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4"/>
  <workbookPr hidePivotFieldList="1"/>
  <mc:AlternateContent xmlns:mc="http://schemas.openxmlformats.org/markup-compatibility/2006">
    <mc:Choice Requires="x15">
      <x15ac:absPath xmlns:x15ac="http://schemas.microsoft.com/office/spreadsheetml/2010/11/ac" url="/Users/EveLemon/Downloads/"/>
    </mc:Choice>
  </mc:AlternateContent>
  <xr:revisionPtr revIDLastSave="0" documentId="13_ncr:80001_{EBB64FAB-75FA-224F-850D-0E0A2E29B20C}" xr6:coauthVersionLast="36" xr6:coauthVersionMax="36" xr10:uidLastSave="{00000000-0000-0000-0000-000000000000}"/>
  <bookViews>
    <workbookView xWindow="0" yWindow="500" windowWidth="25600" windowHeight="14580" firstSheet="3" activeTab="8" xr2:uid="{00000000-000D-0000-FFFF-FFFF00000000}"/>
  </bookViews>
  <sheets>
    <sheet name="Kazakhstan Raw" sheetId="1" r:id="rId1"/>
    <sheet name="Kazakhstan Clean" sheetId="2" r:id="rId2"/>
    <sheet name="KZ Pivot Tables (Sep-Dec 2020)" sheetId="3" r:id="rId3"/>
    <sheet name="KZ Pivot Tables (Jan 2018 - Dec" sheetId="4" r:id="rId4"/>
    <sheet name="Kyrgyzstan Raw" sheetId="5" r:id="rId5"/>
    <sheet name="Kyrgyzstan Clean" sheetId="6" r:id="rId6"/>
    <sheet name="KG Pivot Tables (Sep-Dec 2020)" sheetId="7" r:id="rId7"/>
    <sheet name="KG Pivot Tables (Jan 2018 - Dec" sheetId="8" r:id="rId8"/>
    <sheet name="Uzbekistan Raw" sheetId="9" r:id="rId9"/>
    <sheet name="Uzbekistan Clean" sheetId="10" r:id="rId10"/>
    <sheet name="UZ Pivot Tables (Sep-Dec 2020)" sheetId="11" r:id="rId11"/>
    <sheet name="UZ Pivot Tables (Jan 2018 - Dec" sheetId="12" r:id="rId12"/>
    <sheet name="Tajikistan Raw" sheetId="13" r:id="rId13"/>
    <sheet name="Tajikistan Clean" sheetId="14" r:id="rId14"/>
    <sheet name="TJ Pivot Tables (Jan 2018 - Dec" sheetId="15" r:id="rId15"/>
    <sheet name="Turkmenistan Raw" sheetId="16" r:id="rId16"/>
    <sheet name="Turkmenistan Clean" sheetId="17" r:id="rId17"/>
    <sheet name="TK Pivot Tables (Jan 2018 - Dec" sheetId="18" r:id="rId18"/>
    <sheet name="Variables" sheetId="19" r:id="rId19"/>
  </sheets>
  <definedNames>
    <definedName name="_xlnm._FilterDatabase" localSheetId="1" hidden="1">'Kazakhstan Clean'!$A$1:$AU$781</definedName>
    <definedName name="_xlnm._FilterDatabase" localSheetId="0" hidden="1">'Kazakhstan Raw'!$A$1:$AK$795</definedName>
    <definedName name="_xlnm._FilterDatabase" localSheetId="5" hidden="1">'Kyrgyzstan Clean'!$A$1:$AS$804</definedName>
    <definedName name="_xlnm._FilterDatabase" localSheetId="4" hidden="1">'Kyrgyzstan Raw'!$A$1:$AK$810</definedName>
    <definedName name="_xlnm._FilterDatabase" localSheetId="13" hidden="1">'Tajikistan Clean'!$A$1:$AS$41</definedName>
    <definedName name="_xlnm._FilterDatabase" localSheetId="12" hidden="1">'Tajikistan Raw'!$A$1:$AK$41</definedName>
    <definedName name="_xlnm._FilterDatabase" localSheetId="16" hidden="1">'Turkmenistan Clean'!$A$1:$AB$19</definedName>
    <definedName name="_xlnm._FilterDatabase" localSheetId="15" hidden="1">'Turkmenistan Raw'!$A$1:$T$19</definedName>
    <definedName name="_xlnm._FilterDatabase" localSheetId="9" hidden="1">'Uzbekistan Clean'!$A$1:$AS$149</definedName>
    <definedName name="_xlnm._FilterDatabase" localSheetId="8" hidden="1">'Uzbekistan Raw'!$A$1:$AK$149</definedName>
  </definedNames>
  <calcPr calcId="191029"/>
  <pivotCaches>
    <pivotCache cacheId="19" r:id="rId20"/>
    <pivotCache cacheId="30" r:id="rId21"/>
    <pivotCache cacheId="43" r:id="rId22"/>
    <pivotCache cacheId="56" r:id="rId23"/>
    <pivotCache cacheId="69" r:id="rId24"/>
    <pivotCache cacheId="82" r:id="rId25"/>
    <pivotCache cacheId="95" r:id="rId26"/>
    <pivotCache cacheId="108" r:id="rId27"/>
  </pivotCaches>
</workbook>
</file>

<file path=xl/calcChain.xml><?xml version="1.0" encoding="utf-8"?>
<calcChain xmlns="http://schemas.openxmlformats.org/spreadsheetml/2006/main">
  <c r="I54" i="18" l="1"/>
  <c r="J51" i="18" s="1"/>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Y19" i="17"/>
  <c r="W19" i="17"/>
  <c r="U19" i="17"/>
  <c r="N19" i="17"/>
  <c r="L19" i="17"/>
  <c r="J19" i="17"/>
  <c r="H19" i="17"/>
  <c r="Y18" i="17"/>
  <c r="W18" i="17"/>
  <c r="U18" i="17"/>
  <c r="N18" i="17"/>
  <c r="L18" i="17"/>
  <c r="J18" i="17"/>
  <c r="H18" i="17"/>
  <c r="Y17" i="17"/>
  <c r="W17" i="17"/>
  <c r="U17" i="17"/>
  <c r="N17" i="17"/>
  <c r="L17" i="17"/>
  <c r="J17" i="17"/>
  <c r="H17" i="17"/>
  <c r="Y16" i="17"/>
  <c r="W16" i="17"/>
  <c r="U16" i="17"/>
  <c r="N16" i="17"/>
  <c r="L16" i="17"/>
  <c r="J16" i="17"/>
  <c r="H16" i="17"/>
  <c r="Y15" i="17"/>
  <c r="W15" i="17"/>
  <c r="U15" i="17"/>
  <c r="N15" i="17"/>
  <c r="L15" i="17"/>
  <c r="J15" i="17"/>
  <c r="H15" i="17"/>
  <c r="Y14" i="17"/>
  <c r="W14" i="17"/>
  <c r="U14" i="17"/>
  <c r="N14" i="17"/>
  <c r="L14" i="17"/>
  <c r="J14" i="17"/>
  <c r="H14" i="17"/>
  <c r="Y13" i="17"/>
  <c r="W13" i="17"/>
  <c r="U13" i="17"/>
  <c r="N13" i="17"/>
  <c r="L13" i="17"/>
  <c r="J13" i="17"/>
  <c r="H13" i="17"/>
  <c r="Y12" i="17"/>
  <c r="W12" i="17"/>
  <c r="U12" i="17"/>
  <c r="N12" i="17"/>
  <c r="L12" i="17"/>
  <c r="J12" i="17"/>
  <c r="H12" i="17"/>
  <c r="Y11" i="17"/>
  <c r="W11" i="17"/>
  <c r="U11" i="17"/>
  <c r="N11" i="17"/>
  <c r="L11" i="17"/>
  <c r="J11" i="17"/>
  <c r="H11" i="17"/>
  <c r="Y10" i="17"/>
  <c r="W10" i="17"/>
  <c r="U10" i="17"/>
  <c r="N10" i="17"/>
  <c r="L10" i="17"/>
  <c r="J10" i="17"/>
  <c r="H10" i="17"/>
  <c r="Y9" i="17"/>
  <c r="W9" i="17"/>
  <c r="U9" i="17"/>
  <c r="N9" i="17"/>
  <c r="L9" i="17"/>
  <c r="J9" i="17"/>
  <c r="H9" i="17"/>
  <c r="Y8" i="17"/>
  <c r="W8" i="17"/>
  <c r="U8" i="17"/>
  <c r="N8" i="17"/>
  <c r="L8" i="17"/>
  <c r="J8" i="17"/>
  <c r="H8" i="17"/>
  <c r="Y7" i="17"/>
  <c r="W7" i="17"/>
  <c r="U7" i="17"/>
  <c r="N7" i="17"/>
  <c r="L7" i="17"/>
  <c r="J7" i="17"/>
  <c r="H7" i="17"/>
  <c r="Y6" i="17"/>
  <c r="W6" i="17"/>
  <c r="U6" i="17"/>
  <c r="N6" i="17"/>
  <c r="L6" i="17"/>
  <c r="J6" i="17"/>
  <c r="H6" i="17"/>
  <c r="Y5" i="17"/>
  <c r="W5" i="17"/>
  <c r="U5" i="17"/>
  <c r="N5" i="17"/>
  <c r="L5" i="17"/>
  <c r="J5" i="17"/>
  <c r="H5" i="17"/>
  <c r="Y4" i="17"/>
  <c r="W4" i="17"/>
  <c r="U4" i="17"/>
  <c r="N4" i="17"/>
  <c r="L4" i="17"/>
  <c r="J4" i="17"/>
  <c r="H4" i="17"/>
  <c r="Y3" i="17"/>
  <c r="W3" i="17"/>
  <c r="U3" i="17"/>
  <c r="N3" i="17"/>
  <c r="L3" i="17"/>
  <c r="J3" i="17"/>
  <c r="H3" i="17"/>
  <c r="Y2" i="17"/>
  <c r="W2" i="17"/>
  <c r="U2" i="17"/>
  <c r="N2" i="17"/>
  <c r="L2" i="17"/>
  <c r="J2" i="17"/>
  <c r="H2" i="17"/>
  <c r="I63" i="15"/>
  <c r="J62" i="15" s="1"/>
  <c r="J61" i="15"/>
  <c r="J60" i="15"/>
  <c r="J63" i="15" s="1"/>
  <c r="J5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Y30" i="14"/>
  <c r="W30" i="14"/>
  <c r="U30" i="14"/>
  <c r="N30" i="14"/>
  <c r="L30" i="14"/>
  <c r="J30" i="14"/>
  <c r="H30" i="14"/>
  <c r="Y29" i="14"/>
  <c r="W29" i="14"/>
  <c r="U29" i="14"/>
  <c r="N29" i="14"/>
  <c r="L29" i="14"/>
  <c r="J29" i="14"/>
  <c r="H29" i="14"/>
  <c r="Y28" i="14"/>
  <c r="W28" i="14"/>
  <c r="U28" i="14"/>
  <c r="N28" i="14"/>
  <c r="L28" i="14"/>
  <c r="J28" i="14"/>
  <c r="H28" i="14"/>
  <c r="Y27" i="14"/>
  <c r="W27" i="14"/>
  <c r="U27" i="14"/>
  <c r="N27" i="14"/>
  <c r="L27" i="14"/>
  <c r="J27" i="14"/>
  <c r="H27" i="14"/>
  <c r="Y26" i="14"/>
  <c r="W26" i="14"/>
  <c r="U26" i="14"/>
  <c r="N26" i="14"/>
  <c r="L26" i="14"/>
  <c r="J26" i="14"/>
  <c r="H26" i="14"/>
  <c r="Y25" i="14"/>
  <c r="W25" i="14"/>
  <c r="U25" i="14"/>
  <c r="N25" i="14"/>
  <c r="L25" i="14"/>
  <c r="J25" i="14"/>
  <c r="H25" i="14"/>
  <c r="Y24" i="14"/>
  <c r="W24" i="14"/>
  <c r="U24" i="14"/>
  <c r="N24" i="14"/>
  <c r="L24" i="14"/>
  <c r="J24" i="14"/>
  <c r="H24" i="14"/>
  <c r="Y23" i="14"/>
  <c r="W23" i="14"/>
  <c r="U23" i="14"/>
  <c r="N23" i="14"/>
  <c r="L23" i="14"/>
  <c r="J23" i="14"/>
  <c r="H23" i="14"/>
  <c r="Y22" i="14"/>
  <c r="W22" i="14"/>
  <c r="U22" i="14"/>
  <c r="N22" i="14"/>
  <c r="L22" i="14"/>
  <c r="J22" i="14"/>
  <c r="H22" i="14"/>
  <c r="Y21" i="14"/>
  <c r="W21" i="14"/>
  <c r="U21" i="14"/>
  <c r="N21" i="14"/>
  <c r="L21" i="14"/>
  <c r="J21" i="14"/>
  <c r="H21" i="14"/>
  <c r="Y20" i="14"/>
  <c r="W20" i="14"/>
  <c r="U20" i="14"/>
  <c r="N20" i="14"/>
  <c r="L20" i="14"/>
  <c r="J20" i="14"/>
  <c r="H20" i="14"/>
  <c r="Y19" i="14"/>
  <c r="W19" i="14"/>
  <c r="U19" i="14"/>
  <c r="N19" i="14"/>
  <c r="L19" i="14"/>
  <c r="J19" i="14"/>
  <c r="H19" i="14"/>
  <c r="Y18" i="14"/>
  <c r="W18" i="14"/>
  <c r="U18" i="14"/>
  <c r="N18" i="14"/>
  <c r="L18" i="14"/>
  <c r="J18" i="14"/>
  <c r="H18" i="14"/>
  <c r="Y17" i="14"/>
  <c r="W17" i="14"/>
  <c r="U17" i="14"/>
  <c r="N17" i="14"/>
  <c r="L17" i="14"/>
  <c r="J17" i="14"/>
  <c r="H17" i="14"/>
  <c r="Y16" i="14"/>
  <c r="W16" i="14"/>
  <c r="U16" i="14"/>
  <c r="N16" i="14"/>
  <c r="L16" i="14"/>
  <c r="J16" i="14"/>
  <c r="H16" i="14"/>
  <c r="Y15" i="14"/>
  <c r="W15" i="14"/>
  <c r="U15" i="14"/>
  <c r="N15" i="14"/>
  <c r="L15" i="14"/>
  <c r="J15" i="14"/>
  <c r="H15" i="14"/>
  <c r="Y14" i="14"/>
  <c r="W14" i="14"/>
  <c r="U14" i="14"/>
  <c r="N14" i="14"/>
  <c r="L14" i="14"/>
  <c r="J14" i="14"/>
  <c r="H14" i="14"/>
  <c r="Y13" i="14"/>
  <c r="W13" i="14"/>
  <c r="U13" i="14"/>
  <c r="N13" i="14"/>
  <c r="L13" i="14"/>
  <c r="J13" i="14"/>
  <c r="H13" i="14"/>
  <c r="Y12" i="14"/>
  <c r="W12" i="14"/>
  <c r="U12" i="14"/>
  <c r="N12" i="14"/>
  <c r="L12" i="14"/>
  <c r="J12" i="14"/>
  <c r="H12" i="14"/>
  <c r="Y11" i="14"/>
  <c r="W11" i="14"/>
  <c r="U11" i="14"/>
  <c r="N11" i="14"/>
  <c r="L11" i="14"/>
  <c r="J11" i="14"/>
  <c r="H11" i="14"/>
  <c r="Y10" i="14"/>
  <c r="W10" i="14"/>
  <c r="U10" i="14"/>
  <c r="N10" i="14"/>
  <c r="L10" i="14"/>
  <c r="J10" i="14"/>
  <c r="H10" i="14"/>
  <c r="Y9" i="14"/>
  <c r="W9" i="14"/>
  <c r="U9" i="14"/>
  <c r="N9" i="14"/>
  <c r="L9" i="14"/>
  <c r="J9" i="14"/>
  <c r="H9" i="14"/>
  <c r="Y8" i="14"/>
  <c r="W8" i="14"/>
  <c r="U8" i="14"/>
  <c r="N8" i="14"/>
  <c r="L8" i="14"/>
  <c r="J8" i="14"/>
  <c r="H8" i="14"/>
  <c r="Y7" i="14"/>
  <c r="W7" i="14"/>
  <c r="U7" i="14"/>
  <c r="N7" i="14"/>
  <c r="L7" i="14"/>
  <c r="J7" i="14"/>
  <c r="H7" i="14"/>
  <c r="Y6" i="14"/>
  <c r="W6" i="14"/>
  <c r="U6" i="14"/>
  <c r="N6" i="14"/>
  <c r="L6" i="14"/>
  <c r="J6" i="14"/>
  <c r="H6" i="14"/>
  <c r="Y5" i="14"/>
  <c r="W5" i="14"/>
  <c r="U5" i="14"/>
  <c r="N5" i="14"/>
  <c r="L5" i="14"/>
  <c r="J5" i="14"/>
  <c r="H5" i="14"/>
  <c r="Y4" i="14"/>
  <c r="W4" i="14"/>
  <c r="U4" i="14"/>
  <c r="N4" i="14"/>
  <c r="L4" i="14"/>
  <c r="J4" i="14"/>
  <c r="H4" i="14"/>
  <c r="Y3" i="14"/>
  <c r="W3" i="14"/>
  <c r="U3" i="14"/>
  <c r="N3" i="14"/>
  <c r="L3" i="14"/>
  <c r="J3" i="14"/>
  <c r="H3" i="14"/>
  <c r="Y2" i="14"/>
  <c r="W2" i="14"/>
  <c r="U2" i="14"/>
  <c r="N2" i="14"/>
  <c r="L2" i="14"/>
  <c r="J2" i="14"/>
  <c r="H2" i="14"/>
  <c r="I97" i="12"/>
  <c r="I95" i="12"/>
  <c r="I94" i="12"/>
  <c r="I98" i="12" s="1"/>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E83" i="11"/>
  <c r="E81" i="11"/>
  <c r="F64" i="11"/>
  <c r="F63" i="11"/>
  <c r="F62" i="11"/>
  <c r="F61" i="11"/>
  <c r="F65" i="11" s="1"/>
  <c r="F60"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5" i="11"/>
  <c r="F4" i="11"/>
  <c r="F3" i="11"/>
  <c r="F2" i="11"/>
  <c r="N149" i="10"/>
  <c r="L149" i="10"/>
  <c r="Y148" i="10"/>
  <c r="W148" i="10"/>
  <c r="U148" i="10"/>
  <c r="N148" i="10"/>
  <c r="L148" i="10"/>
  <c r="J148" i="10"/>
  <c r="H148" i="10"/>
  <c r="Y147" i="10"/>
  <c r="W147" i="10"/>
  <c r="U147" i="10"/>
  <c r="N147" i="10"/>
  <c r="L147" i="10"/>
  <c r="J147" i="10"/>
  <c r="H147" i="10"/>
  <c r="Y146" i="10"/>
  <c r="W146" i="10"/>
  <c r="U146" i="10"/>
  <c r="N146" i="10"/>
  <c r="L146" i="10"/>
  <c r="J146" i="10"/>
  <c r="H146" i="10"/>
  <c r="Y145" i="10"/>
  <c r="W145" i="10"/>
  <c r="U145" i="10"/>
  <c r="N145" i="10"/>
  <c r="L145" i="10"/>
  <c r="J145" i="10"/>
  <c r="H145" i="10"/>
  <c r="Y144" i="10"/>
  <c r="W144" i="10"/>
  <c r="U144" i="10"/>
  <c r="N144" i="10"/>
  <c r="L144" i="10"/>
  <c r="J144" i="10"/>
  <c r="H144" i="10"/>
  <c r="Y143" i="10"/>
  <c r="W143" i="10"/>
  <c r="U143" i="10"/>
  <c r="N143" i="10"/>
  <c r="L143" i="10"/>
  <c r="J143" i="10"/>
  <c r="H143" i="10"/>
  <c r="Y142" i="10"/>
  <c r="W142" i="10"/>
  <c r="U142" i="10"/>
  <c r="N142" i="10"/>
  <c r="L142" i="10"/>
  <c r="J142" i="10"/>
  <c r="H142" i="10"/>
  <c r="Y141" i="10"/>
  <c r="W141" i="10"/>
  <c r="U141" i="10"/>
  <c r="N141" i="10"/>
  <c r="L141" i="10"/>
  <c r="J141" i="10"/>
  <c r="H141" i="10"/>
  <c r="Y140" i="10"/>
  <c r="W140" i="10"/>
  <c r="U140" i="10"/>
  <c r="N140" i="10"/>
  <c r="L140" i="10"/>
  <c r="J140" i="10"/>
  <c r="H140" i="10"/>
  <c r="Y139" i="10"/>
  <c r="W139" i="10"/>
  <c r="U139" i="10"/>
  <c r="N139" i="10"/>
  <c r="L139" i="10"/>
  <c r="J139" i="10"/>
  <c r="H139" i="10"/>
  <c r="Y138" i="10"/>
  <c r="W138" i="10"/>
  <c r="U138" i="10"/>
  <c r="N138" i="10"/>
  <c r="L138" i="10"/>
  <c r="J138" i="10"/>
  <c r="H138" i="10"/>
  <c r="Y137" i="10"/>
  <c r="W137" i="10"/>
  <c r="U137" i="10"/>
  <c r="N137" i="10"/>
  <c r="L137" i="10"/>
  <c r="J137" i="10"/>
  <c r="H137" i="10"/>
  <c r="Y136" i="10"/>
  <c r="W136" i="10"/>
  <c r="U136" i="10"/>
  <c r="N136" i="10"/>
  <c r="L136" i="10"/>
  <c r="J136" i="10"/>
  <c r="H136" i="10"/>
  <c r="Y135" i="10"/>
  <c r="W135" i="10"/>
  <c r="U135" i="10"/>
  <c r="N135" i="10"/>
  <c r="L135" i="10"/>
  <c r="J135" i="10"/>
  <c r="H135" i="10"/>
  <c r="Y134" i="10"/>
  <c r="W134" i="10"/>
  <c r="U134" i="10"/>
  <c r="N134" i="10"/>
  <c r="L134" i="10"/>
  <c r="J134" i="10"/>
  <c r="H134" i="10"/>
  <c r="Y133" i="10"/>
  <c r="W133" i="10"/>
  <c r="U133" i="10"/>
  <c r="N133" i="10"/>
  <c r="L133" i="10"/>
  <c r="J133" i="10"/>
  <c r="H133" i="10"/>
  <c r="Y132" i="10"/>
  <c r="W132" i="10"/>
  <c r="U132" i="10"/>
  <c r="N132" i="10"/>
  <c r="L132" i="10"/>
  <c r="J132" i="10"/>
  <c r="H132" i="10"/>
  <c r="Y131" i="10"/>
  <c r="W131" i="10"/>
  <c r="U131" i="10"/>
  <c r="N131" i="10"/>
  <c r="L131" i="10"/>
  <c r="J131" i="10"/>
  <c r="H131" i="10"/>
  <c r="Y130" i="10"/>
  <c r="W130" i="10"/>
  <c r="U130" i="10"/>
  <c r="N130" i="10"/>
  <c r="L130" i="10"/>
  <c r="J130" i="10"/>
  <c r="H130" i="10"/>
  <c r="Y129" i="10"/>
  <c r="W129" i="10"/>
  <c r="U129" i="10"/>
  <c r="N129" i="10"/>
  <c r="L129" i="10"/>
  <c r="J129" i="10"/>
  <c r="H129" i="10"/>
  <c r="Y128" i="10"/>
  <c r="W128" i="10"/>
  <c r="U128" i="10"/>
  <c r="N128" i="10"/>
  <c r="L128" i="10"/>
  <c r="J128" i="10"/>
  <c r="H128" i="10"/>
  <c r="Y127" i="10"/>
  <c r="W127" i="10"/>
  <c r="U127" i="10"/>
  <c r="N127" i="10"/>
  <c r="L127" i="10"/>
  <c r="J127" i="10"/>
  <c r="H127" i="10"/>
  <c r="Y126" i="10"/>
  <c r="W126" i="10"/>
  <c r="U126" i="10"/>
  <c r="N126" i="10"/>
  <c r="L126" i="10"/>
  <c r="J126" i="10"/>
  <c r="H126" i="10"/>
  <c r="Y125" i="10"/>
  <c r="W125" i="10"/>
  <c r="U125" i="10"/>
  <c r="N125" i="10"/>
  <c r="L125" i="10"/>
  <c r="J125" i="10"/>
  <c r="H125" i="10"/>
  <c r="Y124" i="10"/>
  <c r="W124" i="10"/>
  <c r="U124" i="10"/>
  <c r="N124" i="10"/>
  <c r="L124" i="10"/>
  <c r="J124" i="10"/>
  <c r="H124" i="10"/>
  <c r="Y123" i="10"/>
  <c r="W123" i="10"/>
  <c r="U123" i="10"/>
  <c r="N123" i="10"/>
  <c r="L123" i="10"/>
  <c r="J123" i="10"/>
  <c r="H123" i="10"/>
  <c r="Y122" i="10"/>
  <c r="W122" i="10"/>
  <c r="U122" i="10"/>
  <c r="N122" i="10"/>
  <c r="L122" i="10"/>
  <c r="J122" i="10"/>
  <c r="H122" i="10"/>
  <c r="Y121" i="10"/>
  <c r="W121" i="10"/>
  <c r="U121" i="10"/>
  <c r="N121" i="10"/>
  <c r="L121" i="10"/>
  <c r="J121" i="10"/>
  <c r="H121" i="10"/>
  <c r="Y120" i="10"/>
  <c r="W120" i="10"/>
  <c r="U120" i="10"/>
  <c r="N120" i="10"/>
  <c r="L120" i="10"/>
  <c r="J120" i="10"/>
  <c r="H120" i="10"/>
  <c r="Y119" i="10"/>
  <c r="W119" i="10"/>
  <c r="U119" i="10"/>
  <c r="N119" i="10"/>
  <c r="L119" i="10"/>
  <c r="J119" i="10"/>
  <c r="H119" i="10"/>
  <c r="Y118" i="10"/>
  <c r="W118" i="10"/>
  <c r="U118" i="10"/>
  <c r="N118" i="10"/>
  <c r="L118" i="10"/>
  <c r="J118" i="10"/>
  <c r="H118" i="10"/>
  <c r="Y117" i="10"/>
  <c r="W117" i="10"/>
  <c r="U117" i="10"/>
  <c r="N117" i="10"/>
  <c r="L117" i="10"/>
  <c r="J117" i="10"/>
  <c r="H117" i="10"/>
  <c r="Y116" i="10"/>
  <c r="W116" i="10"/>
  <c r="U116" i="10"/>
  <c r="N116" i="10"/>
  <c r="L116" i="10"/>
  <c r="J116" i="10"/>
  <c r="H116" i="10"/>
  <c r="Y115" i="10"/>
  <c r="W115" i="10"/>
  <c r="U115" i="10"/>
  <c r="N115" i="10"/>
  <c r="L115" i="10"/>
  <c r="J115" i="10"/>
  <c r="H115" i="10"/>
  <c r="Y114" i="10"/>
  <c r="W114" i="10"/>
  <c r="U114" i="10"/>
  <c r="N114" i="10"/>
  <c r="L114" i="10"/>
  <c r="J114" i="10"/>
  <c r="H114" i="10"/>
  <c r="Y113" i="10"/>
  <c r="W113" i="10"/>
  <c r="U113" i="10"/>
  <c r="N113" i="10"/>
  <c r="L113" i="10"/>
  <c r="J113" i="10"/>
  <c r="H113" i="10"/>
  <c r="Y112" i="10"/>
  <c r="W112" i="10"/>
  <c r="U112" i="10"/>
  <c r="N112" i="10"/>
  <c r="L112" i="10"/>
  <c r="J112" i="10"/>
  <c r="H112" i="10"/>
  <c r="Y111" i="10"/>
  <c r="W111" i="10"/>
  <c r="U111" i="10"/>
  <c r="N111" i="10"/>
  <c r="L111" i="10"/>
  <c r="J111" i="10"/>
  <c r="H111" i="10"/>
  <c r="Y110" i="10"/>
  <c r="W110" i="10"/>
  <c r="U110" i="10"/>
  <c r="N110" i="10"/>
  <c r="L110" i="10"/>
  <c r="J110" i="10"/>
  <c r="H110" i="10"/>
  <c r="Y109" i="10"/>
  <c r="W109" i="10"/>
  <c r="U109" i="10"/>
  <c r="N109" i="10"/>
  <c r="L109" i="10"/>
  <c r="J109" i="10"/>
  <c r="H109" i="10"/>
  <c r="Y108" i="10"/>
  <c r="W108" i="10"/>
  <c r="U108" i="10"/>
  <c r="N108" i="10"/>
  <c r="L108" i="10"/>
  <c r="J108" i="10"/>
  <c r="H108" i="10"/>
  <c r="Y107" i="10"/>
  <c r="W107" i="10"/>
  <c r="U107" i="10"/>
  <c r="N107" i="10"/>
  <c r="L107" i="10"/>
  <c r="J107" i="10"/>
  <c r="H107" i="10"/>
  <c r="Y106" i="10"/>
  <c r="W106" i="10"/>
  <c r="U106" i="10"/>
  <c r="N106" i="10"/>
  <c r="L106" i="10"/>
  <c r="J106" i="10"/>
  <c r="H106" i="10"/>
  <c r="Y105" i="10"/>
  <c r="W105" i="10"/>
  <c r="U105" i="10"/>
  <c r="N105" i="10"/>
  <c r="L105" i="10"/>
  <c r="J105" i="10"/>
  <c r="H105" i="10"/>
  <c r="Y104" i="10"/>
  <c r="W104" i="10"/>
  <c r="U104" i="10"/>
  <c r="N104" i="10"/>
  <c r="L104" i="10"/>
  <c r="J104" i="10"/>
  <c r="H104" i="10"/>
  <c r="Y103" i="10"/>
  <c r="W103" i="10"/>
  <c r="U103" i="10"/>
  <c r="N103" i="10"/>
  <c r="L103" i="10"/>
  <c r="J103" i="10"/>
  <c r="H103" i="10"/>
  <c r="Y102" i="10"/>
  <c r="W102" i="10"/>
  <c r="U102" i="10"/>
  <c r="N102" i="10"/>
  <c r="L102" i="10"/>
  <c r="J102" i="10"/>
  <c r="H102" i="10"/>
  <c r="Y101" i="10"/>
  <c r="W101" i="10"/>
  <c r="U101" i="10"/>
  <c r="N101" i="10"/>
  <c r="L101" i="10"/>
  <c r="J101" i="10"/>
  <c r="H101" i="10"/>
  <c r="Y100" i="10"/>
  <c r="W100" i="10"/>
  <c r="U100" i="10"/>
  <c r="N100" i="10"/>
  <c r="L100" i="10"/>
  <c r="J100" i="10"/>
  <c r="H100" i="10"/>
  <c r="Y99" i="10"/>
  <c r="W99" i="10"/>
  <c r="U99" i="10"/>
  <c r="N99" i="10"/>
  <c r="L99" i="10"/>
  <c r="J99" i="10"/>
  <c r="H99" i="10"/>
  <c r="Y98" i="10"/>
  <c r="W98" i="10"/>
  <c r="U98" i="10"/>
  <c r="N98" i="10"/>
  <c r="L98" i="10"/>
  <c r="J98" i="10"/>
  <c r="H98" i="10"/>
  <c r="Y97" i="10"/>
  <c r="W97" i="10"/>
  <c r="U97" i="10"/>
  <c r="N97" i="10"/>
  <c r="L97" i="10"/>
  <c r="J97" i="10"/>
  <c r="H97" i="10"/>
  <c r="Y96" i="10"/>
  <c r="W96" i="10"/>
  <c r="U96" i="10"/>
  <c r="N96" i="10"/>
  <c r="L96" i="10"/>
  <c r="J96" i="10"/>
  <c r="H96" i="10"/>
  <c r="Y95" i="10"/>
  <c r="W95" i="10"/>
  <c r="U95" i="10"/>
  <c r="N95" i="10"/>
  <c r="L95" i="10"/>
  <c r="J95" i="10"/>
  <c r="H95" i="10"/>
  <c r="Y94" i="10"/>
  <c r="W94" i="10"/>
  <c r="U94" i="10"/>
  <c r="N94" i="10"/>
  <c r="L94" i="10"/>
  <c r="J94" i="10"/>
  <c r="H94" i="10"/>
  <c r="Y93" i="10"/>
  <c r="W93" i="10"/>
  <c r="U93" i="10"/>
  <c r="N93" i="10"/>
  <c r="L93" i="10"/>
  <c r="J93" i="10"/>
  <c r="H93" i="10"/>
  <c r="Y92" i="10"/>
  <c r="W92" i="10"/>
  <c r="U92" i="10"/>
  <c r="N92" i="10"/>
  <c r="L92" i="10"/>
  <c r="J92" i="10"/>
  <c r="H92" i="10"/>
  <c r="Y91" i="10"/>
  <c r="W91" i="10"/>
  <c r="U91" i="10"/>
  <c r="N91" i="10"/>
  <c r="L91" i="10"/>
  <c r="J91" i="10"/>
  <c r="H91" i="10"/>
  <c r="Y90" i="10"/>
  <c r="W90" i="10"/>
  <c r="U90" i="10"/>
  <c r="N90" i="10"/>
  <c r="L90" i="10"/>
  <c r="J90" i="10"/>
  <c r="H90" i="10"/>
  <c r="Y89" i="10"/>
  <c r="W89" i="10"/>
  <c r="U89" i="10"/>
  <c r="N89" i="10"/>
  <c r="L89" i="10"/>
  <c r="J89" i="10"/>
  <c r="H89" i="10"/>
  <c r="Y88" i="10"/>
  <c r="W88" i="10"/>
  <c r="U88" i="10"/>
  <c r="N88" i="10"/>
  <c r="L88" i="10"/>
  <c r="J88" i="10"/>
  <c r="H88" i="10"/>
  <c r="Y87" i="10"/>
  <c r="W87" i="10"/>
  <c r="U87" i="10"/>
  <c r="N87" i="10"/>
  <c r="L87" i="10"/>
  <c r="J87" i="10"/>
  <c r="H87" i="10"/>
  <c r="Y86" i="10"/>
  <c r="W86" i="10"/>
  <c r="U86" i="10"/>
  <c r="N86" i="10"/>
  <c r="L86" i="10"/>
  <c r="J86" i="10"/>
  <c r="H86" i="10"/>
  <c r="Y85" i="10"/>
  <c r="W85" i="10"/>
  <c r="U85" i="10"/>
  <c r="N85" i="10"/>
  <c r="L85" i="10"/>
  <c r="J85" i="10"/>
  <c r="H85" i="10"/>
  <c r="Y84" i="10"/>
  <c r="W84" i="10"/>
  <c r="U84" i="10"/>
  <c r="N84" i="10"/>
  <c r="L84" i="10"/>
  <c r="J84" i="10"/>
  <c r="H84" i="10"/>
  <c r="Y83" i="10"/>
  <c r="W83" i="10"/>
  <c r="U83" i="10"/>
  <c r="N83" i="10"/>
  <c r="L83" i="10"/>
  <c r="J83" i="10"/>
  <c r="H83" i="10"/>
  <c r="Y82" i="10"/>
  <c r="W82" i="10"/>
  <c r="U82" i="10"/>
  <c r="N82" i="10"/>
  <c r="L82" i="10"/>
  <c r="J82" i="10"/>
  <c r="H82" i="10"/>
  <c r="Y81" i="10"/>
  <c r="W81" i="10"/>
  <c r="U81" i="10"/>
  <c r="N81" i="10"/>
  <c r="L81" i="10"/>
  <c r="J81" i="10"/>
  <c r="H81" i="10"/>
  <c r="Y80" i="10"/>
  <c r="W80" i="10"/>
  <c r="U80" i="10"/>
  <c r="N80" i="10"/>
  <c r="L80" i="10"/>
  <c r="J80" i="10"/>
  <c r="H80" i="10"/>
  <c r="Y79" i="10"/>
  <c r="W79" i="10"/>
  <c r="U79" i="10"/>
  <c r="N79" i="10"/>
  <c r="L79" i="10"/>
  <c r="J79" i="10"/>
  <c r="H79" i="10"/>
  <c r="Y78" i="10"/>
  <c r="W78" i="10"/>
  <c r="U78" i="10"/>
  <c r="N78" i="10"/>
  <c r="L78" i="10"/>
  <c r="J78" i="10"/>
  <c r="H78" i="10"/>
  <c r="Y77" i="10"/>
  <c r="W77" i="10"/>
  <c r="U77" i="10"/>
  <c r="N77" i="10"/>
  <c r="L77" i="10"/>
  <c r="J77" i="10"/>
  <c r="H77" i="10"/>
  <c r="Y76" i="10"/>
  <c r="W76" i="10"/>
  <c r="U76" i="10"/>
  <c r="N76" i="10"/>
  <c r="L76" i="10"/>
  <c r="J76" i="10"/>
  <c r="H76" i="10"/>
  <c r="Y75" i="10"/>
  <c r="W75" i="10"/>
  <c r="U75" i="10"/>
  <c r="N75" i="10"/>
  <c r="L75" i="10"/>
  <c r="J75" i="10"/>
  <c r="H75" i="10"/>
  <c r="Y74" i="10"/>
  <c r="W74" i="10"/>
  <c r="U74" i="10"/>
  <c r="N74" i="10"/>
  <c r="L74" i="10"/>
  <c r="J74" i="10"/>
  <c r="H74" i="10"/>
  <c r="Y73" i="10"/>
  <c r="W73" i="10"/>
  <c r="U73" i="10"/>
  <c r="N73" i="10"/>
  <c r="L73" i="10"/>
  <c r="J73" i="10"/>
  <c r="H73" i="10"/>
  <c r="Y72" i="10"/>
  <c r="W72" i="10"/>
  <c r="U72" i="10"/>
  <c r="N72" i="10"/>
  <c r="L72" i="10"/>
  <c r="J72" i="10"/>
  <c r="H72" i="10"/>
  <c r="Y71" i="10"/>
  <c r="W71" i="10"/>
  <c r="U71" i="10"/>
  <c r="N71" i="10"/>
  <c r="L71" i="10"/>
  <c r="J71" i="10"/>
  <c r="H71" i="10"/>
  <c r="Y70" i="10"/>
  <c r="W70" i="10"/>
  <c r="U70" i="10"/>
  <c r="N70" i="10"/>
  <c r="L70" i="10"/>
  <c r="J70" i="10"/>
  <c r="H70" i="10"/>
  <c r="Y69" i="10"/>
  <c r="W69" i="10"/>
  <c r="U69" i="10"/>
  <c r="N69" i="10"/>
  <c r="L69" i="10"/>
  <c r="J69" i="10"/>
  <c r="H69" i="10"/>
  <c r="Y68" i="10"/>
  <c r="W68" i="10"/>
  <c r="U68" i="10"/>
  <c r="N68" i="10"/>
  <c r="L68" i="10"/>
  <c r="J68" i="10"/>
  <c r="H68" i="10"/>
  <c r="Y67" i="10"/>
  <c r="W67" i="10"/>
  <c r="U67" i="10"/>
  <c r="N67" i="10"/>
  <c r="L67" i="10"/>
  <c r="J67" i="10"/>
  <c r="H67" i="10"/>
  <c r="Y66" i="10"/>
  <c r="W66" i="10"/>
  <c r="U66" i="10"/>
  <c r="N66" i="10"/>
  <c r="L66" i="10"/>
  <c r="J66" i="10"/>
  <c r="H66" i="10"/>
  <c r="Y65" i="10"/>
  <c r="W65" i="10"/>
  <c r="U65" i="10"/>
  <c r="N65" i="10"/>
  <c r="L65" i="10"/>
  <c r="J65" i="10"/>
  <c r="H65" i="10"/>
  <c r="Y64" i="10"/>
  <c r="W64" i="10"/>
  <c r="U64" i="10"/>
  <c r="N64" i="10"/>
  <c r="L64" i="10"/>
  <c r="J64" i="10"/>
  <c r="H64" i="10"/>
  <c r="Y63" i="10"/>
  <c r="W63" i="10"/>
  <c r="U63" i="10"/>
  <c r="N63" i="10"/>
  <c r="L63" i="10"/>
  <c r="J63" i="10"/>
  <c r="H63" i="10"/>
  <c r="Y62" i="10"/>
  <c r="W62" i="10"/>
  <c r="U62" i="10"/>
  <c r="N62" i="10"/>
  <c r="L62" i="10"/>
  <c r="J62" i="10"/>
  <c r="H62" i="10"/>
  <c r="Y61" i="10"/>
  <c r="W61" i="10"/>
  <c r="U61" i="10"/>
  <c r="N61" i="10"/>
  <c r="L61" i="10"/>
  <c r="J61" i="10"/>
  <c r="H61" i="10"/>
  <c r="Y60" i="10"/>
  <c r="W60" i="10"/>
  <c r="U60" i="10"/>
  <c r="N60" i="10"/>
  <c r="L60" i="10"/>
  <c r="J60" i="10"/>
  <c r="H60" i="10"/>
  <c r="Y59" i="10"/>
  <c r="W59" i="10"/>
  <c r="U59" i="10"/>
  <c r="N59" i="10"/>
  <c r="L59" i="10"/>
  <c r="J59" i="10"/>
  <c r="H59" i="10"/>
  <c r="Y58" i="10"/>
  <c r="W58" i="10"/>
  <c r="U58" i="10"/>
  <c r="N58" i="10"/>
  <c r="L58" i="10"/>
  <c r="J58" i="10"/>
  <c r="H58" i="10"/>
  <c r="Y57" i="10"/>
  <c r="W57" i="10"/>
  <c r="U57" i="10"/>
  <c r="N57" i="10"/>
  <c r="L57" i="10"/>
  <c r="J57" i="10"/>
  <c r="H57" i="10"/>
  <c r="Y56" i="10"/>
  <c r="W56" i="10"/>
  <c r="U56" i="10"/>
  <c r="N56" i="10"/>
  <c r="L56" i="10"/>
  <c r="J56" i="10"/>
  <c r="H56" i="10"/>
  <c r="Y55" i="10"/>
  <c r="W55" i="10"/>
  <c r="U55" i="10"/>
  <c r="N55" i="10"/>
  <c r="L55" i="10"/>
  <c r="J55" i="10"/>
  <c r="H55" i="10"/>
  <c r="Y54" i="10"/>
  <c r="W54" i="10"/>
  <c r="U54" i="10"/>
  <c r="N54" i="10"/>
  <c r="L54" i="10"/>
  <c r="J54" i="10"/>
  <c r="H54" i="10"/>
  <c r="Y53" i="10"/>
  <c r="W53" i="10"/>
  <c r="U53" i="10"/>
  <c r="N53" i="10"/>
  <c r="L53" i="10"/>
  <c r="J53" i="10"/>
  <c r="H53" i="10"/>
  <c r="Y52" i="10"/>
  <c r="W52" i="10"/>
  <c r="U52" i="10"/>
  <c r="N52" i="10"/>
  <c r="L52" i="10"/>
  <c r="J52" i="10"/>
  <c r="H52" i="10"/>
  <c r="Y51" i="10"/>
  <c r="W51" i="10"/>
  <c r="U51" i="10"/>
  <c r="N51" i="10"/>
  <c r="L51" i="10"/>
  <c r="J51" i="10"/>
  <c r="H51" i="10"/>
  <c r="Y50" i="10"/>
  <c r="W50" i="10"/>
  <c r="U50" i="10"/>
  <c r="N50" i="10"/>
  <c r="L50" i="10"/>
  <c r="J50" i="10"/>
  <c r="H50" i="10"/>
  <c r="Y49" i="10"/>
  <c r="W49" i="10"/>
  <c r="U49" i="10"/>
  <c r="N49" i="10"/>
  <c r="L49" i="10"/>
  <c r="J49" i="10"/>
  <c r="H49" i="10"/>
  <c r="Y48" i="10"/>
  <c r="W48" i="10"/>
  <c r="U48" i="10"/>
  <c r="N48" i="10"/>
  <c r="L48" i="10"/>
  <c r="J48" i="10"/>
  <c r="H48" i="10"/>
  <c r="Y47" i="10"/>
  <c r="W47" i="10"/>
  <c r="U47" i="10"/>
  <c r="N47" i="10"/>
  <c r="L47" i="10"/>
  <c r="J47" i="10"/>
  <c r="H47" i="10"/>
  <c r="Y46" i="10"/>
  <c r="W46" i="10"/>
  <c r="U46" i="10"/>
  <c r="N46" i="10"/>
  <c r="L46" i="10"/>
  <c r="J46" i="10"/>
  <c r="H46" i="10"/>
  <c r="Y45" i="10"/>
  <c r="W45" i="10"/>
  <c r="U45" i="10"/>
  <c r="N45" i="10"/>
  <c r="L45" i="10"/>
  <c r="J45" i="10"/>
  <c r="H45" i="10"/>
  <c r="Y44" i="10"/>
  <c r="W44" i="10"/>
  <c r="U44" i="10"/>
  <c r="N44" i="10"/>
  <c r="L44" i="10"/>
  <c r="J44" i="10"/>
  <c r="H44" i="10"/>
  <c r="Y43" i="10"/>
  <c r="W43" i="10"/>
  <c r="U43" i="10"/>
  <c r="N43" i="10"/>
  <c r="L43" i="10"/>
  <c r="J43" i="10"/>
  <c r="H43" i="10"/>
  <c r="Y42" i="10"/>
  <c r="W42" i="10"/>
  <c r="U42" i="10"/>
  <c r="N42" i="10"/>
  <c r="L42" i="10"/>
  <c r="J42" i="10"/>
  <c r="H42" i="10"/>
  <c r="Y41" i="10"/>
  <c r="W41" i="10"/>
  <c r="U41" i="10"/>
  <c r="N41" i="10"/>
  <c r="L41" i="10"/>
  <c r="J41" i="10"/>
  <c r="H41" i="10"/>
  <c r="Y40" i="10"/>
  <c r="W40" i="10"/>
  <c r="U40" i="10"/>
  <c r="N40" i="10"/>
  <c r="L40" i="10"/>
  <c r="J40" i="10"/>
  <c r="H40" i="10"/>
  <c r="Y39" i="10"/>
  <c r="W39" i="10"/>
  <c r="U39" i="10"/>
  <c r="N39" i="10"/>
  <c r="L39" i="10"/>
  <c r="J39" i="10"/>
  <c r="H39" i="10"/>
  <c r="Y38" i="10"/>
  <c r="W38" i="10"/>
  <c r="U38" i="10"/>
  <c r="N38" i="10"/>
  <c r="L38" i="10"/>
  <c r="J38" i="10"/>
  <c r="H38" i="10"/>
  <c r="Y37" i="10"/>
  <c r="W37" i="10"/>
  <c r="U37" i="10"/>
  <c r="N37" i="10"/>
  <c r="L37" i="10"/>
  <c r="J37" i="10"/>
  <c r="H37" i="10"/>
  <c r="Y36" i="10"/>
  <c r="W36" i="10"/>
  <c r="U36" i="10"/>
  <c r="N36" i="10"/>
  <c r="L36" i="10"/>
  <c r="J36" i="10"/>
  <c r="H36" i="10"/>
  <c r="Y35" i="10"/>
  <c r="W35" i="10"/>
  <c r="U35" i="10"/>
  <c r="N35" i="10"/>
  <c r="L35" i="10"/>
  <c r="J35" i="10"/>
  <c r="H35" i="10"/>
  <c r="Y34" i="10"/>
  <c r="W34" i="10"/>
  <c r="U34" i="10"/>
  <c r="N34" i="10"/>
  <c r="L34" i="10"/>
  <c r="J34" i="10"/>
  <c r="H34" i="10"/>
  <c r="Y33" i="10"/>
  <c r="W33" i="10"/>
  <c r="U33" i="10"/>
  <c r="N33" i="10"/>
  <c r="L33" i="10"/>
  <c r="J33" i="10"/>
  <c r="H33" i="10"/>
  <c r="Y32" i="10"/>
  <c r="W32" i="10"/>
  <c r="U32" i="10"/>
  <c r="N32" i="10"/>
  <c r="L32" i="10"/>
  <c r="J32" i="10"/>
  <c r="H32" i="10"/>
  <c r="Y31" i="10"/>
  <c r="W31" i="10"/>
  <c r="U31" i="10"/>
  <c r="N31" i="10"/>
  <c r="L31" i="10"/>
  <c r="J31" i="10"/>
  <c r="H31" i="10"/>
  <c r="Y30" i="10"/>
  <c r="W30" i="10"/>
  <c r="U30" i="10"/>
  <c r="N30" i="10"/>
  <c r="L30" i="10"/>
  <c r="J30" i="10"/>
  <c r="H30" i="10"/>
  <c r="Y29" i="10"/>
  <c r="W29" i="10"/>
  <c r="U29" i="10"/>
  <c r="N29" i="10"/>
  <c r="L29" i="10"/>
  <c r="J29" i="10"/>
  <c r="H29" i="10"/>
  <c r="Y28" i="10"/>
  <c r="W28" i="10"/>
  <c r="U28" i="10"/>
  <c r="N28" i="10"/>
  <c r="L28" i="10"/>
  <c r="J28" i="10"/>
  <c r="H28" i="10"/>
  <c r="Y27" i="10"/>
  <c r="W27" i="10"/>
  <c r="U27" i="10"/>
  <c r="N27" i="10"/>
  <c r="L27" i="10"/>
  <c r="J27" i="10"/>
  <c r="H27" i="10"/>
  <c r="Y26" i="10"/>
  <c r="W26" i="10"/>
  <c r="U26" i="10"/>
  <c r="N26" i="10"/>
  <c r="L26" i="10"/>
  <c r="J26" i="10"/>
  <c r="H26" i="10"/>
  <c r="Y25" i="10"/>
  <c r="W25" i="10"/>
  <c r="U25" i="10"/>
  <c r="N25" i="10"/>
  <c r="L25" i="10"/>
  <c r="J25" i="10"/>
  <c r="H25" i="10"/>
  <c r="Y24" i="10"/>
  <c r="W24" i="10"/>
  <c r="U24" i="10"/>
  <c r="N24" i="10"/>
  <c r="L24" i="10"/>
  <c r="J24" i="10"/>
  <c r="H24" i="10"/>
  <c r="Y23" i="10"/>
  <c r="W23" i="10"/>
  <c r="U23" i="10"/>
  <c r="N23" i="10"/>
  <c r="L23" i="10"/>
  <c r="J23" i="10"/>
  <c r="H23" i="10"/>
  <c r="Y22" i="10"/>
  <c r="W22" i="10"/>
  <c r="U22" i="10"/>
  <c r="N22" i="10"/>
  <c r="L22" i="10"/>
  <c r="J22" i="10"/>
  <c r="H22" i="10"/>
  <c r="Y21" i="10"/>
  <c r="W21" i="10"/>
  <c r="U21" i="10"/>
  <c r="N21" i="10"/>
  <c r="L21" i="10"/>
  <c r="J21" i="10"/>
  <c r="H21" i="10"/>
  <c r="Y20" i="10"/>
  <c r="W20" i="10"/>
  <c r="U20" i="10"/>
  <c r="N20" i="10"/>
  <c r="L20" i="10"/>
  <c r="J20" i="10"/>
  <c r="H20" i="10"/>
  <c r="Y19" i="10"/>
  <c r="W19" i="10"/>
  <c r="U19" i="10"/>
  <c r="N19" i="10"/>
  <c r="L19" i="10"/>
  <c r="J19" i="10"/>
  <c r="H19" i="10"/>
  <c r="Y18" i="10"/>
  <c r="W18" i="10"/>
  <c r="U18" i="10"/>
  <c r="N18" i="10"/>
  <c r="L18" i="10"/>
  <c r="J18" i="10"/>
  <c r="H18" i="10"/>
  <c r="Y17" i="10"/>
  <c r="W17" i="10"/>
  <c r="U17" i="10"/>
  <c r="N17" i="10"/>
  <c r="L17" i="10"/>
  <c r="J17" i="10"/>
  <c r="H17" i="10"/>
  <c r="Y16" i="10"/>
  <c r="W16" i="10"/>
  <c r="U16" i="10"/>
  <c r="N16" i="10"/>
  <c r="L16" i="10"/>
  <c r="J16" i="10"/>
  <c r="H16" i="10"/>
  <c r="Y15" i="10"/>
  <c r="W15" i="10"/>
  <c r="U15" i="10"/>
  <c r="N15" i="10"/>
  <c r="L15" i="10"/>
  <c r="J15" i="10"/>
  <c r="H15" i="10"/>
  <c r="Y14" i="10"/>
  <c r="W14" i="10"/>
  <c r="U14" i="10"/>
  <c r="N14" i="10"/>
  <c r="L14" i="10"/>
  <c r="J14" i="10"/>
  <c r="H14" i="10"/>
  <c r="Y13" i="10"/>
  <c r="W13" i="10"/>
  <c r="U13" i="10"/>
  <c r="N13" i="10"/>
  <c r="L13" i="10"/>
  <c r="J13" i="10"/>
  <c r="H13" i="10"/>
  <c r="Y12" i="10"/>
  <c r="W12" i="10"/>
  <c r="U12" i="10"/>
  <c r="N12" i="10"/>
  <c r="L12" i="10"/>
  <c r="J12" i="10"/>
  <c r="H12" i="10"/>
  <c r="Y11" i="10"/>
  <c r="W11" i="10"/>
  <c r="U11" i="10"/>
  <c r="N11" i="10"/>
  <c r="L11" i="10"/>
  <c r="J11" i="10"/>
  <c r="H11" i="10"/>
  <c r="Y10" i="10"/>
  <c r="W10" i="10"/>
  <c r="U10" i="10"/>
  <c r="N10" i="10"/>
  <c r="L10" i="10"/>
  <c r="J10" i="10"/>
  <c r="H10" i="10"/>
  <c r="Y9" i="10"/>
  <c r="W9" i="10"/>
  <c r="U9" i="10"/>
  <c r="N9" i="10"/>
  <c r="L9" i="10"/>
  <c r="J9" i="10"/>
  <c r="H9" i="10"/>
  <c r="Y8" i="10"/>
  <c r="W8" i="10"/>
  <c r="U8" i="10"/>
  <c r="N8" i="10"/>
  <c r="L8" i="10"/>
  <c r="J8" i="10"/>
  <c r="H8" i="10"/>
  <c r="Y7" i="10"/>
  <c r="W7" i="10"/>
  <c r="U7" i="10"/>
  <c r="N7" i="10"/>
  <c r="L7" i="10"/>
  <c r="J7" i="10"/>
  <c r="H7" i="10"/>
  <c r="Y6" i="10"/>
  <c r="W6" i="10"/>
  <c r="U6" i="10"/>
  <c r="N6" i="10"/>
  <c r="L6" i="10"/>
  <c r="J6" i="10"/>
  <c r="H6" i="10"/>
  <c r="Y5" i="10"/>
  <c r="W5" i="10"/>
  <c r="U5" i="10"/>
  <c r="N5" i="10"/>
  <c r="L5" i="10"/>
  <c r="J5" i="10"/>
  <c r="H5" i="10"/>
  <c r="Y4" i="10"/>
  <c r="W4" i="10"/>
  <c r="U4" i="10"/>
  <c r="N4" i="10"/>
  <c r="L4" i="10"/>
  <c r="J4" i="10"/>
  <c r="H4" i="10"/>
  <c r="Y3" i="10"/>
  <c r="W3" i="10"/>
  <c r="U3" i="10"/>
  <c r="N3" i="10"/>
  <c r="L3" i="10"/>
  <c r="J3" i="10"/>
  <c r="H3" i="10"/>
  <c r="Y2" i="10"/>
  <c r="W2" i="10"/>
  <c r="U2" i="10"/>
  <c r="N2" i="10"/>
  <c r="L2" i="10"/>
  <c r="J2" i="10"/>
  <c r="H2" i="10"/>
  <c r="I129" i="8"/>
  <c r="I127" i="8"/>
  <c r="I130" i="8" s="1"/>
  <c r="I126"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E109" i="7"/>
  <c r="E112" i="7" s="1"/>
  <c r="F89" i="7"/>
  <c r="F88" i="7"/>
  <c r="F87" i="7"/>
  <c r="F86" i="7"/>
  <c r="F85" i="7"/>
  <c r="F90" i="7" s="1"/>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5" i="7"/>
  <c r="F4" i="7"/>
  <c r="F3" i="7"/>
  <c r="F2" i="7"/>
  <c r="Y604" i="6"/>
  <c r="U604" i="6"/>
  <c r="Q604" i="6"/>
  <c r="N604" i="6"/>
  <c r="L604" i="6"/>
  <c r="J604" i="6"/>
  <c r="H604" i="6"/>
  <c r="Y603" i="6"/>
  <c r="U603" i="6"/>
  <c r="Q603" i="6"/>
  <c r="N603" i="6"/>
  <c r="L603" i="6"/>
  <c r="J603" i="6"/>
  <c r="H603" i="6"/>
  <c r="Y602" i="6"/>
  <c r="U602" i="6"/>
  <c r="Q602" i="6"/>
  <c r="N602" i="6"/>
  <c r="L602" i="6"/>
  <c r="J602" i="6"/>
  <c r="H602" i="6"/>
  <c r="Y601" i="6"/>
  <c r="U601" i="6"/>
  <c r="Q601" i="6"/>
  <c r="N601" i="6"/>
  <c r="L601" i="6"/>
  <c r="J601" i="6"/>
  <c r="H601" i="6"/>
  <c r="Y600" i="6"/>
  <c r="U600" i="6"/>
  <c r="Q600" i="6"/>
  <c r="N600" i="6"/>
  <c r="L600" i="6"/>
  <c r="J600" i="6"/>
  <c r="H600" i="6"/>
  <c r="Y599" i="6"/>
  <c r="U599" i="6"/>
  <c r="Q599" i="6"/>
  <c r="N599" i="6"/>
  <c r="L599" i="6"/>
  <c r="J599" i="6"/>
  <c r="H599" i="6"/>
  <c r="Y598" i="6"/>
  <c r="U598" i="6"/>
  <c r="Q598" i="6"/>
  <c r="N598" i="6"/>
  <c r="L598" i="6"/>
  <c r="J598" i="6"/>
  <c r="H598" i="6"/>
  <c r="Y597" i="6"/>
  <c r="U597" i="6"/>
  <c r="Q597" i="6"/>
  <c r="N597" i="6"/>
  <c r="L597" i="6"/>
  <c r="J597" i="6"/>
  <c r="H597" i="6"/>
  <c r="Y596" i="6"/>
  <c r="U596" i="6"/>
  <c r="Q596" i="6"/>
  <c r="N596" i="6"/>
  <c r="L596" i="6"/>
  <c r="J596" i="6"/>
  <c r="H596" i="6"/>
  <c r="Y595" i="6"/>
  <c r="U595" i="6"/>
  <c r="Q595" i="6"/>
  <c r="N595" i="6"/>
  <c r="L595" i="6"/>
  <c r="J595" i="6"/>
  <c r="H595" i="6"/>
  <c r="Y594" i="6"/>
  <c r="U594" i="6"/>
  <c r="Q594" i="6"/>
  <c r="N594" i="6"/>
  <c r="L594" i="6"/>
  <c r="J594" i="6"/>
  <c r="H594" i="6"/>
  <c r="Y593" i="6"/>
  <c r="U593" i="6"/>
  <c r="Q593" i="6"/>
  <c r="N593" i="6"/>
  <c r="L593" i="6"/>
  <c r="J593" i="6"/>
  <c r="H593" i="6"/>
  <c r="Y592" i="6"/>
  <c r="U592" i="6"/>
  <c r="Q592" i="6"/>
  <c r="N592" i="6"/>
  <c r="L592" i="6"/>
  <c r="J592" i="6"/>
  <c r="H592" i="6"/>
  <c r="Y591" i="6"/>
  <c r="U591" i="6"/>
  <c r="Q591" i="6"/>
  <c r="N591" i="6"/>
  <c r="L591" i="6"/>
  <c r="J591" i="6"/>
  <c r="H591" i="6"/>
  <c r="Y590" i="6"/>
  <c r="U590" i="6"/>
  <c r="Q590" i="6"/>
  <c r="N590" i="6"/>
  <c r="L590" i="6"/>
  <c r="J590" i="6"/>
  <c r="H590" i="6"/>
  <c r="Y589" i="6"/>
  <c r="U589" i="6"/>
  <c r="Q589" i="6"/>
  <c r="N589" i="6"/>
  <c r="L589" i="6"/>
  <c r="J589" i="6"/>
  <c r="H589" i="6"/>
  <c r="Y588" i="6"/>
  <c r="U588" i="6"/>
  <c r="Q588" i="6"/>
  <c r="N588" i="6"/>
  <c r="L588" i="6"/>
  <c r="J588" i="6"/>
  <c r="H588" i="6"/>
  <c r="Y587" i="6"/>
  <c r="U587" i="6"/>
  <c r="Q587" i="6"/>
  <c r="N587" i="6"/>
  <c r="L587" i="6"/>
  <c r="J587" i="6"/>
  <c r="H587" i="6"/>
  <c r="Y586" i="6"/>
  <c r="U586" i="6"/>
  <c r="Q586" i="6"/>
  <c r="N586" i="6"/>
  <c r="L586" i="6"/>
  <c r="J586" i="6"/>
  <c r="H586" i="6"/>
  <c r="Y585" i="6"/>
  <c r="U585" i="6"/>
  <c r="Q585" i="6"/>
  <c r="N585" i="6"/>
  <c r="L585" i="6"/>
  <c r="J585" i="6"/>
  <c r="H585" i="6"/>
  <c r="Y584" i="6"/>
  <c r="U584" i="6"/>
  <c r="Q584" i="6"/>
  <c r="N584" i="6"/>
  <c r="L584" i="6"/>
  <c r="J584" i="6"/>
  <c r="H584" i="6"/>
  <c r="Y583" i="6"/>
  <c r="U583" i="6"/>
  <c r="Q583" i="6"/>
  <c r="N583" i="6"/>
  <c r="L583" i="6"/>
  <c r="J583" i="6"/>
  <c r="H583" i="6"/>
  <c r="Y582" i="6"/>
  <c r="U582" i="6"/>
  <c r="Q582" i="6"/>
  <c r="N582" i="6"/>
  <c r="L582" i="6"/>
  <c r="J582" i="6"/>
  <c r="H582" i="6"/>
  <c r="Y581" i="6"/>
  <c r="U581" i="6"/>
  <c r="Q581" i="6"/>
  <c r="N581" i="6"/>
  <c r="L581" i="6"/>
  <c r="J581" i="6"/>
  <c r="H581" i="6"/>
  <c r="Y580" i="6"/>
  <c r="U580" i="6"/>
  <c r="Q580" i="6"/>
  <c r="N580" i="6"/>
  <c r="L580" i="6"/>
  <c r="J580" i="6"/>
  <c r="H580" i="6"/>
  <c r="Y579" i="6"/>
  <c r="U579" i="6"/>
  <c r="Q579" i="6"/>
  <c r="N579" i="6"/>
  <c r="L579" i="6"/>
  <c r="J579" i="6"/>
  <c r="H579" i="6"/>
  <c r="Y578" i="6"/>
  <c r="U578" i="6"/>
  <c r="Q578" i="6"/>
  <c r="N578" i="6"/>
  <c r="L578" i="6"/>
  <c r="J578" i="6"/>
  <c r="H578" i="6"/>
  <c r="Y577" i="6"/>
  <c r="U577" i="6"/>
  <c r="Q577" i="6"/>
  <c r="N577" i="6"/>
  <c r="L577" i="6"/>
  <c r="J577" i="6"/>
  <c r="H577" i="6"/>
  <c r="Y576" i="6"/>
  <c r="U576" i="6"/>
  <c r="Q576" i="6"/>
  <c r="N576" i="6"/>
  <c r="L576" i="6"/>
  <c r="J576" i="6"/>
  <c r="H576" i="6"/>
  <c r="Y575" i="6"/>
  <c r="U575" i="6"/>
  <c r="Q575" i="6"/>
  <c r="N575" i="6"/>
  <c r="L575" i="6"/>
  <c r="J575" i="6"/>
  <c r="H575" i="6"/>
  <c r="Y574" i="6"/>
  <c r="U574" i="6"/>
  <c r="Q574" i="6"/>
  <c r="N574" i="6"/>
  <c r="L574" i="6"/>
  <c r="J574" i="6"/>
  <c r="H574" i="6"/>
  <c r="Y573" i="6"/>
  <c r="U573" i="6"/>
  <c r="Q573" i="6"/>
  <c r="N573" i="6"/>
  <c r="L573" i="6"/>
  <c r="J573" i="6"/>
  <c r="H573" i="6"/>
  <c r="Y572" i="6"/>
  <c r="U572" i="6"/>
  <c r="Q572" i="6"/>
  <c r="N572" i="6"/>
  <c r="L572" i="6"/>
  <c r="J572" i="6"/>
  <c r="H572" i="6"/>
  <c r="Y571" i="6"/>
  <c r="U571" i="6"/>
  <c r="Q571" i="6"/>
  <c r="N571" i="6"/>
  <c r="L571" i="6"/>
  <c r="J571" i="6"/>
  <c r="H571" i="6"/>
  <c r="Y570" i="6"/>
  <c r="U570" i="6"/>
  <c r="Q570" i="6"/>
  <c r="N570" i="6"/>
  <c r="L570" i="6"/>
  <c r="J570" i="6"/>
  <c r="H570" i="6"/>
  <c r="Y569" i="6"/>
  <c r="U569" i="6"/>
  <c r="Q569" i="6"/>
  <c r="N569" i="6"/>
  <c r="L569" i="6"/>
  <c r="J569" i="6"/>
  <c r="H569" i="6"/>
  <c r="Y568" i="6"/>
  <c r="U568" i="6"/>
  <c r="Q568" i="6"/>
  <c r="N568" i="6"/>
  <c r="L568" i="6"/>
  <c r="J568" i="6"/>
  <c r="H568" i="6"/>
  <c r="Y567" i="6"/>
  <c r="U567" i="6"/>
  <c r="Q567" i="6"/>
  <c r="N567" i="6"/>
  <c r="L567" i="6"/>
  <c r="J567" i="6"/>
  <c r="H567" i="6"/>
  <c r="Y566" i="6"/>
  <c r="U566" i="6"/>
  <c r="Q566" i="6"/>
  <c r="N566" i="6"/>
  <c r="L566" i="6"/>
  <c r="J566" i="6"/>
  <c r="H566" i="6"/>
  <c r="Y565" i="6"/>
  <c r="U565" i="6"/>
  <c r="Q565" i="6"/>
  <c r="N565" i="6"/>
  <c r="L565" i="6"/>
  <c r="J565" i="6"/>
  <c r="H565" i="6"/>
  <c r="Y564" i="6"/>
  <c r="U564" i="6"/>
  <c r="Q564" i="6"/>
  <c r="N564" i="6"/>
  <c r="L564" i="6"/>
  <c r="J564" i="6"/>
  <c r="H564" i="6"/>
  <c r="Y563" i="6"/>
  <c r="U563" i="6"/>
  <c r="Q563" i="6"/>
  <c r="N563" i="6"/>
  <c r="L563" i="6"/>
  <c r="J563" i="6"/>
  <c r="H563" i="6"/>
  <c r="Y562" i="6"/>
  <c r="U562" i="6"/>
  <c r="Q562" i="6"/>
  <c r="N562" i="6"/>
  <c r="L562" i="6"/>
  <c r="J562" i="6"/>
  <c r="H562" i="6"/>
  <c r="Y561" i="6"/>
  <c r="U561" i="6"/>
  <c r="Q561" i="6"/>
  <c r="N561" i="6"/>
  <c r="L561" i="6"/>
  <c r="J561" i="6"/>
  <c r="H561" i="6"/>
  <c r="Y560" i="6"/>
  <c r="U560" i="6"/>
  <c r="Q560" i="6"/>
  <c r="N560" i="6"/>
  <c r="L560" i="6"/>
  <c r="J560" i="6"/>
  <c r="H560" i="6"/>
  <c r="Y559" i="6"/>
  <c r="U559" i="6"/>
  <c r="Q559" i="6"/>
  <c r="N559" i="6"/>
  <c r="L559" i="6"/>
  <c r="J559" i="6"/>
  <c r="H559" i="6"/>
  <c r="Y558" i="6"/>
  <c r="U558" i="6"/>
  <c r="Q558" i="6"/>
  <c r="N558" i="6"/>
  <c r="L558" i="6"/>
  <c r="J558" i="6"/>
  <c r="H558" i="6"/>
  <c r="Y557" i="6"/>
  <c r="U557" i="6"/>
  <c r="Q557" i="6"/>
  <c r="N557" i="6"/>
  <c r="L557" i="6"/>
  <c r="J557" i="6"/>
  <c r="H557" i="6"/>
  <c r="Y556" i="6"/>
  <c r="U556" i="6"/>
  <c r="Q556" i="6"/>
  <c r="N556" i="6"/>
  <c r="L556" i="6"/>
  <c r="J556" i="6"/>
  <c r="H556" i="6"/>
  <c r="Y555" i="6"/>
  <c r="U555" i="6"/>
  <c r="Q555" i="6"/>
  <c r="N555" i="6"/>
  <c r="L555" i="6"/>
  <c r="J555" i="6"/>
  <c r="H555" i="6"/>
  <c r="Y554" i="6"/>
  <c r="U554" i="6"/>
  <c r="Q554" i="6"/>
  <c r="N554" i="6"/>
  <c r="L554" i="6"/>
  <c r="J554" i="6"/>
  <c r="H554" i="6"/>
  <c r="Y553" i="6"/>
  <c r="U553" i="6"/>
  <c r="Q553" i="6"/>
  <c r="N553" i="6"/>
  <c r="L553" i="6"/>
  <c r="J553" i="6"/>
  <c r="H553" i="6"/>
  <c r="Y552" i="6"/>
  <c r="U552" i="6"/>
  <c r="Q552" i="6"/>
  <c r="N552" i="6"/>
  <c r="L552" i="6"/>
  <c r="J552" i="6"/>
  <c r="H552" i="6"/>
  <c r="Y551" i="6"/>
  <c r="U551" i="6"/>
  <c r="Q551" i="6"/>
  <c r="N551" i="6"/>
  <c r="L551" i="6"/>
  <c r="J551" i="6"/>
  <c r="H551" i="6"/>
  <c r="Y550" i="6"/>
  <c r="U550" i="6"/>
  <c r="Q550" i="6"/>
  <c r="N550" i="6"/>
  <c r="L550" i="6"/>
  <c r="J550" i="6"/>
  <c r="H550" i="6"/>
  <c r="Y549" i="6"/>
  <c r="U549" i="6"/>
  <c r="Q549" i="6"/>
  <c r="N549" i="6"/>
  <c r="L549" i="6"/>
  <c r="J549" i="6"/>
  <c r="H549" i="6"/>
  <c r="Y548" i="6"/>
  <c r="U548" i="6"/>
  <c r="Q548" i="6"/>
  <c r="N548" i="6"/>
  <c r="L548" i="6"/>
  <c r="J548" i="6"/>
  <c r="H548" i="6"/>
  <c r="Y547" i="6"/>
  <c r="U547" i="6"/>
  <c r="Q547" i="6"/>
  <c r="N547" i="6"/>
  <c r="L547" i="6"/>
  <c r="J547" i="6"/>
  <c r="H547" i="6"/>
  <c r="Y546" i="6"/>
  <c r="U546" i="6"/>
  <c r="Q546" i="6"/>
  <c r="N546" i="6"/>
  <c r="L546" i="6"/>
  <c r="J546" i="6"/>
  <c r="H546" i="6"/>
  <c r="Y545" i="6"/>
  <c r="U545" i="6"/>
  <c r="Q545" i="6"/>
  <c r="N545" i="6"/>
  <c r="L545" i="6"/>
  <c r="J545" i="6"/>
  <c r="H545" i="6"/>
  <c r="Y544" i="6"/>
  <c r="U544" i="6"/>
  <c r="Q544" i="6"/>
  <c r="N544" i="6"/>
  <c r="L544" i="6"/>
  <c r="J544" i="6"/>
  <c r="H544" i="6"/>
  <c r="Y543" i="6"/>
  <c r="U543" i="6"/>
  <c r="Q543" i="6"/>
  <c r="N543" i="6"/>
  <c r="L543" i="6"/>
  <c r="J543" i="6"/>
  <c r="H543" i="6"/>
  <c r="Y542" i="6"/>
  <c r="U542" i="6"/>
  <c r="Q542" i="6"/>
  <c r="N542" i="6"/>
  <c r="L542" i="6"/>
  <c r="J542" i="6"/>
  <c r="H542" i="6"/>
  <c r="Y541" i="6"/>
  <c r="U541" i="6"/>
  <c r="Q541" i="6"/>
  <c r="N541" i="6"/>
  <c r="L541" i="6"/>
  <c r="J541" i="6"/>
  <c r="H541" i="6"/>
  <c r="Y540" i="6"/>
  <c r="U540" i="6"/>
  <c r="Q540" i="6"/>
  <c r="N540" i="6"/>
  <c r="L540" i="6"/>
  <c r="J540" i="6"/>
  <c r="H540" i="6"/>
  <c r="Y539" i="6"/>
  <c r="U539" i="6"/>
  <c r="Q539" i="6"/>
  <c r="N539" i="6"/>
  <c r="L539" i="6"/>
  <c r="J539" i="6"/>
  <c r="H539" i="6"/>
  <c r="Y538" i="6"/>
  <c r="U538" i="6"/>
  <c r="Q538" i="6"/>
  <c r="N538" i="6"/>
  <c r="L538" i="6"/>
  <c r="J538" i="6"/>
  <c r="H538" i="6"/>
  <c r="Y537" i="6"/>
  <c r="U537" i="6"/>
  <c r="Q537" i="6"/>
  <c r="N537" i="6"/>
  <c r="L537" i="6"/>
  <c r="J537" i="6"/>
  <c r="H537" i="6"/>
  <c r="Y536" i="6"/>
  <c r="U536" i="6"/>
  <c r="Q536" i="6"/>
  <c r="N536" i="6"/>
  <c r="L536" i="6"/>
  <c r="J536" i="6"/>
  <c r="H536" i="6"/>
  <c r="Y535" i="6"/>
  <c r="U535" i="6"/>
  <c r="Q535" i="6"/>
  <c r="N535" i="6"/>
  <c r="L535" i="6"/>
  <c r="J535" i="6"/>
  <c r="H535" i="6"/>
  <c r="Y534" i="6"/>
  <c r="U534" i="6"/>
  <c r="Q534" i="6"/>
  <c r="N534" i="6"/>
  <c r="L534" i="6"/>
  <c r="J534" i="6"/>
  <c r="H534" i="6"/>
  <c r="Y533" i="6"/>
  <c r="U533" i="6"/>
  <c r="Q533" i="6"/>
  <c r="N533" i="6"/>
  <c r="L533" i="6"/>
  <c r="J533" i="6"/>
  <c r="H533" i="6"/>
  <c r="Y532" i="6"/>
  <c r="U532" i="6"/>
  <c r="Q532" i="6"/>
  <c r="N532" i="6"/>
  <c r="L532" i="6"/>
  <c r="J532" i="6"/>
  <c r="H532" i="6"/>
  <c r="Y531" i="6"/>
  <c r="U531" i="6"/>
  <c r="Q531" i="6"/>
  <c r="N531" i="6"/>
  <c r="L531" i="6"/>
  <c r="J531" i="6"/>
  <c r="H531" i="6"/>
  <c r="Y530" i="6"/>
  <c r="U530" i="6"/>
  <c r="Q530" i="6"/>
  <c r="N530" i="6"/>
  <c r="L530" i="6"/>
  <c r="J530" i="6"/>
  <c r="H530" i="6"/>
  <c r="Y529" i="6"/>
  <c r="U529" i="6"/>
  <c r="Q529" i="6"/>
  <c r="N529" i="6"/>
  <c r="L529" i="6"/>
  <c r="J529" i="6"/>
  <c r="H529" i="6"/>
  <c r="Y528" i="6"/>
  <c r="U528" i="6"/>
  <c r="Q528" i="6"/>
  <c r="N528" i="6"/>
  <c r="L528" i="6"/>
  <c r="J528" i="6"/>
  <c r="H528" i="6"/>
  <c r="Y527" i="6"/>
  <c r="U527" i="6"/>
  <c r="Q527" i="6"/>
  <c r="N527" i="6"/>
  <c r="L527" i="6"/>
  <c r="J527" i="6"/>
  <c r="H527" i="6"/>
  <c r="Y526" i="6"/>
  <c r="U526" i="6"/>
  <c r="Q526" i="6"/>
  <c r="N526" i="6"/>
  <c r="L526" i="6"/>
  <c r="J526" i="6"/>
  <c r="H526" i="6"/>
  <c r="Y525" i="6"/>
  <c r="U525" i="6"/>
  <c r="Q525" i="6"/>
  <c r="N525" i="6"/>
  <c r="L525" i="6"/>
  <c r="J525" i="6"/>
  <c r="H525" i="6"/>
  <c r="Y524" i="6"/>
  <c r="U524" i="6"/>
  <c r="Q524" i="6"/>
  <c r="N524" i="6"/>
  <c r="L524" i="6"/>
  <c r="J524" i="6"/>
  <c r="H524" i="6"/>
  <c r="Y523" i="6"/>
  <c r="U523" i="6"/>
  <c r="Q523" i="6"/>
  <c r="N523" i="6"/>
  <c r="L523" i="6"/>
  <c r="J523" i="6"/>
  <c r="H523" i="6"/>
  <c r="Y522" i="6"/>
  <c r="U522" i="6"/>
  <c r="Q522" i="6"/>
  <c r="N522" i="6"/>
  <c r="L522" i="6"/>
  <c r="J522" i="6"/>
  <c r="H522" i="6"/>
  <c r="Y521" i="6"/>
  <c r="U521" i="6"/>
  <c r="Q521" i="6"/>
  <c r="N521" i="6"/>
  <c r="L521" i="6"/>
  <c r="J521" i="6"/>
  <c r="H521" i="6"/>
  <c r="Y520" i="6"/>
  <c r="U520" i="6"/>
  <c r="Q520" i="6"/>
  <c r="N520" i="6"/>
  <c r="L520" i="6"/>
  <c r="J520" i="6"/>
  <c r="H520" i="6"/>
  <c r="Y519" i="6"/>
  <c r="U519" i="6"/>
  <c r="Q519" i="6"/>
  <c r="N519" i="6"/>
  <c r="L519" i="6"/>
  <c r="J519" i="6"/>
  <c r="H519" i="6"/>
  <c r="Y518" i="6"/>
  <c r="U518" i="6"/>
  <c r="Q518" i="6"/>
  <c r="N518" i="6"/>
  <c r="L518" i="6"/>
  <c r="J518" i="6"/>
  <c r="H518" i="6"/>
  <c r="Y517" i="6"/>
  <c r="U517" i="6"/>
  <c r="Q517" i="6"/>
  <c r="N517" i="6"/>
  <c r="L517" i="6"/>
  <c r="J517" i="6"/>
  <c r="H517" i="6"/>
  <c r="Y516" i="6"/>
  <c r="U516" i="6"/>
  <c r="Q516" i="6"/>
  <c r="N516" i="6"/>
  <c r="L516" i="6"/>
  <c r="J516" i="6"/>
  <c r="H516" i="6"/>
  <c r="Y515" i="6"/>
  <c r="U515" i="6"/>
  <c r="Q515" i="6"/>
  <c r="N515" i="6"/>
  <c r="L515" i="6"/>
  <c r="J515" i="6"/>
  <c r="H515" i="6"/>
  <c r="Y514" i="6"/>
  <c r="U514" i="6"/>
  <c r="Q514" i="6"/>
  <c r="N514" i="6"/>
  <c r="L514" i="6"/>
  <c r="J514" i="6"/>
  <c r="H514" i="6"/>
  <c r="Y513" i="6"/>
  <c r="U513" i="6"/>
  <c r="Q513" i="6"/>
  <c r="N513" i="6"/>
  <c r="L513" i="6"/>
  <c r="J513" i="6"/>
  <c r="H513" i="6"/>
  <c r="Y512" i="6"/>
  <c r="U512" i="6"/>
  <c r="Q512" i="6"/>
  <c r="N512" i="6"/>
  <c r="L512" i="6"/>
  <c r="J512" i="6"/>
  <c r="H512" i="6"/>
  <c r="Y511" i="6"/>
  <c r="U511" i="6"/>
  <c r="Q511" i="6"/>
  <c r="N511" i="6"/>
  <c r="L511" i="6"/>
  <c r="J511" i="6"/>
  <c r="H511" i="6"/>
  <c r="Y510" i="6"/>
  <c r="U510" i="6"/>
  <c r="Q510" i="6"/>
  <c r="N510" i="6"/>
  <c r="L510" i="6"/>
  <c r="J510" i="6"/>
  <c r="H510" i="6"/>
  <c r="Y509" i="6"/>
  <c r="U509" i="6"/>
  <c r="Q509" i="6"/>
  <c r="N509" i="6"/>
  <c r="L509" i="6"/>
  <c r="J509" i="6"/>
  <c r="H509" i="6"/>
  <c r="Y508" i="6"/>
  <c r="U508" i="6"/>
  <c r="Q508" i="6"/>
  <c r="N508" i="6"/>
  <c r="L508" i="6"/>
  <c r="J508" i="6"/>
  <c r="H508" i="6"/>
  <c r="Y507" i="6"/>
  <c r="U507" i="6"/>
  <c r="Q507" i="6"/>
  <c r="N507" i="6"/>
  <c r="L507" i="6"/>
  <c r="J507" i="6"/>
  <c r="H507" i="6"/>
  <c r="Y506" i="6"/>
  <c r="U506" i="6"/>
  <c r="Q506" i="6"/>
  <c r="N506" i="6"/>
  <c r="L506" i="6"/>
  <c r="J506" i="6"/>
  <c r="H506" i="6"/>
  <c r="Y505" i="6"/>
  <c r="U505" i="6"/>
  <c r="Q505" i="6"/>
  <c r="N505" i="6"/>
  <c r="L505" i="6"/>
  <c r="J505" i="6"/>
  <c r="H505" i="6"/>
  <c r="Y504" i="6"/>
  <c r="U504" i="6"/>
  <c r="Q504" i="6"/>
  <c r="N504" i="6"/>
  <c r="L504" i="6"/>
  <c r="J504" i="6"/>
  <c r="H504" i="6"/>
  <c r="Y503" i="6"/>
  <c r="U503" i="6"/>
  <c r="Q503" i="6"/>
  <c r="N503" i="6"/>
  <c r="L503" i="6"/>
  <c r="J503" i="6"/>
  <c r="H503" i="6"/>
  <c r="Y502" i="6"/>
  <c r="U502" i="6"/>
  <c r="Q502" i="6"/>
  <c r="N502" i="6"/>
  <c r="L502" i="6"/>
  <c r="J502" i="6"/>
  <c r="H502" i="6"/>
  <c r="Y501" i="6"/>
  <c r="U501" i="6"/>
  <c r="Q501" i="6"/>
  <c r="N501" i="6"/>
  <c r="L501" i="6"/>
  <c r="J501" i="6"/>
  <c r="H501" i="6"/>
  <c r="Y500" i="6"/>
  <c r="U500" i="6"/>
  <c r="Q500" i="6"/>
  <c r="N500" i="6"/>
  <c r="L500" i="6"/>
  <c r="J500" i="6"/>
  <c r="H500" i="6"/>
  <c r="Y499" i="6"/>
  <c r="U499" i="6"/>
  <c r="Q499" i="6"/>
  <c r="N499" i="6"/>
  <c r="L499" i="6"/>
  <c r="J499" i="6"/>
  <c r="H499" i="6"/>
  <c r="Y498" i="6"/>
  <c r="U498" i="6"/>
  <c r="Q498" i="6"/>
  <c r="N498" i="6"/>
  <c r="L498" i="6"/>
  <c r="J498" i="6"/>
  <c r="H498" i="6"/>
  <c r="Y497" i="6"/>
  <c r="U497" i="6"/>
  <c r="Q497" i="6"/>
  <c r="N497" i="6"/>
  <c r="L497" i="6"/>
  <c r="J497" i="6"/>
  <c r="H497" i="6"/>
  <c r="Y496" i="6"/>
  <c r="U496" i="6"/>
  <c r="Q496" i="6"/>
  <c r="N496" i="6"/>
  <c r="L496" i="6"/>
  <c r="J496" i="6"/>
  <c r="H496" i="6"/>
  <c r="Y495" i="6"/>
  <c r="U495" i="6"/>
  <c r="Q495" i="6"/>
  <c r="N495" i="6"/>
  <c r="L495" i="6"/>
  <c r="J495" i="6"/>
  <c r="H495" i="6"/>
  <c r="Y494" i="6"/>
  <c r="U494" i="6"/>
  <c r="Q494" i="6"/>
  <c r="N494" i="6"/>
  <c r="L494" i="6"/>
  <c r="J494" i="6"/>
  <c r="H494" i="6"/>
  <c r="Y493" i="6"/>
  <c r="U493" i="6"/>
  <c r="Q493" i="6"/>
  <c r="N493" i="6"/>
  <c r="L493" i="6"/>
  <c r="J493" i="6"/>
  <c r="H493" i="6"/>
  <c r="Y492" i="6"/>
  <c r="U492" i="6"/>
  <c r="Q492" i="6"/>
  <c r="N492" i="6"/>
  <c r="L492" i="6"/>
  <c r="J492" i="6"/>
  <c r="H492" i="6"/>
  <c r="Y491" i="6"/>
  <c r="U491" i="6"/>
  <c r="Q491" i="6"/>
  <c r="N491" i="6"/>
  <c r="L491" i="6"/>
  <c r="J491" i="6"/>
  <c r="H491" i="6"/>
  <c r="Y490" i="6"/>
  <c r="U490" i="6"/>
  <c r="Q490" i="6"/>
  <c r="N490" i="6"/>
  <c r="L490" i="6"/>
  <c r="J490" i="6"/>
  <c r="H490" i="6"/>
  <c r="Y489" i="6"/>
  <c r="U489" i="6"/>
  <c r="Q489" i="6"/>
  <c r="N489" i="6"/>
  <c r="L489" i="6"/>
  <c r="J489" i="6"/>
  <c r="H489" i="6"/>
  <c r="Y488" i="6"/>
  <c r="U488" i="6"/>
  <c r="Q488" i="6"/>
  <c r="N488" i="6"/>
  <c r="L488" i="6"/>
  <c r="J488" i="6"/>
  <c r="H488" i="6"/>
  <c r="Y487" i="6"/>
  <c r="U487" i="6"/>
  <c r="Q487" i="6"/>
  <c r="N487" i="6"/>
  <c r="L487" i="6"/>
  <c r="J487" i="6"/>
  <c r="H487" i="6"/>
  <c r="Y486" i="6"/>
  <c r="U486" i="6"/>
  <c r="Q486" i="6"/>
  <c r="N486" i="6"/>
  <c r="L486" i="6"/>
  <c r="J486" i="6"/>
  <c r="H486" i="6"/>
  <c r="Y485" i="6"/>
  <c r="U485" i="6"/>
  <c r="Q485" i="6"/>
  <c r="N485" i="6"/>
  <c r="L485" i="6"/>
  <c r="J485" i="6"/>
  <c r="H485" i="6"/>
  <c r="Y484" i="6"/>
  <c r="U484" i="6"/>
  <c r="Q484" i="6"/>
  <c r="N484" i="6"/>
  <c r="L484" i="6"/>
  <c r="J484" i="6"/>
  <c r="H484" i="6"/>
  <c r="Y483" i="6"/>
  <c r="U483" i="6"/>
  <c r="Q483" i="6"/>
  <c r="N483" i="6"/>
  <c r="L483" i="6"/>
  <c r="J483" i="6"/>
  <c r="H483" i="6"/>
  <c r="Y482" i="6"/>
  <c r="U482" i="6"/>
  <c r="Q482" i="6"/>
  <c r="N482" i="6"/>
  <c r="L482" i="6"/>
  <c r="J482" i="6"/>
  <c r="H482" i="6"/>
  <c r="Y481" i="6"/>
  <c r="U481" i="6"/>
  <c r="Q481" i="6"/>
  <c r="N481" i="6"/>
  <c r="L481" i="6"/>
  <c r="J481" i="6"/>
  <c r="H481" i="6"/>
  <c r="Y480" i="6"/>
  <c r="U480" i="6"/>
  <c r="Q480" i="6"/>
  <c r="N480" i="6"/>
  <c r="L480" i="6"/>
  <c r="J480" i="6"/>
  <c r="H480" i="6"/>
  <c r="Y479" i="6"/>
  <c r="U479" i="6"/>
  <c r="Q479" i="6"/>
  <c r="N479" i="6"/>
  <c r="L479" i="6"/>
  <c r="J479" i="6"/>
  <c r="H479" i="6"/>
  <c r="Y478" i="6"/>
  <c r="U478" i="6"/>
  <c r="Q478" i="6"/>
  <c r="N478" i="6"/>
  <c r="L478" i="6"/>
  <c r="J478" i="6"/>
  <c r="H478" i="6"/>
  <c r="Y477" i="6"/>
  <c r="U477" i="6"/>
  <c r="Q477" i="6"/>
  <c r="N477" i="6"/>
  <c r="L477" i="6"/>
  <c r="J477" i="6"/>
  <c r="H477" i="6"/>
  <c r="Y476" i="6"/>
  <c r="U476" i="6"/>
  <c r="Q476" i="6"/>
  <c r="N476" i="6"/>
  <c r="L476" i="6"/>
  <c r="J476" i="6"/>
  <c r="H476" i="6"/>
  <c r="Y475" i="6"/>
  <c r="U475" i="6"/>
  <c r="Q475" i="6"/>
  <c r="N475" i="6"/>
  <c r="L475" i="6"/>
  <c r="J475" i="6"/>
  <c r="H475" i="6"/>
  <c r="Y474" i="6"/>
  <c r="U474" i="6"/>
  <c r="Q474" i="6"/>
  <c r="N474" i="6"/>
  <c r="L474" i="6"/>
  <c r="J474" i="6"/>
  <c r="H474" i="6"/>
  <c r="Y473" i="6"/>
  <c r="U473" i="6"/>
  <c r="Q473" i="6"/>
  <c r="N473" i="6"/>
  <c r="L473" i="6"/>
  <c r="J473" i="6"/>
  <c r="H473" i="6"/>
  <c r="Y472" i="6"/>
  <c r="U472" i="6"/>
  <c r="Q472" i="6"/>
  <c r="N472" i="6"/>
  <c r="L472" i="6"/>
  <c r="J472" i="6"/>
  <c r="H472" i="6"/>
  <c r="Y471" i="6"/>
  <c r="U471" i="6"/>
  <c r="Q471" i="6"/>
  <c r="N471" i="6"/>
  <c r="L471" i="6"/>
  <c r="J471" i="6"/>
  <c r="H471" i="6"/>
  <c r="Y470" i="6"/>
  <c r="U470" i="6"/>
  <c r="Q470" i="6"/>
  <c r="N470" i="6"/>
  <c r="L470" i="6"/>
  <c r="J470" i="6"/>
  <c r="H470" i="6"/>
  <c r="Y469" i="6"/>
  <c r="U469" i="6"/>
  <c r="Q469" i="6"/>
  <c r="N469" i="6"/>
  <c r="L469" i="6"/>
  <c r="J469" i="6"/>
  <c r="H469" i="6"/>
  <c r="Y468" i="6"/>
  <c r="U468" i="6"/>
  <c r="Q468" i="6"/>
  <c r="N468" i="6"/>
  <c r="L468" i="6"/>
  <c r="J468" i="6"/>
  <c r="H468" i="6"/>
  <c r="Y467" i="6"/>
  <c r="U467" i="6"/>
  <c r="Q467" i="6"/>
  <c r="N467" i="6"/>
  <c r="L467" i="6"/>
  <c r="J467" i="6"/>
  <c r="H467" i="6"/>
  <c r="Y466" i="6"/>
  <c r="U466" i="6"/>
  <c r="Q466" i="6"/>
  <c r="N466" i="6"/>
  <c r="L466" i="6"/>
  <c r="J466" i="6"/>
  <c r="H466" i="6"/>
  <c r="Y465" i="6"/>
  <c r="U465" i="6"/>
  <c r="Q465" i="6"/>
  <c r="N465" i="6"/>
  <c r="L465" i="6"/>
  <c r="J465" i="6"/>
  <c r="H465" i="6"/>
  <c r="Y464" i="6"/>
  <c r="U464" i="6"/>
  <c r="Q464" i="6"/>
  <c r="N464" i="6"/>
  <c r="L464" i="6"/>
  <c r="J464" i="6"/>
  <c r="H464" i="6"/>
  <c r="Y463" i="6"/>
  <c r="U463" i="6"/>
  <c r="Q463" i="6"/>
  <c r="N463" i="6"/>
  <c r="L463" i="6"/>
  <c r="J463" i="6"/>
  <c r="H463" i="6"/>
  <c r="Y462" i="6"/>
  <c r="U462" i="6"/>
  <c r="Q462" i="6"/>
  <c r="N462" i="6"/>
  <c r="L462" i="6"/>
  <c r="J462" i="6"/>
  <c r="H462" i="6"/>
  <c r="Y461" i="6"/>
  <c r="U461" i="6"/>
  <c r="Q461" i="6"/>
  <c r="N461" i="6"/>
  <c r="L461" i="6"/>
  <c r="J461" i="6"/>
  <c r="H461" i="6"/>
  <c r="Y460" i="6"/>
  <c r="U460" i="6"/>
  <c r="Q460" i="6"/>
  <c r="N460" i="6"/>
  <c r="L460" i="6"/>
  <c r="J460" i="6"/>
  <c r="H460" i="6"/>
  <c r="Y459" i="6"/>
  <c r="U459" i="6"/>
  <c r="Q459" i="6"/>
  <c r="N459" i="6"/>
  <c r="L459" i="6"/>
  <c r="J459" i="6"/>
  <c r="H459" i="6"/>
  <c r="Y458" i="6"/>
  <c r="U458" i="6"/>
  <c r="Q458" i="6"/>
  <c r="N458" i="6"/>
  <c r="L458" i="6"/>
  <c r="J458" i="6"/>
  <c r="H458" i="6"/>
  <c r="Y457" i="6"/>
  <c r="U457" i="6"/>
  <c r="Q457" i="6"/>
  <c r="N457" i="6"/>
  <c r="L457" i="6"/>
  <c r="J457" i="6"/>
  <c r="H457" i="6"/>
  <c r="Y456" i="6"/>
  <c r="U456" i="6"/>
  <c r="Q456" i="6"/>
  <c r="N456" i="6"/>
  <c r="L456" i="6"/>
  <c r="J456" i="6"/>
  <c r="H456" i="6"/>
  <c r="Y455" i="6"/>
  <c r="U455" i="6"/>
  <c r="Q455" i="6"/>
  <c r="N455" i="6"/>
  <c r="L455" i="6"/>
  <c r="J455" i="6"/>
  <c r="H455" i="6"/>
  <c r="Y454" i="6"/>
  <c r="U454" i="6"/>
  <c r="Q454" i="6"/>
  <c r="N454" i="6"/>
  <c r="L454" i="6"/>
  <c r="J454" i="6"/>
  <c r="H454" i="6"/>
  <c r="Y453" i="6"/>
  <c r="U453" i="6"/>
  <c r="Q453" i="6"/>
  <c r="N453" i="6"/>
  <c r="L453" i="6"/>
  <c r="J453" i="6"/>
  <c r="H453" i="6"/>
  <c r="Y452" i="6"/>
  <c r="U452" i="6"/>
  <c r="Q452" i="6"/>
  <c r="N452" i="6"/>
  <c r="L452" i="6"/>
  <c r="J452" i="6"/>
  <c r="H452" i="6"/>
  <c r="Y451" i="6"/>
  <c r="U451" i="6"/>
  <c r="Q451" i="6"/>
  <c r="N451" i="6"/>
  <c r="L451" i="6"/>
  <c r="J451" i="6"/>
  <c r="H451" i="6"/>
  <c r="Y450" i="6"/>
  <c r="U450" i="6"/>
  <c r="Q450" i="6"/>
  <c r="N450" i="6"/>
  <c r="L450" i="6"/>
  <c r="J450" i="6"/>
  <c r="H450" i="6"/>
  <c r="Y449" i="6"/>
  <c r="U449" i="6"/>
  <c r="Q449" i="6"/>
  <c r="N449" i="6"/>
  <c r="L449" i="6"/>
  <c r="J449" i="6"/>
  <c r="H449" i="6"/>
  <c r="Y448" i="6"/>
  <c r="U448" i="6"/>
  <c r="Q448" i="6"/>
  <c r="N448" i="6"/>
  <c r="L448" i="6"/>
  <c r="J448" i="6"/>
  <c r="H448" i="6"/>
  <c r="Y447" i="6"/>
  <c r="U447" i="6"/>
  <c r="Q447" i="6"/>
  <c r="N447" i="6"/>
  <c r="L447" i="6"/>
  <c r="J447" i="6"/>
  <c r="H447" i="6"/>
  <c r="Y446" i="6"/>
  <c r="U446" i="6"/>
  <c r="Q446" i="6"/>
  <c r="N446" i="6"/>
  <c r="L446" i="6"/>
  <c r="J446" i="6"/>
  <c r="H446" i="6"/>
  <c r="Y445" i="6"/>
  <c r="U445" i="6"/>
  <c r="Q445" i="6"/>
  <c r="N445" i="6"/>
  <c r="L445" i="6"/>
  <c r="J445" i="6"/>
  <c r="H445" i="6"/>
  <c r="Y444" i="6"/>
  <c r="U444" i="6"/>
  <c r="Q444" i="6"/>
  <c r="N444" i="6"/>
  <c r="L444" i="6"/>
  <c r="J444" i="6"/>
  <c r="H444" i="6"/>
  <c r="Y443" i="6"/>
  <c r="U443" i="6"/>
  <c r="Q443" i="6"/>
  <c r="N443" i="6"/>
  <c r="L443" i="6"/>
  <c r="J443" i="6"/>
  <c r="H443" i="6"/>
  <c r="Y442" i="6"/>
  <c r="U442" i="6"/>
  <c r="Q442" i="6"/>
  <c r="N442" i="6"/>
  <c r="L442" i="6"/>
  <c r="J442" i="6"/>
  <c r="H442" i="6"/>
  <c r="Y441" i="6"/>
  <c r="U441" i="6"/>
  <c r="Q441" i="6"/>
  <c r="N441" i="6"/>
  <c r="L441" i="6"/>
  <c r="J441" i="6"/>
  <c r="H441" i="6"/>
  <c r="Y440" i="6"/>
  <c r="U440" i="6"/>
  <c r="Q440" i="6"/>
  <c r="N440" i="6"/>
  <c r="L440" i="6"/>
  <c r="J440" i="6"/>
  <c r="H440" i="6"/>
  <c r="Y439" i="6"/>
  <c r="U439" i="6"/>
  <c r="Q439" i="6"/>
  <c r="N439" i="6"/>
  <c r="L439" i="6"/>
  <c r="J439" i="6"/>
  <c r="H439" i="6"/>
  <c r="Y438" i="6"/>
  <c r="U438" i="6"/>
  <c r="Q438" i="6"/>
  <c r="N438" i="6"/>
  <c r="L438" i="6"/>
  <c r="J438" i="6"/>
  <c r="H438" i="6"/>
  <c r="Y437" i="6"/>
  <c r="U437" i="6"/>
  <c r="Q437" i="6"/>
  <c r="N437" i="6"/>
  <c r="L437" i="6"/>
  <c r="J437" i="6"/>
  <c r="H437" i="6"/>
  <c r="Y436" i="6"/>
  <c r="U436" i="6"/>
  <c r="Q436" i="6"/>
  <c r="N436" i="6"/>
  <c r="L436" i="6"/>
  <c r="J436" i="6"/>
  <c r="H436" i="6"/>
  <c r="Y435" i="6"/>
  <c r="U435" i="6"/>
  <c r="Q435" i="6"/>
  <c r="N435" i="6"/>
  <c r="L435" i="6"/>
  <c r="J435" i="6"/>
  <c r="H435" i="6"/>
  <c r="Y434" i="6"/>
  <c r="U434" i="6"/>
  <c r="Q434" i="6"/>
  <c r="N434" i="6"/>
  <c r="L434" i="6"/>
  <c r="J434" i="6"/>
  <c r="H434" i="6"/>
  <c r="Y433" i="6"/>
  <c r="U433" i="6"/>
  <c r="Q433" i="6"/>
  <c r="N433" i="6"/>
  <c r="L433" i="6"/>
  <c r="J433" i="6"/>
  <c r="H433" i="6"/>
  <c r="Y432" i="6"/>
  <c r="U432" i="6"/>
  <c r="Q432" i="6"/>
  <c r="N432" i="6"/>
  <c r="L432" i="6"/>
  <c r="J432" i="6"/>
  <c r="H432" i="6"/>
  <c r="Y431" i="6"/>
  <c r="U431" i="6"/>
  <c r="Q431" i="6"/>
  <c r="N431" i="6"/>
  <c r="L431" i="6"/>
  <c r="J431" i="6"/>
  <c r="H431" i="6"/>
  <c r="Y430" i="6"/>
  <c r="U430" i="6"/>
  <c r="Q430" i="6"/>
  <c r="N430" i="6"/>
  <c r="L430" i="6"/>
  <c r="J430" i="6"/>
  <c r="H430" i="6"/>
  <c r="Y429" i="6"/>
  <c r="U429" i="6"/>
  <c r="Q429" i="6"/>
  <c r="N429" i="6"/>
  <c r="L429" i="6"/>
  <c r="J429" i="6"/>
  <c r="H429" i="6"/>
  <c r="Y428" i="6"/>
  <c r="U428" i="6"/>
  <c r="Q428" i="6"/>
  <c r="N428" i="6"/>
  <c r="L428" i="6"/>
  <c r="J428" i="6"/>
  <c r="H428" i="6"/>
  <c r="Y427" i="6"/>
  <c r="U427" i="6"/>
  <c r="Q427" i="6"/>
  <c r="N427" i="6"/>
  <c r="L427" i="6"/>
  <c r="J427" i="6"/>
  <c r="H427" i="6"/>
  <c r="Y426" i="6"/>
  <c r="U426" i="6"/>
  <c r="Q426" i="6"/>
  <c r="N426" i="6"/>
  <c r="L426" i="6"/>
  <c r="J426" i="6"/>
  <c r="H426" i="6"/>
  <c r="Y425" i="6"/>
  <c r="U425" i="6"/>
  <c r="Q425" i="6"/>
  <c r="N425" i="6"/>
  <c r="L425" i="6"/>
  <c r="J425" i="6"/>
  <c r="H425" i="6"/>
  <c r="Y424" i="6"/>
  <c r="U424" i="6"/>
  <c r="Q424" i="6"/>
  <c r="N424" i="6"/>
  <c r="L424" i="6"/>
  <c r="J424" i="6"/>
  <c r="H424" i="6"/>
  <c r="Y423" i="6"/>
  <c r="U423" i="6"/>
  <c r="Q423" i="6"/>
  <c r="N423" i="6"/>
  <c r="L423" i="6"/>
  <c r="J423" i="6"/>
  <c r="H423" i="6"/>
  <c r="Y422" i="6"/>
  <c r="U422" i="6"/>
  <c r="Q422" i="6"/>
  <c r="N422" i="6"/>
  <c r="L422" i="6"/>
  <c r="J422" i="6"/>
  <c r="H422" i="6"/>
  <c r="Y421" i="6"/>
  <c r="U421" i="6"/>
  <c r="Q421" i="6"/>
  <c r="N421" i="6"/>
  <c r="L421" i="6"/>
  <c r="J421" i="6"/>
  <c r="H421" i="6"/>
  <c r="Y420" i="6"/>
  <c r="U420" i="6"/>
  <c r="Q420" i="6"/>
  <c r="N420" i="6"/>
  <c r="L420" i="6"/>
  <c r="J420" i="6"/>
  <c r="H420" i="6"/>
  <c r="Y419" i="6"/>
  <c r="U419" i="6"/>
  <c r="Q419" i="6"/>
  <c r="N419" i="6"/>
  <c r="L419" i="6"/>
  <c r="J419" i="6"/>
  <c r="H419" i="6"/>
  <c r="Y418" i="6"/>
  <c r="U418" i="6"/>
  <c r="Q418" i="6"/>
  <c r="N418" i="6"/>
  <c r="L418" i="6"/>
  <c r="J418" i="6"/>
  <c r="H418" i="6"/>
  <c r="Y417" i="6"/>
  <c r="U417" i="6"/>
  <c r="Q417" i="6"/>
  <c r="N417" i="6"/>
  <c r="L417" i="6"/>
  <c r="J417" i="6"/>
  <c r="H417" i="6"/>
  <c r="Y416" i="6"/>
  <c r="U416" i="6"/>
  <c r="Q416" i="6"/>
  <c r="N416" i="6"/>
  <c r="L416" i="6"/>
  <c r="J416" i="6"/>
  <c r="H416" i="6"/>
  <c r="Y415" i="6"/>
  <c r="U415" i="6"/>
  <c r="Q415" i="6"/>
  <c r="N415" i="6"/>
  <c r="L415" i="6"/>
  <c r="J415" i="6"/>
  <c r="H415" i="6"/>
  <c r="Y414" i="6"/>
  <c r="U414" i="6"/>
  <c r="Q414" i="6"/>
  <c r="N414" i="6"/>
  <c r="L414" i="6"/>
  <c r="J414" i="6"/>
  <c r="H414" i="6"/>
  <c r="Y413" i="6"/>
  <c r="U413" i="6"/>
  <c r="Q413" i="6"/>
  <c r="N413" i="6"/>
  <c r="L413" i="6"/>
  <c r="J413" i="6"/>
  <c r="H413" i="6"/>
  <c r="Y412" i="6"/>
  <c r="U412" i="6"/>
  <c r="Q412" i="6"/>
  <c r="N412" i="6"/>
  <c r="L412" i="6"/>
  <c r="J412" i="6"/>
  <c r="H412" i="6"/>
  <c r="Y411" i="6"/>
  <c r="U411" i="6"/>
  <c r="Q411" i="6"/>
  <c r="N411" i="6"/>
  <c r="L411" i="6"/>
  <c r="J411" i="6"/>
  <c r="H411" i="6"/>
  <c r="Y410" i="6"/>
  <c r="U410" i="6"/>
  <c r="Q410" i="6"/>
  <c r="N410" i="6"/>
  <c r="L410" i="6"/>
  <c r="J410" i="6"/>
  <c r="H410" i="6"/>
  <c r="Y409" i="6"/>
  <c r="U409" i="6"/>
  <c r="Q409" i="6"/>
  <c r="N409" i="6"/>
  <c r="L409" i="6"/>
  <c r="J409" i="6"/>
  <c r="H409" i="6"/>
  <c r="Y408" i="6"/>
  <c r="U408" i="6"/>
  <c r="Q408" i="6"/>
  <c r="N408" i="6"/>
  <c r="L408" i="6"/>
  <c r="J408" i="6"/>
  <c r="H408" i="6"/>
  <c r="Y407" i="6"/>
  <c r="U407" i="6"/>
  <c r="Q407" i="6"/>
  <c r="N407" i="6"/>
  <c r="L407" i="6"/>
  <c r="J407" i="6"/>
  <c r="H407" i="6"/>
  <c r="Y406" i="6"/>
  <c r="U406" i="6"/>
  <c r="Q406" i="6"/>
  <c r="N406" i="6"/>
  <c r="L406" i="6"/>
  <c r="J406" i="6"/>
  <c r="H406" i="6"/>
  <c r="Y405" i="6"/>
  <c r="U405" i="6"/>
  <c r="Q405" i="6"/>
  <c r="N405" i="6"/>
  <c r="L405" i="6"/>
  <c r="J405" i="6"/>
  <c r="H405" i="6"/>
  <c r="Y404" i="6"/>
  <c r="U404" i="6"/>
  <c r="Q404" i="6"/>
  <c r="N404" i="6"/>
  <c r="L404" i="6"/>
  <c r="J404" i="6"/>
  <c r="H404" i="6"/>
  <c r="Y403" i="6"/>
  <c r="U403" i="6"/>
  <c r="Q403" i="6"/>
  <c r="N403" i="6"/>
  <c r="L403" i="6"/>
  <c r="J403" i="6"/>
  <c r="H403" i="6"/>
  <c r="Y402" i="6"/>
  <c r="U402" i="6"/>
  <c r="Q402" i="6"/>
  <c r="N402" i="6"/>
  <c r="L402" i="6"/>
  <c r="J402" i="6"/>
  <c r="H402" i="6"/>
  <c r="Y401" i="6"/>
  <c r="U401" i="6"/>
  <c r="Q401" i="6"/>
  <c r="N401" i="6"/>
  <c r="L401" i="6"/>
  <c r="J401" i="6"/>
  <c r="H401" i="6"/>
  <c r="Y400" i="6"/>
  <c r="U400" i="6"/>
  <c r="Q400" i="6"/>
  <c r="N400" i="6"/>
  <c r="L400" i="6"/>
  <c r="J400" i="6"/>
  <c r="H400" i="6"/>
  <c r="Y399" i="6"/>
  <c r="U399" i="6"/>
  <c r="Q399" i="6"/>
  <c r="N399" i="6"/>
  <c r="L399" i="6"/>
  <c r="J399" i="6"/>
  <c r="H399" i="6"/>
  <c r="Y398" i="6"/>
  <c r="U398" i="6"/>
  <c r="Q398" i="6"/>
  <c r="N398" i="6"/>
  <c r="L398" i="6"/>
  <c r="J398" i="6"/>
  <c r="H398" i="6"/>
  <c r="Y397" i="6"/>
  <c r="U397" i="6"/>
  <c r="Q397" i="6"/>
  <c r="N397" i="6"/>
  <c r="L397" i="6"/>
  <c r="J397" i="6"/>
  <c r="H397" i="6"/>
  <c r="Y396" i="6"/>
  <c r="U396" i="6"/>
  <c r="Q396" i="6"/>
  <c r="N396" i="6"/>
  <c r="L396" i="6"/>
  <c r="J396" i="6"/>
  <c r="H396" i="6"/>
  <c r="Y395" i="6"/>
  <c r="U395" i="6"/>
  <c r="Q395" i="6"/>
  <c r="N395" i="6"/>
  <c r="L395" i="6"/>
  <c r="J395" i="6"/>
  <c r="H395" i="6"/>
  <c r="Y394" i="6"/>
  <c r="U394" i="6"/>
  <c r="Q394" i="6"/>
  <c r="N394" i="6"/>
  <c r="L394" i="6"/>
  <c r="J394" i="6"/>
  <c r="H394" i="6"/>
  <c r="Y393" i="6"/>
  <c r="U393" i="6"/>
  <c r="Q393" i="6"/>
  <c r="N393" i="6"/>
  <c r="L393" i="6"/>
  <c r="J393" i="6"/>
  <c r="H393" i="6"/>
  <c r="Y392" i="6"/>
  <c r="U392" i="6"/>
  <c r="Q392" i="6"/>
  <c r="N392" i="6"/>
  <c r="L392" i="6"/>
  <c r="J392" i="6"/>
  <c r="H392" i="6"/>
  <c r="Y391" i="6"/>
  <c r="U391" i="6"/>
  <c r="Q391" i="6"/>
  <c r="N391" i="6"/>
  <c r="L391" i="6"/>
  <c r="J391" i="6"/>
  <c r="H391" i="6"/>
  <c r="Y390" i="6"/>
  <c r="U390" i="6"/>
  <c r="Q390" i="6"/>
  <c r="N390" i="6"/>
  <c r="L390" i="6"/>
  <c r="J390" i="6"/>
  <c r="H390" i="6"/>
  <c r="Y389" i="6"/>
  <c r="U389" i="6"/>
  <c r="Q389" i="6"/>
  <c r="N389" i="6"/>
  <c r="L389" i="6"/>
  <c r="J389" i="6"/>
  <c r="H389" i="6"/>
  <c r="Y388" i="6"/>
  <c r="W388" i="6"/>
  <c r="U388" i="6"/>
  <c r="Q388" i="6"/>
  <c r="N388" i="6"/>
  <c r="L388" i="6"/>
  <c r="J388" i="6"/>
  <c r="H388" i="6"/>
  <c r="Y387" i="6"/>
  <c r="W387" i="6"/>
  <c r="U387" i="6"/>
  <c r="Q387" i="6"/>
  <c r="N387" i="6"/>
  <c r="L387" i="6"/>
  <c r="J387" i="6"/>
  <c r="H387" i="6"/>
  <c r="Y386" i="6"/>
  <c r="W386" i="6"/>
  <c r="U386" i="6"/>
  <c r="Q386" i="6"/>
  <c r="N386" i="6"/>
  <c r="L386" i="6"/>
  <c r="J386" i="6"/>
  <c r="H386" i="6"/>
  <c r="Y385" i="6"/>
  <c r="W385" i="6"/>
  <c r="U385" i="6"/>
  <c r="Q385" i="6"/>
  <c r="N385" i="6"/>
  <c r="L385" i="6"/>
  <c r="J385" i="6"/>
  <c r="H385" i="6"/>
  <c r="Y384" i="6"/>
  <c r="W384" i="6"/>
  <c r="U384" i="6"/>
  <c r="Q384" i="6"/>
  <c r="N384" i="6"/>
  <c r="L384" i="6"/>
  <c r="J384" i="6"/>
  <c r="H384" i="6"/>
  <c r="Y383" i="6"/>
  <c r="W383" i="6"/>
  <c r="U383" i="6"/>
  <c r="Q383" i="6"/>
  <c r="N383" i="6"/>
  <c r="L383" i="6"/>
  <c r="J383" i="6"/>
  <c r="H383" i="6"/>
  <c r="Y382" i="6"/>
  <c r="W382" i="6"/>
  <c r="U382" i="6"/>
  <c r="Q382" i="6"/>
  <c r="N382" i="6"/>
  <c r="L382" i="6"/>
  <c r="J382" i="6"/>
  <c r="H382" i="6"/>
  <c r="Y381" i="6"/>
  <c r="W381" i="6"/>
  <c r="U381" i="6"/>
  <c r="Q381" i="6"/>
  <c r="N381" i="6"/>
  <c r="L381" i="6"/>
  <c r="J381" i="6"/>
  <c r="H381" i="6"/>
  <c r="Y380" i="6"/>
  <c r="W380" i="6"/>
  <c r="U380" i="6"/>
  <c r="Q380" i="6"/>
  <c r="N380" i="6"/>
  <c r="L380" i="6"/>
  <c r="J380" i="6"/>
  <c r="H380" i="6"/>
  <c r="Y379" i="6"/>
  <c r="W379" i="6"/>
  <c r="U379" i="6"/>
  <c r="Q379" i="6"/>
  <c r="N379" i="6"/>
  <c r="L379" i="6"/>
  <c r="J379" i="6"/>
  <c r="H379" i="6"/>
  <c r="Y378" i="6"/>
  <c r="W378" i="6"/>
  <c r="U378" i="6"/>
  <c r="Q378" i="6"/>
  <c r="N378" i="6"/>
  <c r="L378" i="6"/>
  <c r="J378" i="6"/>
  <c r="H378" i="6"/>
  <c r="Y377" i="6"/>
  <c r="W377" i="6"/>
  <c r="U377" i="6"/>
  <c r="Q377" i="6"/>
  <c r="N377" i="6"/>
  <c r="L377" i="6"/>
  <c r="J377" i="6"/>
  <c r="H377" i="6"/>
  <c r="Y376" i="6"/>
  <c r="W376" i="6"/>
  <c r="U376" i="6"/>
  <c r="Q376" i="6"/>
  <c r="N376" i="6"/>
  <c r="L376" i="6"/>
  <c r="J376" i="6"/>
  <c r="H376" i="6"/>
  <c r="Y375" i="6"/>
  <c r="W375" i="6"/>
  <c r="U375" i="6"/>
  <c r="Q375" i="6"/>
  <c r="N375" i="6"/>
  <c r="L375" i="6"/>
  <c r="J375" i="6"/>
  <c r="H375" i="6"/>
  <c r="Y374" i="6"/>
  <c r="W374" i="6"/>
  <c r="U374" i="6"/>
  <c r="Q374" i="6"/>
  <c r="N374" i="6"/>
  <c r="L374" i="6"/>
  <c r="J374" i="6"/>
  <c r="H374" i="6"/>
  <c r="Y373" i="6"/>
  <c r="W373" i="6"/>
  <c r="U373" i="6"/>
  <c r="Q373" i="6"/>
  <c r="N373" i="6"/>
  <c r="L373" i="6"/>
  <c r="J373" i="6"/>
  <c r="H373" i="6"/>
  <c r="Y372" i="6"/>
  <c r="W372" i="6"/>
  <c r="U372" i="6"/>
  <c r="Q372" i="6"/>
  <c r="N372" i="6"/>
  <c r="L372" i="6"/>
  <c r="J372" i="6"/>
  <c r="H372" i="6"/>
  <c r="Y371" i="6"/>
  <c r="W371" i="6"/>
  <c r="U371" i="6"/>
  <c r="Q371" i="6"/>
  <c r="N371" i="6"/>
  <c r="L371" i="6"/>
  <c r="J371" i="6"/>
  <c r="H371" i="6"/>
  <c r="Y370" i="6"/>
  <c r="W370" i="6"/>
  <c r="U370" i="6"/>
  <c r="Q370" i="6"/>
  <c r="N370" i="6"/>
  <c r="L370" i="6"/>
  <c r="J370" i="6"/>
  <c r="H370" i="6"/>
  <c r="Y369" i="6"/>
  <c r="W369" i="6"/>
  <c r="U369" i="6"/>
  <c r="Q369" i="6"/>
  <c r="N369" i="6"/>
  <c r="L369" i="6"/>
  <c r="J369" i="6"/>
  <c r="H369" i="6"/>
  <c r="Y368" i="6"/>
  <c r="W368" i="6"/>
  <c r="U368" i="6"/>
  <c r="Q368" i="6"/>
  <c r="N368" i="6"/>
  <c r="L368" i="6"/>
  <c r="J368" i="6"/>
  <c r="H368" i="6"/>
  <c r="Y367" i="6"/>
  <c r="W367" i="6"/>
  <c r="U367" i="6"/>
  <c r="Q367" i="6"/>
  <c r="N367" i="6"/>
  <c r="L367" i="6"/>
  <c r="J367" i="6"/>
  <c r="H367" i="6"/>
  <c r="Y366" i="6"/>
  <c r="W366" i="6"/>
  <c r="U366" i="6"/>
  <c r="Q366" i="6"/>
  <c r="N366" i="6"/>
  <c r="L366" i="6"/>
  <c r="J366" i="6"/>
  <c r="H366" i="6"/>
  <c r="Y365" i="6"/>
  <c r="W365" i="6"/>
  <c r="U365" i="6"/>
  <c r="Q365" i="6"/>
  <c r="N365" i="6"/>
  <c r="L365" i="6"/>
  <c r="J365" i="6"/>
  <c r="H365" i="6"/>
  <c r="Y364" i="6"/>
  <c r="W364" i="6"/>
  <c r="U364" i="6"/>
  <c r="Q364" i="6"/>
  <c r="N364" i="6"/>
  <c r="L364" i="6"/>
  <c r="J364" i="6"/>
  <c r="H364" i="6"/>
  <c r="Y363" i="6"/>
  <c r="W363" i="6"/>
  <c r="U363" i="6"/>
  <c r="Q363" i="6"/>
  <c r="N363" i="6"/>
  <c r="L363" i="6"/>
  <c r="J363" i="6"/>
  <c r="H363" i="6"/>
  <c r="Y362" i="6"/>
  <c r="W362" i="6"/>
  <c r="U362" i="6"/>
  <c r="Q362" i="6"/>
  <c r="N362" i="6"/>
  <c r="L362" i="6"/>
  <c r="J362" i="6"/>
  <c r="H362" i="6"/>
  <c r="Y361" i="6"/>
  <c r="W361" i="6"/>
  <c r="U361" i="6"/>
  <c r="Q361" i="6"/>
  <c r="N361" i="6"/>
  <c r="L361" i="6"/>
  <c r="J361" i="6"/>
  <c r="H361" i="6"/>
  <c r="Y360" i="6"/>
  <c r="W360" i="6"/>
  <c r="U360" i="6"/>
  <c r="Q360" i="6"/>
  <c r="N360" i="6"/>
  <c r="L360" i="6"/>
  <c r="J360" i="6"/>
  <c r="H360" i="6"/>
  <c r="Y359" i="6"/>
  <c r="W359" i="6"/>
  <c r="U359" i="6"/>
  <c r="Q359" i="6"/>
  <c r="N359" i="6"/>
  <c r="L359" i="6"/>
  <c r="J359" i="6"/>
  <c r="H359" i="6"/>
  <c r="Y358" i="6"/>
  <c r="W358" i="6"/>
  <c r="U358" i="6"/>
  <c r="Q358" i="6"/>
  <c r="N358" i="6"/>
  <c r="L358" i="6"/>
  <c r="J358" i="6"/>
  <c r="H358" i="6"/>
  <c r="Y357" i="6"/>
  <c r="W357" i="6"/>
  <c r="U357" i="6"/>
  <c r="Q357" i="6"/>
  <c r="N357" i="6"/>
  <c r="L357" i="6"/>
  <c r="J357" i="6"/>
  <c r="H357" i="6"/>
  <c r="Y356" i="6"/>
  <c r="W356" i="6"/>
  <c r="U356" i="6"/>
  <c r="Q356" i="6"/>
  <c r="N356" i="6"/>
  <c r="L356" i="6"/>
  <c r="J356" i="6"/>
  <c r="H356" i="6"/>
  <c r="Y355" i="6"/>
  <c r="W355" i="6"/>
  <c r="U355" i="6"/>
  <c r="Q355" i="6"/>
  <c r="N355" i="6"/>
  <c r="L355" i="6"/>
  <c r="J355" i="6"/>
  <c r="H355" i="6"/>
  <c r="Y354" i="6"/>
  <c r="W354" i="6"/>
  <c r="U354" i="6"/>
  <c r="Q354" i="6"/>
  <c r="N354" i="6"/>
  <c r="L354" i="6"/>
  <c r="J354" i="6"/>
  <c r="H354" i="6"/>
  <c r="Y353" i="6"/>
  <c r="W353" i="6"/>
  <c r="U353" i="6"/>
  <c r="Q353" i="6"/>
  <c r="N353" i="6"/>
  <c r="L353" i="6"/>
  <c r="J353" i="6"/>
  <c r="H353" i="6"/>
  <c r="Y352" i="6"/>
  <c r="W352" i="6"/>
  <c r="U352" i="6"/>
  <c r="Q352" i="6"/>
  <c r="N352" i="6"/>
  <c r="L352" i="6"/>
  <c r="J352" i="6"/>
  <c r="H352" i="6"/>
  <c r="Y351" i="6"/>
  <c r="W351" i="6"/>
  <c r="U351" i="6"/>
  <c r="Q351" i="6"/>
  <c r="N351" i="6"/>
  <c r="L351" i="6"/>
  <c r="J351" i="6"/>
  <c r="H351" i="6"/>
  <c r="Y350" i="6"/>
  <c r="W350" i="6"/>
  <c r="U350" i="6"/>
  <c r="Q350" i="6"/>
  <c r="N350" i="6"/>
  <c r="L350" i="6"/>
  <c r="J350" i="6"/>
  <c r="H350" i="6"/>
  <c r="Y349" i="6"/>
  <c r="W349" i="6"/>
  <c r="U349" i="6"/>
  <c r="Q349" i="6"/>
  <c r="N349" i="6"/>
  <c r="L349" i="6"/>
  <c r="J349" i="6"/>
  <c r="H349" i="6"/>
  <c r="Y348" i="6"/>
  <c r="W348" i="6"/>
  <c r="U348" i="6"/>
  <c r="Q348" i="6"/>
  <c r="N348" i="6"/>
  <c r="L348" i="6"/>
  <c r="J348" i="6"/>
  <c r="H348" i="6"/>
  <c r="Y347" i="6"/>
  <c r="W347" i="6"/>
  <c r="U347" i="6"/>
  <c r="Q347" i="6"/>
  <c r="N347" i="6"/>
  <c r="L347" i="6"/>
  <c r="J347" i="6"/>
  <c r="H347" i="6"/>
  <c r="Y346" i="6"/>
  <c r="W346" i="6"/>
  <c r="U346" i="6"/>
  <c r="Q346" i="6"/>
  <c r="N346" i="6"/>
  <c r="L346" i="6"/>
  <c r="J346" i="6"/>
  <c r="H346" i="6"/>
  <c r="Y345" i="6"/>
  <c r="W345" i="6"/>
  <c r="U345" i="6"/>
  <c r="Q345" i="6"/>
  <c r="N345" i="6"/>
  <c r="L345" i="6"/>
  <c r="J345" i="6"/>
  <c r="H345" i="6"/>
  <c r="Y344" i="6"/>
  <c r="W344" i="6"/>
  <c r="U344" i="6"/>
  <c r="Q344" i="6"/>
  <c r="N344" i="6"/>
  <c r="L344" i="6"/>
  <c r="J344" i="6"/>
  <c r="H344" i="6"/>
  <c r="Y343" i="6"/>
  <c r="W343" i="6"/>
  <c r="U343" i="6"/>
  <c r="Q343" i="6"/>
  <c r="N343" i="6"/>
  <c r="L343" i="6"/>
  <c r="J343" i="6"/>
  <c r="H343" i="6"/>
  <c r="Y342" i="6"/>
  <c r="W342" i="6"/>
  <c r="U342" i="6"/>
  <c r="Q342" i="6"/>
  <c r="N342" i="6"/>
  <c r="L342" i="6"/>
  <c r="J342" i="6"/>
  <c r="H342" i="6"/>
  <c r="Y341" i="6"/>
  <c r="W341" i="6"/>
  <c r="U341" i="6"/>
  <c r="Q341" i="6"/>
  <c r="N341" i="6"/>
  <c r="L341" i="6"/>
  <c r="J341" i="6"/>
  <c r="H341" i="6"/>
  <c r="Y340" i="6"/>
  <c r="W340" i="6"/>
  <c r="U340" i="6"/>
  <c r="Q340" i="6"/>
  <c r="N340" i="6"/>
  <c r="L340" i="6"/>
  <c r="J340" i="6"/>
  <c r="H340" i="6"/>
  <c r="Y339" i="6"/>
  <c r="W339" i="6"/>
  <c r="U339" i="6"/>
  <c r="Q339" i="6"/>
  <c r="N339" i="6"/>
  <c r="L339" i="6"/>
  <c r="J339" i="6"/>
  <c r="H339" i="6"/>
  <c r="Y338" i="6"/>
  <c r="W338" i="6"/>
  <c r="U338" i="6"/>
  <c r="Q338" i="6"/>
  <c r="N338" i="6"/>
  <c r="L338" i="6"/>
  <c r="J338" i="6"/>
  <c r="H338" i="6"/>
  <c r="Y337" i="6"/>
  <c r="W337" i="6"/>
  <c r="U337" i="6"/>
  <c r="Q337" i="6"/>
  <c r="N337" i="6"/>
  <c r="L337" i="6"/>
  <c r="J337" i="6"/>
  <c r="H337" i="6"/>
  <c r="Y336" i="6"/>
  <c r="W336" i="6"/>
  <c r="U336" i="6"/>
  <c r="Q336" i="6"/>
  <c r="N336" i="6"/>
  <c r="L336" i="6"/>
  <c r="J336" i="6"/>
  <c r="H336" i="6"/>
  <c r="Y335" i="6"/>
  <c r="W335" i="6"/>
  <c r="U335" i="6"/>
  <c r="Q335" i="6"/>
  <c r="N335" i="6"/>
  <c r="L335" i="6"/>
  <c r="J335" i="6"/>
  <c r="H335" i="6"/>
  <c r="Y334" i="6"/>
  <c r="W334" i="6"/>
  <c r="U334" i="6"/>
  <c r="Q334" i="6"/>
  <c r="N334" i="6"/>
  <c r="L334" i="6"/>
  <c r="J334" i="6"/>
  <c r="H334" i="6"/>
  <c r="Y333" i="6"/>
  <c r="W333" i="6"/>
  <c r="U333" i="6"/>
  <c r="Q333" i="6"/>
  <c r="N333" i="6"/>
  <c r="L333" i="6"/>
  <c r="J333" i="6"/>
  <c r="H333" i="6"/>
  <c r="Y332" i="6"/>
  <c r="W332" i="6"/>
  <c r="U332" i="6"/>
  <c r="Q332" i="6"/>
  <c r="N332" i="6"/>
  <c r="L332" i="6"/>
  <c r="J332" i="6"/>
  <c r="H332" i="6"/>
  <c r="Y331" i="6"/>
  <c r="W331" i="6"/>
  <c r="U331" i="6"/>
  <c r="Q331" i="6"/>
  <c r="N331" i="6"/>
  <c r="L331" i="6"/>
  <c r="J331" i="6"/>
  <c r="H331" i="6"/>
  <c r="Y330" i="6"/>
  <c r="W330" i="6"/>
  <c r="U330" i="6"/>
  <c r="Q330" i="6"/>
  <c r="N330" i="6"/>
  <c r="L330" i="6"/>
  <c r="J330" i="6"/>
  <c r="H330" i="6"/>
  <c r="Y329" i="6"/>
  <c r="W329" i="6"/>
  <c r="U329" i="6"/>
  <c r="Q329" i="6"/>
  <c r="N329" i="6"/>
  <c r="L329" i="6"/>
  <c r="J329" i="6"/>
  <c r="H329" i="6"/>
  <c r="Y328" i="6"/>
  <c r="W328" i="6"/>
  <c r="U328" i="6"/>
  <c r="Q328" i="6"/>
  <c r="N328" i="6"/>
  <c r="L328" i="6"/>
  <c r="J328" i="6"/>
  <c r="H328" i="6"/>
  <c r="Y327" i="6"/>
  <c r="W327" i="6"/>
  <c r="U327" i="6"/>
  <c r="Q327" i="6"/>
  <c r="N327" i="6"/>
  <c r="L327" i="6"/>
  <c r="J327" i="6"/>
  <c r="H327" i="6"/>
  <c r="Y326" i="6"/>
  <c r="W326" i="6"/>
  <c r="U326" i="6"/>
  <c r="Q326" i="6"/>
  <c r="N326" i="6"/>
  <c r="L326" i="6"/>
  <c r="J326" i="6"/>
  <c r="H326" i="6"/>
  <c r="Y325" i="6"/>
  <c r="W325" i="6"/>
  <c r="U325" i="6"/>
  <c r="Q325" i="6"/>
  <c r="N325" i="6"/>
  <c r="L325" i="6"/>
  <c r="J325" i="6"/>
  <c r="H325" i="6"/>
  <c r="Y324" i="6"/>
  <c r="W324" i="6"/>
  <c r="U324" i="6"/>
  <c r="Q324" i="6"/>
  <c r="N324" i="6"/>
  <c r="L324" i="6"/>
  <c r="J324" i="6"/>
  <c r="H324" i="6"/>
  <c r="Y323" i="6"/>
  <c r="W323" i="6"/>
  <c r="U323" i="6"/>
  <c r="Q323" i="6"/>
  <c r="N323" i="6"/>
  <c r="L323" i="6"/>
  <c r="J323" i="6"/>
  <c r="H323" i="6"/>
  <c r="Y322" i="6"/>
  <c r="W322" i="6"/>
  <c r="U322" i="6"/>
  <c r="Q322" i="6"/>
  <c r="N322" i="6"/>
  <c r="L322" i="6"/>
  <c r="J322" i="6"/>
  <c r="H322" i="6"/>
  <c r="Y321" i="6"/>
  <c r="W321" i="6"/>
  <c r="U321" i="6"/>
  <c r="Q321" i="6"/>
  <c r="N321" i="6"/>
  <c r="L321" i="6"/>
  <c r="J321" i="6"/>
  <c r="H321" i="6"/>
  <c r="Y320" i="6"/>
  <c r="W320" i="6"/>
  <c r="U320" i="6"/>
  <c r="Q320" i="6"/>
  <c r="N320" i="6"/>
  <c r="L320" i="6"/>
  <c r="J320" i="6"/>
  <c r="H320" i="6"/>
  <c r="Y319" i="6"/>
  <c r="W319" i="6"/>
  <c r="U319" i="6"/>
  <c r="Q319" i="6"/>
  <c r="N319" i="6"/>
  <c r="L319" i="6"/>
  <c r="J319" i="6"/>
  <c r="H319" i="6"/>
  <c r="Y318" i="6"/>
  <c r="W318" i="6"/>
  <c r="U318" i="6"/>
  <c r="Q318" i="6"/>
  <c r="N318" i="6"/>
  <c r="L318" i="6"/>
  <c r="J318" i="6"/>
  <c r="H318" i="6"/>
  <c r="Y317" i="6"/>
  <c r="W317" i="6"/>
  <c r="U317" i="6"/>
  <c r="Q317" i="6"/>
  <c r="N317" i="6"/>
  <c r="L317" i="6"/>
  <c r="J317" i="6"/>
  <c r="H317" i="6"/>
  <c r="Y316" i="6"/>
  <c r="W316" i="6"/>
  <c r="U316" i="6"/>
  <c r="Q316" i="6"/>
  <c r="N316" i="6"/>
  <c r="L316" i="6"/>
  <c r="J316" i="6"/>
  <c r="H316" i="6"/>
  <c r="Y315" i="6"/>
  <c r="W315" i="6"/>
  <c r="U315" i="6"/>
  <c r="Q315" i="6"/>
  <c r="N315" i="6"/>
  <c r="L315" i="6"/>
  <c r="J315" i="6"/>
  <c r="H315" i="6"/>
  <c r="Y314" i="6"/>
  <c r="W314" i="6"/>
  <c r="U314" i="6"/>
  <c r="Q314" i="6"/>
  <c r="N314" i="6"/>
  <c r="L314" i="6"/>
  <c r="J314" i="6"/>
  <c r="H314" i="6"/>
  <c r="Y313" i="6"/>
  <c r="W313" i="6"/>
  <c r="U313" i="6"/>
  <c r="Q313" i="6"/>
  <c r="N313" i="6"/>
  <c r="L313" i="6"/>
  <c r="J313" i="6"/>
  <c r="H313" i="6"/>
  <c r="Y312" i="6"/>
  <c r="W312" i="6"/>
  <c r="U312" i="6"/>
  <c r="Q312" i="6"/>
  <c r="N312" i="6"/>
  <c r="L312" i="6"/>
  <c r="J312" i="6"/>
  <c r="H312" i="6"/>
  <c r="Y311" i="6"/>
  <c r="W311" i="6"/>
  <c r="U311" i="6"/>
  <c r="Q311" i="6"/>
  <c r="N311" i="6"/>
  <c r="L311" i="6"/>
  <c r="J311" i="6"/>
  <c r="H311" i="6"/>
  <c r="Y310" i="6"/>
  <c r="W310" i="6"/>
  <c r="U310" i="6"/>
  <c r="Q310" i="6"/>
  <c r="N310" i="6"/>
  <c r="L310" i="6"/>
  <c r="J310" i="6"/>
  <c r="H310" i="6"/>
  <c r="Y309" i="6"/>
  <c r="W309" i="6"/>
  <c r="U309" i="6"/>
  <c r="Q309" i="6"/>
  <c r="N309" i="6"/>
  <c r="L309" i="6"/>
  <c r="J309" i="6"/>
  <c r="H309" i="6"/>
  <c r="Y308" i="6"/>
  <c r="W308" i="6"/>
  <c r="U308" i="6"/>
  <c r="Q308" i="6"/>
  <c r="N308" i="6"/>
  <c r="L308" i="6"/>
  <c r="J308" i="6"/>
  <c r="H308" i="6"/>
  <c r="Y307" i="6"/>
  <c r="W307" i="6"/>
  <c r="U307" i="6"/>
  <c r="Q307" i="6"/>
  <c r="N307" i="6"/>
  <c r="L307" i="6"/>
  <c r="J307" i="6"/>
  <c r="H307" i="6"/>
  <c r="Y306" i="6"/>
  <c r="W306" i="6"/>
  <c r="U306" i="6"/>
  <c r="Q306" i="6"/>
  <c r="N306" i="6"/>
  <c r="L306" i="6"/>
  <c r="J306" i="6"/>
  <c r="H306" i="6"/>
  <c r="Y305" i="6"/>
  <c r="W305" i="6"/>
  <c r="U305" i="6"/>
  <c r="Q305" i="6"/>
  <c r="N305" i="6"/>
  <c r="L305" i="6"/>
  <c r="J305" i="6"/>
  <c r="H305" i="6"/>
  <c r="Y304" i="6"/>
  <c r="W304" i="6"/>
  <c r="U304" i="6"/>
  <c r="Q304" i="6"/>
  <c r="N304" i="6"/>
  <c r="L304" i="6"/>
  <c r="J304" i="6"/>
  <c r="H304" i="6"/>
  <c r="Y303" i="6"/>
  <c r="W303" i="6"/>
  <c r="U303" i="6"/>
  <c r="Q303" i="6"/>
  <c r="N303" i="6"/>
  <c r="L303" i="6"/>
  <c r="J303" i="6"/>
  <c r="H303" i="6"/>
  <c r="Y302" i="6"/>
  <c r="W302" i="6"/>
  <c r="U302" i="6"/>
  <c r="Q302" i="6"/>
  <c r="N302" i="6"/>
  <c r="L302" i="6"/>
  <c r="J302" i="6"/>
  <c r="H302" i="6"/>
  <c r="Y301" i="6"/>
  <c r="W301" i="6"/>
  <c r="U301" i="6"/>
  <c r="Q301" i="6"/>
  <c r="N301" i="6"/>
  <c r="L301" i="6"/>
  <c r="J301" i="6"/>
  <c r="H301" i="6"/>
  <c r="Y300" i="6"/>
  <c r="W300" i="6"/>
  <c r="U300" i="6"/>
  <c r="Q300" i="6"/>
  <c r="N300" i="6"/>
  <c r="L300" i="6"/>
  <c r="J300" i="6"/>
  <c r="H300" i="6"/>
  <c r="Y299" i="6"/>
  <c r="W299" i="6"/>
  <c r="U299" i="6"/>
  <c r="Q299" i="6"/>
  <c r="N299" i="6"/>
  <c r="L299" i="6"/>
  <c r="J299" i="6"/>
  <c r="H299" i="6"/>
  <c r="Y298" i="6"/>
  <c r="W298" i="6"/>
  <c r="U298" i="6"/>
  <c r="Q298" i="6"/>
  <c r="N298" i="6"/>
  <c r="L298" i="6"/>
  <c r="J298" i="6"/>
  <c r="H298" i="6"/>
  <c r="Y297" i="6"/>
  <c r="W297" i="6"/>
  <c r="U297" i="6"/>
  <c r="Q297" i="6"/>
  <c r="N297" i="6"/>
  <c r="L297" i="6"/>
  <c r="J297" i="6"/>
  <c r="H297" i="6"/>
  <c r="Y296" i="6"/>
  <c r="W296" i="6"/>
  <c r="U296" i="6"/>
  <c r="Q296" i="6"/>
  <c r="N296" i="6"/>
  <c r="L296" i="6"/>
  <c r="J296" i="6"/>
  <c r="H296" i="6"/>
  <c r="Y295" i="6"/>
  <c r="W295" i="6"/>
  <c r="U295" i="6"/>
  <c r="Q295" i="6"/>
  <c r="N295" i="6"/>
  <c r="L295" i="6"/>
  <c r="J295" i="6"/>
  <c r="H295" i="6"/>
  <c r="Y294" i="6"/>
  <c r="W294" i="6"/>
  <c r="U294" i="6"/>
  <c r="Q294" i="6"/>
  <c r="N294" i="6"/>
  <c r="L294" i="6"/>
  <c r="J294" i="6"/>
  <c r="H294" i="6"/>
  <c r="Y293" i="6"/>
  <c r="W293" i="6"/>
  <c r="U293" i="6"/>
  <c r="Q293" i="6"/>
  <c r="N293" i="6"/>
  <c r="L293" i="6"/>
  <c r="J293" i="6"/>
  <c r="H293" i="6"/>
  <c r="Y292" i="6"/>
  <c r="W292" i="6"/>
  <c r="U292" i="6"/>
  <c r="Q292" i="6"/>
  <c r="N292" i="6"/>
  <c r="L292" i="6"/>
  <c r="J292" i="6"/>
  <c r="H292" i="6"/>
  <c r="Y291" i="6"/>
  <c r="W291" i="6"/>
  <c r="U291" i="6"/>
  <c r="Q291" i="6"/>
  <c r="N291" i="6"/>
  <c r="L291" i="6"/>
  <c r="J291" i="6"/>
  <c r="H291" i="6"/>
  <c r="Y290" i="6"/>
  <c r="W290" i="6"/>
  <c r="U290" i="6"/>
  <c r="Q290" i="6"/>
  <c r="N290" i="6"/>
  <c r="L290" i="6"/>
  <c r="J290" i="6"/>
  <c r="H290" i="6"/>
  <c r="Y289" i="6"/>
  <c r="W289" i="6"/>
  <c r="U289" i="6"/>
  <c r="Q289" i="6"/>
  <c r="N289" i="6"/>
  <c r="L289" i="6"/>
  <c r="J289" i="6"/>
  <c r="H289" i="6"/>
  <c r="Y288" i="6"/>
  <c r="W288" i="6"/>
  <c r="U288" i="6"/>
  <c r="Q288" i="6"/>
  <c r="N288" i="6"/>
  <c r="L288" i="6"/>
  <c r="J288" i="6"/>
  <c r="H288" i="6"/>
  <c r="Y287" i="6"/>
  <c r="W287" i="6"/>
  <c r="U287" i="6"/>
  <c r="Q287" i="6"/>
  <c r="N287" i="6"/>
  <c r="L287" i="6"/>
  <c r="J287" i="6"/>
  <c r="H287" i="6"/>
  <c r="Y286" i="6"/>
  <c r="W286" i="6"/>
  <c r="U286" i="6"/>
  <c r="Q286" i="6"/>
  <c r="N286" i="6"/>
  <c r="L286" i="6"/>
  <c r="J286" i="6"/>
  <c r="H286" i="6"/>
  <c r="Y285" i="6"/>
  <c r="W285" i="6"/>
  <c r="U285" i="6"/>
  <c r="Q285" i="6"/>
  <c r="N285" i="6"/>
  <c r="L285" i="6"/>
  <c r="J285" i="6"/>
  <c r="H285" i="6"/>
  <c r="Y284" i="6"/>
  <c r="W284" i="6"/>
  <c r="U284" i="6"/>
  <c r="Q284" i="6"/>
  <c r="N284" i="6"/>
  <c r="L284" i="6"/>
  <c r="J284" i="6"/>
  <c r="H284" i="6"/>
  <c r="Y283" i="6"/>
  <c r="W283" i="6"/>
  <c r="U283" i="6"/>
  <c r="Q283" i="6"/>
  <c r="N283" i="6"/>
  <c r="L283" i="6"/>
  <c r="J283" i="6"/>
  <c r="H283" i="6"/>
  <c r="Y282" i="6"/>
  <c r="W282" i="6"/>
  <c r="U282" i="6"/>
  <c r="Q282" i="6"/>
  <c r="N282" i="6"/>
  <c r="L282" i="6"/>
  <c r="J282" i="6"/>
  <c r="H282" i="6"/>
  <c r="Y281" i="6"/>
  <c r="W281" i="6"/>
  <c r="U281" i="6"/>
  <c r="Q281" i="6"/>
  <c r="N281" i="6"/>
  <c r="L281" i="6"/>
  <c r="J281" i="6"/>
  <c r="H281" i="6"/>
  <c r="Y280" i="6"/>
  <c r="W280" i="6"/>
  <c r="U280" i="6"/>
  <c r="Q280" i="6"/>
  <c r="N280" i="6"/>
  <c r="L280" i="6"/>
  <c r="J280" i="6"/>
  <c r="H280" i="6"/>
  <c r="Y279" i="6"/>
  <c r="W279" i="6"/>
  <c r="U279" i="6"/>
  <c r="Q279" i="6"/>
  <c r="N279" i="6"/>
  <c r="L279" i="6"/>
  <c r="J279" i="6"/>
  <c r="H279" i="6"/>
  <c r="Y278" i="6"/>
  <c r="W278" i="6"/>
  <c r="U278" i="6"/>
  <c r="Q278" i="6"/>
  <c r="N278" i="6"/>
  <c r="L278" i="6"/>
  <c r="J278" i="6"/>
  <c r="H278" i="6"/>
  <c r="Y277" i="6"/>
  <c r="W277" i="6"/>
  <c r="U277" i="6"/>
  <c r="Q277" i="6"/>
  <c r="N277" i="6"/>
  <c r="L277" i="6"/>
  <c r="J277" i="6"/>
  <c r="H277" i="6"/>
  <c r="Y276" i="6"/>
  <c r="W276" i="6"/>
  <c r="U276" i="6"/>
  <c r="Q276" i="6"/>
  <c r="N276" i="6"/>
  <c r="L276" i="6"/>
  <c r="J276" i="6"/>
  <c r="H276" i="6"/>
  <c r="Y275" i="6"/>
  <c r="W275" i="6"/>
  <c r="U275" i="6"/>
  <c r="Q275" i="6"/>
  <c r="N275" i="6"/>
  <c r="L275" i="6"/>
  <c r="J275" i="6"/>
  <c r="H275" i="6"/>
  <c r="Y274" i="6"/>
  <c r="W274" i="6"/>
  <c r="U274" i="6"/>
  <c r="Q274" i="6"/>
  <c r="N274" i="6"/>
  <c r="L274" i="6"/>
  <c r="J274" i="6"/>
  <c r="H274" i="6"/>
  <c r="Y273" i="6"/>
  <c r="W273" i="6"/>
  <c r="U273" i="6"/>
  <c r="Q273" i="6"/>
  <c r="N273" i="6"/>
  <c r="L273" i="6"/>
  <c r="J273" i="6"/>
  <c r="H273" i="6"/>
  <c r="Y272" i="6"/>
  <c r="W272" i="6"/>
  <c r="U272" i="6"/>
  <c r="Q272" i="6"/>
  <c r="N272" i="6"/>
  <c r="L272" i="6"/>
  <c r="J272" i="6"/>
  <c r="H272" i="6"/>
  <c r="Y271" i="6"/>
  <c r="W271" i="6"/>
  <c r="U271" i="6"/>
  <c r="Q271" i="6"/>
  <c r="N271" i="6"/>
  <c r="L271" i="6"/>
  <c r="J271" i="6"/>
  <c r="H271" i="6"/>
  <c r="Y270" i="6"/>
  <c r="W270" i="6"/>
  <c r="U270" i="6"/>
  <c r="Q270" i="6"/>
  <c r="N270" i="6"/>
  <c r="L270" i="6"/>
  <c r="J270" i="6"/>
  <c r="H270" i="6"/>
  <c r="Y269" i="6"/>
  <c r="W269" i="6"/>
  <c r="U269" i="6"/>
  <c r="Q269" i="6"/>
  <c r="N269" i="6"/>
  <c r="L269" i="6"/>
  <c r="J269" i="6"/>
  <c r="H269" i="6"/>
  <c r="Y268" i="6"/>
  <c r="W268" i="6"/>
  <c r="U268" i="6"/>
  <c r="Q268" i="6"/>
  <c r="N268" i="6"/>
  <c r="L268" i="6"/>
  <c r="J268" i="6"/>
  <c r="H268" i="6"/>
  <c r="Y267" i="6"/>
  <c r="W267" i="6"/>
  <c r="U267" i="6"/>
  <c r="Q267" i="6"/>
  <c r="N267" i="6"/>
  <c r="L267" i="6"/>
  <c r="J267" i="6"/>
  <c r="H267" i="6"/>
  <c r="Y266" i="6"/>
  <c r="W266" i="6"/>
  <c r="U266" i="6"/>
  <c r="Q266" i="6"/>
  <c r="N266" i="6"/>
  <c r="L266" i="6"/>
  <c r="J266" i="6"/>
  <c r="H266" i="6"/>
  <c r="Y265" i="6"/>
  <c r="W265" i="6"/>
  <c r="U265" i="6"/>
  <c r="Q265" i="6"/>
  <c r="N265" i="6"/>
  <c r="L265" i="6"/>
  <c r="J265" i="6"/>
  <c r="H265" i="6"/>
  <c r="Y264" i="6"/>
  <c r="W264" i="6"/>
  <c r="U264" i="6"/>
  <c r="Q264" i="6"/>
  <c r="N264" i="6"/>
  <c r="L264" i="6"/>
  <c r="J264" i="6"/>
  <c r="H264" i="6"/>
  <c r="Y263" i="6"/>
  <c r="W263" i="6"/>
  <c r="U263" i="6"/>
  <c r="Q263" i="6"/>
  <c r="N263" i="6"/>
  <c r="L263" i="6"/>
  <c r="J263" i="6"/>
  <c r="H263" i="6"/>
  <c r="Y262" i="6"/>
  <c r="W262" i="6"/>
  <c r="U262" i="6"/>
  <c r="Q262" i="6"/>
  <c r="N262" i="6"/>
  <c r="L262" i="6"/>
  <c r="J262" i="6"/>
  <c r="H262" i="6"/>
  <c r="Y261" i="6"/>
  <c r="W261" i="6"/>
  <c r="U261" i="6"/>
  <c r="Q261" i="6"/>
  <c r="N261" i="6"/>
  <c r="L261" i="6"/>
  <c r="J261" i="6"/>
  <c r="H261" i="6"/>
  <c r="Y260" i="6"/>
  <c r="W260" i="6"/>
  <c r="U260" i="6"/>
  <c r="Q260" i="6"/>
  <c r="N260" i="6"/>
  <c r="L260" i="6"/>
  <c r="J260" i="6"/>
  <c r="H260" i="6"/>
  <c r="Y259" i="6"/>
  <c r="W259" i="6"/>
  <c r="U259" i="6"/>
  <c r="Q259" i="6"/>
  <c r="N259" i="6"/>
  <c r="L259" i="6"/>
  <c r="J259" i="6"/>
  <c r="H259" i="6"/>
  <c r="Y258" i="6"/>
  <c r="W258" i="6"/>
  <c r="U258" i="6"/>
  <c r="Q258" i="6"/>
  <c r="N258" i="6"/>
  <c r="L258" i="6"/>
  <c r="J258" i="6"/>
  <c r="H258" i="6"/>
  <c r="Y257" i="6"/>
  <c r="W257" i="6"/>
  <c r="U257" i="6"/>
  <c r="Q257" i="6"/>
  <c r="N257" i="6"/>
  <c r="L257" i="6"/>
  <c r="J257" i="6"/>
  <c r="H257" i="6"/>
  <c r="Y256" i="6"/>
  <c r="W256" i="6"/>
  <c r="U256" i="6"/>
  <c r="Q256" i="6"/>
  <c r="N256" i="6"/>
  <c r="L256" i="6"/>
  <c r="J256" i="6"/>
  <c r="H256" i="6"/>
  <c r="Y255" i="6"/>
  <c r="W255" i="6"/>
  <c r="U255" i="6"/>
  <c r="Q255" i="6"/>
  <c r="N255" i="6"/>
  <c r="L255" i="6"/>
  <c r="J255" i="6"/>
  <c r="H255" i="6"/>
  <c r="Y254" i="6"/>
  <c r="W254" i="6"/>
  <c r="U254" i="6"/>
  <c r="Q254" i="6"/>
  <c r="N254" i="6"/>
  <c r="L254" i="6"/>
  <c r="J254" i="6"/>
  <c r="H254" i="6"/>
  <c r="Y253" i="6"/>
  <c r="W253" i="6"/>
  <c r="U253" i="6"/>
  <c r="Q253" i="6"/>
  <c r="N253" i="6"/>
  <c r="L253" i="6"/>
  <c r="J253" i="6"/>
  <c r="H253" i="6"/>
  <c r="Y252" i="6"/>
  <c r="W252" i="6"/>
  <c r="U252" i="6"/>
  <c r="Q252" i="6"/>
  <c r="N252" i="6"/>
  <c r="L252" i="6"/>
  <c r="J252" i="6"/>
  <c r="H252" i="6"/>
  <c r="Y251" i="6"/>
  <c r="W251" i="6"/>
  <c r="U251" i="6"/>
  <c r="Q251" i="6"/>
  <c r="N251" i="6"/>
  <c r="L251" i="6"/>
  <c r="J251" i="6"/>
  <c r="H251" i="6"/>
  <c r="Y250" i="6"/>
  <c r="W250" i="6"/>
  <c r="U250" i="6"/>
  <c r="Q250" i="6"/>
  <c r="N250" i="6"/>
  <c r="L250" i="6"/>
  <c r="J250" i="6"/>
  <c r="H250" i="6"/>
  <c r="Y249" i="6"/>
  <c r="W249" i="6"/>
  <c r="U249" i="6"/>
  <c r="Q249" i="6"/>
  <c r="N249" i="6"/>
  <c r="L249" i="6"/>
  <c r="J249" i="6"/>
  <c r="H249" i="6"/>
  <c r="Y248" i="6"/>
  <c r="W248" i="6"/>
  <c r="U248" i="6"/>
  <c r="Q248" i="6"/>
  <c r="N248" i="6"/>
  <c r="L248" i="6"/>
  <c r="J248" i="6"/>
  <c r="H248" i="6"/>
  <c r="Y247" i="6"/>
  <c r="W247" i="6"/>
  <c r="U247" i="6"/>
  <c r="Q247" i="6"/>
  <c r="N247" i="6"/>
  <c r="L247" i="6"/>
  <c r="J247" i="6"/>
  <c r="H247" i="6"/>
  <c r="Y246" i="6"/>
  <c r="W246" i="6"/>
  <c r="U246" i="6"/>
  <c r="Q246" i="6"/>
  <c r="N246" i="6"/>
  <c r="L246" i="6"/>
  <c r="J246" i="6"/>
  <c r="H246" i="6"/>
  <c r="Y245" i="6"/>
  <c r="W245" i="6"/>
  <c r="U245" i="6"/>
  <c r="Q245" i="6"/>
  <c r="N245" i="6"/>
  <c r="L245" i="6"/>
  <c r="J245" i="6"/>
  <c r="H245" i="6"/>
  <c r="Y244" i="6"/>
  <c r="W244" i="6"/>
  <c r="U244" i="6"/>
  <c r="Q244" i="6"/>
  <c r="N244" i="6"/>
  <c r="L244" i="6"/>
  <c r="J244" i="6"/>
  <c r="H244" i="6"/>
  <c r="Y243" i="6"/>
  <c r="W243" i="6"/>
  <c r="U243" i="6"/>
  <c r="Q243" i="6"/>
  <c r="N243" i="6"/>
  <c r="L243" i="6"/>
  <c r="J243" i="6"/>
  <c r="H243" i="6"/>
  <c r="Y242" i="6"/>
  <c r="W242" i="6"/>
  <c r="U242" i="6"/>
  <c r="Q242" i="6"/>
  <c r="N242" i="6"/>
  <c r="L242" i="6"/>
  <c r="J242" i="6"/>
  <c r="H242" i="6"/>
  <c r="Y241" i="6"/>
  <c r="W241" i="6"/>
  <c r="U241" i="6"/>
  <c r="Q241" i="6"/>
  <c r="N241" i="6"/>
  <c r="L241" i="6"/>
  <c r="J241" i="6"/>
  <c r="H241" i="6"/>
  <c r="Y240" i="6"/>
  <c r="W240" i="6"/>
  <c r="U240" i="6"/>
  <c r="Q240" i="6"/>
  <c r="N240" i="6"/>
  <c r="L240" i="6"/>
  <c r="J240" i="6"/>
  <c r="H240" i="6"/>
  <c r="Y239" i="6"/>
  <c r="W239" i="6"/>
  <c r="U239" i="6"/>
  <c r="Q239" i="6"/>
  <c r="N239" i="6"/>
  <c r="L239" i="6"/>
  <c r="J239" i="6"/>
  <c r="H239" i="6"/>
  <c r="Y238" i="6"/>
  <c r="W238" i="6"/>
  <c r="U238" i="6"/>
  <c r="Q238" i="6"/>
  <c r="N238" i="6"/>
  <c r="L238" i="6"/>
  <c r="J238" i="6"/>
  <c r="H238" i="6"/>
  <c r="Y237" i="6"/>
  <c r="W237" i="6"/>
  <c r="U237" i="6"/>
  <c r="Q237" i="6"/>
  <c r="N237" i="6"/>
  <c r="L237" i="6"/>
  <c r="J237" i="6"/>
  <c r="H237" i="6"/>
  <c r="Y236" i="6"/>
  <c r="W236" i="6"/>
  <c r="U236" i="6"/>
  <c r="Q236" i="6"/>
  <c r="N236" i="6"/>
  <c r="L236" i="6"/>
  <c r="J236" i="6"/>
  <c r="H236" i="6"/>
  <c r="Y235" i="6"/>
  <c r="W235" i="6"/>
  <c r="U235" i="6"/>
  <c r="Q235" i="6"/>
  <c r="N235" i="6"/>
  <c r="L235" i="6"/>
  <c r="J235" i="6"/>
  <c r="H235" i="6"/>
  <c r="Y234" i="6"/>
  <c r="W234" i="6"/>
  <c r="U234" i="6"/>
  <c r="Q234" i="6"/>
  <c r="N234" i="6"/>
  <c r="L234" i="6"/>
  <c r="J234" i="6"/>
  <c r="H234" i="6"/>
  <c r="Y233" i="6"/>
  <c r="W233" i="6"/>
  <c r="U233" i="6"/>
  <c r="Q233" i="6"/>
  <c r="N233" i="6"/>
  <c r="L233" i="6"/>
  <c r="J233" i="6"/>
  <c r="H233" i="6"/>
  <c r="Y232" i="6"/>
  <c r="W232" i="6"/>
  <c r="U232" i="6"/>
  <c r="Q232" i="6"/>
  <c r="N232" i="6"/>
  <c r="L232" i="6"/>
  <c r="J232" i="6"/>
  <c r="H232" i="6"/>
  <c r="Y231" i="6"/>
  <c r="W231" i="6"/>
  <c r="U231" i="6"/>
  <c r="Q231" i="6"/>
  <c r="N231" i="6"/>
  <c r="L231" i="6"/>
  <c r="J231" i="6"/>
  <c r="H231" i="6"/>
  <c r="Y230" i="6"/>
  <c r="W230" i="6"/>
  <c r="U230" i="6"/>
  <c r="Q230" i="6"/>
  <c r="N230" i="6"/>
  <c r="L230" i="6"/>
  <c r="J230" i="6"/>
  <c r="H230" i="6"/>
  <c r="Y229" i="6"/>
  <c r="W229" i="6"/>
  <c r="U229" i="6"/>
  <c r="Q229" i="6"/>
  <c r="N229" i="6"/>
  <c r="L229" i="6"/>
  <c r="J229" i="6"/>
  <c r="H229" i="6"/>
  <c r="Y228" i="6"/>
  <c r="W228" i="6"/>
  <c r="U228" i="6"/>
  <c r="Q228" i="6"/>
  <c r="N228" i="6"/>
  <c r="L228" i="6"/>
  <c r="J228" i="6"/>
  <c r="H228" i="6"/>
  <c r="Y227" i="6"/>
  <c r="W227" i="6"/>
  <c r="U227" i="6"/>
  <c r="Q227" i="6"/>
  <c r="N227" i="6"/>
  <c r="L227" i="6"/>
  <c r="J227" i="6"/>
  <c r="H227" i="6"/>
  <c r="Y226" i="6"/>
  <c r="W226" i="6"/>
  <c r="U226" i="6"/>
  <c r="Q226" i="6"/>
  <c r="N226" i="6"/>
  <c r="L226" i="6"/>
  <c r="J226" i="6"/>
  <c r="H226" i="6"/>
  <c r="Y225" i="6"/>
  <c r="W225" i="6"/>
  <c r="U225" i="6"/>
  <c r="Q225" i="6"/>
  <c r="N225" i="6"/>
  <c r="L225" i="6"/>
  <c r="J225" i="6"/>
  <c r="H225" i="6"/>
  <c r="Y224" i="6"/>
  <c r="W224" i="6"/>
  <c r="U224" i="6"/>
  <c r="Q224" i="6"/>
  <c r="N224" i="6"/>
  <c r="L224" i="6"/>
  <c r="J224" i="6"/>
  <c r="H224" i="6"/>
  <c r="Y223" i="6"/>
  <c r="W223" i="6"/>
  <c r="U223" i="6"/>
  <c r="Q223" i="6"/>
  <c r="N223" i="6"/>
  <c r="L223" i="6"/>
  <c r="J223" i="6"/>
  <c r="H223" i="6"/>
  <c r="Y222" i="6"/>
  <c r="W222" i="6"/>
  <c r="U222" i="6"/>
  <c r="Q222" i="6"/>
  <c r="N222" i="6"/>
  <c r="L222" i="6"/>
  <c r="J222" i="6"/>
  <c r="H222" i="6"/>
  <c r="Y221" i="6"/>
  <c r="W221" i="6"/>
  <c r="U221" i="6"/>
  <c r="Q221" i="6"/>
  <c r="N221" i="6"/>
  <c r="L221" i="6"/>
  <c r="J221" i="6"/>
  <c r="H221" i="6"/>
  <c r="Y220" i="6"/>
  <c r="W220" i="6"/>
  <c r="U220" i="6"/>
  <c r="Q220" i="6"/>
  <c r="N220" i="6"/>
  <c r="L220" i="6"/>
  <c r="J220" i="6"/>
  <c r="H220" i="6"/>
  <c r="Y219" i="6"/>
  <c r="W219" i="6"/>
  <c r="U219" i="6"/>
  <c r="Q219" i="6"/>
  <c r="N219" i="6"/>
  <c r="L219" i="6"/>
  <c r="J219" i="6"/>
  <c r="H219" i="6"/>
  <c r="Y218" i="6"/>
  <c r="W218" i="6"/>
  <c r="U218" i="6"/>
  <c r="Q218" i="6"/>
  <c r="N218" i="6"/>
  <c r="L218" i="6"/>
  <c r="J218" i="6"/>
  <c r="H218" i="6"/>
  <c r="Y217" i="6"/>
  <c r="W217" i="6"/>
  <c r="U217" i="6"/>
  <c r="Q217" i="6"/>
  <c r="N217" i="6"/>
  <c r="L217" i="6"/>
  <c r="J217" i="6"/>
  <c r="H217" i="6"/>
  <c r="Y216" i="6"/>
  <c r="W216" i="6"/>
  <c r="U216" i="6"/>
  <c r="Q216" i="6"/>
  <c r="N216" i="6"/>
  <c r="L216" i="6"/>
  <c r="J216" i="6"/>
  <c r="H216" i="6"/>
  <c r="Y215" i="6"/>
  <c r="W215" i="6"/>
  <c r="U215" i="6"/>
  <c r="Q215" i="6"/>
  <c r="N215" i="6"/>
  <c r="L215" i="6"/>
  <c r="J215" i="6"/>
  <c r="H215" i="6"/>
  <c r="Y214" i="6"/>
  <c r="W214" i="6"/>
  <c r="U214" i="6"/>
  <c r="Q214" i="6"/>
  <c r="N214" i="6"/>
  <c r="L214" i="6"/>
  <c r="J214" i="6"/>
  <c r="H214" i="6"/>
  <c r="Y213" i="6"/>
  <c r="W213" i="6"/>
  <c r="U213" i="6"/>
  <c r="Q213" i="6"/>
  <c r="N213" i="6"/>
  <c r="L213" i="6"/>
  <c r="J213" i="6"/>
  <c r="H213" i="6"/>
  <c r="Y212" i="6"/>
  <c r="W212" i="6"/>
  <c r="U212" i="6"/>
  <c r="Q212" i="6"/>
  <c r="N212" i="6"/>
  <c r="L212" i="6"/>
  <c r="J212" i="6"/>
  <c r="H212" i="6"/>
  <c r="Y211" i="6"/>
  <c r="W211" i="6"/>
  <c r="U211" i="6"/>
  <c r="Q211" i="6"/>
  <c r="N211" i="6"/>
  <c r="L211" i="6"/>
  <c r="J211" i="6"/>
  <c r="H211" i="6"/>
  <c r="Y210" i="6"/>
  <c r="W210" i="6"/>
  <c r="U210" i="6"/>
  <c r="Q210" i="6"/>
  <c r="N210" i="6"/>
  <c r="L210" i="6"/>
  <c r="J210" i="6"/>
  <c r="H210" i="6"/>
  <c r="Y209" i="6"/>
  <c r="W209" i="6"/>
  <c r="U209" i="6"/>
  <c r="Q209" i="6"/>
  <c r="N209" i="6"/>
  <c r="L209" i="6"/>
  <c r="J209" i="6"/>
  <c r="H209" i="6"/>
  <c r="Y208" i="6"/>
  <c r="W208" i="6"/>
  <c r="U208" i="6"/>
  <c r="Q208" i="6"/>
  <c r="N208" i="6"/>
  <c r="L208" i="6"/>
  <c r="J208" i="6"/>
  <c r="H208" i="6"/>
  <c r="Y207" i="6"/>
  <c r="W207" i="6"/>
  <c r="U207" i="6"/>
  <c r="Q207" i="6"/>
  <c r="N207" i="6"/>
  <c r="L207" i="6"/>
  <c r="J207" i="6"/>
  <c r="H207" i="6"/>
  <c r="Y206" i="6"/>
  <c r="W206" i="6"/>
  <c r="U206" i="6"/>
  <c r="Q206" i="6"/>
  <c r="N206" i="6"/>
  <c r="L206" i="6"/>
  <c r="J206" i="6"/>
  <c r="H206" i="6"/>
  <c r="Y205" i="6"/>
  <c r="W205" i="6"/>
  <c r="U205" i="6"/>
  <c r="Q205" i="6"/>
  <c r="N205" i="6"/>
  <c r="L205" i="6"/>
  <c r="J205" i="6"/>
  <c r="H205" i="6"/>
  <c r="Y204" i="6"/>
  <c r="W204" i="6"/>
  <c r="U204" i="6"/>
  <c r="Q204" i="6"/>
  <c r="N204" i="6"/>
  <c r="L204" i="6"/>
  <c r="J204" i="6"/>
  <c r="H204" i="6"/>
  <c r="Y203" i="6"/>
  <c r="W203" i="6"/>
  <c r="U203" i="6"/>
  <c r="Q203" i="6"/>
  <c r="N203" i="6"/>
  <c r="L203" i="6"/>
  <c r="J203" i="6"/>
  <c r="H203" i="6"/>
  <c r="Y202" i="6"/>
  <c r="W202" i="6"/>
  <c r="U202" i="6"/>
  <c r="Q202" i="6"/>
  <c r="N202" i="6"/>
  <c r="L202" i="6"/>
  <c r="J202" i="6"/>
  <c r="H202" i="6"/>
  <c r="Y201" i="6"/>
  <c r="W201" i="6"/>
  <c r="U201" i="6"/>
  <c r="Q201" i="6"/>
  <c r="N201" i="6"/>
  <c r="L201" i="6"/>
  <c r="J201" i="6"/>
  <c r="H201" i="6"/>
  <c r="Y200" i="6"/>
  <c r="W200" i="6"/>
  <c r="U200" i="6"/>
  <c r="Q200" i="6"/>
  <c r="N200" i="6"/>
  <c r="L200" i="6"/>
  <c r="J200" i="6"/>
  <c r="H200" i="6"/>
  <c r="Y199" i="6"/>
  <c r="W199" i="6"/>
  <c r="U199" i="6"/>
  <c r="Q199" i="6"/>
  <c r="N199" i="6"/>
  <c r="L199" i="6"/>
  <c r="J199" i="6"/>
  <c r="H199" i="6"/>
  <c r="Y198" i="6"/>
  <c r="W198" i="6"/>
  <c r="U198" i="6"/>
  <c r="Q198" i="6"/>
  <c r="N198" i="6"/>
  <c r="L198" i="6"/>
  <c r="J198" i="6"/>
  <c r="H198" i="6"/>
  <c r="Y197" i="6"/>
  <c r="W197" i="6"/>
  <c r="U197" i="6"/>
  <c r="Q197" i="6"/>
  <c r="N197" i="6"/>
  <c r="L197" i="6"/>
  <c r="J197" i="6"/>
  <c r="H197" i="6"/>
  <c r="Y196" i="6"/>
  <c r="W196" i="6"/>
  <c r="U196" i="6"/>
  <c r="Q196" i="6"/>
  <c r="N196" i="6"/>
  <c r="L196" i="6"/>
  <c r="J196" i="6"/>
  <c r="H196" i="6"/>
  <c r="Y195" i="6"/>
  <c r="W195" i="6"/>
  <c r="U195" i="6"/>
  <c r="Q195" i="6"/>
  <c r="N195" i="6"/>
  <c r="L195" i="6"/>
  <c r="J195" i="6"/>
  <c r="H195" i="6"/>
  <c r="Y194" i="6"/>
  <c r="W194" i="6"/>
  <c r="U194" i="6"/>
  <c r="Q194" i="6"/>
  <c r="N194" i="6"/>
  <c r="L194" i="6"/>
  <c r="J194" i="6"/>
  <c r="H194" i="6"/>
  <c r="Y193" i="6"/>
  <c r="W193" i="6"/>
  <c r="U193" i="6"/>
  <c r="Q193" i="6"/>
  <c r="N193" i="6"/>
  <c r="L193" i="6"/>
  <c r="J193" i="6"/>
  <c r="H193" i="6"/>
  <c r="Y192" i="6"/>
  <c r="W192" i="6"/>
  <c r="U192" i="6"/>
  <c r="Q192" i="6"/>
  <c r="N192" i="6"/>
  <c r="L192" i="6"/>
  <c r="J192" i="6"/>
  <c r="H192" i="6"/>
  <c r="Y191" i="6"/>
  <c r="W191" i="6"/>
  <c r="U191" i="6"/>
  <c r="Q191" i="6"/>
  <c r="N191" i="6"/>
  <c r="L191" i="6"/>
  <c r="J191" i="6"/>
  <c r="H191" i="6"/>
  <c r="Y190" i="6"/>
  <c r="W190" i="6"/>
  <c r="U190" i="6"/>
  <c r="Q190" i="6"/>
  <c r="N190" i="6"/>
  <c r="L190" i="6"/>
  <c r="J190" i="6"/>
  <c r="H190" i="6"/>
  <c r="Y189" i="6"/>
  <c r="W189" i="6"/>
  <c r="U189" i="6"/>
  <c r="Q189" i="6"/>
  <c r="N189" i="6"/>
  <c r="L189" i="6"/>
  <c r="J189" i="6"/>
  <c r="H189" i="6"/>
  <c r="Y188" i="6"/>
  <c r="W188" i="6"/>
  <c r="U188" i="6"/>
  <c r="Q188" i="6"/>
  <c r="N188" i="6"/>
  <c r="L188" i="6"/>
  <c r="J188" i="6"/>
  <c r="H188" i="6"/>
  <c r="Y187" i="6"/>
  <c r="W187" i="6"/>
  <c r="U187" i="6"/>
  <c r="Q187" i="6"/>
  <c r="N187" i="6"/>
  <c r="L187" i="6"/>
  <c r="J187" i="6"/>
  <c r="H187" i="6"/>
  <c r="Y186" i="6"/>
  <c r="W186" i="6"/>
  <c r="U186" i="6"/>
  <c r="Q186" i="6"/>
  <c r="N186" i="6"/>
  <c r="L186" i="6"/>
  <c r="J186" i="6"/>
  <c r="H186" i="6"/>
  <c r="Y185" i="6"/>
  <c r="W185" i="6"/>
  <c r="U185" i="6"/>
  <c r="Q185" i="6"/>
  <c r="N185" i="6"/>
  <c r="L185" i="6"/>
  <c r="J185" i="6"/>
  <c r="H185" i="6"/>
  <c r="Y184" i="6"/>
  <c r="W184" i="6"/>
  <c r="U184" i="6"/>
  <c r="Q184" i="6"/>
  <c r="N184" i="6"/>
  <c r="L184" i="6"/>
  <c r="J184" i="6"/>
  <c r="H184" i="6"/>
  <c r="Y183" i="6"/>
  <c r="W183" i="6"/>
  <c r="U183" i="6"/>
  <c r="Q183" i="6"/>
  <c r="N183" i="6"/>
  <c r="L183" i="6"/>
  <c r="J183" i="6"/>
  <c r="H183" i="6"/>
  <c r="Y182" i="6"/>
  <c r="W182" i="6"/>
  <c r="U182" i="6"/>
  <c r="Q182" i="6"/>
  <c r="N182" i="6"/>
  <c r="L182" i="6"/>
  <c r="J182" i="6"/>
  <c r="H182" i="6"/>
  <c r="Y181" i="6"/>
  <c r="W181" i="6"/>
  <c r="U181" i="6"/>
  <c r="Q181" i="6"/>
  <c r="N181" i="6"/>
  <c r="L181" i="6"/>
  <c r="J181" i="6"/>
  <c r="H181" i="6"/>
  <c r="Y180" i="6"/>
  <c r="W180" i="6"/>
  <c r="U180" i="6"/>
  <c r="Q180" i="6"/>
  <c r="N180" i="6"/>
  <c r="L180" i="6"/>
  <c r="J180" i="6"/>
  <c r="H180" i="6"/>
  <c r="Y179" i="6"/>
  <c r="W179" i="6"/>
  <c r="U179" i="6"/>
  <c r="Q179" i="6"/>
  <c r="N179" i="6"/>
  <c r="L179" i="6"/>
  <c r="J179" i="6"/>
  <c r="H179" i="6"/>
  <c r="Y178" i="6"/>
  <c r="W178" i="6"/>
  <c r="U178" i="6"/>
  <c r="Q178" i="6"/>
  <c r="N178" i="6"/>
  <c r="L178" i="6"/>
  <c r="J178" i="6"/>
  <c r="H178" i="6"/>
  <c r="Y177" i="6"/>
  <c r="W177" i="6"/>
  <c r="U177" i="6"/>
  <c r="Q177" i="6"/>
  <c r="N177" i="6"/>
  <c r="L177" i="6"/>
  <c r="J177" i="6"/>
  <c r="H177" i="6"/>
  <c r="Y176" i="6"/>
  <c r="W176" i="6"/>
  <c r="U176" i="6"/>
  <c r="Q176" i="6"/>
  <c r="N176" i="6"/>
  <c r="L176" i="6"/>
  <c r="J176" i="6"/>
  <c r="H176" i="6"/>
  <c r="Y175" i="6"/>
  <c r="W175" i="6"/>
  <c r="U175" i="6"/>
  <c r="Q175" i="6"/>
  <c r="N175" i="6"/>
  <c r="L175" i="6"/>
  <c r="J175" i="6"/>
  <c r="H175" i="6"/>
  <c r="Y174" i="6"/>
  <c r="W174" i="6"/>
  <c r="U174" i="6"/>
  <c r="Q174" i="6"/>
  <c r="N174" i="6"/>
  <c r="L174" i="6"/>
  <c r="J174" i="6"/>
  <c r="H174" i="6"/>
  <c r="Y173" i="6"/>
  <c r="W173" i="6"/>
  <c r="U173" i="6"/>
  <c r="Q173" i="6"/>
  <c r="N173" i="6"/>
  <c r="L173" i="6"/>
  <c r="J173" i="6"/>
  <c r="H173" i="6"/>
  <c r="Y172" i="6"/>
  <c r="W172" i="6"/>
  <c r="U172" i="6"/>
  <c r="Q172" i="6"/>
  <c r="N172" i="6"/>
  <c r="L172" i="6"/>
  <c r="J172" i="6"/>
  <c r="H172" i="6"/>
  <c r="Y171" i="6"/>
  <c r="W171" i="6"/>
  <c r="U171" i="6"/>
  <c r="Q171" i="6"/>
  <c r="N171" i="6"/>
  <c r="L171" i="6"/>
  <c r="J171" i="6"/>
  <c r="H171" i="6"/>
  <c r="Y170" i="6"/>
  <c r="W170" i="6"/>
  <c r="U170" i="6"/>
  <c r="Q170" i="6"/>
  <c r="N170" i="6"/>
  <c r="L170" i="6"/>
  <c r="J170" i="6"/>
  <c r="H170" i="6"/>
  <c r="Y169" i="6"/>
  <c r="W169" i="6"/>
  <c r="U169" i="6"/>
  <c r="Q169" i="6"/>
  <c r="N169" i="6"/>
  <c r="L169" i="6"/>
  <c r="J169" i="6"/>
  <c r="H169" i="6"/>
  <c r="Y168" i="6"/>
  <c r="W168" i="6"/>
  <c r="U168" i="6"/>
  <c r="Q168" i="6"/>
  <c r="N168" i="6"/>
  <c r="L168" i="6"/>
  <c r="J168" i="6"/>
  <c r="H168" i="6"/>
  <c r="Y167" i="6"/>
  <c r="W167" i="6"/>
  <c r="U167" i="6"/>
  <c r="Q167" i="6"/>
  <c r="N167" i="6"/>
  <c r="L167" i="6"/>
  <c r="J167" i="6"/>
  <c r="H167" i="6"/>
  <c r="Y166" i="6"/>
  <c r="W166" i="6"/>
  <c r="U166" i="6"/>
  <c r="Q166" i="6"/>
  <c r="N166" i="6"/>
  <c r="L166" i="6"/>
  <c r="J166" i="6"/>
  <c r="H166" i="6"/>
  <c r="Y165" i="6"/>
  <c r="W165" i="6"/>
  <c r="U165" i="6"/>
  <c r="Q165" i="6"/>
  <c r="N165" i="6"/>
  <c r="L165" i="6"/>
  <c r="J165" i="6"/>
  <c r="H165" i="6"/>
  <c r="Y164" i="6"/>
  <c r="W164" i="6"/>
  <c r="U164" i="6"/>
  <c r="Q164" i="6"/>
  <c r="N164" i="6"/>
  <c r="L164" i="6"/>
  <c r="J164" i="6"/>
  <c r="H164" i="6"/>
  <c r="Y163" i="6"/>
  <c r="W163" i="6"/>
  <c r="U163" i="6"/>
  <c r="Q163" i="6"/>
  <c r="N163" i="6"/>
  <c r="L163" i="6"/>
  <c r="J163" i="6"/>
  <c r="H163" i="6"/>
  <c r="Y162" i="6"/>
  <c r="W162" i="6"/>
  <c r="U162" i="6"/>
  <c r="Q162" i="6"/>
  <c r="N162" i="6"/>
  <c r="L162" i="6"/>
  <c r="J162" i="6"/>
  <c r="H162" i="6"/>
  <c r="Y161" i="6"/>
  <c r="W161" i="6"/>
  <c r="U161" i="6"/>
  <c r="Q161" i="6"/>
  <c r="N161" i="6"/>
  <c r="L161" i="6"/>
  <c r="J161" i="6"/>
  <c r="H161" i="6"/>
  <c r="Y160" i="6"/>
  <c r="W160" i="6"/>
  <c r="U160" i="6"/>
  <c r="Q160" i="6"/>
  <c r="N160" i="6"/>
  <c r="L160" i="6"/>
  <c r="J160" i="6"/>
  <c r="H160" i="6"/>
  <c r="Y159" i="6"/>
  <c r="W159" i="6"/>
  <c r="U159" i="6"/>
  <c r="Q159" i="6"/>
  <c r="N159" i="6"/>
  <c r="L159" i="6"/>
  <c r="J159" i="6"/>
  <c r="H159" i="6"/>
  <c r="Y158" i="6"/>
  <c r="W158" i="6"/>
  <c r="U158" i="6"/>
  <c r="Q158" i="6"/>
  <c r="N158" i="6"/>
  <c r="L158" i="6"/>
  <c r="J158" i="6"/>
  <c r="H158" i="6"/>
  <c r="Y157" i="6"/>
  <c r="W157" i="6"/>
  <c r="U157" i="6"/>
  <c r="Q157" i="6"/>
  <c r="N157" i="6"/>
  <c r="L157" i="6"/>
  <c r="J157" i="6"/>
  <c r="H157" i="6"/>
  <c r="Y156" i="6"/>
  <c r="W156" i="6"/>
  <c r="U156" i="6"/>
  <c r="Q156" i="6"/>
  <c r="N156" i="6"/>
  <c r="L156" i="6"/>
  <c r="J156" i="6"/>
  <c r="H156" i="6"/>
  <c r="Y155" i="6"/>
  <c r="W155" i="6"/>
  <c r="U155" i="6"/>
  <c r="Q155" i="6"/>
  <c r="N155" i="6"/>
  <c r="L155" i="6"/>
  <c r="J155" i="6"/>
  <c r="H155" i="6"/>
  <c r="Y154" i="6"/>
  <c r="W154" i="6"/>
  <c r="U154" i="6"/>
  <c r="Q154" i="6"/>
  <c r="N154" i="6"/>
  <c r="L154" i="6"/>
  <c r="J154" i="6"/>
  <c r="H154" i="6"/>
  <c r="Y153" i="6"/>
  <c r="W153" i="6"/>
  <c r="U153" i="6"/>
  <c r="Q153" i="6"/>
  <c r="N153" i="6"/>
  <c r="L153" i="6"/>
  <c r="J153" i="6"/>
  <c r="H153" i="6"/>
  <c r="Y152" i="6"/>
  <c r="W152" i="6"/>
  <c r="U152" i="6"/>
  <c r="Q152" i="6"/>
  <c r="N152" i="6"/>
  <c r="L152" i="6"/>
  <c r="J152" i="6"/>
  <c r="H152" i="6"/>
  <c r="Y151" i="6"/>
  <c r="W151" i="6"/>
  <c r="U151" i="6"/>
  <c r="Q151" i="6"/>
  <c r="N151" i="6"/>
  <c r="L151" i="6"/>
  <c r="J151" i="6"/>
  <c r="H151" i="6"/>
  <c r="Y150" i="6"/>
  <c r="W150" i="6"/>
  <c r="U150" i="6"/>
  <c r="Q150" i="6"/>
  <c r="N150" i="6"/>
  <c r="L150" i="6"/>
  <c r="J150" i="6"/>
  <c r="H150" i="6"/>
  <c r="Y149" i="6"/>
  <c r="W149" i="6"/>
  <c r="U149" i="6"/>
  <c r="Q149" i="6"/>
  <c r="N149" i="6"/>
  <c r="L149" i="6"/>
  <c r="J149" i="6"/>
  <c r="H149" i="6"/>
  <c r="Y148" i="6"/>
  <c r="W148" i="6"/>
  <c r="U148" i="6"/>
  <c r="Q148" i="6"/>
  <c r="N148" i="6"/>
  <c r="L148" i="6"/>
  <c r="J148" i="6"/>
  <c r="H148" i="6"/>
  <c r="Y147" i="6"/>
  <c r="W147" i="6"/>
  <c r="U147" i="6"/>
  <c r="Q147" i="6"/>
  <c r="N147" i="6"/>
  <c r="L147" i="6"/>
  <c r="J147" i="6"/>
  <c r="H147" i="6"/>
  <c r="Y146" i="6"/>
  <c r="W146" i="6"/>
  <c r="U146" i="6"/>
  <c r="Q146" i="6"/>
  <c r="N146" i="6"/>
  <c r="L146" i="6"/>
  <c r="J146" i="6"/>
  <c r="H146" i="6"/>
  <c r="Y145" i="6"/>
  <c r="W145" i="6"/>
  <c r="U145" i="6"/>
  <c r="Q145" i="6"/>
  <c r="N145" i="6"/>
  <c r="L145" i="6"/>
  <c r="J145" i="6"/>
  <c r="H145" i="6"/>
  <c r="Y144" i="6"/>
  <c r="W144" i="6"/>
  <c r="U144" i="6"/>
  <c r="Q144" i="6"/>
  <c r="N144" i="6"/>
  <c r="L144" i="6"/>
  <c r="J144" i="6"/>
  <c r="H144" i="6"/>
  <c r="Y143" i="6"/>
  <c r="W143" i="6"/>
  <c r="U143" i="6"/>
  <c r="Q143" i="6"/>
  <c r="N143" i="6"/>
  <c r="L143" i="6"/>
  <c r="J143" i="6"/>
  <c r="H143" i="6"/>
  <c r="Y142" i="6"/>
  <c r="W142" i="6"/>
  <c r="U142" i="6"/>
  <c r="Q142" i="6"/>
  <c r="N142" i="6"/>
  <c r="L142" i="6"/>
  <c r="J142" i="6"/>
  <c r="H142" i="6"/>
  <c r="Y141" i="6"/>
  <c r="W141" i="6"/>
  <c r="U141" i="6"/>
  <c r="Q141" i="6"/>
  <c r="N141" i="6"/>
  <c r="L141" i="6"/>
  <c r="J141" i="6"/>
  <c r="H141" i="6"/>
  <c r="Y140" i="6"/>
  <c r="W140" i="6"/>
  <c r="U140" i="6"/>
  <c r="Q140" i="6"/>
  <c r="N140" i="6"/>
  <c r="L140" i="6"/>
  <c r="J140" i="6"/>
  <c r="H140" i="6"/>
  <c r="Y139" i="6"/>
  <c r="W139" i="6"/>
  <c r="U139" i="6"/>
  <c r="Q139" i="6"/>
  <c r="N139" i="6"/>
  <c r="L139" i="6"/>
  <c r="J139" i="6"/>
  <c r="H139" i="6"/>
  <c r="Y138" i="6"/>
  <c r="W138" i="6"/>
  <c r="U138" i="6"/>
  <c r="Q138" i="6"/>
  <c r="N138" i="6"/>
  <c r="L138" i="6"/>
  <c r="J138" i="6"/>
  <c r="H138" i="6"/>
  <c r="Y137" i="6"/>
  <c r="W137" i="6"/>
  <c r="U137" i="6"/>
  <c r="Q137" i="6"/>
  <c r="N137" i="6"/>
  <c r="L137" i="6"/>
  <c r="J137" i="6"/>
  <c r="H137" i="6"/>
  <c r="Y136" i="6"/>
  <c r="W136" i="6"/>
  <c r="U136" i="6"/>
  <c r="Q136" i="6"/>
  <c r="N136" i="6"/>
  <c r="L136" i="6"/>
  <c r="J136" i="6"/>
  <c r="H136" i="6"/>
  <c r="Y135" i="6"/>
  <c r="W135" i="6"/>
  <c r="U135" i="6"/>
  <c r="Q135" i="6"/>
  <c r="N135" i="6"/>
  <c r="L135" i="6"/>
  <c r="J135" i="6"/>
  <c r="H135" i="6"/>
  <c r="Y134" i="6"/>
  <c r="W134" i="6"/>
  <c r="U134" i="6"/>
  <c r="Q134" i="6"/>
  <c r="N134" i="6"/>
  <c r="L134" i="6"/>
  <c r="J134" i="6"/>
  <c r="H134" i="6"/>
  <c r="Y133" i="6"/>
  <c r="W133" i="6"/>
  <c r="U133" i="6"/>
  <c r="Q133" i="6"/>
  <c r="N133" i="6"/>
  <c r="L133" i="6"/>
  <c r="J133" i="6"/>
  <c r="H133" i="6"/>
  <c r="Y132" i="6"/>
  <c r="W132" i="6"/>
  <c r="U132" i="6"/>
  <c r="Q132" i="6"/>
  <c r="N132" i="6"/>
  <c r="L132" i="6"/>
  <c r="J132" i="6"/>
  <c r="H132" i="6"/>
  <c r="Y131" i="6"/>
  <c r="W131" i="6"/>
  <c r="U131" i="6"/>
  <c r="Q131" i="6"/>
  <c r="N131" i="6"/>
  <c r="L131" i="6"/>
  <c r="J131" i="6"/>
  <c r="H131" i="6"/>
  <c r="Y130" i="6"/>
  <c r="W130" i="6"/>
  <c r="U130" i="6"/>
  <c r="Q130" i="6"/>
  <c r="N130" i="6"/>
  <c r="L130" i="6"/>
  <c r="J130" i="6"/>
  <c r="H130" i="6"/>
  <c r="Y129" i="6"/>
  <c r="W129" i="6"/>
  <c r="U129" i="6"/>
  <c r="Q129" i="6"/>
  <c r="N129" i="6"/>
  <c r="L129" i="6"/>
  <c r="J129" i="6"/>
  <c r="H129" i="6"/>
  <c r="Y128" i="6"/>
  <c r="W128" i="6"/>
  <c r="U128" i="6"/>
  <c r="Q128" i="6"/>
  <c r="N128" i="6"/>
  <c r="L128" i="6"/>
  <c r="J128" i="6"/>
  <c r="H128" i="6"/>
  <c r="Y127" i="6"/>
  <c r="W127" i="6"/>
  <c r="U127" i="6"/>
  <c r="Q127" i="6"/>
  <c r="N127" i="6"/>
  <c r="L127" i="6"/>
  <c r="J127" i="6"/>
  <c r="H127" i="6"/>
  <c r="Y126" i="6"/>
  <c r="W126" i="6"/>
  <c r="U126" i="6"/>
  <c r="Q126" i="6"/>
  <c r="N126" i="6"/>
  <c r="L126" i="6"/>
  <c r="J126" i="6"/>
  <c r="H126" i="6"/>
  <c r="Y125" i="6"/>
  <c r="W125" i="6"/>
  <c r="U125" i="6"/>
  <c r="Q125" i="6"/>
  <c r="N125" i="6"/>
  <c r="L125" i="6"/>
  <c r="J125" i="6"/>
  <c r="H125" i="6"/>
  <c r="Y124" i="6"/>
  <c r="W124" i="6"/>
  <c r="U124" i="6"/>
  <c r="Q124" i="6"/>
  <c r="N124" i="6"/>
  <c r="L124" i="6"/>
  <c r="J124" i="6"/>
  <c r="H124" i="6"/>
  <c r="Y123" i="6"/>
  <c r="W123" i="6"/>
  <c r="U123" i="6"/>
  <c r="Q123" i="6"/>
  <c r="N123" i="6"/>
  <c r="L123" i="6"/>
  <c r="J123" i="6"/>
  <c r="H123" i="6"/>
  <c r="Y122" i="6"/>
  <c r="W122" i="6"/>
  <c r="U122" i="6"/>
  <c r="Q122" i="6"/>
  <c r="N122" i="6"/>
  <c r="L122" i="6"/>
  <c r="J122" i="6"/>
  <c r="H122" i="6"/>
  <c r="Y121" i="6"/>
  <c r="W121" i="6"/>
  <c r="U121" i="6"/>
  <c r="Q121" i="6"/>
  <c r="N121" i="6"/>
  <c r="L121" i="6"/>
  <c r="J121" i="6"/>
  <c r="H121" i="6"/>
  <c r="Y120" i="6"/>
  <c r="W120" i="6"/>
  <c r="U120" i="6"/>
  <c r="Q120" i="6"/>
  <c r="N120" i="6"/>
  <c r="L120" i="6"/>
  <c r="J120" i="6"/>
  <c r="H120" i="6"/>
  <c r="Y119" i="6"/>
  <c r="W119" i="6"/>
  <c r="U119" i="6"/>
  <c r="Q119" i="6"/>
  <c r="N119" i="6"/>
  <c r="L119" i="6"/>
  <c r="J119" i="6"/>
  <c r="H119" i="6"/>
  <c r="Y118" i="6"/>
  <c r="W118" i="6"/>
  <c r="U118" i="6"/>
  <c r="Q118" i="6"/>
  <c r="N118" i="6"/>
  <c r="L118" i="6"/>
  <c r="J118" i="6"/>
  <c r="H118" i="6"/>
  <c r="Y117" i="6"/>
  <c r="W117" i="6"/>
  <c r="U117" i="6"/>
  <c r="Q117" i="6"/>
  <c r="N117" i="6"/>
  <c r="L117" i="6"/>
  <c r="J117" i="6"/>
  <c r="H117" i="6"/>
  <c r="Y116" i="6"/>
  <c r="W116" i="6"/>
  <c r="U116" i="6"/>
  <c r="Q116" i="6"/>
  <c r="N116" i="6"/>
  <c r="L116" i="6"/>
  <c r="J116" i="6"/>
  <c r="H116" i="6"/>
  <c r="Y115" i="6"/>
  <c r="W115" i="6"/>
  <c r="U115" i="6"/>
  <c r="Q115" i="6"/>
  <c r="N115" i="6"/>
  <c r="L115" i="6"/>
  <c r="J115" i="6"/>
  <c r="H115" i="6"/>
  <c r="Y114" i="6"/>
  <c r="W114" i="6"/>
  <c r="U114" i="6"/>
  <c r="Q114" i="6"/>
  <c r="N114" i="6"/>
  <c r="L114" i="6"/>
  <c r="J114" i="6"/>
  <c r="H114" i="6"/>
  <c r="Y113" i="6"/>
  <c r="W113" i="6"/>
  <c r="U113" i="6"/>
  <c r="Q113" i="6"/>
  <c r="N113" i="6"/>
  <c r="L113" i="6"/>
  <c r="J113" i="6"/>
  <c r="H113" i="6"/>
  <c r="Y112" i="6"/>
  <c r="W112" i="6"/>
  <c r="U112" i="6"/>
  <c r="Q112" i="6"/>
  <c r="N112" i="6"/>
  <c r="L112" i="6"/>
  <c r="J112" i="6"/>
  <c r="H112" i="6"/>
  <c r="Y111" i="6"/>
  <c r="W111" i="6"/>
  <c r="U111" i="6"/>
  <c r="Q111" i="6"/>
  <c r="N111" i="6"/>
  <c r="L111" i="6"/>
  <c r="J111" i="6"/>
  <c r="H111" i="6"/>
  <c r="Y110" i="6"/>
  <c r="W110" i="6"/>
  <c r="U110" i="6"/>
  <c r="Q110" i="6"/>
  <c r="N110" i="6"/>
  <c r="L110" i="6"/>
  <c r="J110" i="6"/>
  <c r="H110" i="6"/>
  <c r="Y109" i="6"/>
  <c r="W109" i="6"/>
  <c r="U109" i="6"/>
  <c r="Q109" i="6"/>
  <c r="N109" i="6"/>
  <c r="L109" i="6"/>
  <c r="J109" i="6"/>
  <c r="H109" i="6"/>
  <c r="Y108" i="6"/>
  <c r="W108" i="6"/>
  <c r="U108" i="6"/>
  <c r="Q108" i="6"/>
  <c r="N108" i="6"/>
  <c r="L108" i="6"/>
  <c r="J108" i="6"/>
  <c r="H108" i="6"/>
  <c r="Y107" i="6"/>
  <c r="W107" i="6"/>
  <c r="U107" i="6"/>
  <c r="Q107" i="6"/>
  <c r="N107" i="6"/>
  <c r="L107" i="6"/>
  <c r="J107" i="6"/>
  <c r="H107" i="6"/>
  <c r="Y106" i="6"/>
  <c r="W106" i="6"/>
  <c r="U106" i="6"/>
  <c r="Q106" i="6"/>
  <c r="N106" i="6"/>
  <c r="L106" i="6"/>
  <c r="J106" i="6"/>
  <c r="H106" i="6"/>
  <c r="Y105" i="6"/>
  <c r="W105" i="6"/>
  <c r="U105" i="6"/>
  <c r="Q105" i="6"/>
  <c r="N105" i="6"/>
  <c r="L105" i="6"/>
  <c r="J105" i="6"/>
  <c r="H105" i="6"/>
  <c r="Y104" i="6"/>
  <c r="W104" i="6"/>
  <c r="U104" i="6"/>
  <c r="Q104" i="6"/>
  <c r="N104" i="6"/>
  <c r="L104" i="6"/>
  <c r="J104" i="6"/>
  <c r="H104" i="6"/>
  <c r="Y103" i="6"/>
  <c r="W103" i="6"/>
  <c r="U103" i="6"/>
  <c r="Q103" i="6"/>
  <c r="N103" i="6"/>
  <c r="L103" i="6"/>
  <c r="J103" i="6"/>
  <c r="H103" i="6"/>
  <c r="Y102" i="6"/>
  <c r="W102" i="6"/>
  <c r="U102" i="6"/>
  <c r="Q102" i="6"/>
  <c r="N102" i="6"/>
  <c r="L102" i="6"/>
  <c r="J102" i="6"/>
  <c r="H102" i="6"/>
  <c r="Y101" i="6"/>
  <c r="W101" i="6"/>
  <c r="U101" i="6"/>
  <c r="Q101" i="6"/>
  <c r="N101" i="6"/>
  <c r="L101" i="6"/>
  <c r="J101" i="6"/>
  <c r="H101" i="6"/>
  <c r="Y100" i="6"/>
  <c r="W100" i="6"/>
  <c r="U100" i="6"/>
  <c r="Q100" i="6"/>
  <c r="N100" i="6"/>
  <c r="L100" i="6"/>
  <c r="J100" i="6"/>
  <c r="H100" i="6"/>
  <c r="Y99" i="6"/>
  <c r="W99" i="6"/>
  <c r="U99" i="6"/>
  <c r="Q99" i="6"/>
  <c r="N99" i="6"/>
  <c r="L99" i="6"/>
  <c r="J99" i="6"/>
  <c r="H99" i="6"/>
  <c r="Y98" i="6"/>
  <c r="W98" i="6"/>
  <c r="U98" i="6"/>
  <c r="Q98" i="6"/>
  <c r="N98" i="6"/>
  <c r="L98" i="6"/>
  <c r="J98" i="6"/>
  <c r="H98" i="6"/>
  <c r="Y97" i="6"/>
  <c r="W97" i="6"/>
  <c r="U97" i="6"/>
  <c r="Q97" i="6"/>
  <c r="N97" i="6"/>
  <c r="L97" i="6"/>
  <c r="J97" i="6"/>
  <c r="H97" i="6"/>
  <c r="Y96" i="6"/>
  <c r="W96" i="6"/>
  <c r="U96" i="6"/>
  <c r="Q96" i="6"/>
  <c r="N96" i="6"/>
  <c r="L96" i="6"/>
  <c r="J96" i="6"/>
  <c r="H96" i="6"/>
  <c r="Y95" i="6"/>
  <c r="W95" i="6"/>
  <c r="U95" i="6"/>
  <c r="Q95" i="6"/>
  <c r="N95" i="6"/>
  <c r="L95" i="6"/>
  <c r="J95" i="6"/>
  <c r="H95" i="6"/>
  <c r="Y94" i="6"/>
  <c r="W94" i="6"/>
  <c r="U94" i="6"/>
  <c r="Q94" i="6"/>
  <c r="N94" i="6"/>
  <c r="L94" i="6"/>
  <c r="J94" i="6"/>
  <c r="H94" i="6"/>
  <c r="Y93" i="6"/>
  <c r="W93" i="6"/>
  <c r="U93" i="6"/>
  <c r="Q93" i="6"/>
  <c r="N93" i="6"/>
  <c r="L93" i="6"/>
  <c r="J93" i="6"/>
  <c r="H93" i="6"/>
  <c r="Y92" i="6"/>
  <c r="W92" i="6"/>
  <c r="U92" i="6"/>
  <c r="Q92" i="6"/>
  <c r="N92" i="6"/>
  <c r="L92" i="6"/>
  <c r="J92" i="6"/>
  <c r="H92" i="6"/>
  <c r="Y91" i="6"/>
  <c r="W91" i="6"/>
  <c r="U91" i="6"/>
  <c r="Q91" i="6"/>
  <c r="N91" i="6"/>
  <c r="L91" i="6"/>
  <c r="J91" i="6"/>
  <c r="H91" i="6"/>
  <c r="Y90" i="6"/>
  <c r="W90" i="6"/>
  <c r="U90" i="6"/>
  <c r="Q90" i="6"/>
  <c r="N90" i="6"/>
  <c r="L90" i="6"/>
  <c r="J90" i="6"/>
  <c r="H90" i="6"/>
  <c r="Y89" i="6"/>
  <c r="W89" i="6"/>
  <c r="U89" i="6"/>
  <c r="Q89" i="6"/>
  <c r="N89" i="6"/>
  <c r="L89" i="6"/>
  <c r="J89" i="6"/>
  <c r="H89" i="6"/>
  <c r="Y88" i="6"/>
  <c r="W88" i="6"/>
  <c r="U88" i="6"/>
  <c r="Q88" i="6"/>
  <c r="N88" i="6"/>
  <c r="L88" i="6"/>
  <c r="J88" i="6"/>
  <c r="H88" i="6"/>
  <c r="Y87" i="6"/>
  <c r="W87" i="6"/>
  <c r="U87" i="6"/>
  <c r="Q87" i="6"/>
  <c r="N87" i="6"/>
  <c r="L87" i="6"/>
  <c r="J87" i="6"/>
  <c r="H87" i="6"/>
  <c r="Y86" i="6"/>
  <c r="W86" i="6"/>
  <c r="U86" i="6"/>
  <c r="Q86" i="6"/>
  <c r="N86" i="6"/>
  <c r="L86" i="6"/>
  <c r="J86" i="6"/>
  <c r="H86" i="6"/>
  <c r="Y85" i="6"/>
  <c r="W85" i="6"/>
  <c r="U85" i="6"/>
  <c r="Q85" i="6"/>
  <c r="N85" i="6"/>
  <c r="L85" i="6"/>
  <c r="J85" i="6"/>
  <c r="H85" i="6"/>
  <c r="Y84" i="6"/>
  <c r="W84" i="6"/>
  <c r="U84" i="6"/>
  <c r="Q84" i="6"/>
  <c r="N84" i="6"/>
  <c r="L84" i="6"/>
  <c r="J84" i="6"/>
  <c r="H84" i="6"/>
  <c r="Y83" i="6"/>
  <c r="W83" i="6"/>
  <c r="U83" i="6"/>
  <c r="Q83" i="6"/>
  <c r="N83" i="6"/>
  <c r="L83" i="6"/>
  <c r="J83" i="6"/>
  <c r="H83" i="6"/>
  <c r="Y82" i="6"/>
  <c r="W82" i="6"/>
  <c r="U82" i="6"/>
  <c r="Q82" i="6"/>
  <c r="N82" i="6"/>
  <c r="L82" i="6"/>
  <c r="J82" i="6"/>
  <c r="H82" i="6"/>
  <c r="Y81" i="6"/>
  <c r="W81" i="6"/>
  <c r="U81" i="6"/>
  <c r="Q81" i="6"/>
  <c r="N81" i="6"/>
  <c r="L81" i="6"/>
  <c r="J81" i="6"/>
  <c r="H81" i="6"/>
  <c r="Y80" i="6"/>
  <c r="W80" i="6"/>
  <c r="U80" i="6"/>
  <c r="Q80" i="6"/>
  <c r="N80" i="6"/>
  <c r="L80" i="6"/>
  <c r="J80" i="6"/>
  <c r="H80" i="6"/>
  <c r="Y79" i="6"/>
  <c r="W79" i="6"/>
  <c r="U79" i="6"/>
  <c r="Q79" i="6"/>
  <c r="N79" i="6"/>
  <c r="L79" i="6"/>
  <c r="J79" i="6"/>
  <c r="H79" i="6"/>
  <c r="Y78" i="6"/>
  <c r="W78" i="6"/>
  <c r="U78" i="6"/>
  <c r="Q78" i="6"/>
  <c r="N78" i="6"/>
  <c r="L78" i="6"/>
  <c r="J78" i="6"/>
  <c r="H78" i="6"/>
  <c r="Y77" i="6"/>
  <c r="W77" i="6"/>
  <c r="U77" i="6"/>
  <c r="Q77" i="6"/>
  <c r="N77" i="6"/>
  <c r="L77" i="6"/>
  <c r="J77" i="6"/>
  <c r="H77" i="6"/>
  <c r="Y76" i="6"/>
  <c r="W76" i="6"/>
  <c r="U76" i="6"/>
  <c r="Q76" i="6"/>
  <c r="N76" i="6"/>
  <c r="L76" i="6"/>
  <c r="J76" i="6"/>
  <c r="H76" i="6"/>
  <c r="Y75" i="6"/>
  <c r="W75" i="6"/>
  <c r="U75" i="6"/>
  <c r="Q75" i="6"/>
  <c r="N75" i="6"/>
  <c r="L75" i="6"/>
  <c r="J75" i="6"/>
  <c r="H75" i="6"/>
  <c r="Y74" i="6"/>
  <c r="W74" i="6"/>
  <c r="U74" i="6"/>
  <c r="Q74" i="6"/>
  <c r="N74" i="6"/>
  <c r="L74" i="6"/>
  <c r="J74" i="6"/>
  <c r="H74" i="6"/>
  <c r="Y73" i="6"/>
  <c r="W73" i="6"/>
  <c r="U73" i="6"/>
  <c r="Q73" i="6"/>
  <c r="N73" i="6"/>
  <c r="L73" i="6"/>
  <c r="J73" i="6"/>
  <c r="H73" i="6"/>
  <c r="Y72" i="6"/>
  <c r="W72" i="6"/>
  <c r="U72" i="6"/>
  <c r="Q72" i="6"/>
  <c r="N72" i="6"/>
  <c r="L72" i="6"/>
  <c r="J72" i="6"/>
  <c r="H72" i="6"/>
  <c r="Y71" i="6"/>
  <c r="W71" i="6"/>
  <c r="U71" i="6"/>
  <c r="Q71" i="6"/>
  <c r="N71" i="6"/>
  <c r="L71" i="6"/>
  <c r="J71" i="6"/>
  <c r="H71" i="6"/>
  <c r="Y70" i="6"/>
  <c r="W70" i="6"/>
  <c r="U70" i="6"/>
  <c r="Q70" i="6"/>
  <c r="N70" i="6"/>
  <c r="L70" i="6"/>
  <c r="J70" i="6"/>
  <c r="H70" i="6"/>
  <c r="Y69" i="6"/>
  <c r="W69" i="6"/>
  <c r="U69" i="6"/>
  <c r="Q69" i="6"/>
  <c r="N69" i="6"/>
  <c r="L69" i="6"/>
  <c r="J69" i="6"/>
  <c r="H69" i="6"/>
  <c r="Y68" i="6"/>
  <c r="W68" i="6"/>
  <c r="U68" i="6"/>
  <c r="Q68" i="6"/>
  <c r="N68" i="6"/>
  <c r="L68" i="6"/>
  <c r="J68" i="6"/>
  <c r="H68" i="6"/>
  <c r="Y67" i="6"/>
  <c r="W67" i="6"/>
  <c r="U67" i="6"/>
  <c r="Q67" i="6"/>
  <c r="N67" i="6"/>
  <c r="L67" i="6"/>
  <c r="J67" i="6"/>
  <c r="H67" i="6"/>
  <c r="Y66" i="6"/>
  <c r="W66" i="6"/>
  <c r="U66" i="6"/>
  <c r="Q66" i="6"/>
  <c r="N66" i="6"/>
  <c r="L66" i="6"/>
  <c r="J66" i="6"/>
  <c r="H66" i="6"/>
  <c r="Y65" i="6"/>
  <c r="W65" i="6"/>
  <c r="U65" i="6"/>
  <c r="Q65" i="6"/>
  <c r="N65" i="6"/>
  <c r="L65" i="6"/>
  <c r="J65" i="6"/>
  <c r="H65" i="6"/>
  <c r="Y64" i="6"/>
  <c r="W64" i="6"/>
  <c r="U64" i="6"/>
  <c r="Q64" i="6"/>
  <c r="N64" i="6"/>
  <c r="L64" i="6"/>
  <c r="J64" i="6"/>
  <c r="H64" i="6"/>
  <c r="Y63" i="6"/>
  <c r="W63" i="6"/>
  <c r="U63" i="6"/>
  <c r="Q63" i="6"/>
  <c r="N63" i="6"/>
  <c r="L63" i="6"/>
  <c r="J63" i="6"/>
  <c r="H63" i="6"/>
  <c r="Y62" i="6"/>
  <c r="W62" i="6"/>
  <c r="U62" i="6"/>
  <c r="Q62" i="6"/>
  <c r="N62" i="6"/>
  <c r="L62" i="6"/>
  <c r="J62" i="6"/>
  <c r="H62" i="6"/>
  <c r="Y61" i="6"/>
  <c r="W61" i="6"/>
  <c r="U61" i="6"/>
  <c r="Q61" i="6"/>
  <c r="N61" i="6"/>
  <c r="L61" i="6"/>
  <c r="J61" i="6"/>
  <c r="H61" i="6"/>
  <c r="Y60" i="6"/>
  <c r="W60" i="6"/>
  <c r="U60" i="6"/>
  <c r="Q60" i="6"/>
  <c r="N60" i="6"/>
  <c r="L60" i="6"/>
  <c r="J60" i="6"/>
  <c r="H60" i="6"/>
  <c r="Y59" i="6"/>
  <c r="W59" i="6"/>
  <c r="U59" i="6"/>
  <c r="Q59" i="6"/>
  <c r="N59" i="6"/>
  <c r="L59" i="6"/>
  <c r="J59" i="6"/>
  <c r="H59" i="6"/>
  <c r="Y58" i="6"/>
  <c r="W58" i="6"/>
  <c r="U58" i="6"/>
  <c r="Q58" i="6"/>
  <c r="N58" i="6"/>
  <c r="L58" i="6"/>
  <c r="J58" i="6"/>
  <c r="H58" i="6"/>
  <c r="Y57" i="6"/>
  <c r="W57" i="6"/>
  <c r="U57" i="6"/>
  <c r="Q57" i="6"/>
  <c r="N57" i="6"/>
  <c r="L57" i="6"/>
  <c r="J57" i="6"/>
  <c r="H57" i="6"/>
  <c r="Y56" i="6"/>
  <c r="W56" i="6"/>
  <c r="U56" i="6"/>
  <c r="Q56" i="6"/>
  <c r="N56" i="6"/>
  <c r="L56" i="6"/>
  <c r="J56" i="6"/>
  <c r="H56" i="6"/>
  <c r="Y55" i="6"/>
  <c r="W55" i="6"/>
  <c r="U55" i="6"/>
  <c r="Q55" i="6"/>
  <c r="N55" i="6"/>
  <c r="L55" i="6"/>
  <c r="J55" i="6"/>
  <c r="H55" i="6"/>
  <c r="Y54" i="6"/>
  <c r="W54" i="6"/>
  <c r="U54" i="6"/>
  <c r="Q54" i="6"/>
  <c r="N54" i="6"/>
  <c r="L54" i="6"/>
  <c r="J54" i="6"/>
  <c r="H54" i="6"/>
  <c r="Y53" i="6"/>
  <c r="W53" i="6"/>
  <c r="U53" i="6"/>
  <c r="Q53" i="6"/>
  <c r="N53" i="6"/>
  <c r="L53" i="6"/>
  <c r="J53" i="6"/>
  <c r="H53" i="6"/>
  <c r="Y52" i="6"/>
  <c r="W52" i="6"/>
  <c r="U52" i="6"/>
  <c r="Q52" i="6"/>
  <c r="N52" i="6"/>
  <c r="L52" i="6"/>
  <c r="J52" i="6"/>
  <c r="H52" i="6"/>
  <c r="Y51" i="6"/>
  <c r="W51" i="6"/>
  <c r="U51" i="6"/>
  <c r="Q51" i="6"/>
  <c r="N51" i="6"/>
  <c r="L51" i="6"/>
  <c r="J51" i="6"/>
  <c r="H51" i="6"/>
  <c r="Y50" i="6"/>
  <c r="W50" i="6"/>
  <c r="U50" i="6"/>
  <c r="Q50" i="6"/>
  <c r="N50" i="6"/>
  <c r="L50" i="6"/>
  <c r="J50" i="6"/>
  <c r="H50" i="6"/>
  <c r="Y49" i="6"/>
  <c r="W49" i="6"/>
  <c r="U49" i="6"/>
  <c r="Q49" i="6"/>
  <c r="N49" i="6"/>
  <c r="L49" i="6"/>
  <c r="J49" i="6"/>
  <c r="H49" i="6"/>
  <c r="Y48" i="6"/>
  <c r="W48" i="6"/>
  <c r="U48" i="6"/>
  <c r="Q48" i="6"/>
  <c r="N48" i="6"/>
  <c r="L48" i="6"/>
  <c r="J48" i="6"/>
  <c r="H48" i="6"/>
  <c r="Y47" i="6"/>
  <c r="W47" i="6"/>
  <c r="U47" i="6"/>
  <c r="Q47" i="6"/>
  <c r="N47" i="6"/>
  <c r="L47" i="6"/>
  <c r="J47" i="6"/>
  <c r="H47" i="6"/>
  <c r="Y46" i="6"/>
  <c r="W46" i="6"/>
  <c r="U46" i="6"/>
  <c r="Q46" i="6"/>
  <c r="N46" i="6"/>
  <c r="L46" i="6"/>
  <c r="J46" i="6"/>
  <c r="H46" i="6"/>
  <c r="Y45" i="6"/>
  <c r="W45" i="6"/>
  <c r="U45" i="6"/>
  <c r="Q45" i="6"/>
  <c r="N45" i="6"/>
  <c r="L45" i="6"/>
  <c r="J45" i="6"/>
  <c r="H45" i="6"/>
  <c r="Y44" i="6"/>
  <c r="W44" i="6"/>
  <c r="U44" i="6"/>
  <c r="Q44" i="6"/>
  <c r="N44" i="6"/>
  <c r="L44" i="6"/>
  <c r="J44" i="6"/>
  <c r="H44" i="6"/>
  <c r="Y43" i="6"/>
  <c r="W43" i="6"/>
  <c r="U43" i="6"/>
  <c r="Q43" i="6"/>
  <c r="N43" i="6"/>
  <c r="L43" i="6"/>
  <c r="J43" i="6"/>
  <c r="H43" i="6"/>
  <c r="Y42" i="6"/>
  <c r="W42" i="6"/>
  <c r="U42" i="6"/>
  <c r="Q42" i="6"/>
  <c r="N42" i="6"/>
  <c r="L42" i="6"/>
  <c r="J42" i="6"/>
  <c r="H42" i="6"/>
  <c r="Y41" i="6"/>
  <c r="W41" i="6"/>
  <c r="U41" i="6"/>
  <c r="Q41" i="6"/>
  <c r="N41" i="6"/>
  <c r="L41" i="6"/>
  <c r="J41" i="6"/>
  <c r="H41" i="6"/>
  <c r="Y40" i="6"/>
  <c r="W40" i="6"/>
  <c r="U40" i="6"/>
  <c r="Q40" i="6"/>
  <c r="N40" i="6"/>
  <c r="L40" i="6"/>
  <c r="J40" i="6"/>
  <c r="H40" i="6"/>
  <c r="Y39" i="6"/>
  <c r="W39" i="6"/>
  <c r="U39" i="6"/>
  <c r="Q39" i="6"/>
  <c r="N39" i="6"/>
  <c r="L39" i="6"/>
  <c r="J39" i="6"/>
  <c r="H39" i="6"/>
  <c r="Y38" i="6"/>
  <c r="W38" i="6"/>
  <c r="U38" i="6"/>
  <c r="Q38" i="6"/>
  <c r="N38" i="6"/>
  <c r="L38" i="6"/>
  <c r="J38" i="6"/>
  <c r="H38" i="6"/>
  <c r="Y37" i="6"/>
  <c r="W37" i="6"/>
  <c r="U37" i="6"/>
  <c r="Q37" i="6"/>
  <c r="N37" i="6"/>
  <c r="L37" i="6"/>
  <c r="J37" i="6"/>
  <c r="H37" i="6"/>
  <c r="Y36" i="6"/>
  <c r="W36" i="6"/>
  <c r="U36" i="6"/>
  <c r="Q36" i="6"/>
  <c r="N36" i="6"/>
  <c r="L36" i="6"/>
  <c r="J36" i="6"/>
  <c r="H36" i="6"/>
  <c r="Y35" i="6"/>
  <c r="W35" i="6"/>
  <c r="U35" i="6"/>
  <c r="Q35" i="6"/>
  <c r="N35" i="6"/>
  <c r="L35" i="6"/>
  <c r="J35" i="6"/>
  <c r="H35" i="6"/>
  <c r="Y34" i="6"/>
  <c r="W34" i="6"/>
  <c r="U34" i="6"/>
  <c r="Q34" i="6"/>
  <c r="N34" i="6"/>
  <c r="L34" i="6"/>
  <c r="J34" i="6"/>
  <c r="H34" i="6"/>
  <c r="Y33" i="6"/>
  <c r="W33" i="6"/>
  <c r="U33" i="6"/>
  <c r="Q33" i="6"/>
  <c r="N33" i="6"/>
  <c r="L33" i="6"/>
  <c r="J33" i="6"/>
  <c r="H33" i="6"/>
  <c r="Y32" i="6"/>
  <c r="W32" i="6"/>
  <c r="U32" i="6"/>
  <c r="Q32" i="6"/>
  <c r="N32" i="6"/>
  <c r="L32" i="6"/>
  <c r="J32" i="6"/>
  <c r="H32" i="6"/>
  <c r="Y31" i="6"/>
  <c r="W31" i="6"/>
  <c r="U31" i="6"/>
  <c r="Q31" i="6"/>
  <c r="N31" i="6"/>
  <c r="L31" i="6"/>
  <c r="J31" i="6"/>
  <c r="H31" i="6"/>
  <c r="Y30" i="6"/>
  <c r="W30" i="6"/>
  <c r="U30" i="6"/>
  <c r="Q30" i="6"/>
  <c r="N30" i="6"/>
  <c r="L30" i="6"/>
  <c r="J30" i="6"/>
  <c r="H30" i="6"/>
  <c r="Y29" i="6"/>
  <c r="W29" i="6"/>
  <c r="U29" i="6"/>
  <c r="Q29" i="6"/>
  <c r="N29" i="6"/>
  <c r="L29" i="6"/>
  <c r="J29" i="6"/>
  <c r="H29" i="6"/>
  <c r="Y28" i="6"/>
  <c r="W28" i="6"/>
  <c r="U28" i="6"/>
  <c r="Q28" i="6"/>
  <c r="N28" i="6"/>
  <c r="L28" i="6"/>
  <c r="J28" i="6"/>
  <c r="H28" i="6"/>
  <c r="Y27" i="6"/>
  <c r="W27" i="6"/>
  <c r="U27" i="6"/>
  <c r="Q27" i="6"/>
  <c r="N27" i="6"/>
  <c r="L27" i="6"/>
  <c r="J27" i="6"/>
  <c r="H27" i="6"/>
  <c r="Y26" i="6"/>
  <c r="W26" i="6"/>
  <c r="U26" i="6"/>
  <c r="Q26" i="6"/>
  <c r="N26" i="6"/>
  <c r="L26" i="6"/>
  <c r="J26" i="6"/>
  <c r="H26" i="6"/>
  <c r="Y25" i="6"/>
  <c r="W25" i="6"/>
  <c r="U25" i="6"/>
  <c r="Q25" i="6"/>
  <c r="N25" i="6"/>
  <c r="L25" i="6"/>
  <c r="J25" i="6"/>
  <c r="H25" i="6"/>
  <c r="Y24" i="6"/>
  <c r="W24" i="6"/>
  <c r="U24" i="6"/>
  <c r="Q24" i="6"/>
  <c r="N24" i="6"/>
  <c r="L24" i="6"/>
  <c r="J24" i="6"/>
  <c r="H24" i="6"/>
  <c r="Y23" i="6"/>
  <c r="W23" i="6"/>
  <c r="U23" i="6"/>
  <c r="Q23" i="6"/>
  <c r="N23" i="6"/>
  <c r="L23" i="6"/>
  <c r="J23" i="6"/>
  <c r="H23" i="6"/>
  <c r="Y22" i="6"/>
  <c r="W22" i="6"/>
  <c r="U22" i="6"/>
  <c r="Q22" i="6"/>
  <c r="N22" i="6"/>
  <c r="L22" i="6"/>
  <c r="J22" i="6"/>
  <c r="H22" i="6"/>
  <c r="Y21" i="6"/>
  <c r="W21" i="6"/>
  <c r="U21" i="6"/>
  <c r="Q21" i="6"/>
  <c r="N21" i="6"/>
  <c r="L21" i="6"/>
  <c r="J21" i="6"/>
  <c r="H21" i="6"/>
  <c r="Y20" i="6"/>
  <c r="W20" i="6"/>
  <c r="U20" i="6"/>
  <c r="Q20" i="6"/>
  <c r="N20" i="6"/>
  <c r="L20" i="6"/>
  <c r="J20" i="6"/>
  <c r="H20" i="6"/>
  <c r="Y19" i="6"/>
  <c r="W19" i="6"/>
  <c r="U19" i="6"/>
  <c r="Q19" i="6"/>
  <c r="N19" i="6"/>
  <c r="L19" i="6"/>
  <c r="J19" i="6"/>
  <c r="H19" i="6"/>
  <c r="Y18" i="6"/>
  <c r="W18" i="6"/>
  <c r="U18" i="6"/>
  <c r="Q18" i="6"/>
  <c r="N18" i="6"/>
  <c r="L18" i="6"/>
  <c r="J18" i="6"/>
  <c r="H18" i="6"/>
  <c r="Y17" i="6"/>
  <c r="W17" i="6"/>
  <c r="U17" i="6"/>
  <c r="Q17" i="6"/>
  <c r="N17" i="6"/>
  <c r="L17" i="6"/>
  <c r="J17" i="6"/>
  <c r="H17" i="6"/>
  <c r="Y16" i="6"/>
  <c r="W16" i="6"/>
  <c r="U16" i="6"/>
  <c r="Q16" i="6"/>
  <c r="N16" i="6"/>
  <c r="L16" i="6"/>
  <c r="J16" i="6"/>
  <c r="H16" i="6"/>
  <c r="Y15" i="6"/>
  <c r="W15" i="6"/>
  <c r="U15" i="6"/>
  <c r="Q15" i="6"/>
  <c r="N15" i="6"/>
  <c r="L15" i="6"/>
  <c r="J15" i="6"/>
  <c r="H15" i="6"/>
  <c r="Y14" i="6"/>
  <c r="W14" i="6"/>
  <c r="U14" i="6"/>
  <c r="Q14" i="6"/>
  <c r="N14" i="6"/>
  <c r="L14" i="6"/>
  <c r="J14" i="6"/>
  <c r="H14" i="6"/>
  <c r="Y13" i="6"/>
  <c r="W13" i="6"/>
  <c r="U13" i="6"/>
  <c r="Q13" i="6"/>
  <c r="N13" i="6"/>
  <c r="L13" i="6"/>
  <c r="J13" i="6"/>
  <c r="H13" i="6"/>
  <c r="Y12" i="6"/>
  <c r="W12" i="6"/>
  <c r="U12" i="6"/>
  <c r="Q12" i="6"/>
  <c r="N12" i="6"/>
  <c r="L12" i="6"/>
  <c r="J12" i="6"/>
  <c r="H12" i="6"/>
  <c r="Y11" i="6"/>
  <c r="W11" i="6"/>
  <c r="U11" i="6"/>
  <c r="Q11" i="6"/>
  <c r="N11" i="6"/>
  <c r="L11" i="6"/>
  <c r="J11" i="6"/>
  <c r="H11" i="6"/>
  <c r="Y10" i="6"/>
  <c r="W10" i="6"/>
  <c r="U10" i="6"/>
  <c r="Q10" i="6"/>
  <c r="N10" i="6"/>
  <c r="L10" i="6"/>
  <c r="J10" i="6"/>
  <c r="H10" i="6"/>
  <c r="Y9" i="6"/>
  <c r="W9" i="6"/>
  <c r="U9" i="6"/>
  <c r="Q9" i="6"/>
  <c r="N9" i="6"/>
  <c r="L9" i="6"/>
  <c r="J9" i="6"/>
  <c r="H9" i="6"/>
  <c r="Y8" i="6"/>
  <c r="W8" i="6"/>
  <c r="U8" i="6"/>
  <c r="Q8" i="6"/>
  <c r="N8" i="6"/>
  <c r="L8" i="6"/>
  <c r="J8" i="6"/>
  <c r="H8" i="6"/>
  <c r="Y7" i="6"/>
  <c r="W7" i="6"/>
  <c r="U7" i="6"/>
  <c r="Q7" i="6"/>
  <c r="N7" i="6"/>
  <c r="J7" i="6"/>
  <c r="H7" i="6"/>
  <c r="Y6" i="6"/>
  <c r="W6" i="6"/>
  <c r="U6" i="6"/>
  <c r="Q6" i="6"/>
  <c r="N6" i="6"/>
  <c r="L6" i="6"/>
  <c r="J6" i="6"/>
  <c r="H6" i="6"/>
  <c r="Y5" i="6"/>
  <c r="W5" i="6"/>
  <c r="U5" i="6"/>
  <c r="Q5" i="6"/>
  <c r="N5" i="6"/>
  <c r="L5" i="6"/>
  <c r="J5" i="6"/>
  <c r="H5" i="6"/>
  <c r="Y4" i="6"/>
  <c r="W4" i="6"/>
  <c r="U4" i="6"/>
  <c r="Q4" i="6"/>
  <c r="N4" i="6"/>
  <c r="L4" i="6"/>
  <c r="J4" i="6"/>
  <c r="H4" i="6"/>
  <c r="Y3" i="6"/>
  <c r="W3" i="6"/>
  <c r="U3" i="6"/>
  <c r="Q3" i="6"/>
  <c r="N3" i="6"/>
  <c r="L3" i="6"/>
  <c r="J3" i="6"/>
  <c r="H3" i="6"/>
  <c r="Y2" i="6"/>
  <c r="W2" i="6"/>
  <c r="U2" i="6"/>
  <c r="Q2" i="6"/>
  <c r="N2" i="6"/>
  <c r="L2" i="6"/>
  <c r="J2" i="6"/>
  <c r="H2" i="6"/>
  <c r="E138" i="4"/>
  <c r="F136" i="4"/>
  <c r="F135" i="4"/>
  <c r="F134" i="4"/>
  <c r="F133" i="4"/>
  <c r="I127" i="4"/>
  <c r="I126" i="4"/>
  <c r="I125" i="4"/>
  <c r="I124" i="4"/>
  <c r="F120" i="4"/>
  <c r="F119" i="4"/>
  <c r="F118" i="4"/>
  <c r="F117" i="4"/>
  <c r="F107" i="4"/>
  <c r="F106" i="4"/>
  <c r="F105" i="4"/>
  <c r="F104" i="4"/>
  <c r="F103" i="4"/>
  <c r="F5" i="4"/>
  <c r="F4" i="4"/>
  <c r="F3" i="4"/>
  <c r="F2" i="4"/>
  <c r="E135" i="3"/>
  <c r="E134" i="3"/>
  <c r="E133" i="3"/>
  <c r="E132" i="3"/>
  <c r="F113" i="3"/>
  <c r="F112" i="3"/>
  <c r="F111" i="3"/>
  <c r="F110" i="3"/>
  <c r="F109" i="3"/>
  <c r="F75" i="3"/>
  <c r="F74" i="3"/>
  <c r="F73" i="3"/>
  <c r="F72" i="3"/>
  <c r="F71" i="3"/>
  <c r="F70" i="3"/>
  <c r="F69" i="3"/>
  <c r="F68" i="3"/>
  <c r="F67" i="3"/>
  <c r="F66" i="3"/>
  <c r="F65" i="3"/>
  <c r="F64" i="3"/>
  <c r="F63" i="3"/>
  <c r="F62" i="3"/>
  <c r="F61" i="3"/>
  <c r="F60" i="3"/>
  <c r="F59" i="3"/>
  <c r="F58" i="3"/>
  <c r="F57" i="3"/>
  <c r="F56" i="3"/>
  <c r="F55" i="3"/>
  <c r="F54" i="3"/>
  <c r="F53" i="3"/>
  <c r="F52" i="3"/>
  <c r="F51" i="3"/>
  <c r="F50" i="3"/>
  <c r="F5" i="3"/>
  <c r="F4" i="3"/>
  <c r="F3" i="3"/>
  <c r="F2" i="3"/>
  <c r="AA781" i="2"/>
  <c r="Y781" i="2"/>
  <c r="W781" i="2"/>
  <c r="S781" i="2"/>
  <c r="P781" i="2"/>
  <c r="N781" i="2"/>
  <c r="L781" i="2"/>
  <c r="J781" i="2"/>
  <c r="D781" i="2"/>
  <c r="C781" i="2"/>
  <c r="AA780" i="2"/>
  <c r="Y780" i="2"/>
  <c r="W780" i="2"/>
  <c r="S780" i="2"/>
  <c r="P780" i="2"/>
  <c r="N780" i="2"/>
  <c r="L780" i="2"/>
  <c r="J780" i="2"/>
  <c r="D780" i="2"/>
  <c r="C780" i="2"/>
  <c r="AA779" i="2"/>
  <c r="Y779" i="2"/>
  <c r="W779" i="2"/>
  <c r="S779" i="2"/>
  <c r="P779" i="2"/>
  <c r="N779" i="2"/>
  <c r="L779" i="2"/>
  <c r="J779" i="2"/>
  <c r="D779" i="2"/>
  <c r="C779" i="2"/>
  <c r="AA778" i="2"/>
  <c r="Y778" i="2"/>
  <c r="W778" i="2"/>
  <c r="S778" i="2"/>
  <c r="P778" i="2"/>
  <c r="N778" i="2"/>
  <c r="L778" i="2"/>
  <c r="J778" i="2"/>
  <c r="D778" i="2"/>
  <c r="C778" i="2"/>
  <c r="AA777" i="2"/>
  <c r="Y777" i="2"/>
  <c r="W777" i="2"/>
  <c r="S777" i="2"/>
  <c r="P777" i="2"/>
  <c r="N777" i="2"/>
  <c r="L777" i="2"/>
  <c r="J777" i="2"/>
  <c r="D777" i="2"/>
  <c r="C777" i="2"/>
  <c r="AA776" i="2"/>
  <c r="Y776" i="2"/>
  <c r="W776" i="2"/>
  <c r="S776" i="2"/>
  <c r="P776" i="2"/>
  <c r="N776" i="2"/>
  <c r="L776" i="2"/>
  <c r="J776" i="2"/>
  <c r="D776" i="2"/>
  <c r="C776" i="2"/>
  <c r="AA775" i="2"/>
  <c r="Y775" i="2"/>
  <c r="W775" i="2"/>
  <c r="S775" i="2"/>
  <c r="P775" i="2"/>
  <c r="N775" i="2"/>
  <c r="L775" i="2"/>
  <c r="J775" i="2"/>
  <c r="D775" i="2"/>
  <c r="C775" i="2"/>
  <c r="AA774" i="2"/>
  <c r="Y774" i="2"/>
  <c r="W774" i="2"/>
  <c r="S774" i="2"/>
  <c r="P774" i="2"/>
  <c r="N774" i="2"/>
  <c r="L774" i="2"/>
  <c r="J774" i="2"/>
  <c r="D774" i="2"/>
  <c r="C774" i="2"/>
  <c r="AA773" i="2"/>
  <c r="Y773" i="2"/>
  <c r="W773" i="2"/>
  <c r="S773" i="2"/>
  <c r="P773" i="2"/>
  <c r="N773" i="2"/>
  <c r="L773" i="2"/>
  <c r="J773" i="2"/>
  <c r="D773" i="2"/>
  <c r="C773" i="2"/>
  <c r="AA772" i="2"/>
  <c r="Y772" i="2"/>
  <c r="W772" i="2"/>
  <c r="S772" i="2"/>
  <c r="P772" i="2"/>
  <c r="N772" i="2"/>
  <c r="L772" i="2"/>
  <c r="J772" i="2"/>
  <c r="D772" i="2"/>
  <c r="C772" i="2"/>
  <c r="AA771" i="2"/>
  <c r="Y771" i="2"/>
  <c r="W771" i="2"/>
  <c r="S771" i="2"/>
  <c r="P771" i="2"/>
  <c r="N771" i="2"/>
  <c r="L771" i="2"/>
  <c r="J771" i="2"/>
  <c r="D771" i="2"/>
  <c r="C771" i="2"/>
  <c r="AA770" i="2"/>
  <c r="Y770" i="2"/>
  <c r="W770" i="2"/>
  <c r="S770" i="2"/>
  <c r="P770" i="2"/>
  <c r="N770" i="2"/>
  <c r="L770" i="2"/>
  <c r="J770" i="2"/>
  <c r="D770" i="2"/>
  <c r="C770" i="2"/>
  <c r="AA769" i="2"/>
  <c r="Y769" i="2"/>
  <c r="W769" i="2"/>
  <c r="S769" i="2"/>
  <c r="P769" i="2"/>
  <c r="N769" i="2"/>
  <c r="L769" i="2"/>
  <c r="J769" i="2"/>
  <c r="D769" i="2"/>
  <c r="C769" i="2"/>
  <c r="AA768" i="2"/>
  <c r="Y768" i="2"/>
  <c r="W768" i="2"/>
  <c r="S768" i="2"/>
  <c r="P768" i="2"/>
  <c r="N768" i="2"/>
  <c r="L768" i="2"/>
  <c r="J768" i="2"/>
  <c r="D768" i="2"/>
  <c r="C768" i="2"/>
  <c r="AA767" i="2"/>
  <c r="Y767" i="2"/>
  <c r="W767" i="2"/>
  <c r="S767" i="2"/>
  <c r="P767" i="2"/>
  <c r="N767" i="2"/>
  <c r="L767" i="2"/>
  <c r="J767" i="2"/>
  <c r="D767" i="2"/>
  <c r="C767" i="2"/>
  <c r="AA766" i="2"/>
  <c r="Y766" i="2"/>
  <c r="W766" i="2"/>
  <c r="S766" i="2"/>
  <c r="P766" i="2"/>
  <c r="N766" i="2"/>
  <c r="L766" i="2"/>
  <c r="J766" i="2"/>
  <c r="D766" i="2"/>
  <c r="C766" i="2"/>
  <c r="AA765" i="2"/>
  <c r="Y765" i="2"/>
  <c r="W765" i="2"/>
  <c r="S765" i="2"/>
  <c r="P765" i="2"/>
  <c r="N765" i="2"/>
  <c r="L765" i="2"/>
  <c r="J765" i="2"/>
  <c r="D765" i="2"/>
  <c r="C765" i="2"/>
  <c r="AA764" i="2"/>
  <c r="Y764" i="2"/>
  <c r="W764" i="2"/>
  <c r="S764" i="2"/>
  <c r="P764" i="2"/>
  <c r="N764" i="2"/>
  <c r="L764" i="2"/>
  <c r="J764" i="2"/>
  <c r="D764" i="2"/>
  <c r="C764" i="2"/>
  <c r="AA763" i="2"/>
  <c r="Y763" i="2"/>
  <c r="W763" i="2"/>
  <c r="S763" i="2"/>
  <c r="P763" i="2"/>
  <c r="N763" i="2"/>
  <c r="L763" i="2"/>
  <c r="J763" i="2"/>
  <c r="D763" i="2"/>
  <c r="C763" i="2"/>
  <c r="AA762" i="2"/>
  <c r="Y762" i="2"/>
  <c r="W762" i="2"/>
  <c r="S762" i="2"/>
  <c r="P762" i="2"/>
  <c r="N762" i="2"/>
  <c r="L762" i="2"/>
  <c r="J762" i="2"/>
  <c r="D762" i="2"/>
  <c r="C762" i="2"/>
  <c r="AA761" i="2"/>
  <c r="Y761" i="2"/>
  <c r="W761" i="2"/>
  <c r="S761" i="2"/>
  <c r="P761" i="2"/>
  <c r="N761" i="2"/>
  <c r="L761" i="2"/>
  <c r="J761" i="2"/>
  <c r="D761" i="2"/>
  <c r="C761" i="2"/>
  <c r="AA760" i="2"/>
  <c r="Y760" i="2"/>
  <c r="W760" i="2"/>
  <c r="S760" i="2"/>
  <c r="P760" i="2"/>
  <c r="N760" i="2"/>
  <c r="L760" i="2"/>
  <c r="J760" i="2"/>
  <c r="D760" i="2"/>
  <c r="C760" i="2"/>
  <c r="AA759" i="2"/>
  <c r="Y759" i="2"/>
  <c r="W759" i="2"/>
  <c r="S759" i="2"/>
  <c r="P759" i="2"/>
  <c r="N759" i="2"/>
  <c r="L759" i="2"/>
  <c r="J759" i="2"/>
  <c r="D759" i="2"/>
  <c r="C759" i="2"/>
  <c r="AA758" i="2"/>
  <c r="Y758" i="2"/>
  <c r="W758" i="2"/>
  <c r="S758" i="2"/>
  <c r="P758" i="2"/>
  <c r="N758" i="2"/>
  <c r="L758" i="2"/>
  <c r="J758" i="2"/>
  <c r="D758" i="2"/>
  <c r="C758" i="2"/>
  <c r="AA757" i="2"/>
  <c r="Y757" i="2"/>
  <c r="W757" i="2"/>
  <c r="S757" i="2"/>
  <c r="P757" i="2"/>
  <c r="N757" i="2"/>
  <c r="L757" i="2"/>
  <c r="J757" i="2"/>
  <c r="D757" i="2"/>
  <c r="C757" i="2"/>
  <c r="AA756" i="2"/>
  <c r="Y756" i="2"/>
  <c r="W756" i="2"/>
  <c r="S756" i="2"/>
  <c r="P756" i="2"/>
  <c r="N756" i="2"/>
  <c r="L756" i="2"/>
  <c r="J756" i="2"/>
  <c r="D756" i="2"/>
  <c r="C756" i="2"/>
  <c r="AA755" i="2"/>
  <c r="Y755" i="2"/>
  <c r="W755" i="2"/>
  <c r="S755" i="2"/>
  <c r="P755" i="2"/>
  <c r="N755" i="2"/>
  <c r="L755" i="2"/>
  <c r="J755" i="2"/>
  <c r="D755" i="2"/>
  <c r="C755" i="2"/>
  <c r="AA754" i="2"/>
  <c r="Y754" i="2"/>
  <c r="W754" i="2"/>
  <c r="S754" i="2"/>
  <c r="P754" i="2"/>
  <c r="N754" i="2"/>
  <c r="L754" i="2"/>
  <c r="J754" i="2"/>
  <c r="D754" i="2"/>
  <c r="C754" i="2"/>
  <c r="AA753" i="2"/>
  <c r="Y753" i="2"/>
  <c r="W753" i="2"/>
  <c r="S753" i="2"/>
  <c r="P753" i="2"/>
  <c r="N753" i="2"/>
  <c r="L753" i="2"/>
  <c r="J753" i="2"/>
  <c r="D753" i="2"/>
  <c r="C753" i="2"/>
  <c r="AA752" i="2"/>
  <c r="Y752" i="2"/>
  <c r="W752" i="2"/>
  <c r="S752" i="2"/>
  <c r="P752" i="2"/>
  <c r="N752" i="2"/>
  <c r="L752" i="2"/>
  <c r="J752" i="2"/>
  <c r="D752" i="2"/>
  <c r="C752" i="2"/>
  <c r="AA751" i="2"/>
  <c r="Y751" i="2"/>
  <c r="W751" i="2"/>
  <c r="S751" i="2"/>
  <c r="P751" i="2"/>
  <c r="N751" i="2"/>
  <c r="L751" i="2"/>
  <c r="J751" i="2"/>
  <c r="D751" i="2"/>
  <c r="C751" i="2"/>
  <c r="AA750" i="2"/>
  <c r="Y750" i="2"/>
  <c r="W750" i="2"/>
  <c r="S750" i="2"/>
  <c r="P750" i="2"/>
  <c r="N750" i="2"/>
  <c r="L750" i="2"/>
  <c r="J750" i="2"/>
  <c r="D750" i="2"/>
  <c r="C750" i="2"/>
  <c r="AA749" i="2"/>
  <c r="Y749" i="2"/>
  <c r="W749" i="2"/>
  <c r="S749" i="2"/>
  <c r="P749" i="2"/>
  <c r="N749" i="2"/>
  <c r="L749" i="2"/>
  <c r="J749" i="2"/>
  <c r="D749" i="2"/>
  <c r="C749" i="2"/>
  <c r="AA748" i="2"/>
  <c r="Y748" i="2"/>
  <c r="W748" i="2"/>
  <c r="S748" i="2"/>
  <c r="P748" i="2"/>
  <c r="N748" i="2"/>
  <c r="L748" i="2"/>
  <c r="J748" i="2"/>
  <c r="D748" i="2"/>
  <c r="C748" i="2"/>
  <c r="AA747" i="2"/>
  <c r="Y747" i="2"/>
  <c r="W747" i="2"/>
  <c r="S747" i="2"/>
  <c r="P747" i="2"/>
  <c r="N747" i="2"/>
  <c r="L747" i="2"/>
  <c r="J747" i="2"/>
  <c r="D747" i="2"/>
  <c r="C747" i="2"/>
  <c r="AA746" i="2"/>
  <c r="Y746" i="2"/>
  <c r="W746" i="2"/>
  <c r="S746" i="2"/>
  <c r="P746" i="2"/>
  <c r="N746" i="2"/>
  <c r="L746" i="2"/>
  <c r="J746" i="2"/>
  <c r="D746" i="2"/>
  <c r="C746" i="2"/>
  <c r="AA745" i="2"/>
  <c r="Y745" i="2"/>
  <c r="W745" i="2"/>
  <c r="S745" i="2"/>
  <c r="P745" i="2"/>
  <c r="N745" i="2"/>
  <c r="L745" i="2"/>
  <c r="J745" i="2"/>
  <c r="D745" i="2"/>
  <c r="C745" i="2"/>
  <c r="AA744" i="2"/>
  <c r="Y744" i="2"/>
  <c r="W744" i="2"/>
  <c r="S744" i="2"/>
  <c r="P744" i="2"/>
  <c r="N744" i="2"/>
  <c r="L744" i="2"/>
  <c r="J744" i="2"/>
  <c r="D744" i="2"/>
  <c r="C744" i="2"/>
  <c r="AA743" i="2"/>
  <c r="Y743" i="2"/>
  <c r="W743" i="2"/>
  <c r="S743" i="2"/>
  <c r="P743" i="2"/>
  <c r="N743" i="2"/>
  <c r="L743" i="2"/>
  <c r="J743" i="2"/>
  <c r="D743" i="2"/>
  <c r="C743" i="2"/>
  <c r="AA742" i="2"/>
  <c r="Y742" i="2"/>
  <c r="W742" i="2"/>
  <c r="S742" i="2"/>
  <c r="P742" i="2"/>
  <c r="N742" i="2"/>
  <c r="L742" i="2"/>
  <c r="J742" i="2"/>
  <c r="D742" i="2"/>
  <c r="C742" i="2"/>
  <c r="AA741" i="2"/>
  <c r="Y741" i="2"/>
  <c r="W741" i="2"/>
  <c r="S741" i="2"/>
  <c r="P741" i="2"/>
  <c r="N741" i="2"/>
  <c r="L741" i="2"/>
  <c r="J741" i="2"/>
  <c r="D741" i="2"/>
  <c r="C741" i="2"/>
  <c r="AA740" i="2"/>
  <c r="Y740" i="2"/>
  <c r="W740" i="2"/>
  <c r="S740" i="2"/>
  <c r="P740" i="2"/>
  <c r="N740" i="2"/>
  <c r="L740" i="2"/>
  <c r="J740" i="2"/>
  <c r="D740" i="2"/>
  <c r="C740" i="2"/>
  <c r="AA739" i="2"/>
  <c r="Y739" i="2"/>
  <c r="W739" i="2"/>
  <c r="S739" i="2"/>
  <c r="P739" i="2"/>
  <c r="N739" i="2"/>
  <c r="L739" i="2"/>
  <c r="J739" i="2"/>
  <c r="D739" i="2"/>
  <c r="C739" i="2"/>
  <c r="AA738" i="2"/>
  <c r="Y738" i="2"/>
  <c r="W738" i="2"/>
  <c r="S738" i="2"/>
  <c r="P738" i="2"/>
  <c r="N738" i="2"/>
  <c r="L738" i="2"/>
  <c r="J738" i="2"/>
  <c r="D738" i="2"/>
  <c r="C738" i="2"/>
  <c r="AA737" i="2"/>
  <c r="Y737" i="2"/>
  <c r="W737" i="2"/>
  <c r="S737" i="2"/>
  <c r="P737" i="2"/>
  <c r="N737" i="2"/>
  <c r="L737" i="2"/>
  <c r="J737" i="2"/>
  <c r="D737" i="2"/>
  <c r="C737" i="2"/>
  <c r="AA736" i="2"/>
  <c r="Y736" i="2"/>
  <c r="W736" i="2"/>
  <c r="S736" i="2"/>
  <c r="P736" i="2"/>
  <c r="N736" i="2"/>
  <c r="L736" i="2"/>
  <c r="J736" i="2"/>
  <c r="D736" i="2"/>
  <c r="C736" i="2"/>
  <c r="AA735" i="2"/>
  <c r="Y735" i="2"/>
  <c r="W735" i="2"/>
  <c r="S735" i="2"/>
  <c r="P735" i="2"/>
  <c r="N735" i="2"/>
  <c r="L735" i="2"/>
  <c r="J735" i="2"/>
  <c r="D735" i="2"/>
  <c r="C735" i="2"/>
  <c r="AA734" i="2"/>
  <c r="Y734" i="2"/>
  <c r="W734" i="2"/>
  <c r="S734" i="2"/>
  <c r="P734" i="2"/>
  <c r="N734" i="2"/>
  <c r="L734" i="2"/>
  <c r="J734" i="2"/>
  <c r="D734" i="2"/>
  <c r="C734" i="2"/>
  <c r="AA733" i="2"/>
  <c r="Y733" i="2"/>
  <c r="W733" i="2"/>
  <c r="S733" i="2"/>
  <c r="P733" i="2"/>
  <c r="N733" i="2"/>
  <c r="L733" i="2"/>
  <c r="J733" i="2"/>
  <c r="D733" i="2"/>
  <c r="C733" i="2"/>
  <c r="AA732" i="2"/>
  <c r="Y732" i="2"/>
  <c r="W732" i="2"/>
  <c r="S732" i="2"/>
  <c r="P732" i="2"/>
  <c r="N732" i="2"/>
  <c r="L732" i="2"/>
  <c r="J732" i="2"/>
  <c r="D732" i="2"/>
  <c r="C732" i="2"/>
  <c r="AA731" i="2"/>
  <c r="Y731" i="2"/>
  <c r="W731" i="2"/>
  <c r="S731" i="2"/>
  <c r="P731" i="2"/>
  <c r="N731" i="2"/>
  <c r="L731" i="2"/>
  <c r="J731" i="2"/>
  <c r="D731" i="2"/>
  <c r="C731" i="2"/>
  <c r="AA730" i="2"/>
  <c r="Y730" i="2"/>
  <c r="W730" i="2"/>
  <c r="S730" i="2"/>
  <c r="P730" i="2"/>
  <c r="N730" i="2"/>
  <c r="L730" i="2"/>
  <c r="J730" i="2"/>
  <c r="D730" i="2"/>
  <c r="C730" i="2"/>
  <c r="AA729" i="2"/>
  <c r="Y729" i="2"/>
  <c r="W729" i="2"/>
  <c r="S729" i="2"/>
  <c r="P729" i="2"/>
  <c r="N729" i="2"/>
  <c r="L729" i="2"/>
  <c r="J729" i="2"/>
  <c r="D729" i="2"/>
  <c r="C729" i="2"/>
  <c r="AA728" i="2"/>
  <c r="Y728" i="2"/>
  <c r="W728" i="2"/>
  <c r="S728" i="2"/>
  <c r="P728" i="2"/>
  <c r="N728" i="2"/>
  <c r="L728" i="2"/>
  <c r="J728" i="2"/>
  <c r="D728" i="2"/>
  <c r="C728" i="2"/>
  <c r="AA727" i="2"/>
  <c r="Y727" i="2"/>
  <c r="W727" i="2"/>
  <c r="S727" i="2"/>
  <c r="P727" i="2"/>
  <c r="N727" i="2"/>
  <c r="L727" i="2"/>
  <c r="J727" i="2"/>
  <c r="D727" i="2"/>
  <c r="C727" i="2"/>
  <c r="AA726" i="2"/>
  <c r="Y726" i="2"/>
  <c r="W726" i="2"/>
  <c r="S726" i="2"/>
  <c r="P726" i="2"/>
  <c r="N726" i="2"/>
  <c r="L726" i="2"/>
  <c r="J726" i="2"/>
  <c r="D726" i="2"/>
  <c r="C726" i="2"/>
  <c r="AA725" i="2"/>
  <c r="Y725" i="2"/>
  <c r="W725" i="2"/>
  <c r="S725" i="2"/>
  <c r="P725" i="2"/>
  <c r="N725" i="2"/>
  <c r="L725" i="2"/>
  <c r="J725" i="2"/>
  <c r="D725" i="2"/>
  <c r="C725" i="2"/>
  <c r="AA724" i="2"/>
  <c r="Y724" i="2"/>
  <c r="W724" i="2"/>
  <c r="S724" i="2"/>
  <c r="P724" i="2"/>
  <c r="N724" i="2"/>
  <c r="L724" i="2"/>
  <c r="J724" i="2"/>
  <c r="D724" i="2"/>
  <c r="C724" i="2"/>
  <c r="AA723" i="2"/>
  <c r="Y723" i="2"/>
  <c r="W723" i="2"/>
  <c r="S723" i="2"/>
  <c r="P723" i="2"/>
  <c r="N723" i="2"/>
  <c r="L723" i="2"/>
  <c r="J723" i="2"/>
  <c r="D723" i="2"/>
  <c r="C723" i="2"/>
  <c r="AA722" i="2"/>
  <c r="Y722" i="2"/>
  <c r="W722" i="2"/>
  <c r="S722" i="2"/>
  <c r="P722" i="2"/>
  <c r="N722" i="2"/>
  <c r="L722" i="2"/>
  <c r="J722" i="2"/>
  <c r="D722" i="2"/>
  <c r="C722" i="2"/>
  <c r="AA721" i="2"/>
  <c r="Y721" i="2"/>
  <c r="W721" i="2"/>
  <c r="S721" i="2"/>
  <c r="P721" i="2"/>
  <c r="N721" i="2"/>
  <c r="L721" i="2"/>
  <c r="J721" i="2"/>
  <c r="D721" i="2"/>
  <c r="C721" i="2"/>
  <c r="AA720" i="2"/>
  <c r="Y720" i="2"/>
  <c r="W720" i="2"/>
  <c r="S720" i="2"/>
  <c r="P720" i="2"/>
  <c r="N720" i="2"/>
  <c r="L720" i="2"/>
  <c r="J720" i="2"/>
  <c r="D720" i="2"/>
  <c r="C720" i="2"/>
  <c r="AA719" i="2"/>
  <c r="Y719" i="2"/>
  <c r="W719" i="2"/>
  <c r="S719" i="2"/>
  <c r="P719" i="2"/>
  <c r="N719" i="2"/>
  <c r="L719" i="2"/>
  <c r="J719" i="2"/>
  <c r="D719" i="2"/>
  <c r="C719" i="2"/>
  <c r="AA718" i="2"/>
  <c r="Y718" i="2"/>
  <c r="W718" i="2"/>
  <c r="S718" i="2"/>
  <c r="P718" i="2"/>
  <c r="N718" i="2"/>
  <c r="L718" i="2"/>
  <c r="J718" i="2"/>
  <c r="D718" i="2"/>
  <c r="C718" i="2"/>
  <c r="AA717" i="2"/>
  <c r="Y717" i="2"/>
  <c r="W717" i="2"/>
  <c r="S717" i="2"/>
  <c r="P717" i="2"/>
  <c r="N717" i="2"/>
  <c r="L717" i="2"/>
  <c r="J717" i="2"/>
  <c r="D717" i="2"/>
  <c r="C717" i="2"/>
  <c r="AA716" i="2"/>
  <c r="Y716" i="2"/>
  <c r="W716" i="2"/>
  <c r="S716" i="2"/>
  <c r="P716" i="2"/>
  <c r="N716" i="2"/>
  <c r="L716" i="2"/>
  <c r="J716" i="2"/>
  <c r="D716" i="2"/>
  <c r="C716" i="2"/>
  <c r="AA715" i="2"/>
  <c r="Y715" i="2"/>
  <c r="W715" i="2"/>
  <c r="S715" i="2"/>
  <c r="P715" i="2"/>
  <c r="N715" i="2"/>
  <c r="L715" i="2"/>
  <c r="J715" i="2"/>
  <c r="D715" i="2"/>
  <c r="C715" i="2"/>
  <c r="AA714" i="2"/>
  <c r="Y714" i="2"/>
  <c r="W714" i="2"/>
  <c r="S714" i="2"/>
  <c r="P714" i="2"/>
  <c r="N714" i="2"/>
  <c r="L714" i="2"/>
  <c r="J714" i="2"/>
  <c r="D714" i="2"/>
  <c r="C714" i="2"/>
  <c r="AA713" i="2"/>
  <c r="Y713" i="2"/>
  <c r="W713" i="2"/>
  <c r="S713" i="2"/>
  <c r="P713" i="2"/>
  <c r="N713" i="2"/>
  <c r="L713" i="2"/>
  <c r="J713" i="2"/>
  <c r="D713" i="2"/>
  <c r="C713" i="2"/>
  <c r="AA712" i="2"/>
  <c r="Y712" i="2"/>
  <c r="W712" i="2"/>
  <c r="S712" i="2"/>
  <c r="P712" i="2"/>
  <c r="N712" i="2"/>
  <c r="L712" i="2"/>
  <c r="J712" i="2"/>
  <c r="D712" i="2"/>
  <c r="C712" i="2"/>
  <c r="AA711" i="2"/>
  <c r="Y711" i="2"/>
  <c r="W711" i="2"/>
  <c r="S711" i="2"/>
  <c r="P711" i="2"/>
  <c r="N711" i="2"/>
  <c r="L711" i="2"/>
  <c r="J711" i="2"/>
  <c r="D711" i="2"/>
  <c r="C711" i="2"/>
  <c r="AA710" i="2"/>
  <c r="Y710" i="2"/>
  <c r="W710" i="2"/>
  <c r="S710" i="2"/>
  <c r="P710" i="2"/>
  <c r="N710" i="2"/>
  <c r="L710" i="2"/>
  <c r="J710" i="2"/>
  <c r="D710" i="2"/>
  <c r="C710" i="2"/>
  <c r="AA709" i="2"/>
  <c r="Y709" i="2"/>
  <c r="W709" i="2"/>
  <c r="S709" i="2"/>
  <c r="P709" i="2"/>
  <c r="N709" i="2"/>
  <c r="L709" i="2"/>
  <c r="J709" i="2"/>
  <c r="D709" i="2"/>
  <c r="C709" i="2"/>
  <c r="AA708" i="2"/>
  <c r="Y708" i="2"/>
  <c r="W708" i="2"/>
  <c r="S708" i="2"/>
  <c r="P708" i="2"/>
  <c r="N708" i="2"/>
  <c r="L708" i="2"/>
  <c r="J708" i="2"/>
  <c r="D708" i="2"/>
  <c r="C708" i="2"/>
  <c r="AA707" i="2"/>
  <c r="Y707" i="2"/>
  <c r="W707" i="2"/>
  <c r="S707" i="2"/>
  <c r="P707" i="2"/>
  <c r="N707" i="2"/>
  <c r="L707" i="2"/>
  <c r="J707" i="2"/>
  <c r="D707" i="2"/>
  <c r="C707" i="2"/>
  <c r="AA706" i="2"/>
  <c r="Y706" i="2"/>
  <c r="W706" i="2"/>
  <c r="S706" i="2"/>
  <c r="P706" i="2"/>
  <c r="N706" i="2"/>
  <c r="L706" i="2"/>
  <c r="J706" i="2"/>
  <c r="D706" i="2"/>
  <c r="C706" i="2"/>
  <c r="AA705" i="2"/>
  <c r="Y705" i="2"/>
  <c r="W705" i="2"/>
  <c r="S705" i="2"/>
  <c r="P705" i="2"/>
  <c r="N705" i="2"/>
  <c r="L705" i="2"/>
  <c r="J705" i="2"/>
  <c r="D705" i="2"/>
  <c r="C705" i="2"/>
  <c r="AA704" i="2"/>
  <c r="Y704" i="2"/>
  <c r="W704" i="2"/>
  <c r="S704" i="2"/>
  <c r="P704" i="2"/>
  <c r="N704" i="2"/>
  <c r="L704" i="2"/>
  <c r="J704" i="2"/>
  <c r="D704" i="2"/>
  <c r="C704" i="2"/>
  <c r="AA703" i="2"/>
  <c r="Y703" i="2"/>
  <c r="W703" i="2"/>
  <c r="S703" i="2"/>
  <c r="P703" i="2"/>
  <c r="N703" i="2"/>
  <c r="L703" i="2"/>
  <c r="J703" i="2"/>
  <c r="D703" i="2"/>
  <c r="C703" i="2"/>
  <c r="AA702" i="2"/>
  <c r="Y702" i="2"/>
  <c r="W702" i="2"/>
  <c r="S702" i="2"/>
  <c r="P702" i="2"/>
  <c r="N702" i="2"/>
  <c r="L702" i="2"/>
  <c r="J702" i="2"/>
  <c r="D702" i="2"/>
  <c r="C702" i="2"/>
  <c r="AA701" i="2"/>
  <c r="Y701" i="2"/>
  <c r="W701" i="2"/>
  <c r="S701" i="2"/>
  <c r="P701" i="2"/>
  <c r="N701" i="2"/>
  <c r="L701" i="2"/>
  <c r="J701" i="2"/>
  <c r="D701" i="2"/>
  <c r="C701" i="2"/>
  <c r="AA700" i="2"/>
  <c r="Y700" i="2"/>
  <c r="W700" i="2"/>
  <c r="S700" i="2"/>
  <c r="P700" i="2"/>
  <c r="N700" i="2"/>
  <c r="L700" i="2"/>
  <c r="J700" i="2"/>
  <c r="D700" i="2"/>
  <c r="C700" i="2"/>
  <c r="AA699" i="2"/>
  <c r="Y699" i="2"/>
  <c r="W699" i="2"/>
  <c r="S699" i="2"/>
  <c r="P699" i="2"/>
  <c r="N699" i="2"/>
  <c r="L699" i="2"/>
  <c r="J699" i="2"/>
  <c r="D699" i="2"/>
  <c r="C699" i="2"/>
  <c r="AA698" i="2"/>
  <c r="Y698" i="2"/>
  <c r="W698" i="2"/>
  <c r="S698" i="2"/>
  <c r="P698" i="2"/>
  <c r="N698" i="2"/>
  <c r="L698" i="2"/>
  <c r="J698" i="2"/>
  <c r="D698" i="2"/>
  <c r="C698" i="2"/>
  <c r="AA697" i="2"/>
  <c r="Y697" i="2"/>
  <c r="W697" i="2"/>
  <c r="S697" i="2"/>
  <c r="P697" i="2"/>
  <c r="N697" i="2"/>
  <c r="L697" i="2"/>
  <c r="J697" i="2"/>
  <c r="D697" i="2"/>
  <c r="C697" i="2"/>
  <c r="AA696" i="2"/>
  <c r="Y696" i="2"/>
  <c r="W696" i="2"/>
  <c r="S696" i="2"/>
  <c r="P696" i="2"/>
  <c r="N696" i="2"/>
  <c r="L696" i="2"/>
  <c r="J696" i="2"/>
  <c r="D696" i="2"/>
  <c r="C696" i="2"/>
  <c r="AA695" i="2"/>
  <c r="Y695" i="2"/>
  <c r="W695" i="2"/>
  <c r="S695" i="2"/>
  <c r="P695" i="2"/>
  <c r="N695" i="2"/>
  <c r="L695" i="2"/>
  <c r="J695" i="2"/>
  <c r="D695" i="2"/>
  <c r="C695" i="2"/>
  <c r="AA694" i="2"/>
  <c r="Y694" i="2"/>
  <c r="W694" i="2"/>
  <c r="S694" i="2"/>
  <c r="P694" i="2"/>
  <c r="N694" i="2"/>
  <c r="L694" i="2"/>
  <c r="J694" i="2"/>
  <c r="D694" i="2"/>
  <c r="C694" i="2"/>
  <c r="AA693" i="2"/>
  <c r="Y693" i="2"/>
  <c r="W693" i="2"/>
  <c r="S693" i="2"/>
  <c r="P693" i="2"/>
  <c r="N693" i="2"/>
  <c r="L693" i="2"/>
  <c r="J693" i="2"/>
  <c r="D693" i="2"/>
  <c r="C693" i="2"/>
  <c r="AA692" i="2"/>
  <c r="Y692" i="2"/>
  <c r="W692" i="2"/>
  <c r="S692" i="2"/>
  <c r="P692" i="2"/>
  <c r="N692" i="2"/>
  <c r="L692" i="2"/>
  <c r="J692" i="2"/>
  <c r="D692" i="2"/>
  <c r="C692" i="2"/>
  <c r="AA691" i="2"/>
  <c r="Y691" i="2"/>
  <c r="W691" i="2"/>
  <c r="S691" i="2"/>
  <c r="P691" i="2"/>
  <c r="N691" i="2"/>
  <c r="L691" i="2"/>
  <c r="J691" i="2"/>
  <c r="D691" i="2"/>
  <c r="C691" i="2"/>
  <c r="AA690" i="2"/>
  <c r="Y690" i="2"/>
  <c r="W690" i="2"/>
  <c r="S690" i="2"/>
  <c r="P690" i="2"/>
  <c r="N690" i="2"/>
  <c r="L690" i="2"/>
  <c r="J690" i="2"/>
  <c r="D690" i="2"/>
  <c r="C690" i="2"/>
  <c r="AA689" i="2"/>
  <c r="Y689" i="2"/>
  <c r="W689" i="2"/>
  <c r="S689" i="2"/>
  <c r="P689" i="2"/>
  <c r="N689" i="2"/>
  <c r="L689" i="2"/>
  <c r="J689" i="2"/>
  <c r="D689" i="2"/>
  <c r="C689" i="2"/>
  <c r="AA688" i="2"/>
  <c r="Y688" i="2"/>
  <c r="W688" i="2"/>
  <c r="S688" i="2"/>
  <c r="P688" i="2"/>
  <c r="N688" i="2"/>
  <c r="L688" i="2"/>
  <c r="J688" i="2"/>
  <c r="D688" i="2"/>
  <c r="C688" i="2"/>
  <c r="AA687" i="2"/>
  <c r="Y687" i="2"/>
  <c r="W687" i="2"/>
  <c r="S687" i="2"/>
  <c r="P687" i="2"/>
  <c r="N687" i="2"/>
  <c r="L687" i="2"/>
  <c r="J687" i="2"/>
  <c r="D687" i="2"/>
  <c r="C687" i="2"/>
  <c r="AA686" i="2"/>
  <c r="Y686" i="2"/>
  <c r="W686" i="2"/>
  <c r="S686" i="2"/>
  <c r="P686" i="2"/>
  <c r="N686" i="2"/>
  <c r="L686" i="2"/>
  <c r="J686" i="2"/>
  <c r="D686" i="2"/>
  <c r="C686" i="2"/>
  <c r="AA685" i="2"/>
  <c r="Y685" i="2"/>
  <c r="W685" i="2"/>
  <c r="S685" i="2"/>
  <c r="P685" i="2"/>
  <c r="N685" i="2"/>
  <c r="L685" i="2"/>
  <c r="J685" i="2"/>
  <c r="D685" i="2"/>
  <c r="C685" i="2"/>
  <c r="AA684" i="2"/>
  <c r="Y684" i="2"/>
  <c r="W684" i="2"/>
  <c r="S684" i="2"/>
  <c r="P684" i="2"/>
  <c r="N684" i="2"/>
  <c r="L684" i="2"/>
  <c r="J684" i="2"/>
  <c r="D684" i="2"/>
  <c r="C684" i="2"/>
  <c r="AA683" i="2"/>
  <c r="Y683" i="2"/>
  <c r="W683" i="2"/>
  <c r="S683" i="2"/>
  <c r="P683" i="2"/>
  <c r="N683" i="2"/>
  <c r="L683" i="2"/>
  <c r="J683" i="2"/>
  <c r="D683" i="2"/>
  <c r="C683" i="2"/>
  <c r="AA682" i="2"/>
  <c r="Y682" i="2"/>
  <c r="W682" i="2"/>
  <c r="S682" i="2"/>
  <c r="P682" i="2"/>
  <c r="N682" i="2"/>
  <c r="L682" i="2"/>
  <c r="J682" i="2"/>
  <c r="D682" i="2"/>
  <c r="C682" i="2"/>
  <c r="AA681" i="2"/>
  <c r="Y681" i="2"/>
  <c r="W681" i="2"/>
  <c r="S681" i="2"/>
  <c r="P681" i="2"/>
  <c r="N681" i="2"/>
  <c r="L681" i="2"/>
  <c r="J681" i="2"/>
  <c r="D681" i="2"/>
  <c r="C681" i="2"/>
  <c r="AA680" i="2"/>
  <c r="Y680" i="2"/>
  <c r="W680" i="2"/>
  <c r="S680" i="2"/>
  <c r="P680" i="2"/>
  <c r="N680" i="2"/>
  <c r="L680" i="2"/>
  <c r="J680" i="2"/>
  <c r="D680" i="2"/>
  <c r="C680" i="2"/>
  <c r="AA679" i="2"/>
  <c r="Y679" i="2"/>
  <c r="W679" i="2"/>
  <c r="S679" i="2"/>
  <c r="P679" i="2"/>
  <c r="N679" i="2"/>
  <c r="L679" i="2"/>
  <c r="J679" i="2"/>
  <c r="D679" i="2"/>
  <c r="C679" i="2"/>
  <c r="AA678" i="2"/>
  <c r="Y678" i="2"/>
  <c r="W678" i="2"/>
  <c r="S678" i="2"/>
  <c r="P678" i="2"/>
  <c r="N678" i="2"/>
  <c r="L678" i="2"/>
  <c r="J678" i="2"/>
  <c r="D678" i="2"/>
  <c r="C678" i="2"/>
  <c r="AA677" i="2"/>
  <c r="Y677" i="2"/>
  <c r="W677" i="2"/>
  <c r="S677" i="2"/>
  <c r="P677" i="2"/>
  <c r="N677" i="2"/>
  <c r="L677" i="2"/>
  <c r="J677" i="2"/>
  <c r="D677" i="2"/>
  <c r="C677" i="2"/>
  <c r="AA676" i="2"/>
  <c r="Y676" i="2"/>
  <c r="W676" i="2"/>
  <c r="S676" i="2"/>
  <c r="P676" i="2"/>
  <c r="N676" i="2"/>
  <c r="L676" i="2"/>
  <c r="J676" i="2"/>
  <c r="D676" i="2"/>
  <c r="C676" i="2"/>
  <c r="AA675" i="2"/>
  <c r="Y675" i="2"/>
  <c r="W675" i="2"/>
  <c r="S675" i="2"/>
  <c r="P675" i="2"/>
  <c r="N675" i="2"/>
  <c r="L675" i="2"/>
  <c r="J675" i="2"/>
  <c r="D675" i="2"/>
  <c r="C675" i="2"/>
  <c r="AA674" i="2"/>
  <c r="Y674" i="2"/>
  <c r="W674" i="2"/>
  <c r="S674" i="2"/>
  <c r="P674" i="2"/>
  <c r="N674" i="2"/>
  <c r="L674" i="2"/>
  <c r="J674" i="2"/>
  <c r="D674" i="2"/>
  <c r="C674" i="2"/>
  <c r="AA673" i="2"/>
  <c r="Y673" i="2"/>
  <c r="W673" i="2"/>
  <c r="S673" i="2"/>
  <c r="P673" i="2"/>
  <c r="N673" i="2"/>
  <c r="L673" i="2"/>
  <c r="J673" i="2"/>
  <c r="D673" i="2"/>
  <c r="C673" i="2"/>
  <c r="AA672" i="2"/>
  <c r="Y672" i="2"/>
  <c r="W672" i="2"/>
  <c r="S672" i="2"/>
  <c r="P672" i="2"/>
  <c r="N672" i="2"/>
  <c r="L672" i="2"/>
  <c r="J672" i="2"/>
  <c r="D672" i="2"/>
  <c r="C672" i="2"/>
  <c r="AA671" i="2"/>
  <c r="Y671" i="2"/>
  <c r="W671" i="2"/>
  <c r="S671" i="2"/>
  <c r="P671" i="2"/>
  <c r="N671" i="2"/>
  <c r="L671" i="2"/>
  <c r="J671" i="2"/>
  <c r="D671" i="2"/>
  <c r="C671" i="2"/>
  <c r="AA670" i="2"/>
  <c r="Y670" i="2"/>
  <c r="W670" i="2"/>
  <c r="S670" i="2"/>
  <c r="P670" i="2"/>
  <c r="N670" i="2"/>
  <c r="L670" i="2"/>
  <c r="J670" i="2"/>
  <c r="D670" i="2"/>
  <c r="C670" i="2"/>
  <c r="AA669" i="2"/>
  <c r="Y669" i="2"/>
  <c r="W669" i="2"/>
  <c r="S669" i="2"/>
  <c r="P669" i="2"/>
  <c r="N669" i="2"/>
  <c r="L669" i="2"/>
  <c r="J669" i="2"/>
  <c r="D669" i="2"/>
  <c r="C669" i="2"/>
  <c r="AA668" i="2"/>
  <c r="Y668" i="2"/>
  <c r="W668" i="2"/>
  <c r="S668" i="2"/>
  <c r="P668" i="2"/>
  <c r="N668" i="2"/>
  <c r="L668" i="2"/>
  <c r="J668" i="2"/>
  <c r="D668" i="2"/>
  <c r="C668" i="2"/>
  <c r="AA667" i="2"/>
  <c r="Y667" i="2"/>
  <c r="W667" i="2"/>
  <c r="S667" i="2"/>
  <c r="P667" i="2"/>
  <c r="N667" i="2"/>
  <c r="L667" i="2"/>
  <c r="J667" i="2"/>
  <c r="D667" i="2"/>
  <c r="C667" i="2"/>
  <c r="AA666" i="2"/>
  <c r="Y666" i="2"/>
  <c r="W666" i="2"/>
  <c r="S666" i="2"/>
  <c r="P666" i="2"/>
  <c r="N666" i="2"/>
  <c r="L666" i="2"/>
  <c r="J666" i="2"/>
  <c r="D666" i="2"/>
  <c r="C666" i="2"/>
  <c r="AA665" i="2"/>
  <c r="Y665" i="2"/>
  <c r="W665" i="2"/>
  <c r="S665" i="2"/>
  <c r="P665" i="2"/>
  <c r="N665" i="2"/>
  <c r="L665" i="2"/>
  <c r="J665" i="2"/>
  <c r="D665" i="2"/>
  <c r="C665" i="2"/>
  <c r="AA664" i="2"/>
  <c r="Y664" i="2"/>
  <c r="W664" i="2"/>
  <c r="S664" i="2"/>
  <c r="P664" i="2"/>
  <c r="N664" i="2"/>
  <c r="L664" i="2"/>
  <c r="J664" i="2"/>
  <c r="D664" i="2"/>
  <c r="C664" i="2"/>
  <c r="AA663" i="2"/>
  <c r="Y663" i="2"/>
  <c r="W663" i="2"/>
  <c r="S663" i="2"/>
  <c r="P663" i="2"/>
  <c r="N663" i="2"/>
  <c r="L663" i="2"/>
  <c r="J663" i="2"/>
  <c r="D663" i="2"/>
  <c r="C663" i="2"/>
  <c r="AA662" i="2"/>
  <c r="Y662" i="2"/>
  <c r="W662" i="2"/>
  <c r="S662" i="2"/>
  <c r="P662" i="2"/>
  <c r="N662" i="2"/>
  <c r="L662" i="2"/>
  <c r="J662" i="2"/>
  <c r="D662" i="2"/>
  <c r="C662" i="2"/>
  <c r="AA661" i="2"/>
  <c r="Y661" i="2"/>
  <c r="W661" i="2"/>
  <c r="S661" i="2"/>
  <c r="P661" i="2"/>
  <c r="N661" i="2"/>
  <c r="L661" i="2"/>
  <c r="J661" i="2"/>
  <c r="D661" i="2"/>
  <c r="C661" i="2"/>
  <c r="AA660" i="2"/>
  <c r="Y660" i="2"/>
  <c r="W660" i="2"/>
  <c r="S660" i="2"/>
  <c r="P660" i="2"/>
  <c r="N660" i="2"/>
  <c r="L660" i="2"/>
  <c r="J660" i="2"/>
  <c r="D660" i="2"/>
  <c r="C660" i="2"/>
  <c r="AA659" i="2"/>
  <c r="Y659" i="2"/>
  <c r="W659" i="2"/>
  <c r="S659" i="2"/>
  <c r="P659" i="2"/>
  <c r="N659" i="2"/>
  <c r="L659" i="2"/>
  <c r="J659" i="2"/>
  <c r="D659" i="2"/>
  <c r="C659" i="2"/>
  <c r="AA658" i="2"/>
  <c r="Y658" i="2"/>
  <c r="W658" i="2"/>
  <c r="S658" i="2"/>
  <c r="P658" i="2"/>
  <c r="N658" i="2"/>
  <c r="L658" i="2"/>
  <c r="J658" i="2"/>
  <c r="D658" i="2"/>
  <c r="C658" i="2"/>
  <c r="AA657" i="2"/>
  <c r="Y657" i="2"/>
  <c r="W657" i="2"/>
  <c r="S657" i="2"/>
  <c r="P657" i="2"/>
  <c r="N657" i="2"/>
  <c r="L657" i="2"/>
  <c r="J657" i="2"/>
  <c r="D657" i="2"/>
  <c r="C657" i="2"/>
  <c r="AA656" i="2"/>
  <c r="Y656" i="2"/>
  <c r="W656" i="2"/>
  <c r="S656" i="2"/>
  <c r="P656" i="2"/>
  <c r="N656" i="2"/>
  <c r="L656" i="2"/>
  <c r="J656" i="2"/>
  <c r="D656" i="2"/>
  <c r="C656" i="2"/>
  <c r="AA655" i="2"/>
  <c r="Y655" i="2"/>
  <c r="W655" i="2"/>
  <c r="S655" i="2"/>
  <c r="P655" i="2"/>
  <c r="N655" i="2"/>
  <c r="L655" i="2"/>
  <c r="J655" i="2"/>
  <c r="D655" i="2"/>
  <c r="C655" i="2"/>
  <c r="AA654" i="2"/>
  <c r="Y654" i="2"/>
  <c r="W654" i="2"/>
  <c r="S654" i="2"/>
  <c r="P654" i="2"/>
  <c r="N654" i="2"/>
  <c r="L654" i="2"/>
  <c r="J654" i="2"/>
  <c r="D654" i="2"/>
  <c r="C654" i="2"/>
  <c r="AA653" i="2"/>
  <c r="Y653" i="2"/>
  <c r="W653" i="2"/>
  <c r="S653" i="2"/>
  <c r="P653" i="2"/>
  <c r="N653" i="2"/>
  <c r="L653" i="2"/>
  <c r="J653" i="2"/>
  <c r="D653" i="2"/>
  <c r="C653" i="2"/>
  <c r="AA652" i="2"/>
  <c r="Y652" i="2"/>
  <c r="W652" i="2"/>
  <c r="S652" i="2"/>
  <c r="P652" i="2"/>
  <c r="N652" i="2"/>
  <c r="L652" i="2"/>
  <c r="J652" i="2"/>
  <c r="D652" i="2"/>
  <c r="C652" i="2"/>
  <c r="AA651" i="2"/>
  <c r="Y651" i="2"/>
  <c r="W651" i="2"/>
  <c r="S651" i="2"/>
  <c r="P651" i="2"/>
  <c r="N651" i="2"/>
  <c r="L651" i="2"/>
  <c r="J651" i="2"/>
  <c r="D651" i="2"/>
  <c r="C651" i="2"/>
  <c r="AA650" i="2"/>
  <c r="Y650" i="2"/>
  <c r="W650" i="2"/>
  <c r="S650" i="2"/>
  <c r="P650" i="2"/>
  <c r="N650" i="2"/>
  <c r="L650" i="2"/>
  <c r="J650" i="2"/>
  <c r="D650" i="2"/>
  <c r="C650" i="2"/>
  <c r="AA649" i="2"/>
  <c r="Y649" i="2"/>
  <c r="W649" i="2"/>
  <c r="S649" i="2"/>
  <c r="P649" i="2"/>
  <c r="N649" i="2"/>
  <c r="L649" i="2"/>
  <c r="J649" i="2"/>
  <c r="D649" i="2"/>
  <c r="C649" i="2"/>
  <c r="AA648" i="2"/>
  <c r="Y648" i="2"/>
  <c r="W648" i="2"/>
  <c r="S648" i="2"/>
  <c r="P648" i="2"/>
  <c r="N648" i="2"/>
  <c r="L648" i="2"/>
  <c r="J648" i="2"/>
  <c r="D648" i="2"/>
  <c r="C648" i="2"/>
  <c r="AA647" i="2"/>
  <c r="Y647" i="2"/>
  <c r="W647" i="2"/>
  <c r="S647" i="2"/>
  <c r="P647" i="2"/>
  <c r="N647" i="2"/>
  <c r="L647" i="2"/>
  <c r="J647" i="2"/>
  <c r="D647" i="2"/>
  <c r="C647" i="2"/>
  <c r="AA646" i="2"/>
  <c r="Y646" i="2"/>
  <c r="W646" i="2"/>
  <c r="S646" i="2"/>
  <c r="P646" i="2"/>
  <c r="N646" i="2"/>
  <c r="L646" i="2"/>
  <c r="J646" i="2"/>
  <c r="D646" i="2"/>
  <c r="C646" i="2"/>
  <c r="AA645" i="2"/>
  <c r="Y645" i="2"/>
  <c r="W645" i="2"/>
  <c r="S645" i="2"/>
  <c r="P645" i="2"/>
  <c r="N645" i="2"/>
  <c r="L645" i="2"/>
  <c r="J645" i="2"/>
  <c r="D645" i="2"/>
  <c r="C645" i="2"/>
  <c r="AA644" i="2"/>
  <c r="Y644" i="2"/>
  <c r="W644" i="2"/>
  <c r="S644" i="2"/>
  <c r="P644" i="2"/>
  <c r="N644" i="2"/>
  <c r="L644" i="2"/>
  <c r="J644" i="2"/>
  <c r="D644" i="2"/>
  <c r="C644" i="2"/>
  <c r="AA643" i="2"/>
  <c r="Y643" i="2"/>
  <c r="W643" i="2"/>
  <c r="S643" i="2"/>
  <c r="P643" i="2"/>
  <c r="N643" i="2"/>
  <c r="L643" i="2"/>
  <c r="J643" i="2"/>
  <c r="D643" i="2"/>
  <c r="C643" i="2"/>
  <c r="AA642" i="2"/>
  <c r="Y642" i="2"/>
  <c r="W642" i="2"/>
  <c r="S642" i="2"/>
  <c r="P642" i="2"/>
  <c r="N642" i="2"/>
  <c r="L642" i="2"/>
  <c r="J642" i="2"/>
  <c r="D642" i="2"/>
  <c r="C642" i="2"/>
  <c r="AA641" i="2"/>
  <c r="Y641" i="2"/>
  <c r="W641" i="2"/>
  <c r="S641" i="2"/>
  <c r="P641" i="2"/>
  <c r="N641" i="2"/>
  <c r="L641" i="2"/>
  <c r="J641" i="2"/>
  <c r="D641" i="2"/>
  <c r="C641" i="2"/>
  <c r="AA640" i="2"/>
  <c r="Y640" i="2"/>
  <c r="W640" i="2"/>
  <c r="S640" i="2"/>
  <c r="P640" i="2"/>
  <c r="N640" i="2"/>
  <c r="L640" i="2"/>
  <c r="J640" i="2"/>
  <c r="D640" i="2"/>
  <c r="C640" i="2"/>
  <c r="AA639" i="2"/>
  <c r="Y639" i="2"/>
  <c r="W639" i="2"/>
  <c r="S639" i="2"/>
  <c r="P639" i="2"/>
  <c r="N639" i="2"/>
  <c r="L639" i="2"/>
  <c r="J639" i="2"/>
  <c r="D639" i="2"/>
  <c r="C639" i="2"/>
  <c r="AA638" i="2"/>
  <c r="Y638" i="2"/>
  <c r="W638" i="2"/>
  <c r="S638" i="2"/>
  <c r="P638" i="2"/>
  <c r="N638" i="2"/>
  <c r="L638" i="2"/>
  <c r="J638" i="2"/>
  <c r="D638" i="2"/>
  <c r="C638" i="2"/>
  <c r="AA637" i="2"/>
  <c r="Y637" i="2"/>
  <c r="W637" i="2"/>
  <c r="S637" i="2"/>
  <c r="P637" i="2"/>
  <c r="N637" i="2"/>
  <c r="L637" i="2"/>
  <c r="J637" i="2"/>
  <c r="D637" i="2"/>
  <c r="C637" i="2"/>
  <c r="AA636" i="2"/>
  <c r="Y636" i="2"/>
  <c r="W636" i="2"/>
  <c r="S636" i="2"/>
  <c r="P636" i="2"/>
  <c r="N636" i="2"/>
  <c r="L636" i="2"/>
  <c r="J636" i="2"/>
  <c r="D636" i="2"/>
  <c r="C636" i="2"/>
  <c r="AA635" i="2"/>
  <c r="Y635" i="2"/>
  <c r="W635" i="2"/>
  <c r="S635" i="2"/>
  <c r="P635" i="2"/>
  <c r="N635" i="2"/>
  <c r="L635" i="2"/>
  <c r="J635" i="2"/>
  <c r="D635" i="2"/>
  <c r="C635" i="2"/>
  <c r="AA634" i="2"/>
  <c r="Y634" i="2"/>
  <c r="W634" i="2"/>
  <c r="S634" i="2"/>
  <c r="P634" i="2"/>
  <c r="N634" i="2"/>
  <c r="L634" i="2"/>
  <c r="J634" i="2"/>
  <c r="D634" i="2"/>
  <c r="C634" i="2"/>
  <c r="AA633" i="2"/>
  <c r="Y633" i="2"/>
  <c r="W633" i="2"/>
  <c r="S633" i="2"/>
  <c r="P633" i="2"/>
  <c r="N633" i="2"/>
  <c r="L633" i="2"/>
  <c r="J633" i="2"/>
  <c r="D633" i="2"/>
  <c r="C633" i="2"/>
  <c r="AA632" i="2"/>
  <c r="Y632" i="2"/>
  <c r="W632" i="2"/>
  <c r="S632" i="2"/>
  <c r="P632" i="2"/>
  <c r="N632" i="2"/>
  <c r="L632" i="2"/>
  <c r="J632" i="2"/>
  <c r="D632" i="2"/>
  <c r="C632" i="2"/>
  <c r="AA631" i="2"/>
  <c r="Y631" i="2"/>
  <c r="W631" i="2"/>
  <c r="S631" i="2"/>
  <c r="P631" i="2"/>
  <c r="N631" i="2"/>
  <c r="L631" i="2"/>
  <c r="J631" i="2"/>
  <c r="D631" i="2"/>
  <c r="C631" i="2"/>
  <c r="AA630" i="2"/>
  <c r="Y630" i="2"/>
  <c r="W630" i="2"/>
  <c r="S630" i="2"/>
  <c r="P630" i="2"/>
  <c r="N630" i="2"/>
  <c r="L630" i="2"/>
  <c r="J630" i="2"/>
  <c r="D630" i="2"/>
  <c r="C630" i="2"/>
  <c r="AA629" i="2"/>
  <c r="Y629" i="2"/>
  <c r="W629" i="2"/>
  <c r="S629" i="2"/>
  <c r="P629" i="2"/>
  <c r="N629" i="2"/>
  <c r="L629" i="2"/>
  <c r="J629" i="2"/>
  <c r="D629" i="2"/>
  <c r="C629" i="2"/>
  <c r="AA628" i="2"/>
  <c r="Y628" i="2"/>
  <c r="W628" i="2"/>
  <c r="S628" i="2"/>
  <c r="P628" i="2"/>
  <c r="N628" i="2"/>
  <c r="L628" i="2"/>
  <c r="J628" i="2"/>
  <c r="D628" i="2"/>
  <c r="C628" i="2"/>
  <c r="AA627" i="2"/>
  <c r="Y627" i="2"/>
  <c r="W627" i="2"/>
  <c r="S627" i="2"/>
  <c r="P627" i="2"/>
  <c r="N627" i="2"/>
  <c r="L627" i="2"/>
  <c r="J627" i="2"/>
  <c r="D627" i="2"/>
  <c r="C627" i="2"/>
  <c r="AA626" i="2"/>
  <c r="Y626" i="2"/>
  <c r="W626" i="2"/>
  <c r="S626" i="2"/>
  <c r="P626" i="2"/>
  <c r="N626" i="2"/>
  <c r="L626" i="2"/>
  <c r="J626" i="2"/>
  <c r="D626" i="2"/>
  <c r="C626" i="2"/>
  <c r="AA625" i="2"/>
  <c r="Y625" i="2"/>
  <c r="W625" i="2"/>
  <c r="S625" i="2"/>
  <c r="P625" i="2"/>
  <c r="N625" i="2"/>
  <c r="L625" i="2"/>
  <c r="J625" i="2"/>
  <c r="D625" i="2"/>
  <c r="C625" i="2"/>
  <c r="AA624" i="2"/>
  <c r="Y624" i="2"/>
  <c r="W624" i="2"/>
  <c r="S624" i="2"/>
  <c r="P624" i="2"/>
  <c r="N624" i="2"/>
  <c r="L624" i="2"/>
  <c r="J624" i="2"/>
  <c r="D624" i="2"/>
  <c r="C624" i="2"/>
  <c r="AA623" i="2"/>
  <c r="Y623" i="2"/>
  <c r="W623" i="2"/>
  <c r="S623" i="2"/>
  <c r="P623" i="2"/>
  <c r="N623" i="2"/>
  <c r="L623" i="2"/>
  <c r="J623" i="2"/>
  <c r="D623" i="2"/>
  <c r="C623" i="2"/>
  <c r="AA622" i="2"/>
  <c r="Y622" i="2"/>
  <c r="W622" i="2"/>
  <c r="S622" i="2"/>
  <c r="P622" i="2"/>
  <c r="N622" i="2"/>
  <c r="L622" i="2"/>
  <c r="J622" i="2"/>
  <c r="D622" i="2"/>
  <c r="C622" i="2"/>
  <c r="AA621" i="2"/>
  <c r="Y621" i="2"/>
  <c r="W621" i="2"/>
  <c r="S621" i="2"/>
  <c r="P621" i="2"/>
  <c r="N621" i="2"/>
  <c r="L621" i="2"/>
  <c r="J621" i="2"/>
  <c r="D621" i="2"/>
  <c r="C621" i="2"/>
  <c r="AA620" i="2"/>
  <c r="Y620" i="2"/>
  <c r="W620" i="2"/>
  <c r="S620" i="2"/>
  <c r="P620" i="2"/>
  <c r="N620" i="2"/>
  <c r="L620" i="2"/>
  <c r="J620" i="2"/>
  <c r="D620" i="2"/>
  <c r="C620" i="2"/>
  <c r="AA619" i="2"/>
  <c r="Y619" i="2"/>
  <c r="W619" i="2"/>
  <c r="S619" i="2"/>
  <c r="P619" i="2"/>
  <c r="N619" i="2"/>
  <c r="L619" i="2"/>
  <c r="J619" i="2"/>
  <c r="D619" i="2"/>
  <c r="C619" i="2"/>
  <c r="AA618" i="2"/>
  <c r="Y618" i="2"/>
  <c r="W618" i="2"/>
  <c r="S618" i="2"/>
  <c r="P618" i="2"/>
  <c r="N618" i="2"/>
  <c r="L618" i="2"/>
  <c r="J618" i="2"/>
  <c r="D618" i="2"/>
  <c r="C618" i="2"/>
  <c r="AA617" i="2"/>
  <c r="Y617" i="2"/>
  <c r="W617" i="2"/>
  <c r="S617" i="2"/>
  <c r="P617" i="2"/>
  <c r="N617" i="2"/>
  <c r="L617" i="2"/>
  <c r="J617" i="2"/>
  <c r="D617" i="2"/>
  <c r="C617" i="2"/>
  <c r="AA616" i="2"/>
  <c r="Y616" i="2"/>
  <c r="W616" i="2"/>
  <c r="S616" i="2"/>
  <c r="P616" i="2"/>
  <c r="N616" i="2"/>
  <c r="L616" i="2"/>
  <c r="J616" i="2"/>
  <c r="D616" i="2"/>
  <c r="C616" i="2"/>
  <c r="AA615" i="2"/>
  <c r="Y615" i="2"/>
  <c r="W615" i="2"/>
  <c r="S615" i="2"/>
  <c r="P615" i="2"/>
  <c r="N615" i="2"/>
  <c r="L615" i="2"/>
  <c r="J615" i="2"/>
  <c r="D615" i="2"/>
  <c r="C615" i="2"/>
  <c r="AA614" i="2"/>
  <c r="Y614" i="2"/>
  <c r="W614" i="2"/>
  <c r="S614" i="2"/>
  <c r="P614" i="2"/>
  <c r="N614" i="2"/>
  <c r="L614" i="2"/>
  <c r="J614" i="2"/>
  <c r="D614" i="2"/>
  <c r="C614" i="2"/>
  <c r="AA613" i="2"/>
  <c r="Y613" i="2"/>
  <c r="W613" i="2"/>
  <c r="S613" i="2"/>
  <c r="P613" i="2"/>
  <c r="N613" i="2"/>
  <c r="L613" i="2"/>
  <c r="J613" i="2"/>
  <c r="D613" i="2"/>
  <c r="C613" i="2"/>
  <c r="AA612" i="2"/>
  <c r="Y612" i="2"/>
  <c r="W612" i="2"/>
  <c r="S612" i="2"/>
  <c r="P612" i="2"/>
  <c r="N612" i="2"/>
  <c r="L612" i="2"/>
  <c r="J612" i="2"/>
  <c r="D612" i="2"/>
  <c r="C612" i="2"/>
  <c r="AA611" i="2"/>
  <c r="Y611" i="2"/>
  <c r="W611" i="2"/>
  <c r="S611" i="2"/>
  <c r="P611" i="2"/>
  <c r="N611" i="2"/>
  <c r="L611" i="2"/>
  <c r="J611" i="2"/>
  <c r="D611" i="2"/>
  <c r="C611" i="2"/>
  <c r="AA610" i="2"/>
  <c r="Y610" i="2"/>
  <c r="W610" i="2"/>
  <c r="S610" i="2"/>
  <c r="P610" i="2"/>
  <c r="N610" i="2"/>
  <c r="L610" i="2"/>
  <c r="J610" i="2"/>
  <c r="D610" i="2"/>
  <c r="C610" i="2"/>
  <c r="AA609" i="2"/>
  <c r="Y609" i="2"/>
  <c r="W609" i="2"/>
  <c r="S609" i="2"/>
  <c r="P609" i="2"/>
  <c r="N609" i="2"/>
  <c r="L609" i="2"/>
  <c r="J609" i="2"/>
  <c r="D609" i="2"/>
  <c r="C609" i="2"/>
  <c r="AA608" i="2"/>
  <c r="Y608" i="2"/>
  <c r="W608" i="2"/>
  <c r="S608" i="2"/>
  <c r="P608" i="2"/>
  <c r="N608" i="2"/>
  <c r="L608" i="2"/>
  <c r="J608" i="2"/>
  <c r="D608" i="2"/>
  <c r="C608" i="2"/>
  <c r="AA607" i="2"/>
  <c r="Y607" i="2"/>
  <c r="W607" i="2"/>
  <c r="S607" i="2"/>
  <c r="P607" i="2"/>
  <c r="N607" i="2"/>
  <c r="L607" i="2"/>
  <c r="J607" i="2"/>
  <c r="D607" i="2"/>
  <c r="C607" i="2"/>
  <c r="AA606" i="2"/>
  <c r="Y606" i="2"/>
  <c r="W606" i="2"/>
  <c r="S606" i="2"/>
  <c r="P606" i="2"/>
  <c r="N606" i="2"/>
  <c r="L606" i="2"/>
  <c r="J606" i="2"/>
  <c r="D606" i="2"/>
  <c r="C606" i="2"/>
  <c r="AA605" i="2"/>
  <c r="Y605" i="2"/>
  <c r="W605" i="2"/>
  <c r="S605" i="2"/>
  <c r="P605" i="2"/>
  <c r="N605" i="2"/>
  <c r="L605" i="2"/>
  <c r="J605" i="2"/>
  <c r="D605" i="2"/>
  <c r="C605" i="2"/>
  <c r="AA604" i="2"/>
  <c r="Y604" i="2"/>
  <c r="W604" i="2"/>
  <c r="S604" i="2"/>
  <c r="P604" i="2"/>
  <c r="N604" i="2"/>
  <c r="L604" i="2"/>
  <c r="J604" i="2"/>
  <c r="D604" i="2"/>
  <c r="C604" i="2"/>
  <c r="AA603" i="2"/>
  <c r="Y603" i="2"/>
  <c r="W603" i="2"/>
  <c r="S603" i="2"/>
  <c r="P603" i="2"/>
  <c r="N603" i="2"/>
  <c r="L603" i="2"/>
  <c r="J603" i="2"/>
  <c r="D603" i="2"/>
  <c r="C603" i="2"/>
  <c r="AA602" i="2"/>
  <c r="Y602" i="2"/>
  <c r="W602" i="2"/>
  <c r="S602" i="2"/>
  <c r="P602" i="2"/>
  <c r="N602" i="2"/>
  <c r="L602" i="2"/>
  <c r="J602" i="2"/>
  <c r="D602" i="2"/>
  <c r="C602" i="2"/>
  <c r="AA601" i="2"/>
  <c r="Y601" i="2"/>
  <c r="W601" i="2"/>
  <c r="S601" i="2"/>
  <c r="P601" i="2"/>
  <c r="N601" i="2"/>
  <c r="L601" i="2"/>
  <c r="J601" i="2"/>
  <c r="D601" i="2"/>
  <c r="C601" i="2"/>
  <c r="AA600" i="2"/>
  <c r="Y600" i="2"/>
  <c r="W600" i="2"/>
  <c r="S600" i="2"/>
  <c r="P600" i="2"/>
  <c r="N600" i="2"/>
  <c r="L600" i="2"/>
  <c r="J600" i="2"/>
  <c r="D600" i="2"/>
  <c r="C600" i="2"/>
  <c r="AA599" i="2"/>
  <c r="Y599" i="2"/>
  <c r="W599" i="2"/>
  <c r="S599" i="2"/>
  <c r="P599" i="2"/>
  <c r="N599" i="2"/>
  <c r="L599" i="2"/>
  <c r="J599" i="2"/>
  <c r="D599" i="2"/>
  <c r="C599" i="2"/>
  <c r="AA598" i="2"/>
  <c r="Y598" i="2"/>
  <c r="W598" i="2"/>
  <c r="S598" i="2"/>
  <c r="P598" i="2"/>
  <c r="N598" i="2"/>
  <c r="L598" i="2"/>
  <c r="J598" i="2"/>
  <c r="D598" i="2"/>
  <c r="C598" i="2"/>
  <c r="AA597" i="2"/>
  <c r="Y597" i="2"/>
  <c r="W597" i="2"/>
  <c r="S597" i="2"/>
  <c r="P597" i="2"/>
  <c r="N597" i="2"/>
  <c r="L597" i="2"/>
  <c r="J597" i="2"/>
  <c r="D597" i="2"/>
  <c r="C597" i="2"/>
  <c r="AA596" i="2"/>
  <c r="Y596" i="2"/>
  <c r="W596" i="2"/>
  <c r="S596" i="2"/>
  <c r="P596" i="2"/>
  <c r="N596" i="2"/>
  <c r="L596" i="2"/>
  <c r="J596" i="2"/>
  <c r="D596" i="2"/>
  <c r="C596" i="2"/>
  <c r="AA595" i="2"/>
  <c r="Y595" i="2"/>
  <c r="W595" i="2"/>
  <c r="S595" i="2"/>
  <c r="P595" i="2"/>
  <c r="N595" i="2"/>
  <c r="L595" i="2"/>
  <c r="J595" i="2"/>
  <c r="D595" i="2"/>
  <c r="C595" i="2"/>
  <c r="AA594" i="2"/>
  <c r="Y594" i="2"/>
  <c r="W594" i="2"/>
  <c r="S594" i="2"/>
  <c r="P594" i="2"/>
  <c r="N594" i="2"/>
  <c r="L594" i="2"/>
  <c r="J594" i="2"/>
  <c r="D594" i="2"/>
  <c r="C594" i="2"/>
  <c r="AA593" i="2"/>
  <c r="Y593" i="2"/>
  <c r="W593" i="2"/>
  <c r="S593" i="2"/>
  <c r="P593" i="2"/>
  <c r="N593" i="2"/>
  <c r="L593" i="2"/>
  <c r="J593" i="2"/>
  <c r="D593" i="2"/>
  <c r="C593" i="2"/>
  <c r="AA592" i="2"/>
  <c r="Y592" i="2"/>
  <c r="W592" i="2"/>
  <c r="S592" i="2"/>
  <c r="P592" i="2"/>
  <c r="N592" i="2"/>
  <c r="L592" i="2"/>
  <c r="J592" i="2"/>
  <c r="D592" i="2"/>
  <c r="C592" i="2"/>
  <c r="AA591" i="2"/>
  <c r="Y591" i="2"/>
  <c r="W591" i="2"/>
  <c r="S591" i="2"/>
  <c r="P591" i="2"/>
  <c r="N591" i="2"/>
  <c r="L591" i="2"/>
  <c r="J591" i="2"/>
  <c r="D591" i="2"/>
  <c r="C591" i="2"/>
  <c r="AA590" i="2"/>
  <c r="Y590" i="2"/>
  <c r="W590" i="2"/>
  <c r="S590" i="2"/>
  <c r="P590" i="2"/>
  <c r="N590" i="2"/>
  <c r="L590" i="2"/>
  <c r="J590" i="2"/>
  <c r="D590" i="2"/>
  <c r="C590" i="2"/>
  <c r="AA589" i="2"/>
  <c r="Y589" i="2"/>
  <c r="W589" i="2"/>
  <c r="S589" i="2"/>
  <c r="P589" i="2"/>
  <c r="N589" i="2"/>
  <c r="L589" i="2"/>
  <c r="J589" i="2"/>
  <c r="D589" i="2"/>
  <c r="C589" i="2"/>
  <c r="AA588" i="2"/>
  <c r="Y588" i="2"/>
  <c r="W588" i="2"/>
  <c r="S588" i="2"/>
  <c r="P588" i="2"/>
  <c r="N588" i="2"/>
  <c r="L588" i="2"/>
  <c r="J588" i="2"/>
  <c r="D588" i="2"/>
  <c r="C588" i="2"/>
  <c r="AA587" i="2"/>
  <c r="Y587" i="2"/>
  <c r="W587" i="2"/>
  <c r="S587" i="2"/>
  <c r="P587" i="2"/>
  <c r="N587" i="2"/>
  <c r="L587" i="2"/>
  <c r="J587" i="2"/>
  <c r="D587" i="2"/>
  <c r="C587" i="2"/>
  <c r="AA586" i="2"/>
  <c r="Y586" i="2"/>
  <c r="W586" i="2"/>
  <c r="S586" i="2"/>
  <c r="P586" i="2"/>
  <c r="N586" i="2"/>
  <c r="L586" i="2"/>
  <c r="J586" i="2"/>
  <c r="D586" i="2"/>
  <c r="C586" i="2"/>
  <c r="AA585" i="2"/>
  <c r="Y585" i="2"/>
  <c r="W585" i="2"/>
  <c r="S585" i="2"/>
  <c r="P585" i="2"/>
  <c r="N585" i="2"/>
  <c r="L585" i="2"/>
  <c r="J585" i="2"/>
  <c r="D585" i="2"/>
  <c r="C585" i="2"/>
  <c r="AA584" i="2"/>
  <c r="Y584" i="2"/>
  <c r="W584" i="2"/>
  <c r="S584" i="2"/>
  <c r="P584" i="2"/>
  <c r="N584" i="2"/>
  <c r="L584" i="2"/>
  <c r="J584" i="2"/>
  <c r="D584" i="2"/>
  <c r="C584" i="2"/>
  <c r="AA583" i="2"/>
  <c r="Y583" i="2"/>
  <c r="W583" i="2"/>
  <c r="S583" i="2"/>
  <c r="P583" i="2"/>
  <c r="N583" i="2"/>
  <c r="L583" i="2"/>
  <c r="J583" i="2"/>
  <c r="D583" i="2"/>
  <c r="C583" i="2"/>
  <c r="AA582" i="2"/>
  <c r="Y582" i="2"/>
  <c r="W582" i="2"/>
  <c r="S582" i="2"/>
  <c r="P582" i="2"/>
  <c r="N582" i="2"/>
  <c r="L582" i="2"/>
  <c r="J582" i="2"/>
  <c r="D582" i="2"/>
  <c r="C582" i="2"/>
  <c r="AA581" i="2"/>
  <c r="Y581" i="2"/>
  <c r="W581" i="2"/>
  <c r="S581" i="2"/>
  <c r="P581" i="2"/>
  <c r="N581" i="2"/>
  <c r="L581" i="2"/>
  <c r="J581" i="2"/>
  <c r="D581" i="2"/>
  <c r="C581" i="2"/>
  <c r="AA580" i="2"/>
  <c r="Y580" i="2"/>
  <c r="W580" i="2"/>
  <c r="S580" i="2"/>
  <c r="P580" i="2"/>
  <c r="N580" i="2"/>
  <c r="L580" i="2"/>
  <c r="J580" i="2"/>
  <c r="D580" i="2"/>
  <c r="C580" i="2"/>
  <c r="AA579" i="2"/>
  <c r="Y579" i="2"/>
  <c r="W579" i="2"/>
  <c r="S579" i="2"/>
  <c r="P579" i="2"/>
  <c r="N579" i="2"/>
  <c r="L579" i="2"/>
  <c r="J579" i="2"/>
  <c r="D579" i="2"/>
  <c r="C579" i="2"/>
  <c r="AA578" i="2"/>
  <c r="Y578" i="2"/>
  <c r="W578" i="2"/>
  <c r="S578" i="2"/>
  <c r="P578" i="2"/>
  <c r="N578" i="2"/>
  <c r="L578" i="2"/>
  <c r="J578" i="2"/>
  <c r="D578" i="2"/>
  <c r="C578" i="2"/>
  <c r="AA577" i="2"/>
  <c r="Y577" i="2"/>
  <c r="W577" i="2"/>
  <c r="S577" i="2"/>
  <c r="P577" i="2"/>
  <c r="N577" i="2"/>
  <c r="L577" i="2"/>
  <c r="J577" i="2"/>
  <c r="D577" i="2"/>
  <c r="C577" i="2"/>
  <c r="AA576" i="2"/>
  <c r="Y576" i="2"/>
  <c r="W576" i="2"/>
  <c r="S576" i="2"/>
  <c r="P576" i="2"/>
  <c r="N576" i="2"/>
  <c r="L576" i="2"/>
  <c r="J576" i="2"/>
  <c r="D576" i="2"/>
  <c r="C576" i="2"/>
  <c r="AA575" i="2"/>
  <c r="Y575" i="2"/>
  <c r="W575" i="2"/>
  <c r="S575" i="2"/>
  <c r="P575" i="2"/>
  <c r="N575" i="2"/>
  <c r="L575" i="2"/>
  <c r="J575" i="2"/>
  <c r="D575" i="2"/>
  <c r="C575" i="2"/>
  <c r="AA574" i="2"/>
  <c r="Y574" i="2"/>
  <c r="W574" i="2"/>
  <c r="S574" i="2"/>
  <c r="P574" i="2"/>
  <c r="N574" i="2"/>
  <c r="L574" i="2"/>
  <c r="J574" i="2"/>
  <c r="D574" i="2"/>
  <c r="C574" i="2"/>
  <c r="AA573" i="2"/>
  <c r="Y573" i="2"/>
  <c r="W573" i="2"/>
  <c r="S573" i="2"/>
  <c r="P573" i="2"/>
  <c r="N573" i="2"/>
  <c r="L573" i="2"/>
  <c r="J573" i="2"/>
  <c r="D573" i="2"/>
  <c r="C573" i="2"/>
  <c r="AA572" i="2"/>
  <c r="Y572" i="2"/>
  <c r="W572" i="2"/>
  <c r="S572" i="2"/>
  <c r="P572" i="2"/>
  <c r="N572" i="2"/>
  <c r="L572" i="2"/>
  <c r="J572" i="2"/>
  <c r="D572" i="2"/>
  <c r="C572" i="2"/>
  <c r="AA571" i="2"/>
  <c r="Y571" i="2"/>
  <c r="W571" i="2"/>
  <c r="S571" i="2"/>
  <c r="P571" i="2"/>
  <c r="N571" i="2"/>
  <c r="L571" i="2"/>
  <c r="J571" i="2"/>
  <c r="D571" i="2"/>
  <c r="C571" i="2"/>
  <c r="AA570" i="2"/>
  <c r="Y570" i="2"/>
  <c r="W570" i="2"/>
  <c r="S570" i="2"/>
  <c r="P570" i="2"/>
  <c r="N570" i="2"/>
  <c r="L570" i="2"/>
  <c r="J570" i="2"/>
  <c r="D570" i="2"/>
  <c r="C570" i="2"/>
  <c r="AA569" i="2"/>
  <c r="Y569" i="2"/>
  <c r="W569" i="2"/>
  <c r="S569" i="2"/>
  <c r="P569" i="2"/>
  <c r="N569" i="2"/>
  <c r="L569" i="2"/>
  <c r="J569" i="2"/>
  <c r="D569" i="2"/>
  <c r="C569" i="2"/>
  <c r="AA568" i="2"/>
  <c r="Y568" i="2"/>
  <c r="W568" i="2"/>
  <c r="S568" i="2"/>
  <c r="P568" i="2"/>
  <c r="N568" i="2"/>
  <c r="L568" i="2"/>
  <c r="J568" i="2"/>
  <c r="D568" i="2"/>
  <c r="C568" i="2"/>
  <c r="AA567" i="2"/>
  <c r="Y567" i="2"/>
  <c r="W567" i="2"/>
  <c r="S567" i="2"/>
  <c r="P567" i="2"/>
  <c r="N567" i="2"/>
  <c r="L567" i="2"/>
  <c r="J567" i="2"/>
  <c r="D567" i="2"/>
  <c r="C567" i="2"/>
  <c r="AA566" i="2"/>
  <c r="Y566" i="2"/>
  <c r="W566" i="2"/>
  <c r="S566" i="2"/>
  <c r="P566" i="2"/>
  <c r="N566" i="2"/>
  <c r="L566" i="2"/>
  <c r="J566" i="2"/>
  <c r="D566" i="2"/>
  <c r="C566" i="2"/>
  <c r="AA565" i="2"/>
  <c r="Y565" i="2"/>
  <c r="W565" i="2"/>
  <c r="S565" i="2"/>
  <c r="P565" i="2"/>
  <c r="N565" i="2"/>
  <c r="L565" i="2"/>
  <c r="J565" i="2"/>
  <c r="D565" i="2"/>
  <c r="C565" i="2"/>
  <c r="AA564" i="2"/>
  <c r="Y564" i="2"/>
  <c r="W564" i="2"/>
  <c r="S564" i="2"/>
  <c r="P564" i="2"/>
  <c r="N564" i="2"/>
  <c r="L564" i="2"/>
  <c r="J564" i="2"/>
  <c r="D564" i="2"/>
  <c r="C564" i="2"/>
  <c r="AA563" i="2"/>
  <c r="Y563" i="2"/>
  <c r="W563" i="2"/>
  <c r="S563" i="2"/>
  <c r="P563" i="2"/>
  <c r="N563" i="2"/>
  <c r="L563" i="2"/>
  <c r="J563" i="2"/>
  <c r="D563" i="2"/>
  <c r="C563" i="2"/>
  <c r="AA562" i="2"/>
  <c r="Y562" i="2"/>
  <c r="W562" i="2"/>
  <c r="S562" i="2"/>
  <c r="P562" i="2"/>
  <c r="N562" i="2"/>
  <c r="L562" i="2"/>
  <c r="J562" i="2"/>
  <c r="D562" i="2"/>
  <c r="C562" i="2"/>
  <c r="AA561" i="2"/>
  <c r="Y561" i="2"/>
  <c r="W561" i="2"/>
  <c r="S561" i="2"/>
  <c r="P561" i="2"/>
  <c r="N561" i="2"/>
  <c r="L561" i="2"/>
  <c r="J561" i="2"/>
  <c r="D561" i="2"/>
  <c r="C561" i="2"/>
  <c r="AA560" i="2"/>
  <c r="Y560" i="2"/>
  <c r="W560" i="2"/>
  <c r="S560" i="2"/>
  <c r="P560" i="2"/>
  <c r="N560" i="2"/>
  <c r="L560" i="2"/>
  <c r="J560" i="2"/>
  <c r="D560" i="2"/>
  <c r="C560" i="2"/>
  <c r="AA559" i="2"/>
  <c r="Y559" i="2"/>
  <c r="W559" i="2"/>
  <c r="S559" i="2"/>
  <c r="P559" i="2"/>
  <c r="N559" i="2"/>
  <c r="L559" i="2"/>
  <c r="J559" i="2"/>
  <c r="D559" i="2"/>
  <c r="C559" i="2"/>
  <c r="AA558" i="2"/>
  <c r="Y558" i="2"/>
  <c r="W558" i="2"/>
  <c r="S558" i="2"/>
  <c r="P558" i="2"/>
  <c r="N558" i="2"/>
  <c r="L558" i="2"/>
  <c r="J558" i="2"/>
  <c r="D558" i="2"/>
  <c r="C558" i="2"/>
  <c r="AA557" i="2"/>
  <c r="Y557" i="2"/>
  <c r="W557" i="2"/>
  <c r="S557" i="2"/>
  <c r="P557" i="2"/>
  <c r="N557" i="2"/>
  <c r="L557" i="2"/>
  <c r="J557" i="2"/>
  <c r="D557" i="2"/>
  <c r="C557" i="2"/>
  <c r="AA556" i="2"/>
  <c r="Y556" i="2"/>
  <c r="W556" i="2"/>
  <c r="S556" i="2"/>
  <c r="P556" i="2"/>
  <c r="N556" i="2"/>
  <c r="L556" i="2"/>
  <c r="J556" i="2"/>
  <c r="D556" i="2"/>
  <c r="C556" i="2"/>
  <c r="AA555" i="2"/>
  <c r="Y555" i="2"/>
  <c r="W555" i="2"/>
  <c r="S555" i="2"/>
  <c r="P555" i="2"/>
  <c r="N555" i="2"/>
  <c r="L555" i="2"/>
  <c r="J555" i="2"/>
  <c r="D555" i="2"/>
  <c r="C555" i="2"/>
  <c r="AA554" i="2"/>
  <c r="Y554" i="2"/>
  <c r="W554" i="2"/>
  <c r="S554" i="2"/>
  <c r="P554" i="2"/>
  <c r="N554" i="2"/>
  <c r="L554" i="2"/>
  <c r="J554" i="2"/>
  <c r="D554" i="2"/>
  <c r="C554" i="2"/>
  <c r="AA553" i="2"/>
  <c r="Y553" i="2"/>
  <c r="W553" i="2"/>
  <c r="S553" i="2"/>
  <c r="P553" i="2"/>
  <c r="N553" i="2"/>
  <c r="L553" i="2"/>
  <c r="J553" i="2"/>
  <c r="D553" i="2"/>
  <c r="C553" i="2"/>
  <c r="AA552" i="2"/>
  <c r="Y552" i="2"/>
  <c r="W552" i="2"/>
  <c r="S552" i="2"/>
  <c r="P552" i="2"/>
  <c r="N552" i="2"/>
  <c r="L552" i="2"/>
  <c r="J552" i="2"/>
  <c r="D552" i="2"/>
  <c r="C552" i="2"/>
  <c r="AA551" i="2"/>
  <c r="Y551" i="2"/>
  <c r="W551" i="2"/>
  <c r="S551" i="2"/>
  <c r="P551" i="2"/>
  <c r="N551" i="2"/>
  <c r="L551" i="2"/>
  <c r="J551" i="2"/>
  <c r="D551" i="2"/>
  <c r="C551" i="2"/>
  <c r="AA550" i="2"/>
  <c r="Y550" i="2"/>
  <c r="W550" i="2"/>
  <c r="S550" i="2"/>
  <c r="P550" i="2"/>
  <c r="N550" i="2"/>
  <c r="L550" i="2"/>
  <c r="J550" i="2"/>
  <c r="D550" i="2"/>
  <c r="C550" i="2"/>
  <c r="AA549" i="2"/>
  <c r="Y549" i="2"/>
  <c r="W549" i="2"/>
  <c r="S549" i="2"/>
  <c r="P549" i="2"/>
  <c r="N549" i="2"/>
  <c r="L549" i="2"/>
  <c r="J549" i="2"/>
  <c r="D549" i="2"/>
  <c r="C549" i="2"/>
  <c r="AA548" i="2"/>
  <c r="Y548" i="2"/>
  <c r="W548" i="2"/>
  <c r="S548" i="2"/>
  <c r="P548" i="2"/>
  <c r="N548" i="2"/>
  <c r="L548" i="2"/>
  <c r="J548" i="2"/>
  <c r="D548" i="2"/>
  <c r="C548" i="2"/>
  <c r="AA547" i="2"/>
  <c r="Y547" i="2"/>
  <c r="W547" i="2"/>
  <c r="S547" i="2"/>
  <c r="P547" i="2"/>
  <c r="N547" i="2"/>
  <c r="L547" i="2"/>
  <c r="J547" i="2"/>
  <c r="D547" i="2"/>
  <c r="C547" i="2"/>
  <c r="AA546" i="2"/>
  <c r="Y546" i="2"/>
  <c r="W546" i="2"/>
  <c r="S546" i="2"/>
  <c r="P546" i="2"/>
  <c r="N546" i="2"/>
  <c r="L546" i="2"/>
  <c r="J546" i="2"/>
  <c r="D546" i="2"/>
  <c r="C546" i="2"/>
  <c r="AA545" i="2"/>
  <c r="Y545" i="2"/>
  <c r="W545" i="2"/>
  <c r="S545" i="2"/>
  <c r="P545" i="2"/>
  <c r="N545" i="2"/>
  <c r="L545" i="2"/>
  <c r="J545" i="2"/>
  <c r="D545" i="2"/>
  <c r="C545" i="2"/>
  <c r="AA544" i="2"/>
  <c r="Y544" i="2"/>
  <c r="W544" i="2"/>
  <c r="S544" i="2"/>
  <c r="P544" i="2"/>
  <c r="N544" i="2"/>
  <c r="L544" i="2"/>
  <c r="J544" i="2"/>
  <c r="D544" i="2"/>
  <c r="C544" i="2"/>
  <c r="AA543" i="2"/>
  <c r="Y543" i="2"/>
  <c r="W543" i="2"/>
  <c r="S543" i="2"/>
  <c r="P543" i="2"/>
  <c r="N543" i="2"/>
  <c r="L543" i="2"/>
  <c r="J543" i="2"/>
  <c r="D543" i="2"/>
  <c r="C543" i="2"/>
  <c r="AA542" i="2"/>
  <c r="Y542" i="2"/>
  <c r="W542" i="2"/>
  <c r="S542" i="2"/>
  <c r="P542" i="2"/>
  <c r="N542" i="2"/>
  <c r="L542" i="2"/>
  <c r="J542" i="2"/>
  <c r="D542" i="2"/>
  <c r="C542" i="2"/>
  <c r="AA541" i="2"/>
  <c r="Y541" i="2"/>
  <c r="W541" i="2"/>
  <c r="S541" i="2"/>
  <c r="P541" i="2"/>
  <c r="N541" i="2"/>
  <c r="L541" i="2"/>
  <c r="J541" i="2"/>
  <c r="D541" i="2"/>
  <c r="C541" i="2"/>
  <c r="AA540" i="2"/>
  <c r="Y540" i="2"/>
  <c r="W540" i="2"/>
  <c r="S540" i="2"/>
  <c r="P540" i="2"/>
  <c r="N540" i="2"/>
  <c r="L540" i="2"/>
  <c r="J540" i="2"/>
  <c r="D540" i="2"/>
  <c r="C540" i="2"/>
  <c r="AA539" i="2"/>
  <c r="Y539" i="2"/>
  <c r="W539" i="2"/>
  <c r="S539" i="2"/>
  <c r="P539" i="2"/>
  <c r="N539" i="2"/>
  <c r="L539" i="2"/>
  <c r="J539" i="2"/>
  <c r="D539" i="2"/>
  <c r="C539" i="2"/>
  <c r="AA538" i="2"/>
  <c r="Y538" i="2"/>
  <c r="W538" i="2"/>
  <c r="S538" i="2"/>
  <c r="P538" i="2"/>
  <c r="N538" i="2"/>
  <c r="L538" i="2"/>
  <c r="J538" i="2"/>
  <c r="D538" i="2"/>
  <c r="C538" i="2"/>
  <c r="AA537" i="2"/>
  <c r="Y537" i="2"/>
  <c r="W537" i="2"/>
  <c r="S537" i="2"/>
  <c r="P537" i="2"/>
  <c r="N537" i="2"/>
  <c r="L537" i="2"/>
  <c r="J537" i="2"/>
  <c r="D537" i="2"/>
  <c r="C537" i="2"/>
  <c r="AA536" i="2"/>
  <c r="Y536" i="2"/>
  <c r="W536" i="2"/>
  <c r="S536" i="2"/>
  <c r="P536" i="2"/>
  <c r="N536" i="2"/>
  <c r="L536" i="2"/>
  <c r="J536" i="2"/>
  <c r="D536" i="2"/>
  <c r="C536" i="2"/>
  <c r="AA535" i="2"/>
  <c r="Y535" i="2"/>
  <c r="W535" i="2"/>
  <c r="S535" i="2"/>
  <c r="P535" i="2"/>
  <c r="N535" i="2"/>
  <c r="L535" i="2"/>
  <c r="J535" i="2"/>
  <c r="D535" i="2"/>
  <c r="C535" i="2"/>
  <c r="AA534" i="2"/>
  <c r="Y534" i="2"/>
  <c r="W534" i="2"/>
  <c r="S534" i="2"/>
  <c r="P534" i="2"/>
  <c r="N534" i="2"/>
  <c r="L534" i="2"/>
  <c r="J534" i="2"/>
  <c r="D534" i="2"/>
  <c r="C534" i="2"/>
  <c r="AA533" i="2"/>
  <c r="Y533" i="2"/>
  <c r="W533" i="2"/>
  <c r="S533" i="2"/>
  <c r="P533" i="2"/>
  <c r="N533" i="2"/>
  <c r="L533" i="2"/>
  <c r="J533" i="2"/>
  <c r="D533" i="2"/>
  <c r="C533" i="2"/>
  <c r="AA532" i="2"/>
  <c r="Y532" i="2"/>
  <c r="W532" i="2"/>
  <c r="S532" i="2"/>
  <c r="P532" i="2"/>
  <c r="N532" i="2"/>
  <c r="L532" i="2"/>
  <c r="J532" i="2"/>
  <c r="D532" i="2"/>
  <c r="C532" i="2"/>
  <c r="AA531" i="2"/>
  <c r="Y531" i="2"/>
  <c r="W531" i="2"/>
  <c r="S531" i="2"/>
  <c r="P531" i="2"/>
  <c r="N531" i="2"/>
  <c r="L531" i="2"/>
  <c r="J531" i="2"/>
  <c r="D531" i="2"/>
  <c r="C531" i="2"/>
  <c r="AA530" i="2"/>
  <c r="Y530" i="2"/>
  <c r="W530" i="2"/>
  <c r="S530" i="2"/>
  <c r="P530" i="2"/>
  <c r="N530" i="2"/>
  <c r="L530" i="2"/>
  <c r="J530" i="2"/>
  <c r="D530" i="2"/>
  <c r="C530" i="2"/>
  <c r="AA529" i="2"/>
  <c r="Y529" i="2"/>
  <c r="W529" i="2"/>
  <c r="S529" i="2"/>
  <c r="P529" i="2"/>
  <c r="N529" i="2"/>
  <c r="L529" i="2"/>
  <c r="J529" i="2"/>
  <c r="D529" i="2"/>
  <c r="C529" i="2"/>
  <c r="AA528" i="2"/>
  <c r="Y528" i="2"/>
  <c r="W528" i="2"/>
  <c r="S528" i="2"/>
  <c r="P528" i="2"/>
  <c r="N528" i="2"/>
  <c r="L528" i="2"/>
  <c r="J528" i="2"/>
  <c r="D528" i="2"/>
  <c r="C528" i="2"/>
  <c r="AA527" i="2"/>
  <c r="Y527" i="2"/>
  <c r="W527" i="2"/>
  <c r="S527" i="2"/>
  <c r="P527" i="2"/>
  <c r="N527" i="2"/>
  <c r="L527" i="2"/>
  <c r="J527" i="2"/>
  <c r="D527" i="2"/>
  <c r="C527" i="2"/>
  <c r="AA526" i="2"/>
  <c r="Y526" i="2"/>
  <c r="W526" i="2"/>
  <c r="S526" i="2"/>
  <c r="P526" i="2"/>
  <c r="N526" i="2"/>
  <c r="L526" i="2"/>
  <c r="J526" i="2"/>
  <c r="D526" i="2"/>
  <c r="C526" i="2"/>
  <c r="AA525" i="2"/>
  <c r="Y525" i="2"/>
  <c r="W525" i="2"/>
  <c r="S525" i="2"/>
  <c r="P525" i="2"/>
  <c r="N525" i="2"/>
  <c r="L525" i="2"/>
  <c r="J525" i="2"/>
  <c r="D525" i="2"/>
  <c r="C525" i="2"/>
  <c r="AA524" i="2"/>
  <c r="Y524" i="2"/>
  <c r="W524" i="2"/>
  <c r="S524" i="2"/>
  <c r="P524" i="2"/>
  <c r="N524" i="2"/>
  <c r="L524" i="2"/>
  <c r="J524" i="2"/>
  <c r="D524" i="2"/>
  <c r="C524" i="2"/>
  <c r="AA523" i="2"/>
  <c r="Y523" i="2"/>
  <c r="W523" i="2"/>
  <c r="S523" i="2"/>
  <c r="P523" i="2"/>
  <c r="N523" i="2"/>
  <c r="L523" i="2"/>
  <c r="J523" i="2"/>
  <c r="D523" i="2"/>
  <c r="C523" i="2"/>
  <c r="AA522" i="2"/>
  <c r="Y522" i="2"/>
  <c r="W522" i="2"/>
  <c r="S522" i="2"/>
  <c r="P522" i="2"/>
  <c r="N522" i="2"/>
  <c r="L522" i="2"/>
  <c r="J522" i="2"/>
  <c r="D522" i="2"/>
  <c r="C522" i="2"/>
  <c r="AA521" i="2"/>
  <c r="Y521" i="2"/>
  <c r="W521" i="2"/>
  <c r="S521" i="2"/>
  <c r="P521" i="2"/>
  <c r="N521" i="2"/>
  <c r="L521" i="2"/>
  <c r="J521" i="2"/>
  <c r="D521" i="2"/>
  <c r="C521" i="2"/>
  <c r="AA520" i="2"/>
  <c r="Y520" i="2"/>
  <c r="W520" i="2"/>
  <c r="S520" i="2"/>
  <c r="P520" i="2"/>
  <c r="N520" i="2"/>
  <c r="L520" i="2"/>
  <c r="J520" i="2"/>
  <c r="D520" i="2"/>
  <c r="C520" i="2"/>
  <c r="AA519" i="2"/>
  <c r="Y519" i="2"/>
  <c r="W519" i="2"/>
  <c r="S519" i="2"/>
  <c r="P519" i="2"/>
  <c r="N519" i="2"/>
  <c r="L519" i="2"/>
  <c r="J519" i="2"/>
  <c r="D519" i="2"/>
  <c r="C519" i="2"/>
  <c r="AA518" i="2"/>
  <c r="Y518" i="2"/>
  <c r="W518" i="2"/>
  <c r="S518" i="2"/>
  <c r="P518" i="2"/>
  <c r="N518" i="2"/>
  <c r="L518" i="2"/>
  <c r="J518" i="2"/>
  <c r="D518" i="2"/>
  <c r="C518" i="2"/>
  <c r="AA517" i="2"/>
  <c r="Y517" i="2"/>
  <c r="W517" i="2"/>
  <c r="S517" i="2"/>
  <c r="P517" i="2"/>
  <c r="N517" i="2"/>
  <c r="L517" i="2"/>
  <c r="J517" i="2"/>
  <c r="D517" i="2"/>
  <c r="C517" i="2"/>
  <c r="AA516" i="2"/>
  <c r="Y516" i="2"/>
  <c r="W516" i="2"/>
  <c r="S516" i="2"/>
  <c r="P516" i="2"/>
  <c r="N516" i="2"/>
  <c r="L516" i="2"/>
  <c r="J516" i="2"/>
  <c r="D516" i="2"/>
  <c r="C516" i="2"/>
  <c r="AA515" i="2"/>
  <c r="Y515" i="2"/>
  <c r="W515" i="2"/>
  <c r="S515" i="2"/>
  <c r="P515" i="2"/>
  <c r="N515" i="2"/>
  <c r="L515" i="2"/>
  <c r="J515" i="2"/>
  <c r="D515" i="2"/>
  <c r="C515" i="2"/>
  <c r="AA514" i="2"/>
  <c r="Y514" i="2"/>
  <c r="W514" i="2"/>
  <c r="S514" i="2"/>
  <c r="P514" i="2"/>
  <c r="N514" i="2"/>
  <c r="L514" i="2"/>
  <c r="J514" i="2"/>
  <c r="D514" i="2"/>
  <c r="C514" i="2"/>
  <c r="AA513" i="2"/>
  <c r="Y513" i="2"/>
  <c r="W513" i="2"/>
  <c r="S513" i="2"/>
  <c r="P513" i="2"/>
  <c r="N513" i="2"/>
  <c r="L513" i="2"/>
  <c r="J513" i="2"/>
  <c r="D513" i="2"/>
  <c r="C513" i="2"/>
  <c r="AA512" i="2"/>
  <c r="Y512" i="2"/>
  <c r="W512" i="2"/>
  <c r="S512" i="2"/>
  <c r="P512" i="2"/>
  <c r="N512" i="2"/>
  <c r="L512" i="2"/>
  <c r="J512" i="2"/>
  <c r="D512" i="2"/>
  <c r="C512" i="2"/>
  <c r="AA511" i="2"/>
  <c r="Y511" i="2"/>
  <c r="W511" i="2"/>
  <c r="S511" i="2"/>
  <c r="P511" i="2"/>
  <c r="N511" i="2"/>
  <c r="L511" i="2"/>
  <c r="J511" i="2"/>
  <c r="D511" i="2"/>
  <c r="C511" i="2"/>
  <c r="AA510" i="2"/>
  <c r="Y510" i="2"/>
  <c r="W510" i="2"/>
  <c r="S510" i="2"/>
  <c r="P510" i="2"/>
  <c r="N510" i="2"/>
  <c r="L510" i="2"/>
  <c r="J510" i="2"/>
  <c r="D510" i="2"/>
  <c r="C510" i="2"/>
  <c r="AA509" i="2"/>
  <c r="Y509" i="2"/>
  <c r="W509" i="2"/>
  <c r="S509" i="2"/>
  <c r="P509" i="2"/>
  <c r="N509" i="2"/>
  <c r="L509" i="2"/>
  <c r="J509" i="2"/>
  <c r="D509" i="2"/>
  <c r="C509" i="2"/>
  <c r="AA508" i="2"/>
  <c r="Y508" i="2"/>
  <c r="W508" i="2"/>
  <c r="S508" i="2"/>
  <c r="P508" i="2"/>
  <c r="N508" i="2"/>
  <c r="L508" i="2"/>
  <c r="J508" i="2"/>
  <c r="D508" i="2"/>
  <c r="C508" i="2"/>
  <c r="AA507" i="2"/>
  <c r="Y507" i="2"/>
  <c r="W507" i="2"/>
  <c r="S507" i="2"/>
  <c r="P507" i="2"/>
  <c r="N507" i="2"/>
  <c r="L507" i="2"/>
  <c r="J507" i="2"/>
  <c r="D507" i="2"/>
  <c r="C507" i="2"/>
  <c r="AA506" i="2"/>
  <c r="Y506" i="2"/>
  <c r="W506" i="2"/>
  <c r="S506" i="2"/>
  <c r="P506" i="2"/>
  <c r="N506" i="2"/>
  <c r="L506" i="2"/>
  <c r="J506" i="2"/>
  <c r="D506" i="2"/>
  <c r="C506" i="2"/>
  <c r="AA505" i="2"/>
  <c r="Y505" i="2"/>
  <c r="W505" i="2"/>
  <c r="S505" i="2"/>
  <c r="P505" i="2"/>
  <c r="N505" i="2"/>
  <c r="L505" i="2"/>
  <c r="J505" i="2"/>
  <c r="D505" i="2"/>
  <c r="C505" i="2"/>
  <c r="AA504" i="2"/>
  <c r="Y504" i="2"/>
  <c r="W504" i="2"/>
  <c r="S504" i="2"/>
  <c r="P504" i="2"/>
  <c r="N504" i="2"/>
  <c r="L504" i="2"/>
  <c r="J504" i="2"/>
  <c r="D504" i="2"/>
  <c r="C504" i="2"/>
  <c r="AA503" i="2"/>
  <c r="Y503" i="2"/>
  <c r="W503" i="2"/>
  <c r="S503" i="2"/>
  <c r="P503" i="2"/>
  <c r="N503" i="2"/>
  <c r="L503" i="2"/>
  <c r="J503" i="2"/>
  <c r="D503" i="2"/>
  <c r="C503" i="2"/>
  <c r="AA502" i="2"/>
  <c r="Y502" i="2"/>
  <c r="W502" i="2"/>
  <c r="S502" i="2"/>
  <c r="P502" i="2"/>
  <c r="N502" i="2"/>
  <c r="L502" i="2"/>
  <c r="J502" i="2"/>
  <c r="D502" i="2"/>
  <c r="C502" i="2"/>
  <c r="AA501" i="2"/>
  <c r="Y501" i="2"/>
  <c r="W501" i="2"/>
  <c r="S501" i="2"/>
  <c r="P501" i="2"/>
  <c r="N501" i="2"/>
  <c r="L501" i="2"/>
  <c r="J501" i="2"/>
  <c r="D501" i="2"/>
  <c r="C501" i="2"/>
  <c r="AA500" i="2"/>
  <c r="Y500" i="2"/>
  <c r="W500" i="2"/>
  <c r="S500" i="2"/>
  <c r="P500" i="2"/>
  <c r="N500" i="2"/>
  <c r="L500" i="2"/>
  <c r="J500" i="2"/>
  <c r="D500" i="2"/>
  <c r="C500" i="2"/>
  <c r="AA499" i="2"/>
  <c r="Y499" i="2"/>
  <c r="W499" i="2"/>
  <c r="S499" i="2"/>
  <c r="P499" i="2"/>
  <c r="N499" i="2"/>
  <c r="L499" i="2"/>
  <c r="J499" i="2"/>
  <c r="D499" i="2"/>
  <c r="C499" i="2"/>
  <c r="AA498" i="2"/>
  <c r="Y498" i="2"/>
  <c r="W498" i="2"/>
  <c r="S498" i="2"/>
  <c r="P498" i="2"/>
  <c r="N498" i="2"/>
  <c r="L498" i="2"/>
  <c r="J498" i="2"/>
  <c r="D498" i="2"/>
  <c r="C498" i="2"/>
  <c r="AA497" i="2"/>
  <c r="Y497" i="2"/>
  <c r="W497" i="2"/>
  <c r="S497" i="2"/>
  <c r="P497" i="2"/>
  <c r="N497" i="2"/>
  <c r="L497" i="2"/>
  <c r="J497" i="2"/>
  <c r="D497" i="2"/>
  <c r="C497" i="2"/>
  <c r="AA496" i="2"/>
  <c r="Y496" i="2"/>
  <c r="W496" i="2"/>
  <c r="S496" i="2"/>
  <c r="P496" i="2"/>
  <c r="N496" i="2"/>
  <c r="L496" i="2"/>
  <c r="J496" i="2"/>
  <c r="D496" i="2"/>
  <c r="C496" i="2"/>
  <c r="AA495" i="2"/>
  <c r="Y495" i="2"/>
  <c r="W495" i="2"/>
  <c r="S495" i="2"/>
  <c r="P495" i="2"/>
  <c r="N495" i="2"/>
  <c r="L495" i="2"/>
  <c r="J495" i="2"/>
  <c r="D495" i="2"/>
  <c r="C495" i="2"/>
  <c r="AA494" i="2"/>
  <c r="Y494" i="2"/>
  <c r="W494" i="2"/>
  <c r="S494" i="2"/>
  <c r="P494" i="2"/>
  <c r="N494" i="2"/>
  <c r="L494" i="2"/>
  <c r="J494" i="2"/>
  <c r="D494" i="2"/>
  <c r="C494" i="2"/>
  <c r="AA493" i="2"/>
  <c r="Y493" i="2"/>
  <c r="W493" i="2"/>
  <c r="S493" i="2"/>
  <c r="P493" i="2"/>
  <c r="N493" i="2"/>
  <c r="L493" i="2"/>
  <c r="J493" i="2"/>
  <c r="D493" i="2"/>
  <c r="C493" i="2"/>
  <c r="AA492" i="2"/>
  <c r="Y492" i="2"/>
  <c r="W492" i="2"/>
  <c r="S492" i="2"/>
  <c r="P492" i="2"/>
  <c r="N492" i="2"/>
  <c r="L492" i="2"/>
  <c r="J492" i="2"/>
  <c r="D492" i="2"/>
  <c r="C492" i="2"/>
  <c r="AA491" i="2"/>
  <c r="Y491" i="2"/>
  <c r="W491" i="2"/>
  <c r="S491" i="2"/>
  <c r="P491" i="2"/>
  <c r="N491" i="2"/>
  <c r="L491" i="2"/>
  <c r="J491" i="2"/>
  <c r="D491" i="2"/>
  <c r="C491" i="2"/>
  <c r="AA490" i="2"/>
  <c r="Y490" i="2"/>
  <c r="W490" i="2"/>
  <c r="S490" i="2"/>
  <c r="P490" i="2"/>
  <c r="N490" i="2"/>
  <c r="L490" i="2"/>
  <c r="J490" i="2"/>
  <c r="D490" i="2"/>
  <c r="C490" i="2"/>
  <c r="AA489" i="2"/>
  <c r="Y489" i="2"/>
  <c r="W489" i="2"/>
  <c r="S489" i="2"/>
  <c r="P489" i="2"/>
  <c r="N489" i="2"/>
  <c r="L489" i="2"/>
  <c r="J489" i="2"/>
  <c r="D489" i="2"/>
  <c r="C489" i="2"/>
  <c r="AA488" i="2"/>
  <c r="Y488" i="2"/>
  <c r="W488" i="2"/>
  <c r="S488" i="2"/>
  <c r="P488" i="2"/>
  <c r="N488" i="2"/>
  <c r="L488" i="2"/>
  <c r="J488" i="2"/>
  <c r="D488" i="2"/>
  <c r="C488" i="2"/>
  <c r="AA487" i="2"/>
  <c r="Y487" i="2"/>
  <c r="W487" i="2"/>
  <c r="S487" i="2"/>
  <c r="P487" i="2"/>
  <c r="N487" i="2"/>
  <c r="L487" i="2"/>
  <c r="J487" i="2"/>
  <c r="D487" i="2"/>
  <c r="C487" i="2"/>
  <c r="AA486" i="2"/>
  <c r="Y486" i="2"/>
  <c r="W486" i="2"/>
  <c r="S486" i="2"/>
  <c r="P486" i="2"/>
  <c r="N486" i="2"/>
  <c r="L486" i="2"/>
  <c r="J486" i="2"/>
  <c r="D486" i="2"/>
  <c r="C486" i="2"/>
  <c r="AA485" i="2"/>
  <c r="Y485" i="2"/>
  <c r="W485" i="2"/>
  <c r="S485" i="2"/>
  <c r="P485" i="2"/>
  <c r="N485" i="2"/>
  <c r="L485" i="2"/>
  <c r="J485" i="2"/>
  <c r="D485" i="2"/>
  <c r="C485" i="2"/>
  <c r="AA484" i="2"/>
  <c r="Y484" i="2"/>
  <c r="W484" i="2"/>
  <c r="S484" i="2"/>
  <c r="P484" i="2"/>
  <c r="N484" i="2"/>
  <c r="L484" i="2"/>
  <c r="J484" i="2"/>
  <c r="D484" i="2"/>
  <c r="C484" i="2"/>
  <c r="AA483" i="2"/>
  <c r="Y483" i="2"/>
  <c r="W483" i="2"/>
  <c r="S483" i="2"/>
  <c r="P483" i="2"/>
  <c r="N483" i="2"/>
  <c r="L483" i="2"/>
  <c r="J483" i="2"/>
  <c r="D483" i="2"/>
  <c r="C483" i="2"/>
  <c r="AA482" i="2"/>
  <c r="Y482" i="2"/>
  <c r="W482" i="2"/>
  <c r="S482" i="2"/>
  <c r="P482" i="2"/>
  <c r="N482" i="2"/>
  <c r="L482" i="2"/>
  <c r="J482" i="2"/>
  <c r="D482" i="2"/>
  <c r="C482" i="2"/>
  <c r="AA481" i="2"/>
  <c r="Y481" i="2"/>
  <c r="W481" i="2"/>
  <c r="S481" i="2"/>
  <c r="P481" i="2"/>
  <c r="N481" i="2"/>
  <c r="L481" i="2"/>
  <c r="J481" i="2"/>
  <c r="D481" i="2"/>
  <c r="C481" i="2"/>
  <c r="AA480" i="2"/>
  <c r="Y480" i="2"/>
  <c r="W480" i="2"/>
  <c r="S480" i="2"/>
  <c r="P480" i="2"/>
  <c r="N480" i="2"/>
  <c r="L480" i="2"/>
  <c r="J480" i="2"/>
  <c r="D480" i="2"/>
  <c r="C480" i="2"/>
  <c r="AA479" i="2"/>
  <c r="Y479" i="2"/>
  <c r="W479" i="2"/>
  <c r="S479" i="2"/>
  <c r="P479" i="2"/>
  <c r="N479" i="2"/>
  <c r="L479" i="2"/>
  <c r="J479" i="2"/>
  <c r="D479" i="2"/>
  <c r="C479" i="2"/>
  <c r="AA478" i="2"/>
  <c r="Y478" i="2"/>
  <c r="W478" i="2"/>
  <c r="S478" i="2"/>
  <c r="P478" i="2"/>
  <c r="N478" i="2"/>
  <c r="L478" i="2"/>
  <c r="J478" i="2"/>
  <c r="D478" i="2"/>
  <c r="C478" i="2"/>
  <c r="AA477" i="2"/>
  <c r="Y477" i="2"/>
  <c r="W477" i="2"/>
  <c r="S477" i="2"/>
  <c r="P477" i="2"/>
  <c r="N477" i="2"/>
  <c r="L477" i="2"/>
  <c r="J477" i="2"/>
  <c r="D477" i="2"/>
  <c r="C477" i="2"/>
  <c r="AA476" i="2"/>
  <c r="Y476" i="2"/>
  <c r="W476" i="2"/>
  <c r="S476" i="2"/>
  <c r="P476" i="2"/>
  <c r="N476" i="2"/>
  <c r="L476" i="2"/>
  <c r="J476" i="2"/>
  <c r="D476" i="2"/>
  <c r="C476" i="2"/>
  <c r="AA475" i="2"/>
  <c r="Y475" i="2"/>
  <c r="W475" i="2"/>
  <c r="S475" i="2"/>
  <c r="P475" i="2"/>
  <c r="N475" i="2"/>
  <c r="L475" i="2"/>
  <c r="J475" i="2"/>
  <c r="D475" i="2"/>
  <c r="C475" i="2"/>
  <c r="AA474" i="2"/>
  <c r="Y474" i="2"/>
  <c r="W474" i="2"/>
  <c r="S474" i="2"/>
  <c r="P474" i="2"/>
  <c r="N474" i="2"/>
  <c r="L474" i="2"/>
  <c r="J474" i="2"/>
  <c r="D474" i="2"/>
  <c r="C474" i="2"/>
  <c r="AA473" i="2"/>
  <c r="Y473" i="2"/>
  <c r="W473" i="2"/>
  <c r="S473" i="2"/>
  <c r="P473" i="2"/>
  <c r="N473" i="2"/>
  <c r="L473" i="2"/>
  <c r="J473" i="2"/>
  <c r="D473" i="2"/>
  <c r="C473" i="2"/>
  <c r="AA472" i="2"/>
  <c r="Y472" i="2"/>
  <c r="W472" i="2"/>
  <c r="S472" i="2"/>
  <c r="P472" i="2"/>
  <c r="N472" i="2"/>
  <c r="L472" i="2"/>
  <c r="J472" i="2"/>
  <c r="D472" i="2"/>
  <c r="C472" i="2"/>
  <c r="AA471" i="2"/>
  <c r="Y471" i="2"/>
  <c r="W471" i="2"/>
  <c r="S471" i="2"/>
  <c r="P471" i="2"/>
  <c r="N471" i="2"/>
  <c r="L471" i="2"/>
  <c r="J471" i="2"/>
  <c r="D471" i="2"/>
  <c r="C471" i="2"/>
  <c r="AA470" i="2"/>
  <c r="Y470" i="2"/>
  <c r="W470" i="2"/>
  <c r="S470" i="2"/>
  <c r="P470" i="2"/>
  <c r="N470" i="2"/>
  <c r="L470" i="2"/>
  <c r="J470" i="2"/>
  <c r="D470" i="2"/>
  <c r="C470" i="2"/>
  <c r="AA469" i="2"/>
  <c r="Y469" i="2"/>
  <c r="W469" i="2"/>
  <c r="S469" i="2"/>
  <c r="P469" i="2"/>
  <c r="N469" i="2"/>
  <c r="L469" i="2"/>
  <c r="J469" i="2"/>
  <c r="D469" i="2"/>
  <c r="C469" i="2"/>
  <c r="AA468" i="2"/>
  <c r="Y468" i="2"/>
  <c r="W468" i="2"/>
  <c r="S468" i="2"/>
  <c r="P468" i="2"/>
  <c r="N468" i="2"/>
  <c r="L468" i="2"/>
  <c r="J468" i="2"/>
  <c r="D468" i="2"/>
  <c r="C468" i="2"/>
  <c r="AA467" i="2"/>
  <c r="Y467" i="2"/>
  <c r="W467" i="2"/>
  <c r="S467" i="2"/>
  <c r="P467" i="2"/>
  <c r="N467" i="2"/>
  <c r="L467" i="2"/>
  <c r="J467" i="2"/>
  <c r="D467" i="2"/>
  <c r="C467" i="2"/>
  <c r="AA466" i="2"/>
  <c r="Y466" i="2"/>
  <c r="W466" i="2"/>
  <c r="S466" i="2"/>
  <c r="P466" i="2"/>
  <c r="N466" i="2"/>
  <c r="L466" i="2"/>
  <c r="J466" i="2"/>
  <c r="D466" i="2"/>
  <c r="C466" i="2"/>
  <c r="AA465" i="2"/>
  <c r="Y465" i="2"/>
  <c r="W465" i="2"/>
  <c r="S465" i="2"/>
  <c r="P465" i="2"/>
  <c r="N465" i="2"/>
  <c r="L465" i="2"/>
  <c r="J465" i="2"/>
  <c r="D465" i="2"/>
  <c r="C465" i="2"/>
  <c r="AA464" i="2"/>
  <c r="Y464" i="2"/>
  <c r="W464" i="2"/>
  <c r="S464" i="2"/>
  <c r="P464" i="2"/>
  <c r="N464" i="2"/>
  <c r="L464" i="2"/>
  <c r="J464" i="2"/>
  <c r="D464" i="2"/>
  <c r="C464" i="2"/>
  <c r="AA463" i="2"/>
  <c r="Y463" i="2"/>
  <c r="W463" i="2"/>
  <c r="S463" i="2"/>
  <c r="P463" i="2"/>
  <c r="N463" i="2"/>
  <c r="L463" i="2"/>
  <c r="J463" i="2"/>
  <c r="D463" i="2"/>
  <c r="C463" i="2"/>
  <c r="AA462" i="2"/>
  <c r="Y462" i="2"/>
  <c r="W462" i="2"/>
  <c r="S462" i="2"/>
  <c r="P462" i="2"/>
  <c r="N462" i="2"/>
  <c r="L462" i="2"/>
  <c r="J462" i="2"/>
  <c r="D462" i="2"/>
  <c r="C462" i="2"/>
  <c r="AA461" i="2"/>
  <c r="Y461" i="2"/>
  <c r="W461" i="2"/>
  <c r="S461" i="2"/>
  <c r="P461" i="2"/>
  <c r="N461" i="2"/>
  <c r="L461" i="2"/>
  <c r="J461" i="2"/>
  <c r="D461" i="2"/>
  <c r="C461" i="2"/>
  <c r="AA460" i="2"/>
  <c r="Y460" i="2"/>
  <c r="W460" i="2"/>
  <c r="S460" i="2"/>
  <c r="P460" i="2"/>
  <c r="N460" i="2"/>
  <c r="L460" i="2"/>
  <c r="J460" i="2"/>
  <c r="D460" i="2"/>
  <c r="C460" i="2"/>
  <c r="AA459" i="2"/>
  <c r="Y459" i="2"/>
  <c r="W459" i="2"/>
  <c r="S459" i="2"/>
  <c r="P459" i="2"/>
  <c r="N459" i="2"/>
  <c r="L459" i="2"/>
  <c r="J459" i="2"/>
  <c r="D459" i="2"/>
  <c r="C459" i="2"/>
  <c r="AA458" i="2"/>
  <c r="Y458" i="2"/>
  <c r="W458" i="2"/>
  <c r="S458" i="2"/>
  <c r="P458" i="2"/>
  <c r="N458" i="2"/>
  <c r="L458" i="2"/>
  <c r="J458" i="2"/>
  <c r="D458" i="2"/>
  <c r="C458" i="2"/>
  <c r="AA457" i="2"/>
  <c r="Y457" i="2"/>
  <c r="W457" i="2"/>
  <c r="S457" i="2"/>
  <c r="P457" i="2"/>
  <c r="N457" i="2"/>
  <c r="L457" i="2"/>
  <c r="J457" i="2"/>
  <c r="D457" i="2"/>
  <c r="C457" i="2"/>
  <c r="AA456" i="2"/>
  <c r="Y456" i="2"/>
  <c r="W456" i="2"/>
  <c r="S456" i="2"/>
  <c r="P456" i="2"/>
  <c r="N456" i="2"/>
  <c r="L456" i="2"/>
  <c r="J456" i="2"/>
  <c r="D456" i="2"/>
  <c r="C456" i="2"/>
  <c r="AA455" i="2"/>
  <c r="Y455" i="2"/>
  <c r="W455" i="2"/>
  <c r="S455" i="2"/>
  <c r="P455" i="2"/>
  <c r="N455" i="2"/>
  <c r="L455" i="2"/>
  <c r="J455" i="2"/>
  <c r="D455" i="2"/>
  <c r="C455" i="2"/>
  <c r="AA454" i="2"/>
  <c r="Y454" i="2"/>
  <c r="W454" i="2"/>
  <c r="S454" i="2"/>
  <c r="P454" i="2"/>
  <c r="N454" i="2"/>
  <c r="L454" i="2"/>
  <c r="J454" i="2"/>
  <c r="D454" i="2"/>
  <c r="C454" i="2"/>
  <c r="AA453" i="2"/>
  <c r="Y453" i="2"/>
  <c r="W453" i="2"/>
  <c r="S453" i="2"/>
  <c r="P453" i="2"/>
  <c r="N453" i="2"/>
  <c r="L453" i="2"/>
  <c r="J453" i="2"/>
  <c r="D453" i="2"/>
  <c r="C453" i="2"/>
  <c r="AA452" i="2"/>
  <c r="Y452" i="2"/>
  <c r="W452" i="2"/>
  <c r="S452" i="2"/>
  <c r="P452" i="2"/>
  <c r="N452" i="2"/>
  <c r="L452" i="2"/>
  <c r="J452" i="2"/>
  <c r="D452" i="2"/>
  <c r="C452" i="2"/>
  <c r="AA451" i="2"/>
  <c r="Y451" i="2"/>
  <c r="W451" i="2"/>
  <c r="S451" i="2"/>
  <c r="P451" i="2"/>
  <c r="N451" i="2"/>
  <c r="L451" i="2"/>
  <c r="J451" i="2"/>
  <c r="D451" i="2"/>
  <c r="C451" i="2"/>
  <c r="AA450" i="2"/>
  <c r="Y450" i="2"/>
  <c r="W450" i="2"/>
  <c r="S450" i="2"/>
  <c r="P450" i="2"/>
  <c r="N450" i="2"/>
  <c r="L450" i="2"/>
  <c r="J450" i="2"/>
  <c r="D450" i="2"/>
  <c r="C450" i="2"/>
  <c r="AA449" i="2"/>
  <c r="Y449" i="2"/>
  <c r="W449" i="2"/>
  <c r="S449" i="2"/>
  <c r="P449" i="2"/>
  <c r="N449" i="2"/>
  <c r="L449" i="2"/>
  <c r="J449" i="2"/>
  <c r="D449" i="2"/>
  <c r="C449" i="2"/>
  <c r="AA448" i="2"/>
  <c r="Y448" i="2"/>
  <c r="W448" i="2"/>
  <c r="S448" i="2"/>
  <c r="P448" i="2"/>
  <c r="N448" i="2"/>
  <c r="L448" i="2"/>
  <c r="J448" i="2"/>
  <c r="D448" i="2"/>
  <c r="C448" i="2"/>
  <c r="AA447" i="2"/>
  <c r="Y447" i="2"/>
  <c r="W447" i="2"/>
  <c r="S447" i="2"/>
  <c r="P447" i="2"/>
  <c r="N447" i="2"/>
  <c r="L447" i="2"/>
  <c r="J447" i="2"/>
  <c r="D447" i="2"/>
  <c r="C447" i="2"/>
  <c r="AA446" i="2"/>
  <c r="Y446" i="2"/>
  <c r="W446" i="2"/>
  <c r="S446" i="2"/>
  <c r="P446" i="2"/>
  <c r="N446" i="2"/>
  <c r="L446" i="2"/>
  <c r="J446" i="2"/>
  <c r="D446" i="2"/>
  <c r="C446" i="2"/>
  <c r="AA445" i="2"/>
  <c r="Y445" i="2"/>
  <c r="W445" i="2"/>
  <c r="S445" i="2"/>
  <c r="P445" i="2"/>
  <c r="N445" i="2"/>
  <c r="L445" i="2"/>
  <c r="J445" i="2"/>
  <c r="D445" i="2"/>
  <c r="C445" i="2"/>
  <c r="AA444" i="2"/>
  <c r="Y444" i="2"/>
  <c r="W444" i="2"/>
  <c r="S444" i="2"/>
  <c r="P444" i="2"/>
  <c r="N444" i="2"/>
  <c r="L444" i="2"/>
  <c r="J444" i="2"/>
  <c r="D444" i="2"/>
  <c r="C444" i="2"/>
  <c r="AA443" i="2"/>
  <c r="Y443" i="2"/>
  <c r="W443" i="2"/>
  <c r="S443" i="2"/>
  <c r="P443" i="2"/>
  <c r="N443" i="2"/>
  <c r="L443" i="2"/>
  <c r="J443" i="2"/>
  <c r="D443" i="2"/>
  <c r="C443" i="2"/>
  <c r="AA442" i="2"/>
  <c r="Y442" i="2"/>
  <c r="W442" i="2"/>
  <c r="S442" i="2"/>
  <c r="P442" i="2"/>
  <c r="N442" i="2"/>
  <c r="L442" i="2"/>
  <c r="J442" i="2"/>
  <c r="D442" i="2"/>
  <c r="C442" i="2"/>
  <c r="AA441" i="2"/>
  <c r="Y441" i="2"/>
  <c r="W441" i="2"/>
  <c r="S441" i="2"/>
  <c r="P441" i="2"/>
  <c r="N441" i="2"/>
  <c r="L441" i="2"/>
  <c r="J441" i="2"/>
  <c r="D441" i="2"/>
  <c r="C441" i="2"/>
  <c r="AA440" i="2"/>
  <c r="Y440" i="2"/>
  <c r="W440" i="2"/>
  <c r="S440" i="2"/>
  <c r="P440" i="2"/>
  <c r="N440" i="2"/>
  <c r="L440" i="2"/>
  <c r="J440" i="2"/>
  <c r="D440" i="2"/>
  <c r="C440" i="2"/>
  <c r="AA439" i="2"/>
  <c r="Y439" i="2"/>
  <c r="W439" i="2"/>
  <c r="S439" i="2"/>
  <c r="P439" i="2"/>
  <c r="N439" i="2"/>
  <c r="L439" i="2"/>
  <c r="J439" i="2"/>
  <c r="D439" i="2"/>
  <c r="C439" i="2"/>
  <c r="AA438" i="2"/>
  <c r="Y438" i="2"/>
  <c r="W438" i="2"/>
  <c r="S438" i="2"/>
  <c r="P438" i="2"/>
  <c r="N438" i="2"/>
  <c r="L438" i="2"/>
  <c r="J438" i="2"/>
  <c r="D438" i="2"/>
  <c r="C438" i="2"/>
  <c r="AA437" i="2"/>
  <c r="Y437" i="2"/>
  <c r="W437" i="2"/>
  <c r="S437" i="2"/>
  <c r="P437" i="2"/>
  <c r="N437" i="2"/>
  <c r="L437" i="2"/>
  <c r="J437" i="2"/>
  <c r="D437" i="2"/>
  <c r="C437" i="2"/>
  <c r="AA436" i="2"/>
  <c r="Y436" i="2"/>
  <c r="W436" i="2"/>
  <c r="S436" i="2"/>
  <c r="P436" i="2"/>
  <c r="N436" i="2"/>
  <c r="L436" i="2"/>
  <c r="J436" i="2"/>
  <c r="D436" i="2"/>
  <c r="C436" i="2"/>
  <c r="AA435" i="2"/>
  <c r="Y435" i="2"/>
  <c r="W435" i="2"/>
  <c r="S435" i="2"/>
  <c r="P435" i="2"/>
  <c r="N435" i="2"/>
  <c r="L435" i="2"/>
  <c r="J435" i="2"/>
  <c r="D435" i="2"/>
  <c r="C435" i="2"/>
  <c r="AA434" i="2"/>
  <c r="Y434" i="2"/>
  <c r="W434" i="2"/>
  <c r="S434" i="2"/>
  <c r="P434" i="2"/>
  <c r="N434" i="2"/>
  <c r="L434" i="2"/>
  <c r="J434" i="2"/>
  <c r="D434" i="2"/>
  <c r="C434" i="2"/>
  <c r="AA433" i="2"/>
  <c r="Y433" i="2"/>
  <c r="W433" i="2"/>
  <c r="S433" i="2"/>
  <c r="P433" i="2"/>
  <c r="N433" i="2"/>
  <c r="L433" i="2"/>
  <c r="J433" i="2"/>
  <c r="D433" i="2"/>
  <c r="C433" i="2"/>
  <c r="AA432" i="2"/>
  <c r="Y432" i="2"/>
  <c r="W432" i="2"/>
  <c r="S432" i="2"/>
  <c r="P432" i="2"/>
  <c r="N432" i="2"/>
  <c r="L432" i="2"/>
  <c r="J432" i="2"/>
  <c r="D432" i="2"/>
  <c r="C432" i="2"/>
  <c r="AA431" i="2"/>
  <c r="Y431" i="2"/>
  <c r="W431" i="2"/>
  <c r="S431" i="2"/>
  <c r="P431" i="2"/>
  <c r="N431" i="2"/>
  <c r="L431" i="2"/>
  <c r="J431" i="2"/>
  <c r="D431" i="2"/>
  <c r="C431" i="2"/>
  <c r="AA430" i="2"/>
  <c r="Y430" i="2"/>
  <c r="W430" i="2"/>
  <c r="S430" i="2"/>
  <c r="P430" i="2"/>
  <c r="N430" i="2"/>
  <c r="L430" i="2"/>
  <c r="J430" i="2"/>
  <c r="D430" i="2"/>
  <c r="C430" i="2"/>
  <c r="AA429" i="2"/>
  <c r="Y429" i="2"/>
  <c r="W429" i="2"/>
  <c r="S429" i="2"/>
  <c r="P429" i="2"/>
  <c r="N429" i="2"/>
  <c r="L429" i="2"/>
  <c r="J429" i="2"/>
  <c r="D429" i="2"/>
  <c r="C429" i="2"/>
  <c r="AA428" i="2"/>
  <c r="Y428" i="2"/>
  <c r="W428" i="2"/>
  <c r="S428" i="2"/>
  <c r="P428" i="2"/>
  <c r="N428" i="2"/>
  <c r="L428" i="2"/>
  <c r="J428" i="2"/>
  <c r="D428" i="2"/>
  <c r="C428" i="2"/>
  <c r="AA427" i="2"/>
  <c r="Y427" i="2"/>
  <c r="W427" i="2"/>
  <c r="S427" i="2"/>
  <c r="P427" i="2"/>
  <c r="N427" i="2"/>
  <c r="L427" i="2"/>
  <c r="J427" i="2"/>
  <c r="D427" i="2"/>
  <c r="C427" i="2"/>
  <c r="AA426" i="2"/>
  <c r="Y426" i="2"/>
  <c r="W426" i="2"/>
  <c r="S426" i="2"/>
  <c r="P426" i="2"/>
  <c r="N426" i="2"/>
  <c r="L426" i="2"/>
  <c r="J426" i="2"/>
  <c r="D426" i="2"/>
  <c r="C426" i="2"/>
  <c r="AA425" i="2"/>
  <c r="Y425" i="2"/>
  <c r="W425" i="2"/>
  <c r="S425" i="2"/>
  <c r="P425" i="2"/>
  <c r="N425" i="2"/>
  <c r="L425" i="2"/>
  <c r="J425" i="2"/>
  <c r="D425" i="2"/>
  <c r="C425" i="2"/>
  <c r="AA424" i="2"/>
  <c r="Y424" i="2"/>
  <c r="W424" i="2"/>
  <c r="S424" i="2"/>
  <c r="P424" i="2"/>
  <c r="N424" i="2"/>
  <c r="L424" i="2"/>
  <c r="J424" i="2"/>
  <c r="D424" i="2"/>
  <c r="C424" i="2"/>
  <c r="AA423" i="2"/>
  <c r="Y423" i="2"/>
  <c r="W423" i="2"/>
  <c r="S423" i="2"/>
  <c r="P423" i="2"/>
  <c r="N423" i="2"/>
  <c r="L423" i="2"/>
  <c r="J423" i="2"/>
  <c r="D423" i="2"/>
  <c r="C423" i="2"/>
  <c r="AA422" i="2"/>
  <c r="Y422" i="2"/>
  <c r="W422" i="2"/>
  <c r="S422" i="2"/>
  <c r="P422" i="2"/>
  <c r="N422" i="2"/>
  <c r="L422" i="2"/>
  <c r="J422" i="2"/>
  <c r="D422" i="2"/>
  <c r="C422" i="2"/>
  <c r="AA421" i="2"/>
  <c r="Y421" i="2"/>
  <c r="W421" i="2"/>
  <c r="S421" i="2"/>
  <c r="P421" i="2"/>
  <c r="N421" i="2"/>
  <c r="L421" i="2"/>
  <c r="J421" i="2"/>
  <c r="D421" i="2"/>
  <c r="C421" i="2"/>
  <c r="AA420" i="2"/>
  <c r="Y420" i="2"/>
  <c r="W420" i="2"/>
  <c r="S420" i="2"/>
  <c r="P420" i="2"/>
  <c r="N420" i="2"/>
  <c r="L420" i="2"/>
  <c r="J420" i="2"/>
  <c r="D420" i="2"/>
  <c r="C420" i="2"/>
  <c r="AA419" i="2"/>
  <c r="Y419" i="2"/>
  <c r="W419" i="2"/>
  <c r="S419" i="2"/>
  <c r="P419" i="2"/>
  <c r="N419" i="2"/>
  <c r="L419" i="2"/>
  <c r="J419" i="2"/>
  <c r="D419" i="2"/>
  <c r="C419" i="2"/>
  <c r="AA418" i="2"/>
  <c r="Y418" i="2"/>
  <c r="W418" i="2"/>
  <c r="S418" i="2"/>
  <c r="P418" i="2"/>
  <c r="N418" i="2"/>
  <c r="L418" i="2"/>
  <c r="J418" i="2"/>
  <c r="D418" i="2"/>
  <c r="C418" i="2"/>
  <c r="AA417" i="2"/>
  <c r="Y417" i="2"/>
  <c r="W417" i="2"/>
  <c r="S417" i="2"/>
  <c r="P417" i="2"/>
  <c r="N417" i="2"/>
  <c r="L417" i="2"/>
  <c r="J417" i="2"/>
  <c r="D417" i="2"/>
  <c r="C417" i="2"/>
  <c r="AA416" i="2"/>
  <c r="Y416" i="2"/>
  <c r="W416" i="2"/>
  <c r="S416" i="2"/>
  <c r="P416" i="2"/>
  <c r="N416" i="2"/>
  <c r="L416" i="2"/>
  <c r="J416" i="2"/>
  <c r="D416" i="2"/>
  <c r="C416" i="2"/>
  <c r="AA415" i="2"/>
  <c r="Y415" i="2"/>
  <c r="W415" i="2"/>
  <c r="S415" i="2"/>
  <c r="P415" i="2"/>
  <c r="N415" i="2"/>
  <c r="L415" i="2"/>
  <c r="J415" i="2"/>
  <c r="D415" i="2"/>
  <c r="C415" i="2"/>
  <c r="AA414" i="2"/>
  <c r="Y414" i="2"/>
  <c r="W414" i="2"/>
  <c r="S414" i="2"/>
  <c r="P414" i="2"/>
  <c r="N414" i="2"/>
  <c r="L414" i="2"/>
  <c r="J414" i="2"/>
  <c r="D414" i="2"/>
  <c r="C414" i="2"/>
  <c r="AA413" i="2"/>
  <c r="Y413" i="2"/>
  <c r="W413" i="2"/>
  <c r="S413" i="2"/>
  <c r="P413" i="2"/>
  <c r="N413" i="2"/>
  <c r="L413" i="2"/>
  <c r="J413" i="2"/>
  <c r="D413" i="2"/>
  <c r="C413" i="2"/>
  <c r="AA412" i="2"/>
  <c r="Y412" i="2"/>
  <c r="W412" i="2"/>
  <c r="S412" i="2"/>
  <c r="P412" i="2"/>
  <c r="N412" i="2"/>
  <c r="L412" i="2"/>
  <c r="J412" i="2"/>
  <c r="D412" i="2"/>
  <c r="C412" i="2"/>
  <c r="AA411" i="2"/>
  <c r="Y411" i="2"/>
  <c r="W411" i="2"/>
  <c r="S411" i="2"/>
  <c r="P411" i="2"/>
  <c r="N411" i="2"/>
  <c r="L411" i="2"/>
  <c r="J411" i="2"/>
  <c r="D411" i="2"/>
  <c r="C411" i="2"/>
  <c r="AA410" i="2"/>
  <c r="Y410" i="2"/>
  <c r="W410" i="2"/>
  <c r="S410" i="2"/>
  <c r="P410" i="2"/>
  <c r="N410" i="2"/>
  <c r="L410" i="2"/>
  <c r="J410" i="2"/>
  <c r="D410" i="2"/>
  <c r="C410" i="2"/>
  <c r="AA409" i="2"/>
  <c r="Y409" i="2"/>
  <c r="W409" i="2"/>
  <c r="S409" i="2"/>
  <c r="P409" i="2"/>
  <c r="N409" i="2"/>
  <c r="L409" i="2"/>
  <c r="J409" i="2"/>
  <c r="D409" i="2"/>
  <c r="C409" i="2"/>
  <c r="AA408" i="2"/>
  <c r="Y408" i="2"/>
  <c r="W408" i="2"/>
  <c r="S408" i="2"/>
  <c r="P408" i="2"/>
  <c r="N408" i="2"/>
  <c r="L408" i="2"/>
  <c r="J408" i="2"/>
  <c r="D408" i="2"/>
  <c r="C408" i="2"/>
  <c r="AA407" i="2"/>
  <c r="Y407" i="2"/>
  <c r="W407" i="2"/>
  <c r="S407" i="2"/>
  <c r="P407" i="2"/>
  <c r="N407" i="2"/>
  <c r="L407" i="2"/>
  <c r="J407" i="2"/>
  <c r="D407" i="2"/>
  <c r="C407" i="2"/>
  <c r="AA406" i="2"/>
  <c r="Y406" i="2"/>
  <c r="W406" i="2"/>
  <c r="S406" i="2"/>
  <c r="P406" i="2"/>
  <c r="N406" i="2"/>
  <c r="L406" i="2"/>
  <c r="J406" i="2"/>
  <c r="D406" i="2"/>
  <c r="C406" i="2"/>
  <c r="AA405" i="2"/>
  <c r="Y405" i="2"/>
  <c r="W405" i="2"/>
  <c r="S405" i="2"/>
  <c r="P405" i="2"/>
  <c r="N405" i="2"/>
  <c r="L405" i="2"/>
  <c r="J405" i="2"/>
  <c r="D405" i="2"/>
  <c r="C405" i="2"/>
  <c r="AA404" i="2"/>
  <c r="Y404" i="2"/>
  <c r="W404" i="2"/>
  <c r="S404" i="2"/>
  <c r="P404" i="2"/>
  <c r="N404" i="2"/>
  <c r="L404" i="2"/>
  <c r="J404" i="2"/>
  <c r="D404" i="2"/>
  <c r="C404" i="2"/>
  <c r="AA403" i="2"/>
  <c r="Y403" i="2"/>
  <c r="W403" i="2"/>
  <c r="S403" i="2"/>
  <c r="P403" i="2"/>
  <c r="N403" i="2"/>
  <c r="L403" i="2"/>
  <c r="J403" i="2"/>
  <c r="D403" i="2"/>
  <c r="C403" i="2"/>
  <c r="AA402" i="2"/>
  <c r="Y402" i="2"/>
  <c r="W402" i="2"/>
  <c r="S402" i="2"/>
  <c r="P402" i="2"/>
  <c r="N402" i="2"/>
  <c r="L402" i="2"/>
  <c r="J402" i="2"/>
  <c r="D402" i="2"/>
  <c r="C402" i="2"/>
  <c r="AA401" i="2"/>
  <c r="Y401" i="2"/>
  <c r="W401" i="2"/>
  <c r="S401" i="2"/>
  <c r="P401" i="2"/>
  <c r="N401" i="2"/>
  <c r="L401" i="2"/>
  <c r="J401" i="2"/>
  <c r="D401" i="2"/>
  <c r="C401" i="2"/>
  <c r="AA400" i="2"/>
  <c r="Y400" i="2"/>
  <c r="W400" i="2"/>
  <c r="S400" i="2"/>
  <c r="P400" i="2"/>
  <c r="N400" i="2"/>
  <c r="L400" i="2"/>
  <c r="J400" i="2"/>
  <c r="D400" i="2"/>
  <c r="C400" i="2"/>
  <c r="AA399" i="2"/>
  <c r="Y399" i="2"/>
  <c r="W399" i="2"/>
  <c r="S399" i="2"/>
  <c r="P399" i="2"/>
  <c r="N399" i="2"/>
  <c r="L399" i="2"/>
  <c r="J399" i="2"/>
  <c r="D399" i="2"/>
  <c r="C399" i="2"/>
  <c r="AA398" i="2"/>
  <c r="Y398" i="2"/>
  <c r="W398" i="2"/>
  <c r="S398" i="2"/>
  <c r="P398" i="2"/>
  <c r="N398" i="2"/>
  <c r="L398" i="2"/>
  <c r="J398" i="2"/>
  <c r="D398" i="2"/>
  <c r="C398" i="2"/>
  <c r="AA397" i="2"/>
  <c r="Y397" i="2"/>
  <c r="W397" i="2"/>
  <c r="S397" i="2"/>
  <c r="P397" i="2"/>
  <c r="N397" i="2"/>
  <c r="L397" i="2"/>
  <c r="J397" i="2"/>
  <c r="D397" i="2"/>
  <c r="C397" i="2"/>
  <c r="AA396" i="2"/>
  <c r="Y396" i="2"/>
  <c r="W396" i="2"/>
  <c r="S396" i="2"/>
  <c r="P396" i="2"/>
  <c r="N396" i="2"/>
  <c r="L396" i="2"/>
  <c r="J396" i="2"/>
  <c r="D396" i="2"/>
  <c r="C396" i="2"/>
  <c r="AA395" i="2"/>
  <c r="Y395" i="2"/>
  <c r="W395" i="2"/>
  <c r="S395" i="2"/>
  <c r="P395" i="2"/>
  <c r="N395" i="2"/>
  <c r="L395" i="2"/>
  <c r="J395" i="2"/>
  <c r="D395" i="2"/>
  <c r="C395" i="2"/>
  <c r="AA394" i="2"/>
  <c r="Y394" i="2"/>
  <c r="W394" i="2"/>
  <c r="S394" i="2"/>
  <c r="P394" i="2"/>
  <c r="N394" i="2"/>
  <c r="L394" i="2"/>
  <c r="J394" i="2"/>
  <c r="D394" i="2"/>
  <c r="C394" i="2"/>
  <c r="AA393" i="2"/>
  <c r="Y393" i="2"/>
  <c r="W393" i="2"/>
  <c r="S393" i="2"/>
  <c r="P393" i="2"/>
  <c r="N393" i="2"/>
  <c r="L393" i="2"/>
  <c r="J393" i="2"/>
  <c r="D393" i="2"/>
  <c r="C393" i="2"/>
  <c r="AA392" i="2"/>
  <c r="Y392" i="2"/>
  <c r="W392" i="2"/>
  <c r="S392" i="2"/>
  <c r="P392" i="2"/>
  <c r="N392" i="2"/>
  <c r="L392" i="2"/>
  <c r="J392" i="2"/>
  <c r="D392" i="2"/>
  <c r="C392" i="2"/>
  <c r="AA391" i="2"/>
  <c r="Y391" i="2"/>
  <c r="W391" i="2"/>
  <c r="S391" i="2"/>
  <c r="P391" i="2"/>
  <c r="N391" i="2"/>
  <c r="L391" i="2"/>
  <c r="J391" i="2"/>
  <c r="D391" i="2"/>
  <c r="C391" i="2"/>
  <c r="AA390" i="2"/>
  <c r="Y390" i="2"/>
  <c r="W390" i="2"/>
  <c r="S390" i="2"/>
  <c r="P390" i="2"/>
  <c r="N390" i="2"/>
  <c r="L390" i="2"/>
  <c r="J390" i="2"/>
  <c r="D390" i="2"/>
  <c r="C390" i="2"/>
  <c r="AA389" i="2"/>
  <c r="Y389" i="2"/>
  <c r="W389" i="2"/>
  <c r="S389" i="2"/>
  <c r="P389" i="2"/>
  <c r="N389" i="2"/>
  <c r="L389" i="2"/>
  <c r="J389" i="2"/>
  <c r="D389" i="2"/>
  <c r="C389" i="2"/>
  <c r="AA388" i="2"/>
  <c r="Y388" i="2"/>
  <c r="W388" i="2"/>
  <c r="S388" i="2"/>
  <c r="P388" i="2"/>
  <c r="N388" i="2"/>
  <c r="L388" i="2"/>
  <c r="J388" i="2"/>
  <c r="D388" i="2"/>
  <c r="C388" i="2"/>
  <c r="AA387" i="2"/>
  <c r="Y387" i="2"/>
  <c r="W387" i="2"/>
  <c r="S387" i="2"/>
  <c r="P387" i="2"/>
  <c r="N387" i="2"/>
  <c r="L387" i="2"/>
  <c r="J387" i="2"/>
  <c r="D387" i="2"/>
  <c r="C387" i="2"/>
  <c r="AA386" i="2"/>
  <c r="Y386" i="2"/>
  <c r="W386" i="2"/>
  <c r="S386" i="2"/>
  <c r="P386" i="2"/>
  <c r="N386" i="2"/>
  <c r="L386" i="2"/>
  <c r="J386" i="2"/>
  <c r="D386" i="2"/>
  <c r="C386" i="2"/>
  <c r="AA385" i="2"/>
  <c r="Y385" i="2"/>
  <c r="W385" i="2"/>
  <c r="S385" i="2"/>
  <c r="P385" i="2"/>
  <c r="N385" i="2"/>
  <c r="L385" i="2"/>
  <c r="J385" i="2"/>
  <c r="D385" i="2"/>
  <c r="C385" i="2"/>
  <c r="AA384" i="2"/>
  <c r="Y384" i="2"/>
  <c r="W384" i="2"/>
  <c r="S384" i="2"/>
  <c r="P384" i="2"/>
  <c r="N384" i="2"/>
  <c r="L384" i="2"/>
  <c r="J384" i="2"/>
  <c r="D384" i="2"/>
  <c r="C384" i="2"/>
  <c r="AA383" i="2"/>
  <c r="Y383" i="2"/>
  <c r="W383" i="2"/>
  <c r="S383" i="2"/>
  <c r="P383" i="2"/>
  <c r="N383" i="2"/>
  <c r="L383" i="2"/>
  <c r="J383" i="2"/>
  <c r="D383" i="2"/>
  <c r="C383" i="2"/>
  <c r="AA382" i="2"/>
  <c r="Y382" i="2"/>
  <c r="W382" i="2"/>
  <c r="S382" i="2"/>
  <c r="P382" i="2"/>
  <c r="N382" i="2"/>
  <c r="L382" i="2"/>
  <c r="J382" i="2"/>
  <c r="D382" i="2"/>
  <c r="C382" i="2"/>
  <c r="AA381" i="2"/>
  <c r="Y381" i="2"/>
  <c r="W381" i="2"/>
  <c r="S381" i="2"/>
  <c r="P381" i="2"/>
  <c r="N381" i="2"/>
  <c r="L381" i="2"/>
  <c r="J381" i="2"/>
  <c r="D381" i="2"/>
  <c r="C381" i="2"/>
  <c r="AA380" i="2"/>
  <c r="Y380" i="2"/>
  <c r="W380" i="2"/>
  <c r="S380" i="2"/>
  <c r="P380" i="2"/>
  <c r="N380" i="2"/>
  <c r="L380" i="2"/>
  <c r="J380" i="2"/>
  <c r="D380" i="2"/>
  <c r="C380" i="2"/>
  <c r="AA379" i="2"/>
  <c r="Y379" i="2"/>
  <c r="W379" i="2"/>
  <c r="S379" i="2"/>
  <c r="P379" i="2"/>
  <c r="N379" i="2"/>
  <c r="L379" i="2"/>
  <c r="J379" i="2"/>
  <c r="D379" i="2"/>
  <c r="C379" i="2"/>
  <c r="AA378" i="2"/>
  <c r="Y378" i="2"/>
  <c r="W378" i="2"/>
  <c r="S378" i="2"/>
  <c r="P378" i="2"/>
  <c r="N378" i="2"/>
  <c r="L378" i="2"/>
  <c r="J378" i="2"/>
  <c r="D378" i="2"/>
  <c r="C378" i="2"/>
  <c r="AA377" i="2"/>
  <c r="Y377" i="2"/>
  <c r="W377" i="2"/>
  <c r="S377" i="2"/>
  <c r="P377" i="2"/>
  <c r="N377" i="2"/>
  <c r="L377" i="2"/>
  <c r="J377" i="2"/>
  <c r="D377" i="2"/>
  <c r="C377" i="2"/>
  <c r="AA376" i="2"/>
  <c r="Y376" i="2"/>
  <c r="W376" i="2"/>
  <c r="S376" i="2"/>
  <c r="P376" i="2"/>
  <c r="N376" i="2"/>
  <c r="L376" i="2"/>
  <c r="J376" i="2"/>
  <c r="D376" i="2"/>
  <c r="C376" i="2"/>
  <c r="AA375" i="2"/>
  <c r="Y375" i="2"/>
  <c r="W375" i="2"/>
  <c r="S375" i="2"/>
  <c r="P375" i="2"/>
  <c r="N375" i="2"/>
  <c r="L375" i="2"/>
  <c r="J375" i="2"/>
  <c r="D375" i="2"/>
  <c r="C375" i="2"/>
  <c r="AA374" i="2"/>
  <c r="Y374" i="2"/>
  <c r="W374" i="2"/>
  <c r="S374" i="2"/>
  <c r="P374" i="2"/>
  <c r="N374" i="2"/>
  <c r="L374" i="2"/>
  <c r="J374" i="2"/>
  <c r="D374" i="2"/>
  <c r="C374" i="2"/>
  <c r="AA373" i="2"/>
  <c r="Y373" i="2"/>
  <c r="W373" i="2"/>
  <c r="S373" i="2"/>
  <c r="P373" i="2"/>
  <c r="N373" i="2"/>
  <c r="L373" i="2"/>
  <c r="J373" i="2"/>
  <c r="D373" i="2"/>
  <c r="C373" i="2"/>
  <c r="AA372" i="2"/>
  <c r="Y372" i="2"/>
  <c r="W372" i="2"/>
  <c r="S372" i="2"/>
  <c r="P372" i="2"/>
  <c r="N372" i="2"/>
  <c r="L372" i="2"/>
  <c r="J372" i="2"/>
  <c r="D372" i="2"/>
  <c r="C372" i="2"/>
  <c r="AA371" i="2"/>
  <c r="Y371" i="2"/>
  <c r="W371" i="2"/>
  <c r="S371" i="2"/>
  <c r="P371" i="2"/>
  <c r="N371" i="2"/>
  <c r="L371" i="2"/>
  <c r="J371" i="2"/>
  <c r="D371" i="2"/>
  <c r="C371" i="2"/>
  <c r="AA370" i="2"/>
  <c r="Y370" i="2"/>
  <c r="W370" i="2"/>
  <c r="S370" i="2"/>
  <c r="P370" i="2"/>
  <c r="N370" i="2"/>
  <c r="L370" i="2"/>
  <c r="J370" i="2"/>
  <c r="D370" i="2"/>
  <c r="C370" i="2"/>
  <c r="AA369" i="2"/>
  <c r="Y369" i="2"/>
  <c r="W369" i="2"/>
  <c r="S369" i="2"/>
  <c r="P369" i="2"/>
  <c r="N369" i="2"/>
  <c r="L369" i="2"/>
  <c r="J369" i="2"/>
  <c r="D369" i="2"/>
  <c r="C369" i="2"/>
  <c r="AA368" i="2"/>
  <c r="Y368" i="2"/>
  <c r="W368" i="2"/>
  <c r="S368" i="2"/>
  <c r="P368" i="2"/>
  <c r="N368" i="2"/>
  <c r="L368" i="2"/>
  <c r="J368" i="2"/>
  <c r="D368" i="2"/>
  <c r="C368" i="2"/>
  <c r="AA367" i="2"/>
  <c r="Y367" i="2"/>
  <c r="W367" i="2"/>
  <c r="S367" i="2"/>
  <c r="P367" i="2"/>
  <c r="N367" i="2"/>
  <c r="L367" i="2"/>
  <c r="J367" i="2"/>
  <c r="D367" i="2"/>
  <c r="C367" i="2"/>
  <c r="AA366" i="2"/>
  <c r="Y366" i="2"/>
  <c r="W366" i="2"/>
  <c r="S366" i="2"/>
  <c r="P366" i="2"/>
  <c r="N366" i="2"/>
  <c r="L366" i="2"/>
  <c r="J366" i="2"/>
  <c r="D366" i="2"/>
  <c r="C366" i="2"/>
  <c r="AA365" i="2"/>
  <c r="Y365" i="2"/>
  <c r="W365" i="2"/>
  <c r="S365" i="2"/>
  <c r="P365" i="2"/>
  <c r="N365" i="2"/>
  <c r="L365" i="2"/>
  <c r="J365" i="2"/>
  <c r="D365" i="2"/>
  <c r="C365" i="2"/>
  <c r="AA364" i="2"/>
  <c r="Y364" i="2"/>
  <c r="W364" i="2"/>
  <c r="S364" i="2"/>
  <c r="P364" i="2"/>
  <c r="N364" i="2"/>
  <c r="L364" i="2"/>
  <c r="J364" i="2"/>
  <c r="D364" i="2"/>
  <c r="C364" i="2"/>
  <c r="AA363" i="2"/>
  <c r="Y363" i="2"/>
  <c r="W363" i="2"/>
  <c r="S363" i="2"/>
  <c r="P363" i="2"/>
  <c r="N363" i="2"/>
  <c r="L363" i="2"/>
  <c r="J363" i="2"/>
  <c r="D363" i="2"/>
  <c r="C363" i="2"/>
  <c r="AA362" i="2"/>
  <c r="Y362" i="2"/>
  <c r="W362" i="2"/>
  <c r="S362" i="2"/>
  <c r="P362" i="2"/>
  <c r="N362" i="2"/>
  <c r="L362" i="2"/>
  <c r="J362" i="2"/>
  <c r="D362" i="2"/>
  <c r="C362" i="2"/>
  <c r="AA361" i="2"/>
  <c r="Y361" i="2"/>
  <c r="W361" i="2"/>
  <c r="S361" i="2"/>
  <c r="P361" i="2"/>
  <c r="N361" i="2"/>
  <c r="L361" i="2"/>
  <c r="J361" i="2"/>
  <c r="D361" i="2"/>
  <c r="C361" i="2"/>
  <c r="AA360" i="2"/>
  <c r="Y360" i="2"/>
  <c r="W360" i="2"/>
  <c r="S360" i="2"/>
  <c r="P360" i="2"/>
  <c r="N360" i="2"/>
  <c r="L360" i="2"/>
  <c r="J360" i="2"/>
  <c r="D360" i="2"/>
  <c r="C360" i="2"/>
  <c r="AA359" i="2"/>
  <c r="Y359" i="2"/>
  <c r="W359" i="2"/>
  <c r="S359" i="2"/>
  <c r="P359" i="2"/>
  <c r="N359" i="2"/>
  <c r="L359" i="2"/>
  <c r="J359" i="2"/>
  <c r="D359" i="2"/>
  <c r="C359" i="2"/>
  <c r="AA358" i="2"/>
  <c r="Y358" i="2"/>
  <c r="W358" i="2"/>
  <c r="S358" i="2"/>
  <c r="P358" i="2"/>
  <c r="N358" i="2"/>
  <c r="L358" i="2"/>
  <c r="J358" i="2"/>
  <c r="D358" i="2"/>
  <c r="C358" i="2"/>
  <c r="AA357" i="2"/>
  <c r="Y357" i="2"/>
  <c r="W357" i="2"/>
  <c r="S357" i="2"/>
  <c r="P357" i="2"/>
  <c r="N357" i="2"/>
  <c r="L357" i="2"/>
  <c r="J357" i="2"/>
  <c r="D357" i="2"/>
  <c r="C357" i="2"/>
  <c r="AA356" i="2"/>
  <c r="Y356" i="2"/>
  <c r="W356" i="2"/>
  <c r="S356" i="2"/>
  <c r="P356" i="2"/>
  <c r="N356" i="2"/>
  <c r="L356" i="2"/>
  <c r="J356" i="2"/>
  <c r="D356" i="2"/>
  <c r="C356" i="2"/>
  <c r="AA355" i="2"/>
  <c r="Y355" i="2"/>
  <c r="W355" i="2"/>
  <c r="S355" i="2"/>
  <c r="P355" i="2"/>
  <c r="N355" i="2"/>
  <c r="L355" i="2"/>
  <c r="J355" i="2"/>
  <c r="D355" i="2"/>
  <c r="C355" i="2"/>
  <c r="AA354" i="2"/>
  <c r="Y354" i="2"/>
  <c r="W354" i="2"/>
  <c r="S354" i="2"/>
  <c r="P354" i="2"/>
  <c r="N354" i="2"/>
  <c r="L354" i="2"/>
  <c r="J354" i="2"/>
  <c r="D354" i="2"/>
  <c r="C354" i="2"/>
  <c r="AA353" i="2"/>
  <c r="Y353" i="2"/>
  <c r="W353" i="2"/>
  <c r="S353" i="2"/>
  <c r="P353" i="2"/>
  <c r="N353" i="2"/>
  <c r="L353" i="2"/>
  <c r="J353" i="2"/>
  <c r="D353" i="2"/>
  <c r="C353" i="2"/>
  <c r="AA352" i="2"/>
  <c r="Y352" i="2"/>
  <c r="W352" i="2"/>
  <c r="S352" i="2"/>
  <c r="P352" i="2"/>
  <c r="N352" i="2"/>
  <c r="L352" i="2"/>
  <c r="J352" i="2"/>
  <c r="D352" i="2"/>
  <c r="C352" i="2"/>
  <c r="AA351" i="2"/>
  <c r="Y351" i="2"/>
  <c r="W351" i="2"/>
  <c r="S351" i="2"/>
  <c r="P351" i="2"/>
  <c r="N351" i="2"/>
  <c r="L351" i="2"/>
  <c r="J351" i="2"/>
  <c r="D351" i="2"/>
  <c r="C351" i="2"/>
  <c r="AA350" i="2"/>
  <c r="Y350" i="2"/>
  <c r="W350" i="2"/>
  <c r="S350" i="2"/>
  <c r="P350" i="2"/>
  <c r="N350" i="2"/>
  <c r="L350" i="2"/>
  <c r="J350" i="2"/>
  <c r="D350" i="2"/>
  <c r="C350" i="2"/>
  <c r="AA349" i="2"/>
  <c r="Y349" i="2"/>
  <c r="W349" i="2"/>
  <c r="S349" i="2"/>
  <c r="P349" i="2"/>
  <c r="N349" i="2"/>
  <c r="L349" i="2"/>
  <c r="J349" i="2"/>
  <c r="D349" i="2"/>
  <c r="C349" i="2"/>
  <c r="AA348" i="2"/>
  <c r="Y348" i="2"/>
  <c r="W348" i="2"/>
  <c r="S348" i="2"/>
  <c r="P348" i="2"/>
  <c r="N348" i="2"/>
  <c r="L348" i="2"/>
  <c r="J348" i="2"/>
  <c r="D348" i="2"/>
  <c r="C348" i="2"/>
  <c r="AA347" i="2"/>
  <c r="Y347" i="2"/>
  <c r="W347" i="2"/>
  <c r="S347" i="2"/>
  <c r="P347" i="2"/>
  <c r="N347" i="2"/>
  <c r="L347" i="2"/>
  <c r="J347" i="2"/>
  <c r="D347" i="2"/>
  <c r="C347" i="2"/>
  <c r="AA346" i="2"/>
  <c r="Y346" i="2"/>
  <c r="W346" i="2"/>
  <c r="S346" i="2"/>
  <c r="P346" i="2"/>
  <c r="N346" i="2"/>
  <c r="L346" i="2"/>
  <c r="J346" i="2"/>
  <c r="D346" i="2"/>
  <c r="C346" i="2"/>
  <c r="AA345" i="2"/>
  <c r="Y345" i="2"/>
  <c r="W345" i="2"/>
  <c r="S345" i="2"/>
  <c r="P345" i="2"/>
  <c r="N345" i="2"/>
  <c r="L345" i="2"/>
  <c r="J345" i="2"/>
  <c r="D345" i="2"/>
  <c r="C345" i="2"/>
  <c r="AA344" i="2"/>
  <c r="Y344" i="2"/>
  <c r="W344" i="2"/>
  <c r="S344" i="2"/>
  <c r="P344" i="2"/>
  <c r="N344" i="2"/>
  <c r="L344" i="2"/>
  <c r="J344" i="2"/>
  <c r="D344" i="2"/>
  <c r="C344" i="2"/>
  <c r="AA343" i="2"/>
  <c r="Y343" i="2"/>
  <c r="W343" i="2"/>
  <c r="S343" i="2"/>
  <c r="P343" i="2"/>
  <c r="N343" i="2"/>
  <c r="L343" i="2"/>
  <c r="J343" i="2"/>
  <c r="D343" i="2"/>
  <c r="C343" i="2"/>
  <c r="AA342" i="2"/>
  <c r="Y342" i="2"/>
  <c r="W342" i="2"/>
  <c r="S342" i="2"/>
  <c r="P342" i="2"/>
  <c r="N342" i="2"/>
  <c r="L342" i="2"/>
  <c r="J342" i="2"/>
  <c r="D342" i="2"/>
  <c r="C342" i="2"/>
  <c r="AA341" i="2"/>
  <c r="Y341" i="2"/>
  <c r="W341" i="2"/>
  <c r="S341" i="2"/>
  <c r="P341" i="2"/>
  <c r="N341" i="2"/>
  <c r="L341" i="2"/>
  <c r="J341" i="2"/>
  <c r="D341" i="2"/>
  <c r="C341" i="2"/>
  <c r="AA340" i="2"/>
  <c r="Y340" i="2"/>
  <c r="W340" i="2"/>
  <c r="S340" i="2"/>
  <c r="P340" i="2"/>
  <c r="N340" i="2"/>
  <c r="L340" i="2"/>
  <c r="J340" i="2"/>
  <c r="D340" i="2"/>
  <c r="C340" i="2"/>
  <c r="AA339" i="2"/>
  <c r="Y339" i="2"/>
  <c r="W339" i="2"/>
  <c r="S339" i="2"/>
  <c r="P339" i="2"/>
  <c r="N339" i="2"/>
  <c r="L339" i="2"/>
  <c r="J339" i="2"/>
  <c r="D339" i="2"/>
  <c r="C339" i="2"/>
  <c r="AA338" i="2"/>
  <c r="Y338" i="2"/>
  <c r="W338" i="2"/>
  <c r="S338" i="2"/>
  <c r="P338" i="2"/>
  <c r="N338" i="2"/>
  <c r="L338" i="2"/>
  <c r="J338" i="2"/>
  <c r="D338" i="2"/>
  <c r="C338" i="2"/>
  <c r="AA337" i="2"/>
  <c r="Y337" i="2"/>
  <c r="W337" i="2"/>
  <c r="S337" i="2"/>
  <c r="P337" i="2"/>
  <c r="N337" i="2"/>
  <c r="L337" i="2"/>
  <c r="J337" i="2"/>
  <c r="D337" i="2"/>
  <c r="C337" i="2"/>
  <c r="AA336" i="2"/>
  <c r="Y336" i="2"/>
  <c r="W336" i="2"/>
  <c r="S336" i="2"/>
  <c r="P336" i="2"/>
  <c r="N336" i="2"/>
  <c r="L336" i="2"/>
  <c r="J336" i="2"/>
  <c r="D336" i="2"/>
  <c r="C336" i="2"/>
  <c r="AA335" i="2"/>
  <c r="Y335" i="2"/>
  <c r="W335" i="2"/>
  <c r="S335" i="2"/>
  <c r="P335" i="2"/>
  <c r="N335" i="2"/>
  <c r="L335" i="2"/>
  <c r="J335" i="2"/>
  <c r="D335" i="2"/>
  <c r="C335" i="2"/>
  <c r="AA334" i="2"/>
  <c r="Y334" i="2"/>
  <c r="W334" i="2"/>
  <c r="S334" i="2"/>
  <c r="P334" i="2"/>
  <c r="N334" i="2"/>
  <c r="L334" i="2"/>
  <c r="J334" i="2"/>
  <c r="D334" i="2"/>
  <c r="C334" i="2"/>
  <c r="AA333" i="2"/>
  <c r="Y333" i="2"/>
  <c r="W333" i="2"/>
  <c r="S333" i="2"/>
  <c r="P333" i="2"/>
  <c r="N333" i="2"/>
  <c r="L333" i="2"/>
  <c r="J333" i="2"/>
  <c r="D333" i="2"/>
  <c r="C333" i="2"/>
  <c r="AA332" i="2"/>
  <c r="Y332" i="2"/>
  <c r="W332" i="2"/>
  <c r="S332" i="2"/>
  <c r="P332" i="2"/>
  <c r="N332" i="2"/>
  <c r="L332" i="2"/>
  <c r="J332" i="2"/>
  <c r="D332" i="2"/>
  <c r="C332" i="2"/>
  <c r="AA331" i="2"/>
  <c r="Y331" i="2"/>
  <c r="W331" i="2"/>
  <c r="S331" i="2"/>
  <c r="P331" i="2"/>
  <c r="N331" i="2"/>
  <c r="L331" i="2"/>
  <c r="J331" i="2"/>
  <c r="D331" i="2"/>
  <c r="C331" i="2"/>
  <c r="AA330" i="2"/>
  <c r="Y330" i="2"/>
  <c r="W330" i="2"/>
  <c r="S330" i="2"/>
  <c r="P330" i="2"/>
  <c r="N330" i="2"/>
  <c r="L330" i="2"/>
  <c r="J330" i="2"/>
  <c r="D330" i="2"/>
  <c r="C330" i="2"/>
  <c r="AA329" i="2"/>
  <c r="Y329" i="2"/>
  <c r="W329" i="2"/>
  <c r="S329" i="2"/>
  <c r="P329" i="2"/>
  <c r="N329" i="2"/>
  <c r="L329" i="2"/>
  <c r="J329" i="2"/>
  <c r="D329" i="2"/>
  <c r="C329" i="2"/>
  <c r="AA328" i="2"/>
  <c r="Y328" i="2"/>
  <c r="W328" i="2"/>
  <c r="S328" i="2"/>
  <c r="P328" i="2"/>
  <c r="N328" i="2"/>
  <c r="L328" i="2"/>
  <c r="J328" i="2"/>
  <c r="D328" i="2"/>
  <c r="C328" i="2"/>
  <c r="AA327" i="2"/>
  <c r="Y327" i="2"/>
  <c r="W327" i="2"/>
  <c r="S327" i="2"/>
  <c r="P327" i="2"/>
  <c r="N327" i="2"/>
  <c r="L327" i="2"/>
  <c r="J327" i="2"/>
  <c r="D327" i="2"/>
  <c r="C327" i="2"/>
  <c r="AA326" i="2"/>
  <c r="Y326" i="2"/>
  <c r="W326" i="2"/>
  <c r="S326" i="2"/>
  <c r="P326" i="2"/>
  <c r="N326" i="2"/>
  <c r="L326" i="2"/>
  <c r="J326" i="2"/>
  <c r="D326" i="2"/>
  <c r="C326" i="2"/>
  <c r="AA325" i="2"/>
  <c r="Y325" i="2"/>
  <c r="W325" i="2"/>
  <c r="S325" i="2"/>
  <c r="P325" i="2"/>
  <c r="N325" i="2"/>
  <c r="L325" i="2"/>
  <c r="J325" i="2"/>
  <c r="D325" i="2"/>
  <c r="C325" i="2"/>
  <c r="AA324" i="2"/>
  <c r="Y324" i="2"/>
  <c r="W324" i="2"/>
  <c r="S324" i="2"/>
  <c r="P324" i="2"/>
  <c r="N324" i="2"/>
  <c r="L324" i="2"/>
  <c r="J324" i="2"/>
  <c r="D324" i="2"/>
  <c r="C324" i="2"/>
  <c r="AA323" i="2"/>
  <c r="Y323" i="2"/>
  <c r="W323" i="2"/>
  <c r="S323" i="2"/>
  <c r="P323" i="2"/>
  <c r="N323" i="2"/>
  <c r="L323" i="2"/>
  <c r="J323" i="2"/>
  <c r="D323" i="2"/>
  <c r="C323" i="2"/>
  <c r="AA322" i="2"/>
  <c r="Y322" i="2"/>
  <c r="W322" i="2"/>
  <c r="S322" i="2"/>
  <c r="P322" i="2"/>
  <c r="N322" i="2"/>
  <c r="L322" i="2"/>
  <c r="J322" i="2"/>
  <c r="D322" i="2"/>
  <c r="C322" i="2"/>
  <c r="AA321" i="2"/>
  <c r="Y321" i="2"/>
  <c r="W321" i="2"/>
  <c r="S321" i="2"/>
  <c r="P321" i="2"/>
  <c r="N321" i="2"/>
  <c r="L321" i="2"/>
  <c r="J321" i="2"/>
  <c r="D321" i="2"/>
  <c r="C321" i="2"/>
  <c r="AA320" i="2"/>
  <c r="Y320" i="2"/>
  <c r="W320" i="2"/>
  <c r="S320" i="2"/>
  <c r="P320" i="2"/>
  <c r="N320" i="2"/>
  <c r="L320" i="2"/>
  <c r="J320" i="2"/>
  <c r="D320" i="2"/>
  <c r="C320" i="2"/>
  <c r="AA319" i="2"/>
  <c r="Y319" i="2"/>
  <c r="W319" i="2"/>
  <c r="S319" i="2"/>
  <c r="P319" i="2"/>
  <c r="N319" i="2"/>
  <c r="L319" i="2"/>
  <c r="J319" i="2"/>
  <c r="D319" i="2"/>
  <c r="C319" i="2"/>
  <c r="AA318" i="2"/>
  <c r="Y318" i="2"/>
  <c r="W318" i="2"/>
  <c r="S318" i="2"/>
  <c r="P318" i="2"/>
  <c r="N318" i="2"/>
  <c r="L318" i="2"/>
  <c r="J318" i="2"/>
  <c r="D318" i="2"/>
  <c r="C318" i="2"/>
  <c r="AA317" i="2"/>
  <c r="Y317" i="2"/>
  <c r="W317" i="2"/>
  <c r="S317" i="2"/>
  <c r="P317" i="2"/>
  <c r="N317" i="2"/>
  <c r="L317" i="2"/>
  <c r="J317" i="2"/>
  <c r="D317" i="2"/>
  <c r="C317" i="2"/>
  <c r="AA316" i="2"/>
  <c r="Y316" i="2"/>
  <c r="W316" i="2"/>
  <c r="S316" i="2"/>
  <c r="P316" i="2"/>
  <c r="N316" i="2"/>
  <c r="L316" i="2"/>
  <c r="J316" i="2"/>
  <c r="D316" i="2"/>
  <c r="C316" i="2"/>
  <c r="AA315" i="2"/>
  <c r="Y315" i="2"/>
  <c r="W315" i="2"/>
  <c r="S315" i="2"/>
  <c r="P315" i="2"/>
  <c r="N315" i="2"/>
  <c r="L315" i="2"/>
  <c r="J315" i="2"/>
  <c r="D315" i="2"/>
  <c r="C315" i="2"/>
  <c r="AA314" i="2"/>
  <c r="Y314" i="2"/>
  <c r="W314" i="2"/>
  <c r="S314" i="2"/>
  <c r="P314" i="2"/>
  <c r="N314" i="2"/>
  <c r="L314" i="2"/>
  <c r="J314" i="2"/>
  <c r="D314" i="2"/>
  <c r="C314" i="2"/>
  <c r="AA313" i="2"/>
  <c r="Y313" i="2"/>
  <c r="W313" i="2"/>
  <c r="S313" i="2"/>
  <c r="P313" i="2"/>
  <c r="N313" i="2"/>
  <c r="L313" i="2"/>
  <c r="J313" i="2"/>
  <c r="D313" i="2"/>
  <c r="C313" i="2"/>
  <c r="AA312" i="2"/>
  <c r="Y312" i="2"/>
  <c r="W312" i="2"/>
  <c r="S312" i="2"/>
  <c r="P312" i="2"/>
  <c r="N312" i="2"/>
  <c r="L312" i="2"/>
  <c r="J312" i="2"/>
  <c r="D312" i="2"/>
  <c r="C312" i="2"/>
  <c r="AA311" i="2"/>
  <c r="Y311" i="2"/>
  <c r="W311" i="2"/>
  <c r="S311" i="2"/>
  <c r="P311" i="2"/>
  <c r="N311" i="2"/>
  <c r="L311" i="2"/>
  <c r="J311" i="2"/>
  <c r="D311" i="2"/>
  <c r="C311" i="2"/>
  <c r="AA310" i="2"/>
  <c r="Y310" i="2"/>
  <c r="W310" i="2"/>
  <c r="S310" i="2"/>
  <c r="P310" i="2"/>
  <c r="N310" i="2"/>
  <c r="L310" i="2"/>
  <c r="J310" i="2"/>
  <c r="D310" i="2"/>
  <c r="C310" i="2"/>
  <c r="AA309" i="2"/>
  <c r="Y309" i="2"/>
  <c r="W309" i="2"/>
  <c r="S309" i="2"/>
  <c r="P309" i="2"/>
  <c r="N309" i="2"/>
  <c r="L309" i="2"/>
  <c r="J309" i="2"/>
  <c r="D309" i="2"/>
  <c r="C309" i="2"/>
  <c r="AA308" i="2"/>
  <c r="Y308" i="2"/>
  <c r="W308" i="2"/>
  <c r="S308" i="2"/>
  <c r="P308" i="2"/>
  <c r="N308" i="2"/>
  <c r="L308" i="2"/>
  <c r="J308" i="2"/>
  <c r="D308" i="2"/>
  <c r="C308" i="2"/>
  <c r="AA307" i="2"/>
  <c r="Y307" i="2"/>
  <c r="W307" i="2"/>
  <c r="S307" i="2"/>
  <c r="P307" i="2"/>
  <c r="N307" i="2"/>
  <c r="L307" i="2"/>
  <c r="J307" i="2"/>
  <c r="D307" i="2"/>
  <c r="C307" i="2"/>
  <c r="AA306" i="2"/>
  <c r="Y306" i="2"/>
  <c r="W306" i="2"/>
  <c r="S306" i="2"/>
  <c r="P306" i="2"/>
  <c r="N306" i="2"/>
  <c r="L306" i="2"/>
  <c r="J306" i="2"/>
  <c r="D306" i="2"/>
  <c r="C306" i="2"/>
  <c r="AA305" i="2"/>
  <c r="Y305" i="2"/>
  <c r="W305" i="2"/>
  <c r="S305" i="2"/>
  <c r="P305" i="2"/>
  <c r="N305" i="2"/>
  <c r="L305" i="2"/>
  <c r="J305" i="2"/>
  <c r="D305" i="2"/>
  <c r="C305" i="2"/>
  <c r="AA304" i="2"/>
  <c r="Y304" i="2"/>
  <c r="W304" i="2"/>
  <c r="S304" i="2"/>
  <c r="P304" i="2"/>
  <c r="N304" i="2"/>
  <c r="L304" i="2"/>
  <c r="J304" i="2"/>
  <c r="D304" i="2"/>
  <c r="C304" i="2"/>
  <c r="AA303" i="2"/>
  <c r="Y303" i="2"/>
  <c r="W303" i="2"/>
  <c r="S303" i="2"/>
  <c r="P303" i="2"/>
  <c r="N303" i="2"/>
  <c r="L303" i="2"/>
  <c r="J303" i="2"/>
  <c r="D303" i="2"/>
  <c r="C303" i="2"/>
  <c r="AA302" i="2"/>
  <c r="Y302" i="2"/>
  <c r="W302" i="2"/>
  <c r="S302" i="2"/>
  <c r="P302" i="2"/>
  <c r="N302" i="2"/>
  <c r="L302" i="2"/>
  <c r="J302" i="2"/>
  <c r="D302" i="2"/>
  <c r="C302" i="2"/>
  <c r="AA301" i="2"/>
  <c r="Y301" i="2"/>
  <c r="W301" i="2"/>
  <c r="S301" i="2"/>
  <c r="P301" i="2"/>
  <c r="N301" i="2"/>
  <c r="L301" i="2"/>
  <c r="J301" i="2"/>
  <c r="D301" i="2"/>
  <c r="C301" i="2"/>
  <c r="AA300" i="2"/>
  <c r="Y300" i="2"/>
  <c r="W300" i="2"/>
  <c r="S300" i="2"/>
  <c r="P300" i="2"/>
  <c r="N300" i="2"/>
  <c r="L300" i="2"/>
  <c r="J300" i="2"/>
  <c r="D300" i="2"/>
  <c r="C300" i="2"/>
  <c r="AA299" i="2"/>
  <c r="Y299" i="2"/>
  <c r="W299" i="2"/>
  <c r="S299" i="2"/>
  <c r="P299" i="2"/>
  <c r="N299" i="2"/>
  <c r="L299" i="2"/>
  <c r="J299" i="2"/>
  <c r="D299" i="2"/>
  <c r="C299" i="2"/>
  <c r="AA298" i="2"/>
  <c r="Y298" i="2"/>
  <c r="W298" i="2"/>
  <c r="S298" i="2"/>
  <c r="P298" i="2"/>
  <c r="N298" i="2"/>
  <c r="L298" i="2"/>
  <c r="J298" i="2"/>
  <c r="D298" i="2"/>
  <c r="C298" i="2"/>
  <c r="AA297" i="2"/>
  <c r="Y297" i="2"/>
  <c r="W297" i="2"/>
  <c r="S297" i="2"/>
  <c r="P297" i="2"/>
  <c r="N297" i="2"/>
  <c r="L297" i="2"/>
  <c r="J297" i="2"/>
  <c r="D297" i="2"/>
  <c r="C297" i="2"/>
  <c r="AA296" i="2"/>
  <c r="Y296" i="2"/>
  <c r="W296" i="2"/>
  <c r="S296" i="2"/>
  <c r="P296" i="2"/>
  <c r="N296" i="2"/>
  <c r="L296" i="2"/>
  <c r="J296" i="2"/>
  <c r="D296" i="2"/>
  <c r="C296" i="2"/>
  <c r="AA295" i="2"/>
  <c r="Y295" i="2"/>
  <c r="W295" i="2"/>
  <c r="S295" i="2"/>
  <c r="P295" i="2"/>
  <c r="N295" i="2"/>
  <c r="L295" i="2"/>
  <c r="J295" i="2"/>
  <c r="D295" i="2"/>
  <c r="C295" i="2"/>
  <c r="AA294" i="2"/>
  <c r="Y294" i="2"/>
  <c r="W294" i="2"/>
  <c r="S294" i="2"/>
  <c r="P294" i="2"/>
  <c r="N294" i="2"/>
  <c r="L294" i="2"/>
  <c r="J294" i="2"/>
  <c r="D294" i="2"/>
  <c r="C294" i="2"/>
  <c r="AA293" i="2"/>
  <c r="Y293" i="2"/>
  <c r="W293" i="2"/>
  <c r="S293" i="2"/>
  <c r="P293" i="2"/>
  <c r="N293" i="2"/>
  <c r="L293" i="2"/>
  <c r="J293" i="2"/>
  <c r="D293" i="2"/>
  <c r="C293" i="2"/>
  <c r="AA292" i="2"/>
  <c r="Y292" i="2"/>
  <c r="W292" i="2"/>
  <c r="S292" i="2"/>
  <c r="P292" i="2"/>
  <c r="N292" i="2"/>
  <c r="L292" i="2"/>
  <c r="J292" i="2"/>
  <c r="D292" i="2"/>
  <c r="C292" i="2"/>
  <c r="AA291" i="2"/>
  <c r="Y291" i="2"/>
  <c r="W291" i="2"/>
  <c r="S291" i="2"/>
  <c r="P291" i="2"/>
  <c r="N291" i="2"/>
  <c r="L291" i="2"/>
  <c r="J291" i="2"/>
  <c r="D291" i="2"/>
  <c r="C291" i="2"/>
  <c r="AA290" i="2"/>
  <c r="Y290" i="2"/>
  <c r="W290" i="2"/>
  <c r="S290" i="2"/>
  <c r="P290" i="2"/>
  <c r="N290" i="2"/>
  <c r="L290" i="2"/>
  <c r="J290" i="2"/>
  <c r="D290" i="2"/>
  <c r="C290" i="2"/>
  <c r="AA289" i="2"/>
  <c r="Y289" i="2"/>
  <c r="W289" i="2"/>
  <c r="S289" i="2"/>
  <c r="P289" i="2"/>
  <c r="N289" i="2"/>
  <c r="L289" i="2"/>
  <c r="J289" i="2"/>
  <c r="D289" i="2"/>
  <c r="C289" i="2"/>
  <c r="AA288" i="2"/>
  <c r="Y288" i="2"/>
  <c r="W288" i="2"/>
  <c r="S288" i="2"/>
  <c r="P288" i="2"/>
  <c r="N288" i="2"/>
  <c r="L288" i="2"/>
  <c r="J288" i="2"/>
  <c r="D288" i="2"/>
  <c r="C288" i="2"/>
  <c r="AA287" i="2"/>
  <c r="Y287" i="2"/>
  <c r="W287" i="2"/>
  <c r="S287" i="2"/>
  <c r="P287" i="2"/>
  <c r="N287" i="2"/>
  <c r="L287" i="2"/>
  <c r="J287" i="2"/>
  <c r="D287" i="2"/>
  <c r="C287" i="2"/>
  <c r="AA286" i="2"/>
  <c r="Y286" i="2"/>
  <c r="W286" i="2"/>
  <c r="S286" i="2"/>
  <c r="P286" i="2"/>
  <c r="N286" i="2"/>
  <c r="L286" i="2"/>
  <c r="J286" i="2"/>
  <c r="D286" i="2"/>
  <c r="C286" i="2"/>
  <c r="AA285" i="2"/>
  <c r="Y285" i="2"/>
  <c r="W285" i="2"/>
  <c r="S285" i="2"/>
  <c r="P285" i="2"/>
  <c r="N285" i="2"/>
  <c r="L285" i="2"/>
  <c r="J285" i="2"/>
  <c r="D285" i="2"/>
  <c r="C285" i="2"/>
  <c r="AA284" i="2"/>
  <c r="Y284" i="2"/>
  <c r="W284" i="2"/>
  <c r="S284" i="2"/>
  <c r="P284" i="2"/>
  <c r="N284" i="2"/>
  <c r="L284" i="2"/>
  <c r="J284" i="2"/>
  <c r="D284" i="2"/>
  <c r="C284" i="2"/>
  <c r="AA283" i="2"/>
  <c r="Y283" i="2"/>
  <c r="W283" i="2"/>
  <c r="S283" i="2"/>
  <c r="P283" i="2"/>
  <c r="N283" i="2"/>
  <c r="L283" i="2"/>
  <c r="J283" i="2"/>
  <c r="D283" i="2"/>
  <c r="C283" i="2"/>
  <c r="AA282" i="2"/>
  <c r="Y282" i="2"/>
  <c r="W282" i="2"/>
  <c r="S282" i="2"/>
  <c r="P282" i="2"/>
  <c r="N282" i="2"/>
  <c r="L282" i="2"/>
  <c r="J282" i="2"/>
  <c r="D282" i="2"/>
  <c r="C282" i="2"/>
  <c r="AA281" i="2"/>
  <c r="Y281" i="2"/>
  <c r="W281" i="2"/>
  <c r="S281" i="2"/>
  <c r="P281" i="2"/>
  <c r="N281" i="2"/>
  <c r="L281" i="2"/>
  <c r="J281" i="2"/>
  <c r="D281" i="2"/>
  <c r="C281" i="2"/>
  <c r="AA280" i="2"/>
  <c r="Y280" i="2"/>
  <c r="W280" i="2"/>
  <c r="S280" i="2"/>
  <c r="P280" i="2"/>
  <c r="N280" i="2"/>
  <c r="L280" i="2"/>
  <c r="J280" i="2"/>
  <c r="D280" i="2"/>
  <c r="C280" i="2"/>
  <c r="AA279" i="2"/>
  <c r="Y279" i="2"/>
  <c r="W279" i="2"/>
  <c r="S279" i="2"/>
  <c r="P279" i="2"/>
  <c r="N279" i="2"/>
  <c r="L279" i="2"/>
  <c r="J279" i="2"/>
  <c r="D279" i="2"/>
  <c r="C279" i="2"/>
  <c r="AA278" i="2"/>
  <c r="Y278" i="2"/>
  <c r="W278" i="2"/>
  <c r="S278" i="2"/>
  <c r="P278" i="2"/>
  <c r="N278" i="2"/>
  <c r="L278" i="2"/>
  <c r="J278" i="2"/>
  <c r="D278" i="2"/>
  <c r="C278" i="2"/>
  <c r="AA277" i="2"/>
  <c r="Y277" i="2"/>
  <c r="W277" i="2"/>
  <c r="S277" i="2"/>
  <c r="P277" i="2"/>
  <c r="N277" i="2"/>
  <c r="L277" i="2"/>
  <c r="J277" i="2"/>
  <c r="D277" i="2"/>
  <c r="C277" i="2"/>
  <c r="AA276" i="2"/>
  <c r="Y276" i="2"/>
  <c r="W276" i="2"/>
  <c r="S276" i="2"/>
  <c r="P276" i="2"/>
  <c r="N276" i="2"/>
  <c r="L276" i="2"/>
  <c r="J276" i="2"/>
  <c r="D276" i="2"/>
  <c r="C276" i="2"/>
  <c r="AA275" i="2"/>
  <c r="Y275" i="2"/>
  <c r="W275" i="2"/>
  <c r="S275" i="2"/>
  <c r="P275" i="2"/>
  <c r="N275" i="2"/>
  <c r="L275" i="2"/>
  <c r="J275" i="2"/>
  <c r="D275" i="2"/>
  <c r="C275" i="2"/>
  <c r="AA274" i="2"/>
  <c r="Y274" i="2"/>
  <c r="W274" i="2"/>
  <c r="S274" i="2"/>
  <c r="P274" i="2"/>
  <c r="N274" i="2"/>
  <c r="L274" i="2"/>
  <c r="J274" i="2"/>
  <c r="D274" i="2"/>
  <c r="C274" i="2"/>
  <c r="AA273" i="2"/>
  <c r="Y273" i="2"/>
  <c r="W273" i="2"/>
  <c r="S273" i="2"/>
  <c r="P273" i="2"/>
  <c r="N273" i="2"/>
  <c r="L273" i="2"/>
  <c r="J273" i="2"/>
  <c r="D273" i="2"/>
  <c r="C273" i="2"/>
  <c r="AA272" i="2"/>
  <c r="Y272" i="2"/>
  <c r="W272" i="2"/>
  <c r="S272" i="2"/>
  <c r="P272" i="2"/>
  <c r="N272" i="2"/>
  <c r="L272" i="2"/>
  <c r="J272" i="2"/>
  <c r="D272" i="2"/>
  <c r="C272" i="2"/>
  <c r="AA271" i="2"/>
  <c r="Y271" i="2"/>
  <c r="W271" i="2"/>
  <c r="S271" i="2"/>
  <c r="P271" i="2"/>
  <c r="N271" i="2"/>
  <c r="L271" i="2"/>
  <c r="J271" i="2"/>
  <c r="D271" i="2"/>
  <c r="C271" i="2"/>
  <c r="AA270" i="2"/>
  <c r="Y270" i="2"/>
  <c r="W270" i="2"/>
  <c r="S270" i="2"/>
  <c r="P270" i="2"/>
  <c r="N270" i="2"/>
  <c r="L270" i="2"/>
  <c r="J270" i="2"/>
  <c r="D270" i="2"/>
  <c r="C270" i="2"/>
  <c r="AA269" i="2"/>
  <c r="Y269" i="2"/>
  <c r="W269" i="2"/>
  <c r="S269" i="2"/>
  <c r="P269" i="2"/>
  <c r="N269" i="2"/>
  <c r="L269" i="2"/>
  <c r="J269" i="2"/>
  <c r="D269" i="2"/>
  <c r="C269" i="2"/>
  <c r="AA268" i="2"/>
  <c r="Y268" i="2"/>
  <c r="W268" i="2"/>
  <c r="S268" i="2"/>
  <c r="P268" i="2"/>
  <c r="N268" i="2"/>
  <c r="L268" i="2"/>
  <c r="J268" i="2"/>
  <c r="D268" i="2"/>
  <c r="C268" i="2"/>
  <c r="AA267" i="2"/>
  <c r="Y267" i="2"/>
  <c r="W267" i="2"/>
  <c r="S267" i="2"/>
  <c r="P267" i="2"/>
  <c r="N267" i="2"/>
  <c r="L267" i="2"/>
  <c r="J267" i="2"/>
  <c r="D267" i="2"/>
  <c r="C267" i="2"/>
  <c r="AA266" i="2"/>
  <c r="Y266" i="2"/>
  <c r="W266" i="2"/>
  <c r="S266" i="2"/>
  <c r="P266" i="2"/>
  <c r="N266" i="2"/>
  <c r="L266" i="2"/>
  <c r="J266" i="2"/>
  <c r="D266" i="2"/>
  <c r="C266" i="2"/>
  <c r="AA265" i="2"/>
  <c r="Y265" i="2"/>
  <c r="W265" i="2"/>
  <c r="S265" i="2"/>
  <c r="P265" i="2"/>
  <c r="N265" i="2"/>
  <c r="L265" i="2"/>
  <c r="J265" i="2"/>
  <c r="D265" i="2"/>
  <c r="C265" i="2"/>
  <c r="AA264" i="2"/>
  <c r="Y264" i="2"/>
  <c r="W264" i="2"/>
  <c r="S264" i="2"/>
  <c r="P264" i="2"/>
  <c r="N264" i="2"/>
  <c r="L264" i="2"/>
  <c r="J264" i="2"/>
  <c r="D264" i="2"/>
  <c r="C264" i="2"/>
  <c r="AA263" i="2"/>
  <c r="Y263" i="2"/>
  <c r="W263" i="2"/>
  <c r="S263" i="2"/>
  <c r="P263" i="2"/>
  <c r="N263" i="2"/>
  <c r="L263" i="2"/>
  <c r="J263" i="2"/>
  <c r="D263" i="2"/>
  <c r="C263" i="2"/>
  <c r="AA262" i="2"/>
  <c r="Y262" i="2"/>
  <c r="W262" i="2"/>
  <c r="S262" i="2"/>
  <c r="P262" i="2"/>
  <c r="N262" i="2"/>
  <c r="L262" i="2"/>
  <c r="J262" i="2"/>
  <c r="D262" i="2"/>
  <c r="C262" i="2"/>
  <c r="AA261" i="2"/>
  <c r="Y261" i="2"/>
  <c r="W261" i="2"/>
  <c r="S261" i="2"/>
  <c r="P261" i="2"/>
  <c r="N261" i="2"/>
  <c r="L261" i="2"/>
  <c r="J261" i="2"/>
  <c r="D261" i="2"/>
  <c r="C261" i="2"/>
  <c r="AA260" i="2"/>
  <c r="Y260" i="2"/>
  <c r="W260" i="2"/>
  <c r="S260" i="2"/>
  <c r="P260" i="2"/>
  <c r="N260" i="2"/>
  <c r="L260" i="2"/>
  <c r="J260" i="2"/>
  <c r="D260" i="2"/>
  <c r="C260" i="2"/>
  <c r="AA259" i="2"/>
  <c r="Y259" i="2"/>
  <c r="W259" i="2"/>
  <c r="S259" i="2"/>
  <c r="P259" i="2"/>
  <c r="N259" i="2"/>
  <c r="L259" i="2"/>
  <c r="J259" i="2"/>
  <c r="D259" i="2"/>
  <c r="C259" i="2"/>
  <c r="AA258" i="2"/>
  <c r="Y258" i="2"/>
  <c r="W258" i="2"/>
  <c r="S258" i="2"/>
  <c r="P258" i="2"/>
  <c r="N258" i="2"/>
  <c r="L258" i="2"/>
  <c r="J258" i="2"/>
  <c r="D258" i="2"/>
  <c r="C258" i="2"/>
  <c r="AA257" i="2"/>
  <c r="Y257" i="2"/>
  <c r="W257" i="2"/>
  <c r="S257" i="2"/>
  <c r="P257" i="2"/>
  <c r="N257" i="2"/>
  <c r="L257" i="2"/>
  <c r="J257" i="2"/>
  <c r="D257" i="2"/>
  <c r="C257" i="2"/>
  <c r="AA256" i="2"/>
  <c r="Y256" i="2"/>
  <c r="W256" i="2"/>
  <c r="S256" i="2"/>
  <c r="P256" i="2"/>
  <c r="N256" i="2"/>
  <c r="L256" i="2"/>
  <c r="J256" i="2"/>
  <c r="D256" i="2"/>
  <c r="C256" i="2"/>
  <c r="AA255" i="2"/>
  <c r="Y255" i="2"/>
  <c r="W255" i="2"/>
  <c r="S255" i="2"/>
  <c r="P255" i="2"/>
  <c r="N255" i="2"/>
  <c r="L255" i="2"/>
  <c r="J255" i="2"/>
  <c r="D255" i="2"/>
  <c r="C255" i="2"/>
  <c r="AA254" i="2"/>
  <c r="Y254" i="2"/>
  <c r="W254" i="2"/>
  <c r="S254" i="2"/>
  <c r="P254" i="2"/>
  <c r="N254" i="2"/>
  <c r="L254" i="2"/>
  <c r="J254" i="2"/>
  <c r="D254" i="2"/>
  <c r="C254" i="2"/>
  <c r="AA253" i="2"/>
  <c r="Y253" i="2"/>
  <c r="W253" i="2"/>
  <c r="S253" i="2"/>
  <c r="P253" i="2"/>
  <c r="N253" i="2"/>
  <c r="L253" i="2"/>
  <c r="J253" i="2"/>
  <c r="D253" i="2"/>
  <c r="C253" i="2"/>
  <c r="AA252" i="2"/>
  <c r="Y252" i="2"/>
  <c r="W252" i="2"/>
  <c r="S252" i="2"/>
  <c r="P252" i="2"/>
  <c r="N252" i="2"/>
  <c r="L252" i="2"/>
  <c r="J252" i="2"/>
  <c r="D252" i="2"/>
  <c r="C252" i="2"/>
  <c r="AA251" i="2"/>
  <c r="Y251" i="2"/>
  <c r="W251" i="2"/>
  <c r="S251" i="2"/>
  <c r="P251" i="2"/>
  <c r="N251" i="2"/>
  <c r="L251" i="2"/>
  <c r="J251" i="2"/>
  <c r="D251" i="2"/>
  <c r="C251" i="2"/>
  <c r="AA250" i="2"/>
  <c r="Y250" i="2"/>
  <c r="W250" i="2"/>
  <c r="S250" i="2"/>
  <c r="P250" i="2"/>
  <c r="N250" i="2"/>
  <c r="L250" i="2"/>
  <c r="J250" i="2"/>
  <c r="D250" i="2"/>
  <c r="C250" i="2"/>
  <c r="AA249" i="2"/>
  <c r="Y249" i="2"/>
  <c r="W249" i="2"/>
  <c r="S249" i="2"/>
  <c r="P249" i="2"/>
  <c r="N249" i="2"/>
  <c r="L249" i="2"/>
  <c r="J249" i="2"/>
  <c r="D249" i="2"/>
  <c r="C249" i="2"/>
  <c r="AA248" i="2"/>
  <c r="Y248" i="2"/>
  <c r="W248" i="2"/>
  <c r="S248" i="2"/>
  <c r="P248" i="2"/>
  <c r="N248" i="2"/>
  <c r="L248" i="2"/>
  <c r="J248" i="2"/>
  <c r="D248" i="2"/>
  <c r="C248" i="2"/>
  <c r="AA247" i="2"/>
  <c r="Y247" i="2"/>
  <c r="W247" i="2"/>
  <c r="S247" i="2"/>
  <c r="P247" i="2"/>
  <c r="N247" i="2"/>
  <c r="L247" i="2"/>
  <c r="J247" i="2"/>
  <c r="D247" i="2"/>
  <c r="C247" i="2"/>
  <c r="AA246" i="2"/>
  <c r="Y246" i="2"/>
  <c r="W246" i="2"/>
  <c r="S246" i="2"/>
  <c r="P246" i="2"/>
  <c r="N246" i="2"/>
  <c r="L246" i="2"/>
  <c r="J246" i="2"/>
  <c r="D246" i="2"/>
  <c r="C246" i="2"/>
  <c r="AA245" i="2"/>
  <c r="Y245" i="2"/>
  <c r="W245" i="2"/>
  <c r="S245" i="2"/>
  <c r="P245" i="2"/>
  <c r="N245" i="2"/>
  <c r="L245" i="2"/>
  <c r="J245" i="2"/>
  <c r="D245" i="2"/>
  <c r="C245" i="2"/>
  <c r="AA244" i="2"/>
  <c r="Y244" i="2"/>
  <c r="W244" i="2"/>
  <c r="S244" i="2"/>
  <c r="P244" i="2"/>
  <c r="N244" i="2"/>
  <c r="L244" i="2"/>
  <c r="J244" i="2"/>
  <c r="D244" i="2"/>
  <c r="C244" i="2"/>
  <c r="AA243" i="2"/>
  <c r="Y243" i="2"/>
  <c r="W243" i="2"/>
  <c r="S243" i="2"/>
  <c r="P243" i="2"/>
  <c r="N243" i="2"/>
  <c r="L243" i="2"/>
  <c r="J243" i="2"/>
  <c r="D243" i="2"/>
  <c r="C243" i="2"/>
  <c r="AA242" i="2"/>
  <c r="Y242" i="2"/>
  <c r="W242" i="2"/>
  <c r="S242" i="2"/>
  <c r="P242" i="2"/>
  <c r="N242" i="2"/>
  <c r="L242" i="2"/>
  <c r="J242" i="2"/>
  <c r="D242" i="2"/>
  <c r="C242" i="2"/>
  <c r="AA241" i="2"/>
  <c r="Y241" i="2"/>
  <c r="W241" i="2"/>
  <c r="S241" i="2"/>
  <c r="P241" i="2"/>
  <c r="N241" i="2"/>
  <c r="L241" i="2"/>
  <c r="J241" i="2"/>
  <c r="D241" i="2"/>
  <c r="C241" i="2"/>
  <c r="AA240" i="2"/>
  <c r="Y240" i="2"/>
  <c r="W240" i="2"/>
  <c r="S240" i="2"/>
  <c r="P240" i="2"/>
  <c r="N240" i="2"/>
  <c r="L240" i="2"/>
  <c r="J240" i="2"/>
  <c r="D240" i="2"/>
  <c r="C240" i="2"/>
  <c r="AA239" i="2"/>
  <c r="Y239" i="2"/>
  <c r="W239" i="2"/>
  <c r="S239" i="2"/>
  <c r="P239" i="2"/>
  <c r="N239" i="2"/>
  <c r="L239" i="2"/>
  <c r="J239" i="2"/>
  <c r="D239" i="2"/>
  <c r="C239" i="2"/>
  <c r="AA238" i="2"/>
  <c r="Y238" i="2"/>
  <c r="W238" i="2"/>
  <c r="S238" i="2"/>
  <c r="P238" i="2"/>
  <c r="N238" i="2"/>
  <c r="L238" i="2"/>
  <c r="J238" i="2"/>
  <c r="D238" i="2"/>
  <c r="C238" i="2"/>
  <c r="AA237" i="2"/>
  <c r="Y237" i="2"/>
  <c r="W237" i="2"/>
  <c r="S237" i="2"/>
  <c r="P237" i="2"/>
  <c r="N237" i="2"/>
  <c r="L237" i="2"/>
  <c r="J237" i="2"/>
  <c r="D237" i="2"/>
  <c r="C237" i="2"/>
  <c r="AA236" i="2"/>
  <c r="Y236" i="2"/>
  <c r="W236" i="2"/>
  <c r="S236" i="2"/>
  <c r="P236" i="2"/>
  <c r="N236" i="2"/>
  <c r="L236" i="2"/>
  <c r="J236" i="2"/>
  <c r="D236" i="2"/>
  <c r="C236" i="2"/>
  <c r="AA235" i="2"/>
  <c r="Y235" i="2"/>
  <c r="W235" i="2"/>
  <c r="S235" i="2"/>
  <c r="P235" i="2"/>
  <c r="N235" i="2"/>
  <c r="L235" i="2"/>
  <c r="J235" i="2"/>
  <c r="D235" i="2"/>
  <c r="C235" i="2"/>
  <c r="AA234" i="2"/>
  <c r="Y234" i="2"/>
  <c r="W234" i="2"/>
  <c r="S234" i="2"/>
  <c r="P234" i="2"/>
  <c r="N234" i="2"/>
  <c r="L234" i="2"/>
  <c r="J234" i="2"/>
  <c r="D234" i="2"/>
  <c r="C234" i="2"/>
  <c r="AA233" i="2"/>
  <c r="Y233" i="2"/>
  <c r="W233" i="2"/>
  <c r="S233" i="2"/>
  <c r="P233" i="2"/>
  <c r="N233" i="2"/>
  <c r="L233" i="2"/>
  <c r="J233" i="2"/>
  <c r="D233" i="2"/>
  <c r="C233" i="2"/>
  <c r="AA232" i="2"/>
  <c r="Y232" i="2"/>
  <c r="W232" i="2"/>
  <c r="S232" i="2"/>
  <c r="P232" i="2"/>
  <c r="N232" i="2"/>
  <c r="L232" i="2"/>
  <c r="J232" i="2"/>
  <c r="D232" i="2"/>
  <c r="C232" i="2"/>
  <c r="AA231" i="2"/>
  <c r="Y231" i="2"/>
  <c r="W231" i="2"/>
  <c r="S231" i="2"/>
  <c r="P231" i="2"/>
  <c r="N231" i="2"/>
  <c r="L231" i="2"/>
  <c r="J231" i="2"/>
  <c r="D231" i="2"/>
  <c r="C231" i="2"/>
  <c r="AA230" i="2"/>
  <c r="Y230" i="2"/>
  <c r="W230" i="2"/>
  <c r="S230" i="2"/>
  <c r="P230" i="2"/>
  <c r="N230" i="2"/>
  <c r="L230" i="2"/>
  <c r="J230" i="2"/>
  <c r="D230" i="2"/>
  <c r="C230" i="2"/>
  <c r="AA229" i="2"/>
  <c r="Y229" i="2"/>
  <c r="W229" i="2"/>
  <c r="S229" i="2"/>
  <c r="P229" i="2"/>
  <c r="N229" i="2"/>
  <c r="L229" i="2"/>
  <c r="J229" i="2"/>
  <c r="D229" i="2"/>
  <c r="C229" i="2"/>
  <c r="AA228" i="2"/>
  <c r="Y228" i="2"/>
  <c r="W228" i="2"/>
  <c r="S228" i="2"/>
  <c r="P228" i="2"/>
  <c r="N228" i="2"/>
  <c r="L228" i="2"/>
  <c r="J228" i="2"/>
  <c r="D228" i="2"/>
  <c r="C228" i="2"/>
  <c r="AA227" i="2"/>
  <c r="Y227" i="2"/>
  <c r="W227" i="2"/>
  <c r="S227" i="2"/>
  <c r="P227" i="2"/>
  <c r="N227" i="2"/>
  <c r="L227" i="2"/>
  <c r="J227" i="2"/>
  <c r="D227" i="2"/>
  <c r="C227" i="2"/>
  <c r="AA226" i="2"/>
  <c r="Y226" i="2"/>
  <c r="W226" i="2"/>
  <c r="S226" i="2"/>
  <c r="P226" i="2"/>
  <c r="N226" i="2"/>
  <c r="L226" i="2"/>
  <c r="J226" i="2"/>
  <c r="D226" i="2"/>
  <c r="C226" i="2"/>
  <c r="AA225" i="2"/>
  <c r="Y225" i="2"/>
  <c r="W225" i="2"/>
  <c r="S225" i="2"/>
  <c r="P225" i="2"/>
  <c r="N225" i="2"/>
  <c r="L225" i="2"/>
  <c r="J225" i="2"/>
  <c r="D225" i="2"/>
  <c r="C225" i="2"/>
  <c r="AA224" i="2"/>
  <c r="Y224" i="2"/>
  <c r="W224" i="2"/>
  <c r="S224" i="2"/>
  <c r="P224" i="2"/>
  <c r="N224" i="2"/>
  <c r="L224" i="2"/>
  <c r="J224" i="2"/>
  <c r="D224" i="2"/>
  <c r="C224" i="2"/>
  <c r="AA223" i="2"/>
  <c r="Y223" i="2"/>
  <c r="W223" i="2"/>
  <c r="S223" i="2"/>
  <c r="P223" i="2"/>
  <c r="N223" i="2"/>
  <c r="L223" i="2"/>
  <c r="J223" i="2"/>
  <c r="D223" i="2"/>
  <c r="C223" i="2"/>
  <c r="AA222" i="2"/>
  <c r="Y222" i="2"/>
  <c r="W222" i="2"/>
  <c r="S222" i="2"/>
  <c r="P222" i="2"/>
  <c r="N222" i="2"/>
  <c r="L222" i="2"/>
  <c r="J222" i="2"/>
  <c r="D222" i="2"/>
  <c r="C222" i="2"/>
  <c r="AA221" i="2"/>
  <c r="Y221" i="2"/>
  <c r="W221" i="2"/>
  <c r="S221" i="2"/>
  <c r="P221" i="2"/>
  <c r="N221" i="2"/>
  <c r="L221" i="2"/>
  <c r="J221" i="2"/>
  <c r="D221" i="2"/>
  <c r="C221" i="2"/>
  <c r="AA220" i="2"/>
  <c r="Y220" i="2"/>
  <c r="W220" i="2"/>
  <c r="S220" i="2"/>
  <c r="P220" i="2"/>
  <c r="N220" i="2"/>
  <c r="L220" i="2"/>
  <c r="J220" i="2"/>
  <c r="D220" i="2"/>
  <c r="C220" i="2"/>
  <c r="AA219" i="2"/>
  <c r="Y219" i="2"/>
  <c r="W219" i="2"/>
  <c r="S219" i="2"/>
  <c r="P219" i="2"/>
  <c r="N219" i="2"/>
  <c r="L219" i="2"/>
  <c r="J219" i="2"/>
  <c r="D219" i="2"/>
  <c r="C219" i="2"/>
  <c r="AA218" i="2"/>
  <c r="Y218" i="2"/>
  <c r="W218" i="2"/>
  <c r="S218" i="2"/>
  <c r="P218" i="2"/>
  <c r="N218" i="2"/>
  <c r="L218" i="2"/>
  <c r="J218" i="2"/>
  <c r="D218" i="2"/>
  <c r="C218" i="2"/>
  <c r="AA217" i="2"/>
  <c r="Y217" i="2"/>
  <c r="W217" i="2"/>
  <c r="S217" i="2"/>
  <c r="P217" i="2"/>
  <c r="N217" i="2"/>
  <c r="L217" i="2"/>
  <c r="J217" i="2"/>
  <c r="D217" i="2"/>
  <c r="C217" i="2"/>
  <c r="AA216" i="2"/>
  <c r="Y216" i="2"/>
  <c r="W216" i="2"/>
  <c r="S216" i="2"/>
  <c r="P216" i="2"/>
  <c r="N216" i="2"/>
  <c r="L216" i="2"/>
  <c r="J216" i="2"/>
  <c r="D216" i="2"/>
  <c r="C216" i="2"/>
  <c r="AA215" i="2"/>
  <c r="Y215" i="2"/>
  <c r="W215" i="2"/>
  <c r="S215" i="2"/>
  <c r="P215" i="2"/>
  <c r="N215" i="2"/>
  <c r="L215" i="2"/>
  <c r="J215" i="2"/>
  <c r="D215" i="2"/>
  <c r="C215" i="2"/>
  <c r="AA214" i="2"/>
  <c r="Y214" i="2"/>
  <c r="W214" i="2"/>
  <c r="S214" i="2"/>
  <c r="P214" i="2"/>
  <c r="N214" i="2"/>
  <c r="L214" i="2"/>
  <c r="J214" i="2"/>
  <c r="D214" i="2"/>
  <c r="C214" i="2"/>
  <c r="AA213" i="2"/>
  <c r="Y213" i="2"/>
  <c r="W213" i="2"/>
  <c r="S213" i="2"/>
  <c r="P213" i="2"/>
  <c r="N213" i="2"/>
  <c r="L213" i="2"/>
  <c r="J213" i="2"/>
  <c r="D213" i="2"/>
  <c r="C213" i="2"/>
  <c r="AA212" i="2"/>
  <c r="Y212" i="2"/>
  <c r="W212" i="2"/>
  <c r="S212" i="2"/>
  <c r="P212" i="2"/>
  <c r="N212" i="2"/>
  <c r="L212" i="2"/>
  <c r="J212" i="2"/>
  <c r="D212" i="2"/>
  <c r="C212" i="2"/>
  <c r="AA211" i="2"/>
  <c r="Y211" i="2"/>
  <c r="W211" i="2"/>
  <c r="S211" i="2"/>
  <c r="P211" i="2"/>
  <c r="N211" i="2"/>
  <c r="L211" i="2"/>
  <c r="J211" i="2"/>
  <c r="D211" i="2"/>
  <c r="C211" i="2"/>
  <c r="AA210" i="2"/>
  <c r="Y210" i="2"/>
  <c r="W210" i="2"/>
  <c r="S210" i="2"/>
  <c r="P210" i="2"/>
  <c r="N210" i="2"/>
  <c r="L210" i="2"/>
  <c r="J210" i="2"/>
  <c r="D210" i="2"/>
  <c r="C210" i="2"/>
  <c r="AA209" i="2"/>
  <c r="Y209" i="2"/>
  <c r="W209" i="2"/>
  <c r="S209" i="2"/>
  <c r="P209" i="2"/>
  <c r="N209" i="2"/>
  <c r="L209" i="2"/>
  <c r="J209" i="2"/>
  <c r="D209" i="2"/>
  <c r="C209" i="2"/>
  <c r="AA208" i="2"/>
  <c r="Y208" i="2"/>
  <c r="W208" i="2"/>
  <c r="S208" i="2"/>
  <c r="P208" i="2"/>
  <c r="N208" i="2"/>
  <c r="L208" i="2"/>
  <c r="J208" i="2"/>
  <c r="D208" i="2"/>
  <c r="C208" i="2"/>
  <c r="AA207" i="2"/>
  <c r="Y207" i="2"/>
  <c r="W207" i="2"/>
  <c r="S207" i="2"/>
  <c r="P207" i="2"/>
  <c r="N207" i="2"/>
  <c r="L207" i="2"/>
  <c r="J207" i="2"/>
  <c r="D207" i="2"/>
  <c r="C207" i="2"/>
  <c r="AA206" i="2"/>
  <c r="Y206" i="2"/>
  <c r="W206" i="2"/>
  <c r="S206" i="2"/>
  <c r="P206" i="2"/>
  <c r="N206" i="2"/>
  <c r="L206" i="2"/>
  <c r="J206" i="2"/>
  <c r="D206" i="2"/>
  <c r="C206" i="2"/>
  <c r="AA205" i="2"/>
  <c r="Y205" i="2"/>
  <c r="W205" i="2"/>
  <c r="S205" i="2"/>
  <c r="P205" i="2"/>
  <c r="N205" i="2"/>
  <c r="L205" i="2"/>
  <c r="J205" i="2"/>
  <c r="D205" i="2"/>
  <c r="C205" i="2"/>
  <c r="AA204" i="2"/>
  <c r="Y204" i="2"/>
  <c r="W204" i="2"/>
  <c r="S204" i="2"/>
  <c r="P204" i="2"/>
  <c r="N204" i="2"/>
  <c r="L204" i="2"/>
  <c r="J204" i="2"/>
  <c r="D204" i="2"/>
  <c r="C204" i="2"/>
  <c r="AA203" i="2"/>
  <c r="Y203" i="2"/>
  <c r="W203" i="2"/>
  <c r="S203" i="2"/>
  <c r="P203" i="2"/>
  <c r="N203" i="2"/>
  <c r="L203" i="2"/>
  <c r="J203" i="2"/>
  <c r="D203" i="2"/>
  <c r="C203" i="2"/>
  <c r="AA202" i="2"/>
  <c r="Y202" i="2"/>
  <c r="W202" i="2"/>
  <c r="S202" i="2"/>
  <c r="P202" i="2"/>
  <c r="N202" i="2"/>
  <c r="L202" i="2"/>
  <c r="J202" i="2"/>
  <c r="D202" i="2"/>
  <c r="C202" i="2"/>
  <c r="AA201" i="2"/>
  <c r="Y201" i="2"/>
  <c r="W201" i="2"/>
  <c r="S201" i="2"/>
  <c r="P201" i="2"/>
  <c r="N201" i="2"/>
  <c r="L201" i="2"/>
  <c r="J201" i="2"/>
  <c r="D201" i="2"/>
  <c r="C201" i="2"/>
  <c r="AA200" i="2"/>
  <c r="Y200" i="2"/>
  <c r="W200" i="2"/>
  <c r="S200" i="2"/>
  <c r="P200" i="2"/>
  <c r="N200" i="2"/>
  <c r="L200" i="2"/>
  <c r="J200" i="2"/>
  <c r="D200" i="2"/>
  <c r="C200" i="2"/>
  <c r="AA199" i="2"/>
  <c r="Y199" i="2"/>
  <c r="W199" i="2"/>
  <c r="S199" i="2"/>
  <c r="P199" i="2"/>
  <c r="N199" i="2"/>
  <c r="L199" i="2"/>
  <c r="J199" i="2"/>
  <c r="D199" i="2"/>
  <c r="C199" i="2"/>
  <c r="AA198" i="2"/>
  <c r="Y198" i="2"/>
  <c r="W198" i="2"/>
  <c r="S198" i="2"/>
  <c r="P198" i="2"/>
  <c r="N198" i="2"/>
  <c r="L198" i="2"/>
  <c r="J198" i="2"/>
  <c r="D198" i="2"/>
  <c r="C198" i="2"/>
  <c r="AA197" i="2"/>
  <c r="Y197" i="2"/>
  <c r="W197" i="2"/>
  <c r="S197" i="2"/>
  <c r="P197" i="2"/>
  <c r="N197" i="2"/>
  <c r="L197" i="2"/>
  <c r="J197" i="2"/>
  <c r="D197" i="2"/>
  <c r="C197" i="2"/>
  <c r="AA196" i="2"/>
  <c r="Y196" i="2"/>
  <c r="W196" i="2"/>
  <c r="S196" i="2"/>
  <c r="P196" i="2"/>
  <c r="N196" i="2"/>
  <c r="L196" i="2"/>
  <c r="J196" i="2"/>
  <c r="D196" i="2"/>
  <c r="C196" i="2"/>
  <c r="AA195" i="2"/>
  <c r="Y195" i="2"/>
  <c r="W195" i="2"/>
  <c r="S195" i="2"/>
  <c r="P195" i="2"/>
  <c r="N195" i="2"/>
  <c r="L195" i="2"/>
  <c r="J195" i="2"/>
  <c r="D195" i="2"/>
  <c r="C195" i="2"/>
  <c r="AA194" i="2"/>
  <c r="Y194" i="2"/>
  <c r="W194" i="2"/>
  <c r="S194" i="2"/>
  <c r="P194" i="2"/>
  <c r="N194" i="2"/>
  <c r="L194" i="2"/>
  <c r="J194" i="2"/>
  <c r="D194" i="2"/>
  <c r="C194" i="2"/>
  <c r="AA193" i="2"/>
  <c r="Y193" i="2"/>
  <c r="W193" i="2"/>
  <c r="S193" i="2"/>
  <c r="P193" i="2"/>
  <c r="N193" i="2"/>
  <c r="L193" i="2"/>
  <c r="J193" i="2"/>
  <c r="D193" i="2"/>
  <c r="C193" i="2"/>
  <c r="AA192" i="2"/>
  <c r="Y192" i="2"/>
  <c r="W192" i="2"/>
  <c r="S192" i="2"/>
  <c r="P192" i="2"/>
  <c r="N192" i="2"/>
  <c r="L192" i="2"/>
  <c r="J192" i="2"/>
  <c r="D192" i="2"/>
  <c r="C192" i="2"/>
  <c r="AA191" i="2"/>
  <c r="Y191" i="2"/>
  <c r="W191" i="2"/>
  <c r="S191" i="2"/>
  <c r="P191" i="2"/>
  <c r="N191" i="2"/>
  <c r="L191" i="2"/>
  <c r="J191" i="2"/>
  <c r="D191" i="2"/>
  <c r="C191" i="2"/>
  <c r="AA190" i="2"/>
  <c r="Y190" i="2"/>
  <c r="W190" i="2"/>
  <c r="S190" i="2"/>
  <c r="P190" i="2"/>
  <c r="N190" i="2"/>
  <c r="L190" i="2"/>
  <c r="J190" i="2"/>
  <c r="D190" i="2"/>
  <c r="C190" i="2"/>
  <c r="AA189" i="2"/>
  <c r="Y189" i="2"/>
  <c r="W189" i="2"/>
  <c r="S189" i="2"/>
  <c r="P189" i="2"/>
  <c r="N189" i="2"/>
  <c r="L189" i="2"/>
  <c r="J189" i="2"/>
  <c r="D189" i="2"/>
  <c r="C189" i="2"/>
  <c r="AA188" i="2"/>
  <c r="Y188" i="2"/>
  <c r="W188" i="2"/>
  <c r="S188" i="2"/>
  <c r="P188" i="2"/>
  <c r="N188" i="2"/>
  <c r="L188" i="2"/>
  <c r="J188" i="2"/>
  <c r="D188" i="2"/>
  <c r="C188" i="2"/>
  <c r="AA187" i="2"/>
  <c r="Y187" i="2"/>
  <c r="W187" i="2"/>
  <c r="S187" i="2"/>
  <c r="P187" i="2"/>
  <c r="N187" i="2"/>
  <c r="L187" i="2"/>
  <c r="J187" i="2"/>
  <c r="D187" i="2"/>
  <c r="C187" i="2"/>
  <c r="AA186" i="2"/>
  <c r="Y186" i="2"/>
  <c r="W186" i="2"/>
  <c r="S186" i="2"/>
  <c r="P186" i="2"/>
  <c r="N186" i="2"/>
  <c r="L186" i="2"/>
  <c r="J186" i="2"/>
  <c r="D186" i="2"/>
  <c r="C186" i="2"/>
  <c r="AA185" i="2"/>
  <c r="Y185" i="2"/>
  <c r="W185" i="2"/>
  <c r="S185" i="2"/>
  <c r="P185" i="2"/>
  <c r="N185" i="2"/>
  <c r="L185" i="2"/>
  <c r="J185" i="2"/>
  <c r="D185" i="2"/>
  <c r="C185" i="2"/>
  <c r="AA184" i="2"/>
  <c r="Y184" i="2"/>
  <c r="W184" i="2"/>
  <c r="S184" i="2"/>
  <c r="P184" i="2"/>
  <c r="N184" i="2"/>
  <c r="L184" i="2"/>
  <c r="J184" i="2"/>
  <c r="D184" i="2"/>
  <c r="C184" i="2"/>
  <c r="AA183" i="2"/>
  <c r="Y183" i="2"/>
  <c r="W183" i="2"/>
  <c r="S183" i="2"/>
  <c r="P183" i="2"/>
  <c r="N183" i="2"/>
  <c r="L183" i="2"/>
  <c r="J183" i="2"/>
  <c r="D183" i="2"/>
  <c r="C183" i="2"/>
  <c r="AA182" i="2"/>
  <c r="Y182" i="2"/>
  <c r="W182" i="2"/>
  <c r="S182" i="2"/>
  <c r="P182" i="2"/>
  <c r="N182" i="2"/>
  <c r="L182" i="2"/>
  <c r="J182" i="2"/>
  <c r="D182" i="2"/>
  <c r="C182" i="2"/>
  <c r="AA181" i="2"/>
  <c r="Y181" i="2"/>
  <c r="W181" i="2"/>
  <c r="S181" i="2"/>
  <c r="P181" i="2"/>
  <c r="N181" i="2"/>
  <c r="L181" i="2"/>
  <c r="J181" i="2"/>
  <c r="D181" i="2"/>
  <c r="C181" i="2"/>
  <c r="AA180" i="2"/>
  <c r="Y180" i="2"/>
  <c r="W180" i="2"/>
  <c r="S180" i="2"/>
  <c r="P180" i="2"/>
  <c r="N180" i="2"/>
  <c r="L180" i="2"/>
  <c r="J180" i="2"/>
  <c r="D180" i="2"/>
  <c r="C180" i="2"/>
  <c r="AA179" i="2"/>
  <c r="Y179" i="2"/>
  <c r="W179" i="2"/>
  <c r="S179" i="2"/>
  <c r="P179" i="2"/>
  <c r="N179" i="2"/>
  <c r="L179" i="2"/>
  <c r="J179" i="2"/>
  <c r="D179" i="2"/>
  <c r="C179" i="2"/>
  <c r="AA178" i="2"/>
  <c r="Y178" i="2"/>
  <c r="W178" i="2"/>
  <c r="S178" i="2"/>
  <c r="P178" i="2"/>
  <c r="N178" i="2"/>
  <c r="L178" i="2"/>
  <c r="J178" i="2"/>
  <c r="D178" i="2"/>
  <c r="C178" i="2"/>
  <c r="AA177" i="2"/>
  <c r="Y177" i="2"/>
  <c r="W177" i="2"/>
  <c r="S177" i="2"/>
  <c r="P177" i="2"/>
  <c r="N177" i="2"/>
  <c r="L177" i="2"/>
  <c r="J177" i="2"/>
  <c r="D177" i="2"/>
  <c r="C177" i="2"/>
  <c r="AA176" i="2"/>
  <c r="Y176" i="2"/>
  <c r="W176" i="2"/>
  <c r="S176" i="2"/>
  <c r="P176" i="2"/>
  <c r="N176" i="2"/>
  <c r="L176" i="2"/>
  <c r="J176" i="2"/>
  <c r="D176" i="2"/>
  <c r="C176" i="2"/>
  <c r="AA175" i="2"/>
  <c r="Y175" i="2"/>
  <c r="W175" i="2"/>
  <c r="S175" i="2"/>
  <c r="P175" i="2"/>
  <c r="N175" i="2"/>
  <c r="L175" i="2"/>
  <c r="J175" i="2"/>
  <c r="D175" i="2"/>
  <c r="C175" i="2"/>
  <c r="AA174" i="2"/>
  <c r="Y174" i="2"/>
  <c r="W174" i="2"/>
  <c r="S174" i="2"/>
  <c r="P174" i="2"/>
  <c r="N174" i="2"/>
  <c r="L174" i="2"/>
  <c r="J174" i="2"/>
  <c r="D174" i="2"/>
  <c r="C174" i="2"/>
  <c r="AA173" i="2"/>
  <c r="Y173" i="2"/>
  <c r="W173" i="2"/>
  <c r="S173" i="2"/>
  <c r="P173" i="2"/>
  <c r="N173" i="2"/>
  <c r="L173" i="2"/>
  <c r="J173" i="2"/>
  <c r="D173" i="2"/>
  <c r="C173" i="2"/>
  <c r="AA172" i="2"/>
  <c r="Y172" i="2"/>
  <c r="W172" i="2"/>
  <c r="S172" i="2"/>
  <c r="P172" i="2"/>
  <c r="N172" i="2"/>
  <c r="L172" i="2"/>
  <c r="J172" i="2"/>
  <c r="D172" i="2"/>
  <c r="C172" i="2"/>
  <c r="AA171" i="2"/>
  <c r="Y171" i="2"/>
  <c r="W171" i="2"/>
  <c r="S171" i="2"/>
  <c r="P171" i="2"/>
  <c r="N171" i="2"/>
  <c r="L171" i="2"/>
  <c r="J171" i="2"/>
  <c r="D171" i="2"/>
  <c r="C171" i="2"/>
  <c r="AA170" i="2"/>
  <c r="Y170" i="2"/>
  <c r="W170" i="2"/>
  <c r="S170" i="2"/>
  <c r="P170" i="2"/>
  <c r="N170" i="2"/>
  <c r="L170" i="2"/>
  <c r="J170" i="2"/>
  <c r="D170" i="2"/>
  <c r="C170" i="2"/>
  <c r="AA169" i="2"/>
  <c r="Y169" i="2"/>
  <c r="W169" i="2"/>
  <c r="S169" i="2"/>
  <c r="P169" i="2"/>
  <c r="N169" i="2"/>
  <c r="L169" i="2"/>
  <c r="J169" i="2"/>
  <c r="D169" i="2"/>
  <c r="C169" i="2"/>
  <c r="AA168" i="2"/>
  <c r="Y168" i="2"/>
  <c r="W168" i="2"/>
  <c r="S168" i="2"/>
  <c r="P168" i="2"/>
  <c r="N168" i="2"/>
  <c r="L168" i="2"/>
  <c r="J168" i="2"/>
  <c r="D168" i="2"/>
  <c r="C168" i="2"/>
  <c r="AA167" i="2"/>
  <c r="Y167" i="2"/>
  <c r="W167" i="2"/>
  <c r="S167" i="2"/>
  <c r="P167" i="2"/>
  <c r="N167" i="2"/>
  <c r="L167" i="2"/>
  <c r="J167" i="2"/>
  <c r="D167" i="2"/>
  <c r="C167" i="2"/>
  <c r="AA166" i="2"/>
  <c r="Y166" i="2"/>
  <c r="W166" i="2"/>
  <c r="S166" i="2"/>
  <c r="P166" i="2"/>
  <c r="N166" i="2"/>
  <c r="L166" i="2"/>
  <c r="J166" i="2"/>
  <c r="D166" i="2"/>
  <c r="C166" i="2"/>
  <c r="AA165" i="2"/>
  <c r="Y165" i="2"/>
  <c r="W165" i="2"/>
  <c r="S165" i="2"/>
  <c r="P165" i="2"/>
  <c r="N165" i="2"/>
  <c r="L165" i="2"/>
  <c r="J165" i="2"/>
  <c r="D165" i="2"/>
  <c r="C165" i="2"/>
  <c r="AA164" i="2"/>
  <c r="Y164" i="2"/>
  <c r="W164" i="2"/>
  <c r="S164" i="2"/>
  <c r="P164" i="2"/>
  <c r="N164" i="2"/>
  <c r="L164" i="2"/>
  <c r="J164" i="2"/>
  <c r="D164" i="2"/>
  <c r="C164" i="2"/>
  <c r="AA163" i="2"/>
  <c r="Y163" i="2"/>
  <c r="W163" i="2"/>
  <c r="S163" i="2"/>
  <c r="P163" i="2"/>
  <c r="N163" i="2"/>
  <c r="L163" i="2"/>
  <c r="J163" i="2"/>
  <c r="D163" i="2"/>
  <c r="C163" i="2"/>
  <c r="AA162" i="2"/>
  <c r="Y162" i="2"/>
  <c r="W162" i="2"/>
  <c r="S162" i="2"/>
  <c r="P162" i="2"/>
  <c r="N162" i="2"/>
  <c r="L162" i="2"/>
  <c r="J162" i="2"/>
  <c r="D162" i="2"/>
  <c r="C162" i="2"/>
  <c r="AA161" i="2"/>
  <c r="Y161" i="2"/>
  <c r="W161" i="2"/>
  <c r="S161" i="2"/>
  <c r="P161" i="2"/>
  <c r="N161" i="2"/>
  <c r="L161" i="2"/>
  <c r="J161" i="2"/>
  <c r="D161" i="2"/>
  <c r="C161" i="2"/>
  <c r="AA160" i="2"/>
  <c r="Y160" i="2"/>
  <c r="W160" i="2"/>
  <c r="S160" i="2"/>
  <c r="P160" i="2"/>
  <c r="N160" i="2"/>
  <c r="L160" i="2"/>
  <c r="J160" i="2"/>
  <c r="D160" i="2"/>
  <c r="C160" i="2"/>
  <c r="AA159" i="2"/>
  <c r="Y159" i="2"/>
  <c r="W159" i="2"/>
  <c r="S159" i="2"/>
  <c r="P159" i="2"/>
  <c r="N159" i="2"/>
  <c r="L159" i="2"/>
  <c r="J159" i="2"/>
  <c r="D159" i="2"/>
  <c r="C159" i="2"/>
  <c r="AA158" i="2"/>
  <c r="Y158" i="2"/>
  <c r="W158" i="2"/>
  <c r="S158" i="2"/>
  <c r="P158" i="2"/>
  <c r="N158" i="2"/>
  <c r="L158" i="2"/>
  <c r="J158" i="2"/>
  <c r="D158" i="2"/>
  <c r="C158" i="2"/>
  <c r="AA157" i="2"/>
  <c r="Y157" i="2"/>
  <c r="W157" i="2"/>
  <c r="S157" i="2"/>
  <c r="P157" i="2"/>
  <c r="N157" i="2"/>
  <c r="L157" i="2"/>
  <c r="J157" i="2"/>
  <c r="D157" i="2"/>
  <c r="C157" i="2"/>
  <c r="AA156" i="2"/>
  <c r="Y156" i="2"/>
  <c r="W156" i="2"/>
  <c r="S156" i="2"/>
  <c r="P156" i="2"/>
  <c r="N156" i="2"/>
  <c r="L156" i="2"/>
  <c r="J156" i="2"/>
  <c r="D156" i="2"/>
  <c r="C156" i="2"/>
  <c r="AA155" i="2"/>
  <c r="Y155" i="2"/>
  <c r="W155" i="2"/>
  <c r="S155" i="2"/>
  <c r="P155" i="2"/>
  <c r="N155" i="2"/>
  <c r="L155" i="2"/>
  <c r="J155" i="2"/>
  <c r="D155" i="2"/>
  <c r="C155" i="2"/>
  <c r="AA154" i="2"/>
  <c r="Y154" i="2"/>
  <c r="W154" i="2"/>
  <c r="S154" i="2"/>
  <c r="P154" i="2"/>
  <c r="N154" i="2"/>
  <c r="L154" i="2"/>
  <c r="J154" i="2"/>
  <c r="D154" i="2"/>
  <c r="C154" i="2"/>
  <c r="AA153" i="2"/>
  <c r="Y153" i="2"/>
  <c r="W153" i="2"/>
  <c r="S153" i="2"/>
  <c r="P153" i="2"/>
  <c r="N153" i="2"/>
  <c r="L153" i="2"/>
  <c r="J153" i="2"/>
  <c r="D153" i="2"/>
  <c r="C153" i="2"/>
  <c r="AA152" i="2"/>
  <c r="Y152" i="2"/>
  <c r="W152" i="2"/>
  <c r="S152" i="2"/>
  <c r="P152" i="2"/>
  <c r="N152" i="2"/>
  <c r="L152" i="2"/>
  <c r="J152" i="2"/>
  <c r="D152" i="2"/>
  <c r="C152" i="2"/>
  <c r="AA151" i="2"/>
  <c r="Y151" i="2"/>
  <c r="W151" i="2"/>
  <c r="S151" i="2"/>
  <c r="P151" i="2"/>
  <c r="N151" i="2"/>
  <c r="L151" i="2"/>
  <c r="J151" i="2"/>
  <c r="D151" i="2"/>
  <c r="C151" i="2"/>
  <c r="AA150" i="2"/>
  <c r="Y150" i="2"/>
  <c r="W150" i="2"/>
  <c r="S150" i="2"/>
  <c r="P150" i="2"/>
  <c r="N150" i="2"/>
  <c r="L150" i="2"/>
  <c r="J150" i="2"/>
  <c r="D150" i="2"/>
  <c r="C150" i="2"/>
  <c r="AA149" i="2"/>
  <c r="Y149" i="2"/>
  <c r="W149" i="2"/>
  <c r="S149" i="2"/>
  <c r="P149" i="2"/>
  <c r="N149" i="2"/>
  <c r="L149" i="2"/>
  <c r="J149" i="2"/>
  <c r="D149" i="2"/>
  <c r="C149" i="2"/>
  <c r="AA148" i="2"/>
  <c r="Y148" i="2"/>
  <c r="W148" i="2"/>
  <c r="S148" i="2"/>
  <c r="P148" i="2"/>
  <c r="N148" i="2"/>
  <c r="L148" i="2"/>
  <c r="J148" i="2"/>
  <c r="D148" i="2"/>
  <c r="C148" i="2"/>
  <c r="AA147" i="2"/>
  <c r="Y147" i="2"/>
  <c r="W147" i="2"/>
  <c r="S147" i="2"/>
  <c r="P147" i="2"/>
  <c r="N147" i="2"/>
  <c r="L147" i="2"/>
  <c r="J147" i="2"/>
  <c r="D147" i="2"/>
  <c r="C147" i="2"/>
  <c r="AA146" i="2"/>
  <c r="Y146" i="2"/>
  <c r="W146" i="2"/>
  <c r="S146" i="2"/>
  <c r="P146" i="2"/>
  <c r="N146" i="2"/>
  <c r="L146" i="2"/>
  <c r="J146" i="2"/>
  <c r="D146" i="2"/>
  <c r="C146" i="2"/>
  <c r="AA145" i="2"/>
  <c r="Y145" i="2"/>
  <c r="W145" i="2"/>
  <c r="S145" i="2"/>
  <c r="P145" i="2"/>
  <c r="N145" i="2"/>
  <c r="L145" i="2"/>
  <c r="J145" i="2"/>
  <c r="D145" i="2"/>
  <c r="C145" i="2"/>
  <c r="AA144" i="2"/>
  <c r="Y144" i="2"/>
  <c r="W144" i="2"/>
  <c r="S144" i="2"/>
  <c r="P144" i="2"/>
  <c r="N144" i="2"/>
  <c r="L144" i="2"/>
  <c r="J144" i="2"/>
  <c r="D144" i="2"/>
  <c r="C144" i="2"/>
  <c r="AA143" i="2"/>
  <c r="Y143" i="2"/>
  <c r="W143" i="2"/>
  <c r="S143" i="2"/>
  <c r="P143" i="2"/>
  <c r="N143" i="2"/>
  <c r="L143" i="2"/>
  <c r="J143" i="2"/>
  <c r="D143" i="2"/>
  <c r="C143" i="2"/>
  <c r="AA142" i="2"/>
  <c r="Y142" i="2"/>
  <c r="W142" i="2"/>
  <c r="S142" i="2"/>
  <c r="P142" i="2"/>
  <c r="N142" i="2"/>
  <c r="L142" i="2"/>
  <c r="J142" i="2"/>
  <c r="D142" i="2"/>
  <c r="C142" i="2"/>
  <c r="AA141" i="2"/>
  <c r="Y141" i="2"/>
  <c r="W141" i="2"/>
  <c r="S141" i="2"/>
  <c r="P141" i="2"/>
  <c r="N141" i="2"/>
  <c r="L141" i="2"/>
  <c r="J141" i="2"/>
  <c r="D141" i="2"/>
  <c r="C141" i="2"/>
  <c r="AA140" i="2"/>
  <c r="Y140" i="2"/>
  <c r="W140" i="2"/>
  <c r="S140" i="2"/>
  <c r="P140" i="2"/>
  <c r="N140" i="2"/>
  <c r="L140" i="2"/>
  <c r="J140" i="2"/>
  <c r="D140" i="2"/>
  <c r="C140" i="2"/>
  <c r="AA139" i="2"/>
  <c r="Y139" i="2"/>
  <c r="W139" i="2"/>
  <c r="S139" i="2"/>
  <c r="P139" i="2"/>
  <c r="N139" i="2"/>
  <c r="L139" i="2"/>
  <c r="J139" i="2"/>
  <c r="D139" i="2"/>
  <c r="C139" i="2"/>
  <c r="AA138" i="2"/>
  <c r="Y138" i="2"/>
  <c r="W138" i="2"/>
  <c r="S138" i="2"/>
  <c r="P138" i="2"/>
  <c r="N138" i="2"/>
  <c r="L138" i="2"/>
  <c r="J138" i="2"/>
  <c r="D138" i="2"/>
  <c r="C138" i="2"/>
  <c r="AA137" i="2"/>
  <c r="Y137" i="2"/>
  <c r="W137" i="2"/>
  <c r="S137" i="2"/>
  <c r="P137" i="2"/>
  <c r="N137" i="2"/>
  <c r="L137" i="2"/>
  <c r="J137" i="2"/>
  <c r="D137" i="2"/>
  <c r="C137" i="2"/>
  <c r="AA136" i="2"/>
  <c r="Y136" i="2"/>
  <c r="W136" i="2"/>
  <c r="S136" i="2"/>
  <c r="P136" i="2"/>
  <c r="N136" i="2"/>
  <c r="L136" i="2"/>
  <c r="J136" i="2"/>
  <c r="D136" i="2"/>
  <c r="C136" i="2"/>
  <c r="AA135" i="2"/>
  <c r="Y135" i="2"/>
  <c r="W135" i="2"/>
  <c r="S135" i="2"/>
  <c r="P135" i="2"/>
  <c r="N135" i="2"/>
  <c r="L135" i="2"/>
  <c r="J135" i="2"/>
  <c r="D135" i="2"/>
  <c r="C135" i="2"/>
  <c r="AA134" i="2"/>
  <c r="Y134" i="2"/>
  <c r="W134" i="2"/>
  <c r="S134" i="2"/>
  <c r="P134" i="2"/>
  <c r="N134" i="2"/>
  <c r="L134" i="2"/>
  <c r="J134" i="2"/>
  <c r="D134" i="2"/>
  <c r="C134" i="2"/>
  <c r="AA133" i="2"/>
  <c r="Y133" i="2"/>
  <c r="W133" i="2"/>
  <c r="S133" i="2"/>
  <c r="P133" i="2"/>
  <c r="N133" i="2"/>
  <c r="L133" i="2"/>
  <c r="J133" i="2"/>
  <c r="D133" i="2"/>
  <c r="C133" i="2"/>
  <c r="AA132" i="2"/>
  <c r="Y132" i="2"/>
  <c r="W132" i="2"/>
  <c r="S132" i="2"/>
  <c r="P132" i="2"/>
  <c r="N132" i="2"/>
  <c r="L132" i="2"/>
  <c r="J132" i="2"/>
  <c r="D132" i="2"/>
  <c r="C132" i="2"/>
  <c r="AA131" i="2"/>
  <c r="Y131" i="2"/>
  <c r="W131" i="2"/>
  <c r="S131" i="2"/>
  <c r="P131" i="2"/>
  <c r="N131" i="2"/>
  <c r="L131" i="2"/>
  <c r="J131" i="2"/>
  <c r="D131" i="2"/>
  <c r="C131" i="2"/>
  <c r="AA130" i="2"/>
  <c r="Y130" i="2"/>
  <c r="W130" i="2"/>
  <c r="S130" i="2"/>
  <c r="P130" i="2"/>
  <c r="N130" i="2"/>
  <c r="L130" i="2"/>
  <c r="J130" i="2"/>
  <c r="D130" i="2"/>
  <c r="C130" i="2"/>
  <c r="AA129" i="2"/>
  <c r="Y129" i="2"/>
  <c r="W129" i="2"/>
  <c r="S129" i="2"/>
  <c r="P129" i="2"/>
  <c r="N129" i="2"/>
  <c r="L129" i="2"/>
  <c r="J129" i="2"/>
  <c r="D129" i="2"/>
  <c r="C129" i="2"/>
  <c r="AA128" i="2"/>
  <c r="Y128" i="2"/>
  <c r="W128" i="2"/>
  <c r="S128" i="2"/>
  <c r="P128" i="2"/>
  <c r="N128" i="2"/>
  <c r="L128" i="2"/>
  <c r="J128" i="2"/>
  <c r="D128" i="2"/>
  <c r="C128" i="2"/>
  <c r="AA127" i="2"/>
  <c r="Y127" i="2"/>
  <c r="W127" i="2"/>
  <c r="S127" i="2"/>
  <c r="P127" i="2"/>
  <c r="N127" i="2"/>
  <c r="L127" i="2"/>
  <c r="J127" i="2"/>
  <c r="D127" i="2"/>
  <c r="C127" i="2"/>
  <c r="AA126" i="2"/>
  <c r="Y126" i="2"/>
  <c r="W126" i="2"/>
  <c r="S126" i="2"/>
  <c r="P126" i="2"/>
  <c r="N126" i="2"/>
  <c r="L126" i="2"/>
  <c r="J126" i="2"/>
  <c r="D126" i="2"/>
  <c r="C126" i="2"/>
  <c r="AA125" i="2"/>
  <c r="Y125" i="2"/>
  <c r="W125" i="2"/>
  <c r="S125" i="2"/>
  <c r="P125" i="2"/>
  <c r="N125" i="2"/>
  <c r="L125" i="2"/>
  <c r="J125" i="2"/>
  <c r="D125" i="2"/>
  <c r="C125" i="2"/>
  <c r="AA124" i="2"/>
  <c r="Y124" i="2"/>
  <c r="W124" i="2"/>
  <c r="S124" i="2"/>
  <c r="P124" i="2"/>
  <c r="N124" i="2"/>
  <c r="L124" i="2"/>
  <c r="J124" i="2"/>
  <c r="D124" i="2"/>
  <c r="C124" i="2"/>
  <c r="AA123" i="2"/>
  <c r="Y123" i="2"/>
  <c r="W123" i="2"/>
  <c r="S123" i="2"/>
  <c r="P123" i="2"/>
  <c r="N123" i="2"/>
  <c r="L123" i="2"/>
  <c r="J123" i="2"/>
  <c r="D123" i="2"/>
  <c r="C123" i="2"/>
  <c r="AA122" i="2"/>
  <c r="Y122" i="2"/>
  <c r="W122" i="2"/>
  <c r="S122" i="2"/>
  <c r="P122" i="2"/>
  <c r="N122" i="2"/>
  <c r="L122" i="2"/>
  <c r="J122" i="2"/>
  <c r="D122" i="2"/>
  <c r="C122" i="2"/>
  <c r="AA121" i="2"/>
  <c r="Y121" i="2"/>
  <c r="W121" i="2"/>
  <c r="S121" i="2"/>
  <c r="P121" i="2"/>
  <c r="N121" i="2"/>
  <c r="L121" i="2"/>
  <c r="J121" i="2"/>
  <c r="D121" i="2"/>
  <c r="C121" i="2"/>
  <c r="AA120" i="2"/>
  <c r="Y120" i="2"/>
  <c r="W120" i="2"/>
  <c r="S120" i="2"/>
  <c r="P120" i="2"/>
  <c r="N120" i="2"/>
  <c r="L120" i="2"/>
  <c r="J120" i="2"/>
  <c r="D120" i="2"/>
  <c r="C120" i="2"/>
  <c r="AA119" i="2"/>
  <c r="Y119" i="2"/>
  <c r="W119" i="2"/>
  <c r="S119" i="2"/>
  <c r="P119" i="2"/>
  <c r="N119" i="2"/>
  <c r="L119" i="2"/>
  <c r="J119" i="2"/>
  <c r="D119" i="2"/>
  <c r="C119" i="2"/>
  <c r="AA118" i="2"/>
  <c r="Y118" i="2"/>
  <c r="W118" i="2"/>
  <c r="S118" i="2"/>
  <c r="P118" i="2"/>
  <c r="N118" i="2"/>
  <c r="L118" i="2"/>
  <c r="J118" i="2"/>
  <c r="D118" i="2"/>
  <c r="C118" i="2"/>
  <c r="AA117" i="2"/>
  <c r="Y117" i="2"/>
  <c r="W117" i="2"/>
  <c r="S117" i="2"/>
  <c r="P117" i="2"/>
  <c r="N117" i="2"/>
  <c r="L117" i="2"/>
  <c r="J117" i="2"/>
  <c r="D117" i="2"/>
  <c r="C117" i="2"/>
  <c r="AA116" i="2"/>
  <c r="Y116" i="2"/>
  <c r="W116" i="2"/>
  <c r="S116" i="2"/>
  <c r="P116" i="2"/>
  <c r="N116" i="2"/>
  <c r="L116" i="2"/>
  <c r="J116" i="2"/>
  <c r="D116" i="2"/>
  <c r="C116" i="2"/>
  <c r="AA115" i="2"/>
  <c r="Y115" i="2"/>
  <c r="W115" i="2"/>
  <c r="S115" i="2"/>
  <c r="P115" i="2"/>
  <c r="N115" i="2"/>
  <c r="L115" i="2"/>
  <c r="J115" i="2"/>
  <c r="D115" i="2"/>
  <c r="C115" i="2"/>
  <c r="AA114" i="2"/>
  <c r="Y114" i="2"/>
  <c r="W114" i="2"/>
  <c r="S114" i="2"/>
  <c r="P114" i="2"/>
  <c r="N114" i="2"/>
  <c r="L114" i="2"/>
  <c r="J114" i="2"/>
  <c r="D114" i="2"/>
  <c r="C114" i="2"/>
  <c r="AA113" i="2"/>
  <c r="Y113" i="2"/>
  <c r="W113" i="2"/>
  <c r="S113" i="2"/>
  <c r="P113" i="2"/>
  <c r="N113" i="2"/>
  <c r="L113" i="2"/>
  <c r="J113" i="2"/>
  <c r="D113" i="2"/>
  <c r="C113" i="2"/>
  <c r="AA112" i="2"/>
  <c r="Y112" i="2"/>
  <c r="W112" i="2"/>
  <c r="S112" i="2"/>
  <c r="P112" i="2"/>
  <c r="N112" i="2"/>
  <c r="L112" i="2"/>
  <c r="J112" i="2"/>
  <c r="D112" i="2"/>
  <c r="C112" i="2"/>
  <c r="AA111" i="2"/>
  <c r="Y111" i="2"/>
  <c r="W111" i="2"/>
  <c r="S111" i="2"/>
  <c r="P111" i="2"/>
  <c r="N111" i="2"/>
  <c r="L111" i="2"/>
  <c r="J111" i="2"/>
  <c r="D111" i="2"/>
  <c r="C111" i="2"/>
  <c r="AA110" i="2"/>
  <c r="Y110" i="2"/>
  <c r="W110" i="2"/>
  <c r="S110" i="2"/>
  <c r="P110" i="2"/>
  <c r="N110" i="2"/>
  <c r="L110" i="2"/>
  <c r="J110" i="2"/>
  <c r="D110" i="2"/>
  <c r="C110" i="2"/>
  <c r="AA109" i="2"/>
  <c r="Y109" i="2"/>
  <c r="W109" i="2"/>
  <c r="S109" i="2"/>
  <c r="P109" i="2"/>
  <c r="N109" i="2"/>
  <c r="L109" i="2"/>
  <c r="J109" i="2"/>
  <c r="D109" i="2"/>
  <c r="C109" i="2"/>
  <c r="AA108" i="2"/>
  <c r="Y108" i="2"/>
  <c r="W108" i="2"/>
  <c r="S108" i="2"/>
  <c r="P108" i="2"/>
  <c r="N108" i="2"/>
  <c r="L108" i="2"/>
  <c r="J108" i="2"/>
  <c r="D108" i="2"/>
  <c r="C108" i="2"/>
  <c r="AA107" i="2"/>
  <c r="Y107" i="2"/>
  <c r="W107" i="2"/>
  <c r="S107" i="2"/>
  <c r="P107" i="2"/>
  <c r="N107" i="2"/>
  <c r="L107" i="2"/>
  <c r="J107" i="2"/>
  <c r="D107" i="2"/>
  <c r="C107" i="2"/>
  <c r="AA106" i="2"/>
  <c r="Y106" i="2"/>
  <c r="W106" i="2"/>
  <c r="S106" i="2"/>
  <c r="P106" i="2"/>
  <c r="N106" i="2"/>
  <c r="L106" i="2"/>
  <c r="J106" i="2"/>
  <c r="D106" i="2"/>
  <c r="C106" i="2"/>
  <c r="AA105" i="2"/>
  <c r="Y105" i="2"/>
  <c r="W105" i="2"/>
  <c r="S105" i="2"/>
  <c r="P105" i="2"/>
  <c r="N105" i="2"/>
  <c r="L105" i="2"/>
  <c r="J105" i="2"/>
  <c r="D105" i="2"/>
  <c r="C105" i="2"/>
  <c r="AA104" i="2"/>
  <c r="Y104" i="2"/>
  <c r="W104" i="2"/>
  <c r="S104" i="2"/>
  <c r="P104" i="2"/>
  <c r="N104" i="2"/>
  <c r="L104" i="2"/>
  <c r="J104" i="2"/>
  <c r="D104" i="2"/>
  <c r="C104" i="2"/>
  <c r="AA103" i="2"/>
  <c r="Y103" i="2"/>
  <c r="W103" i="2"/>
  <c r="S103" i="2"/>
  <c r="P103" i="2"/>
  <c r="N103" i="2"/>
  <c r="L103" i="2"/>
  <c r="J103" i="2"/>
  <c r="D103" i="2"/>
  <c r="C103" i="2"/>
  <c r="AA102" i="2"/>
  <c r="Y102" i="2"/>
  <c r="W102" i="2"/>
  <c r="S102" i="2"/>
  <c r="P102" i="2"/>
  <c r="N102" i="2"/>
  <c r="L102" i="2"/>
  <c r="J102" i="2"/>
  <c r="D102" i="2"/>
  <c r="C102" i="2"/>
  <c r="AA101" i="2"/>
  <c r="Y101" i="2"/>
  <c r="W101" i="2"/>
  <c r="S101" i="2"/>
  <c r="P101" i="2"/>
  <c r="N101" i="2"/>
  <c r="L101" i="2"/>
  <c r="J101" i="2"/>
  <c r="D101" i="2"/>
  <c r="C101" i="2"/>
  <c r="AA100" i="2"/>
  <c r="Y100" i="2"/>
  <c r="W100" i="2"/>
  <c r="S100" i="2"/>
  <c r="P100" i="2"/>
  <c r="N100" i="2"/>
  <c r="L100" i="2"/>
  <c r="J100" i="2"/>
  <c r="D100" i="2"/>
  <c r="C100" i="2"/>
  <c r="AA99" i="2"/>
  <c r="Y99" i="2"/>
  <c r="W99" i="2"/>
  <c r="S99" i="2"/>
  <c r="P99" i="2"/>
  <c r="N99" i="2"/>
  <c r="L99" i="2"/>
  <c r="J99" i="2"/>
  <c r="D99" i="2"/>
  <c r="C99" i="2"/>
  <c r="AA98" i="2"/>
  <c r="Y98" i="2"/>
  <c r="W98" i="2"/>
  <c r="S98" i="2"/>
  <c r="P98" i="2"/>
  <c r="N98" i="2"/>
  <c r="L98" i="2"/>
  <c r="J98" i="2"/>
  <c r="D98" i="2"/>
  <c r="C98" i="2"/>
  <c r="AA97" i="2"/>
  <c r="Y97" i="2"/>
  <c r="W97" i="2"/>
  <c r="S97" i="2"/>
  <c r="P97" i="2"/>
  <c r="N97" i="2"/>
  <c r="L97" i="2"/>
  <c r="J97" i="2"/>
  <c r="D97" i="2"/>
  <c r="C97" i="2"/>
  <c r="AA96" i="2"/>
  <c r="Y96" i="2"/>
  <c r="W96" i="2"/>
  <c r="S96" i="2"/>
  <c r="P96" i="2"/>
  <c r="N96" i="2"/>
  <c r="L96" i="2"/>
  <c r="J96" i="2"/>
  <c r="D96" i="2"/>
  <c r="C96" i="2"/>
  <c r="AA95" i="2"/>
  <c r="Y95" i="2"/>
  <c r="W95" i="2"/>
  <c r="S95" i="2"/>
  <c r="P95" i="2"/>
  <c r="N95" i="2"/>
  <c r="L95" i="2"/>
  <c r="J95" i="2"/>
  <c r="D95" i="2"/>
  <c r="C95" i="2"/>
  <c r="AA94" i="2"/>
  <c r="Y94" i="2"/>
  <c r="W94" i="2"/>
  <c r="S94" i="2"/>
  <c r="P94" i="2"/>
  <c r="N94" i="2"/>
  <c r="L94" i="2"/>
  <c r="J94" i="2"/>
  <c r="D94" i="2"/>
  <c r="C94" i="2"/>
  <c r="AA93" i="2"/>
  <c r="Y93" i="2"/>
  <c r="W93" i="2"/>
  <c r="S93" i="2"/>
  <c r="P93" i="2"/>
  <c r="N93" i="2"/>
  <c r="L93" i="2"/>
  <c r="J93" i="2"/>
  <c r="D93" i="2"/>
  <c r="C93" i="2"/>
  <c r="AA92" i="2"/>
  <c r="Y92" i="2"/>
  <c r="W92" i="2"/>
  <c r="S92" i="2"/>
  <c r="P92" i="2"/>
  <c r="N92" i="2"/>
  <c r="L92" i="2"/>
  <c r="J92" i="2"/>
  <c r="D92" i="2"/>
  <c r="C92" i="2"/>
  <c r="AA91" i="2"/>
  <c r="Y91" i="2"/>
  <c r="W91" i="2"/>
  <c r="S91" i="2"/>
  <c r="P91" i="2"/>
  <c r="N91" i="2"/>
  <c r="L91" i="2"/>
  <c r="J91" i="2"/>
  <c r="D91" i="2"/>
  <c r="C91" i="2"/>
  <c r="AA90" i="2"/>
  <c r="Y90" i="2"/>
  <c r="W90" i="2"/>
  <c r="S90" i="2"/>
  <c r="P90" i="2"/>
  <c r="N90" i="2"/>
  <c r="L90" i="2"/>
  <c r="J90" i="2"/>
  <c r="D90" i="2"/>
  <c r="C90" i="2"/>
  <c r="AA89" i="2"/>
  <c r="Y89" i="2"/>
  <c r="W89" i="2"/>
  <c r="S89" i="2"/>
  <c r="P89" i="2"/>
  <c r="N89" i="2"/>
  <c r="L89" i="2"/>
  <c r="J89" i="2"/>
  <c r="D89" i="2"/>
  <c r="C89" i="2"/>
  <c r="AA88" i="2"/>
  <c r="Y88" i="2"/>
  <c r="W88" i="2"/>
  <c r="S88" i="2"/>
  <c r="P88" i="2"/>
  <c r="N88" i="2"/>
  <c r="L88" i="2"/>
  <c r="J88" i="2"/>
  <c r="D88" i="2"/>
  <c r="C88" i="2"/>
  <c r="AA87" i="2"/>
  <c r="Y87" i="2"/>
  <c r="W87" i="2"/>
  <c r="S87" i="2"/>
  <c r="P87" i="2"/>
  <c r="N87" i="2"/>
  <c r="L87" i="2"/>
  <c r="J87" i="2"/>
  <c r="D87" i="2"/>
  <c r="C87" i="2"/>
  <c r="AA86" i="2"/>
  <c r="Y86" i="2"/>
  <c r="W86" i="2"/>
  <c r="S86" i="2"/>
  <c r="P86" i="2"/>
  <c r="N86" i="2"/>
  <c r="L86" i="2"/>
  <c r="J86" i="2"/>
  <c r="D86" i="2"/>
  <c r="C86" i="2"/>
  <c r="AA85" i="2"/>
  <c r="Y85" i="2"/>
  <c r="W85" i="2"/>
  <c r="S85" i="2"/>
  <c r="P85" i="2"/>
  <c r="N85" i="2"/>
  <c r="L85" i="2"/>
  <c r="J85" i="2"/>
  <c r="D85" i="2"/>
  <c r="C85" i="2"/>
  <c r="AA84" i="2"/>
  <c r="Y84" i="2"/>
  <c r="W84" i="2"/>
  <c r="S84" i="2"/>
  <c r="P84" i="2"/>
  <c r="N84" i="2"/>
  <c r="L84" i="2"/>
  <c r="J84" i="2"/>
  <c r="D84" i="2"/>
  <c r="C84" i="2"/>
  <c r="AA83" i="2"/>
  <c r="Y83" i="2"/>
  <c r="W83" i="2"/>
  <c r="S83" i="2"/>
  <c r="P83" i="2"/>
  <c r="N83" i="2"/>
  <c r="L83" i="2"/>
  <c r="J83" i="2"/>
  <c r="D83" i="2"/>
  <c r="C83" i="2"/>
  <c r="AA82" i="2"/>
  <c r="Y82" i="2"/>
  <c r="W82" i="2"/>
  <c r="S82" i="2"/>
  <c r="P82" i="2"/>
  <c r="N82" i="2"/>
  <c r="L82" i="2"/>
  <c r="J82" i="2"/>
  <c r="D82" i="2"/>
  <c r="C82" i="2"/>
  <c r="AA81" i="2"/>
  <c r="Y81" i="2"/>
  <c r="W81" i="2"/>
  <c r="S81" i="2"/>
  <c r="P81" i="2"/>
  <c r="N81" i="2"/>
  <c r="L81" i="2"/>
  <c r="J81" i="2"/>
  <c r="D81" i="2"/>
  <c r="C81" i="2"/>
  <c r="AA80" i="2"/>
  <c r="Y80" i="2"/>
  <c r="W80" i="2"/>
  <c r="S80" i="2"/>
  <c r="P80" i="2"/>
  <c r="N80" i="2"/>
  <c r="L80" i="2"/>
  <c r="J80" i="2"/>
  <c r="D80" i="2"/>
  <c r="C80" i="2"/>
  <c r="AA79" i="2"/>
  <c r="Y79" i="2"/>
  <c r="W79" i="2"/>
  <c r="S79" i="2"/>
  <c r="P79" i="2"/>
  <c r="N79" i="2"/>
  <c r="L79" i="2"/>
  <c r="J79" i="2"/>
  <c r="D79" i="2"/>
  <c r="C79" i="2"/>
  <c r="AA78" i="2"/>
  <c r="Y78" i="2"/>
  <c r="W78" i="2"/>
  <c r="S78" i="2"/>
  <c r="P78" i="2"/>
  <c r="N78" i="2"/>
  <c r="L78" i="2"/>
  <c r="J78" i="2"/>
  <c r="D78" i="2"/>
  <c r="C78" i="2"/>
  <c r="AA77" i="2"/>
  <c r="Y77" i="2"/>
  <c r="W77" i="2"/>
  <c r="S77" i="2"/>
  <c r="P77" i="2"/>
  <c r="N77" i="2"/>
  <c r="L77" i="2"/>
  <c r="J77" i="2"/>
  <c r="D77" i="2"/>
  <c r="C77" i="2"/>
  <c r="AA76" i="2"/>
  <c r="Y76" i="2"/>
  <c r="W76" i="2"/>
  <c r="S76" i="2"/>
  <c r="P76" i="2"/>
  <c r="N76" i="2"/>
  <c r="L76" i="2"/>
  <c r="J76" i="2"/>
  <c r="D76" i="2"/>
  <c r="C76" i="2"/>
  <c r="AA75" i="2"/>
  <c r="Y75" i="2"/>
  <c r="W75" i="2"/>
  <c r="S75" i="2"/>
  <c r="P75" i="2"/>
  <c r="N75" i="2"/>
  <c r="L75" i="2"/>
  <c r="J75" i="2"/>
  <c r="D75" i="2"/>
  <c r="C75" i="2"/>
  <c r="AA74" i="2"/>
  <c r="Y74" i="2"/>
  <c r="W74" i="2"/>
  <c r="S74" i="2"/>
  <c r="P74" i="2"/>
  <c r="N74" i="2"/>
  <c r="L74" i="2"/>
  <c r="J74" i="2"/>
  <c r="D74" i="2"/>
  <c r="C74" i="2"/>
  <c r="AA73" i="2"/>
  <c r="Y73" i="2"/>
  <c r="W73" i="2"/>
  <c r="S73" i="2"/>
  <c r="P73" i="2"/>
  <c r="N73" i="2"/>
  <c r="L73" i="2"/>
  <c r="J73" i="2"/>
  <c r="D73" i="2"/>
  <c r="C73" i="2"/>
  <c r="AA72" i="2"/>
  <c r="Y72" i="2"/>
  <c r="W72" i="2"/>
  <c r="S72" i="2"/>
  <c r="P72" i="2"/>
  <c r="N72" i="2"/>
  <c r="L72" i="2"/>
  <c r="J72" i="2"/>
  <c r="D72" i="2"/>
  <c r="C72" i="2"/>
  <c r="AA71" i="2"/>
  <c r="Y71" i="2"/>
  <c r="W71" i="2"/>
  <c r="S71" i="2"/>
  <c r="P71" i="2"/>
  <c r="N71" i="2"/>
  <c r="L71" i="2"/>
  <c r="J71" i="2"/>
  <c r="D71" i="2"/>
  <c r="C71" i="2"/>
  <c r="AA70" i="2"/>
  <c r="Y70" i="2"/>
  <c r="W70" i="2"/>
  <c r="S70" i="2"/>
  <c r="P70" i="2"/>
  <c r="N70" i="2"/>
  <c r="L70" i="2"/>
  <c r="J70" i="2"/>
  <c r="D70" i="2"/>
  <c r="C70" i="2"/>
  <c r="AA69" i="2"/>
  <c r="Y69" i="2"/>
  <c r="W69" i="2"/>
  <c r="S69" i="2"/>
  <c r="P69" i="2"/>
  <c r="N69" i="2"/>
  <c r="L69" i="2"/>
  <c r="J69" i="2"/>
  <c r="D69" i="2"/>
  <c r="C69" i="2"/>
  <c r="AA68" i="2"/>
  <c r="Y68" i="2"/>
  <c r="W68" i="2"/>
  <c r="S68" i="2"/>
  <c r="P68" i="2"/>
  <c r="N68" i="2"/>
  <c r="L68" i="2"/>
  <c r="J68" i="2"/>
  <c r="D68" i="2"/>
  <c r="C68" i="2"/>
  <c r="AA67" i="2"/>
  <c r="Y67" i="2"/>
  <c r="W67" i="2"/>
  <c r="S67" i="2"/>
  <c r="P67" i="2"/>
  <c r="N67" i="2"/>
  <c r="L67" i="2"/>
  <c r="J67" i="2"/>
  <c r="D67" i="2"/>
  <c r="C67" i="2"/>
  <c r="AA66" i="2"/>
  <c r="Y66" i="2"/>
  <c r="W66" i="2"/>
  <c r="S66" i="2"/>
  <c r="P66" i="2"/>
  <c r="N66" i="2"/>
  <c r="L66" i="2"/>
  <c r="J66" i="2"/>
  <c r="D66" i="2"/>
  <c r="C66" i="2"/>
  <c r="AA65" i="2"/>
  <c r="Y65" i="2"/>
  <c r="W65" i="2"/>
  <c r="S65" i="2"/>
  <c r="P65" i="2"/>
  <c r="N65" i="2"/>
  <c r="L65" i="2"/>
  <c r="J65" i="2"/>
  <c r="D65" i="2"/>
  <c r="C65" i="2"/>
  <c r="AA64" i="2"/>
  <c r="Y64" i="2"/>
  <c r="W64" i="2"/>
  <c r="S64" i="2"/>
  <c r="P64" i="2"/>
  <c r="N64" i="2"/>
  <c r="L64" i="2"/>
  <c r="J64" i="2"/>
  <c r="D64" i="2"/>
  <c r="C64" i="2"/>
  <c r="AA63" i="2"/>
  <c r="Y63" i="2"/>
  <c r="W63" i="2"/>
  <c r="S63" i="2"/>
  <c r="P63" i="2"/>
  <c r="N63" i="2"/>
  <c r="L63" i="2"/>
  <c r="J63" i="2"/>
  <c r="D63" i="2"/>
  <c r="C63" i="2"/>
  <c r="AA62" i="2"/>
  <c r="Y62" i="2"/>
  <c r="W62" i="2"/>
  <c r="S62" i="2"/>
  <c r="P62" i="2"/>
  <c r="N62" i="2"/>
  <c r="L62" i="2"/>
  <c r="J62" i="2"/>
  <c r="D62" i="2"/>
  <c r="C62" i="2"/>
  <c r="AA61" i="2"/>
  <c r="Y61" i="2"/>
  <c r="W61" i="2"/>
  <c r="S61" i="2"/>
  <c r="P61" i="2"/>
  <c r="N61" i="2"/>
  <c r="L61" i="2"/>
  <c r="J61" i="2"/>
  <c r="D61" i="2"/>
  <c r="C61" i="2"/>
  <c r="AA60" i="2"/>
  <c r="Y60" i="2"/>
  <c r="W60" i="2"/>
  <c r="S60" i="2"/>
  <c r="P60" i="2"/>
  <c r="N60" i="2"/>
  <c r="L60" i="2"/>
  <c r="J60" i="2"/>
  <c r="D60" i="2"/>
  <c r="C60" i="2"/>
  <c r="AA59" i="2"/>
  <c r="Y59" i="2"/>
  <c r="W59" i="2"/>
  <c r="S59" i="2"/>
  <c r="P59" i="2"/>
  <c r="N59" i="2"/>
  <c r="L59" i="2"/>
  <c r="J59" i="2"/>
  <c r="D59" i="2"/>
  <c r="C59" i="2"/>
  <c r="AA58" i="2"/>
  <c r="Y58" i="2"/>
  <c r="W58" i="2"/>
  <c r="S58" i="2"/>
  <c r="P58" i="2"/>
  <c r="N58" i="2"/>
  <c r="L58" i="2"/>
  <c r="J58" i="2"/>
  <c r="D58" i="2"/>
  <c r="C58" i="2"/>
  <c r="AA57" i="2"/>
  <c r="Y57" i="2"/>
  <c r="W57" i="2"/>
  <c r="S57" i="2"/>
  <c r="P57" i="2"/>
  <c r="N57" i="2"/>
  <c r="L57" i="2"/>
  <c r="J57" i="2"/>
  <c r="D57" i="2"/>
  <c r="C57" i="2"/>
  <c r="AA56" i="2"/>
  <c r="Y56" i="2"/>
  <c r="W56" i="2"/>
  <c r="S56" i="2"/>
  <c r="P56" i="2"/>
  <c r="N56" i="2"/>
  <c r="L56" i="2"/>
  <c r="J56" i="2"/>
  <c r="D56" i="2"/>
  <c r="C56" i="2"/>
  <c r="AA55" i="2"/>
  <c r="Y55" i="2"/>
  <c r="W55" i="2"/>
  <c r="S55" i="2"/>
  <c r="P55" i="2"/>
  <c r="N55" i="2"/>
  <c r="L55" i="2"/>
  <c r="J55" i="2"/>
  <c r="D55" i="2"/>
  <c r="C55" i="2"/>
  <c r="AA54" i="2"/>
  <c r="Y54" i="2"/>
  <c r="W54" i="2"/>
  <c r="S54" i="2"/>
  <c r="P54" i="2"/>
  <c r="N54" i="2"/>
  <c r="L54" i="2"/>
  <c r="J54" i="2"/>
  <c r="D54" i="2"/>
  <c r="C54" i="2"/>
  <c r="AA53" i="2"/>
  <c r="Y53" i="2"/>
  <c r="W53" i="2"/>
  <c r="S53" i="2"/>
  <c r="P53" i="2"/>
  <c r="N53" i="2"/>
  <c r="L53" i="2"/>
  <c r="J53" i="2"/>
  <c r="D53" i="2"/>
  <c r="C53" i="2"/>
  <c r="AA52" i="2"/>
  <c r="Y52" i="2"/>
  <c r="W52" i="2"/>
  <c r="S52" i="2"/>
  <c r="P52" i="2"/>
  <c r="N52" i="2"/>
  <c r="L52" i="2"/>
  <c r="J52" i="2"/>
  <c r="D52" i="2"/>
  <c r="C52" i="2"/>
  <c r="AA51" i="2"/>
  <c r="Y51" i="2"/>
  <c r="W51" i="2"/>
  <c r="S51" i="2"/>
  <c r="P51" i="2"/>
  <c r="N51" i="2"/>
  <c r="L51" i="2"/>
  <c r="J51" i="2"/>
  <c r="D51" i="2"/>
  <c r="C51" i="2"/>
  <c r="AA50" i="2"/>
  <c r="Y50" i="2"/>
  <c r="W50" i="2"/>
  <c r="S50" i="2"/>
  <c r="P50" i="2"/>
  <c r="N50" i="2"/>
  <c r="L50" i="2"/>
  <c r="J50" i="2"/>
  <c r="D50" i="2"/>
  <c r="C50" i="2"/>
  <c r="AA49" i="2"/>
  <c r="Y49" i="2"/>
  <c r="W49" i="2"/>
  <c r="S49" i="2"/>
  <c r="P49" i="2"/>
  <c r="N49" i="2"/>
  <c r="L49" i="2"/>
  <c r="J49" i="2"/>
  <c r="D49" i="2"/>
  <c r="C49" i="2"/>
  <c r="AA48" i="2"/>
  <c r="Y48" i="2"/>
  <c r="W48" i="2"/>
  <c r="S48" i="2"/>
  <c r="P48" i="2"/>
  <c r="N48" i="2"/>
  <c r="L48" i="2"/>
  <c r="J48" i="2"/>
  <c r="D48" i="2"/>
  <c r="C48" i="2"/>
  <c r="AA47" i="2"/>
  <c r="Y47" i="2"/>
  <c r="W47" i="2"/>
  <c r="S47" i="2"/>
  <c r="P47" i="2"/>
  <c r="N47" i="2"/>
  <c r="L47" i="2"/>
  <c r="J47" i="2"/>
  <c r="D47" i="2"/>
  <c r="C47" i="2"/>
  <c r="AA46" i="2"/>
  <c r="Y46" i="2"/>
  <c r="W46" i="2"/>
  <c r="S46" i="2"/>
  <c r="P46" i="2"/>
  <c r="N46" i="2"/>
  <c r="L46" i="2"/>
  <c r="J46" i="2"/>
  <c r="D46" i="2"/>
  <c r="C46" i="2"/>
  <c r="AA45" i="2"/>
  <c r="Y45" i="2"/>
  <c r="W45" i="2"/>
  <c r="S45" i="2"/>
  <c r="P45" i="2"/>
  <c r="N45" i="2"/>
  <c r="L45" i="2"/>
  <c r="J45" i="2"/>
  <c r="D45" i="2"/>
  <c r="C45" i="2"/>
  <c r="AA44" i="2"/>
  <c r="Y44" i="2"/>
  <c r="W44" i="2"/>
  <c r="S44" i="2"/>
  <c r="P44" i="2"/>
  <c r="N44" i="2"/>
  <c r="L44" i="2"/>
  <c r="J44" i="2"/>
  <c r="D44" i="2"/>
  <c r="C44" i="2"/>
  <c r="AA43" i="2"/>
  <c r="Y43" i="2"/>
  <c r="W43" i="2"/>
  <c r="S43" i="2"/>
  <c r="P43" i="2"/>
  <c r="N43" i="2"/>
  <c r="L43" i="2"/>
  <c r="J43" i="2"/>
  <c r="D43" i="2"/>
  <c r="C43" i="2"/>
  <c r="AA42" i="2"/>
  <c r="Y42" i="2"/>
  <c r="W42" i="2"/>
  <c r="S42" i="2"/>
  <c r="P42" i="2"/>
  <c r="N42" i="2"/>
  <c r="L42" i="2"/>
  <c r="J42" i="2"/>
  <c r="D42" i="2"/>
  <c r="C42" i="2"/>
  <c r="AA41" i="2"/>
  <c r="Y41" i="2"/>
  <c r="W41" i="2"/>
  <c r="S41" i="2"/>
  <c r="P41" i="2"/>
  <c r="N41" i="2"/>
  <c r="L41" i="2"/>
  <c r="J41" i="2"/>
  <c r="D41" i="2"/>
  <c r="C41" i="2"/>
  <c r="AA40" i="2"/>
  <c r="Y40" i="2"/>
  <c r="W40" i="2"/>
  <c r="S40" i="2"/>
  <c r="P40" i="2"/>
  <c r="N40" i="2"/>
  <c r="L40" i="2"/>
  <c r="J40" i="2"/>
  <c r="D40" i="2"/>
  <c r="C40" i="2"/>
  <c r="AA39" i="2"/>
  <c r="Y39" i="2"/>
  <c r="W39" i="2"/>
  <c r="S39" i="2"/>
  <c r="P39" i="2"/>
  <c r="N39" i="2"/>
  <c r="L39" i="2"/>
  <c r="J39" i="2"/>
  <c r="D39" i="2"/>
  <c r="C39" i="2"/>
  <c r="AA38" i="2"/>
  <c r="Y38" i="2"/>
  <c r="W38" i="2"/>
  <c r="S38" i="2"/>
  <c r="P38" i="2"/>
  <c r="N38" i="2"/>
  <c r="L38" i="2"/>
  <c r="J38" i="2"/>
  <c r="D38" i="2"/>
  <c r="C38" i="2"/>
  <c r="AA37" i="2"/>
  <c r="Y37" i="2"/>
  <c r="W37" i="2"/>
  <c r="S37" i="2"/>
  <c r="P37" i="2"/>
  <c r="N37" i="2"/>
  <c r="L37" i="2"/>
  <c r="J37" i="2"/>
  <c r="D37" i="2"/>
  <c r="C37" i="2"/>
  <c r="AA36" i="2"/>
  <c r="Y36" i="2"/>
  <c r="W36" i="2"/>
  <c r="S36" i="2"/>
  <c r="P36" i="2"/>
  <c r="N36" i="2"/>
  <c r="L36" i="2"/>
  <c r="J36" i="2"/>
  <c r="D36" i="2"/>
  <c r="C36" i="2"/>
  <c r="AA35" i="2"/>
  <c r="Y35" i="2"/>
  <c r="W35" i="2"/>
  <c r="S35" i="2"/>
  <c r="P35" i="2"/>
  <c r="N35" i="2"/>
  <c r="L35" i="2"/>
  <c r="J35" i="2"/>
  <c r="D35" i="2"/>
  <c r="C35" i="2"/>
  <c r="AA34" i="2"/>
  <c r="Y34" i="2"/>
  <c r="W34" i="2"/>
  <c r="S34" i="2"/>
  <c r="P34" i="2"/>
  <c r="N34" i="2"/>
  <c r="L34" i="2"/>
  <c r="J34" i="2"/>
  <c r="D34" i="2"/>
  <c r="C34" i="2"/>
  <c r="AA33" i="2"/>
  <c r="Y33" i="2"/>
  <c r="W33" i="2"/>
  <c r="S33" i="2"/>
  <c r="P33" i="2"/>
  <c r="N33" i="2"/>
  <c r="L33" i="2"/>
  <c r="J33" i="2"/>
  <c r="D33" i="2"/>
  <c r="C33" i="2"/>
  <c r="AA32" i="2"/>
  <c r="Y32" i="2"/>
  <c r="W32" i="2"/>
  <c r="S32" i="2"/>
  <c r="P32" i="2"/>
  <c r="N32" i="2"/>
  <c r="L32" i="2"/>
  <c r="J32" i="2"/>
  <c r="D32" i="2"/>
  <c r="C32" i="2"/>
  <c r="AA31" i="2"/>
  <c r="Y31" i="2"/>
  <c r="W31" i="2"/>
  <c r="S31" i="2"/>
  <c r="P31" i="2"/>
  <c r="N31" i="2"/>
  <c r="L31" i="2"/>
  <c r="J31" i="2"/>
  <c r="D31" i="2"/>
  <c r="C31" i="2"/>
  <c r="AA30" i="2"/>
  <c r="Y30" i="2"/>
  <c r="W30" i="2"/>
  <c r="S30" i="2"/>
  <c r="P30" i="2"/>
  <c r="N30" i="2"/>
  <c r="L30" i="2"/>
  <c r="J30" i="2"/>
  <c r="D30" i="2"/>
  <c r="C30" i="2"/>
  <c r="AA29" i="2"/>
  <c r="Y29" i="2"/>
  <c r="W29" i="2"/>
  <c r="S29" i="2"/>
  <c r="P29" i="2"/>
  <c r="N29" i="2"/>
  <c r="L29" i="2"/>
  <c r="J29" i="2"/>
  <c r="D29" i="2"/>
  <c r="C29" i="2"/>
  <c r="AA28" i="2"/>
  <c r="Y28" i="2"/>
  <c r="W28" i="2"/>
  <c r="S28" i="2"/>
  <c r="P28" i="2"/>
  <c r="N28" i="2"/>
  <c r="L28" i="2"/>
  <c r="J28" i="2"/>
  <c r="D28" i="2"/>
  <c r="C28" i="2"/>
  <c r="AA27" i="2"/>
  <c r="Y27" i="2"/>
  <c r="W27" i="2"/>
  <c r="S27" i="2"/>
  <c r="P27" i="2"/>
  <c r="N27" i="2"/>
  <c r="L27" i="2"/>
  <c r="J27" i="2"/>
  <c r="D27" i="2"/>
  <c r="C27" i="2"/>
  <c r="AA26" i="2"/>
  <c r="Y26" i="2"/>
  <c r="W26" i="2"/>
  <c r="S26" i="2"/>
  <c r="P26" i="2"/>
  <c r="N26" i="2"/>
  <c r="L26" i="2"/>
  <c r="J26" i="2"/>
  <c r="D26" i="2"/>
  <c r="C26" i="2"/>
  <c r="AA25" i="2"/>
  <c r="Y25" i="2"/>
  <c r="W25" i="2"/>
  <c r="S25" i="2"/>
  <c r="P25" i="2"/>
  <c r="N25" i="2"/>
  <c r="L25" i="2"/>
  <c r="J25" i="2"/>
  <c r="D25" i="2"/>
  <c r="C25" i="2"/>
  <c r="AA24" i="2"/>
  <c r="Y24" i="2"/>
  <c r="W24" i="2"/>
  <c r="S24" i="2"/>
  <c r="P24" i="2"/>
  <c r="N24" i="2"/>
  <c r="L24" i="2"/>
  <c r="J24" i="2"/>
  <c r="D24" i="2"/>
  <c r="C24" i="2"/>
  <c r="AA23" i="2"/>
  <c r="Y23" i="2"/>
  <c r="W23" i="2"/>
  <c r="S23" i="2"/>
  <c r="P23" i="2"/>
  <c r="N23" i="2"/>
  <c r="L23" i="2"/>
  <c r="J23" i="2"/>
  <c r="D23" i="2"/>
  <c r="C23" i="2"/>
  <c r="AA22" i="2"/>
  <c r="Y22" i="2"/>
  <c r="W22" i="2"/>
  <c r="S22" i="2"/>
  <c r="P22" i="2"/>
  <c r="N22" i="2"/>
  <c r="L22" i="2"/>
  <c r="J22" i="2"/>
  <c r="D22" i="2"/>
  <c r="C22" i="2"/>
  <c r="AA21" i="2"/>
  <c r="Y21" i="2"/>
  <c r="W21" i="2"/>
  <c r="S21" i="2"/>
  <c r="P21" i="2"/>
  <c r="N21" i="2"/>
  <c r="L21" i="2"/>
  <c r="J21" i="2"/>
  <c r="D21" i="2"/>
  <c r="C21" i="2"/>
  <c r="AA20" i="2"/>
  <c r="Y20" i="2"/>
  <c r="W20" i="2"/>
  <c r="S20" i="2"/>
  <c r="P20" i="2"/>
  <c r="N20" i="2"/>
  <c r="L20" i="2"/>
  <c r="J20" i="2"/>
  <c r="D20" i="2"/>
  <c r="C20" i="2"/>
  <c r="AA19" i="2"/>
  <c r="Y19" i="2"/>
  <c r="W19" i="2"/>
  <c r="S19" i="2"/>
  <c r="P19" i="2"/>
  <c r="N19" i="2"/>
  <c r="L19" i="2"/>
  <c r="J19" i="2"/>
  <c r="D19" i="2"/>
  <c r="C19" i="2"/>
  <c r="AA18" i="2"/>
  <c r="Y18" i="2"/>
  <c r="W18" i="2"/>
  <c r="S18" i="2"/>
  <c r="P18" i="2"/>
  <c r="N18" i="2"/>
  <c r="L18" i="2"/>
  <c r="J18" i="2"/>
  <c r="D18" i="2"/>
  <c r="C18" i="2"/>
  <c r="AA17" i="2"/>
  <c r="Y17" i="2"/>
  <c r="W17" i="2"/>
  <c r="S17" i="2"/>
  <c r="P17" i="2"/>
  <c r="N17" i="2"/>
  <c r="L17" i="2"/>
  <c r="J17" i="2"/>
  <c r="D17" i="2"/>
  <c r="C17" i="2"/>
  <c r="AA16" i="2"/>
  <c r="Y16" i="2"/>
  <c r="W16" i="2"/>
  <c r="S16" i="2"/>
  <c r="P16" i="2"/>
  <c r="N16" i="2"/>
  <c r="L16" i="2"/>
  <c r="J16" i="2"/>
  <c r="D16" i="2"/>
  <c r="C16" i="2"/>
  <c r="AA15" i="2"/>
  <c r="Y15" i="2"/>
  <c r="W15" i="2"/>
  <c r="S15" i="2"/>
  <c r="P15" i="2"/>
  <c r="N15" i="2"/>
  <c r="L15" i="2"/>
  <c r="J15" i="2"/>
  <c r="D15" i="2"/>
  <c r="C15" i="2"/>
  <c r="AA14" i="2"/>
  <c r="Y14" i="2"/>
  <c r="W14" i="2"/>
  <c r="S14" i="2"/>
  <c r="P14" i="2"/>
  <c r="N14" i="2"/>
  <c r="L14" i="2"/>
  <c r="J14" i="2"/>
  <c r="D14" i="2"/>
  <c r="C14" i="2"/>
  <c r="AA13" i="2"/>
  <c r="Y13" i="2"/>
  <c r="W13" i="2"/>
  <c r="S13" i="2"/>
  <c r="P13" i="2"/>
  <c r="N13" i="2"/>
  <c r="L13" i="2"/>
  <c r="J13" i="2"/>
  <c r="D13" i="2"/>
  <c r="C13" i="2"/>
  <c r="AA12" i="2"/>
  <c r="Y12" i="2"/>
  <c r="W12" i="2"/>
  <c r="S12" i="2"/>
  <c r="P12" i="2"/>
  <c r="N12" i="2"/>
  <c r="L12" i="2"/>
  <c r="J12" i="2"/>
  <c r="D12" i="2"/>
  <c r="C12" i="2"/>
  <c r="AA11" i="2"/>
  <c r="Y11" i="2"/>
  <c r="W11" i="2"/>
  <c r="S11" i="2"/>
  <c r="P11" i="2"/>
  <c r="N11" i="2"/>
  <c r="L11" i="2"/>
  <c r="J11" i="2"/>
  <c r="D11" i="2"/>
  <c r="C11" i="2"/>
  <c r="AA10" i="2"/>
  <c r="Y10" i="2"/>
  <c r="W10" i="2"/>
  <c r="S10" i="2"/>
  <c r="P10" i="2"/>
  <c r="N10" i="2"/>
  <c r="L10" i="2"/>
  <c r="J10" i="2"/>
  <c r="D10" i="2"/>
  <c r="C10" i="2"/>
  <c r="AA9" i="2"/>
  <c r="Y9" i="2"/>
  <c r="W9" i="2"/>
  <c r="S9" i="2"/>
  <c r="P9" i="2"/>
  <c r="N9" i="2"/>
  <c r="L9" i="2"/>
  <c r="J9" i="2"/>
  <c r="D9" i="2"/>
  <c r="C9" i="2"/>
  <c r="AA8" i="2"/>
  <c r="Y8" i="2"/>
  <c r="W8" i="2"/>
  <c r="S8" i="2"/>
  <c r="P8" i="2"/>
  <c r="N8" i="2"/>
  <c r="L8" i="2"/>
  <c r="J8" i="2"/>
  <c r="D8" i="2"/>
  <c r="C8" i="2"/>
  <c r="AA7" i="2"/>
  <c r="Y7" i="2"/>
  <c r="W7" i="2"/>
  <c r="S7" i="2"/>
  <c r="P7" i="2"/>
  <c r="N7" i="2"/>
  <c r="L7" i="2"/>
  <c r="J7" i="2"/>
  <c r="D7" i="2"/>
  <c r="C7" i="2"/>
  <c r="AA6" i="2"/>
  <c r="Y6" i="2"/>
  <c r="W6" i="2"/>
  <c r="S6" i="2"/>
  <c r="P6" i="2"/>
  <c r="N6" i="2"/>
  <c r="L6" i="2"/>
  <c r="J6" i="2"/>
  <c r="D6" i="2"/>
  <c r="C6" i="2"/>
  <c r="AA5" i="2"/>
  <c r="Y5" i="2"/>
  <c r="W5" i="2"/>
  <c r="S5" i="2"/>
  <c r="P5" i="2"/>
  <c r="N5" i="2"/>
  <c r="L5" i="2"/>
  <c r="J5" i="2"/>
  <c r="D5" i="2"/>
  <c r="C5" i="2"/>
  <c r="AA4" i="2"/>
  <c r="Y4" i="2"/>
  <c r="W4" i="2"/>
  <c r="S4" i="2"/>
  <c r="P4" i="2"/>
  <c r="N4" i="2"/>
  <c r="L4" i="2"/>
  <c r="J4" i="2"/>
  <c r="D4" i="2"/>
  <c r="C4" i="2"/>
  <c r="AA3" i="2"/>
  <c r="Y3" i="2"/>
  <c r="W3" i="2"/>
  <c r="S3" i="2"/>
  <c r="P3" i="2"/>
  <c r="N3" i="2"/>
  <c r="L3" i="2"/>
  <c r="J3" i="2"/>
  <c r="D3" i="2"/>
  <c r="C3" i="2"/>
  <c r="AA2" i="2"/>
  <c r="Y2" i="2"/>
  <c r="W2" i="2"/>
  <c r="S2" i="2"/>
  <c r="P2" i="2"/>
  <c r="N2" i="2"/>
  <c r="L2" i="2"/>
  <c r="J2" i="2"/>
  <c r="D2" i="2"/>
  <c r="C2" i="2"/>
  <c r="F114" i="3" l="1"/>
  <c r="E136" i="3"/>
  <c r="F132" i="3" s="1"/>
  <c r="F6" i="4"/>
  <c r="F108" i="4"/>
  <c r="F6" i="11"/>
  <c r="E84" i="11"/>
  <c r="F81" i="11" s="1"/>
  <c r="F6" i="3"/>
  <c r="F121" i="4"/>
  <c r="I128" i="4"/>
  <c r="F137" i="4"/>
  <c r="F6" i="7"/>
  <c r="F111" i="7"/>
  <c r="F108" i="7"/>
  <c r="F110" i="7"/>
  <c r="F109" i="7"/>
  <c r="F82" i="11"/>
  <c r="F134" i="3"/>
  <c r="J52" i="18"/>
  <c r="J54" i="18" s="1"/>
  <c r="J53" i="18"/>
  <c r="F133" i="3" l="1"/>
  <c r="F136" i="3" s="1"/>
  <c r="F80" i="11"/>
  <c r="F84" i="11" s="1"/>
  <c r="F135" i="3"/>
  <c r="F83" i="11"/>
</calcChain>
</file>

<file path=xl/sharedStrings.xml><?xml version="1.0" encoding="utf-8"?>
<sst xmlns="http://schemas.openxmlformats.org/spreadsheetml/2006/main" count="33820" uniqueCount="4161">
  <si>
    <t>Date</t>
  </si>
  <si>
    <t>Location</t>
  </si>
  <si>
    <t>Latitude</t>
  </si>
  <si>
    <t>Longitude</t>
  </si>
  <si>
    <t>Number of Protesters</t>
  </si>
  <si>
    <t>Number of Arrests</t>
  </si>
  <si>
    <t>Type</t>
  </si>
  <si>
    <t>Issue 1</t>
  </si>
  <si>
    <t>Issue 2</t>
  </si>
  <si>
    <t>Issue 3</t>
  </si>
  <si>
    <t>Groups Linked</t>
  </si>
  <si>
    <t>Groups Linked 2</t>
  </si>
  <si>
    <t>Target 1</t>
  </si>
  <si>
    <t>Target 2</t>
  </si>
  <si>
    <t>Target Type</t>
  </si>
  <si>
    <t>Response 1</t>
  </si>
  <si>
    <t>Response 2</t>
  </si>
  <si>
    <t>Source</t>
  </si>
  <si>
    <t>Source Type</t>
  </si>
  <si>
    <t>Description</t>
  </si>
  <si>
    <t>Shymkent</t>
  </si>
  <si>
    <t>Rally</t>
  </si>
  <si>
    <t>Elections</t>
  </si>
  <si>
    <t>Democratic Choice of Kazakhstan</t>
  </si>
  <si>
    <t>National Government</t>
  </si>
  <si>
    <t>Arrests</t>
  </si>
  <si>
    <t>https://rus.azattyq.org/a/31040765.html</t>
  </si>
  <si>
    <t>Online Search</t>
  </si>
  <si>
    <t>At least 6 people were arrested in Shymkent during the protests against Kazakhstan's undemocratic parliamentary elections.</t>
  </si>
  <si>
    <t>Aktobe</t>
  </si>
  <si>
    <t>At least 10 people were arrested in Aktobe during the protests against Kazakhstan's undemocratic parliamentary elections.</t>
  </si>
  <si>
    <t>Uralsk</t>
  </si>
  <si>
    <t>https://rus.azattyq.org/a/31040559.html</t>
  </si>
  <si>
    <t>20 people were arrested in Uralsk during the protests against Kazakhstan's undemocratic parliamentary elections.</t>
  </si>
  <si>
    <t>Almaty</t>
  </si>
  <si>
    <t>https://rus.azattyq.org/a/31040560.html</t>
  </si>
  <si>
    <t>At least 30 people were arrested in Almaty during the protests against Kazakhstan's undemocratic parliamentary elections.</t>
  </si>
  <si>
    <t>Oyan Kazaqstan</t>
  </si>
  <si>
    <t>https://rus.azattyq.org/a/31040315.html
https://rus.azattyq.org/a/31040215.html</t>
  </si>
  <si>
    <t>31 people were arrested in Almaty during the protests against Kazakhstan's undemocratic parliamentary elections.</t>
  </si>
  <si>
    <t>Nur-Sultan (Astana)</t>
  </si>
  <si>
    <t>At least 6 people were arrested in Nur-Sultan during the protests against Kazakhstan's undemocratic parliamentary elections.</t>
  </si>
  <si>
    <t>Karachaganak</t>
  </si>
  <si>
    <t>Strike</t>
  </si>
  <si>
    <t>Income</t>
  </si>
  <si>
    <t>Extractive Industries</t>
  </si>
  <si>
    <t>Oil Company</t>
  </si>
  <si>
    <t>Foreign Business</t>
  </si>
  <si>
    <t>Meeting</t>
  </si>
  <si>
    <t>https://www.youtube.com/watch?v=P8PMWJhfJEA</t>
  </si>
  <si>
    <t>Workers of the oil and gas industries protested near the oil refinery at the Karachaganak oil field in West Kazakhstan demanding 50-percent pay raise.</t>
  </si>
  <si>
    <t>Justice</t>
  </si>
  <si>
    <t>Karatau District Court</t>
  </si>
  <si>
    <t>Judicial System</t>
  </si>
  <si>
    <t>Dispersal</t>
  </si>
  <si>
    <t>https://www.youtube.com/watch?v=9BV3ley-n28</t>
  </si>
  <si>
    <t>Activists and supporters of an opposition activist gathered outside the pre-trial court in Shymkent demanding his release from police custody.</t>
  </si>
  <si>
    <t>Taraz</t>
  </si>
  <si>
    <t>Welfare</t>
  </si>
  <si>
    <t>Local Government</t>
  </si>
  <si>
    <t>https://rus.azattyq.org/a/31035980.html</t>
  </si>
  <si>
    <t>About 20 female protesters gathered outside the Zhambyl regional state administration in Taraz demanding the authorities bring back child subsidy and eliminate substitute social benefits for households with multiple underage dependents.</t>
  </si>
  <si>
    <t>Political Prisoners</t>
  </si>
  <si>
    <t>Repression</t>
  </si>
  <si>
    <t>Human Rights</t>
  </si>
  <si>
    <t>Local Police Department</t>
  </si>
  <si>
    <t>Law Enforcement</t>
  </si>
  <si>
    <t>Nothing</t>
  </si>
  <si>
    <t>https://rus.azattyq.org/a/31036221.html</t>
  </si>
  <si>
    <t>About 10 supporters of an activist gathered outside the Karatau district police station in Shymkent demanding his release from custody. The activist's home was also raided by police earlier in the day.</t>
  </si>
  <si>
    <t>Aksay</t>
  </si>
  <si>
    <t>https://www.youtube.com/watch?v=RL1GYd2nhg0</t>
  </si>
  <si>
    <t>Workers of the oil and gas industries protested on the oil project premises near Aksay demanding a 50-percent pay increase.</t>
  </si>
  <si>
    <t>Environment</t>
  </si>
  <si>
    <t>Development</t>
  </si>
  <si>
    <t>President</t>
  </si>
  <si>
    <t>Individual</t>
  </si>
  <si>
    <t>https://www.youtube.com/watch?v=RslkjbNxgg8</t>
  </si>
  <si>
    <t>Residents of the local neighbourhood near Ili-Alatau state park in Almaty protested against allegedly illegal logging in the nearby apple garden and residential construction activity.</t>
  </si>
  <si>
    <t>Utilities</t>
  </si>
  <si>
    <t>Astana Energosbyt</t>
  </si>
  <si>
    <t>Business</t>
  </si>
  <si>
    <t>Promise</t>
  </si>
  <si>
    <t>https://www.youtube.com/watch?v=zE0Lk0Cte_8</t>
  </si>
  <si>
    <t>Residents of Koktal neighbourhood in Nur-Sultan protested against the local court-sanctioned electricity supply rate increase for their households.</t>
  </si>
  <si>
    <t>Shu</t>
  </si>
  <si>
    <t xml:space="preserve">NTF </t>
  </si>
  <si>
    <t>Unknown</t>
  </si>
  <si>
    <t>https://www.youtube.com/watch?v=2WTFOfDac9Q</t>
  </si>
  <si>
    <t>Workers of a construction company gathered outside Shu district administration calling for the authorities to settle a labor case with the unpaying employer whom protesters accused of not paying wages for up to 6 months.</t>
  </si>
  <si>
    <t>Koktau</t>
  </si>
  <si>
    <t>Labor</t>
  </si>
  <si>
    <t>Investigative Commission</t>
  </si>
  <si>
    <t>https://diapazon.kz/news/107247-vzriv-na-shahte-mednoi-kompanii-rabochie-trebuyut-vsestoronnego-razbiratelstva</t>
  </si>
  <si>
    <t>Workers of the Vesennya Aralchinskaya underground copper mine protested on the premises near the town of Koktau demanding a full investigation of the Dec 30 deadly explosion at the mine.</t>
  </si>
  <si>
    <t>Aktau</t>
  </si>
  <si>
    <t>Property</t>
  </si>
  <si>
    <t>https://www.youtube.com/watch?v=xyGLRxySsT0&amp;list=PLn2OyECVOtB_3sZXkqUtViogO6Imt5k2w&amp;index=4&amp;ab_channel=%D0%98%D0%BD%D1%84%D0%BE%D1%80%D0%BC%D0%B1%D1%8E%D1%80%D0%BE31</t>
  </si>
  <si>
    <t>ACLED</t>
  </si>
  <si>
    <t>Victims of a housing scheme protested outside the Mangystau regional state administration's office in Aktau demanding the authorities recover their funds from a developer company.</t>
  </si>
  <si>
    <t>Turkistan</t>
  </si>
  <si>
    <t>Roadblock</t>
  </si>
  <si>
    <t>https://www.youtube.com/watch?v=LpDHRRlk5uc&amp;list=PLn2OyECVOtB_9bSy_VLuwlmRFVv8Ysb8C&amp;index=8&amp;ab_channel=%D0%98%D0%BD%D1%84%D0%BE%D1%80%D0%BC%D0%B1%D1%8E%D1%80%D0%BE31</t>
  </si>
  <si>
    <t>Residents of Bayan aul neighbourhood in Turkistan blocked the local motor road in protest of lack of access to drinking water and poor supply of natural gas in the area demanding the city administration fix the issues.</t>
  </si>
  <si>
    <t>Kyzemshek</t>
  </si>
  <si>
    <t>State-owned Uranium Mining Company</t>
  </si>
  <si>
    <t>https://www.youtube.com/watch?v=HQR0OZNc5Lo</t>
  </si>
  <si>
    <t>Workers of the state-owned uranium mine near the village of Kyzemshek in Turkistan region gathered on the mine premises demanding 100-percent pay raise or else workers will go on strike beginning 5 January 2021.</t>
  </si>
  <si>
    <t>Freedom of Assembly</t>
  </si>
  <si>
    <t>El Men Jer</t>
  </si>
  <si>
    <t>Halyk Biligi</t>
  </si>
  <si>
    <t>https://rus.azattyq.org/a/31026352.html</t>
  </si>
  <si>
    <t>Activists submitted a letter to the presidential administration, Constitutional Council, and Majlis demanding the Jan 10 elections are postponed until the government amends election regulations to reflect democratic norms.</t>
  </si>
  <si>
    <t>Kyzylorda</t>
  </si>
  <si>
    <t>Local Court</t>
  </si>
  <si>
    <t>https://www.youtube.com/watch?v=Qm3cTN3naTs&amp;list=PLn2OyECVOtB8_ct_kGV9aWtZw6RGX39iB&amp;index=5&amp;ab_channel=%D0%98%D0%BD%D1%84%D0%BE%D1%80%D0%BC%D0%B1%D1%8E%D1%80%D0%BE31</t>
  </si>
  <si>
    <t>Former students of the Innovation University, which was shut down previously by the authorities due to fraudulent activity, gathered outside the regional court in Kyzylorda demanding to address their concerns regarding annulled diplomas and recover tuition fees.</t>
  </si>
  <si>
    <t>Regional Government</t>
  </si>
  <si>
    <t>https://www.youtube.com/watch?v=m2cN9Akb1VY&amp;list=PLn2OyECVOtB8_ct_kGV9aWtZw6RGX39iB&amp;index=6&amp;ab_channel=%D0%98%D0%BD%D1%84%D0%BE%D1%80%D0%BC%D0%B1%D1%8E%D1%80%D0%BE31</t>
  </si>
  <si>
    <t>LPG supply station owners gathered at the Mangystau regional state administration in Aktau demanding the authorities address their concerns regarding additional LPG wholesale suppliers in the region which protesters argued would push the smaller LPG supply firms out of business.</t>
  </si>
  <si>
    <t>Atyrau</t>
  </si>
  <si>
    <t xml:space="preserve">Law Enforcement </t>
  </si>
  <si>
    <t>https://www.youtube.com/watch?v=0B_xSAvfu8Y&amp;list=PLn2OyECVOtB8_ct_kGV9aWtZw6RGX39iB&amp;index=3&amp;ab_channel=%D0%98%D0%BD%D1%84%D0%BE%D1%80%D0%BC%D0%B1%D1%8E%D1%80%D0%BE31</t>
  </si>
  <si>
    <t>Victims of a housing scheme protested at the construction site of the residential housing project in Atyrau demanding the city's law enforcement agencies locate a construction company's head to prosecute him for fraudulent activity and recover protesters' funds.</t>
  </si>
  <si>
    <t>Sary-Ozek</t>
  </si>
  <si>
    <t>Askeri Kurylys</t>
  </si>
  <si>
    <t>https://www.youtube.com/watch?v=hhFVtrzCJF4&amp;list=PLn2OyECVOtB_vZbX148GsRhYQSXFNUr8C&amp;index=7&amp;ab_channel=%D0%98%D0%BD%D1%84%D0%BE%D1%80%D0%BC%D0%B1%D1%8E%D1%80%D0%BE31</t>
  </si>
  <si>
    <t>Workers of the Askeri Kurylys Astana defence contractor company protested outside the company's branch office in Sary-Ozek demanding owed wages for 4-5 months of work.</t>
  </si>
  <si>
    <t>Workers of the Askeri Kurylys Astana defence contractor company protested at the headquarters in Nur-Sultan, demanding back pay for several months of work.</t>
  </si>
  <si>
    <t>China</t>
  </si>
  <si>
    <t>https://www.youtube.com/watch?v=RlJtC1TWczE</t>
  </si>
  <si>
    <t>Workers of a Chinese oil company gathered on the premises near Kyzylorda demanding a 100-percent pay raise.</t>
  </si>
  <si>
    <t>Identity</t>
  </si>
  <si>
    <t>International Politics</t>
  </si>
  <si>
    <t>Zheltoqsan Aqiqaty</t>
  </si>
  <si>
    <t>Consulate General of the Russian Federation in Almaty</t>
  </si>
  <si>
    <t>Government</t>
  </si>
  <si>
    <t>Foreign Government/International Organization</t>
  </si>
  <si>
    <t>https://rus.azattyq.org/a/kazakhstan-activists-protested-against-russian-pms-statement/31020203.html</t>
  </si>
  <si>
    <t>About 50 protesters demonstrated outside the Russian Consulate in Almaty, demanding two Russian lawmakers apologize to the Kazakh nation for questioning Kazakhstan's territorial integrity on TV. They also addressed Kazakhstan's government demanding renaming of Petropavlovsk to Kyzylzhar and Pavlodar to Ertis.</t>
  </si>
  <si>
    <t>Covid-19</t>
  </si>
  <si>
    <t xml:space="preserve">Private Medical Clinic </t>
  </si>
  <si>
    <t>https://www.youtube.com/watch?v=rnUgtrZ6T34&amp;list=PLn2OyECVOtB_v0Nm900-1VA-aF2a_QfJa&amp;index=2&amp;ab_channel=%D0%98%D0%BD%D1%84%D0%BE%D1%80%D0%BC%D0%B1%D1%8E%D1%80%D0%BE31</t>
  </si>
  <si>
    <t>Personnel of a medical clinic protested outside the facility in Atyrau, demanding extra pay for their service during coronavirus quarantine.</t>
  </si>
  <si>
    <t>Semey</t>
  </si>
  <si>
    <t>Semey Murat Doverie</t>
  </si>
  <si>
    <t>https://rus.azattyq.org/a/31019185.html</t>
  </si>
  <si>
    <t>A dozen residents of a Semey suburban village gathered in front of the akimat to protest a local utilities public company which is overcharging for electricity.</t>
  </si>
  <si>
    <t>Hospital Administration</t>
  </si>
  <si>
    <t>Organization</t>
  </si>
  <si>
    <t>https://rus.azattyq.org/a/31017479.html</t>
  </si>
  <si>
    <t>Medics gathered to protest the hospital administration the absense of Covid-19 allowances</t>
  </si>
  <si>
    <t>Financial Sector</t>
  </si>
  <si>
    <t>https://www.youtube.com/watch?v=-yOTP1iodok&amp;list=PLn2OyECVOtB9Bwyf_G1RhLTckciwT1r54&amp;index=3&amp;ab_channel=%D0%98%D0%BD%D1%84%D0%BE%D1%80%D0%BC%D0%B1%D1%8E%D1%80%D0%BE31</t>
  </si>
  <si>
    <t>Victims of a pyramid scheme protested outside the city court in Aktobe demanding justice and recovery of their funds from the fund, which protesters accused of organizing fraudulent activity.</t>
  </si>
  <si>
    <t xml:space="preserve">Nur Otan </t>
  </si>
  <si>
    <t>https://www.youtube.com/watch?v=076oHDTQGsI</t>
  </si>
  <si>
    <t>Defaulting mortgage holders protested outside the Nur-Otan party office in Almaty demanding a meeting with former president Nursultan Nazarbayev to address debt relief and forced eviction concerns.</t>
  </si>
  <si>
    <t>Confrontation</t>
  </si>
  <si>
    <t xml:space="preserve">Local Government </t>
  </si>
  <si>
    <t>Road Contractor</t>
  </si>
  <si>
    <t>https://www.youtube.com/watch?v=yX1sJBJUbPY&amp;list=PLn2OyECVOtB9S9k3qcOpvga9ZFBNabSXB&amp;index=10&amp;ab_channel=%D0%98%D0%BD%D1%84%D0%BE%D1%80%D0%BC%D0%B1%D1%8E%D1%80%D0%BE31</t>
  </si>
  <si>
    <t>Residents of the Duman neighbourhood in Almaty protested near their homes against the construction work on their road, demanding the city authorities and company provide better roads upon completing the project in the area.</t>
  </si>
  <si>
    <t>Petropavl</t>
  </si>
  <si>
    <t>Cultural</t>
  </si>
  <si>
    <t>Namys</t>
  </si>
  <si>
    <t>https://www.youtube.com/watch?v=fcPmjKkNyDc&amp;list=PLn2OyECVOtB9S9k3qcOpvga9ZFBNabSXB&amp;index=3&amp;ab_channel=%D0%98%D0%BD%D1%84%D0%BE%D1%80%D0%BC%D0%B1%D1%8E%D1%80%D0%BE31</t>
  </si>
  <si>
    <t>Activists of Namys Movement protested outside the regional state administration's office in Petropavl demanding the Kazakh authorities rename Petropavl to Kyzyljar following the Russian lawmaker's statement on TV questioning territorial integrity of northern Kazakhstan.</t>
  </si>
  <si>
    <t>Land Owner</t>
  </si>
  <si>
    <t>https://www.youtube.com/watch?v=6Pfy80qQgRk&amp;list=PLn2OyECVOtB9FBTIW6zyAl5O4CeqowAxW&amp;index=9&amp;ab_channel=%D0%98%D0%BD%D1%84%D0%BE%D1%80%D0%BC%D0%B1%D1%8E%D1%80%D0%BE31</t>
  </si>
  <si>
    <t>Residents of the local neighbourhood in Auezov district of Almaty protested against the construction of the commercial project in their backyard, demanding the company stop its activity.</t>
  </si>
  <si>
    <t>Ministry of Agriculture</t>
  </si>
  <si>
    <t>https://www.youtube.com/watch?v=kJknAorNfpo</t>
  </si>
  <si>
    <t>Local farmers protested outside the Kyzylorda regional state administration's office demanding the Kazakh authorities address adequate and timely subsidies for the farmer community.</t>
  </si>
  <si>
    <t>Saraishyk</t>
  </si>
  <si>
    <t xml:space="preserve">Local government </t>
  </si>
  <si>
    <t>https://www.youtube.com/watch?v=PLBp8dRYO7w&amp;list=PLn2OyECVOtB_jLF-jLYpPWy2nq_LT-hUt&amp;index=6&amp;ab_channel=%D0%98%D0%BD%D1%84%D0%BE%D1%80%D0%BC%D0%B1%D1%8E%D1%80%D0%BE31</t>
  </si>
  <si>
    <t>New homeowners protested at the newly-built state-subsidized apartment building in Saraishyk village demanding the authorities fix the remaining issues in their homes after the construction company's poor quality job.</t>
  </si>
  <si>
    <t>https://www.youtube.com/watch?v=jai5tgi4eUc&amp;list=PLn2OyECVOtB_y7OyJWz2MLlpjGgcWlysm&amp;index=2&amp;ab_channel=%D0%98%D0%BD%D1%84%D0%BE%D1%80%D0%BC%D0%B1%D1%8E%D1%80%D0%BE31</t>
  </si>
  <si>
    <t>Victims of a financial services company gathered outside its office in Almaty demanding the authorities assist victims with the recovery of their funds from the firm.</t>
  </si>
  <si>
    <t>Halyk Tandauy</t>
  </si>
  <si>
    <t>Ministry of Justice</t>
  </si>
  <si>
    <t>https://rus.azattyq.org/a/31013854.html</t>
  </si>
  <si>
    <t>Activists gathered to protest the Ministry of Justice's party registration process</t>
  </si>
  <si>
    <t>Department of Sanitary-epidemiological Surveillance</t>
  </si>
  <si>
    <t>https://rus.azattyq.org/a/31011672.html</t>
  </si>
  <si>
    <t>Uralsk restaurant owners gathered to demand a meeting with the head of the department of sanitary-epidemiological surveillance to protest the latest round of coronavirus restrictions on their businesses.</t>
  </si>
  <si>
    <t>https://rus.azattyq.org/a/31011531.html</t>
  </si>
  <si>
    <t>Ten activists gathered in front of a Shymkent police department to protest the detention of a local activist.</t>
  </si>
  <si>
    <t>Kamennyi Karier</t>
  </si>
  <si>
    <t>https://www.youtube.com/watch?v=kI69MwNSWzM&amp;feature=emb_logo</t>
  </si>
  <si>
    <t>Residents of Kamennyi Karier village protested near their homes against lack of public transportation, medical care, and internet service in town, demanding the city authorities integrate their township into the city which would resolve the social issues.</t>
  </si>
  <si>
    <t xml:space="preserve">School Principal </t>
  </si>
  <si>
    <t>https://www.youtube.com/watch?v=O2BHi9Lg9zU&amp;list=PLn2OyECVOtB8_lXTsGA0D2MBvUUEyUzFs&amp;index=10&amp;ab_channel=%D0%98%D0%BD%D1%84%D0%BE%D1%80%D0%BC%D0%B1%D1%8E%D1%80%D0%BE31</t>
  </si>
  <si>
    <t>Teachers of a high school in Shymkent protested on the premises against their principal, demanding her resignation after a months-long labour dispute, which was ruled in teachers' favour by the local court.</t>
  </si>
  <si>
    <t>Aiyrtau</t>
  </si>
  <si>
    <t>Regional Administration</t>
  </si>
  <si>
    <t>https://www.youtube.com/watch?v=27cX_F6AteY&amp;list=PLn2OyECVOtB8nNq2JBGYa6ird7bWdz-ij&amp;index=10&amp;ab_channel=%D0%98%D0%BD%D1%84%D0%BE%D1%80%D0%BC%D0%B1%D1%8E%D1%80%D0%BE31</t>
  </si>
  <si>
    <t>Residents of Aiyrtau village protested against the plan to build a pig farm in the area, demanding the local authorities reject it out of environmental concerns.</t>
  </si>
  <si>
    <t>Zhanaozen</t>
  </si>
  <si>
    <t>https://rus.azattyq.org/a/31005523.html</t>
  </si>
  <si>
    <t>Relatives of alleged organized crime participants gathered at Zhanaozen's central square to protest the judicial system.</t>
  </si>
  <si>
    <t>Oyan Kazakhstan</t>
  </si>
  <si>
    <t>Democratic Party of Kazakhstan</t>
  </si>
  <si>
    <t>National government</t>
  </si>
  <si>
    <t>Monitoring</t>
  </si>
  <si>
    <t>https://rus.azattyq.org/a/kazakhstan-december-16-protest/31004164.html</t>
  </si>
  <si>
    <t>Activists associated with Oyan Kazakhstan and the Democratic Party of Kazakhstan were surrounded by police in Almaty while marching against Nurstultan Nazarbayev and in rememberance of the 1986 events in Almaty and 2011 events in Zhanaozen.</t>
  </si>
  <si>
    <t>https://rus.azattyq.org/a/31003500.html</t>
  </si>
  <si>
    <t>Activists gathered in remembrance of the 1986 Almaty events and 2011 Zhanaozen events.</t>
  </si>
  <si>
    <r>
      <rPr>
        <u/>
        <sz val="10"/>
        <color rgb="FF000000"/>
        <rFont val="Calibri"/>
      </rPr>
      <t>https://rus.azattyq.org/a/31003500.html</t>
    </r>
    <r>
      <rPr>
        <u/>
        <sz val="10"/>
        <color rgb="FF000000"/>
        <rFont val="Calibri"/>
      </rPr>
      <t>l</t>
    </r>
  </si>
  <si>
    <t>https://rus.azattyq.org/a/31003863.html</t>
  </si>
  <si>
    <t>Parents of children with disabilities gathered in front of the Nur-Sultan akimat to demand the local authorities' attention to their problems.</t>
  </si>
  <si>
    <t>Department of Education</t>
  </si>
  <si>
    <t>https://rus.azattyq.org/a/31001771.html</t>
  </si>
  <si>
    <t>Twenty owners of private kindergardens gathered at the Uralks department of education to demand improvements to the current system of receiving state support for local education institutions.</t>
  </si>
  <si>
    <t>Semey Bus Company</t>
  </si>
  <si>
    <t>https://rus.azattyq.org/a/31001195.html</t>
  </si>
  <si>
    <t>Bus drivers refused to work and gathered in front of the Semey Bus autopark to protest salary and pension contribution delays.</t>
  </si>
  <si>
    <t>Kasym-Jomart Tokayev</t>
  </si>
  <si>
    <t>https://rus.azattyq.org/a/30999867.html</t>
  </si>
  <si>
    <t>Victims of a financial services company's fraudulent scheme protested in a city park in Shymkent, demanding assistance with debt obligations and loan payments from President Tokayev.</t>
  </si>
  <si>
    <t>Zhezkazgan</t>
  </si>
  <si>
    <t>Kazakhmys</t>
  </si>
  <si>
    <t>https://rus.azattyq.org/a/30995896.html
https://rus.azattyq.org/a/kazakhstan-zhezkazgan-tranko-workers-protest/30995466.html
https://rus.azattyq.org/a/kazakhstan-zhezkazgan-workers-protest-12112020/30996065.html</t>
  </si>
  <si>
    <t>About 300 workers of a railroad service company protested outside their union office in Zhezkazgan demanding pay raise and improved working conditions. Protesters insisted that they are forced to protest since the company and authorities ignored their previous calls.</t>
  </si>
  <si>
    <t>Arys</t>
  </si>
  <si>
    <t>Relief</t>
  </si>
  <si>
    <t>Atameken National Business Association Chamber</t>
  </si>
  <si>
    <t>https://rus.azattyq.org/a/kazakhstan-arys-complaints-12112020/30996092.html</t>
  </si>
  <si>
    <t>Ten small business owners gathered at the local branch of the Atameken national business association chamber in Arys calling for the authorities to fulfill their obligation for rehabilitation of town businesses and compensation, which protesters complained they have yet to receive after ammunition depot explosion in May 2019.</t>
  </si>
  <si>
    <t>Bozjyra</t>
  </si>
  <si>
    <t>Rixos hotels</t>
  </si>
  <si>
    <t xml:space="preserve"> </t>
  </si>
  <si>
    <t>https://rus.azattyq.org/a/30996055.html</t>
  </si>
  <si>
    <t>Eco-activists gathered to demand from the government environmental protections for Bozzhyra tract</t>
  </si>
  <si>
    <t>https://www.youtube.com/watch?v=euq-QscKwjE</t>
  </si>
  <si>
    <t>Activists gathered outside the pre-trial detention facility SIZO-13 in Taraz in support of 53 Kazakh men that were arrested and charged with organizing and taking part in the inter-ethnic conflict between the ethnic Dungan community and Kazakh villagers in the district of Korday in Zhambyl region.</t>
  </si>
  <si>
    <t>https://www.youtube.com/watch?v=tmyFLs1NuY4&amp;list=PLn2OyECVOtB8KM5rpDxCwqb79U6m6lMNO&amp;index=9&amp;ab_channel=%D0%98%D0%BD%D1%84%D0%BE%D1%80%D0%BC%D0%B1%D1%8E%D1%80%D0%BE31</t>
  </si>
  <si>
    <t>Residents of the local neighborhood in Almaty district of Aktobe protested near their homes against the lack of passage through the nearby railroad, demanding the authorities build a pedestrian bridge over it.</t>
  </si>
  <si>
    <t>https://www.youtube.com/watch?v=6QuD7FryV00&amp;list=PLn2OyECVOtB-k9UjlsYcKbJFH8RnlSq-I&amp;index=3&amp;ab_channel=%D0%98%D0%BD%D1%84%D0%BE%D1%80%D0%BC%D0%B1%D1%8E%D1%80%D0%BE31</t>
  </si>
  <si>
    <t>Victims of a financial services company's fraudulent scheme protested at the city administration's office in Shymkent, demanding a meeting with a Mayor to discuss progress on assistance with debt obligations and loan payments which the city authorities promised to negotiate with banks on behalf of protesters.</t>
  </si>
  <si>
    <t>https://rus.azattyq.org/a/kazakhstan-almaty-activists-protest/30995339.html</t>
  </si>
  <si>
    <t>About 30 protesters demonstrated outside the police department in Almaty demanding the release of five fellow activists detained following demonstrations in the aftermath of an opposition activist's death while in police custody.</t>
  </si>
  <si>
    <t>https://www.youtube.com/watch?v=1WUx2GxSmQs&amp;list=PLn2OyECVOtB95U659O8L7Ypck7bxY8KsT&amp;index=7&amp;ab_channel=%D0%98%D0%BD%D1%84%D0%BE%D1%80%D0%BC%D0%B1%D1%8E%D1%80%D0%BE31</t>
  </si>
  <si>
    <t>Homeowners of the Ordabasy apartment community protested outside their properties in Shymkent against the construction of the multi-storey housing development, demanding the city authorities cancel the project due to safety concerns.</t>
  </si>
  <si>
    <t>TOO Imeni Amangeldy</t>
  </si>
  <si>
    <t>https://www.youtube.com/watch?v=5QwNaQJ2x9c&amp;list=PLn2OyECVOtB8Nv_nkvniCcg-gur2dW3l0&amp;index=13&amp;ab_channel=%D0%98%D0%BD%D1%84%D0%BE%D1%80%D0%BC%D0%B1%D1%8E%D1%80%D0%BE31</t>
  </si>
  <si>
    <t>Workers of the Amangeldi seafood company gathered outside its office in Atyrau demanding wages for two months of work, which protesters complained their employer failed to pay due to coronavirus quarantine impact.</t>
  </si>
  <si>
    <t>Stanovoye</t>
  </si>
  <si>
    <t>https://www.youtube.com/watch?v=HilI6hyjsa8&amp;list=PLn2OyECVOtB8Nv_nkvniCcg-gur2dW3l0&amp;index=3&amp;ab_channel=%D0%98%D0%BD%D1%84%D0%BE%D1%80%D0%BC%D0%B1%D1%8E%D1%80%D0%BE31</t>
  </si>
  <si>
    <t>Residents of Stanovoye village gathered outside the local administration demanding access to drinking water due to unsafe quality of the local water source they utilize.</t>
  </si>
  <si>
    <t>https://www.youtube.com/watch?v=Gd83-K1cYGw&amp;list=PLn2OyECVOtB8DOZ3SZ7K56Tve8ReA5hV9&amp;index=3&amp;ab_channel=%D0%98%D0%BD%D1%84%D0%BE%D1%80%D0%BC%D0%B1%D1%8E%D1%80%D0%BE31</t>
  </si>
  <si>
    <t>Parents of children and dependents with disabilities gathered outside the country's parliament in Nur-Sultan demanding the Kazakh lawmakers and government provide subsidized housing benefits to their families just as the authorities do for police and military servicemen.</t>
  </si>
  <si>
    <t>Sholdala</t>
  </si>
  <si>
    <t>Energy Company Contractor</t>
  </si>
  <si>
    <t>https://www.youtube.com/watch?v=PURBIPJmFl4&amp;list=PLn2OyECVOtB8DOZ3SZ7K56Tve8ReA5hV9&amp;index=7&amp;ab_channel=%D0%98%D0%BD%D1%84%D0%BE%D1%80%D0%BC%D0%B1%D1%8E%D1%80%D0%BE31</t>
  </si>
  <si>
    <t>Residents of the Choldala village protested near their homes demanding the utility service and supply company provide natural gas supply to their homes after failing to deliver it on time before winter.</t>
  </si>
  <si>
    <t>Police</t>
  </si>
  <si>
    <t>https://www.youtube.com/watch?v=xdCR1xBC1_8&amp;list=PLn2OyECVOtB-jFcAchwaZL9BjUmgUlmQt&amp;index=3&amp;ab_channel=%D0%98%D0%BD%D1%84%D0%BE%D1%80%D0%BC%D0%B1%D1%8E%D1%80%D0%BE31</t>
  </si>
  <si>
    <t>Victims of the pyramid scheme operations gathered outside the police department in Almaty demanding the authorities speed up the investigation process and assist victims with the recovery of their funds from the accused financial service companies.</t>
  </si>
  <si>
    <t>Zhanakorgan</t>
  </si>
  <si>
    <t>District Hospital</t>
  </si>
  <si>
    <t>https://www.youtube.com/watch?v=1qMGK3N-YwY&amp;list=PLn2OyECVOtB8DOZ3SZ7K56Tve8ReA5hV9&amp;index=5&amp;ab_channel=%D0%98%D0%BD%D1%84%D0%BE%D1%80%D0%BC%D0%B1%D1%8E%D1%80%D0%BE31</t>
  </si>
  <si>
    <t>Medics and personnel of the main district hospital gathered outside the medical facility in Zhanakorgan demanding extra pay for their service during coronavirus emergency in the area.</t>
  </si>
  <si>
    <t>Khorgas</t>
  </si>
  <si>
    <t>Corruption</t>
  </si>
  <si>
    <t>Border Service</t>
  </si>
  <si>
    <t>https://www.youtube.com/watch?v=z7j8555idGU&amp;list=PLn2OyECVOtB8DOZ3SZ7K56Tve8ReA5hV9&amp;index=11&amp;ab_channel=%D0%98%D0%BD%D1%84%D0%BE%D1%80%D0%BC%D0%B1%D1%8E%D1%80%D0%BE31</t>
  </si>
  <si>
    <t>Truck drivers blocked the main access road to the Nurly Zhol border post on the Kazakh-Chinese border in protest of corruption involving local district administration and non-transparency on the Kazakh side.</t>
  </si>
  <si>
    <t>https://www.youtube.com/watch?v=u5y9oB3igJI&amp;list=PLn2OyECVOtB-4qeJKyn1n02cBweSt0mDf&amp;index=6&amp;ab_channel=%D0%98%D0%BD%D1%84%D0%BE%D1%80%D0%BC%D0%B1%D1%8E%D1%80%D0%BE31</t>
  </si>
  <si>
    <t>Residents of Mangistau township gathered at the regional state administration office in Aktau demanding the authorities provide natural gas supply to their households as winter temperatures fall below zero.</t>
  </si>
  <si>
    <t>Ambulance Station</t>
  </si>
  <si>
    <t>https://www.youtube.com/watch?v=hjcrF-biA1k&amp;list=PLn2OyECVOtB-4qeJKyn1n02cBweSt0mDf&amp;index=3&amp;ab_channel=%D0%98%D0%BD%D1%84%D0%BE%D1%80%D0%BC%D0%B1%D1%8E%D1%80%D0%BE31</t>
  </si>
  <si>
    <t>Personnel of the ambulance station in Semey protested on the premises demanding extra pay and benefits for their service during coronavirus emergency in the city.</t>
  </si>
  <si>
    <t>Karakalpak</t>
  </si>
  <si>
    <t>Drilling Company</t>
  </si>
  <si>
    <t>https://www.youtube.com/watch?v=rr2Mc-HA_5w&amp;list=PLn2OyECVOtB-4qeJKyn1n02cBweSt0mDf&amp;index=9&amp;ab_channel=%D0%98%D0%BD%D1%84%D0%BE%D1%80%D0%BC%D0%B1%D1%8E%D1%80%D0%BE31</t>
  </si>
  <si>
    <t>Residents of Karakalpak village gathered in protest of debt obligations arising from the water drilling agreement with the company.</t>
  </si>
  <si>
    <t>https://azh.kz/ru/news/view/72878</t>
  </si>
  <si>
    <t>About 15 medics gathered outside the office of Kazakhstan bureau on human rights in Atyrau in support of their detained colleagues, that are on trial following an infant child's death in the hospital, calling for the authorities and public to conduct a fair trial</t>
  </si>
  <si>
    <t>Zolotaya Niva</t>
  </si>
  <si>
    <t>Land</t>
  </si>
  <si>
    <t>Local Farmer</t>
  </si>
  <si>
    <t>https://newtimes.kz/obshchestvo/121367-selchane-16-let-ne-mogut-vernut-svoi-zemelnye-uchastki-v-sko</t>
  </si>
  <si>
    <t>Landowners protested near their homes in the village of Zolotaya Niva against an unfair land lease deal involving a local farmer, demanding lease fee raise for their plots or else return the land for sub-lease.</t>
  </si>
  <si>
    <t>Irgeli</t>
  </si>
  <si>
    <t>https://www.youtube.com/watch?v=6BmtEIg99u4</t>
  </si>
  <si>
    <t>Residents of Irgeli village protested outside their homes against the lack of access to drinking water in the area, demanding the local authorities fix the social issues in town.</t>
  </si>
  <si>
    <t>LLP "KTP"</t>
  </si>
  <si>
    <t>https://www.youtube.com/watch?v=sPpZXeSuCv4&amp;list=PLn2OyECVOtB8ZOWjSo8YUvZfs6RoxXuU2&amp;index=6&amp;ab_channel=%D0%98%D0%BD%D1%84%D0%BE%D1%80%D0%BC%D0%B1%D1%8E%D1%80%D0%BE31</t>
  </si>
  <si>
    <t>Workers of the road construction company protested on the premises in Aktobe demanding backpay for three months of work.</t>
  </si>
  <si>
    <t xml:space="preserve">TOO Marasant </t>
  </si>
  <si>
    <t>TOO Birlik</t>
  </si>
  <si>
    <t>https://www.uralskweek.kz/2020/12/08/zhilcy-doma-postroennogo-too-marasant-trebuyut-remonta-posle-aresta-xozyaina-stroitelnoj-kompanii/</t>
  </si>
  <si>
    <t>New homeowners of the state-subsidized apartment building gathered at the construction company's office in Uralsk, demanding home builders finish incomplete work at their apartments. Protesters complained they are making mortgage payments every month.</t>
  </si>
  <si>
    <t>Muhametzhan Tuimebayev</t>
  </si>
  <si>
    <t>https://www.youtube.com/watch?v=kKDOnGKE2TM</t>
  </si>
  <si>
    <t>Residents of the Zhomart village in Almaty region protested near their homes against the head of the local administration, whom protesters accused of intervening in community affairs.</t>
  </si>
  <si>
    <t>https://rus.azattyq.org/a/30983866.html
https://rus.azattyq.org/a/kazakhstan-aktobe-farmers-complaints/30983973.html</t>
  </si>
  <si>
    <t>About 30 farmers protested at the regional administration office in Aktobe demanding livestock feed subsidies, which protesters complained they couldn't get hold of. Officials promised to resolve the issue with subsidies.</t>
  </si>
  <si>
    <t>The People's Choice</t>
  </si>
  <si>
    <t>https://rus.azattyq.org/a/30984131.html</t>
  </si>
  <si>
    <t>Over a dozen activists gathered outside the Justice Department in Shymkent demanding the authorities register their political party Halyk Tandauyu (The People's Choice), which would allow protesters to take part in the parliamentary election on 10 January 2021.</t>
  </si>
  <si>
    <t>https://newtimes.kz/obshchestvo/121228-maskiruiushchaiasia-pod-nur-otan-zhertvy-finansovoi-piramidy-shturmovali-genprokuraturu</t>
  </si>
  <si>
    <t>Victims of a housing scheme gathered at the Prosecutor General's Office in Nur-Sultan in protest of little efforts from the prosecution, police, Mayor's Office and Nur-Otan party to investigate several companies for organizing a pyramid scheme to which protesters fell prey for.</t>
  </si>
  <si>
    <t>National Security Committee</t>
  </si>
  <si>
    <t>https://www.youtube.com/watch?v=CmaotjHPens</t>
  </si>
  <si>
    <t>Homeowners protested near their apartment building on Abai Baizakov street in Almaty against planned expropriation with unfair compensation for their homes, demanding the city authorities provide a proper payout for their properties.</t>
  </si>
  <si>
    <t>https://www.youtube.com/watch?v=A_jD0DRReH8
https://www.youtube.com/watch?v=LswPTOS6p2A</t>
  </si>
  <si>
    <t>Truck drivers gathered near the Khorgas border post on the border between Kazakhstan and China in protest of alleged corruption on the Kazakh side of the border, which protesters complained is creating weeks and months-long delays.</t>
  </si>
  <si>
    <t xml:space="preserve">National Government </t>
  </si>
  <si>
    <t>https://rus.azattyq.org/a/30979694.html</t>
  </si>
  <si>
    <t>Parents calling to provide housing for disabled children were blocked by police from entering government buildings.</t>
  </si>
  <si>
    <t>Aktyubinsk Petroleum Machinery Plant</t>
  </si>
  <si>
    <t>https://www.youtube.com/watch?v=lw1s1nK5qsE&amp;list=PLn2OyECVOtB_ZuU8bWCMzRS4XyncbK5qU&amp;index=6&amp;ab_channel=%D0%98%D0%BD%D1%84%D0%BE%D1%80%D0%BC%D0%B1%D1%8E%D1%80%D0%BE31</t>
  </si>
  <si>
    <t>Workers of the Aktyubinsk Petroleum Machinery Plant protested on the premises in Aktobe against the planned relocation of the facility and operation to the Mangystau region, demanding the company preserve jobs for hundreds of locally-based employees.</t>
  </si>
  <si>
    <t>https://www.arnapress.kz/obshchestvo/210443-vich-inficirovannye-podrostki-proveli-akciyu-v-shymkente?news=1</t>
  </si>
  <si>
    <t>HIV-infected teenagers gathered in Shymkent in protest of discrimination of citizens with HIV in the country, calling for the state and public organizations to raise awareness on HIV disease around the nation.</t>
  </si>
  <si>
    <t>https://www.youtube.com/watch?v=OCj1dhtczPw&amp;list=PLn2OyECVOtB_WuzON5KUp4QKDunu4W09V&amp;index=11&amp;ab_channel=%D0%98%D0%BD%D1%84%D0%BE%D1%80%D0%BC%D0%B1%D1%8E%D1%80%D0%BE31</t>
  </si>
  <si>
    <t>Residents of the Zhana Konys -3 neighborhood in Aktobe protested near their newly built residential properties, demanding the city authorities provide natural gas, power and water supply to their households.</t>
  </si>
  <si>
    <t>Karaganda</t>
  </si>
  <si>
    <t>LLP Beauty KRG</t>
  </si>
  <si>
    <t>https://www.youtube.com/watch?v=ueVOca4CVpg&amp;list=PLn2OyECVOtB-eflHzMleUcLKu1P5jrNVF&amp;index=4&amp;ab_channel=%D0%98%D0%BD%D1%84%D0%BE%D1%80%D0%BC%D0%B1%D1%8E%D1%80%D0%BE31</t>
  </si>
  <si>
    <t>Employees of a cosmetic surgery clinic protested outside their office in Karaganda demanding back pay for months of work.</t>
  </si>
  <si>
    <t>Esik</t>
  </si>
  <si>
    <t>https://www.youtube.com/watch?v=JOK2PfZXuQI&amp;list=PLn2OyECVOtB_WuzON5KUp4QKDunu4W09V&amp;index=2&amp;ab_channel=%D0%98%D0%BD%D1%84%D0%BE%D1%80%D0%BC%D0%B1%D1%8E%D1%80%D0%BE31</t>
  </si>
  <si>
    <t>Residents of the newly-built apartment building protested outside their homes in Esik demanding the local authorities provide heat supply to their apartments.</t>
  </si>
  <si>
    <t>Kainar</t>
  </si>
  <si>
    <t>https://www.youtube.com/watch?v=5jaEpPvaRbw</t>
  </si>
  <si>
    <t>Residents of Ali-2 co-op community near the village of Kainar in Talgar district of Almaty region protested near their homes against the planned cut of electricity supply to their households after a fraudulent billing incident, which protesters argued must be addressed by the local authorities to avoid power outage.</t>
  </si>
  <si>
    <t>Sulpak Supermarket Chain</t>
  </si>
  <si>
    <t>https://www.youtube.com/watch?v=9uA0mm1dB9o</t>
  </si>
  <si>
    <t>Environmental activists protested outside a supermarket on Tole Bi street in Almaty against the illegal removal of trees by the supermarket's contractors, calling for a boycott of the retail chain.</t>
  </si>
  <si>
    <t>https://www.uralskweek.kz/2020/11/27/my-pereboleli-koronavirusom-zarazivshis-na-rabochem-meste-a-vyplat-ne-poluchili-vozmushhyonnye-vrachi-v-uralske-video/</t>
  </si>
  <si>
    <t>Medics and personnel of the city clinic in Uralsk gathered outside the facility demanding benefits and extra pay for their service during coronavirus quarantine in the country. Protesters complained they were not included in the category list for benefits even though medics were infected with the virus during the first wave, calling for the country's government to address their grievances.</t>
  </si>
  <si>
    <t>Urjar</t>
  </si>
  <si>
    <t xml:space="preserve">District Hospital's Chief Doctor </t>
  </si>
  <si>
    <t>https://www.youtube.com/watch?v=pxjnSkJtiwA&amp;list=PLn2OyECVOtB-41g7JF4JRivNoylZKM3Vo&amp;index=5&amp;ab_channel=%D0%98%D0%BD%D1%84%D0%BE%D1%80%D0%BC%D0%B1%D1%8E%D1%80%D0%BE31</t>
  </si>
  <si>
    <t>Personnel of the Urzhar district hospital protested on the premises against their chief doctor, demanding his removal or else protesters refuse to work under his leadership.</t>
  </si>
  <si>
    <t>Baltabay</t>
  </si>
  <si>
    <t xml:space="preserve">Buisiness </t>
  </si>
  <si>
    <t>https://www.youtube.com/watch?v=5dlGUv_HK7k&amp;list=PLn2OyECVOtB-41g7JF4JRivNoylZKM3Vo&amp;index=3&amp;ab_channel=%D0%98%D0%BD%D1%84%D0%BE%D1%80%D0%BC%D0%B1%D1%8E%D1%80%D0%BE31</t>
  </si>
  <si>
    <t>Residents of Baltabay village protested against the nearby quarry out of safety concerns for villagers well-being, livestock and home properties, demanding the local authorities shut down the operation until further notice.</t>
  </si>
  <si>
    <t>Kala Jarygy</t>
  </si>
  <si>
    <t>https://www.ktk.kz/ru/news/video/2020/11/25/165398/?utm_source=yxnews&amp;utm_medium=desktop</t>
  </si>
  <si>
    <t>Sanitation workers of the private company protested outside its office in Almaty demanding back pay for weeks of coronavirus disinfection labor within city limits.</t>
  </si>
  <si>
    <t>https://rus.azattyq.org/a/kazakhstan-nur-sultan-mothers-letter-to-speaker-nigmatulin/30968526.html</t>
  </si>
  <si>
    <t>About 20 female protesters gathered outside the country's parliament in Nur-Sultan demanding subsidized housing for their families. Protesters complained they have been on the waiting list for eligible households for up to 20 years.</t>
  </si>
  <si>
    <t>Heat Carrying Company</t>
  </si>
  <si>
    <t>https://www.youtube.com/watch?v=o1P3-X1A6bQ&amp;list=PLn2OyECVOtB9nt9144LMQXSLYTKMkOSMB&amp;index=11&amp;ab_channel=%D0%98%D0%BD%D1%84%D0%BE%D1%80%D0%BC%D0%B1%D1%8E%D1%80%D0%BE31</t>
  </si>
  <si>
    <t>Homeowners protested outside their apartment building in Taraz against the lack of heat supply, demanding the city authorities intervene to fix the issue and address the heating supply company's poor performance.</t>
  </si>
  <si>
    <t>https://almaty.tv/kz/news/obschestvo/2339-tarazda-dgekenin-kolyna-otken-dgylu-mekemesinin-dgumysyna-turgyndardyn-konili-tolmaydy</t>
  </si>
  <si>
    <t>Turgusun</t>
  </si>
  <si>
    <t>Construction Company</t>
  </si>
  <si>
    <t>Hydroelectric power company</t>
  </si>
  <si>
    <t>https://www.youtube.com/watch?v=_Q-hDbz5RTQ&amp;list=PLn2OyECVOtB9nt9144LMQXSLYTKMkOSMB&amp;index=9&amp;ab_channel=%D0%98%D0%BD%D1%84%D0%BE%D1%80%D0%BC%D0%B1%D1%8E%D1%80%D0%BE31</t>
  </si>
  <si>
    <t>Workers of a construction company protested at the work station near the village of Turgusun demanding owed wages for several months and accusing their employer of tax avoidance.</t>
  </si>
  <si>
    <t>https://www.youtube.com/watch?v=D2Oe_pmSBo0&amp;list=PLn2OyECVOtB9nt9144LMQXSLYTKMkOSMB&amp;index=10&amp;ab_channel=%D0%98%D0%BD%D1%84%D0%BE%D1%80%D0%BC%D0%B1%D1%8E%D1%80%D0%BE31</t>
  </si>
  <si>
    <t>Female protesters demonstrated outside Shymkent akimat demanding a meeting with a Mayor to discuss social assistance for the households with multiple dependents and subsidized housing.</t>
  </si>
  <si>
    <t>https://www.youtube.com/watch?v=-CzcOsSugMs&amp;list=PLn2OyECVOtB9nt9144LMQXSLYTKMkOSMB&amp;index=8&amp;ab_channel=%D0%98%D0%BD%D1%84%D0%BE%D1%80%D0%BC%D0%B1%D1%8E%D1%80%D0%BE31</t>
  </si>
  <si>
    <t>Residents of the Madaniyet micro-district in Almaty blocked the nearby freeway in protest of bad roads, no school for local children and lack of electricity supply in the area, demanding the city authorities fix the social issues.</t>
  </si>
  <si>
    <t>https://rus.azattyq.org/a/shymkent-akimat-mothers-demand-to-solve-social-problems-23112020/30964702.html</t>
  </si>
  <si>
    <t>About 50 female protesters demonstrated outside the Shymkent akimat demanding a meeting with a Mayor to ask for social assistance and subsidized housing for households with large families.</t>
  </si>
  <si>
    <t>https://www.youtube.com/watch?v=Wp4__6waizw</t>
  </si>
  <si>
    <t>Residents of Semey's 15th micro-district protested outside their homes against the construction of the multi-storey building in their backyard, demanding the city administration address protesters' concerns regarding infrastructure accessibility in the neighborhood.</t>
  </si>
  <si>
    <t>Animal Rights</t>
  </si>
  <si>
    <t>https://www.youtube.com/watch?v=Chh-wjx3RcE
https://bureau.kz/novosti/borba-za-prava-zhivotnyh-kak-sostavnaya-chast-borby-za-prava-cheloveka/</t>
  </si>
  <si>
    <t>Animal rights activists protested in the Mahatma Gandhi park in Almaty against animal cruelty, demanding the country's government introduce harsher punishment for cruel treatment of animals in Kazakhstan.</t>
  </si>
  <si>
    <t>University administration</t>
  </si>
  <si>
    <t>https://newtimes.kz/obshchestvo/120588-v-semee-studentov-gosuniversiteta-lishili-obrazovatelnykh-grantov</t>
  </si>
  <si>
    <t>University students and their parents gathered in Semey to protest canceled scholarship grants by the dean's office. The protesters complained they weren't given reasons for grant removal by the university officials.</t>
  </si>
  <si>
    <t>Balpyk Bi</t>
  </si>
  <si>
    <t xml:space="preserve">Head of the heating plant </t>
  </si>
  <si>
    <t>https://www.youtube.com/watch?v=QUrjlvjLox8&amp;list=PLn2OyECVOtB8thRazKT2j-0m5OEPb-IL6&amp;index=11&amp;ab_channel=%D0%98%D0%BD%D1%84%D0%BE%D1%80%D0%BC%D0%B1%D1%8E%D1%80%D0%BE31</t>
  </si>
  <si>
    <t>Workers of the heating plant in Balpyk Bi township protested on the premises against forced labor incidents at work.</t>
  </si>
  <si>
    <t>https://www.youtube.com/watch?v=h770RYxmUB8</t>
  </si>
  <si>
    <t>Ambulance drivers protested on the fleet garage premises in Almaty against paying traffic fines and buying auto parts out of their own pockets, demanding the health authorities address their grievances.</t>
  </si>
  <si>
    <t>Gender Issues</t>
  </si>
  <si>
    <t>US Government</t>
  </si>
  <si>
    <t>https://rus.azattyq.org/a/30960572.html</t>
  </si>
  <si>
    <t>Local activist Mikhail Seysebaev staged a one man picket outside of the US consulate in Almaty to raise concerns about the situation for LGBTI people in the country. He was arrested for staging an "illegal" protest.</t>
  </si>
  <si>
    <t xml:space="preserve">Municipal Transit Company </t>
  </si>
  <si>
    <t>https://www.youtube.com/watch?v=D20rfYHZ5Tg&amp;list=PLn2OyECVOtB_1FvB8i6m-9xo4eI_usONw&amp;index=9&amp;ab_channel=%D0%98%D0%BD%D1%84%D0%BE%D1%80%D0%BC%D0%B1%D1%8E%D1%80%D0%BE31</t>
  </si>
  <si>
    <t>Bus drivers of the municipal transit company in Aktobe protested on the premises demanding pay raise and better working conditions.</t>
  </si>
  <si>
    <t>Ust-Kamenogorsk</t>
  </si>
  <si>
    <t>https://www.youtube.com/watch?v=P1can1Ui3Jk&amp;list=PLn2OyECVOtB_1FvB8i6m-9xo4eI_usONw&amp;index=4&amp;ab_channel=%D0%98%D0%BD%D1%84%D0%BE%D1%80%D0%BC%D0%B1%D1%8E%D1%80%D0%BE31</t>
  </si>
  <si>
    <t>Owners of the dining businesses and coffee shops protested outside the regional state administration's office in Ust-Kamenogorsk demanding the authorities allow them to operate under coronavirus quarantine restrictions in the city.</t>
  </si>
  <si>
    <t xml:space="preserve">Business </t>
  </si>
  <si>
    <t>https://www.youtube.com/watch?v=oMyWcthZXVQ&amp;list=PLn2OyECVOtB_YmsbRFtGX_JFAVmaMAmdp&amp;index=2&amp;ab_channel=%D0%98%D0%BD%D1%84%D0%BE%D1%80%D0%BC%D0%B1%D1%8E%D1%80%D0%BE31</t>
  </si>
  <si>
    <t>Victims of a cosmetic surgery clinic gathered at the bank headquarters in Nur-Sultan demanding the financial institution assist protesters with their loans, which they took out to pay for the cosmetic procedures.</t>
  </si>
  <si>
    <t>Bestamak</t>
  </si>
  <si>
    <t>https://www.youtube.com/watch?v=2CgHEV4uq_o</t>
  </si>
  <si>
    <t>Residents of Bestamak village in Aktobe region protested against a nearby pig farm, demanding the local authorities shut down the farm.</t>
  </si>
  <si>
    <t>Lenger</t>
  </si>
  <si>
    <t>Freedom of Expression</t>
  </si>
  <si>
    <t>https://bureau.kz/novosti/slovo-i-delo/</t>
  </si>
  <si>
    <t>Supporters of Kazakh journalist Lyazzat Asanova protested outside the court in Lenger township of Turkistan region, demanding her release from pre-trial detention.</t>
  </si>
  <si>
    <t>https://www.youtube.com/watch?v=Yw3SYsZwbv4</t>
  </si>
  <si>
    <t>Protesters gathered at Nur-Sultan akimat demanding the city administration provide housing to families with handicapped children.</t>
  </si>
  <si>
    <t>Aralsk</t>
  </si>
  <si>
    <t>Daycare Management</t>
  </si>
  <si>
    <t>https://www.youtube.com/watch?v=d8u4JDFKiY0&amp;list=PLn2OyECVOtB9jgf74ur9R7d4569VPEFBL&amp;index=9&amp;ab_channel=%D0%98%D0%BD%D1%84%D0%BE%D1%80%D0%BC%D0%B1%D1%8E%D1%80%D0%BE31</t>
  </si>
  <si>
    <t>Workers of the Mereke pediatric daycare facility gathered outside their workplace in Aralsk demanding owed overtime pay.</t>
  </si>
  <si>
    <t>Koschi</t>
  </si>
  <si>
    <t>https://newtimes.kz/obshchestvo/120398-bastuiushchie-zhiteli-kosshy-perekryli-tsentralnuiu-dorogu</t>
  </si>
  <si>
    <t>Residents of Diamond Park, Chocolate, and Altyn Orda 3 neighborhoods in Koschi township of Aqmola region blocked the local road in protest of costly electric bills and poor supply of electricity, demanding the authorities lower power supply price and address frequent blackouts in the area.</t>
  </si>
  <si>
    <t>https://www.youtube.com/watch?v=Hkj44ebPwvc&amp;list=PLn2OyECVOtB8eSVd1gj_SFFKIywFobKci&amp;index=8&amp;ab_channel=%D0%98%D0%BD%D1%84%D0%BE%D1%80%D0%BC%D0%B1%D1%8E%D1%80%D0%BE31</t>
  </si>
  <si>
    <t>Victims of the home improvement material supply scheme protested in Aktobe demanding police investigate the store's former manager for fraudulent activity and recover their deposits.</t>
  </si>
  <si>
    <t>Koyanbay</t>
  </si>
  <si>
    <t>https://www.youtube.com/watch?v=ZS2iYJYDDU8&amp;list=PLn2OyECVOtB8eSVd1gj_SFFKIywFobKci&amp;index=5&amp;ab_channel=%D0%98%D0%BD%D1%84%D0%BE%D1%80%D0%BC%D0%B1%D1%8E%D1%80%D0%BE31</t>
  </si>
  <si>
    <t>Residents of Koyanbay village protested against the lack of internet and wireless phone service in town demanding the local authorities provide internet for their children's online school classes.</t>
  </si>
  <si>
    <t>https://www.youtube.com/watch?v=zxe0iWxDD5o</t>
  </si>
  <si>
    <t>Activists gathered in Aktobe to express their condolences to the deceased activist's family and to demand the Kazakh authorities stop the persecution of political opposition in the country.</t>
  </si>
  <si>
    <t xml:space="preserve"> Kindergarten Ainalaiyn </t>
  </si>
  <si>
    <t>Department of education</t>
  </si>
  <si>
    <t>https://www.youtube.com/watch?v=h4WaytIYUIA&amp;list=PLn2OyECVOtB-HD7pcVwWnhexpaYrw6c2M&amp;index=10&amp;ab_channel=%D0%98%D0%BD%D1%84%D0%BE%D1%80%D0%BC%D0%B1%D1%8E%D1%80%D0%BE31</t>
  </si>
  <si>
    <t>Daycare center workers protested on the premises in Karaganda against the organization's director, whom protesters accused of abuse of position and misconduct.</t>
  </si>
  <si>
    <t>LLP Rich Aqtau</t>
  </si>
  <si>
    <t>https://www.youtube.com/watch?v=2gx1v3InJUc&amp;list=PLn2OyECVOtB_9aaFhGf4lELifD4IbH2LM&amp;index=9&amp;ab_channel=%D0%98%D0%BD%D1%84%D0%BE%D1%80%D0%BC%D0%B1%D1%8E%D1%80%D0%BE31</t>
  </si>
  <si>
    <t>Victims of a housing scheme gathered at the construction site of the residential apartment project in Aktau calling for the city authorities to intervene in the dispute between developer and victims to recover their funds from the company.</t>
  </si>
  <si>
    <t>Cooperative head</t>
  </si>
  <si>
    <t>https://www.youtube.com/watch?v=4ClfPMMEaGo&amp;list=PLn2OyECVOtB_9aaFhGf4lELifD4IbH2LM&amp;index=4&amp;ab_channel=%D0%98%D0%BD%D1%84%D0%BE%D1%80%D0%BC%D0%B1%D1%8E%D1%80%D0%BE31</t>
  </si>
  <si>
    <t>Residents of the Altyn Adam neighborhood in Esik protested against their council chairwoman, accusing her of embezzlement and fraud, demanding the district authorities investigate her for alleged wrongdoing.</t>
  </si>
  <si>
    <t>https://www.youtube.com/watch?v=Oaz9r3akcNA&amp;ab_channel=LIFEKZ&amp;fbclid=IwAR1LJyr19_ELwtB0Lpgzr3MNa7vWCx2GpMOWVmc_Yy4G655FjkeKoXZRDtQ</t>
  </si>
  <si>
    <t>Residents of Kairat microdistrict of Almaty protested against bad roads, poor electricity supply, lack of access to drinking water, and no internet demanding the district and city authorities address the infrastructure issues in the residential area.</t>
  </si>
  <si>
    <t>Ishimka</t>
  </si>
  <si>
    <t>Imran Agro</t>
  </si>
  <si>
    <t>https://www.youtube.com/watch?v=XlkVNaGqkp4</t>
  </si>
  <si>
    <t>Residents of Ishimka village in Aqmola region gathered outside town hall demanding the country's president intervene in a local commercial dispute between villagers and an investor. Protesters called for the regional and district authorities to reject the new agreement with a current investor.</t>
  </si>
  <si>
    <t>Kokshetau</t>
  </si>
  <si>
    <t>https://tengrinews.kz/kazakhstan_news/kostmi-lyajem-zdes-postroit-dom-dadim-skandal-razgorelsya-420127/</t>
  </si>
  <si>
    <t>Local residents gathered to protests the local government's plans for building a new residential building in the vicinity of theirs</t>
  </si>
  <si>
    <t>https://rus.azattyq.org/a/kazakhstan-almaty-protest/30950131.html
https://rus.azattyq.org/a/30949721.html
https://rus.azattyq.org/a/kazakhstan-almaty-rally-mamay-14-november/30950069.html</t>
  </si>
  <si>
    <t>Over 200 protesters and members of the unregistered Democratic Party of Kazakhstan demonstrated on Shokan Walikhanov square in Almaty against land lease transactions involving foreign businesses calling for a boycott of the upcoming parliamentary election. Protesters urged the country's government to release all political prisoners and roll out a debt amnesty program for defaulting borrowers.</t>
  </si>
  <si>
    <t>https://tengrinews.kz/kazakhstan_news/ne-oplachivayut-schet-almatinskie-restoratoryi-sravnili-420107/</t>
  </si>
  <si>
    <t>Owners of coffee shops and restaurants protested outside the Almaty akimat demanding the city authorities allow them to operate till midnight, stop the sanitary inspections, and dismissal of city chief sanitarian-epidemiologist. Protesters complained their profits dropped two-fold during coronavirus quarantine.</t>
  </si>
  <si>
    <t>Intimidation</t>
  </si>
  <si>
    <t>https://rus.azattyq.org/a/30945704.html</t>
  </si>
  <si>
    <t>About 40 activists protested on Shokan Walikhanov square in Almaty, accusing the Kazakh authorities of involvement in 17-year-old Janbolat Agadyl's death and calling for the country's citizens and opposition to unite. Protesters expressed their condolences to the victim's family.</t>
  </si>
  <si>
    <t>https://rus.azattyq.org/a/30946070.html</t>
  </si>
  <si>
    <t>About 20 activists gathered near the monument to Baydibek bi in Shymkent to pray for Janbolat Agadyl on the day of his funeral. Activists demanded the Kazakh authorities stop the persecution of political opponents in Kazakhstan.</t>
  </si>
  <si>
    <t>https://www.facebook.com/zhamilive/videos/3139358892957521/
https://rus.azattyq.org/a/30946070.html</t>
  </si>
  <si>
    <t>Activists gathered outside the Akmeshit Syrdarya mosque in Kyzylorda to pray for Janbolat Agadyl on the day of his funeral. Protesters accused the Kazakh government of being involved in the 17-year-old activist's death.</t>
  </si>
  <si>
    <t>Hunger Strike</t>
  </si>
  <si>
    <t>https://www.youtube.com/watch?v=Tdfs6TUrPjw&amp;list=PLn2OyECVOtB-QOCZaBVhfNg6R3k1Mn-YT&amp;index=10&amp;ab_channel=%D0%98%D0%BD%D1%84%D0%BE%D1%80%D0%BC%D0%B1%D1%8E%D1%80%D0%BE31</t>
  </si>
  <si>
    <t>Victims of the communal house fire protested outside the new apartment building in Shymkent demanding the city authorities allow protesters to move into new homes.</t>
  </si>
  <si>
    <t>Nogaibay</t>
  </si>
  <si>
    <t>https://www.youtube.com/watch?v=fNnbKmnEfEI</t>
  </si>
  <si>
    <t>Residents of Nogaibay village in Korday district of Zhambyl region gathered near their homes, calling for the country's president Tokayev to intervene in their land dispute involving 14,000 hectares of cropland, which protesters complained violated their land ownership rights.</t>
  </si>
  <si>
    <t>https://www.facebook.com/adelya.fair/videos/358718695224304</t>
  </si>
  <si>
    <t xml:space="preserve">About a dozen people gathered around the mosque with printed photos of Zhanbolat Agadil and his father Dulat Agadil to express their condolences. In the footage published on Facebook, the akimat employee, security, and the police addresses the audience, stating that the meeting is "illegal" and warns them of responsibility, they mentions Covid-19 restrictions prohibiting gatherings. He continued to insist that “permission should be obtained” by “notifying” the local executive body five working days in advance. </t>
  </si>
  <si>
    <t>https://www.facebook.com/aigul.kazakhstan.1/videos/697312327833897</t>
  </si>
  <si>
    <t>People gathered in the Central Mosque to express condolences and pray to Zhanbolat Agadil and Dulat Agadil</t>
  </si>
  <si>
    <t>https://rus.azattyq.org/a/30944418.html</t>
  </si>
  <si>
    <t>Activists protested on Abai square in Uralsk demanding the Kazakh authorities conduct a transparent investigation into the death of Janbolat Agadyl.</t>
  </si>
  <si>
    <t>https://www.youtube.com/watch?v=H5iI43c4WGg</t>
  </si>
  <si>
    <t>Activists protested in Shymkent, demanding the Kazakh government investigate a 17-year-old activist's death and serve justice. Protesters expressed their condolences to the deceased activist's family.</t>
  </si>
  <si>
    <t>https://rus.azattyq.org/a/kazakhstan-kyzylorda-residents-complaints-about-roads/30944551.html</t>
  </si>
  <si>
    <t>Around two dozen residents of the Bayterek district of Kyzylorda gathered to demand the local government to build proper infrastructure.</t>
  </si>
  <si>
    <t>https://rus.azattyq.org/a/30941914.html</t>
  </si>
  <si>
    <t>Dozens of owners of the restaurant and catering businesses gathered outside Semey akimat, demanding the local authorities allow them to operate shops and diners bypassing coronavirus quarantine restrictions in the city.</t>
  </si>
  <si>
    <t>https://tengrinews.kz/accidents/na-kareryi-bliz-domov-pojalovalis-almatintsyi-419717/</t>
  </si>
  <si>
    <t>Residents protested near the local quarry in Almaty against its operation out of safety and environmental concerns demanding the city authorities intervene to address their grievances.</t>
  </si>
  <si>
    <t>https://rus.azattyq.org/a/30942632.html 
https://www.facebook.com/watch/live/?v=3632289260166400&amp;ref=watch_permalink</t>
  </si>
  <si>
    <t>A dozen activists protested outside the city police department in Almaty, demanding a transparent investigation of deceased Kazakh activist Dulat Agadil's son Janbolat Agadil's death.</t>
  </si>
  <si>
    <t>https://www.youtube.com/watch?v=m_Kfy9sG4Aw&amp;list=PLn2OyECVOtB-U6DPkl0tcxCK8lEN6Ft5L&amp;index=5&amp;ab_channel=%D0%98%D0%BD%D1%84%D0%BE%D1%80%D0%BC%D0%B1%D1%8E%D1%80%D0%BE31</t>
  </si>
  <si>
    <t>Residents of the state-subsidized housing project protested outside their homes in Zhezkazgan against mandatory eviction, demanding the local authorities reconsider their decision.</t>
  </si>
  <si>
    <t>Kaspi Bank</t>
  </si>
  <si>
    <t>https://www.youtube.com/watch?v=Vkx1vozfVTM</t>
  </si>
  <si>
    <t>Customers of a bank protested outside its main office in Shymkent against the bank's misleading policy on loan and mortgage interest rates demanding write-off for protesters' debt obligations.</t>
  </si>
  <si>
    <t>https://www.youtube.com/watch?v=M9SCce0q_H0&amp;list=PLn2OyECVOtB8iMZ4B7-r_Z5CYgPaYOIoU&amp;index=8&amp;ab_channel=%D0%98%D0%BD%D1%84%D0%BE%D1%80%D0%BC%D0%B1%D1%8E%D1%80%D0%BE31</t>
  </si>
  <si>
    <t>The Keleshek district residents in Aktobe protested against the lack of public transportation and bad roads in the neighborhood, demanding the city administration address the social issues.</t>
  </si>
  <si>
    <t>https://www.youtube.com/watch?v=ffidjo3dzGQ&amp;list=PLn2OyECVOtB-0WbCn7B0XFTe3xFpEXG3N&amp;index=7&amp;ab_channel=%D0%98%D0%BD%D1%84%D0%BE%D1%80%D0%BC%D0%B1%D1%8E%D1%80%D0%BE31</t>
  </si>
  <si>
    <t>Residents of the local neighborhood on Ust-Kamenogorsk outskirts protested against rundown infrastructure in town, demanding the local authorities fix roads in the area.</t>
  </si>
  <si>
    <t>https://www.youtube.com/watch?v=dv4U8Sh1NNg</t>
  </si>
  <si>
    <t>Residents of the apartment building on Nurmakov street in Almaty protested outside their homes against the construction of the commercial property in their backyard, demanding the district authorities halt the project.</t>
  </si>
  <si>
    <t>Department of Economic Investigations</t>
  </si>
  <si>
    <t>https://www.uralskweek.kz/2020/11/09/rabotniki-kompanii-barlyka-mendygazeva-vozmushheny-obyskom-v-ofise-kompanii-foto/</t>
  </si>
  <si>
    <t>The workers of KSS company protested near their office in Aksay against a politically-motivated police raid on their headquarters on 6 November, which protesters claimed was connected to the company founder Barlyk Mendygaziyev's support of civil and political activists in Kazakhstan.</t>
  </si>
  <si>
    <t>https://www.youtube.com/watch?v=z6IMpmYb3eI</t>
  </si>
  <si>
    <t>Residents of an Almaty neighborhood protested against the construction of the coronavirus treatment facility in the area, demanding the city authorities cancel the project.</t>
  </si>
  <si>
    <t>https://www.lada.kz/aktau_news/society/85475-v-aktau-obmanutye-dolschiki-zapisali-videoobraschenie-k-prezidentu-kazahstana.html
https://www.lada.kz/aktau_news/society/85494-iz-za-zhalob-dolschikov-aktau-nachali-rassledovanie-zaderzhan-zastroyschik.html</t>
  </si>
  <si>
    <t>Victims of the fraudulent housing scheme protested on the main square in Aktau, calling for the country's president and prime minister to intervene in the dispute and recover their funds. Protesters complained about alleged corruption in the local administration, which is impeding their cases.</t>
  </si>
  <si>
    <t>Algabas</t>
  </si>
  <si>
    <t>https://www.youtube.com/watch?v=7Lh3mj7_Qq0&amp;list=PLn2OyECVOtB9zV0xJ4P_3jS3LeXRVLWHV&amp;index=10&amp;ab_channel=%D0%98%D0%BD%D1%84%D0%BE%D1%80%D0%BC%D0%B1%D1%8E%D1%80%D0%BE31</t>
  </si>
  <si>
    <t>Local residents organized a protest in Algabas village against the lack of infrastructure in town, demanding the local authorities fix bad roads in the village.</t>
  </si>
  <si>
    <t>https://www.lada.kz/aktau_news/society/85437-dolschiki-vyshli-na-mirnyy-miting-v-aktau-zastroyschik-prodal-ih-kvartiry-po-neskolko-raz-i-ischez.html</t>
  </si>
  <si>
    <t>Victims of a housing scheme protested outside the Mangystau regional state administration in Aktau, demanding the authorities recover their funds from the construction company or else force the company to deliver their homes.</t>
  </si>
  <si>
    <t>Kulsary</t>
  </si>
  <si>
    <t>Prosecutor General</t>
  </si>
  <si>
    <t>https://www.youtube.com/watch?v=fhqi-jC9S0E</t>
  </si>
  <si>
    <t>Residents of Kulsary protested outside the local prosecutor's office against alleged injustice involving their relative, demanding his release from detention and accusing the local law enforcement officials of misconduct.</t>
  </si>
  <si>
    <t>Satpaev</t>
  </si>
  <si>
    <t>https://www.youtube.com/watch?v=69Rc6LiiXRQ&amp;list=PLn2OyECVOtB-BOpHglqkyYE_yuDPH9CqK&amp;index=8&amp;ab_channel=%D0%98%D0%BD%D1%84%D0%BE%D1%80%D0%BC%D0%B1%D1%8E%D1%80%D0%BE31</t>
  </si>
  <si>
    <t>Residents of the state-subsidized housing project under Nurly Zhol program protested outside their residency in Satpaev against their families' eviction, demanding the town administration resolve a housing dispute.</t>
  </si>
  <si>
    <t>51.1975°</t>
  </si>
  <si>
    <t>https://www.youtube.com/watch?v=UHeZgMnrqB0&amp;list=PLn2OyECVOtB-BOpHglqkyYE_yuDPH9CqK&amp;index=9&amp;ab_channel=%D0%98%D0%BD%D1%84%D0%BE%D1%80%D0%BC%D0%B1%D1%8E%D1%80%D0%BE31</t>
  </si>
  <si>
    <t>Residents of the state-subsidized housing project protested outside their apartment building in Aktau demanding the city administration provide natural gas supply to their homes and accusing city officials of misleading about the transfer of homeownership rights to protesters.</t>
  </si>
  <si>
    <t>https://www.youtube.com/watch?v=O1it9F2RAzc&amp;list=PLn2OyECVOtB-BOpHglqkyYE_yuDPH9CqK&amp;index=11&amp;ab_channel=%D0%98%D0%BD%D1%84%D0%BE%D1%80%D0%BC%D0%B1%D1%8E%D1%80%D0%BE31</t>
  </si>
  <si>
    <t>Residents of the apartment building in Zerdeli neighborhood of Almaty protested outside their homes against unsafe construction projects near their homes, demanding the city authorities shut down the project.</t>
  </si>
  <si>
    <t>https://rus.azattyq.org/a/30931753.html</t>
  </si>
  <si>
    <t>Residents of the resident complexes Sarmat, Infinity, and Nomad met with Nur-Sultan's deputy akim to protest the city's development plans in their district.</t>
  </si>
  <si>
    <t>Shardara</t>
  </si>
  <si>
    <t>Local Police Station</t>
  </si>
  <si>
    <t>https://www.youtube.com/watch?v=WrJM-inSt7g&amp;list=PLn2OyECVOtB_LSOmI9u1fER9sk87YK_rw&amp;index=13&amp;ab_channel=%D0%98%D0%BD%D1%84%D0%BE%D1%80%D0%BC%D0%B1%D1%8E%D1%80%D0%BE31</t>
  </si>
  <si>
    <t>Victims of the pyramid scheme protested outside the district police station in Shardara demanding the authorities recover their funds from the firm that has been accused of organizing fraudulent activity.</t>
  </si>
  <si>
    <t>Dolan</t>
  </si>
  <si>
    <t>https://www.youtube.com/watch?v=QbItHkHxddU&amp;list=PLn2OyECVOtB-gi-QTuNdMNi_o4G9TJfAb&amp;index=3&amp;ab_channel=%D0%98%D0%BD%D1%84%D0%BE%D1%80%D0%BC%D0%B1%D1%8E%D1%80%D0%BE31</t>
  </si>
  <si>
    <t>Residents of Dolan village protested against bad roads, lack of access to drinking water and poor internet service for their children's online school classes demanding the local authorities fix raised issues.</t>
  </si>
  <si>
    <t xml:space="preserve">Utility Contractor </t>
  </si>
  <si>
    <t>https://www.youtube.com/watch?v=mn4WdOC0Apk&amp;list=PLn2OyECVOtB_ESjcGU3ZqXhbBFsHpl3Xw&amp;index=12&amp;ab_channel=%D0%98%D0%BD%D1%84%D0%BE%D1%80%D0%BC%D0%B1%D1%8E%D1%80%D0%BE31</t>
  </si>
  <si>
    <t>Residents of an apartment community protested outside their homes in Shymkent demanding heat and natural gas supply to their homes.</t>
  </si>
  <si>
    <t>Liberty fund</t>
  </si>
  <si>
    <t>Ar.Ruh.Khak social fund</t>
  </si>
  <si>
    <t>https://rus.azattyq.org/a/kazakjstan-almaty-rally-human-rights-reportage/30922950.html
https://rus.azattyq.org/a/30922400.html
https://rus.azattyq.org/a/kazakhstan-almaty-rally-on-political-reforms/30922602.html
https://rus.azattyq.org/a/hundreds-of-kazakh-activists-attend-rare-rally-in-almaty/30923001.html</t>
  </si>
  <si>
    <t>Over 200 activists gathered in front of the Academy of Sciences in Almaty in a sanctioned protest against repressions and to demand the release of political prisoners. While the rally was monitored by law enforcement and a few minor conflicts broke out during the rally, it ended peacefully.</t>
  </si>
  <si>
    <t>https://newtimes.kz/obshchestvo/119551-rabotat-nam-ne-daiut-ustavshie-ot-karantinnykh-mer-biznesmeny-prishli-k-akimatu-v-semee</t>
  </si>
  <si>
    <t>Over 50 owners of the catering and restaurant establishments gathered at the Mayor's Office in Semey in protest of the city authorized restrictions due to the expected second wave of coronavirus infection cases demanding the city administration lift ban on their businesses that aren't allowed to operate on weekends.</t>
  </si>
  <si>
    <t>https://www.youtube.com/watch?v=Mss5JKnP8N8&amp;list=PLn2OyECVOtB9ddzAYf_tX-Y9e96J93Dp8&amp;index=3&amp;ab_channel=%D0%98%D0%BD%D1%84%D0%BE%D1%80%D0%BC%D0%B1%D1%8E%D1%80%D0%BE31</t>
  </si>
  <si>
    <t>Paramedics and employees of the Munaily district ambulance service gathered at the Mangystau state regional administration's office in Aktau city demanding extra pay for their service during coronavirus quarantine.</t>
  </si>
  <si>
    <t>Taldykorgan</t>
  </si>
  <si>
    <t xml:space="preserve">Q-net </t>
  </si>
  <si>
    <t>https://www.youtube.com/watch?v=w6XTAHDYTHE&amp;list=PLn2OyECVOtB9ddzAYf_tX-Y9e96J93Dp8&amp;index=6&amp;ab_channel=%D0%98%D0%BD%D1%84%D0%BE%D1%80%D0%BC%D0%B1%D1%8E%D1%80%D0%BE31</t>
  </si>
  <si>
    <t>Victims of the consulting and financial services company protested in Taldykorgan township of Almaty region, demanding the local authorities launch a criminal investigation into the firm's record over fraudulent activity.</t>
  </si>
  <si>
    <t>U.S. Consulate General</t>
  </si>
  <si>
    <t>https://twitter.com/OthmaraGlas/status/1321729489622257669</t>
  </si>
  <si>
    <t>A group of activists expressed their discontent by the U.S. Consulate General with the release of the Borat-2 movie, which they claim insults Kazakhstan and undermines the country's status at the international arena.</t>
  </si>
  <si>
    <t>https://www.youtube.com/watch?v=ziqQTs1MufI&amp;list=PLn2OyECVOtB96fbkeGnq75371A4Ef8W2M&amp;index=7&amp;ab_channel=%D0%98%D0%BD%D1%84%D0%BE%D1%80%D0%BC%D0%B1%D1%8E%D1%80%D0%BE31</t>
  </si>
  <si>
    <t>Protesters gathered outside the city administration's office in Aktobe city to protest the improper distribution of social grants funding for women with multiple children or dependents with disabilities, demanding a meeting with a Mayor to discuss the issue.</t>
  </si>
  <si>
    <t xml:space="preserve">Construction Company </t>
  </si>
  <si>
    <t>https://www.youtube.com/watch?v=oURsZJ4REBA&amp;list=PLn2OyECVOtB-Sp2U-5NLRh138ze_cPTvO&amp;index=2&amp;ab_channel=%D0%98%D0%BD%D1%84%D0%BE%D1%80%D0%BC%D0%B1%D1%8E%D1%80%D0%BE31</t>
  </si>
  <si>
    <t>New homebuyers blocked the Tulemetova road in Shymkent city to protest the home construction company's failure to deliver their residential apartments on schedule, which protesters complained was planned to be completed in August 2020.</t>
  </si>
  <si>
    <t>Besagash</t>
  </si>
  <si>
    <t>https://www.youtube.com/watch?v=2Nai7rgwxPQ&amp;list=PLn2OyECVOtB96fbkeGnq75371A4Ef8W2M&amp;index=9&amp;ab_channel=%D0%98%D0%BD%D1%84%D0%BE%D1%80%D0%BC%D0%B1%D1%8E%D1%80%D0%BE31</t>
  </si>
  <si>
    <t>Residents of the multi-storey apartment building protested in Besagash village of Talgar district in Almaty region demanding the local authorities provide water supply to their homes.</t>
  </si>
  <si>
    <t>Panfilovo</t>
  </si>
  <si>
    <t>https://www.youtube.com/watch?v=42JaiSkejS0</t>
  </si>
  <si>
    <t>Residents of the Panfilovo village in Talgar district of Almaty region gathered at the local town hall demanding the authorities provide natural gas supply to their homes.</t>
  </si>
  <si>
    <t>https://www.youtube.com/watch?v=pvzRaXkh3kc&amp;list=PLn2OyECVOtB-c42B5YDz9kflyQwoD6Xsx&amp;index=8&amp;ab_channel=%D0%98%D0%BD%D1%84%D0%BE%D1%80%D0%BC%D0%B1%D1%8E%D1%80%D0%BE31</t>
  </si>
  <si>
    <t>Villagers of the township outside Aktobe protested against the lack of electricity supply demanding the city administration provide a steady power supply.</t>
  </si>
  <si>
    <t>Zhetisay</t>
  </si>
  <si>
    <t>Kulparshyn bazaar</t>
  </si>
  <si>
    <t>https://www.youtube.com/watch?v=CWZIuh3ubT4&amp;list=PLn2OyECVOtB-c42B5YDz9kflyQwoD6Xsx&amp;index=11&amp;ab_channel=%D0%98%D0%BD%D1%84%D0%BE%D1%80%D0%BC%D0%B1%D1%8E%D1%80%D0%BE31</t>
  </si>
  <si>
    <t>Local residents gathered outside the local livestock market in Zhetisay demanding the authorities reopen the market for business, which was shut down previously due to coronavirus quarantine restrictions.</t>
  </si>
  <si>
    <t>https://www.youtube.com/watch?v=aq0xD1yKKyI</t>
  </si>
  <si>
    <t>Residents of the local neighborhood on Jibek Joly and Nauryzbay streets in Almaty protested against the construction of a medical clinic in their backyard demanding the authorities cancel the project.</t>
  </si>
  <si>
    <t>People's Friendship University after A. Quatbekov</t>
  </si>
  <si>
    <t>https://www.youtube.com/watch?v=-LZLzqhlt7k&amp;list=PLn2OyECVOtB9024al4dueAJzfSOaA7bJj&amp;index=9&amp;ab_channel=%D0%98%D0%BD%D1%84%D0%BE%D1%80%D0%BC%D0%B1%D1%8E%D1%80%D0%BE31</t>
  </si>
  <si>
    <t>Students of the People's Friendship University in Shymkent protested on campus against the court's ruling to cancel the university's license demanding the authorities resolve the legal issue.</t>
  </si>
  <si>
    <t>Aktobe Mayor's Office</t>
  </si>
  <si>
    <t>https://www.youtube.com/watch?v=G0udSqCrfeY&amp;list=PLn2OyECVOtB_98Ll4cfZb2CPrCceZp3It&amp;index=10&amp;ab_channel=%D0%98%D0%BD%D1%84%D0%BE%D1%80%D0%BC%D0%B1%D1%8E%D1%80%D0%BE31</t>
  </si>
  <si>
    <t>Residents of the newly built Nurly-Zhol state-subsidized housing project organized a protest at Aktobe akimat demanding a meeting with a Mayor to discuss incomplete construction works at the project.</t>
  </si>
  <si>
    <t>Shymkent Mayor's Office</t>
  </si>
  <si>
    <t>https://www.youtube.com/watch?v=Smp8yxBYwJE&amp;list=PLn2OyECVOtB_98Ll4cfZb2CPrCceZp3It&amp;index=5&amp;ab_channel=%D0%98%D0%BD%D1%84%D0%BE%D1%80%D0%BC%D0%B1%D1%8E%D1%80%D0%BE31</t>
  </si>
  <si>
    <t>Small retail business owners protested at Shymkent akimat against court-ordered eviction from the rented properties demanding the city authorities resolve the rent agreement disputes.</t>
  </si>
  <si>
    <t>Almaty Clinical Hospital</t>
  </si>
  <si>
    <t>https://www.youtube.com/watch?v=4IjGHF2--OY&amp;list=PLn2OyECVOtB-YILTjo-kXHbesEuVtv04h&amp;index=2&amp;ab_channel=%D0%98%D0%BD%D1%84%D0%BE%D1%80%D0%BC%D0%B1%D1%8E%D1%80%D0%BE31</t>
  </si>
  <si>
    <t>Medical personnel of the regional clinical hospital in Almaty protested on the premises demanding extra pay for their service during coronavirus quarantine and compensation for contracting virus infection.</t>
  </si>
  <si>
    <t>https://www.youtube.com/watch?v=natbS8Dmqv8&amp;list=PLn2OyECVOtB-YILTjo-kXHbesEuVtv04h&amp;index=11&amp;ab_channel=%D0%98%D0%BD%D1%84%D0%BE%D1%80%D0%BC%D0%B1%D1%8E%D1%80%D0%BE31</t>
  </si>
  <si>
    <t>Residents of the local neighborhood protested outside their homes in Taraz against removing playground installations from their backyard, demanding the city administration reinstall units back on.</t>
  </si>
  <si>
    <t>https://www.youtube.com/watch?v=CkMX5E-Ti0U&amp;list=PLn2OyECVOtB9zR_YjCjgtxdgk53QZjdd0&amp;index=10&amp;ab_channel=%D0%98%D0%BD%D1%84%D0%BE%D1%80%D0%BC%D0%B1%D1%8E%D1%80%D0%BE31</t>
  </si>
  <si>
    <t>Residents of two residential apartment buildings protested outside their homes in Aktobe against the lack of heating supply ahead of the winter season, demanding the city administration fix the issue.</t>
  </si>
  <si>
    <t>https://azh.kz/ru/news/view/71931</t>
  </si>
  <si>
    <t>Owners of catering and restaurant businesses gathered outside the state regional administration's office in Atyrau, demanding the authorities allow them to reopen the businesses after 8 months of coronavirus restrictions placed on dining establishments.</t>
  </si>
  <si>
    <t>https://rus.azattyq.org/a/30912995.html</t>
  </si>
  <si>
    <t>A group of activists visited the general prosecutor's office in Nur-Sultan to submit a complaint about the law enforcement's attempts to intimidate the city's activists.</t>
  </si>
  <si>
    <t>Veritas</t>
  </si>
  <si>
    <t>https://rus.azattyq.org/a/30910553.html</t>
  </si>
  <si>
    <t>A couple of dozen activists gathered in Nur-Sultan in support of political prisoners in Kazakhstan. After local akimat failed to disperse the rally, police arrested the protesters.</t>
  </si>
  <si>
    <t>March</t>
  </si>
  <si>
    <r>
      <rPr>
        <u/>
        <sz val="10"/>
        <color rgb="FF000000"/>
        <rFont val="Calibri"/>
      </rPr>
      <t>https://rus.azattyq.org/a/30910553.html</t>
    </r>
    <r>
      <rPr>
        <u/>
        <sz val="10"/>
        <color rgb="FF000000"/>
        <rFont val="Calibri"/>
      </rPr>
      <t>l</t>
    </r>
  </si>
  <si>
    <t>A group of activists marched along Almaty's Arbat pedestrian zone in support of political prisoners in Kazakhstan.</t>
  </si>
  <si>
    <r>
      <rPr>
        <u/>
        <sz val="10"/>
        <color rgb="FF000000"/>
        <rFont val="Calibri"/>
      </rPr>
      <t>https://rus.azattyq.org/a/30910553.html</t>
    </r>
    <r>
      <rPr>
        <u/>
        <sz val="10"/>
        <color rgb="FF000000"/>
        <rFont val="Calibri"/>
      </rPr>
      <t>l</t>
    </r>
  </si>
  <si>
    <t>Three activists gathered by Aktobe's central stadium in support of political prisoners in Kazakhstan.</t>
  </si>
  <si>
    <t>Zhandosov</t>
  </si>
  <si>
    <t>https://www.youtube.com/watch?v=FIdJVU7SCk4</t>
  </si>
  <si>
    <t>Residents of Zhandosov village in Karasay district of Almaty region protested outside the town hall against bad roads, lack of access to drinking water and natural gas supply demanding the local authorities fix the issues.</t>
  </si>
  <si>
    <t xml:space="preserve">Namys </t>
  </si>
  <si>
    <t>https://www.zakon.kz/5045063-almatintsy-peredali-petitsiyu-protiv.html
https://rus.azattyq.org/a/30908984.html
https://rus.azattyq.org/a/protest-against-borat-2-in-almaty-us-consulate-2310/30909291.html</t>
  </si>
  <si>
    <r>
      <rPr>
        <sz val="10"/>
        <color rgb="FF000000"/>
        <rFont val="Calibri"/>
      </rPr>
      <t>A group of young Kazakh activists expressed their discontent with the release of the</t>
    </r>
    <r>
      <rPr>
        <i/>
        <sz val="10"/>
        <color rgb="FF000000"/>
        <rFont val="Calibri"/>
      </rPr>
      <t xml:space="preserve"> Borat-2</t>
    </r>
    <r>
      <rPr>
        <sz val="10"/>
        <color rgb="FF000000"/>
        <rFont val="Calibri"/>
      </rPr>
      <t xml:space="preserve"> movie, which they claim insults Kazakhstan and undermines the country's status at the international arena. The group submitted a petition to the U.S. Consulate General and received a response stating that the U.S. government had no role in the production of the movie but supports peaceful freedom of expression. </t>
    </r>
  </si>
  <si>
    <t>https://www.youtube.com/watch?v=JRg-uPCu7q4</t>
  </si>
  <si>
    <t>Residents of the local neighborhood on Nazarbayev street in Almaty protested outside the construction project site against increased heavy-duty truck traffic in the area expressing concerns for the safety of their apartment building.</t>
  </si>
  <si>
    <t>Rodnikovka</t>
  </si>
  <si>
    <t>Local Farms</t>
  </si>
  <si>
    <t>https://rus.azattyq.org/a/kazakhstan-land-owners-aktobe-region-dispute-2310/30909128.html</t>
  </si>
  <si>
    <t>Residents of Rodnikovka village gathered to protest not receiving payment for renting out their land to the local farms.</t>
  </si>
  <si>
    <t xml:space="preserve">Sharapkhana
</t>
  </si>
  <si>
    <t>https://newtimes.kz/obshchestvo/119138-postroennyi-na-narodnye-dengi-sportkompleks-na-iuge-rk-ushel-s-molotka</t>
  </si>
  <si>
    <t>Residents of Sharapkhana village in Kazygurt district of Turkistan region protested outside the local sports stadium against allegedly corrupt auctioning of the stadium by local officials demanding cancellation of auction results.</t>
  </si>
  <si>
    <t>Mayor's Office</t>
  </si>
  <si>
    <t>https://www.youtube.com/watch?v=DNrOgCmIV1E&amp;list=PLn2OyECVOtB-v9vWWYSbMXl9zXo6y1K5a&amp;index=3&amp;ab_channel=%D0%98%D0%BD%D1%84%D0%BE%D1%80%D0%BC%D0%B1%D1%8E%D1%80%D0%BE31</t>
  </si>
  <si>
    <t>The ambulance service employees protested outside the Mangystau regional state administration's office demanding extra pay for their service during coronavirus quarantine in the country.</t>
  </si>
  <si>
    <t>https://www.youtube.com/watch?v=QM8GJMXlqp0&amp;list=PLn2OyECVOtB-dqH_iH3cE1_sKFRE2uumT&amp;index=4&amp;ab_channel=%D0%98%D0%BD%D1%84%D0%BE%D1%80%D0%BC%D0%B1%D1%8E%D1%80%D0%BE31</t>
  </si>
  <si>
    <t>Female protesters gathered at the Mayor's Office in Shymkent demanding a meeting with a mayor to discuss child subsidies and school needs for their dependents as schools conduct online classes due to coronavirus quarantine restrictions.</t>
  </si>
  <si>
    <t>Mamay Batyr</t>
  </si>
  <si>
    <t>https://www.youtube.com/watch?v=mpbT6pw0wos&amp;list=PLn2OyECVOtB8igrOVklLVogYwTjND3uQZ&amp;index=11&amp;ab_channel=%D0%98%D0%BD%D1%84%D0%BE%D1%80%D0%BC%D0%B1%D1%8E%D1%80%D0%BE31</t>
  </si>
  <si>
    <t>Residents of three villages gathered outside the town of Mamay Batyr in East Kazakhstan region, demanding the district authorities address their concerns regarding road safety following a number of car accidents involving local cattle.</t>
  </si>
  <si>
    <t>Aksukent</t>
  </si>
  <si>
    <t>Khali Sarmanov</t>
  </si>
  <si>
    <t>https://www.youtube.com/watch?v=nEVFi86fexs&amp;list=PLn2OyECVOtB9RQ79hECnSv1NudJd0aUn4&amp;index=9&amp;ab_channel=%D0%98%D0%BD%D1%84%D0%BE%D1%80%D0%BC%D0%B1%D1%8E%D1%80%D0%BE31</t>
  </si>
  <si>
    <t>Sayram district residents protested near the town of Aksukent in Turkistan region, demanding the authorities recover their land plots and deliver justice in an alleged land scheme involving a local businessman whom protesters accused of fraud.</t>
  </si>
  <si>
    <t>Ariya Zhana Astana</t>
  </si>
  <si>
    <t>https://www.youtube.com/watch?v=RcOqylzeMVQ&amp;list=PLn2OyECVOtB8igrOVklLVogYwTjND3uQZ&amp;index=10&amp;ab_channel=%D0%98%D0%BD%D1%84%D0%BE%D1%80%D0%BC%D0%B1%D1%8E%D1%80%D0%BE31</t>
  </si>
  <si>
    <t>Owners of supply and service businesses protested at the Ariya-Zhana Astana's office in Almaty, demanding the company fulfill its obligation to pay protesters. The vendors complained about the company has been ignoring for nearly four years.</t>
  </si>
  <si>
    <t>AsMir Kurylys</t>
  </si>
  <si>
    <t>https://www.lada.kz/aktau_news/communal/84998-zhiteli-odnogo-iz-domov-v-aktau-pozhalovalis-na-otsutstvie-otopleniya.html</t>
  </si>
  <si>
    <t>Residents of an apartment complex in Atyrau met with the local utility company's administration to protest absence of heating in their apartments. The administration promised to resolve the issue.</t>
  </si>
  <si>
    <t>Ministry of Labor and Social Protection</t>
  </si>
  <si>
    <t>Presidential Administration</t>
  </si>
  <si>
    <t>https://rus.azattyq.org/a/30902895.html</t>
  </si>
  <si>
    <t xml:space="preserve">A group of mothers gathered by the presidential administration in Nur-Sultan calling for more welfare during the pandemic. Police blocked their entry to the area and later they went to the Ministry of Labor and Social Protection, who took their details. </t>
  </si>
  <si>
    <t>https://www.youtube.com/watch?v=1IY5YRapNNc&amp;list=PLn2OyECVOtB9xBcKQlgGjPMd9y97mNlCl&amp;index=10&amp;ab_channel=%D0%98%D0%BD%D1%84%D0%BE%D1%80%D0%BC%D0%B1%D1%8E%D1%80%D0%BE31</t>
  </si>
  <si>
    <t>Listees for the state-subsidized housing project gathered in Petropavl demanding the city administration distribute home units fairly among those that are on the list.</t>
  </si>
  <si>
    <t>Makanchi</t>
  </si>
  <si>
    <t>https://rus.azattyq.org/a/relatives-of-azamat-orazaly-policemen--tortured-him/30903086.html</t>
  </si>
  <si>
    <t>Relatives of the deceased victim and residents of Makanchi village in Urzhar district of East Kazakhstan region protested outside the local police station against police brutality involving a fellow villager who was pronounced dead while in police custody. Protesters blamed police for death, accusing law enforcement officers of torturing a victim and demanding justice and transparent investigation. [size=no report]</t>
  </si>
  <si>
    <t>https://24.kz/ru/news/social/item/430356-na-dolgi-po-zarplate-zhaluyutsya-stroiteli-aeroporta-v-turkestane</t>
  </si>
  <si>
    <t>Vendors of the airport project in Turkistan gathered outside the unfinished airport demanding compensation for provided work and service. Protesters threatened the project management with a lawsuit if their demands aren't met.</t>
  </si>
  <si>
    <t>Pavlodar</t>
  </si>
  <si>
    <t>https://www.youtube.com/watch?v=6YggpH_qLGE</t>
  </si>
  <si>
    <t>Three dozen activists gathered near the akimat of Pavlodar demanding the Kazakh government deliver on its pledge to make progress on the status of the Kazakh language in the state institutions and country.</t>
  </si>
  <si>
    <t>Baydibekbi</t>
  </si>
  <si>
    <t>https://www.youtube.com/watch?v=B3-Xp-DcMWI</t>
  </si>
  <si>
    <t>Activists and residents of Dostyk village gathered demanding the local authorities and police provide information regarding the murder of a local businessman in August 2020.</t>
  </si>
  <si>
    <t>https://rus.azattyq.org/a/30898571.html</t>
  </si>
  <si>
    <t xml:space="preserve">Over a dozen activists protested outside the Karatau district police station in Shymkent city against intimidation and harassment of their fellow activist Nurzhan Mukhamedov.
</t>
  </si>
  <si>
    <t>https://www.youtube.com/watch?v=ryHUL67V-QY&amp;list=PLn2OyECVOtB8qhiN4eZ7qumEMR8bOURwy&amp;index=10&amp;ab_channel=%D0%98%D0%BD%D1%84%D0%BE%D1%80%D0%BC%D0%B1%D1%8E%D1%80%D0%BE31</t>
  </si>
  <si>
    <t>Homeowners protested outside their apartment building in Almaty against an illegal private construction project on the roof, demanding the city authorities halt construction activity and remove the illegal structure from the roof.</t>
  </si>
  <si>
    <t>Ambulance Unit</t>
  </si>
  <si>
    <t>https://www.youtube.com/watch?v=C2UvtBh51so&amp;list=PLn2OyECVOtB8qhiN4eZ7qumEMR8bOURwy&amp;index=2&amp;ab_channel=%D0%98%D0%BD%D1%84%D0%BE%D1%80%D0%BC%D0%B1%D1%8E%D1%80%D0%BE31</t>
  </si>
  <si>
    <t>About 10 employees of the ambulance service protested at the main ambulance station in Almaty city demanding extra pay for their service during coronavirus quarantine in the country or else protesters will file a lawsuit against the Ministry of Health.</t>
  </si>
  <si>
    <t>https://www.youtube.com/watch?v=pM6v-lWMoB4&amp;list=PLn2OyECVOtB8zzXDVPqTdlnX40N5NLGEq&amp;index=7&amp;ab_channel=%D0%98%D0%BD%D1%84%D0%BE%D1%80%D0%BC%D0%B1%D1%8E%D1%80%D0%BE31</t>
  </si>
  <si>
    <t>10-15 residents of the state-subsidized Nurly Zhol housing program funded housing project protested outside the regional state administration's office in Aktobe city demanding the authorities provide heat to their homes due to lack of heating supply ahead of the cold season.</t>
  </si>
  <si>
    <t xml:space="preserve">Helm R Hospital </t>
  </si>
  <si>
    <t>https://www.youtube.com/watch?v=uyPozmeN16s&amp;list=PLn2OyECVOtB97VfDgm8mC7RUv6OKSO3ca&amp;index=3&amp;ab_channel=%D0%98%D0%BD%D1%84%D0%BE%D1%80%D0%BC%D0%B1%D1%8E%D1%80%D0%BE31</t>
  </si>
  <si>
    <t>About 6 residents of the local neighborhood gathered outside the Sapar hotel in Almaty city, demanding the city administration cancel the plan to open a coronavirus treatment facility in the residential area out of fear of the possible spread of infection in the neighborhood.</t>
  </si>
  <si>
    <t>https://www.youtube.com/watch?v=EfxAZFmuP3I</t>
  </si>
  <si>
    <t>Supporters and relatives of detained Kazakh activist protested outside the Karatau district police station in Shymkent city demanding his release from detention.</t>
  </si>
  <si>
    <t xml:space="preserve">Sayram </t>
  </si>
  <si>
    <t>https://www.youtube.com/watch?v=E3igZr3_dxA&amp;list=PLn2OyECVOtB-eXabtuUjaqrqv8T1y5orC&amp;index=10&amp;ab_channel=%D0%98%D0%BD%D1%84%D0%BE%D1%80%D0%BC%D0%B1%D1%8E%D1%80%D0%BE31</t>
  </si>
  <si>
    <t>About 20 homeowners protested in the village of Akbai of Sayram district in Turkistan region against the local district administration's lawsuit disputing their property and land ownership rights demanding the Kazakh authorities intervene to settle the land dispute.</t>
  </si>
  <si>
    <t>https://www.youtube.com/watch?v=9UcwtiY3I4o</t>
  </si>
  <si>
    <t>10 local residents protested near former hotels Sapar and Golden Mir in Almaty against the authorities plan to open coronavirus quarantine facilities at the hotel demanding city officials address their concerns.</t>
  </si>
  <si>
    <t>Ministry of Health</t>
  </si>
  <si>
    <t>https://rus.azattyq.org/a/kazakhstan-almaty-ambulance-medics-demand-covid-bonuses/30893009.html
https://rus.azattyq.org/a/30892705.html</t>
  </si>
  <si>
    <t>Medical personnel of an Almaty ambulance station protested demanding full wages including pay raise which were announced by the president of Kazakhstan to support medics during the coronavirus quarantine. Protesters complained they have yet to receive the promised raise.</t>
  </si>
  <si>
    <t>Tugyl</t>
  </si>
  <si>
    <t>LLP "PMK Kurlys"</t>
  </si>
  <si>
    <t>Kayrat Nabiev</t>
  </si>
  <si>
    <t>https://rus.azattyq.org/a/how-the-state-program-ak-bulak-left-people-without-water-/30906870.html</t>
  </si>
  <si>
    <t>Residents of Tugyl village gathered to protest against LLP PMK Kurlys and its owner, MP Kayrat Nabiev, for failing to fulfill the contract and provide the village with water.</t>
  </si>
  <si>
    <t>LLP Otpan Logistik</t>
  </si>
  <si>
    <t>https://www.youtube.com/watch?v=cKFQ2iNK-OU&amp;list=PLn2OyECVOtB_vn3uGbBM_irpXcUITOOMN&amp;index=9&amp;ab_channel=%D0%98%D0%BD%D1%84%D0%BE%D1%80%D0%BC%D0%B1%D1%8E%D1%80%D0%BE31</t>
  </si>
  <si>
    <t>About 20 employees of the Mangystau-Aktobe passenger train service protested at the main train station in Aktobe city demanding backpay for 3 months of work and improvement of working conditions.</t>
  </si>
  <si>
    <t>Zhylyoi</t>
  </si>
  <si>
    <t>Businessmen</t>
  </si>
  <si>
    <r>
      <rPr>
        <sz val="10"/>
        <color rgb="FF000000"/>
        <rFont val="Calibri"/>
      </rPr>
      <t xml:space="preserve"> </t>
    </r>
    <r>
      <rPr>
        <u/>
        <sz val="10"/>
        <color rgb="FF000000"/>
        <rFont val="Calibri"/>
      </rPr>
      <t>https://www.youtube.com/watch?v=LdL9O7wizG0&amp;list=PLn2OyECVOtB_vn3uGbBM_irpXcUITOOMN&amp;index=8&amp;ab_channel=%D0%98%D0%BD%D1%84%D0%BE%D1%80%D0%BC%D0%B1%D1%8E%D1%80%D0%BE31</t>
    </r>
  </si>
  <si>
    <t>About 10 farmers gathered on the dry bed of the Zhem river near Akmeshit village in Zhylyoi district of Atyrau region demanding the regional authorities of Aktobe and Atyrau regions resolve irrigation water shortage concerns in the area due to environmental issues.</t>
  </si>
  <si>
    <t>Terenozek</t>
  </si>
  <si>
    <t>Investor of the "Azamat" farm</t>
  </si>
  <si>
    <t>https://www.youtube.com/watch?v=X7Jh1zkWSrw&amp;list=PLn2OyECVOtB_vn3uGbBM_irpXcUITOOMN&amp;index=4&amp;ab_channel=%D0%98%D0%BD%D1%84%D0%BE%D1%80%D0%BC%D0%B1%D1%8E%D1%80%D0%BE31</t>
  </si>
  <si>
    <t>A warning shot was fired by a private security guard during a physical confrontation between a group of farmers and private investor's security guards near the town of Terenozek in Syrdariya district of Kyzylorda region. The initial dispute involving investor and farmer community was regarding crop field harvest share which escalated into a conflict.</t>
  </si>
  <si>
    <t>https://rus.azattyq.org/a/30892216.html</t>
  </si>
  <si>
    <t>Half a dozen people with disabilities protested by the building of the Ministry of Labor and Social Protection in Nur-Sultan demanding a better welfare distribution system.</t>
  </si>
  <si>
    <t>Abai</t>
  </si>
  <si>
    <t>https://www.youtube.com/watch?v=0yrP5F7SwRI&amp;list=PLn2OyECVOtB_KrmGWA-J037qV42FL_qzk&amp;index=7&amp;ab_channel=%D0%98%D0%BD%D1%84%D0%BE%D1%80%D0%BC%D0%B1%D1%8E%D1%80%D0%BE31</t>
  </si>
  <si>
    <t>About 20 residents of Abai village in Keles district of Turkistan region protested against the failure to provide natural gas to residential homes by the authorities demanding the local administration address their grievances.</t>
  </si>
  <si>
    <t>Shalkia</t>
  </si>
  <si>
    <t>School Director</t>
  </si>
  <si>
    <t>https://www.youtube.com/watch?v=7up1pEeEnMY&amp;list=PLn2OyECVOtB9XKYiLM4xhqfZUXQRJ0g7y&amp;index=10&amp;ab_channel=%D0%98%D0%BD%D1%84%D0%BE%D1%80%D0%BC%D0%B1%D1%8E%D1%80%D0%BE31</t>
  </si>
  <si>
    <t>About 15 teachers and parents of students gathered outside the local high school in the village of Shalkia in Zhanakorgan district of Kyzylorda region, demanding a school director disclose renovation project expenditure receipts accusing him of embezzlement.</t>
  </si>
  <si>
    <t>https://rus.azattyq.org/a/30888592.html</t>
  </si>
  <si>
    <t>Kokozek</t>
  </si>
  <si>
    <t>https://www.youtube.com/watch?v=UqgqqwWSFYc</t>
  </si>
  <si>
    <t>At least 20 residents of Kokozek village in Karasay district of Almaty region protested against lack of internet service and access to drinking water, bad roads and limited access to public transportation demanding the local authorities fix the unresolved issues.</t>
  </si>
  <si>
    <t>BASE</t>
  </si>
  <si>
    <t>https://rus.azattyq.org/a/30887267.html</t>
  </si>
  <si>
    <t>Ten people gathered at Shokan Valikhanov monument in Almaty to protest against corruption and other issues. Police arrested the most active protesters.</t>
  </si>
  <si>
    <r>
      <rPr>
        <sz val="10"/>
        <color rgb="FF000000"/>
        <rFont val="Calibri"/>
      </rPr>
      <t xml:space="preserve">https://rus.azattyq.org/a/30882664.html
</t>
    </r>
    <r>
      <rPr>
        <u/>
        <sz val="10"/>
        <color rgb="FF000000"/>
        <rFont val="Calibri"/>
      </rPr>
      <t>https://rus.azattyq.org/a/kazakhstan-almaty-ambulance-workers-allowances/30883924.html</t>
    </r>
  </si>
  <si>
    <t>Medical personnel of an Almaty ambulance station gave a press conference demanding full wages including pay raise which were announced by the president of Kazakhstan to support medics during the coronavirus quarantine. The ambulance station administration promised they will receive the promised raise.</t>
  </si>
  <si>
    <t>https://newtimes.kz/obshchestvo/118272-v-ust-kamenogorske-zhiltsy-novostroek-zhaluiutsia-na-kachestvo-domov</t>
  </si>
  <si>
    <t>About 20 tenants of the newly-built residential apartment building protested outside their homes in Ust-Kamenogorsk, demanding the local authorities intervene to provide essential utilities to their households after the construction company failed to complete the project.</t>
  </si>
  <si>
    <t>Saryagash</t>
  </si>
  <si>
    <t>https://www.youtube.com/watch?v=f0U5ION1aSM</t>
  </si>
  <si>
    <t>About 100 residents of the town of Saryagash in Turkistan region protested outside the local mosque against bad roads and lack of natural gas supply demanding the town administration fix the issues.</t>
  </si>
  <si>
    <t>Lombard 24</t>
  </si>
  <si>
    <t>https://www.youtube.com/watch?v=RHumY30kv3w</t>
  </si>
  <si>
    <t>About 15 victims of the Lombard 24 financial services fund protested outside their homes near the railroad station in Shymkent, demanding the Kazakh authorities assist protesters with recovering their funds.</t>
  </si>
  <si>
    <t>KazTransGaz</t>
  </si>
  <si>
    <t>https://rus.azattyq.org/a/30878522.html</t>
  </si>
  <si>
    <t>Around ten people protested against gas import price hike after a public hearing in Uralsk on the topic.</t>
  </si>
  <si>
    <t>https://rus.azattyq.org/a/30876629.html</t>
  </si>
  <si>
    <t xml:space="preserve">Twenty people gathered in front of the Akkorda to protests against sale of housing that they pay morgage for and to demand restructuring of the government's morgage refinancing program. </t>
  </si>
  <si>
    <t>Tonkeris</t>
  </si>
  <si>
    <t>https://newtimes.kz/obshchestvo/118053-zhivem-kak-v-kamennom-veke-selchane-pozhalovalis-na-otsutstvie-vody-i-gaza</t>
  </si>
  <si>
    <t>About 20 residents of the Tonkeris village in Talgarskiy district of Almaty region protested against lack of access to drinking water, natural gas supply, and bad roads demanding the township administration fix the issues.</t>
  </si>
  <si>
    <t>https://diapazon.kz/news/104489-eto-nasha-zemlya-mi-tut-zhivem
https://diapazon.kz/news/104500-stroitelstva-zdes-ne-budet</t>
  </si>
  <si>
    <t>15-20 residents of the local neighborhood in Aktobe protested outside their homes against the planned construction of the residential apartment building in their backyard demanding the company provide an explanation and address their concerns.</t>
  </si>
  <si>
    <t>Government of China</t>
  </si>
  <si>
    <t>https://rus.azattyq.org/a/30870252.html</t>
  </si>
  <si>
    <t>The relatives of three ethnic Kazakhs arrested in China on charges of nationalism gave a press conference in Almaty asking the government of Kazakhstan for support.</t>
  </si>
  <si>
    <t>JSC "Entrepreneurship Development Fund "Damu"</t>
  </si>
  <si>
    <t xml:space="preserve">https://www.uralskweek.kz/2020/09/29/kottedzh-posredi-dvora-zhiteli-uralska-vozmushheny-ustanovlennym-zaborom-posredi-dvorovoj-territorii/
</t>
  </si>
  <si>
    <t xml:space="preserve">About 15 residents of the local neighborhood near Aurora movie theater protested in their backyard in Uralsk city against the construction project nearby out of concerns for safety of their apartment buildings demanding the authorities halt construction activity.
</t>
  </si>
  <si>
    <t>Sharapat assisted living facility</t>
  </si>
  <si>
    <t>https://rus.azattyq.org/a/kazakhstan_nur-sultan-sharapat-new-salary-related-dispute/30864346.html</t>
  </si>
  <si>
    <t>Around ten workers of the Sharapat assisted living facility in Nur-Sultan (Astana) gathered to protest the facility's demand to return the wages paid out by mistake.</t>
  </si>
  <si>
    <t>Qurama</t>
  </si>
  <si>
    <t>https://www.youtube.com/watch?v=hd_whPL9zFY
https://www.youtube.com/watch?v=-G1ijU3MOF4</t>
  </si>
  <si>
    <t xml:space="preserve">About 30 residents of Kurama village in Saryagash district of Turkistan region protested against the lack of access to drinking water in town demanding the local authorities fix the issue.
</t>
  </si>
  <si>
    <t xml:space="preserve">https://www.uralskweek.kz/2020/09/25/mne-ploxo-vyzovite-skoruyu-massovye-zaderzhaniya-proshli-v-uralske-foto-video/
</t>
  </si>
  <si>
    <t xml:space="preserve">Several people gathered at the First President's square in Uralsk to protest against corruption in the Kazakh government. The police detained at least 8 protesters.
</t>
  </si>
  <si>
    <t>https://rus.azattyq.org/a/kazakhstan-september-25-protest-roundup/30858390.html
https://rus.azattyq.org/a/kazakhstan-protests-september-25-demands/30858267.html
https://rus.azattyq.org/a/30858039.html</t>
  </si>
  <si>
    <t>At least four people were arrested during the protest in Nur-Sultan (Astana) calling for a credit amnesty, democratic reforms, and release of political prisoners.</t>
  </si>
  <si>
    <t>A group of people gathered in Almaty to protest calling for a credit amnesty, democratic reforms, and release of political prisoners.</t>
  </si>
  <si>
    <t>Kayrat Sultanbek</t>
  </si>
  <si>
    <t>https://rus.azattyq.org/a/turkestan-region-protests/30856358.html</t>
  </si>
  <si>
    <t>10 people initiated a hunger strike in Shymkent in protest of the criminal case against the activist Kayrat Sultanbek.</t>
  </si>
  <si>
    <t>https://www.youtube.com/watch?v=01n2g7sDckk</t>
  </si>
  <si>
    <t>3 residents of Taraz gathered at the Turar Ryskulov park demanding the city authorities preserve the park after Mayor's Office launched the construction project on location.</t>
  </si>
  <si>
    <t>Aktau Mayor's Office</t>
  </si>
  <si>
    <t>https://www.lada.kz/aktau_news/society/84164-vernut-obemy-szhizhennogo-gaza-potrebovali-vladelcy-gazozapravok-mangistau.html</t>
  </si>
  <si>
    <t xml:space="preserve">10-15 victims of the newly-built Vostochka commercial housing property dispute between the construction company and the bank protested outside the courthouse in Almaty demanding the authorities intervene in the case to provide access to their apartments for which protesters paid for.
</t>
  </si>
  <si>
    <t>https://rus.azattyq.org/a/kazakhstan-nur-sultand-people-for-8-years-wait-for-flats-that-they-invested-in/30850370.html</t>
  </si>
  <si>
    <t>About 40 protesters demonstrated outside the Mayor's Office in Nur-Sultan city demanding the city authorities resolve their prolonged housing construction dispute with the developer company that protesters accused of failing to deliver their homes on time.</t>
  </si>
  <si>
    <t>Kaskelen</t>
  </si>
  <si>
    <t>https://www.youtube.com/watch?v=f7fzFVodNSI</t>
  </si>
  <si>
    <t xml:space="preserve">15-20 residents of the local neighbourhood in Kaskelen in Almaty region protested against the town authorities backed construction of the heating plant in their backyard demanding the administration build it elsewhere.
</t>
  </si>
  <si>
    <t>https://rus.azattyq.org/a/kazakhstan-nur-sultan-emergency-service-dispatchers-demand-the-return-of-bonuses/30846112.html
https://rus.azattyq.org/a/30845553.html</t>
  </si>
  <si>
    <t>Medical personnel of a Nur-Sultan (Astana) ambulance station protested demanding full wages including pay raise which were announced by the president of Kazakhstan to support medics during the coronavirus quarantine. Protesters complained they have yet to receive the promised raise.</t>
  </si>
  <si>
    <t>https://rus.azattyq.org/a/30846360.html</t>
  </si>
  <si>
    <t>Hundred people gathered in Nur-Sultan (Astana) on a sanctioned protest to express their disagreement with the newly enacted national health code.</t>
  </si>
  <si>
    <t xml:space="preserve">https://www.uralskweek.kz/2020/09/17/rabotniki-torgovogo-doma-moskovskij-trebuyut-razresheniya-na-rabotu-v-vyxodnye/
</t>
  </si>
  <si>
    <t xml:space="preserve">5-10 small retail shop owners gathered outside the shopping centre in Uralsk demanding the city authorities allow them to operate on Saturdays and Sundays after months of coronavirus quarantine.
</t>
  </si>
  <si>
    <t xml:space="preserve">Talgar
</t>
  </si>
  <si>
    <t xml:space="preserve">https://rus.azattyq.org/a/kazakhstan-hospital-almaty/30844031.html
https://rus.azattyq.org/a/kazakhstan-almaty-algabas-village-people-need-a-clinic/30845335.html
</t>
  </si>
  <si>
    <t xml:space="preserve">15-20 residents of Akdala village in Almaty region protested against lack of medical care in the area and poor infrastructure demanding the authorities fix the issues.
</t>
  </si>
  <si>
    <t>https://rus.azattyq.org/a/30843972.html</t>
  </si>
  <si>
    <t>A group of people gathered to protest delays in construction of a Nur-Sultan (Astana) housing complex they invested in.</t>
  </si>
  <si>
    <t>Bailiff</t>
  </si>
  <si>
    <t>https://www.youtube.com/watch?v=OGjyKln89DM&amp;list=PLn2OyECVOtB9oSOGxRrDKH_5BvnFoifAT&amp;index=3&amp;ab_channel=%D0%98%D0%BD%D1%84%D0%BE%D1%80%D0%BC%D0%B1%D1%8E%D1%80%D0%BE31</t>
  </si>
  <si>
    <t xml:space="preserve">30-40 workers of the coal processing plant protested on the premises in Karaganda city against bailiffs that were on the scene to cut off electricity supply to the plant following a court order in favour of splitting the plant in a commercial dispute case between multiple owners.
</t>
  </si>
  <si>
    <t>https://www.youtube.com/watch?v=ftHEC4UDzFo&amp;list=PLn2OyECVOtB99AfFA51KktsOoLABiqic_&amp;index=6&amp;ab_channel=%D0%98%D0%BD%D1%84%D0%BE%D1%80%D0%BC%D0%B1%D1%8E%D1%80%D0%BE31</t>
  </si>
  <si>
    <t xml:space="preserve">10-15 female protesters gathered outside the Shardara district administration in the town of Shardara of Turkistan region demanding access to the internet for their children after the Kazakh government introduced online classes in the schools due to coronavirus.
</t>
  </si>
  <si>
    <t>Saudakent</t>
  </si>
  <si>
    <t>Local imam</t>
  </si>
  <si>
    <t>https://www.youtube.com/watch?v=UhaJ_CENIx4&amp;list=PLn2OyECVOtB99AfFA51KktsOoLABiqic_&amp;index=4&amp;ab_channel=%D0%98%D0%BD%D1%84%D0%BE%D1%80%D0%BC%D0%B1%D1%8E%D1%80%D0%BE31</t>
  </si>
  <si>
    <t xml:space="preserve">About 10 residents of Saudakent village in Sarysu district of Zhambyl region protested against relocation and reburial of the local memorial gravesite to another location demanding the authorities halt such activity.
</t>
  </si>
  <si>
    <t>https://rus.azattyq.org/a/kazakhstan-almaty-authorized-rally-unregistered-democratic-party/30836328.html
https://rus.azattyq.org/a/kazakhstan-almaty-rally-reportage-2020-09-13/30836203.html</t>
  </si>
  <si>
    <t>200 people gathered in downtown Almaty to demand credit amnesty, prohibition of land sale to foreigners, and release of political prisoners, among other thing.</t>
  </si>
  <si>
    <t>https://rus.azattyq.org/a/30835988.html
https://rus.azattyq.org/a/kazakhstan-regions-rally-against-selling-land-to-foreigners/30836326.html</t>
  </si>
  <si>
    <t>15 people gathered in Semey to demand credit amnesty and prohibition of land sale to foreigners.</t>
  </si>
  <si>
    <t>https://rus.azattyq.org/a/30836108.html
https://rus.azattyq.org/a/kazakhstan-regions-rally-against-selling-land-to-foreigners/30836326.html</t>
  </si>
  <si>
    <t>Supporters of the Democratic Party gathered in Aktobe to demand credit amnesty, prohibition of land sale to foreigners, and release of political prisoners, among other thing.</t>
  </si>
  <si>
    <t>https://rus.azattyq.org/a/30836013.html
https://rus.azattyq.org/a/kazakhstan-regions-rally-against-selling-land-to-foreigners/30836326.html</t>
  </si>
  <si>
    <t>Supporters of the Democratic Party gathered in Shymkent to demand credit amnesty, prohibition of land sale to foreigners, and protest Chinese expansion.</t>
  </si>
  <si>
    <t>https://rus.azattyq.org/a/30836031.html</t>
  </si>
  <si>
    <t>Supporters of the Democratic Party gathered in Karaganda to demand credit amnesty, prohibition of land sale to foreigners, and protest Chinese expansion.</t>
  </si>
  <si>
    <t>https://rus.azattyq.org/a/kazakhstan-regions-rally-against-selling-land-to-foreigners/30836326.html</t>
  </si>
  <si>
    <t>10 people gathered in Nur-Sultan (Astana) to demand credit amnesty, release of political prisoners, and prohibition of land sale to foreigners.</t>
  </si>
  <si>
    <t>Kerbulak</t>
  </si>
  <si>
    <t>Local Police</t>
  </si>
  <si>
    <t>https://www.youtube.com/watch?v=BZgXpDQruto&amp;list=PLn2OyECVOtB8cj_L7Pv2nczwU7kT8Dxgq&amp;index=2&amp;ab_channel=%D0%98%D0%BD%D1%84%D0%BE%D1%80%D0%BC%D0%B1%D1%8E%D1%80%D0%BE31</t>
  </si>
  <si>
    <t xml:space="preserve">About 20 residents of Kerbulak village near Kapshagai township of Almaty region protested against police inaction to stop the rising crime rate in the area demanding the authorities address increased crime and organized crime groups activity.
</t>
  </si>
  <si>
    <t>"Bayterek" Administration</t>
  </si>
  <si>
    <r>
      <rPr>
        <u/>
        <sz val="10"/>
        <color rgb="FF000000"/>
        <rFont val="Calibri"/>
      </rPr>
      <t xml:space="preserve">https://www.youtube.com/watch?v=cgFmdiY0hJs
</t>
    </r>
    <r>
      <rPr>
        <u/>
        <sz val="10"/>
        <color rgb="FF000000"/>
        <rFont val="Calibri"/>
      </rPr>
      <t>https://www.youtube.com/watch?v=DaOZjwfkdv8</t>
    </r>
  </si>
  <si>
    <t xml:space="preserve">Around two dozen employees of the Bayterek education facility for children with special needs and parents protested outside the facility in Taldykorgan against mass lay offs, accusing the new director in abuse of power and alleged corruption.
</t>
  </si>
  <si>
    <t>Sit-In</t>
  </si>
  <si>
    <r>
      <rPr>
        <u/>
        <sz val="10"/>
        <color rgb="FF000000"/>
        <rFont val="Calibri"/>
      </rPr>
      <t>https://rus.azattyq.org/a/kazakhstan-nur-sultan-protest-mothers/30831583.html</t>
    </r>
    <r>
      <rPr>
        <u/>
        <sz val="10"/>
        <color rgb="FF000000"/>
        <rFont val="Calibri"/>
      </rPr>
      <t xml:space="preserve">
https://rus.azattyq.org/a/30828970.html</t>
    </r>
  </si>
  <si>
    <t>A group of women spent the night at an animal shelter to protest the local government inaction on housing.</t>
  </si>
  <si>
    <t>https://rus.azattyq.org/a/kazakhstan-aktobe-traders-weekend-lockdown/30829515.html</t>
  </si>
  <si>
    <t>A group of sellers from Aktobe's Aray market gathered to protest the weekend lockdown that prevents them from making a living.</t>
  </si>
  <si>
    <t>https://www.youtube.com/watch?v=lL6EjK_IDaE&amp;list=PLn2OyECVOtB_TrFtX9LKPLnruDczKV_os&amp;index=2&amp;ab_channel=%D0%98%D0%BD%D1%84%D0%BE%D1%80%D0%BC%D0%B1%D1%8E%D1%80%D0%BE31</t>
  </si>
  <si>
    <t xml:space="preserve">Three dozen employees of the Karasay district medical hospital protested on the premises in Kaskelen township of Almaty region demanding extra pay in full for their service during coronavirus emergency in the country.
</t>
  </si>
  <si>
    <t>Kurkeles</t>
  </si>
  <si>
    <t>https://www.youtube.com/watch?v=VXDca4tVRQA&amp;list=PLn2OyECVOtB_TrFtX9LKPLnruDczKV_os&amp;index=3&amp;ab_channel=%D0%98%D0%BD%D1%84%D0%BE%D1%80%D0%BC%D0%B1%D1%8E%D1%80%D0%BE31</t>
  </si>
  <si>
    <t xml:space="preserve">Several female protesters gathered outside the Kurkeles village administration in Saryagash district of Turkistan region demanding the local authorities provide their households with eligible social subsidies.
</t>
  </si>
  <si>
    <t>https://rus.azattyq.org/a/30828695.html</t>
  </si>
  <si>
    <t>M-Tekhservis workers met with the head of the Mangistau region to demand more jobs. He promised better employment opportunities.</t>
  </si>
  <si>
    <t>https://rus.azattyq.org/a/30826610.html</t>
  </si>
  <si>
    <t>A group of local residents gathered to protest BI Group's construction of a new housing complex.</t>
  </si>
  <si>
    <t>Court System</t>
  </si>
  <si>
    <t>https://www.youtube.com/watch?v=d0QjTKGAPGA&amp;list=PLn2OyECVOtB-Gz6rm23i4ZRbcTI4AdIB2&amp;index=9&amp;ab_channel=%D0%98%D0%BD%D1%84%D0%BE%D1%80%D0%BC%D0%B1%D1%8E%D1%80%D0%BE31</t>
  </si>
  <si>
    <t xml:space="preserve">Victims of the newly-built Vostochka commercial housing property dispute between the construction company and the bank protested outside the courthouse in Almaty demanding the authorities intervene in the case to provide access to their apartments for which protesters paid for.
</t>
  </si>
  <si>
    <t>M-Tekhservis</t>
  </si>
  <si>
    <t>M-Tekhservis workers gathered in front of the company office to demand more jobs.</t>
  </si>
  <si>
    <t>Ministry of Education</t>
  </si>
  <si>
    <t>https://rus.azattyq.org/a/kazakhstan-nur-sultan-students-of-astana-university/30825547.html</t>
  </si>
  <si>
    <t>Students of Astana University addressed the Ministry of Education over lack of professors and low quality of education.</t>
  </si>
  <si>
    <r>
      <rPr>
        <u/>
        <sz val="10"/>
        <color rgb="FF000000"/>
        <rFont val="Calibri"/>
      </rPr>
      <t xml:space="preserve">https://rus.azattyq.org/a/kazakhstan-karaganda-kaz-ferrit-plant-protest/30825353.html
</t>
    </r>
    <r>
      <rPr>
        <u/>
        <sz val="10"/>
        <color rgb="FF000000"/>
        <rFont val="Calibri"/>
      </rPr>
      <t>https://rus.azattyq.org/a/30824999.html</t>
    </r>
  </si>
  <si>
    <t>A hundred workers of KAZ Ferrit factory gathered to protest the demolition of the factory that would lead to their unemployment. Local government officials are promising to stop the demolition.</t>
  </si>
  <si>
    <t>Karazhar</t>
  </si>
  <si>
    <t>https://rus.azattyq.org/a/30823519.html</t>
  </si>
  <si>
    <t>The residents of Karazhar village complained about lack of water, electricity, and Internet in their houses despite living right outside of the capital.</t>
  </si>
  <si>
    <t>Riot</t>
  </si>
  <si>
    <t>Market Administration</t>
  </si>
  <si>
    <t>https://newtimes.kz/obshchestvo/116562-s-kulakami-proryvalis-k-svoim-butikam-arendatory-na-tsentralnom-rynke-nur-sultana</t>
  </si>
  <si>
    <t xml:space="preserve">20-30 retail shop owners rioted at the central market in Nur-Sultan engaging in a brief scuffle with the market security guards after management denied access to rioters over unpaid bills and fees during coronavirus quarantine. Rioters demanded postponing fees due to lockdown impact on their businesses.
</t>
  </si>
  <si>
    <t>https://www.youtube.com/watch?v=LdzQJRBdGDY&amp;list=PLn2OyECVOtB9YcqqO_bFNsiGPouY0sUqs&amp;index=2&amp;ab_channel=%D0%98%D0%BD%D1%84%D0%BE%D1%80%D0%BC%D0%B1%D1%8E%D1%80%D0%BE31</t>
  </si>
  <si>
    <t xml:space="preserve">About 10 retail shop owners protested at the Green Market in Almaty against unaffordable rent demanding the market management reduce fees due to coronavirus quarantine impact on their businesses.
</t>
  </si>
  <si>
    <t>https://www.youtube.com/watch?v=Y2gxzNoWHDQ&amp;list=PLn2OyECVOtB9YcqqO_bFNsiGPouY0sUqs&amp;index=4&amp;ab_channel=%D0%98%D0%BD%D1%84%D0%BE%D1%80%D0%BC%D0%B1%D1%8E%D1%80%D0%BE31</t>
  </si>
  <si>
    <t xml:space="preserve">10-15 owners of LNG supply stations protested outside the Mangystau regional state administration in Aktau against supply limits set by the state demanding the authorities grant access to limitless LNG supply to privately-owned businesses in the region.
</t>
  </si>
  <si>
    <t>Military base</t>
  </si>
  <si>
    <t>https://www.lada.kz/aktau_news/society/83630-zhiteli-aktau-trebuyut-perenesti-voyskovye-chasti-iz-zhilogo-rayona.html</t>
  </si>
  <si>
    <t xml:space="preserve">Several residents of 4th microdistrict in Aktau protested against nearby military base N29011 demanding the authorities relocate it away from the neighbourhood due to multiple complaints concerning public safety and disturbance issues.
</t>
  </si>
  <si>
    <t>City Administration, Shymkent</t>
  </si>
  <si>
    <t>https://www.youtube.com/watch?v=zGbnjsEhIY0&amp;list=PLn2OyECVOtB_NhGE584yH06dvuJYBDcwa&amp;index=7&amp;ab_channel=%D0%98%D0%BD%D1%84%D0%BE%D1%80%D0%BC%D0%B1%D1%8E%D1%80%D0%BE31</t>
  </si>
  <si>
    <t xml:space="preserve">Several entrepreneurs protested outside the city administration in Shymkent against unfair government-backed grant approval process for their business projects which they applied previously.
</t>
  </si>
  <si>
    <t>Astrakhanka</t>
  </si>
  <si>
    <t>Local Farm</t>
  </si>
  <si>
    <t>https://rus.azattyq.org/a/kazakhstan-workers-petropavl/30816976.html</t>
  </si>
  <si>
    <t>Residents of Astrakhanka village gathered to protest low fees they are paid for renting out their land to the local farms.</t>
  </si>
  <si>
    <t>https://rus.azattyq.org/a/kazakhstan-orphanage-graduates-ask-authorities-to-help-with-housing/30817311.html</t>
  </si>
  <si>
    <t>Graduates of orphanages gathered to plead with the government to allow them to buy housing on preferential terms.</t>
  </si>
  <si>
    <t>https://rus.azattyq.org/a/30817358.html</t>
  </si>
  <si>
    <t>Parents of School #1 students gathered to protest construction of a university dorm on the territory of the school.</t>
  </si>
  <si>
    <t>Kumsay</t>
  </si>
  <si>
    <t>https://diapazon.kz/news/103299-mnogodetnie-semi-poluchili-doma-po-gosprogramme-oni-v-stepi-i-bez-gaza-video</t>
  </si>
  <si>
    <t>About 5 new homeowners protested near their subsidized housing units in Kumsay village of Martuk district in Aqtobe region against lack of natural gas and power supply to their homes demanding the authorities provide the supply of utilities as promised. Protesters complained their children may miss the new school season due to lack of internet service.</t>
  </si>
  <si>
    <t>Bakanas</t>
  </si>
  <si>
    <t>https://www.youtube.com/watch?v=jqcRzK_YzuY</t>
  </si>
  <si>
    <t>About 10 residents of the Balkhash district gathered near Bakanas township in Almaty region to express their environmental concerns regarding shallow waters in Ili river which feeds Lake Balkhash demanding the authorities preserve the lake.</t>
  </si>
  <si>
    <t>https://www.uralskweek.kz/2020/08/27/obmanutye-vkladchiki-lombardov-uralska-vyshli-na-mirnyj-miting/</t>
  </si>
  <si>
    <t>15 victims of a ponzi scheme protested on Abai square in Uralsk demanding the authorities get involved to recover their assets from the fraudulent firms that were openly operating under the government's watch, protesters complained.</t>
  </si>
  <si>
    <t>LLP Jana Kurylys</t>
  </si>
  <si>
    <t>https://www.uralskweek.kz/2020/08/25/stroitelnye-otxody-i-musor-skidyvayut-na-bereg-eko-zony-v-uralske/</t>
  </si>
  <si>
    <t>5-10 residents of the Naberezhny street in Uralsk protested against the new housing development in the area out of environmental concerns demanding the authorities clean up the chemical waste which is left by the leather processing plant previously.</t>
  </si>
  <si>
    <t xml:space="preserve">Rally </t>
  </si>
  <si>
    <t xml:space="preserve">Labor </t>
  </si>
  <si>
    <t xml:space="preserve">Income </t>
  </si>
  <si>
    <t xml:space="preserve">Welfare </t>
  </si>
  <si>
    <t xml:space="preserve">Altyn Komir Service </t>
  </si>
  <si>
    <t xml:space="preserve">Nothing </t>
  </si>
  <si>
    <t>https://www.youtube.com/watch?v=e1pkAAVVBG0&amp;list=PLn2OyECVOtB9JCQLV6i0NxNPY_G5WFDJJ&amp;index=6&amp;ab_channel=%D0%98%D0%BD%D1%84%D0%BE%D1%80%D0%BC%D0%B1%D1%8E%D1%80%D0%BE31</t>
  </si>
  <si>
    <t xml:space="preserve">Several coal miners protested outside the Kirovskaya mine in Karaganda demanding the authorities probe mine management for alleged illegal bookeeping record which is having a negative impact on their tax withdrawal history.
</t>
  </si>
  <si>
    <t xml:space="preserve">Stolichny-2 </t>
  </si>
  <si>
    <t>https://rus.azattyq.org/a/kazakhstan-Nur-Sultan-investors-stolichny-2/30802226.html</t>
  </si>
  <si>
    <t>Shareholders in the Stolichny-2 building protested. They claimed they invested in the company and have been waiting for apartments for eight years, but have not received their units. The manager of the residential complex denied these claims and said that they do not have shares and that they will not receive keys to the apartments.</t>
  </si>
  <si>
    <t>President's Office</t>
  </si>
  <si>
    <t>https://rus.azattyq.org/a/30799777.html</t>
  </si>
  <si>
    <t>Protesters gathered in front of the Presidential Palace in Nur-Sultan (Astana) to demand government help with their mortgage payments. The protesters met with the assistant to the president who accepted their written statements.</t>
  </si>
  <si>
    <t>Kholodny Kluch</t>
  </si>
  <si>
    <t>https://rus.azattyq.org/a/30797124.html</t>
  </si>
  <si>
    <t>Several dozen residents of Kholodny Kluch met with the Semey district head to demand help with the lack of water in the village.</t>
  </si>
  <si>
    <t>https://rus.azattyq.org/a/30793597.html
https://rus.azattyq.org/a/kazakhstan-almaty-athlets-applicans/30793838.html</t>
  </si>
  <si>
    <t>Parents of student-athletes gathered in front of the Kazakh Academy of Sport and Tourism to demand educational grants for their children. According to the parents, their children do not get enough government support when enrolling in universities.</t>
  </si>
  <si>
    <t>Vodny</t>
  </si>
  <si>
    <t>https://rus.azattyq.org/a/semey-villages-lack-of-drinking-water-report/30791823.html</t>
  </si>
  <si>
    <t>Residents of Vodny met with the Semey district council to demand help with the lack of water in the village.</t>
  </si>
  <si>
    <t>https://rus.azattyq.org/a/30791891.html
https://rus.azattyq.org/a/kazakhstan-protest-participants--requirements/30792052.html</t>
  </si>
  <si>
    <t>Participants of the December 1986 protests gathered in front of the Almaty city council to demand a meeting with local officials and to apply for permission to hold protests at the end of August.</t>
  </si>
  <si>
    <t>West House</t>
  </si>
  <si>
    <t>https://rus.azattyq.org/a/30792019.html</t>
  </si>
  <si>
    <t>A group of West House cooperative investors gathered in front of the Prosecutor General's office to demand assistance in returning their investments from the bankrupted enterprise.</t>
  </si>
  <si>
    <t>https://rus.azattyq.org/a/30791706.html</t>
  </si>
  <si>
    <t>Taraz citizens, primarily mothers with many children, gathered to demand a meeting with the district governor to ask for more government assistance.</t>
  </si>
  <si>
    <t>Kyzylorda Regional Pediatric Anti-Tuberculosis Sanatorium</t>
  </si>
  <si>
    <t>https://rus.azattyq.org/a/kazakhstan-kyzylorda-tuberculosis-sanatorium-wage-arrears/30791663.html</t>
  </si>
  <si>
    <t>Workers of the Kyzylorda Regional Children and Youth Anti-Tuberculosis Sanatorium met with local government representatives to protest the closing of the sanatorium.</t>
  </si>
  <si>
    <t>Yerzhan Yelshibaev</t>
  </si>
  <si>
    <t>https://rus.azattyq.org/a/30788353.html
https://rus.azattyq.org/a/kazakhstan-protests-in-support-of-erzhan-elshibayev/30788608.html</t>
  </si>
  <si>
    <t>Ten activists gathered in front of the Turkestan region prison in Lenger to demand the release of Yerzhan Yelshibayev.</t>
  </si>
  <si>
    <t>https://rus.azattyq.org/a/30789505.html</t>
  </si>
  <si>
    <t>A group of activists gathered at the central square of Zhanaozen to demand the release of political prisoners. Representatives of the local government called the gathering unlawful and asked the activists to disperse.</t>
  </si>
  <si>
    <t>https://azh.kz/ru/news/view/70318</t>
  </si>
  <si>
    <t>Fifty salers gathered near the market "Dina" and demanded its full opening. "Dina" did not meet the sanitary requirements, so only the open-air sector was opened .</t>
  </si>
  <si>
    <t>https://rus.azattyq.org/a/30778333.html</t>
  </si>
  <si>
    <t>Over twenty residents of the Juldyz microdistrict of Uralsk gathered at the local governor’s office to demand the cancelation of the planned construction of a rehabilitation center for Covid-19 patients.</t>
  </si>
  <si>
    <t>https://rus.azattyq.org/a/30775893.html</t>
  </si>
  <si>
    <t>Activists gathered in front of the Shymkent governor’s office to demand a stop to the repression of local activists by local authorities. Representatives of the local government urged the protesters to disperse.</t>
  </si>
  <si>
    <t>https://rus.azattyq.org/a/workers-semey-bus-strike-west-kazakhstan/30775347.html</t>
  </si>
  <si>
    <t>Bus drivers refused to work and gathered in front of the Semey Bus autopark to protest salary cuts.</t>
  </si>
  <si>
    <t>Talapker</t>
  </si>
  <si>
    <t>Dulat Agadyl</t>
  </si>
  <si>
    <t>https://rus.azattyq.org/a/kazakhstan-dulat-agadil-memorial-talapker/30773255.html</t>
  </si>
  <si>
    <t>People gathered in Talapker for a wake for activist Dulat Agadyl who died in detention in February. The attendees made speeches and refused to disperse at the demand of local government representatives.</t>
  </si>
  <si>
    <t>Talgar</t>
  </si>
  <si>
    <t>https://rus.azattyq.org/a/30771343.html
https://rus.azattyq.org/a/kazakhstan-bazar-talgar-meeting/30771486.html</t>
  </si>
  <si>
    <t>Dozens of entrepreneurs in the city of Talgar gathered at the local governor’s office, demanding that local authorities open the central market which had been suspended due to quarantine.</t>
  </si>
  <si>
    <t>https://rus.azattyq.org/a/30769989.html</t>
  </si>
  <si>
    <t>More than two dozen residents of the Zhuldyz microdistrict in Uralsk demanded that the authorities cancel the construction of a rehabilitation center for Covid-19 patients.</t>
  </si>
  <si>
    <t>https://rus.azattyq.org/a/kazakhstan-protest--petropavl/30769697.html</t>
  </si>
  <si>
    <t>Ten Petropavl handicraft sellers gathered to protest quarantine measures that prevent them from working and making a living.</t>
  </si>
  <si>
    <t>https://rus.azattyq.org/a/kazakhstan-Nur-Sultan-mamay-and-his-supporters-akorda/30766209.html
https://rus.azattyq.org/a/30765709.html</t>
  </si>
  <si>
    <t>A group of Democratic Party of Kazakhstan activists attempted to get to the Presidential Palace to submit 100,000 signatures in favor of national credit amnesty. Police prevented the activists from getting to the palace under the pretence of the quarantine.</t>
  </si>
  <si>
    <t>Kazstroypodryad</t>
  </si>
  <si>
    <t>https://rus.azattyq.org/a/30765904.html</t>
  </si>
  <si>
    <t>Residents of new buildings on the outskirts of Nur-Sultan (Astana) expressed dissatisfaction with the quality of rental housing provided to them without the right to purchase under the Nurly Zher state program.</t>
  </si>
  <si>
    <t>https://rus.azattyq.org/a/30763898.html
https://rus.azattyq.org/a/kazakhstan-Nur-Sultan-shopping-mall-boutiques-owners-and-workers-demand-its-re-opening/30764155.html</t>
  </si>
  <si>
    <t>Dozens of boutique tenants in the Artem shopping center in Nur-Sultan (Astana) protested with an appeal to the authorities to allow them to open in compliance with sanitary and epidemiological requirements. The work of shopping centers was suspended after the introduction of a second quarantine in July due to an increase in the incidence of coronavirus and pneumonia.</t>
  </si>
  <si>
    <t>House of Ministries</t>
  </si>
  <si>
    <t>https://rus.azattyq.org/a/30764059.html</t>
  </si>
  <si>
    <t>About two dozen women gathered outside the House of Ministries in the capital and called for the death penalty for child sexual abuse.</t>
  </si>
  <si>
    <t>Otegen-Batyr</t>
  </si>
  <si>
    <t>https://www.zakon.kz/5034105-sotsrabotnikam-almatinskoy-oblasti.html</t>
  </si>
  <si>
    <t>Social workers gathered in Otegen-Batyr to demand their wages be paid in full by the local government.</t>
  </si>
  <si>
    <t>ASI</t>
  </si>
  <si>
    <t>https://rus.azattyq.org/a/30749321.html</t>
  </si>
  <si>
    <t>Protesters demonstrated at a construction site in Nur-Sultan (Astana), demanding the company complete the work and leave investors with their newly-built homes.</t>
  </si>
  <si>
    <t>Force</t>
  </si>
  <si>
    <t>https://www.currenttime.tv/a/30771922.html
https://rus.azattyq.org/a/kazakhstan-fines-and-arrests-of-activists-on-the-eve-of-memorial-dulat-agadil/30770755.html</t>
  </si>
  <si>
    <t>Activists protested in Talapker outside the home of deceased activist Dulat Agadil to draw attention to political persecution and repression.</t>
  </si>
  <si>
    <t>Satpayev</t>
  </si>
  <si>
    <t>https://rus.azattyq.org/a/30744579.html
https://rus.azattyq.org/a/kazakhstan-unrest-in-satpayev-as-seen-by-the-eyewitnesses/30751489.html
https://mediazona.ca/news/2020/07/24/satpaev</t>
  </si>
  <si>
    <t>Rioters attacked policemen in Satpaev in response to a child molestation incident that took place in the town.</t>
  </si>
  <si>
    <t>https://tengrinews.kz/kazakhstan_news/situatsiya-v-satpaeve-tolpa-sojgla-neskolko-mashin-409322/
https://mediazona.ca/news/2020/07/24/satpaev
https://rus.azattyq.org/a/kazakhstan-unrest-in-satpayev-as-seen-by-the-eyewitnesses/30751489.html</t>
  </si>
  <si>
    <t>Residents of Satpaev rioted, demanding that police give them access to a suspected child molester. The rioters attempted to storm the building and lynch the suspect.</t>
  </si>
  <si>
    <t>https://rus.azattyq.org/a/30741437.html</t>
  </si>
  <si>
    <t>Retail shop owners protested in Uralsk, demanding that bazaars reopen for business after months of Covid-19 lockdowns.</t>
  </si>
  <si>
    <t>Energoservice</t>
  </si>
  <si>
    <t>https://rus.azattyq.org/a/30737142.html</t>
  </si>
  <si>
    <t>Employees of Ozenergoservice protested outside the company’s office in Zhanaozen against lay-offs and called for the dismissal of senior management.</t>
  </si>
  <si>
    <t>https://www.zakon.kz/5032567-v-aktau-lyudi-vyshli-na-ploshchad.html</t>
  </si>
  <si>
    <t>Residents of Aktau protested on Yntymak Square against shortages of medicine in the local pharmacies related to the surge in coronavirus cases in Kazakhstan. Protesters demanded the city authorities provide adequate supplies.</t>
  </si>
  <si>
    <t>Jibek Joly</t>
  </si>
  <si>
    <t>Government of Tajikistan</t>
  </si>
  <si>
    <t>https://akhbor-rus.com/h-p5007-103.htm</t>
  </si>
  <si>
    <t>Tajik citizens demanded that their government evacuate them from the Kazakh-Uzbek border, where they have been stuck for weeks due to the coronavirus-induced emergency border closures.</t>
  </si>
  <si>
    <t>https://www.youtube.com/watch?v=A0OzWzGoLYo</t>
  </si>
  <si>
    <t>Residents of Zhanaozen protested outside the local pharmacy against the Kazakh government's poor performance in controlling the coronavirus pandemic.</t>
  </si>
  <si>
    <t>Batyr</t>
  </si>
  <si>
    <t>https://www.lada.kz/aktau_news/society/81130-chinovniki-poprosili-zhiteley-mangistauskoy-oblasti-otnestis-s-ponimaniem-k-probleme-vodosnabzheniya.html</t>
  </si>
  <si>
    <t>Residents of Batyr protested against the lack of drinking water in the village.</t>
  </si>
  <si>
    <t>https://rus.azattyq.org/a/30725479.html</t>
  </si>
  <si>
    <t>Workers in Semey gathered outside the main bus terminal to demand that their salaries be paid on time.</t>
  </si>
  <si>
    <t>House Construction Savings Bank</t>
  </si>
  <si>
    <t>https://rus.azattyq.org/a/30700741.html</t>
  </si>
  <si>
    <t>Mortgage holders in Shymkent gathered to demand homes that had been promised to them. The protesters say their homes were used to relocate socially vulnerable families.</t>
  </si>
  <si>
    <t>https://rus.azattyq.org/a/30698799.html</t>
  </si>
  <si>
    <t>Women demonstrated outside the city administration's office in Nur-Sultan (Astana) city against a shortage of prescription drugs in pharmacies, demanding a meeting with the Mayor to discuss the issue.</t>
  </si>
  <si>
    <t>Myrzakent</t>
  </si>
  <si>
    <t>https://rus.azattyq.org/a/30696895.html</t>
  </si>
  <si>
    <t>Residents of Orgebas and Zhenis protested to demand relief for homes that were destroyed during a dam burst in Uzbekistan.</t>
  </si>
  <si>
    <t>https://rus.azattyq.org/a/30695171.html</t>
  </si>
  <si>
    <t>Residents of Shymkent protested outside a local highschool to oppose proposals to turn it into a coronavirus center.</t>
  </si>
  <si>
    <t>North Buzachi</t>
  </si>
  <si>
    <t>Buzachi Operating Ltd LLP</t>
  </si>
  <si>
    <t>https://www.lada.kz/Covid-19/81546-vopros-razmescheniya-vahtovikov-s-koronavirusom-s-mestorozhdeniya-severnye-buzachi-reshilsya.html</t>
  </si>
  <si>
    <t>Oil works in North Buzachi protested against the poor medical facilities set up to deal with coronavirus patients.</t>
  </si>
  <si>
    <t>Kazmunaygaz</t>
  </si>
  <si>
    <r>
      <rPr>
        <sz val="10"/>
        <color rgb="FF000000"/>
        <rFont val="Calibri"/>
      </rPr>
      <t>https://rus.azattyq.org/a/30690040.html</t>
    </r>
    <r>
      <rPr>
        <sz val="10"/>
        <color rgb="FF000000"/>
        <rFont val="Calibri"/>
      </rPr>
      <t xml:space="preserve">
</t>
    </r>
    <r>
      <rPr>
        <sz val="10"/>
        <color rgb="FF000000"/>
        <rFont val="Calibri"/>
      </rPr>
      <t>https://rus.azattyq.org/a/30690090.htm</t>
    </r>
    <r>
      <rPr>
        <sz val="10"/>
        <color rgb="FF000000"/>
        <rFont val="Calibri"/>
      </rPr>
      <t>l</t>
    </r>
  </si>
  <si>
    <t>Five protesters outside the president’s office were arrested. The protesters said they were drawing attention to rising unemployment.</t>
  </si>
  <si>
    <t>https://tengrinews.kz/news/besporyadki-v-satpaeve-poyavilos-foto-posledstviy-409371/
https://tengrinews.kz/crime/jiteli-satpaeva-edva-ustroili-samosud-podozrevaemyim-409312/</t>
  </si>
  <si>
    <t>A crowd of Satbayev residents attempted to lynch a man suspected of kidnapping a local girl. The unrest lasted through the night, with several cars set on fire. Police arrested the suspect and asked the crowd to calm down.</t>
  </si>
  <si>
    <t>Alnur Iliashev</t>
  </si>
  <si>
    <t>https://rus.azattyq.org/a/kazahstan-nur-otan-critic-alnur-ilyashev-is-sentenced/30684656.html</t>
  </si>
  <si>
    <t>Supporters of detained activist Alnur Iliashev protested in Almaty after a judge sentenced Iliashev to three years probation after an alleged act of defamation.</t>
  </si>
  <si>
    <t>https://tengrinews.kz/kazakhstan_news/nedovolnyie-rabotniki-potrebovali-otkryit-ryinok-v-taraze-405962/</t>
  </si>
  <si>
    <t>Retail shop owners in Taraz protested against the central market’s closure after the authorities found cases of coronavirus among its employees.</t>
  </si>
  <si>
    <t>West Kazakhstan Regional Energy Commission JSC</t>
  </si>
  <si>
    <t>https://www.uralskweek.kz/2020/06/18/ne-zhivyom-a-vyzhivaem-kak-rabochie-zapkazrek-pytalis-dobitsya-luchshix-uslovij-truda-i-chto-iz-etogo-vyshlo/</t>
  </si>
  <si>
    <t>Workers of the West Kazakhstan Power Grid company protested in Uralsk to demand better pay.</t>
  </si>
  <si>
    <t>Sanitary-Epidemiological Service</t>
  </si>
  <si>
    <t>https://www.uralskweek.kz/2020/06/17/u-tebya-chem-deti-obedali-restoratory-uralska-trebuyut-u-ses-otkrytiya-banketnyx-zalov/</t>
  </si>
  <si>
    <t>Business owners and workers protested at the office of the Sanitary Epidemiological Service in Uralsk against ongoing coronavirus restrictions. Protesters demanded that authorities allow them to go back to work because they have been out of work for 4 months.</t>
  </si>
  <si>
    <t>Party of the Street</t>
  </si>
  <si>
    <t>https://rus.azattyq.org/a/30669076.html</t>
  </si>
  <si>
    <t>Around 100 people gathered in the center of Almaty playing instruments and chanting “activists are not extremists.” There were no arrests. In May, a court in the capital declared the group Keshe Partysy (“Street Party” in Kazakh) to be an extremist organisation.</t>
  </si>
  <si>
    <t>U.S. Embassy</t>
  </si>
  <si>
    <t>https://rus.azattyq.org/a/30668650.html</t>
  </si>
  <si>
    <t>A protest took place at the U.S. Embassy in Nur-Sultan (Astana). Activists used America’s Black Lives Matter movement as a means of drawing attention to the human rights situation in Kazakhstan.</t>
  </si>
  <si>
    <t>https://rus.azattyq.org/a/30667362.html</t>
  </si>
  <si>
    <t>Activists protested outside the Medeu district court in Almaty city against the online court hearing format in the case of activist Alnur Iliashev. Alnur Iliashev was detained in April 2020 on defamation charges after ruling Nur-Otan party officials filed a lawsuit against him.</t>
  </si>
  <si>
    <t>EU Representative Office</t>
  </si>
  <si>
    <t>https://rus.azattyq.org/a/kazakhstan-Nur-Sultan-opposition-rally-arrests/30663339.html</t>
  </si>
  <si>
    <t>Protesters in Nur-Sultan (Astana) gathered in front of European embassy buildings in order to draw attention to human rights in Kazakhstan. They were taken away by special forces. The protesters were demanding the release of activists arrested on the day of the June 6 rallies.</t>
  </si>
  <si>
    <t>Asiya Tuleshova</t>
  </si>
  <si>
    <t>https://rus.azattyq.org/a/30663294.html</t>
  </si>
  <si>
    <t>Activists of the Oyan Kazakhstan youth group protested in Almaty, demanding an end to the persecution of activists in the country.</t>
  </si>
  <si>
    <t>https://azh.kz/ru/news/view/68641</t>
  </si>
  <si>
    <t>Retail shop owners protested in Kulsary, demanding that local authorities reopen the market for business after the coronavirus lockdown.</t>
  </si>
  <si>
    <t>https://www.youtube.com/watch?v=5e8wdk4Vv9I</t>
  </si>
  <si>
    <t>Protesters gathered outside the city administration's office in Aktobe demanding that authorities lift restrictions after the coronavirus lockdown.</t>
  </si>
  <si>
    <t>Almaty Mayor's Office</t>
  </si>
  <si>
    <t>https://rus.azattyq.org/a/30661276.html</t>
  </si>
  <si>
    <t>Around a dozen mothers and their children gathered in Almaty to demand priority for families with regard to social housing, admittance to kindergartens, and assistance to start their own businesses. The protests followed a night fire in a temporary housing complex set up in the capital.</t>
  </si>
  <si>
    <t>Female protesters demonstrated in Almaty demanding jobs, daycare for their children, and subsidized housing.</t>
  </si>
  <si>
    <t>https://rus.azattyq.org/a/30659241.html</t>
  </si>
  <si>
    <t>Mothers held a silent protest near the building of the Ministry of Labor and Social Protection. Women in protective masks painted with an “X” unfolded posters demanding social housing and better pay for families.</t>
  </si>
  <si>
    <t>Detention Facility</t>
  </si>
  <si>
    <t>https://rus.azattyq.org/a/30658644.html</t>
  </si>
  <si>
    <t>In Nur-Sultan (Astana), on June 8, a group of citizens at a temporary detention center on 27/2 Zhetygen Street called for the release of activists Darkhan Umirbayev, Ruslan Nurkanov, Aibek Sabitov, who were arrested for 10 to 15 days in advance of the June 6 rallies.</t>
  </si>
  <si>
    <t>Makhanbetov</t>
  </si>
  <si>
    <t>https://rus.azattyq.org/a/kazakhstan-kyzylorda-nauryz-water-electricity-road-problems/30659364.html</t>
  </si>
  <si>
    <t>Residents of the Nauryz neighborhood in Makhanbetov village outside Kyzylorda city protested against the lack of drinking water, bad roads, and failing electricity supply infrastructure. Activists demanded that local authorities fix their issues in the area.</t>
  </si>
  <si>
    <t>Koshe Party</t>
  </si>
  <si>
    <t>Koshe Party activists protested in Nur-Sultan (Astana), demanding the release of 3 fellow activists who were detained on June 6 during a mass protest.</t>
  </si>
  <si>
    <t>https://rus.azattyq.org/a/kazakhstan-rallies-6-june/30656050.html</t>
  </si>
  <si>
    <t>In Almaty, Nur-Sultan (Astana), and several other cities, police blocked approaches to public squares designated by opposition groups for protests. The authorities said they were "disinfecting." More than a hundred people were detained.</t>
  </si>
  <si>
    <t>https://rus.azattyq.org/a/30656203.html</t>
  </si>
  <si>
    <r>
      <rPr>
        <sz val="10"/>
        <color rgb="FF000000"/>
        <rFont val="Calibri"/>
      </rPr>
      <t xml:space="preserve">https://rus.azattyq.org/a/kazakhstan-rallies-6-june/30656050.html
</t>
    </r>
    <r>
      <rPr>
        <sz val="10"/>
        <color rgb="FF000000"/>
        <rFont val="Calibri"/>
      </rPr>
      <t>https://rus.azattyq.org/a/30656118.html</t>
    </r>
  </si>
  <si>
    <t>In Shymkent, police detained about 15 people on June 6 as they approached Ordabasy Square. Among the detainees was trade union activist Yerlan Baltabay. The activists were taken away at noon as they shouted the slogans “there is no place for dictatorship” and “no sale of land.”</t>
  </si>
  <si>
    <t>In Almaty, Nur-Sultan (Astana) and several other cities, police blocked approaches to squares designated by opposition groups as protest sites. The authorities said they were "disinfecting." More than a hundred people were detained. The rallies were launched with the aim of having political prisoners released and banning the sale of land to foreigners.</t>
  </si>
  <si>
    <t>https://rus.azattyq.org/a/30656301.html</t>
  </si>
  <si>
    <t>Police detained dozens of people in Aktobe who had gathered in a square in front of the Arts Center. People present were protesting against the sale of land to foreigners and compulsory vaccinations.</t>
  </si>
  <si>
    <t>https://rus.azattyq.org/a/30656200.html</t>
  </si>
  <si>
    <t>Police detained at least seven people in Kyzylorda who came to the square to protest. Three local activists marched from the city hospital to the central square with placards reading “freedom for political prisoners” and “stop the persecution of activists.” The activists also demanded a payment for all citizens undergoing Covid-related quarantine and self-isolation.</t>
  </si>
  <si>
    <t>https://www.youtube.com/watch?v=OjEJ6mVUvbY</t>
  </si>
  <si>
    <t>Police detained protesters in Aktau for breaking social distancing rules amid the coronavirus pandemic.</t>
  </si>
  <si>
    <t>https://aqparat.info/news/2020/06/06/9698958-v_almaty_v_parke_gandi_zaderzhany_okolo.html</t>
  </si>
  <si>
    <t>Supporters of the Democratic Party of Kazakhstan, and Koshe Party activists were detained by riot police near Respublika Palace and Gandhi Park in Almaty city for demonstrating. Protesters demanded debt relief for individual borrowers and expropriation of land and properties which may have been illegally or questionably transferred to private enterprises.</t>
  </si>
  <si>
    <t>https://rus.azattyq.org/a/30656118.html</t>
  </si>
  <si>
    <t>Shymkent police detained 20 activists near Ordabasy Square in Shymkent city for attempting to protest. The Democratic Party of Kazakhstan and the banned Democratic Choice of Kazakhstan have called online for nationwide demonstrations days prior to June 6.</t>
  </si>
  <si>
    <t>Activists were detained by the city police for protesting, with demands to stop the sale of land to foreigners.</t>
  </si>
  <si>
    <t>Activists were detained in Kyzylorda after chanting “Freedom to political prisoners!”</t>
  </si>
  <si>
    <t>https://www.uralskweek.kz/2020/06/06/policiya-uralska-zhestko-zaderzhala-mitinguyushhix-kotorye-dobivalis-kreditnoj-amnistii-dlya-naseleniya-kazaxstana-foto-video/</t>
  </si>
  <si>
    <t>Protesters in Uralsk demanded that the Kazakh government grant debt amnesty to citizens after the coronavirus quarantine.</t>
  </si>
  <si>
    <t>https://yandex.com/turbo/s/rossaprimavera.ru/news/532eb6ee</t>
  </si>
  <si>
    <t>Supporters of the banned Democratic Choice of Kazakhstan movement were detained in Nur-Sultan (Astana) for protesting against political persecution.</t>
  </si>
  <si>
    <t>https://azh.kz/ru/news/view/68500</t>
  </si>
  <si>
    <t>Small business owners protested in Kulsary demanding that authorities lift coronavirus restrictions.</t>
  </si>
  <si>
    <t>Kyzyltobe</t>
  </si>
  <si>
    <t>https://www.lada.kz/aktau_news/society/80764-vodovozy-neskolko-dney-ne-dostavlyali-pitevuyu-vodu-dlya-zhiteley-sela-kyzyltobe-v-mangistau.html</t>
  </si>
  <si>
    <t>Residents of Kyzyltobe protested against a lack of drinking water.</t>
  </si>
  <si>
    <t>https://azh.kz/index.php/ru/news/view/68428</t>
  </si>
  <si>
    <t>Parents and relatives of detainees that are incarcerated in Atyrau's main detention facility protested outside the facility after reports of police brutality.</t>
  </si>
  <si>
    <t>https://www.youtube.com/watch?v=ONGKVLr5Gvs</t>
  </si>
  <si>
    <t>Restaurant owners protested in Aktobe demanding that authorities lift coronavirus restrictions.</t>
  </si>
  <si>
    <t>https://rus.azattyq.org/a/30650291.html</t>
  </si>
  <si>
    <t>Restaurant and catering business owners and workers protested outside the city administration's office in Nur-Sultan (Astana), demanding that authorities allow them to go back to work.</t>
  </si>
  <si>
    <t>https://rus.azattyq.org/a/30648736.html</t>
  </si>
  <si>
    <t>A group of mothers in Nur-Sultan (Astana) gathered to protest the alleged curtailment of social housing programs in the country. The women were surrounded by special forces who blocked their move toward government buildings.</t>
  </si>
  <si>
    <t>Kalamkas</t>
  </si>
  <si>
    <t>Mangystaumunaigas</t>
  </si>
  <si>
    <t>https://www.youtube.com/watch?v=BEfgPT32V-o</t>
  </si>
  <si>
    <t>Oil workers of the Mangystaumunaigas Company protested in favour of a shortened work schedule.</t>
  </si>
  <si>
    <t>Karazhanbas</t>
  </si>
  <si>
    <t>Li Tetsiang</t>
  </si>
  <si>
    <t>Workers of the Karazhanbasmunai Oil Company protested at their camp near the Karazhanbas gas and oil field in Mangystau region demanding shortened work shifts.</t>
  </si>
  <si>
    <t>Shilisay</t>
  </si>
  <si>
    <t>https://rus.azattyq.org/a/kazakhstan-aktobe-shilisay-residents-remove-the-checkpoint/30637624.html</t>
  </si>
  <si>
    <t>Residents of Shilisay protested near the coronavirus quarantine roadblock demanding that local authorities remove it and lift restrictions on movement. Protesters complained that their town doesn't have a pharmacy or adequate food supplies.</t>
  </si>
  <si>
    <t>City Sanitary Service</t>
  </si>
  <si>
    <t>https://rus.azattyq.org/a/30635291.html</t>
  </si>
  <si>
    <t>Business owners protested in Uralsk against local health officials’ decision to close their businesses due to the coronavirus.</t>
  </si>
  <si>
    <t>https://rus.azattyq.org/a/30635176.html</t>
  </si>
  <si>
    <t>Dozens of merchants gathered at the entrance to the central market demanding that it be reopened. The market had been closed in the midst of the coronavirus pandemic. Protesters said the financial situation of the market’s 3,000 employees had deteriorated sharply. A representative of the local governor’s office, who arrived at the site, told the audience that in accordance with the quarantine regime, the market could not be resumed.</t>
  </si>
  <si>
    <t>https://diapazon.kz/news/100248-27-maya-v-aktobe-otkroyutsya-torgovie-doma</t>
  </si>
  <si>
    <t>Retail shop owners protested at the main bazaar in Aktobe demanding that city authorities reopen the market for business. Protesters complained that they have been out of work for two months due to the coronavirus quarantine.</t>
  </si>
  <si>
    <t>https://rus.azattyq.org/a/30627646.html</t>
  </si>
  <si>
    <t>Special forces detained a group of activists who had gathered outside the Yesil district court in the capital, Nur-Sultan (Astana). The protesters demanded to see the text of a recent court decision declaring the Keshe Partysy (Street Party) to be an “extremist” organization.</t>
  </si>
  <si>
    <t>Ministry of Industry</t>
  </si>
  <si>
    <t>https://rus.azattyq.org/a/30625745.html</t>
  </si>
  <si>
    <t>Several dozen mothers gathered to demand the removal of alleged limitations placed on the country’s Bakytty otbasy (“Happy Family”) housing program. The women gathered outside the Ministry of Industry and Infrastructure Development to express their dissatisfaction with the program.</t>
  </si>
  <si>
    <t>Activists out in support of the banned Koshe Party were detained by Kazakh police outside the Esil district court in Nur-Sultan (Astana).</t>
  </si>
  <si>
    <t>Department of Health</t>
  </si>
  <si>
    <t>https://rus.azattyq.org/a/kazakhstan-kyzylorda-ambulance-doctors-allowance/30620852.html</t>
  </si>
  <si>
    <t>Medical personnel of the regional ambulance station in Kyzylorda protested outside the local health department demanding extra pay for the months of April and May.</t>
  </si>
  <si>
    <t>https://rus.azattyq.org/a/30619937.html</t>
  </si>
  <si>
    <t>Auto parts shop owners protested at the Kol-Auto auto market in Aktobe demanding that authorities relax Covid-19 lockdown restrictions and allow their business to reopen.</t>
  </si>
  <si>
    <t>https://diapazon.kz/news/99964-mi-protiv-dorogi-ryadom-s-nashim-domom---zhilci-doma-po-ulice-101-i-strelkovoi-brigadi</t>
  </si>
  <si>
    <t>Residents of two housing complexes protested in Aktobe against the government’s plan to open a road in the neighborhood.</t>
  </si>
  <si>
    <t>Kezbi Oil</t>
  </si>
  <si>
    <t>https://www.youtube.com/watch?v=oIUtw_7yBXk</t>
  </si>
  <si>
    <t>Employees of the Kezbi Oil Service protested in Zhanaozen to demand safer working conditions and higher pay.</t>
  </si>
  <si>
    <t>https://rus.azattyq.org/a/30613911.html</t>
  </si>
  <si>
    <t>Employees protested outside their regional ambulance station in Aktobe claiming that they were not paid additional allowances promised to them for working in dangerous conditions amid Covid-19.</t>
  </si>
  <si>
    <t>https://rus.azattyq.org/a/kazakhstan-akotbe-ambulance-workers-protest-low-bomsuses-for-coronavirus-risks/30614413.html</t>
  </si>
  <si>
    <t>Members of the Aktobe regional ambulance service protested outside the main station to demand the extra pay that was promised to them for work during the Covid-19 emergency.</t>
  </si>
  <si>
    <r>
      <rPr>
        <sz val="10"/>
        <color rgb="FF000000"/>
        <rFont val="Calibri"/>
      </rPr>
      <t>https://rus.azattyq.org/a/30611383.html</t>
    </r>
    <r>
      <rPr>
        <sz val="10"/>
        <color rgb="FF000000"/>
        <rFont val="Calibri"/>
      </rPr>
      <t xml:space="preserve">
https://rus.azattyq.org/a/kazakhstan-Nur-Sultan-merchants-at-the-central-market-say-administration-demands-that-they-prepay-rent/30612274.htm</t>
    </r>
    <r>
      <rPr>
        <sz val="10"/>
        <color rgb="FF000000"/>
        <rFont val="Calibri"/>
      </rPr>
      <t>l</t>
    </r>
  </si>
  <si>
    <t>Around two hundred traders from Nur-Sultan (Astana)’s central market protested in opposition to rent prepayment requirements.</t>
  </si>
  <si>
    <t>https://rus.azattyq.org/a/30612457.html</t>
  </si>
  <si>
    <t>Ambulance drivers in Nur-Sultan demanded extra pay for work undertaken during the coronavirus pandemic.</t>
  </si>
  <si>
    <t>Kostanay</t>
  </si>
  <si>
    <t>https://www.youtube.com/watch?v=r5cydSiTRgM</t>
  </si>
  <si>
    <t>Shop owners in Kostanay protested to demand that city authorities reopen their businesses and loosen coronavirus restrictions.</t>
  </si>
  <si>
    <t>https://rus.azattyq.org/a/30610337.html</t>
  </si>
  <si>
    <t>Twenty activists protested in Shymkent to demand the easing of coronavirus restrictions.</t>
  </si>
  <si>
    <t>Kalkaman</t>
  </si>
  <si>
    <t>https://www.youtube.com/watch?v=Dy6WrQYYQ5I
https://www.youtube.com/watch?v=Sovkh4YE8Cs</t>
  </si>
  <si>
    <t>Residents of Kalkaman, who had been making a living collecting slag waste from a landfill, were protesting to demand that police leave the area and let them continue to make a living.</t>
  </si>
  <si>
    <t>https://rus.azattyq.org/a/30607691.html</t>
  </si>
  <si>
    <t>Owners of daycare centres gathered in Nur-Sultan (Astana) to demand the easing of coronavirus restrictions.</t>
  </si>
  <si>
    <t>https://www.uralskweek.kz/2020/05/12/zhiteli-uralska-sobralis-pered-akimatom-goroda-v-uralske-oni-trebuyut-vstrechi-s-akimom-goroda-foto-video/</t>
  </si>
  <si>
    <t>Residents of Uralsk demanded a meeting with local authorities concerning stimulus pay, which they said they had not received during the coronavirus lockdown.</t>
  </si>
  <si>
    <t>https://rus.azattyq.org/a/30605835.html</t>
  </si>
  <si>
    <t>Farmers protested in Myrzakent against a lack of water for irrigation after authorities shut down supplies in the wake of a dam break in neighboring Uzbekistan.</t>
  </si>
  <si>
    <t>https://rus.azattyq.org/a/kazakhstan-Nur-Sultan-suburban-residents-demand-admission/30606066.html</t>
  </si>
  <si>
    <t>Residents of Karazhar village in Aqmola protested near a police roadblock on the main road demanding its removal.</t>
  </si>
  <si>
    <t>https://mgorod.kz/nitem/v-uralske-zhiteli-chetyrex-mnogoetazhek-vystupili-protiv-stroitelstva-krytogo-rynka-vo-dvore-foto-video/</t>
  </si>
  <si>
    <t>Residents of the local neighborhood near Jayik Bazaar in Uralsk protested against commercial development after demolition of the bazaar, which protesters complained will leave residents with no outdoor space.</t>
  </si>
  <si>
    <t>https://newtimes.kz/obshchestvo/109922-navodnenie-v-maktaarale-500-zhilykh-domov-postroiat-v-myrzakente</t>
  </si>
  <si>
    <t>Residents of Myrzakent demanded that authorities provide relief for homes flooded by a dam burst in neighboring Uzbekistan.</t>
  </si>
  <si>
    <t>https://newtimes.kz/obshchestvo/109876-26-medikov-pomeshchennye-na-karantin-ustroili-skandal-v-zhambylskoi-oblasti</t>
  </si>
  <si>
    <t>Medics in Taraz protested against the unsafe conditions in a coronavirus observation facility.</t>
  </si>
  <si>
    <t>BI Group</t>
  </si>
  <si>
    <t>https://rus.azattyq.org/a/30599113.html</t>
  </si>
  <si>
    <t>Residents in Nur-Sultan (Astana) protested against the construction of a new housing complex in their neighborhood, which they said will have an adverse impact on the community.</t>
  </si>
  <si>
    <t>Penalty</t>
  </si>
  <si>
    <t>https://rus.azattyq.org/a/30597786.html</t>
  </si>
  <si>
    <t>Paramedics and ambulance drivers in the village of Kosshy refused to go to work, demanding that the state pay everyone equal compensation during the coronavirus epidemic.</t>
  </si>
  <si>
    <t>Atakent</t>
  </si>
  <si>
    <t>https://rus.azattyq.org/a/30594017.html</t>
  </si>
  <si>
    <t>Women from Zhenys village protested at a local school in Atakent demanding the Kazakh government provide housing to them after their village was flooded following the Sardoba water dam burst in neighboring Uzbekistan.</t>
  </si>
  <si>
    <t>https://rus.azattyq.org/a/30592033.html</t>
  </si>
  <si>
    <t>Women protesters demonstrated outside the regional administration's office in Kyzylorda to demand assistance for socially vulnerable groups amid the coronavirus lockdown.</t>
  </si>
  <si>
    <t>Orgebas</t>
  </si>
  <si>
    <t>https://rus.azattyq.org/a/kazakhstan-flood-turkestan-region/30591773.html</t>
  </si>
  <si>
    <t>Residents of Orgebas village in Maktaaral district protested near their flooded homes demanding the Kazakh government compensate them for damages.</t>
  </si>
  <si>
    <t>Tengiz</t>
  </si>
  <si>
    <t>COC Realty</t>
  </si>
  <si>
    <t>https://news.myseldon.com/ru/news/index/228981996</t>
  </si>
  <si>
    <t>Workers of the Tengiz oil field demanded the removal of coronavirus restrictions and increased pay for overtime.</t>
  </si>
  <si>
    <t>Hospital</t>
  </si>
  <si>
    <t>https://www.ktk.kz/ru/news/video/2020/05/01/147110/</t>
  </si>
  <si>
    <t>Patients in Uralsk stormed out of a coronavirus facility, demanding the release of patients who have been quarantined for more than 14 days.</t>
  </si>
  <si>
    <t>https://rus.azattyq.org/a/30581494.html</t>
  </si>
  <si>
    <t>About a hundred traders from the Barys-IV Market in Almaty expressed dissatisfaction with the local government’s decision to close the bazaar a few days after it had resumed work. Police cars and guards were later posted at the gates of the market. Military equipment was also reportedly present at the scene.</t>
  </si>
  <si>
    <t>https://www.youtube.com/watch?v=-CM-JM33rrM</t>
  </si>
  <si>
    <t>Shop owners in Almaty protested to demand rent-freezes amid the coronavirus lockdown.</t>
  </si>
  <si>
    <t>https://www.youtube.com/watch?v=wIkQDJWNnNM</t>
  </si>
  <si>
    <t>Tenants in Almaty protested to demand that their building remain open during coronavirus lockdown, citing a lack of cases among residents.</t>
  </si>
  <si>
    <t>https://tengrinews.kz/news/na-usloviya-rabotyi-pojalovalis-taksistyi-ust-kamenogorska-399897/</t>
  </si>
  <si>
    <t>Taxi drivers in Ust-Kamenogorsk demanded that they be allowed to continue working during the coronavirus lockdown.</t>
  </si>
  <si>
    <t>Tengiz Oil</t>
  </si>
  <si>
    <t>https://www.youtube.com/watch?v=t0u9raPniXU</t>
  </si>
  <si>
    <t>Oil workers protested at Tengiz after authorities decided to quarantine workers to restrict the spread of Covid-19.</t>
  </si>
  <si>
    <t>Dossor</t>
  </si>
  <si>
    <t>https://www.youtube.com/watch?v=bjJXzkZHqzI</t>
  </si>
  <si>
    <t>Protesters in Dossor gathered to oppose a government decision to quarantine coronavirus patients in their village.</t>
  </si>
  <si>
    <t>Nur Otan</t>
  </si>
  <si>
    <t>https://rus.azattyq.org/a/30561497.html</t>
  </si>
  <si>
    <t>Women protested outside the ruling Nur-Otan Party's local office in Shymkent over lack of support during the coronavirus emergency and demanded social assistance from the Kazakh government.</t>
  </si>
  <si>
    <t>Karabutak</t>
  </si>
  <si>
    <t>https://www.youtube.com/watch?v=TrDReQ3qdlM</t>
  </si>
  <si>
    <t>Residents of Karabutak protested against the authorities' plan to use a local closed medical facility for treatment of patients with coronavirus.</t>
  </si>
  <si>
    <t>https://www.lada.kz/aktau_news/society/79041-rabotniki-skoroy-pomoschi-aktau-pozhalovalis-na-otsutstvie-vyplat-za-rabotu-vo-vremya-pandemii.html</t>
  </si>
  <si>
    <t>Medical personnel protested at the ambulance station in Aktau demanding full wages including pay raise which were announced by the president of Kazakhstan to support medics during the coronavirus quarantine. Protesters complained they have yet to receive the promised raise.</t>
  </si>
  <si>
    <t>Women protested outside the ruling Nur-Otan Party's local office in Shymkent demanding support for socially vulnerable groups amid Covid-19 lockdowns.</t>
  </si>
  <si>
    <t>https://informburo.kz/stati/nas-kinuli-pod-tanki-istoriya-massovogo-zarazheniya-vrachey-v-almatinskoy-bolnice.html</t>
  </si>
  <si>
    <t>Medical personnel in Almaty protested to have their chief-doctor reinstated at the Central Clinical Hospital after he resigned amid the coronavirus emergency.</t>
  </si>
  <si>
    <t>https://www.ng.kz/modules/news/article.php?storyid=38325</t>
  </si>
  <si>
    <t>Shop owners in Kostanay protested against the closure of businesses amid the coronavirus.</t>
  </si>
  <si>
    <t>https://rus.azattyq.org/a/30550901.html</t>
  </si>
  <si>
    <t>Women protested outside the ruling Nur-Otan Party's office in Kyzylorda, demanding social assistance to pay for households with large families and single mothers during the coronavirus emergency.</t>
  </si>
  <si>
    <t>http://semeyainasy.kz/%D0%B2-%D1%81%D0%B5%D0%BC%D0%B5%D0%B5-%D0%B8%D0%B7-%D0%B7%D0%B0-%D0%B2%D0%B2%D0%B5%D0%B4%D0%B5%D0%BD%D0%BD%D1%8B%D1%85-%D0%BE%D0%B3%D1%80%D0%B0%D0%BD%D0%B8%D1%87%D0%B5%D0%BD%D0%B8%D0%B9-%D1%80%D0%B0/</t>
  </si>
  <si>
    <t>Bus company employees in Semey protested to demand back pay for salaries lost during the Covid-19 lockdowns.</t>
  </si>
  <si>
    <t>Kushmurun</t>
  </si>
  <si>
    <t>Asmadin Railroad Project</t>
  </si>
  <si>
    <t>https://news.myseldon.com/ru/news/index/227730395</t>
  </si>
  <si>
    <t>Workers of the Asmadin Project Railroad Service Company protested outside the company's warehouse in Kushmurun, demanding several months back pay. Protesters complained they have no money to pay for food.</t>
  </si>
  <si>
    <t>https://www.youtube.com/watch?v=XY6_c_SrnTo</t>
  </si>
  <si>
    <t>Medical personnel in Atyrau protested against a government decision to quarantine their hospital.</t>
  </si>
  <si>
    <t>https://rus.azattyq.org/a/30546537.html</t>
  </si>
  <si>
    <t>Ambulance workers in Aktobe held a rally after they reportedly failed to receive additional pay for work during the state of emergency. About 50 employees gathered at the city ambulance station.</t>
  </si>
  <si>
    <t>https://rus.azattyq.org/a/30545768.html</t>
  </si>
  <si>
    <t>Residents of Kyzylorda demanded stimulus for socially vulnerable groups amid the coronavirus emergency.</t>
  </si>
  <si>
    <t>Ambulance workers in Aktobe held a rally after they reportedly failed to receive additional pay for work during the coronavirus emergency. About 50 employees gathered at the city ambulance station.</t>
  </si>
  <si>
    <t>https://www.ng.kz/modules/news/article.php?numberid=0&amp;storyid=38295</t>
  </si>
  <si>
    <t>Workers in Kushmurun demanded back pay for labor conducted on the Asmadin Project Railroad Service.</t>
  </si>
  <si>
    <t>Inderbor</t>
  </si>
  <si>
    <t>https://azh.kz/ru/news/view/66916</t>
  </si>
  <si>
    <t>Farmers in Atyrau protested to demand that local authorities invest in water irrigation infrastructure.</t>
  </si>
  <si>
    <t>Shakhtinsk</t>
  </si>
  <si>
    <t>https://www.youtube.com/watch?v=h2nSiWBEAWM</t>
  </si>
  <si>
    <t>Taxi drives in Shakhtinsk demanded the right to continue working amid the Covid-19 lockdowns.</t>
  </si>
  <si>
    <t>Shamalgan</t>
  </si>
  <si>
    <t>https://rus.azattyq.org/a/kazakhstan-almaty-region-villagers-ask-local-authorities-for-help/30525918.html</t>
  </si>
  <si>
    <t>Protesters gathered outside the local administration's office in the town of Shamalgan demanding social aid and food assistance during the coronavirus emergency. Protesters expressed their frustration with the slow pace of aid delivery to the most vulnerable.</t>
  </si>
  <si>
    <t>https://rus.azattyq.org/a/30522528.html</t>
  </si>
  <si>
    <t>Several women protested outside the regional administration's office in Kyzylorda demanding social assistance amid Covid-19 lockdowns.</t>
  </si>
  <si>
    <t>https://rus.azattyq.org/a/30517703.html</t>
  </si>
  <si>
    <t>Women protesters demonstrated outside the city administration's office in Shymkent city demanding food assistance to socially vulnerable households during the coronavirus emergency. Protesters complained the city administration is too slow to provide relief to families in need.</t>
  </si>
  <si>
    <t>Kazaly</t>
  </si>
  <si>
    <t>https://www.youtube.com/watch?v=qSUftcNuMuI</t>
  </si>
  <si>
    <t>Women protesters gathered outside the ruling Nur-Otan Party's local office in Kazaly demanding food assistance from the government during the coronavirus emergency.</t>
  </si>
  <si>
    <t>Ortalyk Qyry bazaar</t>
  </si>
  <si>
    <t>https://www.youtube.com/watch?v=usXvg1lb0mM</t>
  </si>
  <si>
    <t>Locals in Shymkent protested against the sale of coronavirus face masks, demanding they be provided free of charge. Sellers were forced to retreat after a brief confrontation with protesters.</t>
  </si>
  <si>
    <t>Makhambet</t>
  </si>
  <si>
    <t>https://azh.kz/ru/news/view/66545</t>
  </si>
  <si>
    <t>Residents of Makhambet protested against plans for a quarantine facility in the area.</t>
  </si>
  <si>
    <t>Food</t>
  </si>
  <si>
    <t>https://rus.azattyq.org/a/30512876.html</t>
  </si>
  <si>
    <t>Residents of Kyzylorda demanded food assistance amid coronavirus lockdowns.</t>
  </si>
  <si>
    <t>https://www.youtube.com/watch?v=ccoGAbZreaM</t>
  </si>
  <si>
    <t>Women activists protested in Nur-Sultan (Astana) demanding that Kazakh authorities provide financial support to households hit by the coronavirus quarantine in the country.</t>
  </si>
  <si>
    <t>Grodikovo</t>
  </si>
  <si>
    <t>https://kaktus.media/doc/408939_vlasti_kazahstana_ne_propyskaut_fyry_s_prodyktami_v_kyrgyzstan.html</t>
  </si>
  <si>
    <t>Kyrgyz truck drivers protested in Grodikovo after Kazakh authorities closed the border during the coronavirus emergency.</t>
  </si>
  <si>
    <t>Arthur Market</t>
  </si>
  <si>
    <t>https://inbusiness.kz/ru/news/v-pavlodare-arendatory-butikov-organizovali-akciyu-protesta</t>
  </si>
  <si>
    <t>Retail shop owners protested at the Arthur shopping plaza in Pavlodar demanding that rent be frozen during the coronavirus lockdown.</t>
  </si>
  <si>
    <t>https://rus.azattyq.org/a/30483895.html</t>
  </si>
  <si>
    <t>A group of protesters gathered outside the local police department claiming that their bank accounts had been blocked. According to bank statements, the accounts were blocked at the request of a police investigator. One of the protesters, activist Zhasaral Kuanyshalin, linked the blocking of his account with his recent broadcasts for the Democratic Choice of Kazakhstan movement. According to the activists, at least 18 accounts were blocked.</t>
  </si>
  <si>
    <t>Activists in Almaty protested against police-initiated freezes on their bank accounts.</t>
  </si>
  <si>
    <t>Feminita</t>
  </si>
  <si>
    <t>Femagora</t>
  </si>
  <si>
    <t>https://rus.azattyq.org/a/30475742.html</t>
  </si>
  <si>
    <t>At least 200 women marched through the Arbat neighborhood in Almaty demanding criminal penalties for domestic violence and the adoption of a law on sexual harassment.</t>
  </si>
  <si>
    <t>https://rus.azattyq.org/a/30469710.html</t>
  </si>
  <si>
    <t>Activists in Almaty gathered to call for the resignation of former President Nursultan Nazarbayev.</t>
  </si>
  <si>
    <t>https://rus.azattyq.org/a/30466555.html</t>
  </si>
  <si>
    <t>In Shymkent, about a dozen activists gathered at the gates of a temporary detention center to call for the release of political prisoners.</t>
  </si>
  <si>
    <t>Mukhtar Jakishev</t>
  </si>
  <si>
    <t>https://rus.azattyq.org/a/30466460.html</t>
  </si>
  <si>
    <t>In Uralsk, three people went to Abay Square on March 3, calling for the release of those convicted on politically motivated charges from prison, and an end to the persecution of activists in Kazakhstan.</t>
  </si>
  <si>
    <r>
      <rPr>
        <sz val="10"/>
        <color rgb="FF000000"/>
        <rFont val="Calibri"/>
      </rPr>
      <t>https://rus.azattyq.org/a/30462332.html</t>
    </r>
    <r>
      <rPr>
        <sz val="10"/>
        <color rgb="FF000000"/>
        <rFont val="Calibri"/>
      </rPr>
      <t xml:space="preserve">
</t>
    </r>
    <r>
      <rPr>
        <sz val="10"/>
        <color rgb="FF000000"/>
        <rFont val="Calibri"/>
      </rPr>
      <t>https://rus.azattyq.org/a/30463650.htm</t>
    </r>
    <r>
      <rPr>
        <sz val="10"/>
        <color rgb="FF000000"/>
        <rFont val="Calibri"/>
      </rPr>
      <t>l</t>
    </r>
  </si>
  <si>
    <t>Potential participants of a March 1 rally were detained in Almaty, Nur-Sultan (Astana), Shymkent, Aktobe and Atyrau. On Sunday evening, human rights defenders and activists said at least 144 people were detained and persecuted on March 1 in connection with the protest rallies organized by “Democratic Choice of Kazakhstan.”</t>
  </si>
  <si>
    <r>
      <rPr>
        <sz val="10"/>
        <color rgb="FF000000"/>
        <rFont val="Calibri"/>
      </rPr>
      <t xml:space="preserve">https://rus.azattyq.org/a/30462332.html
</t>
    </r>
    <r>
      <rPr>
        <sz val="10"/>
        <color rgb="FF000000"/>
        <rFont val="Calibri"/>
      </rPr>
      <t>https://rus.azattyq.org/a/30463650.html</t>
    </r>
  </si>
  <si>
    <r>
      <rPr>
        <sz val="10"/>
        <color rgb="FF000000"/>
        <rFont val="Calibri"/>
      </rPr>
      <t xml:space="preserve">https://rus.azattyq.org/a/30462332.html
</t>
    </r>
    <r>
      <rPr>
        <sz val="10"/>
        <color rgb="FF000000"/>
        <rFont val="Calibri"/>
      </rPr>
      <t>https://rus.azattyq.org/a/30463650.html</t>
    </r>
  </si>
  <si>
    <t>https://rus.azattyq.org/a/30462726.html</t>
  </si>
  <si>
    <t>https://rus.azattyq.org/a/30462473.html</t>
  </si>
  <si>
    <t>In the city of Aktobe on March 1, police detained around a dozen people who had gathered near the building of the regional governor. The police also detained a man who came out to the central avenue of Abilkayir Khan and shouted the slogan: "Old man, go away!" (a popular opposition slogan calling for the departure of Nursultan Nazarbayev from politics).</t>
  </si>
  <si>
    <t>Respublika</t>
  </si>
  <si>
    <t>https://rus.azattyq.org/a/kazakhstan-aqtobe-police-detained-protesters/30462318.html</t>
  </si>
  <si>
    <t>Activists in Aktobe protested against government repression after a video of Dulat Agadil’s dead body was posted online.</t>
  </si>
  <si>
    <t>https://rus.azattyq.org/a/30462655.html</t>
  </si>
  <si>
    <t>Activists protested outside the city police department headquarters in Almaty demanding the release of activists from the Oyan Kazakhstan youth group and other activist groups who were arrested in the morning. Police released detained activists in the early evening.</t>
  </si>
  <si>
    <t>https://rus.azattyq.org/a/kazakhstan-protests-1-march/30462260.html</t>
  </si>
  <si>
    <t>Anti-government protesters were detained by riot police outside Auezov University in Shymkent.</t>
  </si>
  <si>
    <t>https://www.currenttime.tv/a/kazakhstan-dulat-protests/30462482.html</t>
  </si>
  <si>
    <t>More than 20 activists were detained for an attempted protest against the government at the independence monument in Almaty.</t>
  </si>
  <si>
    <t>Several activists and rights defenders were detained by police outside the regional administration's office in Atyrau. Police blocked access to the main square in the city after nationwide calls for anti-government demonstrations.</t>
  </si>
  <si>
    <t>Ministry of Internal Affairs</t>
  </si>
  <si>
    <t>Car owners in Aktobe gathered to protest against new vehicle registration rules.</t>
  </si>
  <si>
    <t>Democratic Party of Kazakhstan activists in Zhanaozen protested against the persecution of their party.</t>
  </si>
  <si>
    <t>https://rus.azattyq.org/a/30461149.html</t>
  </si>
  <si>
    <t>In Almaty’s Gandhi Park, a protest on urban development and green spaces was held. Several dozen people came to the rally. Activists called for a halt to construction programs which threaten the city’s ecology.</t>
  </si>
  <si>
    <t>https://rus.azattyq.org/a/30457569.html</t>
  </si>
  <si>
    <t>Police detained around 20 people gathered outside the Astana Concert Hall in Nur-Sultan (Astana). The protesters had returned from the funeral of activist Dulat Agadil and demanded an independent commission to investigate the circumstances of his death in a detention center. Special police officers grabbed people, pushing them into buses and cars.</t>
  </si>
  <si>
    <t>https://rus.azattyq.org/a/30457415.html</t>
  </si>
  <si>
    <t>Protesters gathered in Almaty to demand an explanation for the death of Dulat Agadil in police custody.</t>
  </si>
  <si>
    <t>https://rus.azattyq.org/a/30457753.html</t>
  </si>
  <si>
    <t>Activists protested outside the Nurdaulet Mosque in Aktobe holding the Kazakh government responsible for Dulat Agadil's death in police custody.</t>
  </si>
  <si>
    <t>https://rus.azattyq.org/a/30457819.html</t>
  </si>
  <si>
    <t>Activists in Uralsk gathered to mourn the death of activist Dulat Agadil in police custody.</t>
  </si>
  <si>
    <t>https://rus.azattyq.org/a/30455756.html</t>
  </si>
  <si>
    <t>Dozens of people gathered in a park next to the city prosecutor’s office. Many of them held a photo of activist Dulat Agadil who died in police custody. The protesters demanded that the prosecutor's office file a protest against a court decision on the arrest of at least 18 people on February 22 after they attended rallies.</t>
  </si>
  <si>
    <t>https://rus.azattyq.org/a/30455642.html</t>
  </si>
  <si>
    <t>About a dozen people protested in front of the police department after the death of activist Dulat Agadil in police custody.</t>
  </si>
  <si>
    <t>https://rus.azattyq.org/a/30455482.html</t>
  </si>
  <si>
    <t>A group of local residents came out to the square in front of the Palace of Miners to express solidarity with activists from other regions of Kazakhstan demanding a transparent investigation into the circumstances of the death of 43-year-old Dulat Agadil in police custody.</t>
  </si>
  <si>
    <r>
      <rPr>
        <sz val="10"/>
        <color rgb="FF000000"/>
        <rFont val="Calibri"/>
      </rPr>
      <t xml:space="preserve">https://rus.azattyq.org/a/30453311.html
</t>
    </r>
    <r>
      <rPr>
        <sz val="10"/>
        <color rgb="FF000000"/>
        <rFont val="Calibri"/>
      </rPr>
      <t>https://rus.azattyq.org/a/well-known-kazakh-activist-aghadil-dies-after-day-in-detention/30453107.html</t>
    </r>
  </si>
  <si>
    <t>Nur-Sultan (Astana) police announced the death of civil activist Dulat Agadil, a political activist, in their detention center. After the news, dozens of Agadil's supporters gathered outside the building of the Ministry of Internal Affairs, demanding an explanation. Most of those who went to the Ministry of Internal Affairs were detained after blocking the adjacent street.</t>
  </si>
  <si>
    <t>https://rus.azattyq.org/a/well-known-kazakh-activist-aghadil-dies-after-day-in-detention/30453107.html</t>
  </si>
  <si>
    <t>Following the Nur-Sultan (Astana) police department’s February 25 announcement of the death of activist Dulat Agadil in custody, dozens of activists gathered outside the office of the Ministry of Internal Affairs. Many were detained after blocking the adjacent street.</t>
  </si>
  <si>
    <r>
      <rPr>
        <sz val="10"/>
        <color rgb="FF000000"/>
        <rFont val="Calibri"/>
      </rPr>
      <t>https://rus.azattyq.org/a/well-known-kazakh-activist-aghadil-dies-after-day-in-detention/30453107.html</t>
    </r>
    <r>
      <rPr>
        <sz val="10"/>
        <color rgb="FF000000"/>
        <rFont val="Calibri"/>
      </rPr>
      <t>l</t>
    </r>
  </si>
  <si>
    <t>Protesters demonstrated in Aktobe demanding a transparent investigation into the death of Kazakh activist Dulat Agadil in police custody.</t>
  </si>
  <si>
    <t>https://rus.azattyq.org/a/30451944.html</t>
  </si>
  <si>
    <t>Hundreds of cars from Armenia, Kyrgyzstan, and Russia appeared in the central square of Uralsk to draw attention to problems related to registering cars from the countries of the Eurasian Economic Union (EAEU).</t>
  </si>
  <si>
    <t>https://rus.azattyq.org/a/30451351.html</t>
  </si>
  <si>
    <t>Six activists gathered outside the police detention facility in Shymkent to protest the detention of activists detained at a February 22 demonstration.</t>
  </si>
  <si>
    <t>https://rus.azattyq.org/a/kazakhstan-almaty-rally-reportage-2020-02-22/30448871.html
https://rus.azattyq.org/a/30448601.html
https://rus.azattyq.org/a/kazakhstan-protests-22-february/30448430.html</t>
  </si>
  <si>
    <t>Police detained over a hundred people at a rally in Almaty. Police cordoned off the square around the perimeter, not even allowing pedestrians to cross.</t>
  </si>
  <si>
    <r>
      <rPr>
        <sz val="10"/>
        <color rgb="FF000000"/>
        <rFont val="Calibri"/>
      </rPr>
      <t>https://rus.azattyq.org/a/30448650.html</t>
    </r>
    <r>
      <rPr>
        <sz val="10"/>
        <color rgb="FF000000"/>
        <rFont val="Calibri"/>
      </rPr>
      <t xml:space="preserve">
https://rus.azattyq.org/a/30448601.html
https://rus.azattyq.org/a/kazakhstan-protests-22-february/30448430.html</t>
    </r>
  </si>
  <si>
    <t>In Shymkent, police detained dozens of arrivals for protests announced by the opposition movement Democratic Choice of Kazakhstan (DCK). In Shymkent’s Independence Park, over 20 people were detained after chanting “Let Nazarbayev leave power!”</t>
  </si>
  <si>
    <r>
      <rPr>
        <sz val="10"/>
        <color rgb="FF000000"/>
        <rFont val="Calibri"/>
      </rPr>
      <t>https://rus.azattyq.org/a/30448650.html</t>
    </r>
    <r>
      <rPr>
        <sz val="10"/>
        <color rgb="FF000000"/>
        <rFont val="Calibri"/>
      </rPr>
      <t xml:space="preserve">
https://rus.azattyq.org/a/30448601.html
https://rus.azattyq.org/a/kazakhstan-zaderzhania-v-aktobe/30448602.html
https://rus.azattyq.org/a/kazakhstan-protests-22-february/30448430.html</t>
    </r>
  </si>
  <si>
    <t>In Aktobe, police detained dozens of arrivals for protests announced by the opposition movement Democratic Choice of Kazakhstan (DCK). In Shymkent’s Independence Park, over 20 people were detained after chanting “Let Nazarbayev leave power!”</t>
  </si>
  <si>
    <r>
      <rPr>
        <sz val="10"/>
        <color rgb="FF000000"/>
        <rFont val="Calibri"/>
      </rPr>
      <t>https://rus.azattyq.org/a/30448601.html</t>
    </r>
    <r>
      <rPr>
        <sz val="10"/>
        <color rgb="FF000000"/>
        <rFont val="Calibri"/>
      </rPr>
      <t xml:space="preserve">
https://rus.azattyq.org/a/kazakhstan-Nur-Sultan-dcv-protest/30448883.html
https://rus.azattyq.org/a/kazakhstan-protests-22-february/30448430.html</t>
    </r>
  </si>
  <si>
    <t>In Nur-Sultan (Astana), police detained about a hundred people who attended a rally announced by former banker and opposition politician Mukhtar Ablyazov and his Democratic Choice of Kazakhstan (DCK) movement.</t>
  </si>
  <si>
    <t>https://www.ng.kz/modules/news/article.php?storyid=37754</t>
  </si>
  <si>
    <t>Activists of the banned Democratic Choice of Kazakhstan were detained in Uralsk for anti-government protests.</t>
  </si>
  <si>
    <t>https://rus.azattyq.org/a/30447988.html</t>
  </si>
  <si>
    <t>On the nights of February 21-22, a group of people outside the Karasai district police station in Kaskelen demanded the release of activists linked to the Democratic Party. About 20 people chanted "Freedom!" and threatened to go on a hunger strike if political detainees were not released.</t>
  </si>
  <si>
    <t>https://rus.azattyq.org/a/30447736.html</t>
  </si>
  <si>
    <t>About a hundred mothers raising children with disabilities came to the Zhanuya State Center in Nur-Sultan (Astana) on February 21. They demanded rental housing for families with disabled children and a reduced retirement age of 50 years for those with disabled children.</t>
  </si>
  <si>
    <t>Kenkiyak</t>
  </si>
  <si>
    <t>CNPC</t>
  </si>
  <si>
    <t>https://www.youtube.com/watch?v=vm7UryWL_9s</t>
  </si>
  <si>
    <t>Oil workers protested at the Kenkiyak oilfield in Temir demanding a pay rise from the Chinese CNPC oil company.</t>
  </si>
  <si>
    <t>Akzhar</t>
  </si>
  <si>
    <t>https://www.youtube.com/watch?v=T7b81mtkrqY</t>
  </si>
  <si>
    <t>Dozens of residents gathered in Akzhar to protest a decision to keep coronavirus patients at the facility. Protesters demanded a complete shutdown of the border with China to prevent the spread of the virus.</t>
  </si>
  <si>
    <t>Zaysan</t>
  </si>
  <si>
    <t>https://rus.azattyq.org/a/30444719.html</t>
  </si>
  <si>
    <t>Residents of Saryterek on the Chinese border took to the streets on February 19 demanding not to allow those who arrived from other countries to undergo coronavirus quarantine in local hospitals.</t>
  </si>
  <si>
    <t>https://rus.azattyq.org/a/30443369.html</t>
  </si>
  <si>
    <t>Relatives of four policemen, who were previously prosecuted and charged with torture, protested outside the regional court claiming that the policemen were unable to properly defend themselves during their trial.</t>
  </si>
  <si>
    <t>https://rus.azattyq.org/a/30443793.html</t>
  </si>
  <si>
    <t>Activists in Nur-Sultan (Astana) gathered to demand an explanation for the detention of protesters on February 17.</t>
  </si>
  <si>
    <t>https://rus.azattyq.org/a/30441411.html</t>
  </si>
  <si>
    <t>Residents of Zhanoezen came to the local governor’s office to protest political pressure against the Democratic Party of Kazakhstan.</t>
  </si>
  <si>
    <t>https://rus.azattyq.org/a/30438003.html</t>
  </si>
  <si>
    <t>Police blocked around 60 protesters from reaching the residence of the President of Kazakhstan. Police officers who had gathered at the towers of the House of Ministries blocked their way to the presidential residence.</t>
  </si>
  <si>
    <t>https://rus.azattyq.org/a/30429982.html</t>
  </si>
  <si>
    <t>Supporters of an imprisoned activist demanded his early release.</t>
  </si>
  <si>
    <t>https://rus.azattyq.org/a/kazakhstan-arrests-of-opposition-activists/30440773.html</t>
  </si>
  <si>
    <t>A group assaulted an activist at the Almaty-1 train station. The picketer said police stood by and refused to protect him.</t>
  </si>
  <si>
    <t>Supreme Court</t>
  </si>
  <si>
    <t>https://rus.azattyq.org/a/30429823.html</t>
  </si>
  <si>
    <t>Protesters gathered in Nur-Sultan (Astana) to demand the revision of court verdicts concerning their relatives.</t>
  </si>
  <si>
    <t>Masanchi</t>
  </si>
  <si>
    <t>https://rus.azattyq.org/a/30423838.html</t>
  </si>
  <si>
    <t>Protesters gathered in Masanchi demanding the release of their fellow villagers from detention after deadly clashes on February 7. The governor of the Zhambyl region met with protesters and told them the villagers had been released.</t>
  </si>
  <si>
    <t>Nur-Sultan (Astana) Airport</t>
  </si>
  <si>
    <t>https://rus.azattyq.org/a/30421857.html</t>
  </si>
  <si>
    <t>Several dozen employees of the cleaning service responsible for the cleanliness of the airport in Nur-Sultan (Astana) gathered to protest on February 7. The protesters demanded PPEs necessary to protect against the coronavirus.</t>
  </si>
  <si>
    <t>National Bank</t>
  </si>
  <si>
    <t>https://rus.azattyq.org/a/30422176.html</t>
  </si>
  <si>
    <t>Mortgage holders protested near the presidential administration office in Nur Sultan demanding a meeting with the president to resolve their debt issues. Protesters complained that their banks aren't complying with the state-initiated refinancing program for borrowers.</t>
  </si>
  <si>
    <t>https://rus.azattyq.org/a/30422306.html</t>
  </si>
  <si>
    <t>Ambulance drivers in Karaganda demanded a pay rise for working conditions during the Covid-19 emergency.</t>
  </si>
  <si>
    <t>https://rus.azattyq.org/a/30418320.html</t>
  </si>
  <si>
    <t>Mortgage borrowers gathered outside the presidential administration office in Nur-Sultan (Astana) city demanding a meeting with the president regarding a refinancing program.</t>
  </si>
  <si>
    <t>SK LTD LLP</t>
  </si>
  <si>
    <t>https://www.lada.kz/aktau_news/society/83561-gazovyy-biznes-predprinimateli-mangistau-vozmutilis-umensheniem-obemov-postavki-szhizhennogo-gaza.html</t>
  </si>
  <si>
    <t>Gas station operators in Aktau gathered to protest against the unequal distribution of supplies.</t>
  </si>
  <si>
    <t>https://rus.azattyq.org/a/30416643.html</t>
  </si>
  <si>
    <t>Mortgage borrowers across Kazakhstan gathered on Mengilik El street in Nur-Sultan (Astana) demanding a meeting with the president to discuss reforms to the country's court system. Protesters also called for the Kazakh authorities to write off their debts.</t>
  </si>
  <si>
    <t>https://rus.azattyq.org/a/30414253.html</t>
  </si>
  <si>
    <t>In Aktau, dozens of businessmen went to the local governor of Mangistau Oblast to protest inequitable gas volumes.</t>
  </si>
  <si>
    <t>Protesters demonstrated outside the Mangystau regional administration's office in Aktau demanding equal distribution of natural gas.</t>
  </si>
  <si>
    <r>
      <rPr>
        <sz val="10"/>
        <color rgb="FF000000"/>
        <rFont val="Calibri"/>
      </rPr>
      <t>https://rus.azattyq.org/a/30409888.html</t>
    </r>
    <r>
      <rPr>
        <sz val="10"/>
        <color rgb="FF000000"/>
        <rFont val="Calibri"/>
      </rPr>
      <t xml:space="preserve">
https://rus.azattyq.org/a/kazakhstan-protesty-voditeley-avto-s-inostrannymi-nomerami/30410027.html</t>
    </r>
  </si>
  <si>
    <t>A protest was held by car owners with foreign license plates. Hundreds of people protested against the authorities' decision to oblige car owners with license plates from Armenia, Belarus, Kyrgyzstan and Russia to register their vehicles in Kazakhstan by paying duties and taxes that exceed the cost of cars.</t>
  </si>
  <si>
    <r>
      <rPr>
        <sz val="10"/>
        <color rgb="FF000000"/>
        <rFont val="Calibri"/>
      </rPr>
      <t>https://rus.azattyq.org/a/30409888.html</t>
    </r>
    <r>
      <rPr>
        <sz val="10"/>
        <color rgb="FF000000"/>
        <rFont val="Calibri"/>
      </rPr>
      <t xml:space="preserve">
https://rus.azattyq.org/a/kazakhstan-protesty-voditeley-avto-s-inostrannymi-nomerami/30410027.html</t>
    </r>
  </si>
  <si>
    <r>
      <rPr>
        <sz val="10"/>
        <color rgb="FF000000"/>
        <rFont val="Calibri"/>
      </rPr>
      <t>https://rus.azattyq.org/a/30409888.html</t>
    </r>
    <r>
      <rPr>
        <sz val="10"/>
        <color rgb="FF000000"/>
        <rFont val="Calibri"/>
      </rPr>
      <t xml:space="preserve">
https://rus.azattyq.org/a/kazakhstan-protesty-voditeley-avto-s-inostrannymi-nomerami/30410027.html</t>
    </r>
  </si>
  <si>
    <t>https://rus.azattyq.org/a/30409888.html
https://rus.azattyq.org/a/kazakhstan-protesty-voditeley-avto-s-inostrannymi-nomerami/30410027.html</t>
  </si>
  <si>
    <t>https://azh.kz/ru/news/view/65021</t>
  </si>
  <si>
    <t>Car owners in Atyrau protested against new vehicle registration fees.</t>
  </si>
  <si>
    <t>https://rus.azattyq.org/a/30400517.html</t>
  </si>
  <si>
    <t>Activists held a protest on Abay Square in front of the city council. They demanded freedom for political prisoners and a change of government. About 20 people said that they were demanding a meeting with the regional governor.</t>
  </si>
  <si>
    <t>KMG Security</t>
  </si>
  <si>
    <t>https://www.lada.kz/aktau_news/society/76449-ohranniki-iz-zhanaozena-nedovolny-usloviyami-truda.html</t>
  </si>
  <si>
    <t>Workers in Zhanaozen demanded increased pay and transportation for employees of KMG Security.</t>
  </si>
  <si>
    <t>https://www.youtube.com/watch?v=l-sGkBNJt-s</t>
  </si>
  <si>
    <t>https://www.youtube.com/watch?v=KkQJLzxiD18</t>
  </si>
  <si>
    <t>Car owners gathered outside the Saltanat Sarai restaurant in Atyrau demanding that Kazakh authorities remove customs fees and additional charges for the use of vehicles purchased in neighboring countries of the Eurasian Economic Union.</t>
  </si>
  <si>
    <t>https://rus.azattyq.org/a/30395188.html</t>
  </si>
  <si>
    <t>About a hundred car owners in Shymkent gathered on January 24 to protest customs fees and additional charges for the use of vehicles purchased in neighboring countries of the Eurasian Economic Union.</t>
  </si>
  <si>
    <t>Shymkent Zoo</t>
  </si>
  <si>
    <t>https://rus.azattyq.org/a/30393166.html</t>
  </si>
  <si>
    <t>Activists in Shymkent demanded the closure of a local zoo, citing the poor conditions for animals.</t>
  </si>
  <si>
    <t>https://rus.azattyq.org/a/30392475.html</t>
  </si>
  <si>
    <t>Hundreds of Zhanaozen residents protested for the third day in a row, demanding that local authorities allow them to be employed at the oil fields.</t>
  </si>
  <si>
    <t>Protesters gathered in Zhanaozen to demand jobs from the government.</t>
  </si>
  <si>
    <r>
      <rPr>
        <sz val="10"/>
        <color rgb="FF000000"/>
        <rFont val="Calibri"/>
      </rPr>
      <t>https://rus.azattyq.org/a/30389135.html</t>
    </r>
    <r>
      <rPr>
        <sz val="10"/>
        <color rgb="FF000000"/>
        <rFont val="Calibri"/>
      </rPr>
      <t xml:space="preserve">
https://rus.azattyq.org/a/kazakhstan-Nur-Sultan-mothers-protest-astana-opera/30389738.html</t>
    </r>
  </si>
  <si>
    <t>Dozens of mothers at the Astana Opera Theater demanded a meeting with the President of Kazakhstan Kassym-Zhomart Tokayev. The participants called for better allocation of social housing.</t>
  </si>
  <si>
    <t>https://rus.azattyq.org/a/30388832.html</t>
  </si>
  <si>
    <t>Six Kazakh activists gathered in Shymkent demanding the release of two ethnic Kazakh men who are on trial for crossing illegally into Kazakhstan from China to seek asylum.</t>
  </si>
  <si>
    <t>Makhsudkhan Ablazimov</t>
  </si>
  <si>
    <t>https://rus.azattyq.org/a/30387710.html</t>
  </si>
  <si>
    <t>People gathered at the local governor’s office to meet with the governor. Those gathered came with a demand for the resignation of the head of the police department, Makhsudkhan Ablazimov, due to his "incompetence."</t>
  </si>
  <si>
    <t>https://rus.azattyq.org/a/kazakhstan-shymkent-nurly-zher-depositors-claim-local-authorities/30390509.html</t>
  </si>
  <si>
    <t>Mortgage holders gathered at the city administration's office in Shymkent to protest the transfer of housing units to women with disabled children.</t>
  </si>
  <si>
    <t>https://rus.azattyq.org/a/30387164.html</t>
  </si>
  <si>
    <t>More than 10 car owners protested customs fees and additional charges for the use of vehicles purchased in neighboring countries of the Eurasian Economic Union</t>
  </si>
  <si>
    <t>https://www.youtube.com/watch?v=mL77o4Sl9uI</t>
  </si>
  <si>
    <t>About 40 residents of Zhanaozen protested outside the city administration building demanding jobs for unemployed citizens.</t>
  </si>
  <si>
    <t>https://www.youtube.com/watch?v=aZI7ob5pysg
https://rus.azattyq.org/a/kazakhstan-nedovolstvo-trebovania-registracii-mashin/30386539.html</t>
  </si>
  <si>
    <t>Dozens of car owners, who bought and registered their automobiles in the Eurasian Union member states, protested in Aktau, calling for the city Mayor to resolve their issues.</t>
  </si>
  <si>
    <t>https://www.uralskweek.kz/2020/01/19/bolee-150-chelovek-vystupili-protiv-uslovij-postanovki-na-uchyot-avto-iz-eaes-video/</t>
  </si>
  <si>
    <t>Car owners protested customs fees and additional charges for the use of vehicles purchased in neighboring countries of the Eurasian Economic Union.</t>
  </si>
  <si>
    <t>https://zonakz.net/2020/01/19/vladelcy-avto-s-zarubezhnymi-nomerami-sobralis-na-mitingi-v-atyrau-i-almaty/</t>
  </si>
  <si>
    <t>https://www.youtube.com/watch?v=BA2qkN6qnYg</t>
  </si>
  <si>
    <t>https://rus.azattyq.org/a/30384523.html</t>
  </si>
  <si>
    <t>https://rus.azattyq.org/a/30384460.html</t>
  </si>
  <si>
    <t>https://rus.azattyq.org/a/30383081.html</t>
  </si>
  <si>
    <t>More than a dozen mothers gathered at the city council demanding an expansion of social support programs.</t>
  </si>
  <si>
    <t>Atajurt Eriktileri</t>
  </si>
  <si>
    <t>United Nations</t>
  </si>
  <si>
    <t>https://rus.azattyq.org/a/30382540.html</t>
  </si>
  <si>
    <t>Activists and representatives of the public association "Atajurt Eriktileri" came to the United Nations office to submit an appeal to facilitate the provision of asylum to two ethnic Kazakhs from Xinjiang: Kaster Musakhanuly and Murager Alimuly, accused in Kazakhstan of crossing the border illegally after their flight from China.</t>
  </si>
  <si>
    <t>https://www.youtube.com/watch?v=IqZKo81iMws</t>
  </si>
  <si>
    <t>https://zonakz.net/2020/01/17/vladelcy-kyrgyzskix-i-armyanskix-avto-vyshli-na-mitingi-v-neskolkix-gorodax-kazaxstana/</t>
  </si>
  <si>
    <t>More than 250 car owners protested customs fees and additional charges for the use of vehicles purchased in neighboring countries of the Eurasian Economic Union.</t>
  </si>
  <si>
    <t>https://rus.azattyq.org/a/30382678.html</t>
  </si>
  <si>
    <t>More than 50 car owners protested customs fees and additional charges for the use of vehicles purchased in neighboring countries of the Eurasian Economic Union.</t>
  </si>
  <si>
    <r>
      <rPr>
        <sz val="10"/>
        <color rgb="FF000000"/>
        <rFont val="Calibri"/>
      </rPr>
      <t>https://rus.azattyq.org/a/kazakh-women-call-for-increased-social-benefits-at-Nur-Sultan-rally/30374522.html</t>
    </r>
    <r>
      <rPr>
        <sz val="10"/>
        <color rgb="FF000000"/>
        <rFont val="Calibri"/>
      </rPr>
      <t xml:space="preserve">
https://rus.azattyq.org/a/30374143.htm</t>
    </r>
    <r>
      <rPr>
        <sz val="10"/>
        <color rgb="FF000000"/>
        <rFont val="Calibri"/>
      </rPr>
      <t>l</t>
    </r>
  </si>
  <si>
    <t>Dozens of mothers gathered outside the Ministry of Labor and Social Protection, demanding benefits payments for their children. The women were blocked by the police and special forces on their way to the Presidential Palace.</t>
  </si>
  <si>
    <t>https://rus.azattyq.org/a/30371661.html</t>
  </si>
  <si>
    <t>More than a dozen women from Kyzylorda came to the local governor’s office on January 10 to express their disagreement with the “adjusted” mechanism of targeted social assistance.</t>
  </si>
  <si>
    <t>https://rus.azattyq.org/a/30370468.html</t>
  </si>
  <si>
    <t>Residents of Zhanaozen protested outside the city administration office against the rising price of natural gas.</t>
  </si>
  <si>
    <t>Government of Ukraine</t>
  </si>
  <si>
    <t>https://rus.azattyq.org/a/30365948.html</t>
  </si>
  <si>
    <t>A group of activists appealed to the Ukrainian government to prevent the extradition of blogger Zhanara Akhmet, who has been living in Ukraine since 2017, to Kazakhstan.</t>
  </si>
  <si>
    <t>https://rus.azattyq.org/a/30366349.html</t>
  </si>
  <si>
    <t>Supporters of an imprisoned Kazkh journalist gathered in Turkestan to call for his release.</t>
  </si>
  <si>
    <t>https://rus.azattyq.org/a/30362551.html</t>
  </si>
  <si>
    <t>A group of mothers arrived at the Ministry of Labor and Social Protection to express their disagreement with the decision to change the mechanism for providing targeted social assistance. In particular, the women protested against what they described as a reduction in payments.</t>
  </si>
  <si>
    <t>https://www.youtube.com/watch?v=AEIC9L0CdtQ</t>
  </si>
  <si>
    <t>Residents of Zhanaozen gathered outside the local administration building to protest against rising natural gas prices.</t>
  </si>
  <si>
    <t>https://rus.azattyq.org/a/30362393.html</t>
  </si>
  <si>
    <t>Protesters gathered at the Baiterek monument in Nur-Sultan (Astana) in support of two ethnic Kazakh men who are on trial for illegally crossing the Chinese border into Kazakhstan to seek asylum.</t>
  </si>
  <si>
    <t>Boralday</t>
  </si>
  <si>
    <t>https://rus.azattyq.org/a/30362685.html</t>
  </si>
  <si>
    <t>Residents of Jainak protested against land reforms proposed by the local government.</t>
  </si>
  <si>
    <t>M-Techservis</t>
  </si>
  <si>
    <t>https://rus.azattyq.org/a/30361289.html</t>
  </si>
  <si>
    <t>Workers of the M-Techservice company gathered outside its office in Aktau to protest against lay-offs.</t>
  </si>
  <si>
    <t>https://rus.azattyq.org/a/30358765.html</t>
  </si>
  <si>
    <t>Activists gathered outside the Haziret Sultan Mosque in Nur-Sultan (Astana) to pay respect to the deceased politician Sekbolsyn Abdildin.</t>
  </si>
  <si>
    <t>Akzharma</t>
  </si>
  <si>
    <t>https://rus.azattyq.org/a/kazakhstan-kyzylorda-region-akzharma-land/30351416.html</t>
  </si>
  <si>
    <t>Residents of Akzharma gathered outside the town administration demanding access to agricultural land.</t>
  </si>
  <si>
    <t>https://rus.azattyq.org/a/30348720.html</t>
  </si>
  <si>
    <t>Activists gathered in Nur-Sultan (Astana) at the Memorial to the Victims of Famine to pray for the victims of and demanded the resignation of the ruling cabinet.</t>
  </si>
  <si>
    <t>https://rus.azattyq.org/a/30348649.html</t>
  </si>
  <si>
    <t>Activists protested outside the Ministry of Internal Affairs building in Nur-Sultan (Astana) demanding the release of protesters detained on December 16. A City Police official came forward to meet them.</t>
  </si>
  <si>
    <t>Karagash</t>
  </si>
  <si>
    <t>https://rus.azattyq.org/a/kazakhstan-karagash-village-without-water/30344097.html</t>
  </si>
  <si>
    <t>Villagers in Saryagash protested against the lack of clean water supplies.</t>
  </si>
  <si>
    <t>https://rus.azattyq.org/a/30342674.html</t>
  </si>
  <si>
    <t>Over a dozen activists from Kyzylagash gathered on December 24 in front of the Shymkent police department, demanding the release of five residents who had been involved in a mass brawl with foreign citizens. There were also calls to grant citizenship to two ethnic Kazakhs, Kaster Musakhanuly and Murager Alimuly, who fled Xinjiang.</t>
  </si>
  <si>
    <t>https://rus.azattyq.org/a/30341952.html</t>
  </si>
  <si>
    <t>A group of citizens protested at the Almaty special detention center to demand the release of more than 20 people detained during a peaceful December 16 march. Over the weekend, it became known that at least 26 of those arrested were on hunger strike.</t>
  </si>
  <si>
    <t>Zhansugirov</t>
  </si>
  <si>
    <t>Homeland Youth</t>
  </si>
  <si>
    <t>https://rus.azattyq.org/a/30341848.html</t>
  </si>
  <si>
    <t>Near the courthouse in the village of Zhansugurovo, about a hundred people demanded the release of five villagers accused of fighting with foreign workers in Almaty.</t>
  </si>
  <si>
    <t>Kruglozernoye</t>
  </si>
  <si>
    <t>https://www.uralskweek.kz/2019/12/24/v-poselke-krugloozernoe-prostaivaet-detskij-sad-detej-tuda-ne-prinimayut/</t>
  </si>
  <si>
    <t>Activists demanded the opening of a new day care facility in Kruglozernoye.</t>
  </si>
  <si>
    <t>https://tengrinews.kz/kazakhstan_news/sotni-medikov-mogut-ostatsya-rabotyi-iz-za-zakryitiya-387227/</t>
  </si>
  <si>
    <t>Medical staff gathered in Aktobe to protest against the planned closure of their hospital.</t>
  </si>
  <si>
    <t>https://rus.azattyq.org/a/30331830.html</t>
  </si>
  <si>
    <t>A group of mothers with many children protested proposed changes to the country’s targeted social assistance policies.</t>
  </si>
  <si>
    <t>https://rus.azattyq.org/a/kazakhstan-almaty-Nur-Sultan-rallies/30327926.html
https://rus.azattyq.org/a/30329989.html</t>
  </si>
  <si>
    <t>Activists gathered to remember those who died during an anti-Soviet protest in 1986 and deadly protest in Zhanaozen in 2011.</t>
  </si>
  <si>
    <r>
      <rPr>
        <sz val="10"/>
        <color rgb="FF000000"/>
        <rFont val="Calibri"/>
      </rPr>
      <t>https://rus.azattyq.org/a/kazakhstan-almaty-Nur-Sultan-rallies/30327926.html</t>
    </r>
    <r>
      <rPr>
        <sz val="10"/>
        <color rgb="FF000000"/>
        <rFont val="Calibri"/>
      </rPr>
      <t xml:space="preserve">
https://rus.azattyq.org/a/kazakhstan-16-december-court-Nur-Sultan/30331340.html</t>
    </r>
  </si>
  <si>
    <t>https://rus.azattyq.org/a/kazakhstan-almaty-Nur-Sultan-rallies/30327926.html
https://rus.azattyq.org/a/kazakhstan-16-december-court-Nur-Sultan/30331340.html</t>
  </si>
  <si>
    <t>405 Human Rights Movement</t>
  </si>
  <si>
    <t>https://rus.azattyq.org/a/30321950.html</t>
  </si>
  <si>
    <t>A group of activists calling themselves the 405 Human Rights Movement gathered outside the United States Embassy to call on Washington to impose sanctions on Kazakh officials. The activists called for such measures on the grounds that the government, in their opinion, ignores China’s oppression in Xinjiang.</t>
  </si>
  <si>
    <t>https://rus.azattyq.org/a/30321199.html</t>
  </si>
  <si>
    <t>Ambulance drivers in Zhanaozen gathered outside a regional administration building demanding an increase in pay.</t>
  </si>
  <si>
    <t>https://rus.azattyq.org/a/30317943.html</t>
  </si>
  <si>
    <t>A dozen activists arrived at the Nur-Sultan (Astana) police department to protest against the detention and arrest of peaceful protesters.</t>
  </si>
  <si>
    <t>https://time.kz/news/main/2019/12/08/v-uralske-sostoyalsya-miting-protiv-korruptsii-rosta-tsen-na-produkty-i-tarifov-na-komuslugi</t>
  </si>
  <si>
    <t>Protesters gathered in Uralsk to rally against corruption, police abuse, and rising fuel prices.</t>
  </si>
  <si>
    <t>https://rus.azattyq.org/a/30310936.html</t>
  </si>
  <si>
    <t>Protesters gathered at a police station in Nur-Sultan (Astana) to demand an end to harassment and to allow them to engage in activism.</t>
  </si>
  <si>
    <t>Nurzhan Mukhammedov</t>
  </si>
  <si>
    <t>https://rus.azattyq.org/a/30309148.html</t>
  </si>
  <si>
    <t>Protesters gathered outside the police department in Shymkent demanding that Kazakh authorities find the perpetrators who damaged an activist’s car. The anti-China activist's car was vandalized onNovember 19 and a severed dog head was left on it as a warning.</t>
  </si>
  <si>
    <t>Kyzyljar</t>
  </si>
  <si>
    <t>Pavlodar River Port</t>
  </si>
  <si>
    <t>https://diapazon.kz/news/95269-aktyubinci-vistupili-protiv-rabot-po-beregu-zhaman-kargali</t>
  </si>
  <si>
    <t>Residents of Kyzyljar protested against a construction project on the banks of the Zhaman Kargala River, citing environmental concerns.</t>
  </si>
  <si>
    <t>https://aqparat.info/news/2019/11/27/9500332-v_Nur-Sultane_prohodit_miting_u_predstav.html</t>
  </si>
  <si>
    <t>Protesters gathered outside the EU Representative Office in Nur-Sultan (Astana) demanding the EU address human rights abuse in Kazakhstan. Protesters also called for the release of political prisoners.</t>
  </si>
  <si>
    <t>French Consulate</t>
  </si>
  <si>
    <t>Protesters demonstrated outside the French Consulate in Almaty calling for the release of political prisoners and an end to human rights abuse in China’s Xinjiang Uyghur Autonomous Region.</t>
  </si>
  <si>
    <t>https://www.youtube.com/watch?v=ad5HX79jrf4</t>
  </si>
  <si>
    <t>Former law enforcement officers gathered outside a government building in Nur-Sultan (Astana) to protest problems with their pension plans.</t>
  </si>
  <si>
    <t>https://timeskz.kz/62123-zhiteli-poselka-kyzylzhar-potrebovali-ostanovit-raboty-na-reke-zhaman-kargala.html</t>
  </si>
  <si>
    <t>Government-Backed</t>
  </si>
  <si>
    <t>Anti-Opposition</t>
  </si>
  <si>
    <t>https://rus.azattyq.org/a/30292558.html</t>
  </si>
  <si>
    <t>Protesters disrupted a meeting of Democratic Party of Kazakhstan supporters in Nur-Sultan (Astana).</t>
  </si>
  <si>
    <t>Several people disrupted a meeting of Democratic Party of Kazakhstan supporters in Karaganda.</t>
  </si>
  <si>
    <t>https://rus.azattyq.org/a/30283949.html</t>
  </si>
  <si>
    <t>Citizens came to the prosecutor's office in Nur-Sultan (Astana) to argue against an allegedly unjust court decision.</t>
  </si>
  <si>
    <t>https://rus.azattyq.org/a/30282688.html</t>
  </si>
  <si>
    <t>People gathered outside the city police department to express their outrage over attempts to intimidate civil activist Nurzhan Mukhammedov.</t>
  </si>
  <si>
    <t>Shymkent Bus Company</t>
  </si>
  <si>
    <t>https://rus.azattyq.org/a/kazakhstan-shymkent-bus-2019-11-20/30282965.html</t>
  </si>
  <si>
    <t>Drivers from the Shymkent Bus Municipal Company protested against late wages and called for a pay increase.</t>
  </si>
  <si>
    <t>Protesters gathered outside the police department in Shymkent demanding a criminal investigation into an act of vandalism that took place on November 19 related to anti-China protests.</t>
  </si>
  <si>
    <t>https://rus.azattyq.org/a/30280148.html</t>
  </si>
  <si>
    <t>In Nur-Sultan (Astana), a group of activists demanded a meeting with the Nur Otan Party deputy chairman to establish an interdepartmental commission to review court decisions, which they consider illegal.</t>
  </si>
  <si>
    <t>https://rus.azattyq.org/a/30278259.html</t>
  </si>
  <si>
    <t>Several people attempted to disrupt a meeting of Democratic Party of Kazakhstan supporters in Kyzylorda with banners and slogans denouncing the party.</t>
  </si>
  <si>
    <t>https://rus.azattyq.org/a/30275096.html</t>
  </si>
  <si>
    <t>Activists in Almaty protested in support of political activists whose trials are underway and called for the immediate release of political prisoners.</t>
  </si>
  <si>
    <t>Green Grove</t>
  </si>
  <si>
    <t>City Real Estate</t>
  </si>
  <si>
    <t>https://rus.azattyq.org/a/30271289.html</t>
  </si>
  <si>
    <t>In Nur-Sultan (Astana), dozens of residents from the dacha societies "Green Grove-1", "Polyanka" and “SMP” arrived at the capital's administration with demands for state compensation for the demolition of their homes to make way for a new hospital.</t>
  </si>
  <si>
    <t>https://rus.azattyq.org/a/30270813.html</t>
  </si>
  <si>
    <t>Two dozen activists gathered at the General Prosecutor's Office and later arrived at the Ministry of Internal Affairs, demanding information on the whereabouts of Nur-Sultan (Astana) civil activist Dulat Agadil.</t>
  </si>
  <si>
    <r>
      <rPr>
        <sz val="10"/>
        <color rgb="FF000000"/>
        <rFont val="Calibri"/>
      </rPr>
      <t>https://rus.azattyq.org/a/kazakhstan-rallies-in-cities-demanding-reforms/30261600.html</t>
    </r>
    <r>
      <rPr>
        <sz val="10"/>
        <color rgb="FF000000"/>
        <rFont val="Calibri"/>
      </rPr>
      <t xml:space="preserve">
https://rus.azattyq.org/a/kazakhstan-almaty-Nur-Sultan-rallies-demanding-reforms/30261550.html</t>
    </r>
  </si>
  <si>
    <t>Rallies were held in Kazakhstan’s two largest cities to call for political reforms. There were also demands for the release of political prisoners.</t>
  </si>
  <si>
    <r>
      <rPr>
        <sz val="10"/>
        <color rgb="FF000000"/>
        <rFont val="Calibri"/>
      </rPr>
      <t>https://rus.azattyq.org/a/kazakhstan-rallies-in-cities-demanding-reforms/30261600.html</t>
    </r>
    <r>
      <rPr>
        <sz val="10"/>
        <color rgb="FF000000"/>
        <rFont val="Calibri"/>
      </rPr>
      <t xml:space="preserve">
https://rus.azattyq.org/a/kazakhstan-almaty-Nur-Sultan-rallies-demanding-reforms/30261550.html</t>
    </r>
  </si>
  <si>
    <r>
      <rPr>
        <sz val="10"/>
        <color rgb="FF000000"/>
        <rFont val="Calibri"/>
      </rPr>
      <t>https://rus.azattyq.org/a/30237481.html</t>
    </r>
    <r>
      <rPr>
        <sz val="10"/>
        <color rgb="FF000000"/>
        <rFont val="Calibri"/>
      </rPr>
      <t xml:space="preserve">
https://rus.azattyq.org/a/30237581.html</t>
    </r>
  </si>
  <si>
    <t>A dozen people were arrested on Astana Square as activists gathered in support of the “Democratic Choice of Kazakhstan” (DCK) movement. One of them, prior to his arrest, stated that he was opposed to the launch of joint ventures between China and Kazakhstan.</t>
  </si>
  <si>
    <t>https://rus.azattyq.org/a/30237481.html
https://rus.azattyq.org/a/30237581.html</t>
  </si>
  <si>
    <t>https://www.facebook.com/watch/?v=2454100841498624</t>
  </si>
  <si>
    <t>Residents in Talgar protested against the lack of public transport.</t>
  </si>
  <si>
    <t>https://eadaily.com/ru/news/2019/10/21/v-Nur-Sultane-mitingovali-protiv-domashnego-nasiliya</t>
  </si>
  <si>
    <t>Protesters rallied in Nur-Sultan (Astana) to raise awareness to the issue of domestic violence in the country.</t>
  </si>
  <si>
    <t>https://www.uralskweek.kz/2019/10/20/a-nas-vy-sprosili-zhiteli-na-vstreche-s-predstavitelyami-akimata-v-uralske/</t>
  </si>
  <si>
    <t>Protesters Rallied against a planned road construction project through a local park.</t>
  </si>
  <si>
    <t>https://rus.azattyq.org/a/30223364.html</t>
  </si>
  <si>
    <t>In Kaskelen, a dozen mothers gathered at the local governor’s office requesting the timely issuance of targeted social assistance.</t>
  </si>
  <si>
    <t>https://rus.azattyq.org/a/30219572.html</t>
  </si>
  <si>
    <t>On Wednesday, about a dozen supporters and relatives gathered outside a courthouse to call for the release of labor activist Yerzhan Elshibaev.</t>
  </si>
  <si>
    <t>https://www.uralskweek.kz/2019/10/15/aktivisty-uralska-sozdayut-rabochuyu-gruppu-protiv-vyrubki-parka/</t>
  </si>
  <si>
    <t>Residents of Uralsk protested against a construction project in the city.</t>
  </si>
  <si>
    <t>Aru Ana</t>
  </si>
  <si>
    <t>https://rus.azattyq.org/a/30212176.html</t>
  </si>
  <si>
    <t>An anti-corruption protest was staged in front of the city’s House of Culture. Activists say they staged the rally against corruption after a request to rally against Chinese expansion was declined.</t>
  </si>
  <si>
    <t>Vostok Oil &amp; Service</t>
  </si>
  <si>
    <t>https://rus.azattyq.org/a/30211074.html</t>
  </si>
  <si>
    <t>In Aktobe, dozens of employees of Vostok Oil, a contractor of the Kazakh-Chinese company CNPC-Aktobemunaigas, gathered at the employer's head office demanding a wage increase.</t>
  </si>
  <si>
    <t>Chamber of Commerce</t>
  </si>
  <si>
    <t>A group of protesters in Aktobe rallied in favor of subsidies for farmers.</t>
  </si>
  <si>
    <t>KazMunayGaz</t>
  </si>
  <si>
    <t>https://rus.azattyq.org/a/30208925.html</t>
  </si>
  <si>
    <t>Oil workers protested outside the local administration in Zhanaozen demanding better management of their company.</t>
  </si>
  <si>
    <t xml:space="preserve">Amangeldy Batyrbekov </t>
  </si>
  <si>
    <t>https://rus.azattyq.org/a/30205301.html</t>
  </si>
  <si>
    <t>Supporters of an imprisoned Kazakh journalist gathered in Shymkent to show their solidarity.</t>
  </si>
  <si>
    <t>Bank</t>
  </si>
  <si>
    <t>https://rus.azattyq.org/a/kazakhstan-almaty-attempted-forced-eviction/30205714.html</t>
  </si>
  <si>
    <t>Protesters resisted forced eviction from a household in Almaty.</t>
  </si>
  <si>
    <t>Aksu</t>
  </si>
  <si>
    <t>CITIC Construction</t>
  </si>
  <si>
    <t>https://rus.azattyq.org/a/30208259.html</t>
  </si>
  <si>
    <t>Rioters in Aksu attacked the Chinese workers of CITIC Construction after a brawl took place the day before between Chinese workers and a Kazakh citizen.</t>
  </si>
  <si>
    <t>https://rus.azattyq.org/a/30189692.html</t>
  </si>
  <si>
    <t>On the street Zhibek Zholy, a protest against "Chinese expansion" took place, attended by 50 people.</t>
  </si>
  <si>
    <t>Protesters gathered in Nur-Sultan (Astana) to declare their support for protesters in Hong Kong. The activists also raised concerns over the treatment of minorities in Xinjiang and Chinese business activities in Kazakhstan.</t>
  </si>
  <si>
    <t>KazFem</t>
  </si>
  <si>
    <t>https://rus.azattyq.org/a/30188440.html</t>
  </si>
  <si>
    <t>Dozens of protesters gathered for a feminist rally in Almaty.</t>
  </si>
  <si>
    <t>https://rus.azattyq.org/a/kazakhstan-Nur-Sultan-students-2019-09-26/30185494.html</t>
  </si>
  <si>
    <t>A group of international students of Kazakh origin gathered in Nur-Sultan (Astana) at the office of the ruling party to request support and assistance in their university applications.</t>
  </si>
  <si>
    <t>SINOPEK Kazakhstan LLP</t>
  </si>
  <si>
    <t>https://www.lada.kz/aktau_news/society/73646-bastuyuschim-rabochim-v-mangistau-obeschali-podnyat-zarabotnuyu-platu.html</t>
  </si>
  <si>
    <t>Oil workers went on strike in Aktau, demanding higher wages.</t>
  </si>
  <si>
    <t>https://rus.azattyq.org/a/kazakhstan-police-break-up-opposition-rallies-detain-over-50/30176590.html
https://rus.azattyq.org/a/kazakhstan-21-september-activist-arrests/30179623.html
https://rus.azattyq.org/a/30179220.html
https://rus.azattyq.org/a/30176503.html</t>
  </si>
  <si>
    <t>Dozens of people were detained in Almaty, Nur-Sultan (Astana), and Shymkent on September 21 for staging anti-government protests. Participants called for an end to joint construction projects between China and Kazakhstan.</t>
  </si>
  <si>
    <t>https://rus.azattyq.org/a/kazakhstan-police-break-up-opposition-rallies-detain-over-50/30176590.html</t>
  </si>
  <si>
    <t>Opposition rallies were held in several Kazakh cities, including Aktobe. Police detained dozens of participants.</t>
  </si>
  <si>
    <t>https://aqparat.info/news/2019/09/21/9426167-do_sih_por_nochuem_na_ulice_aryscy_nedov.html</t>
  </si>
  <si>
    <t>Residents of the Arys neighborhood gathered to say their houses have not yet been repaired. The government had promised the repairs after the homes were damaged by explosions in a nearby military warehouse.</t>
  </si>
  <si>
    <t>https://rus.azattyq.org/a/30174500.html</t>
  </si>
  <si>
    <t>A group of protesters gathered to call for mortgage reductions.</t>
  </si>
  <si>
    <r>
      <rPr>
        <sz val="10"/>
        <color rgb="FF000000"/>
        <rFont val="Calibri"/>
      </rPr>
      <t>https://rus.azattyq.org/a/30174964.html</t>
    </r>
    <r>
      <rPr>
        <sz val="10"/>
        <color rgb="FF000000"/>
        <rFont val="Calibri"/>
      </rPr>
      <t xml:space="preserve">
https://rus.azattyq.org/a/30171586.html
https://rus.azattyq.org/a/30174500.html</t>
    </r>
  </si>
  <si>
    <t>Two groups of protesters gathered near the presidential palace to call for social support for large families. Activists also called for an end to joint projects between China and Kazakhstan.</t>
  </si>
  <si>
    <t>Abu Dhabi Plaza</t>
  </si>
  <si>
    <t>https://informburo.kz/novosti/stroiteli-abu-dabi-plazy-obratilis-v-nur-otan-s-zhaloboy-na-nezakonnoe-uvolnenie.html</t>
  </si>
  <si>
    <t>Workers in Nur-Sultan (Astana) gathered to protest against their receiving firing, which they say was a breach of contract.</t>
  </si>
  <si>
    <t>https://rus.azattyq.org/a/30163124.html</t>
  </si>
  <si>
    <t>More than 20 mothers came to the local governor’s office in Shymkent, demanding resolution to problems with targeted social assistance programs.</t>
  </si>
  <si>
    <t>https://rus.azattyq.org/a/30162986.html</t>
  </si>
  <si>
    <t>A dozen protesters gathered for the fifth day in a row in Nur-Sultan (Astana). They called for the resignation of the head of the Supreme Court in response to allegedly unjust decisions made against their friends and relatives.</t>
  </si>
  <si>
    <t>https://timeskz.kz/60288-rabotniki-vostok-neft-i-so-prekratili-rabotu-i-trebuyut-povysheniya-zarplaty.html</t>
  </si>
  <si>
    <t>Several dozen of employees of the Vostok Oil company in Aktobe stopped working and demanded higher wages. Company management later agreed to negotiate with them.</t>
  </si>
  <si>
    <t>A dozen protesters gathered for the fourth day in a row in Nur-Sultan (Astana). They called for the resignation of the head of the Supreme Court in response to allegedly unjust decisions made against their friends and relatives.</t>
  </si>
  <si>
    <t>https://rus.azattyq.org/a/30158720.html</t>
  </si>
  <si>
    <t>About three dozen residents from Arys gathered near the local administrator’s office, complaining that their houses have not been restored after an explosion in a military warehouse.</t>
  </si>
  <si>
    <t>A dozen protesters gathered for the third day in a row in Nur-Sultan (Astana). They called for the resignation of the head of the Supreme Court in response to allegedly unjust decisions made against their friends and relatives.</t>
  </si>
  <si>
    <t>https://rus.azattyq.org/a/30156667.html</t>
  </si>
  <si>
    <t>In Nur-Sultan (Astana), several dozen people rallied around the Baiterek monument in support of Mukhtar Dzhakishev. Protesters also called for an end to Chinese business activities in Kazakhstan.</t>
  </si>
  <si>
    <t>https://rus.azattyq.org/a/30156126.html</t>
  </si>
  <si>
    <t>Activists gathered in Almaty to voice support for alleged political prisoner Mukhtar Dzhakishev.</t>
  </si>
  <si>
    <t>Activists gathered in Aktau to declare their support for political prisoners. Calls were also made for an end to Chinese business activities in Kazakhstan.</t>
  </si>
  <si>
    <t>A dozen protesters gathered for the second day in a row in Nur-Sultan (Astana). They called for the resignation of the head of the Supreme Court in response to allegedly unjust decisions made against their friends and relatives.</t>
  </si>
  <si>
    <t>Activists protested in Almaty demanding the release of political prisoners.</t>
  </si>
  <si>
    <t>https://rus.azattyq.org/a/30156371.html</t>
  </si>
  <si>
    <t>Shar Qurylys</t>
  </si>
  <si>
    <t>https://aqparat.info/news/2019/09/09/9410901-okolo_50_rabochih_sobralis_u_ofisa_stoli.html</t>
  </si>
  <si>
    <t>Workers gathered in Nur-Sultan (Astana), complaining about delayed wages. Some of them claimed to have had no income for several months.</t>
  </si>
  <si>
    <t>https://rus.azattyq.org/a/30154046.html</t>
  </si>
  <si>
    <t>A dozen protesters gathered in Nur-Sultan (Astana). They called for the resignation of the head of the Supreme Court in response to allegedly unjust decisions made against their friends and relatives.</t>
  </si>
  <si>
    <t>Chinese investors</t>
  </si>
  <si>
    <t>https://rus.azattyq.org/a/kazakhstan-zhanaozen-china-protests/30155328.html</t>
  </si>
  <si>
    <t>Residents of Zhanaozen gathered in the city center, protesting against Chinese business activities in Kazakhstan.</t>
  </si>
  <si>
    <t>https://rus.azattyq.org/a/kazakstan-almaty-kurultay-demands/30151678.html</t>
  </si>
  <si>
    <t>At the “kurultai” in Almaty, which brought together activists from different regions across Kazakhstan, two topics were discussed - political reforms, which, according to the activists, are long overdue in the country, and the growing Chinese presence in Kazakhstan’s economy.</t>
  </si>
  <si>
    <t>https://rus.azattyq.org/a/30151940.html</t>
  </si>
  <si>
    <t>Relatives and friends of four police officers convicted of torture gathered on September 7 at the Aktobe prosecutor's office to express their dissatisfaction with the court's verdict. About 50 people showed up.</t>
  </si>
  <si>
    <t>https://azh.kz/ru/news/view/61876</t>
  </si>
  <si>
    <t>Protesters gathered in Atyrau, protesting against China’s economic expansion in the country.</t>
  </si>
  <si>
    <t>https://rus.azattyq.org/a/kazakhstan-rallies-kazakhs-protest-chinese-money-influence/30146250.html</t>
  </si>
  <si>
    <t>Protesters gathered in Shymkent, protesting against China’s economic expansion in the country.</t>
  </si>
  <si>
    <t>Protesters gathered in Nur-Sultan (Astana), protesting against China’s economic expansion in the country.</t>
  </si>
  <si>
    <t>Protesters gathered in Almaty, protesting against China’s economic expansion in the country.</t>
  </si>
  <si>
    <r>
      <rPr>
        <sz val="10"/>
        <color rgb="FF000000"/>
        <rFont val="Calibri"/>
      </rPr>
      <t>https://rus.azattyq.org/a/30148333.html</t>
    </r>
    <r>
      <rPr>
        <sz val="10"/>
        <color rgb="FF000000"/>
        <rFont val="Calibri"/>
      </rPr>
      <t xml:space="preserve">
https://rus.azattyq.org/a/30145688.html
https://rus.azattyq.org/a/kazakhstan-rallies-kazakhs-protest-chinese-money-influence/30146250.html</t>
    </r>
  </si>
  <si>
    <t>More than a dozen people gathered in the city center to express support for residents of Zhanaozen, opposed to "Chinese projects."</t>
  </si>
  <si>
    <t>Parliament</t>
  </si>
  <si>
    <t>https://rus.azattyq.org/a/30146422.html</t>
  </si>
  <si>
    <t>Ten residents of Nur-Sultan (Astana) came to parliament to demand an apology from the deputy of the lower house of parliament and vice-speaker Vladimir Bozhko for his comments about mothers with large families. The protests are part of a wider movement for better social welfare for mothers and their children.</t>
  </si>
  <si>
    <r>
      <rPr>
        <sz val="10"/>
        <color rgb="FF000000"/>
        <rFont val="Calibri"/>
      </rPr>
      <t xml:space="preserve">https://rus.azattyq.org/a/kazakhstan-rallies-kazakhs-protest-chinese-money-influence/30146250.html
</t>
    </r>
    <r>
      <rPr>
        <sz val="10"/>
        <color rgb="FF000000"/>
        <rFont val="Calibri"/>
      </rPr>
      <t>https://rus.azattyq.org/a/30145969.htm</t>
    </r>
    <r>
      <rPr>
        <sz val="10"/>
        <color rgb="FF000000"/>
        <rFont val="Calibri"/>
      </rPr>
      <t>l</t>
    </r>
  </si>
  <si>
    <t>More than 10 people gathered in the center of Karaganda to oppose “Chinese expansion.” The activists said that they were against the idea of ​​"Kazakhstan being subject to Chinese expansion" and did not want their country's mineral resources to be sold.</t>
  </si>
  <si>
    <r>
      <rPr>
        <sz val="10"/>
        <color rgb="FF000000"/>
        <rFont val="Calibri"/>
      </rPr>
      <t>https://rus.azattyq.org/a/30174964.html</t>
    </r>
    <r>
      <rPr>
        <sz val="10"/>
        <color rgb="FF000000"/>
        <rFont val="Calibri"/>
      </rPr>
      <t xml:space="preserve">
https://rus.azattyq.org/a/kazakhstan-rallies-kazakhs-protest-chinese-money-influence/30146250.html
https://rus.azattyq.org/a/30171586.html
https://rus.azattyq.org/a/kazakhstan-Nur-Sultan-almaty-activist-arrests/30169749.html</t>
    </r>
  </si>
  <si>
    <t>Two groups of protesters gathered near the building of the presidential administration in Kazakhstan, demanding increased social support for large families. One of the groups filed an appeal with the government which included demands for the nationalization of enterprises and a refusal to implement joint production projects with China</t>
  </si>
  <si>
    <t>https://www.uralskweek.kz/2019/09/04/v-kazaxstane-nachalis-stixijnye-mitingi-protiv-kitajskoj-ekspansii-video/</t>
  </si>
  <si>
    <t>A group gathered to protest against the economic expansion of China in Kazakhstan and expressed their support with protesters in Zhanaozen. The exact number of protesters was not reported.</t>
  </si>
  <si>
    <t>https://aqparat.info/news/2019/09/04/9404764-akciyu_protesta_v_zhanaozene_podderzhali.html</t>
  </si>
  <si>
    <t>Protesters in Aktobe gathered to protest against China’s economic expansion in the country.</t>
  </si>
  <si>
    <t>Protesters in Shymkent gathered to protest against China’s economic expansion in the country.</t>
  </si>
  <si>
    <t>Protesters in Karaganda gathered to protest against China’s economic expansion in the country.</t>
  </si>
  <si>
    <t>Protesters in Aktau gathered to protest against China’s economic expansion in the country.</t>
  </si>
  <si>
    <t>Protesters in Ust-Kamenogorsk gathered to protest against China’s economic expansion in the country.</t>
  </si>
  <si>
    <t>Protesters in Almaty gathered to protest against China’s economic expansion in the country.</t>
  </si>
  <si>
    <t>https://rus.azattyq.org/a/kazakhstan-zhanaozen-anti-chinese-protest/30144860.html</t>
  </si>
  <si>
    <t>Dozens of protesters gathered in Shymkent, protesting against China’s economic expansion in Kazakhstan and expressed their support and solidarity with protesters in Zhanaozen.</t>
  </si>
  <si>
    <t>Dozens of protesters gathered in Karaganda, protesting against China’s economic expansion in Kazakhstan and expressed their support and solidarity with protesters in Zhanaozen.</t>
  </si>
  <si>
    <t>Dozens of protesters gathered in Nur-Sultan (Astana), protesting against China’s economic expansion in Kazakhstan and expressed their support and solidarity with protesters in Zhanaozen.</t>
  </si>
  <si>
    <t>Dozens of protesters gathered in Almaty, protesting against China’s economic expansion in Kazakhstan and expressed their support and solidarity with protesters in Zhanaozen.</t>
  </si>
  <si>
    <t>Dozens of protesters gathered in Aktobe, protesting against China’s economic expansion in Kazakhstan and expressed their support and solidarity with protesters in Zhanaozen.</t>
  </si>
  <si>
    <t>Protesters gathered near the local governor’s office in Zhanaozen, opposing government plans to build 55 factories with Chinese assistance.</t>
  </si>
  <si>
    <t>https://rus.azattyq.org/a/30142132.html</t>
  </si>
  <si>
    <t>Mothers or those with disabled children gathered in Shymkent, calling for better support for socially vulnerable groups in the country.</t>
  </si>
  <si>
    <t>https://rus.azattyq.org/a/kazakhstan-rallies-constitution-day/30138140.html</t>
  </si>
  <si>
    <t>Activists from the youth movement "Oyan Kazakhstan" held a march with a call to reform the Basic Law in Almaty on Constitution Day.</t>
  </si>
  <si>
    <r>
      <rPr>
        <sz val="10"/>
        <color rgb="FF000000"/>
        <rFont val="Calibri"/>
      </rPr>
      <t>https://rus.azattyq.org/a/kazakhstan-rallies-constitution-day/30138140.html</t>
    </r>
    <r>
      <rPr>
        <sz val="10"/>
        <color rgb="FF000000"/>
        <rFont val="Calibri"/>
      </rPr>
      <t xml:space="preserve">
https://rus.azattyq.org/a/30137619.html</t>
    </r>
  </si>
  <si>
    <t>https://rus.azattyq.org/a/30136816.html</t>
  </si>
  <si>
    <t>Activists in Nur-Sultan (Astana) gathered to call for compensation for the victims of the Semipalatinsk nuclear tests.</t>
  </si>
  <si>
    <t>https://rus.azattyq.org/a/30131587.html</t>
  </si>
  <si>
    <t>Activists in Almaty gathered to demand the release of political prisoners in the country.</t>
  </si>
  <si>
    <t>https://rus.azattyq.org/a/kazakhstan-Nur-Sultan-parents-of-children-with-disabilities-complain-they-cannot-get-housing-2019-08-26/30129852.html</t>
  </si>
  <si>
    <t>About a dozen parents raising children with disabilities came to the presidential residence to raise awareness of inadequate social housing.</t>
  </si>
  <si>
    <t>https://rus.azattyq.org/a/30129839.html</t>
  </si>
  <si>
    <t>Activists in Nur-Sultan (Astana) gathered to demand the release of political prisoners in the country.</t>
  </si>
  <si>
    <t>Maks Bokaev</t>
  </si>
  <si>
    <t>https://rus.azattyq.org/a/30128059.html</t>
  </si>
  <si>
    <t>Activists in Shymkent gathered to demand the release of political prisoners in the country.</t>
  </si>
  <si>
    <t>https://rus.azattyq.org/a/30129070.html</t>
  </si>
  <si>
    <t>Activists in Nur-Sultan (Astana) took part in a satirical “Monstration.” Some of the participants had their phones seized by police.</t>
  </si>
  <si>
    <t>Residents of Nur-Sultan (Astana) declared a hunger strike to protest the seizure of their phones and computers at a recent rally.</t>
  </si>
  <si>
    <t>https://rus.azattyq.org/a/kazakhstan-Nur-Sultan-protest-by-the-mosque-2019-08-23/30125617.html</t>
  </si>
  <si>
    <t>Activists held protests near the U.S. Embassy in Kazakhstan in Nur-Sultan (Astana). The protesters demanded the release of political prisoners.</t>
  </si>
  <si>
    <t>https://otyrar.kz/2019/08/v-shymkente-voditeli-avtobusov-trebuyut-pogasit-dolgi-po-zarplate/</t>
  </si>
  <si>
    <t>Bus drivers gathered in Shymkent to demand back pay for salaries they had not been receiving for two months.</t>
  </si>
  <si>
    <t>https://tengrinews.kz/kazakhstan_news/shyimkenttsyi-iz-sgorevshego-doma-obyyavili-golodovku-377160/</t>
  </si>
  <si>
    <t>Residents of Shymkent protested against a lack of social housing after 120 had been left homeless following a fire.</t>
  </si>
  <si>
    <t>https://aqparat.info/news/2019/08/19/9384610-zhiteli_mikroraiona_shymkenta_pozhaloval.html</t>
  </si>
  <si>
    <t>Shymkent gathered to call for better roads and social services.</t>
  </si>
  <si>
    <t>https://rus.azattyq.org/a/30117624.html</t>
  </si>
  <si>
    <t>Protesters gathered in Nur-Sultan (Astana) to demand better social support for large families.</t>
  </si>
  <si>
    <t>Akmol</t>
  </si>
  <si>
    <t>Serikzhan Bilash</t>
  </si>
  <si>
    <t>https://rus.azattyq.org/a/30112650.html</t>
  </si>
  <si>
    <t>In Akmol, activists called for the release of political prisoners and called for more attention to be drawn toward China’s persecution of minorities in Xinjiang.</t>
  </si>
  <si>
    <t>https://vlast.kz/novosti/34847-pered-zdaniem-rajsuda-v-almaty-vnov-sobralis-storonniki-serikzana-biasa.html</t>
  </si>
  <si>
    <t>Protesters gathered in Almaty near a courtroom, demanding the release of the leader of the organization “Atazhurt Eriktileri,” which works to raise awareness of the persecution of minorities in China’s Xinjiang Uyghur Autonomous Region.</t>
  </si>
  <si>
    <t>https://almaty.tv/news/obschestvo/1429-akim-almaty-vstretilsya-s-predstavitelyami-gorodskogo-soobschestva-lyudey-s-ogranichennymi-vozmodgnostyami</t>
  </si>
  <si>
    <t>Protesters gathered to demand better support for socially vulnerable people with disabilities.</t>
  </si>
  <si>
    <t>https://rus.azattyq.org/a/30106066.html</t>
  </si>
  <si>
    <t>Residents of Arys, who had been injured by a munitions depot explosion in June, gathered around the central government building to complain that they had not received the one-time aid promised by the state.</t>
  </si>
  <si>
    <t>https://rus.azattyq.org/a/30105653.html</t>
  </si>
  <si>
    <t>About two dozen people demanded that the Kazakh authorities ensure freedom of speech in the country and release political prisoners. To carry out this protest, the activists gathered at the administrative building on Kosmonavtov Street, which houses the embassies of a number of European states and the European Union.</t>
  </si>
  <si>
    <t>https://rus.azattyq.org/a/30103886.html</t>
  </si>
  <si>
    <t>Protesters gathered for a meeting in Shymkent, declaring their support for a prominent Kazakh activist who focuses on issues relating to the conditions of ethnic Kazakhs in China.</t>
  </si>
  <si>
    <t>https://rus.azattyq.org/a/30103843.html</t>
  </si>
  <si>
    <t>Activists gathered in Almaty to call for the release of political prisoners in the country.</t>
  </si>
  <si>
    <t>https://tengrinews.kz/kazakhstan_news/obyyavivshim-golodovku-stroitelyam-nachali-vyiplachivat-376110/</t>
  </si>
  <si>
    <t>Workers in Nur-Sultan (Astana) went on hunger strike for not receiving a salary for 9 months.</t>
  </si>
  <si>
    <t>https://aqparat.info/news/2019/08/07/9369643-v_Nur-Sultane_proshla_akciya_s_trebovani.html</t>
  </si>
  <si>
    <t>Protesters gathered in Nur-Sultan (Astana) expressing support for political prisoners and demanding their release.</t>
  </si>
  <si>
    <t>Protesters gathered in Semey expressing support for political prisoners and demanding their release.</t>
  </si>
  <si>
    <t>https://rus.azattyq.org/a/30092706.html</t>
  </si>
  <si>
    <t>About three dozen mothers arrived on August 5 at the Nur-Sultan (Astana) council, where they demanded a solution to housing issues. They expressed dissatisfaction with the conditions of the Bakytty Otbasy housing program and demanded a meeting with Altai Kulginov.</t>
  </si>
  <si>
    <t>https://rus.azattyq.org/a/kazakhstan-almaty-prigovor-vozbuzhdenie-rozni/30093315.html</t>
  </si>
  <si>
    <t>Several protesters held a picket protest in Almaty near a local court. They protested against the imprisonment of eight individuals for alleged extremism.</t>
  </si>
  <si>
    <t>https://rus.azattyq.org/a/30091329.html</t>
  </si>
  <si>
    <t>Protesters in Shymkent gathered to call for the release of political prisoners.</t>
  </si>
  <si>
    <t>https://rus.azattyq.org/a/30091420.html</t>
  </si>
  <si>
    <t>Activists gathered in Akmol to declare their support for political prisoners in the country.</t>
  </si>
  <si>
    <t>Oksana Shevchuk</t>
  </si>
  <si>
    <t>https://rus.azattyq.org/a/30090675.html</t>
  </si>
  <si>
    <t>Several women held a rally in support of the arrested activist Oksana Shevchuk, who was arrested for her alleged links to the banned political party Democratic Choice of Kazakhstan. Protesters held posters with the inscription: "Freedom to mothers!"</t>
  </si>
  <si>
    <t>https://yandex.com/turbo/s/zakon.kz/4979960-stihiynyy-miting-proshel-v-shu.html</t>
  </si>
  <si>
    <t>An angry crowd in Shu attempted to forcefully release their friends and relatives from police custody.</t>
  </si>
  <si>
    <t>https://rus.azattyq.org/a/30081416.html</t>
  </si>
  <si>
    <t>More than 30 mothers who applied for targeted social assistance came to the Ministry of Labor and Social Protection in Nur-Sultan (Astana) on July 29 to express their disagreement with the terms of welfare.</t>
  </si>
  <si>
    <t>Bakhtybai</t>
  </si>
  <si>
    <t>https://tengrinews.kz/kazakhstan_news/jiteli-perekryili-trassu-v-almatinskoy-oblasti-375090/</t>
  </si>
  <si>
    <t>Protesters blocked a local highway in Taldykorgan district, complaining about poor compensation for the construction of a highway. Law enforcers arrived and resumed traffic, claiming that the organizers may be held administratively liable.</t>
  </si>
  <si>
    <t>https://rus.azattyq.org/a/30078714.html</t>
  </si>
  <si>
    <t>Around a dozen people rallied outside the Baluan Sholak Sports Palace demanding the release of the former head of the Kazatomprom national company Mukhtar Dzhakishev, who was denied parole this week after 10 years in prison.</t>
  </si>
  <si>
    <t>Sharbakty</t>
  </si>
  <si>
    <t>Stroybioresurs LLP</t>
  </si>
  <si>
    <t>https://mail.kz/ru/news/kz-news/brakonery-izbili-investora-ozera-maraldy-v-pavlodarskoi-oblasti</t>
  </si>
  <si>
    <t>An angry crowd in Sharbakty attacked an investor who tried to dissuade them from poaching in a lake.</t>
  </si>
  <si>
    <t>https://rus.azattyq.org/a/30077439.html</t>
  </si>
  <si>
    <t>About a dozen of protesters gathered in Nur-Sultan (Astana), calling for the immediate release of a jailed former head of a national company, Mukhtar Jakishev. They considered him to be a political prisoner.</t>
  </si>
  <si>
    <t>https://rus.azattyq.org/a/30072818.html</t>
  </si>
  <si>
    <t>Protesters gathered in Shymkent to demand better support for socially vulnerable groups.</t>
  </si>
  <si>
    <t>https://rus.azattyq.org/a/30070658.html</t>
  </si>
  <si>
    <t>Women activists approached the House of Culture in Maikuduk to express dissatisfaction with the government’s social housing program.</t>
  </si>
  <si>
    <t>City Administration</t>
  </si>
  <si>
    <t>https://rus.azattyq.org/a/30064370.html</t>
  </si>
  <si>
    <t>A group of mothers came to the building of the capital's administration, where they insisted on a meeting with Altai Kulginov, demanding a solution to housing issues.</t>
  </si>
  <si>
    <t>https://rus.azattyq.org/a/30057824.html</t>
  </si>
  <si>
    <t>Dozens of mothers with many children and citizens dissatisfied with social housing programs came to the administrator's office in Alatau, demanding a meeting with governor Shahmerden Ryspaev to resolve the issue.</t>
  </si>
  <si>
    <t>https://www.facebook.com/OyanQazaqstan/photos/a.2038609453101878/2059725527656937/</t>
  </si>
  <si>
    <t>An activist held a single picket to draw attention to the imprisonment of Aron Atabek.</t>
  </si>
  <si>
    <t>https://rus.azattyq.org/a/30051048.html</t>
  </si>
  <si>
    <t>Dozens of mothers gathered at the building of the Shymkent administration and demanded a meeting with Mayor Gabidulla Abdrakhimov. Women, mostly mothers with many children and single mothers, began to gather outside the office at about 10am.</t>
  </si>
  <si>
    <r>
      <rPr>
        <sz val="10"/>
        <color rgb="FF000000"/>
        <rFont val="Calibri"/>
      </rPr>
      <t>https://rus.azattyq.org/a/kazakhstan-Nur-Sultan-mnogodetnya-materi/30051107.html</t>
    </r>
    <r>
      <rPr>
        <sz val="10"/>
        <color rgb="FF000000"/>
        <rFont val="Calibri"/>
      </rPr>
      <t xml:space="preserve">
https://rus.azattyq.org/a/30050953.htm</t>
    </r>
    <r>
      <rPr>
        <sz val="10"/>
        <color rgb="FF000000"/>
        <rFont val="Calibri"/>
      </rPr>
      <t>l</t>
    </r>
  </si>
  <si>
    <t>Women with many children and mothers raising disabled children gathered on Nurly Zhol Boulevard in the administrative and business center of the Kazakh capital, demanding that the authorities resolve housing issues</t>
  </si>
  <si>
    <t>Dozens of female protesters and mothers of large families gathered in Shymkent to demand better social services for vulnerable groups.</t>
  </si>
  <si>
    <t>https://rus.azattyq.org/a/30051139.html</t>
  </si>
  <si>
    <t>Dozens of protesters gathered in Almaty with pickets, declaring their support for a jailed activist and demanded his immediate release from house arrest.</t>
  </si>
  <si>
    <r>
      <rPr>
        <sz val="10"/>
        <color rgb="FF000000"/>
        <rFont val="Calibri"/>
      </rPr>
      <t>https://rus.azattyq.org/a/kazakhstan-Nur-Sultan-nedovolnye-resheniyami-sudov/30047005.html
https://rus.azattyq.org/a/30046886.htm</t>
    </r>
    <r>
      <rPr>
        <sz val="10"/>
        <color rgb="FF000000"/>
        <rFont val="Calibri"/>
      </rPr>
      <t>l
https://rus.azattyq.org/a/kazakhstan_protest_in_front_of_office_of_nazarbayev/30048278.ht</t>
    </r>
    <r>
      <rPr>
        <sz val="10"/>
        <color rgb="FF000000"/>
        <rFont val="Calibri"/>
      </rPr>
      <t>ml</t>
    </r>
  </si>
  <si>
    <t>Over two dozen citizens gathered in front of the office of former President Nursultan Nazarbayev to demand a review of unjust court decisions in their cases.</t>
  </si>
  <si>
    <t>https://rus.azattyq.org/a/30045976.html</t>
  </si>
  <si>
    <t>Mothers with many children came to the regional governor in Aktobe to demand that local authorities solve their housing problems.</t>
  </si>
  <si>
    <t>GKNB</t>
  </si>
  <si>
    <t>https://rus.azattyq.org/a/30045164.html</t>
  </si>
  <si>
    <t>In Nur-Sultan (Astana), dozens of citizens who disagreed with a court decision against their relatives gathered to demand the resignation of the head of the Supreme Court.</t>
  </si>
  <si>
    <r>
      <rPr>
        <sz val="10"/>
        <color rgb="FF000000"/>
        <rFont val="Calibri"/>
      </rPr>
      <t>https://rus.azattyq.org/a/30044997.html</t>
    </r>
    <r>
      <rPr>
        <sz val="10"/>
        <color rgb="FF000000"/>
        <rFont val="Calibri"/>
      </rPr>
      <t xml:space="preserve">
https://rus.azattyq.org/a/30040454.html
https://rus.azattyq.org/a/30041487.html
https://rus.azattyq.org/a/kazakhstan-information-on-fate-of-detained-on-july-6-numbers/30041668.html</t>
    </r>
  </si>
  <si>
    <t>In Nur-Sultan (Astana) and Almaty, on the Day of the Capital, celebrated on July 6, police detained "more than 100 people" for “holding unauthorized rallies."</t>
  </si>
  <si>
    <r>
      <rPr>
        <sz val="10"/>
        <color rgb="FF000000"/>
        <rFont val="Calibri"/>
      </rPr>
      <t>https://rus.azattyq.org/a/30044997.html</t>
    </r>
    <r>
      <rPr>
        <sz val="10"/>
        <color rgb="FF000000"/>
        <rFont val="Calibri"/>
      </rPr>
      <t xml:space="preserve">
https://rus.azattyq.org/a/30041487.html
https://rus.azattyq.org/a/kazakhstan-information-on-fate-of-detained-on-july-6-numbers/30041668.html</t>
    </r>
  </si>
  <si>
    <t>https://rus.azattyq.org/a/30044997.html
https://rus.azattyq.org/a/30041487.html
https://rus.azattyq.org/a/kazakhstan-information-on-fate-of-detained-on-july-6-numbers/30041668.html</t>
  </si>
  <si>
    <t>https://rus.azattyq.org/a/30044997.html
https://rus.azattyq.org/a/30040651.html
https://rus.azattyq.org/a/30041487.html
https://rus.azattyq.org/a/kazakhstan-information-on-fate-of-detained-on-july-6-numbers/30041668.html</t>
  </si>
  <si>
    <t>http://vecher.kz/incity/partiya-nur-otan-provela-v-almaty-miting-protiv-popytok-destabilizatsii-kazakhstanskogo-obshchestva-i-politicheskikh-provokatsij</t>
  </si>
  <si>
    <t>Protesters gathered in Ust-Kamenogorsk, protesting against the newly elected President Tokaev. Some protesters were detained.</t>
  </si>
  <si>
    <t>Protesters gathered in Uralsk, protesting against the newly elected President Tokaev. Some protesters were detained.</t>
  </si>
  <si>
    <t>Protesters gathered in Karaganda, protesting against the newly elected President Tokaev. Some protesters were detained.</t>
  </si>
  <si>
    <t>Nur-Otan</t>
  </si>
  <si>
    <t>A rally was organized by the ruling party Nur-Otan in Almaty against alleged attempts to destabilize the country.</t>
  </si>
  <si>
    <t>Mayor's Office, Shymkent</t>
  </si>
  <si>
    <t>https://rus.azattyq.org/a/30039382.html</t>
  </si>
  <si>
    <t>Women came to the Mayor's office in Shymkent demanding a solution to social housing issues.</t>
  </si>
  <si>
    <t>https://rus.azattyq.org/a/kazakhstan-antigovernment-protests-day-of-the-capital/30040603.html</t>
  </si>
  <si>
    <t>The movement Oyan Kazakhstan held rallies in Almary, Shymkent, Aktau, Aktobe and Taraz to call for an end to political repression.</t>
  </si>
  <si>
    <t>https://rus.azattyq.org/a/30034979.html</t>
  </si>
  <si>
    <t>Workers from subcontractors gathered on the construction site of the Abu Dhabi Plaza complex in Nur-Sultan (Astana) to express dissatisfaction with their working conditions. After about 40 minutes they dispersed to their workplaces.</t>
  </si>
  <si>
    <r>
      <rPr>
        <sz val="10"/>
        <color rgb="FF000000"/>
        <rFont val="Calibri"/>
      </rPr>
      <t>https://rus.azattyq.org/a/30023347.html</t>
    </r>
    <r>
      <rPr>
        <sz val="10"/>
        <color rgb="FF000000"/>
        <rFont val="Calibri"/>
      </rPr>
      <t xml:space="preserve">
https://rus.azattyq.org/a/kazakhstan-shymkent-arys-residents-blocked-road/30022989.htm</t>
    </r>
    <r>
      <rPr>
        <sz val="10"/>
        <color rgb="FF000000"/>
        <rFont val="Calibri"/>
      </rPr>
      <t>l</t>
    </r>
  </si>
  <si>
    <t>Several dozen activists gathered in Almaty to discuss freedom of assembly in Kazakhstan.</t>
  </si>
  <si>
    <t>Baytaq-Bolashaq</t>
  </si>
  <si>
    <r>
      <rPr>
        <sz val="10"/>
        <color rgb="FF000000"/>
        <rFont val="Calibri"/>
      </rPr>
      <t>https://rus.azattyq.org/a/kazakhstan-almaty-protest/30028571.html</t>
    </r>
    <r>
      <rPr>
        <sz val="10"/>
        <color rgb="FF000000"/>
        <rFont val="Calibri"/>
      </rPr>
      <t xml:space="preserve">
</t>
    </r>
    <r>
      <rPr>
        <u/>
        <sz val="10"/>
        <color rgb="FF000000"/>
        <rFont val="Calibri"/>
      </rPr>
      <t>https://rus.azattyq.org/a/kazakhstan-rallies-in-almaty-and-Nur-Sultan/30028339.html</t>
    </r>
  </si>
  <si>
    <t>Several dozen activists gathered in Nur-Sultan (Astana) to protest against corruption, the sale of land to foreigners, and the planned construction of a nuclear power plant in Kazakhstan.</t>
  </si>
  <si>
    <r>
      <rPr>
        <sz val="10"/>
        <color rgb="FF000000"/>
        <rFont val="Calibri"/>
      </rPr>
      <t>https://rus.azattyq.org/a/30023347.html</t>
    </r>
    <r>
      <rPr>
        <sz val="10"/>
        <color rgb="FF000000"/>
        <rFont val="Calibri"/>
      </rPr>
      <t xml:space="preserve">
https://rus.azattyq.org/a/kazakhstan-shymkent-arys-residents-blocked-road/30022989.htm</t>
    </r>
    <r>
      <rPr>
        <sz val="10"/>
        <color rgb="FF000000"/>
        <rFont val="Calibri"/>
      </rPr>
      <t>l</t>
    </r>
  </si>
  <si>
    <t>Over a hundred citizens of Arys evacuated after an explosion at a local military storage facility blocked the main road in Shymkent demanding government relief and housing.</t>
  </si>
  <si>
    <t>Penal System</t>
  </si>
  <si>
    <t>https://aqparat.info/news/2019/06/24/9315119-v_almaty_prizvali_osvobodit_aktivista_ma.html</t>
  </si>
  <si>
    <t>Two dozen individuals gathered in Almaty to support a jailed activist.</t>
  </si>
  <si>
    <t>https://aqparat.info/news/2019/06/21/9312768-dvizhenie_oyan_qazaqstan_provelo_akciyu.html</t>
  </si>
  <si>
    <t>Oyan Qazaqstan organized a 'walking rally' in several major cities to call for the right to peaceful assembly and the release of political prisoners.</t>
  </si>
  <si>
    <t>https://rus.azattyq.org/a/29996729.html</t>
  </si>
  <si>
    <t>In Uralsk, protesters were detained at a rally opposing the results of the early presidential elections in Kazakhstan.</t>
  </si>
  <si>
    <r>
      <rPr>
        <sz val="10"/>
        <color rgb="FF000000"/>
        <rFont val="Calibri"/>
      </rPr>
      <t>https://rus.azattyq.org/a/29996729.html</t>
    </r>
    <r>
      <rPr>
        <sz val="10"/>
        <color rgb="FF000000"/>
        <rFont val="Calibri"/>
      </rPr>
      <t xml:space="preserve">
https://rus.azattyq.org/a/29995651.html</t>
    </r>
  </si>
  <si>
    <t>https://rus.azattyq.org/a/kazakhstan-almaty-third-day-of-protest/29995918.html</t>
  </si>
  <si>
    <t>The unregistered movement Democratic Choice of Kazakhstan, banned by the court and declared an extremist organization in March last year, called on citizens to hold unauthorized rallies on the day of the inauguration of Kassym-Zhomart Tokaev, who was declared the winner of the June 9 presidential election.</t>
  </si>
  <si>
    <r>
      <rPr>
        <sz val="10"/>
        <color rgb="FF000000"/>
        <rFont val="Calibri"/>
      </rPr>
      <t>https://rus.azattyq.org/a/kazakhstan-almaty-third-day-of-protest/29995918.html</t>
    </r>
    <r>
      <rPr>
        <sz val="10"/>
        <color rgb="FF000000"/>
        <rFont val="Calibri"/>
      </rPr>
      <t>l</t>
    </r>
  </si>
  <si>
    <t>https://rus.azattyq.org/a/29992650.html</t>
  </si>
  <si>
    <t>Over a hundred of protesters gathered in Almaty, calling for the release of a popular singer who had been arrested during protests the day before. Law enforcers dispersed the protest and several of them were reportedly detained.</t>
  </si>
  <si>
    <t>https://rus.azattyq.org/a/29991410.html</t>
  </si>
  <si>
    <t>At the Alatau Theater of Traditional Art on June 10, police detained dozens (possibly around a hundred) citizens who arrived to express disagreement with the results of the vote count in the early presidential elections in Kazakhstan.</t>
  </si>
  <si>
    <t>https://rus.azattyq.org/a/kazakhstan-protests-on-the-day-of-the-presidential-elections-in-Nur-Sultan/29989885.html</t>
  </si>
  <si>
    <t>Hundreds were detained in Kazakhstan’s two largest cities on June 9 in response to protests against the presidential election results.</t>
  </si>
  <si>
    <t>https://rus.azattyq.org/a/29989193.html</t>
  </si>
  <si>
    <t>In Almaty, police detained protesters at a peaceful demonstration against the early presidential election results. Police officers, including special forces soldiers, detained people and pushed them into police vans.</t>
  </si>
  <si>
    <t>https://rus.azattyq.org/a/29989191.html</t>
  </si>
  <si>
    <t>In Nur-Sultan (Astana) several hundred citizens gathered near the Zhastar Palace. About a dozen special buses were pulled to the area and police blocked major avenues in the surrounding area. About ten buses with detainees left the square near the palace.</t>
  </si>
  <si>
    <t>Protesters gathered in Shymkent to protest the results of the early presidential election. Dozens reportedly participated and about 20 were detained or received fines.</t>
  </si>
  <si>
    <t>https://www.voanews.com/south-central-asia/dozens-detained-kazakhstan-election-protests</t>
  </si>
  <si>
    <t>Protesters across Kazakhstan gathered to protest the results of the early presidential election.</t>
  </si>
  <si>
    <t>https://rus.azattyq.org/a/29986573.html</t>
  </si>
  <si>
    <t>A press conference on issues of social problems for mothers with many children was scheduled in Almaty.</t>
  </si>
  <si>
    <t>https://rus.azattyq.org/a/29980358.html</t>
  </si>
  <si>
    <t>A few dozen citizens from all over Kazakhstan came to the Nur Otan Party headquarters in Nur-Sultan (Astana) to demand a review of unjust court decisions in their cases from the president.</t>
  </si>
  <si>
    <t>Akshukur</t>
  </si>
  <si>
    <t>https://www.lada.kz/aktau_news/society/70904-bolee-30-mnogodetnyh-materey-prishli-v-akimat-mangistauskoy-oblasti.html</t>
  </si>
  <si>
    <t>Protesters gathered in Aktau to demand better social support for vulnerable families.</t>
  </si>
  <si>
    <t>https://www.currenttime.tv/a/kazakhstan-protest/29981138.html</t>
  </si>
  <si>
    <t>Protesters gathered to demand a meeting with the president.</t>
  </si>
  <si>
    <t>https://rus.azattyq.org/a/29978204.html</t>
  </si>
  <si>
    <t>Dozens of mothers gathered in front of the parliament building, demanding that the authorities solve housing issues and improve social conditions for large families.</t>
  </si>
  <si>
    <t>https://www.nur.kz/1796764-almatincy-protestuut-protiv-stroitelstva-kladbisa-radom-s-ih-domami.html</t>
  </si>
  <si>
    <t>Residents of Almaty protested against the planned construction of a cemetery in their neighborhood, citing health concerns.</t>
  </si>
  <si>
    <t>Zhakip Asanov</t>
  </si>
  <si>
    <t>https://rus.azattyq.org/a/29965432.html</t>
  </si>
  <si>
    <t>Dozens of people gathered near the building of the Aktobe Regional Court demanding the resignation of the Chief Justice of the Supreme Court Zhakip Asanov. Protesters argue that judges are biased towards at least two issues: cases of "illegal withholding" of commissions by banks and the wearing of headscarves in schools.</t>
  </si>
  <si>
    <t>https://rus.azattyq.org/a/kazakhstan-Nur-Sultan-people-demand-leagilization-of-their-cottages/29956754.html</t>
  </si>
  <si>
    <t>A few dozen residents of the Polyana housing complex gathered at the local council to demand that their land claims are satisfied.</t>
  </si>
  <si>
    <t>https://rus.azattyq.org/a/kazakhstan-almaty/29954696.html</t>
  </si>
  <si>
    <t>Two dozen citizens came to the Almaty chapter of the Nur Otan Party to demand credit amnesty.</t>
  </si>
  <si>
    <t>https://rus.azattyq.org/a/kazakhstan-almaty/29954678.html</t>
  </si>
  <si>
    <t>Shymkent residents gathered in front of the prosecutor's office and then in front of the city court to demand a meeting with the chief justice to argue with the decisions in their cases.</t>
  </si>
  <si>
    <t>https://rus.azattyq.org/a/29954170.html</t>
  </si>
  <si>
    <t>Around a dozen mothers from Shymkent arrived in front of the Senate of the Parliament to raise awareness of their lack of social housing.</t>
  </si>
  <si>
    <t>https://rus.azattyq.org/a/kazakhstan-yur-sultan-mnogodetnye-trebuyut-resheniya-zhilishnykh-problem/29944124.html</t>
  </si>
  <si>
    <t>Dozens of mothers, including mothers with many children and single mothers, gathered in Nur-Sultan (Astana) demanding a solution to housing problems.</t>
  </si>
  <si>
    <t>https://rus.azattyq.org/a/29944482.html</t>
  </si>
  <si>
    <t>A silent protest was held in a courtroom in Almaty during the trial of a political activist. Protesters taped their mouths with the word “Shame.”</t>
  </si>
  <si>
    <t>School Administration</t>
  </si>
  <si>
    <t>https://www.ktk.kz/ru/news/video/2019/05/15/119316/</t>
  </si>
  <si>
    <t>Teachers gathered in Almaty to call for resignation of a school director.</t>
  </si>
  <si>
    <t>Jehovah's Witnesses</t>
  </si>
  <si>
    <t>https://fergana.agency/news/107330/?country=kz</t>
  </si>
  <si>
    <t>Around 20 individuals gathered in Aktobe demanding a ban on “Jehovah's Witnesses."</t>
  </si>
  <si>
    <t>https://rus.azattyq.org/a/kazakhstan-detentions-activists-almaty-Nur-Sultan-regions/29930475.html</t>
  </si>
  <si>
    <t>Protesters gathered in Nur-Sultan (Astana) to demonstrate against snap presidential elections.</t>
  </si>
  <si>
    <t>https://rus.azattyq.org/a/29930193.html</t>
  </si>
  <si>
    <t>Protesters gathered in Almaty to demonstrate against the snap presidential elections.Several protesters were reportedly detained, including journalists. Furthermore, during the protests, numerous media outlets were blocked in the country, including RFE-RL, vlast.kz, holanews.kz, informburo.kz and others.</t>
  </si>
  <si>
    <t>Zhanatalap</t>
  </si>
  <si>
    <t>https://www.nur.kz/1792431-perekryt-dorogu-v-svoe-selo-trebuut-ziteli-almatinskoj-oblasti.html</t>
  </si>
  <si>
    <t>Residents of Zhanatalap protested cargo transit in their town, which has led to traffic congestion and deteriorating roads.</t>
  </si>
  <si>
    <r>
      <rPr>
        <sz val="10"/>
        <color rgb="FF000000"/>
        <rFont val="Calibri"/>
      </rPr>
      <t>https://rus.azattyq.org/a/kazakhstan-almaty-Nur-Sultan-trials-that-followed-after-the-rallies/29919771.html</t>
    </r>
    <r>
      <rPr>
        <sz val="10"/>
        <color rgb="FF000000"/>
        <rFont val="Calibri"/>
      </rPr>
      <t xml:space="preserve">
https://rus.azattyq.org/a/29914374.html</t>
    </r>
  </si>
  <si>
    <t>About a dozen of protesters gathered in Nur-Sultan (Astana), calling for the immediate release of a jailed former head of a national company. Similar expressions of support, mostly single-picket protests, took part in several other cities of Kazakhstan.</t>
  </si>
  <si>
    <t>https://rus.azattyq.org/a/kazakhstan-almaty-Nur-Sultan-trials-that-followed-after-the-rallies/29919771.html
https://rus.azattyq.org/a/29914462.html</t>
  </si>
  <si>
    <t>On May 1, several cities in Kazakhstan hosted anti-government protests that were not sanctioned by the authorities. In Almaty and Nur-Sultan (Astana), people chanted: “We have a choice”, “Nur-Sultan (Astana) is not my capital, Tokayev is not my president, Dariga [Nazarbayeva] is not my speaker”, “Shal, ket!” ("Old man, go away!")</t>
  </si>
  <si>
    <t>https://rus.azattyq.org/a/29914814.html</t>
  </si>
  <si>
    <t>https://rus.azattyq.org/a/29914342.html</t>
  </si>
  <si>
    <t>https://rus.azattyq.org/a/29914334.html</t>
  </si>
  <si>
    <t>Protesters gathered in Semey, calling for the release of political prisoners.</t>
  </si>
  <si>
    <t>https://rus.azattyq.org/a/29909539.html</t>
  </si>
  <si>
    <t>About a dozen young people gathered on the embankment of the Ishim River to express support for the activists who were subjected to administrative penalties for their protest at the Almaty marathon. One of the participants wore a T-shirt with the words: “You can't run away from the truth. I have a choice."</t>
  </si>
  <si>
    <t>https://www.currenttime.tv/a/kazakhstan-almaty-protest-elections/29896012.html</t>
  </si>
  <si>
    <t>Protesters gathered in Almaty in support of two activists who had been detained the day before for displaying a protest banner at a recent marathon in the city.</t>
  </si>
  <si>
    <t>https://www.rferl.org/a/kazakhstan-marathon-protest/29903514.html</t>
  </si>
  <si>
    <t>Two women were arrested for displaying a banner during a marathon in Almaty that read: “You cannot run from the truth.”</t>
  </si>
  <si>
    <t>https://rus.azattyq.org/a/29874830.html</t>
  </si>
  <si>
    <t>Dozens of mothers with many children protested in Nur-Sultan (Astana). First, the women came to the building of the Ministry of Labor and Social Protection, then went to the Majlis. The activists complained that many of them had problems getting targeted social assistance.</t>
  </si>
  <si>
    <t>https://aqparat.info/news/2019/04/01/9213100-desyatki_aktivistov_prishli_v_admsud_nur.html</t>
  </si>
  <si>
    <t>Activists gathered in Nur-Sultan (Astana) to support a journalist who had recently been sentenced.</t>
  </si>
  <si>
    <t>https://rus.azattyq.org/a/29835711.html</t>
  </si>
  <si>
    <t>Activists gathered in Almaty to oppose the renaming of the capital Astana to “Nur-Sultan.”</t>
  </si>
  <si>
    <t>https://rus.azattyq.org/a/29835729.html</t>
  </si>
  <si>
    <t>https://rus.azattyq.org/a/29833796.html
https://rus.azattyq.org/a/29833980.html</t>
  </si>
  <si>
    <t>Dozens of activists in Nur-Sultan (Astana) marched to express their disagreement with the renaming of the capital. At least 20 people were detained in the square in front of the city council.</t>
  </si>
  <si>
    <t>https://www.rferl.org/a/kazakh-police-detain-protesters-in-several-cities-during-norouz-celebration/29835901.html</t>
  </si>
  <si>
    <t>An unauthorized rally against renaming the country's capital Astana to Nur-Sultan (Astana) was held in Almaty. Many of the protesters were detained by the police officers during the rally and taken to the police department.</t>
  </si>
  <si>
    <t>https://rus.azattyq.org/a/29814875.html</t>
  </si>
  <si>
    <t>Residents of Zhanaozen gathered to demand better employment policies.</t>
  </si>
  <si>
    <t>https://rus.azattyq.org/a/kazakhstan-nur-otan-meeting-police-detained-people/29793465.html
https://rus.azattyq.org/a/29793136.html</t>
  </si>
  <si>
    <t>A protest of dozens of people was organized in front of the ruling Nur Otan Party building in Almaty. Protesters accused the government of ignoring the needs of ordinary people and demanded democratic reforms.</t>
  </si>
  <si>
    <t>https://rus.azattyq.org/a/29793227.html</t>
  </si>
  <si>
    <t>A protest of dozens people was organized near Independence Palace, which hosted the Nur Otan Party congress in Astana. Protesters accused the government of ignoring the needs of ordinary people and demanded democratic reforms.</t>
  </si>
  <si>
    <t>https://rus.azattyq.org/a/29793966.html
https://rus.azattyq.org/a/kazakhstan-zhanaozen-unemployment/29788884.html</t>
  </si>
  <si>
    <t>Residents of Zhanaozen gathered to demand better employment policies and higher pay.</t>
  </si>
  <si>
    <t>https://rus.azattyq.org/a/kazakhstan-regions-mothers-requirements/29763487.html</t>
  </si>
  <si>
    <t>Hundreds of women in several regions of Kazakhstan have joined the demands voiced last week by mothers with many children in Nur-Sultan (Astana).</t>
  </si>
  <si>
    <t>https://rus.azattyq.org/a/29759424.html</t>
  </si>
  <si>
    <t>Dozens of women in Aktobe, Almaty and Kyzylorda demanded that the authorities increase child benefits, provide housing for large families and solve other social problems.</t>
  </si>
  <si>
    <t>https://news.myseldon.com/ru/news/index/203556159</t>
  </si>
  <si>
    <t>Protesters gathered in Nur-Sultan (Astana) to demand social support for vulnerable groups.</t>
  </si>
  <si>
    <t>Protesters spontaneously gathered in the center of Almaty. The crowd consisted predominantly of women and mothers, demanding improved living conditions for families and better support from the government.</t>
  </si>
  <si>
    <t>https://rus.azattyq.org/a/29693795.html</t>
  </si>
  <si>
    <t>Hundreds of people arrived in Karaganda to demand an explanation from the authorities regarding an investigation into the death of a young man killed in a mass brawl in a restaurant on New Year’s Eve. People gathered near the central part of Karaganda. At first they were at the building of the Department of Internal Affairs of the Karaganda region, then they began to move towards other state buildings.</t>
  </si>
  <si>
    <t>https://rus.azattyq.org/a/29660295.html</t>
  </si>
  <si>
    <t>Activists in Shymkent gathered to remember those killed in Almaty in 1986 and those who died in the 2011 Zhanaozen protests.</t>
  </si>
  <si>
    <t>https://www.rferl.org/a/police-in-kazakhstan-detain-activists-journalists-for-second-day/29660437.html</t>
  </si>
  <si>
    <t>Activists attempted to gather near the independence monument in central Almaty for a second day to commemorate people killed by police during oil worker protests in the western town of Zhanaozen on December 16, 2011 and during mass anti-Soviet demonstrations in Almaty in December 1986.</t>
  </si>
  <si>
    <t>The December 16 police crackdown came as activists attempted to gather near the independence monument in central Almaty to commemorate people killed by police during oil worker protests in the western town of Zhanaozen on December 16, 2011 and during mass anti-Soviet demonstrations in Almaty in December 1986.</t>
  </si>
  <si>
    <t>https://rus.azattyq.org/a/29629812.html</t>
  </si>
  <si>
    <t>Ethnic Kazakhs who left Xinjiang gathered in Almaty calling for the government to demand the release of their relatives in China.</t>
  </si>
  <si>
    <t>https://www.zakon.kz/4941888-zhiteli-almatinskoy-oblasti-ustroili.html</t>
  </si>
  <si>
    <t>Residents of Almaty gathered to demand better adherence to road traffic rules.</t>
  </si>
  <si>
    <t>https://rus.azattyq.org/a/29523196.html</t>
  </si>
  <si>
    <t>Dozens of Almaty residents gathered outside the former KGB headquarters to oppose the dismantling of the building. People gathered at the intersection of Nauryzbay Batyr and Karasai Batyr Streets, where this building is located.</t>
  </si>
  <si>
    <t>https://bureau.kz/novosti/sobstvennaya_informaciya/jiteli_odnogo_iz_samykh_neblagoustroennykh_mikroraionov_vyshli_na_akciyu/</t>
  </si>
  <si>
    <t>Residents of Taldykorgan called on the government to improve housing conditions in the city.</t>
  </si>
  <si>
    <t>https://informburo.kz/novosti/skandal-s-platkami-v-shkole-turkestanskoy-oblasti-direktor-rasskazala-istoriyu-konflikta.html</t>
  </si>
  <si>
    <t>Women held a protest outside a school in Ferdowsi against a new rule that forbids their daughters from wearing a headscarf to school.</t>
  </si>
  <si>
    <t>Sayohat Invest</t>
  </si>
  <si>
    <t>https://rus.azattyq.org/a/29429739.html</t>
  </si>
  <si>
    <t>Market traders at the site of the former Sayakhat bus station in Almaty are protesting against the closure of their outlets. The protesting traders are demanding that they be allowed to continue working until the end of this year.</t>
  </si>
  <si>
    <t>https://feminita.kz/2018/08/%D0%BD%D0%B0%D0%BC-%D0%BD%D0%B5-%D1%81%D1%82%D1%8B%D0%B4%D0%BD%D0%BE/</t>
  </si>
  <si>
    <t>Three women came out to a demonstration in Almaty to encourage people to talk openly about menstruation. Some passers by tried to grab their posters.</t>
  </si>
  <si>
    <t>https://rus.azattyq.org/a/29397734.html</t>
  </si>
  <si>
    <t>After a court declared a number of market stalls as illegal and ordered their destruction, traders came out in protest.</t>
  </si>
  <si>
    <t>Provide People with Housing</t>
  </si>
  <si>
    <t>Alexander Terentyev</t>
  </si>
  <si>
    <t>https://rus.azattyq.org/a/29389263.html</t>
  </si>
  <si>
    <t>A group from a loan association met outside the National Bank in Almaty. They called for the resignation of a head department due to the lack of progress on affordable housing.</t>
  </si>
  <si>
    <t>https://rus.azattyq.org/a/29387775.html</t>
  </si>
  <si>
    <t>Residents of the Polyanka production cooperative in the Koktal microdistrict in Astana opposed forced evictions from their homes and appealed to the Saryarka regional governor.</t>
  </si>
  <si>
    <t>Ahbulak LLC</t>
  </si>
  <si>
    <t>https://rus.azattyq.org/a/kazakhstan-aktobe-water-cuts-protest/29355194.html</t>
  </si>
  <si>
    <t>Residents of the Akzhak-2 microdistrict in Aktobe protested against the lack of water supply for the past 10 days.</t>
  </si>
  <si>
    <t>Orda Engineering</t>
  </si>
  <si>
    <t>https://rus.azattyq.org/a/29334925.html</t>
  </si>
  <si>
    <t>Police arrested several protesters who invested in Orga Engineering's Komsomolsky housing complex but did not receive housing and demanded action.</t>
  </si>
  <si>
    <t>https://holanews.kz/news/56967</t>
  </si>
  <si>
    <t>A group came to the Chinese embassy to call for the release of their relatives who were being held in Chinese re-education camps in Xinjiang.</t>
  </si>
  <si>
    <t>https://rus.azattyq.org/a/29315080.html</t>
  </si>
  <si>
    <t>After Democratic Choice of Kazakhstan leader Mukhtar Ablyazov called for protests across the country, police preemptively closed off public spaces in Almaty, interrogating passers by.</t>
  </si>
  <si>
    <t>https://rus.azattyq.org/a/kazakhstan-almaty-shymkent-astana-zaderzhania/29315337.html</t>
  </si>
  <si>
    <t>After Democratic Choice of Kazakhstan leader Mukhtar Ablyazov called for protests across the country, at least ten were detained in Nur-Sultan (Astana).</t>
  </si>
  <si>
    <t>After Democratic Choice of Kazakhstan leader Mukhtar Ablyazov called for protests across the country, dozens of people were detained in Uralsk.</t>
  </si>
  <si>
    <t>https://rus.azattyq.org/a/29315376.html</t>
  </si>
  <si>
    <t>After Democratic Choice of Kazakhstan leader Mukhtar Ablyazov called for protests across the country, dozens of people were detained in Shymkent.</t>
  </si>
  <si>
    <t>https://rus.azattyq.org/a/29309305.html</t>
  </si>
  <si>
    <t>Dozens of traders at the Sayakhat market in Almaty opposed the closure of their stalls. According to traders, the market administration notified them of the upcoming closure and recommended that they look for other places.</t>
  </si>
  <si>
    <t>https://bureau.kz/novosti/sobstvennaya_informaciya/v_taldykorgane_protestuyut_protiv_policeiskogo_proizvola/</t>
  </si>
  <si>
    <t>In Taldykorgan, a group of locals protests against the police. They claimed they did not effectively investigate cases and were corrupt.</t>
  </si>
  <si>
    <t>New Kazakhstan Forum</t>
  </si>
  <si>
    <r>
      <rPr>
        <sz val="10"/>
        <color rgb="FF000000"/>
        <rFont val="Calibri"/>
      </rPr>
      <t>https://rus.azattyq.org/a/kazakhstan-almaty-uralsk-zaderzhania-den-pamyati-zhertv-repressiy/29261611.html
https://rus.azattyq.org/a/29261045.htm</t>
    </r>
    <r>
      <rPr>
        <sz val="10"/>
        <color rgb="FF000000"/>
        <rFont val="Calibri"/>
      </rPr>
      <t>l</t>
    </r>
  </si>
  <si>
    <t>A group gathered to lay flowers at the monument to the victims of repression in Almaty. They were protesting ongoing repression in the country.</t>
  </si>
  <si>
    <t>Zheltoksan Rukhy</t>
  </si>
  <si>
    <t>Narxoz University</t>
  </si>
  <si>
    <t>https://www.caravan.kz/news/v-almaty-proshel-miting-protiv-pereimenovaniya-nehu-imryskulova-v-narkhoz-448248/</t>
  </si>
  <si>
    <t>Students and faculty gathered at the Narxoz University in Almaty. They opposed the administration’s plans to change the name of the university.</t>
  </si>
  <si>
    <t>https://rus.azattyq.org/a/aktobe-torgivcy-perekryli-dorogu/29250486.html</t>
  </si>
  <si>
    <t>In the city of Aktobe, entrepreneurs working in the central market gathered to protest against plans to dismantle the retail outlets they have occupied for many years. Authorities explained the need to dismantle trading places with fire safety requirements. Market leaders and traders say there have been no problems over the years. Up to 500 people gathered on the roadway adjacent to the market.</t>
  </si>
  <si>
    <t>https://rus.azattyq.org/a/29240059.html</t>
  </si>
  <si>
    <t>Several citizens took to the square near the regional governor’s office to protest the sale of land to foreigners and to call for freedom of speech and assembly. Police dispersed the protesters.</t>
  </si>
  <si>
    <t>https://bureau.kz/novosti/sobstvennaya_informaciya/taldykorgan_prevratilsya_v_gigantskuyu_stroiku/</t>
  </si>
  <si>
    <t>Residents of Taldykorgan held a protest against the poor condition of roads in the local area.</t>
  </si>
  <si>
    <r>
      <rPr>
        <sz val="10"/>
        <color rgb="FF000000"/>
        <rFont val="Calibri"/>
      </rPr>
      <t>https://rus.azattyq.org/a/29218632.html</t>
    </r>
    <r>
      <rPr>
        <sz val="10"/>
        <color rgb="FF000000"/>
        <rFont val="Calibri"/>
      </rPr>
      <t xml:space="preserve">
https://rus.azattyq.org/a/kazakhstan-protesty-10-maya-zaderzhannye/29227134.html</t>
    </r>
  </si>
  <si>
    <t>In Almaty, the police carried out mass arrests at the site of an unauthorized rally "in support of political prisoners." The law enforcers put dozens of citizens, including passers-by, into police minibuses. The detentions were carried out on the section of the Panfilov pedestrian street, adjacent to the Abai Opera and Ballet Theater. It is estimated that about 80 people were detained at the scene of the rally in Almaty.</t>
  </si>
  <si>
    <t>https://rus.azattyq.org/a/29218632.html
https://rus.azattyq.org/a/kazakhstan-protesty-10-maya-zaderzhannye/29227134.html</t>
  </si>
  <si>
    <t>Dozens of people have been detained by police at rallies in Kazakhstan calling for the release of political prisoners.</t>
  </si>
  <si>
    <t>Around three dozen protesters in Shymkent demanded the release of political prisoners</t>
  </si>
  <si>
    <t>https://rus.azattyq.org/a/29218734.html</t>
  </si>
  <si>
    <t>Around 10 people gathered at Abay Square to demand the release of political prisoners. After the rally, two attendees were arrested by police.</t>
  </si>
  <si>
    <t>Mangystau</t>
  </si>
  <si>
    <t>Kazpromlogistic</t>
  </si>
  <si>
    <t>https://rus.azattyq.org/a/29214779.html</t>
  </si>
  <si>
    <t>Dozens of oil industry workers began a strike at the Qalamqas oil field in Kazakhstan's western region of Mangistau on May 7, demanding higher wages.</t>
  </si>
  <si>
    <t>Sinma-invest</t>
  </si>
  <si>
    <t>https://rus.azattyq.org/a/29206459.html</t>
  </si>
  <si>
    <t>In Almaty, entrepreneurs working in the Karsiti market protested against management's plans to demolish retail outlets. Participants in today's meeting say that the market leadership is violating the terms of the contract. About a hundred retail outlets located at the intersection of Raiymbek Avenue and Yassaui Street are currently sealed.</t>
  </si>
  <si>
    <t>Abylaybek Ordabayev</t>
  </si>
  <si>
    <t>Transport Prosecutor's Office</t>
  </si>
  <si>
    <t>https://rus.azattyq.org/a/29141319.html</t>
  </si>
  <si>
    <t>Dozens of relatives of those accused in the case gathered on Monday near the building of the transport prosecutor's office demanding the resignation of Aktobe transport prosecutor Abylaybek Ordabayev after the transport prosecutor's office filed a protest against the decision of the judge of the Aktobe city court on March 26.</t>
  </si>
  <si>
    <t>https://www.caravan.kz/news/oni-nas-kak-skot-vystavlyayut-na-ulicu-400-rabochikh-abu-dhabi-plaza-zayavili-o-nezakonnom-uvolnenii-v-astane-415787/</t>
  </si>
  <si>
    <t>After they were fired and not paid compensation, workers from a construction company came out to protest in the capital city.</t>
  </si>
  <si>
    <t>https://www.caravan.kz/news/roditeli-krichat-o-pomoshhi-i-trebuyut-zakryt-shkolu-izza-vspyshki-gepatita-a-v-karagande-411535/</t>
  </si>
  <si>
    <t>When there was a hepatitis outbreak in a school in Karaganda, parents of children attending a school demanded that the school was temporarily shut down.</t>
  </si>
  <si>
    <t>https://rus.azattyq.org/a/28968174.html</t>
  </si>
  <si>
    <t>Two dozen residents of Mahabbat and Mahabbat-2 demanded a meeting with President Nursultan Nazarbayev to demand a solution for the housing scam they were dragged into. Police arrested 20 of the protesters.</t>
  </si>
  <si>
    <t>https://bureau.kz/novosti/sobstvennaya_informaciya/v_taldykorgane_protestuyut_torgovcy/ ACLED</t>
  </si>
  <si>
    <t>After their shops burned down, sellers demanded compensation for their losses.</t>
  </si>
  <si>
    <t>nursultan</t>
  </si>
  <si>
    <t>almaty</t>
  </si>
  <si>
    <t>protest_type</t>
  </si>
  <si>
    <t>issue1</t>
  </si>
  <si>
    <t>issue2</t>
  </si>
  <si>
    <t>issue3</t>
  </si>
  <si>
    <t>groups_linked</t>
  </si>
  <si>
    <t>target_type</t>
  </si>
  <si>
    <t>response1</t>
  </si>
  <si>
    <t>response2</t>
  </si>
  <si>
    <r>
      <rPr>
        <u/>
        <sz val="10"/>
        <color rgb="FF000000"/>
        <rFont val="Calibri"/>
      </rPr>
      <t>https://rus.azattyq.org/a/31003500.html</t>
    </r>
    <r>
      <rPr>
        <u/>
        <sz val="10"/>
        <color rgb="FF000000"/>
        <rFont val="Calibri"/>
      </rPr>
      <t>l</t>
    </r>
  </si>
  <si>
    <r>
      <rPr>
        <u/>
        <sz val="10"/>
        <color rgb="FF000000"/>
        <rFont val="Calibri"/>
      </rPr>
      <t>https://rus.azattyq.org/a/30910553.html</t>
    </r>
    <r>
      <rPr>
        <u/>
        <sz val="10"/>
        <color rgb="FF000000"/>
        <rFont val="Calibri"/>
      </rPr>
      <t>l</t>
    </r>
  </si>
  <si>
    <r>
      <rPr>
        <u/>
        <sz val="10"/>
        <color rgb="FF000000"/>
        <rFont val="Calibri"/>
      </rPr>
      <t>https://rus.azattyq.org/a/30910553.html</t>
    </r>
    <r>
      <rPr>
        <u/>
        <sz val="10"/>
        <color rgb="FF000000"/>
        <rFont val="Calibri"/>
      </rPr>
      <t>l</t>
    </r>
  </si>
  <si>
    <r>
      <rPr>
        <sz val="10"/>
        <color rgb="FF000000"/>
        <rFont val="Calibri"/>
      </rPr>
      <t>A group of young Kazakh activists expressed their discontent with the release of the</t>
    </r>
    <r>
      <rPr>
        <i/>
        <sz val="10"/>
        <color rgb="FF000000"/>
        <rFont val="Calibri"/>
      </rPr>
      <t xml:space="preserve"> Borat-2</t>
    </r>
    <r>
      <rPr>
        <sz val="10"/>
        <color rgb="FF000000"/>
        <rFont val="Calibri"/>
      </rPr>
      <t xml:space="preserve"> movie, which they claim insults Kazakhstan and undermines the country's status at the international arena. The group submitted a petition to the U.S. Consulate General and received a response stating that the U.S. government had no role in the production of the movie but supports peaceful freedom of expression. </t>
    </r>
  </si>
  <si>
    <r>
      <rPr>
        <sz val="10"/>
        <color rgb="FF000000"/>
        <rFont val="Calibri"/>
      </rPr>
      <t xml:space="preserve"> </t>
    </r>
    <r>
      <rPr>
        <u/>
        <sz val="10"/>
        <color rgb="FF000000"/>
        <rFont val="Calibri"/>
      </rPr>
      <t>https://www.youtube.com/watch?v=LdL9O7wizG0&amp;list=PLn2OyECVOtB_vn3uGbBM_irpXcUITOOMN&amp;index=8&amp;ab_channel=%D0%98%D0%BD%D1%84%D0%BE%D1%80%D0%BC%D0%B1%D1%8E%D1%80%D0%BE31</t>
    </r>
  </si>
  <si>
    <r>
      <rPr>
        <sz val="10"/>
        <color rgb="FF000000"/>
        <rFont val="Calibri"/>
      </rPr>
      <t xml:space="preserve">https://rus.azattyq.org/a/30882664.html
</t>
    </r>
    <r>
      <rPr>
        <u/>
        <sz val="10"/>
        <color rgb="FF000000"/>
        <rFont val="Calibri"/>
      </rPr>
      <t>https://rus.azattyq.org/a/kazakhstan-almaty-ambulance-workers-allowances/30883924.html</t>
    </r>
  </si>
  <si>
    <r>
      <rPr>
        <u/>
        <sz val="10"/>
        <color rgb="FF000000"/>
        <rFont val="Calibri"/>
      </rPr>
      <t xml:space="preserve">https://www.youtube.com/watch?v=cgFmdiY0hJs
</t>
    </r>
    <r>
      <rPr>
        <u/>
        <sz val="10"/>
        <color rgb="FF000000"/>
        <rFont val="Calibri"/>
      </rPr>
      <t>https://www.youtube.com/watch?v=DaOZjwfkdv8</t>
    </r>
  </si>
  <si>
    <r>
      <rPr>
        <u/>
        <sz val="10"/>
        <color rgb="FF000000"/>
        <rFont val="Calibri"/>
      </rPr>
      <t>https://rus.azattyq.org/a/kazakhstan-nur-sultan-protest-mothers/30831583.html</t>
    </r>
    <r>
      <rPr>
        <u/>
        <sz val="10"/>
        <color rgb="FF000000"/>
        <rFont val="Calibri"/>
      </rPr>
      <t xml:space="preserve">
https://rus.azattyq.org/a/30828970.html</t>
    </r>
  </si>
  <si>
    <r>
      <rPr>
        <u/>
        <sz val="10"/>
        <color rgb="FF000000"/>
        <rFont val="Calibri"/>
      </rPr>
      <t xml:space="preserve">https://rus.azattyq.org/a/kazakhstan-karaganda-kaz-ferrit-plant-protest/30825353.html
</t>
    </r>
    <r>
      <rPr>
        <u/>
        <sz val="10"/>
        <color rgb="FF000000"/>
        <rFont val="Calibri"/>
      </rPr>
      <t>https://rus.azattyq.org/a/30824999.html</t>
    </r>
  </si>
  <si>
    <r>
      <rPr>
        <sz val="10"/>
        <color rgb="FF000000"/>
        <rFont val="Calibri"/>
      </rPr>
      <t>https://rus.azattyq.org/a/30690040.html</t>
    </r>
    <r>
      <rPr>
        <sz val="10"/>
        <color rgb="FF000000"/>
        <rFont val="Calibri"/>
      </rPr>
      <t xml:space="preserve">
</t>
    </r>
    <r>
      <rPr>
        <sz val="10"/>
        <color rgb="FF000000"/>
        <rFont val="Calibri"/>
      </rPr>
      <t>https://rus.azattyq.org/a/30690090.htm</t>
    </r>
    <r>
      <rPr>
        <sz val="10"/>
        <color rgb="FF000000"/>
        <rFont val="Calibri"/>
      </rPr>
      <t>l</t>
    </r>
  </si>
  <si>
    <r>
      <rPr>
        <sz val="10"/>
        <color rgb="FF000000"/>
        <rFont val="Calibri"/>
      </rPr>
      <t xml:space="preserve">https://rus.azattyq.org/a/kazakhstan-rallies-6-june/30656050.html
</t>
    </r>
    <r>
      <rPr>
        <sz val="10"/>
        <color rgb="FF000000"/>
        <rFont val="Calibri"/>
      </rPr>
      <t>https://rus.azattyq.org/a/30656118.html</t>
    </r>
  </si>
  <si>
    <r>
      <rPr>
        <sz val="10"/>
        <color rgb="FF000000"/>
        <rFont val="Calibri"/>
      </rPr>
      <t>https://rus.azattyq.org/a/30611383.html</t>
    </r>
    <r>
      <rPr>
        <sz val="10"/>
        <color rgb="FF000000"/>
        <rFont val="Calibri"/>
      </rPr>
      <t xml:space="preserve">
https://rus.azattyq.org/a/kazakhstan-Nur-Sultan-merchants-at-the-central-market-say-administration-demands-that-they-prepay-rent/30612274.htm</t>
    </r>
    <r>
      <rPr>
        <sz val="10"/>
        <color rgb="FF000000"/>
        <rFont val="Calibri"/>
      </rPr>
      <t>l</t>
    </r>
  </si>
  <si>
    <r>
      <rPr>
        <sz val="10"/>
        <color rgb="FF000000"/>
        <rFont val="Calibri"/>
      </rPr>
      <t>https://rus.azattyq.org/a/30462332.html</t>
    </r>
    <r>
      <rPr>
        <sz val="10"/>
        <color rgb="FF000000"/>
        <rFont val="Calibri"/>
      </rPr>
      <t xml:space="preserve">
</t>
    </r>
    <r>
      <rPr>
        <sz val="10"/>
        <color rgb="FF000000"/>
        <rFont val="Calibri"/>
      </rPr>
      <t>https://rus.azattyq.org/a/30463650.htm</t>
    </r>
    <r>
      <rPr>
        <sz val="10"/>
        <color rgb="FF000000"/>
        <rFont val="Calibri"/>
      </rPr>
      <t>l</t>
    </r>
  </si>
  <si>
    <r>
      <rPr>
        <sz val="10"/>
        <color rgb="FF000000"/>
        <rFont val="Calibri"/>
      </rPr>
      <t xml:space="preserve">https://rus.azattyq.org/a/30462332.html
</t>
    </r>
    <r>
      <rPr>
        <sz val="10"/>
        <color rgb="FF000000"/>
        <rFont val="Calibri"/>
      </rPr>
      <t>https://rus.azattyq.org/a/30463650.html</t>
    </r>
  </si>
  <si>
    <r>
      <rPr>
        <sz val="10"/>
        <color rgb="FF000000"/>
        <rFont val="Calibri"/>
      </rPr>
      <t xml:space="preserve">https://rus.azattyq.org/a/30462332.html
</t>
    </r>
    <r>
      <rPr>
        <sz val="10"/>
        <color rgb="FF000000"/>
        <rFont val="Calibri"/>
      </rPr>
      <t>https://rus.azattyq.org/a/30463650.html</t>
    </r>
  </si>
  <si>
    <r>
      <rPr>
        <sz val="10"/>
        <color rgb="FF000000"/>
        <rFont val="Calibri"/>
      </rPr>
      <t xml:space="preserve">https://rus.azattyq.org/a/30453311.html
</t>
    </r>
    <r>
      <rPr>
        <sz val="10"/>
        <color rgb="FF000000"/>
        <rFont val="Calibri"/>
      </rPr>
      <t>https://rus.azattyq.org/a/well-known-kazakh-activist-aghadil-dies-after-day-in-detention/30453107.html</t>
    </r>
  </si>
  <si>
    <r>
      <rPr>
        <sz val="10"/>
        <color rgb="FF000000"/>
        <rFont val="Calibri"/>
      </rPr>
      <t>https://rus.azattyq.org/a/well-known-kazakh-activist-aghadil-dies-after-day-in-detention/30453107.html</t>
    </r>
    <r>
      <rPr>
        <sz val="10"/>
        <color rgb="FF000000"/>
        <rFont val="Calibri"/>
      </rPr>
      <t>l</t>
    </r>
  </si>
  <si>
    <r>
      <rPr>
        <sz val="10"/>
        <color rgb="FF000000"/>
        <rFont val="Calibri"/>
      </rPr>
      <t>https://rus.azattyq.org/a/30448650.html</t>
    </r>
    <r>
      <rPr>
        <sz val="10"/>
        <color rgb="FF000000"/>
        <rFont val="Calibri"/>
      </rPr>
      <t xml:space="preserve">
https://rus.azattyq.org/a/30448601.html
https://rus.azattyq.org/a/kazakhstan-protests-22-february/30448430.html</t>
    </r>
  </si>
  <si>
    <r>
      <rPr>
        <sz val="10"/>
        <color rgb="FF000000"/>
        <rFont val="Calibri"/>
      </rPr>
      <t>https://rus.azattyq.org/a/30448650.html</t>
    </r>
    <r>
      <rPr>
        <sz val="10"/>
        <color rgb="FF000000"/>
        <rFont val="Calibri"/>
      </rPr>
      <t xml:space="preserve">
https://rus.azattyq.org/a/30448601.html
https://rus.azattyq.org/a/kazakhstan-zaderzhania-v-aktobe/30448602.html
https://rus.azattyq.org/a/kazakhstan-protests-22-february/30448430.html</t>
    </r>
  </si>
  <si>
    <r>
      <rPr>
        <sz val="10"/>
        <color rgb="FF000000"/>
        <rFont val="Calibri"/>
      </rPr>
      <t>https://rus.azattyq.org/a/30448601.html</t>
    </r>
    <r>
      <rPr>
        <sz val="10"/>
        <color rgb="FF000000"/>
        <rFont val="Calibri"/>
      </rPr>
      <t xml:space="preserve">
https://rus.azattyq.org/a/kazakhstan-Nur-Sultan-dcv-protest/30448883.html
https://rus.azattyq.org/a/kazakhstan-protests-22-february/30448430.html</t>
    </r>
  </si>
  <si>
    <r>
      <rPr>
        <sz val="10"/>
        <color rgb="FF000000"/>
        <rFont val="Calibri"/>
      </rPr>
      <t>https://rus.azattyq.org/a/30409888.html</t>
    </r>
    <r>
      <rPr>
        <sz val="10"/>
        <color rgb="FF000000"/>
        <rFont val="Calibri"/>
      </rPr>
      <t xml:space="preserve">
https://rus.azattyq.org/a/kazakhstan-protesty-voditeley-avto-s-inostrannymi-nomerami/30410027.html</t>
    </r>
  </si>
  <si>
    <r>
      <rPr>
        <sz val="10"/>
        <color rgb="FF000000"/>
        <rFont val="Calibri"/>
      </rPr>
      <t>https://rus.azattyq.org/a/30409888.html</t>
    </r>
    <r>
      <rPr>
        <sz val="10"/>
        <color rgb="FF000000"/>
        <rFont val="Calibri"/>
      </rPr>
      <t xml:space="preserve">
https://rus.azattyq.org/a/kazakhstan-protesty-voditeley-avto-s-inostrannymi-nomerami/30410027.html</t>
    </r>
  </si>
  <si>
    <r>
      <rPr>
        <sz val="10"/>
        <color rgb="FF000000"/>
        <rFont val="Calibri"/>
      </rPr>
      <t>https://rus.azattyq.org/a/30409888.html</t>
    </r>
    <r>
      <rPr>
        <sz val="10"/>
        <color rgb="FF000000"/>
        <rFont val="Calibri"/>
      </rPr>
      <t xml:space="preserve">
https://rus.azattyq.org/a/kazakhstan-protesty-voditeley-avto-s-inostrannymi-nomerami/30410027.html</t>
    </r>
  </si>
  <si>
    <r>
      <rPr>
        <sz val="10"/>
        <color rgb="FF000000"/>
        <rFont val="Calibri"/>
      </rPr>
      <t>https://rus.azattyq.org/a/30389135.html</t>
    </r>
    <r>
      <rPr>
        <sz val="10"/>
        <color rgb="FF000000"/>
        <rFont val="Calibri"/>
      </rPr>
      <t xml:space="preserve">
https://rus.azattyq.org/a/kazakhstan-Nur-Sultan-mothers-protest-astana-opera/30389738.html</t>
    </r>
  </si>
  <si>
    <r>
      <rPr>
        <sz val="10"/>
        <color rgb="FF000000"/>
        <rFont val="Calibri"/>
      </rPr>
      <t>https://rus.azattyq.org/a/kazakh-women-call-for-increased-social-benefits-at-Nur-Sultan-rally/30374522.html</t>
    </r>
    <r>
      <rPr>
        <sz val="10"/>
        <color rgb="FF000000"/>
        <rFont val="Calibri"/>
      </rPr>
      <t xml:space="preserve">
https://rus.azattyq.org/a/30374143.htm</t>
    </r>
    <r>
      <rPr>
        <sz val="10"/>
        <color rgb="FF000000"/>
        <rFont val="Calibri"/>
      </rPr>
      <t>l</t>
    </r>
  </si>
  <si>
    <r>
      <rPr>
        <sz val="10"/>
        <color rgb="FF000000"/>
        <rFont val="Calibri"/>
      </rPr>
      <t>https://rus.azattyq.org/a/kazakhstan-almaty-Nur-Sultan-rallies/30327926.html</t>
    </r>
    <r>
      <rPr>
        <sz val="10"/>
        <color rgb="FF000000"/>
        <rFont val="Calibri"/>
      </rPr>
      <t xml:space="preserve">
https://rus.azattyq.org/a/kazakhstan-16-december-court-Nur-Sultan/30331340.html</t>
    </r>
  </si>
  <si>
    <r>
      <rPr>
        <sz val="10"/>
        <color rgb="FF000000"/>
        <rFont val="Calibri"/>
      </rPr>
      <t>https://rus.azattyq.org/a/kazakhstan-rallies-in-cities-demanding-reforms/30261600.html</t>
    </r>
    <r>
      <rPr>
        <sz val="10"/>
        <color rgb="FF000000"/>
        <rFont val="Calibri"/>
      </rPr>
      <t xml:space="preserve">
https://rus.azattyq.org/a/kazakhstan-almaty-Nur-Sultan-rallies-demanding-reforms/30261550.html</t>
    </r>
  </si>
  <si>
    <r>
      <rPr>
        <sz val="10"/>
        <color rgb="FF000000"/>
        <rFont val="Calibri"/>
      </rPr>
      <t>https://rus.azattyq.org/a/kazakhstan-rallies-in-cities-demanding-reforms/30261600.html</t>
    </r>
    <r>
      <rPr>
        <sz val="10"/>
        <color rgb="FF000000"/>
        <rFont val="Calibri"/>
      </rPr>
      <t xml:space="preserve">
https://rus.azattyq.org/a/kazakhstan-almaty-Nur-Sultan-rallies-demanding-reforms/30261550.html</t>
    </r>
  </si>
  <si>
    <r>
      <rPr>
        <sz val="10"/>
        <color rgb="FF000000"/>
        <rFont val="Calibri"/>
      </rPr>
      <t>https://rus.azattyq.org/a/30237481.html</t>
    </r>
    <r>
      <rPr>
        <sz val="10"/>
        <color rgb="FF000000"/>
        <rFont val="Calibri"/>
      </rPr>
      <t xml:space="preserve">
https://rus.azattyq.org/a/30237581.html</t>
    </r>
  </si>
  <si>
    <r>
      <rPr>
        <sz val="10"/>
        <color rgb="FF000000"/>
        <rFont val="Calibri"/>
      </rPr>
      <t>https://rus.azattyq.org/a/30174964.html</t>
    </r>
    <r>
      <rPr>
        <sz val="10"/>
        <color rgb="FF000000"/>
        <rFont val="Calibri"/>
      </rPr>
      <t xml:space="preserve">
https://rus.azattyq.org/a/30171586.html
https://rus.azattyq.org/a/30174500.html</t>
    </r>
  </si>
  <si>
    <r>
      <rPr>
        <sz val="10"/>
        <color rgb="FF000000"/>
        <rFont val="Calibri"/>
      </rPr>
      <t>https://rus.azattyq.org/a/30148333.html</t>
    </r>
    <r>
      <rPr>
        <sz val="10"/>
        <color rgb="FF000000"/>
        <rFont val="Calibri"/>
      </rPr>
      <t xml:space="preserve">
https://rus.azattyq.org/a/30145688.html
https://rus.azattyq.org/a/kazakhstan-rallies-kazakhs-protest-chinese-money-influence/30146250.html</t>
    </r>
  </si>
  <si>
    <r>
      <rPr>
        <sz val="10"/>
        <color rgb="FF000000"/>
        <rFont val="Calibri"/>
      </rPr>
      <t xml:space="preserve">https://rus.azattyq.org/a/kazakhstan-rallies-kazakhs-protest-chinese-money-influence/30146250.html
</t>
    </r>
    <r>
      <rPr>
        <sz val="10"/>
        <color rgb="FF000000"/>
        <rFont val="Calibri"/>
      </rPr>
      <t>https://rus.azattyq.org/a/30145969.htm</t>
    </r>
    <r>
      <rPr>
        <sz val="10"/>
        <color rgb="FF000000"/>
        <rFont val="Calibri"/>
      </rPr>
      <t>l</t>
    </r>
  </si>
  <si>
    <r>
      <rPr>
        <sz val="10"/>
        <color rgb="FF000000"/>
        <rFont val="Calibri"/>
      </rPr>
      <t>https://rus.azattyq.org/a/30174964.html</t>
    </r>
    <r>
      <rPr>
        <sz val="10"/>
        <color rgb="FF000000"/>
        <rFont val="Calibri"/>
      </rPr>
      <t xml:space="preserve">
https://rus.azattyq.org/a/kazakhstan-rallies-kazakhs-protest-chinese-money-influence/30146250.html
https://rus.azattyq.org/a/30171586.html
https://rus.azattyq.org/a/kazakhstan-Nur-Sultan-almaty-activist-arrests/30169749.html</t>
    </r>
  </si>
  <si>
    <r>
      <rPr>
        <sz val="10"/>
        <color rgb="FF000000"/>
        <rFont val="Calibri"/>
      </rPr>
      <t>https://rus.azattyq.org/a/kazakhstan-rallies-constitution-day/30138140.html</t>
    </r>
    <r>
      <rPr>
        <sz val="10"/>
        <color rgb="FF000000"/>
        <rFont val="Calibri"/>
      </rPr>
      <t xml:space="preserve">
https://rus.azattyq.org/a/30137619.html</t>
    </r>
  </si>
  <si>
    <r>
      <rPr>
        <sz val="10"/>
        <color rgb="FF000000"/>
        <rFont val="Calibri"/>
      </rPr>
      <t>https://rus.azattyq.org/a/kazakhstan-Nur-Sultan-mnogodetnya-materi/30051107.html</t>
    </r>
    <r>
      <rPr>
        <sz val="10"/>
        <color rgb="FF000000"/>
        <rFont val="Calibri"/>
      </rPr>
      <t xml:space="preserve">
https://rus.azattyq.org/a/30050953.htm</t>
    </r>
    <r>
      <rPr>
        <sz val="10"/>
        <color rgb="FF000000"/>
        <rFont val="Calibri"/>
      </rPr>
      <t>l</t>
    </r>
  </si>
  <si>
    <r>
      <rPr>
        <sz val="10"/>
        <color rgb="FF000000"/>
        <rFont val="Calibri"/>
      </rPr>
      <t>https://rus.azattyq.org/a/kazakhstan-Nur-Sultan-nedovolnye-resheniyami-sudov/30047005.html
https://rus.azattyq.org/a/30046886.htm</t>
    </r>
    <r>
      <rPr>
        <sz val="10"/>
        <color rgb="FF000000"/>
        <rFont val="Calibri"/>
      </rPr>
      <t>l
https://rus.azattyq.org/a/kazakhstan_protest_in_front_of_office_of_nazarbayev/30048278.ht</t>
    </r>
    <r>
      <rPr>
        <sz val="10"/>
        <color rgb="FF000000"/>
        <rFont val="Calibri"/>
      </rPr>
      <t>ml</t>
    </r>
  </si>
  <si>
    <r>
      <rPr>
        <sz val="10"/>
        <color rgb="FF000000"/>
        <rFont val="Calibri"/>
      </rPr>
      <t>https://rus.azattyq.org/a/30044997.html</t>
    </r>
    <r>
      <rPr>
        <sz val="10"/>
        <color rgb="FF000000"/>
        <rFont val="Calibri"/>
      </rPr>
      <t xml:space="preserve">
https://rus.azattyq.org/a/30040454.html
https://rus.azattyq.org/a/30041487.html
https://rus.azattyq.org/a/kazakhstan-information-on-fate-of-detained-on-july-6-numbers/30041668.html</t>
    </r>
  </si>
  <si>
    <r>
      <rPr>
        <sz val="10"/>
        <color rgb="FF000000"/>
        <rFont val="Calibri"/>
      </rPr>
      <t>https://rus.azattyq.org/a/30044997.html</t>
    </r>
    <r>
      <rPr>
        <sz val="10"/>
        <color rgb="FF000000"/>
        <rFont val="Calibri"/>
      </rPr>
      <t xml:space="preserve">
https://rus.azattyq.org/a/30041487.html
https://rus.azattyq.org/a/kazakhstan-information-on-fate-of-detained-on-july-6-numbers/30041668.html</t>
    </r>
  </si>
  <si>
    <r>
      <rPr>
        <sz val="10"/>
        <color rgb="FF000000"/>
        <rFont val="Calibri"/>
      </rPr>
      <t>https://rus.azattyq.org/a/30023347.html</t>
    </r>
    <r>
      <rPr>
        <sz val="10"/>
        <color rgb="FF000000"/>
        <rFont val="Calibri"/>
      </rPr>
      <t xml:space="preserve">
https://rus.azattyq.org/a/kazakhstan-shymkent-arys-residents-blocked-road/30022989.htm</t>
    </r>
    <r>
      <rPr>
        <sz val="10"/>
        <color rgb="FF000000"/>
        <rFont val="Calibri"/>
      </rPr>
      <t>l</t>
    </r>
  </si>
  <si>
    <r>
      <rPr>
        <sz val="10"/>
        <color rgb="FF000000"/>
        <rFont val="Calibri"/>
      </rPr>
      <t>https://rus.azattyq.org/a/kazakhstan-almaty-protest/30028571.html</t>
    </r>
    <r>
      <rPr>
        <sz val="10"/>
        <color rgb="FF000000"/>
        <rFont val="Calibri"/>
      </rPr>
      <t xml:space="preserve">
</t>
    </r>
    <r>
      <rPr>
        <u/>
        <sz val="10"/>
        <color rgb="FF000000"/>
        <rFont val="Calibri"/>
      </rPr>
      <t>https://rus.azattyq.org/a/kazakhstan-rallies-in-almaty-and-Nur-Sultan/30028339.html</t>
    </r>
  </si>
  <si>
    <r>
      <rPr>
        <sz val="10"/>
        <color rgb="FF000000"/>
        <rFont val="Calibri"/>
      </rPr>
      <t>https://rus.azattyq.org/a/30023347.html</t>
    </r>
    <r>
      <rPr>
        <sz val="10"/>
        <color rgb="FF000000"/>
        <rFont val="Calibri"/>
      </rPr>
      <t xml:space="preserve">
https://rus.azattyq.org/a/kazakhstan-shymkent-arys-residents-blocked-road/30022989.htm</t>
    </r>
    <r>
      <rPr>
        <sz val="10"/>
        <color rgb="FF000000"/>
        <rFont val="Calibri"/>
      </rPr>
      <t>l</t>
    </r>
  </si>
  <si>
    <r>
      <rPr>
        <sz val="10"/>
        <color rgb="FF000000"/>
        <rFont val="Calibri"/>
      </rPr>
      <t>https://rus.azattyq.org/a/29996729.html</t>
    </r>
    <r>
      <rPr>
        <sz val="10"/>
        <color rgb="FF000000"/>
        <rFont val="Calibri"/>
      </rPr>
      <t xml:space="preserve">
https://rus.azattyq.org/a/29995651.html</t>
    </r>
  </si>
  <si>
    <r>
      <rPr>
        <sz val="10"/>
        <color rgb="FF000000"/>
        <rFont val="Calibri"/>
      </rPr>
      <t>https://rus.azattyq.org/a/kazakhstan-almaty-third-day-of-protest/29995918.html</t>
    </r>
    <r>
      <rPr>
        <sz val="10"/>
        <color rgb="FF000000"/>
        <rFont val="Calibri"/>
      </rPr>
      <t>l</t>
    </r>
  </si>
  <si>
    <r>
      <rPr>
        <sz val="10"/>
        <color rgb="FF000000"/>
        <rFont val="Calibri"/>
      </rPr>
      <t>https://rus.azattyq.org/a/kazakhstan-almaty-Nur-Sultan-trials-that-followed-after-the-rallies/29919771.html</t>
    </r>
    <r>
      <rPr>
        <sz val="10"/>
        <color rgb="FF000000"/>
        <rFont val="Calibri"/>
      </rPr>
      <t xml:space="preserve">
https://rus.azattyq.org/a/29914374.html</t>
    </r>
  </si>
  <si>
    <r>
      <rPr>
        <sz val="10"/>
        <color rgb="FF000000"/>
        <rFont val="Calibri"/>
      </rPr>
      <t>https://rus.azattyq.org/a/kazakhstan-almaty-uralsk-zaderzhania-den-pamyati-zhertv-repressiy/29261611.html
https://rus.azattyq.org/a/29261045.htm</t>
    </r>
    <r>
      <rPr>
        <sz val="10"/>
        <color rgb="FF000000"/>
        <rFont val="Calibri"/>
      </rPr>
      <t>l</t>
    </r>
  </si>
  <si>
    <r>
      <rPr>
        <sz val="10"/>
        <color rgb="FF000000"/>
        <rFont val="Calibri"/>
      </rPr>
      <t>https://rus.azattyq.org/a/29218632.html</t>
    </r>
    <r>
      <rPr>
        <sz val="10"/>
        <color rgb="FF000000"/>
        <rFont val="Calibri"/>
      </rPr>
      <t xml:space="preserve">
https://rus.azattyq.org/a/kazakhstan-protesty-10-maya-zaderzhannye/29227134.html</t>
    </r>
  </si>
  <si>
    <t>COUNTA of Type</t>
  </si>
  <si>
    <t>COUNTA of protest_type</t>
  </si>
  <si>
    <t>%</t>
  </si>
  <si>
    <t>Disruptive</t>
  </si>
  <si>
    <t>Non-Violent</t>
  </si>
  <si>
    <t>Violent</t>
  </si>
  <si>
    <t>Grand Total</t>
  </si>
  <si>
    <t>COUNTA of Issue 1</t>
  </si>
  <si>
    <t>COUNTA of Issue 2</t>
  </si>
  <si>
    <t>Issue 1, 2, 3</t>
  </si>
  <si>
    <t>Total</t>
  </si>
  <si>
    <t>Freedom of Expressio</t>
  </si>
  <si>
    <t>COUNTA of Issue 3</t>
  </si>
  <si>
    <t>COUNTA of Target Type</t>
  </si>
  <si>
    <t>COUNTA of target_type</t>
  </si>
  <si>
    <t>Foreign Actor</t>
  </si>
  <si>
    <t>Justice System</t>
  </si>
  <si>
    <t>Local Non-Gov Actor</t>
  </si>
  <si>
    <t>COUNTA of Response 1</t>
  </si>
  <si>
    <t>COUNTA of response1</t>
  </si>
  <si>
    <t>Cautious</t>
  </si>
  <si>
    <t>Constructive</t>
  </si>
  <si>
    <t>Neutral</t>
  </si>
  <si>
    <t>Response 1&amp;2</t>
  </si>
  <si>
    <t>COUNTA of Response 2</t>
  </si>
  <si>
    <t>COUNTA of response2</t>
  </si>
  <si>
    <t>Response 1 &amp; 2</t>
  </si>
  <si>
    <t>Groups Linked 1</t>
  </si>
  <si>
    <t>Bishkek</t>
  </si>
  <si>
    <t>https://24.kg/obschestvo/179195_vbishkeke_prohodit_miting_zachestnyie_vyiboryi_prezidenta_/</t>
  </si>
  <si>
    <t>A rally in favor of fair elections was held in front of the White House in Bishkek. The participants protested against organized crime and the proposed constitutional changes.</t>
  </si>
  <si>
    <t>Kerben</t>
  </si>
  <si>
    <t>https://24.kg/english/178872_Mass_riots_in_Kerben_Head_of_district_police_department_fired/</t>
  </si>
  <si>
    <t xml:space="preserve">Sagyn Bozgynbayev </t>
  </si>
  <si>
    <t>https://kaktus.media/doc/429146_potasovka_v_dome_profsouzov._tolpa_ludey_ne_pystila_novogo_glavy_v_ego_kabinet_video.html</t>
  </si>
  <si>
    <t xml:space="preserve">About 15 supporters of former head of the Federation of Trade Unions, Mirbek Asanakunov, blocked, the current head, Sagyn Bozgynbayev's way to his workplace in the Federation of Trade Unions' building. They expressed grievances about not being paid salary. The protesters also forcefully led Eldiyar Karachalov, the chairman of the commission for the trade union of workers in the constuction sector, out of the building. </t>
  </si>
  <si>
    <t>Jalal-Abad</t>
  </si>
  <si>
    <t>Judicial system</t>
  </si>
  <si>
    <t>https://www.turmush.kg/ru/news:1672815</t>
  </si>
  <si>
    <t>Around 200 Ak-Dobo village dwellers blocked the Aksy- Ala-Buka highway. They expressed discontent about the arrest of fellow-villagers as part of to pre-trial proceedings in relation to organization of mass disorder on October 7 near the movie theater Altyn Kazyk.</t>
  </si>
  <si>
    <t>https://kg.akipress.org/news:1672520/</t>
  </si>
  <si>
    <t>On January 3, a peaceful march "For legality" was held in Bishkek. About 70 people marched from the railway station along Erkindik Boulevard to Ala-Too Square.</t>
  </si>
  <si>
    <t>https://www.turmush.kg/ru/news:1672459/?from=ru_turmush&amp;place=search&amp;sth=9a5dfee6c458d087abe90a68b3a57aff</t>
  </si>
  <si>
    <t>Residents of the Asky region protested in front of the Jalal-Abad GKNB building. They demanded the release of a suspect detained in connection with the case of a man who died after being beaten in the Oct. 5-6 riots in Asky. The protestors say that the detainee has nothing to do with the beating.</t>
  </si>
  <si>
    <t>Osh</t>
  </si>
  <si>
    <t>Osh City Council</t>
  </si>
  <si>
    <t>https://kaktus.media/doc/428903_y_merii_osha_sobralis_ludi._trebyut_snizit_kredit_za_ipoteky_v_4_ili_daje_obnylit_ego.html</t>
  </si>
  <si>
    <t>People gathered at the Osh City Hall, demanding that the deputies of the local kenesh reduce the interest rate for mortgages. The Osh mayor's office said that the deputies will consider the issue.</t>
  </si>
  <si>
    <t>Dinara Kutmanova</t>
  </si>
  <si>
    <t>https://24.kg/obschestvo/178174_sotrudniki_agentstva_lesnogo_hozyaystva_trebuyut_uvolneniya_rukovoditelya_vedomstva/</t>
  </si>
  <si>
    <t>Employees of the State Agency for Environmental Protection and Forestry held a rally demanding the dismissal of the newly appointed department head, Dinara Kutmanova. They say that she has created a hostile work environment.</t>
  </si>
  <si>
    <t>Ulan Usoyun</t>
  </si>
  <si>
    <t>https://kloop.kg/blog/2020/12/27/v-bishkeke-proshel-vosmoj-voskresnyj-marsh-za-zakonnost-i-protiv-izmeneniya-konstitutsii/</t>
  </si>
  <si>
    <t>For the eighth week in a row, activists marched from the Bishkek train station to Ala-Too square in protest against the referendum on changes to the constitution. The march was attended by around 50 protesters, among whom was presidential candidate Kanybek Imanaliev.</t>
  </si>
  <si>
    <t>https://kaktus.media/doc/428664_delo_o_dovedenii_shkolnika_do_samoybiystva._y_gorsyda_mitingyut_protiv_prigovora.html</t>
  </si>
  <si>
    <t>About 150 people gathered outside of the Bishkek city courthouse, protesting the judge's decision against a hypermarket's security guards. The guards were accused of driving a student to suicide after he was caught steaking from the market. The rally was attended by friends, relatives, and colleagues of the accused guards, as well as ordinary citizens.</t>
  </si>
  <si>
    <t>https://kaktus.media/doc/428696_ministr_slova_ne_sderjal._y_minzdrava_vnov_mitingyut_pacienty_s_onkozabolevaniiami.html</t>
  </si>
  <si>
    <t>A group of cancer patients staged a rally at the Ministry of Health. They claim that the minister of health did not keep his promise to create a comission to investigate the availability of chemotherapy drugs.</t>
  </si>
  <si>
    <t>Solton-Sary</t>
  </si>
  <si>
    <t xml:space="preserve">Extractive Industries </t>
  </si>
  <si>
    <t>Solton-Sary Gold Mine</t>
  </si>
  <si>
    <t>https://24.kg/proisshestvija/177840_gruppa_lits_pyitalas_zahvatit_zolotorudnoe_mestorojdenie_solton-saryi_/</t>
  </si>
  <si>
    <t>About 20 people tried to seize the Solton-Sary gold mine. They demanded that the enterprise restart work and tried to organize a meeting with members of the local government. The protesters dispersed after law enforecement arrived.</t>
  </si>
  <si>
    <t>Ministry of Transport</t>
  </si>
  <si>
    <t>https://kaktus.media/doc/428600_mintrans_posle_vizita_protestyushih_poobeshal_vydat_zarplaty_polnostu.html</t>
  </si>
  <si>
    <t>A group of employees staged a rally in the building of the Ministry of Transport. They say that they have not been paid in five months and demand their wages. A representative of the administration came out to meet the protesters, and the day after the protest (Dec. 24) the ministry promised to pay all road workers.</t>
  </si>
  <si>
    <t>https://kloop.kg/blog/2020/12/20/v-bishkeke-proshel-mirnyj-marsh-za-zakonnost/</t>
  </si>
  <si>
    <t xml:space="preserve">A group marched from the train station in Bishkek to Ala Too Square to protest against the proposed constitutional amendments, which will be voted on in a referendum on January 10th 2021. </t>
  </si>
  <si>
    <t>Bishkek Mayor's Office</t>
  </si>
  <si>
    <t>https://24.kg/obschestvo/177143_vbishkeke_prohodit_mirnyiy_marsh_zachistyiy_vozduh/ https://24.kg/vlast/177250_pozje_vyiskaju_svoe_mnenie_reaktsiya_balbaka_tulobaeva_namarsh_zachistyiy_vozduh/</t>
  </si>
  <si>
    <t>A group marched from the train station in Bishkek to Ala Too Square to protest against air pollution in Bishkek. They say that air pollution is a health risk and an urgent problem, and they hope to draw the attention of the authorities and the public to it through their march.</t>
  </si>
  <si>
    <t>https://kaktus.media/doc/428149_y_belogo_doma_sobralis_kypivshie_zemlu_okolo_novostroyki._trebyut_transformacii.html</t>
  </si>
  <si>
    <t>A group of protesters who had bought land near the residential area "Kalys-Ordo" gathered near the White House. They say that they have not been allowed to build on the land they purchased and demand that construction be permitted.</t>
  </si>
  <si>
    <t>Ak-Zhar</t>
  </si>
  <si>
    <t>https://rus.azattyk.org/a/31003145.html</t>
  </si>
  <si>
    <t>Residents of the Ak-Zhar and Ak-Bata residential areas blocked the road and burned tires and to draw attention to the lack of electricity in the area. The protesters dispersed that evening after meeting with local government officials who explained the situation.</t>
  </si>
  <si>
    <t>Central Election Committee</t>
  </si>
  <si>
    <t>https://24.kg/obschestvo/176522_vbishkeke_proshli_marsh_protiv_nasiliya_imiting_protiv_mitingov/</t>
  </si>
  <si>
    <t xml:space="preserve">A group gathered in Ala-Too square to protest against protests in the country. They called for the upcoming elections to be held peacefully and for people to stop protesting against the government. </t>
  </si>
  <si>
    <t xml:space="preserve">Bishkek </t>
  </si>
  <si>
    <t>A march marked the end of the annual 16-day campaign against gender-based violence. Activists drew attention to the problem of violence against women and children and unfair court sentences in such cases.</t>
  </si>
  <si>
    <t>PA "Ubakyt-Vremya"</t>
  </si>
  <si>
    <t>Spartak</t>
  </si>
  <si>
    <t>https://kg.akipress.org/news:1667970</t>
  </si>
  <si>
    <t>Activists are worried that people unite in small groups and go to rallies. Representatives believe that this has a bad effect on the image of Kyrgyzstan, and they suggested acting Mayor of Bishkek Balbak Tulobaev to allocate a special room for those wishing to hold a meeting.</t>
  </si>
  <si>
    <t>State Committee on National Security</t>
  </si>
  <si>
    <t>https://24.kg/obschestvo/176423_veteranyi_voorujennyih_sil_vyishli_namiting_/</t>
  </si>
  <si>
    <t>A group of veterans gathered in Ala-Too square to call on the authorities to investigate the audit of the Accounts Chamber of the Armed Forces in 2011 and 2015  regarding illegal payments to employees of the department.</t>
  </si>
  <si>
    <t>https://24.kg/obschestvo/176329_vozle_doma_pravitelstva_mitinguyut_sotrudniki_mestorojdeniya_bozyimchak/</t>
  </si>
  <si>
    <t>Workers of the Bozymchak mine demonstrated near the Government House to protest the closure of the mine since October 6. They said they were not being paid and could not pay their debts.</t>
  </si>
  <si>
    <t>US Embassy in Bishkek</t>
  </si>
  <si>
    <t>Donald Lu</t>
  </si>
  <si>
    <t>https://www.azattyk.org/a/30995196.html</t>
  </si>
  <si>
    <t>On 11 December 2020, about 10 activists gathered outside the US embassy in Bishkek city holding banners supporting the US ambassador Donald Lu following his statement on 5 December regarding corruption in Kyrgyzstan. [size=about 10]</t>
  </si>
  <si>
    <t>Almazbek Atambayev</t>
  </si>
  <si>
    <t>https://24.kg/obschestvo/176267_osvobojdenie_batukaeva_vpervomayskom_sude_sobralis_storonniki_atambaeva/</t>
  </si>
  <si>
    <t>Supporters of former President Almazbek Atambayev gathered in the Pervomaisky District Court of Bishkek to call for his release. The court was considering his case at the time.</t>
  </si>
  <si>
    <t>https://kaktus.media/doc/427657_koridor_pozora._protivniki_referendyma_vstrechaut_depytatov_i_trebyut_rospyska_parlamenta.html</t>
  </si>
  <si>
    <t>A protest action called "Corridor of Shame" took place outside of parliament as it voted on whether to hold a constitutional referendum about the form of government on January 10. The protesters demanded the dissolution of parliament.</t>
  </si>
  <si>
    <t>Damir Muskeev</t>
  </si>
  <si>
    <t>https://kaktus.media/doc/427622_delo_damira_mysakeeva_verhovnyy_syd_otpravil_na_peresmotr._video.html</t>
  </si>
  <si>
    <t>Supporters of the former head of the 9th service of the State Committee for National Security, Damir Muskeev, gathered outside the Supreme Court as it heard his appeal. He was sentenced to five years on corruption charges in 2019.</t>
  </si>
  <si>
    <t>https://kaktus.media/doc/427586_protivniki_referendyma_organizyut_dlia_depytatov_jogorky_kenesha_koridor_pozora.html</t>
  </si>
  <si>
    <t>A protest action called "Corridor of Shame" took place outside of parliament as it voted on whether to hold a constitutional referendum about the form of government on January 10. The protesters demanded the dissolution of parliament, calling it illegitimate, yelling "shame" at deputies as they entered.</t>
  </si>
  <si>
    <t>https://kaktus.media/doc/427589_y_zdaniia_minzdrava_prohodit_miting_onkopacientov.html</t>
  </si>
  <si>
    <t>Cancer patients gathered at the Ministry of Health to protest the reduction in subsidies for chemotherapy drugs.</t>
  </si>
  <si>
    <t>Center for Women's Health "Ankalife"</t>
  </si>
  <si>
    <t>https://www.azattyk.org/a/30991370.html</t>
  </si>
  <si>
    <t>On 9 December 2020, about 10 female protesters demonstrated at the fertility clinic office in Bishkek city demanding their funds back after alleged unsuccessful fertility treatment.</t>
  </si>
  <si>
    <t>https://www.azattyk.org/a/eko-talap-naarazylyk-ajaldar/30990181.html</t>
  </si>
  <si>
    <t>On 8 December 2020, female patients of a fertility clinic protested outside its office in Bishkek. They demanding a refund of their payment, claiming that the clinic failed to deliver its promised results for a in-vitro fertilization.</t>
  </si>
  <si>
    <t>Federation of Trade Unions</t>
  </si>
  <si>
    <t>https://www.azattyk.org/a/30988306.html</t>
  </si>
  <si>
    <t>Members of the Federation of Trade Unions gathered at the organization's headquarters to demand back pay, which had not been paid due to the pandemic.</t>
  </si>
  <si>
    <t>https://rus.azattyk.org/a/30986608.html</t>
  </si>
  <si>
    <t>Activists marched from the Bishkek train station to Ala-Too square, protesting against the proposed changes to the constitution which would strengthen the office of the president.</t>
  </si>
  <si>
    <t>Kyzyl-Jar</t>
  </si>
  <si>
    <t>Uzbek Border Guards</t>
  </si>
  <si>
    <t>https://stanradar.com/news/full/42495-protsess-ustanovki-ograzhdenij-pogranichnikami-uzbekistana-vyzval-nedovolstvo-kyrgyzstantsev.html</t>
  </si>
  <si>
    <t>After  border guards from Uzbekistan started installing fences that pass through the territory of the Kyrgyz Republic, a group of residents protested against the move.</t>
  </si>
  <si>
    <t>https://kaktus.media/doc/427115_y_zdaniia_konstitycionnoy_palaty_sobiraetsia_miting._chlenov_reformy_ne_pystili_v_zal.html</t>
  </si>
  <si>
    <t>A rally took place at the Constitutional Chamber to protest against the holding of a constitutional referendum on January 10. The protesters were not allowed into the building.</t>
  </si>
  <si>
    <t>Osh Mayor's Office</t>
  </si>
  <si>
    <t>https://www.youtube.com/watch?v=nlatD0tS-sI</t>
  </si>
  <si>
    <t>On 30 November 2020, residents of Toleiken neighborhood in Osh city protested near disputed 3 hectares of agricultural land against an illegal and unfair land deal demanding the local authorities redistribute land plots among farmers and private investors. [size=no report]</t>
  </si>
  <si>
    <t>https://kaktus.media/doc/427001_delo_batykaeva._verhovnyy_syd_otmenil_prigovory_v_otnoshenii_almazbeka_atambaeva.html</t>
  </si>
  <si>
    <t>A rally of supporters of former President Almazbek Atambayev was held near the building of the Supreme Court as it heard his case.</t>
  </si>
  <si>
    <t>https://rus.azattyk.org/a/30977543.html</t>
  </si>
  <si>
    <t>On 30 November 2020, residents of the bordering Deires-Sai village near the town of Kyzyl-Jar in Aksy district of Jalal-Abad region gathered on the disputed border land between Kyrgyzstan and Uzbekistan after demarcation activity by the Uzbek border guards. The villagers claimed that this constituted an intrusion by the Uzbek troops into the territory of Kyrgyzstan. The Kyrgyz Border Service refuted protesters' claims, indicating that Uzbek demarcation work was in line with the accord from 2017, which both countries agreed upon. [size=no report]</t>
  </si>
  <si>
    <t>https://24.kg/obschestvo/174854_vbishkeke_prohodit_aktsiya_protiv_referenduma_iizmeneniya_konstitutsii/</t>
  </si>
  <si>
    <t>Protesters marched from the Bishkek train station to Ala-Too square in protest against the referendum and amendments to the Constitution.</t>
  </si>
  <si>
    <t>https://www.youtube.com/watch?v=zKzwB56OXyE</t>
  </si>
  <si>
    <t>On 27 November 2020, Osh bazaar meat shop owners protested outside the Prosecutor General's office in Bishkek city demanding the authorities intervene in a commercial dispute between the meat market owners, which harms retailers' operations, protesters complained. [size=no report]</t>
  </si>
  <si>
    <t>Gumkhana</t>
  </si>
  <si>
    <t>Dashman Nature Reserve</t>
  </si>
  <si>
    <t>https://www.azattyk.org/a/30973304.html</t>
  </si>
  <si>
    <t>On 27 November 2020, about 100 residents of the Bazar-Korgon district in Jalal-Abad region protested in the village of Gumkhana, demanding the authorities suspend the local Dashman state reserve's status and allow protesters' livestock to graze on its land.</t>
  </si>
  <si>
    <t>Kyrgyz Temir Zholu</t>
  </si>
  <si>
    <t>Vasily Dashkov</t>
  </si>
  <si>
    <t>https://24.kg/obschestvo/174573_ocherednoy_miting_vbishkeke_trebuyut_otstavki_glavyi_gpkyirgyiz_temir_jolu/</t>
  </si>
  <si>
    <t>Protesters demanded the resignation of  Kyrgyz Temir Zholu's general director Vasily Dashkov. According to them, the head of the company  is corrupt.</t>
  </si>
  <si>
    <t>https://www.youtube.com/watch?v=_kARPIUt6YM</t>
  </si>
  <si>
    <t>On 25 November 2020, residents of the TETS-2 neighborhood protested near the Kyrgyz government's administration in Bishkek city, demanding the authorities legalize their land properties, which protesters complained is preventing infrastructure development in the area. [size=no report]</t>
  </si>
  <si>
    <t>Ulan Astarkulov</t>
  </si>
  <si>
    <t>https://kaktus.media/doc/426578_nam_ygrojaet_astarkylov._sotrydniki_severelektro_snova_mitingyut_protiv_novogo_glavy.html</t>
  </si>
  <si>
    <t xml:space="preserve">Employees of energy company Severelectro OJSC rallied at government house. They claimed the new General Director Ulan Astarkulov had been threatening many employees with dismissal. They demanded that the former head of Bekmurzaev be reinstated. </t>
  </si>
  <si>
    <t>Kara-Suu</t>
  </si>
  <si>
    <t>Bolotbek Mamatomorov</t>
  </si>
  <si>
    <t>https://www.youtube.com/watch?v=Rvn6SiULfjE</t>
  </si>
  <si>
    <t>On 23 November 2020, residents of Pitomnik village near Kara-Suu township of Osh region protested against an unfair land deal with a local businessman in 1991, demanding 25 hectares of agricultural land leased to the villagers. [size=no report]</t>
  </si>
  <si>
    <t>Mady</t>
  </si>
  <si>
    <t>Donkey Farm</t>
  </si>
  <si>
    <t>https://kaktus.media/doc/426509_v_sele_mady_jiteli_vyshli_na_miting_protiv_oslinoy_fermy.html</t>
  </si>
  <si>
    <t>Villagers from Mady rallied against a donkey farm. They complained it brought no benefits to the area and were worried about flies and mosquitoes from the donkeys.</t>
  </si>
  <si>
    <t>Bashtan Bashta</t>
  </si>
  <si>
    <t xml:space="preserve">Parliament </t>
  </si>
  <si>
    <t>https://mediazona.ca/online/2020/11/22/khanstitution</t>
  </si>
  <si>
    <t xml:space="preserve">A march against the proposed constitutional changes took place in Bishkek. </t>
  </si>
  <si>
    <t>Karakol</t>
  </si>
  <si>
    <t>Almaz Abdykeev</t>
  </si>
  <si>
    <t>https://ru.sputnik.kg/society/20201121/1050507183/kyrgyzstan-karakol-miting-mp-tazalyk.html</t>
  </si>
  <si>
    <t xml:space="preserve">Employees of the municipal enterprise Tazalyk went to the  mayor's office in Karakol to protest against the removal of the company's head Almaz Abdykeev. </t>
  </si>
  <si>
    <t>Omurbek Tekebayev</t>
  </si>
  <si>
    <t>https://www.azattyk.org/a/30961804.html</t>
  </si>
  <si>
    <t>On 21 November 2020, several protesters demonstrated outside the Ata-Meken political party's office in Bishkek demanding its leader Omurbek Tekebayev apologize for his critical view of the constitutional reform.</t>
  </si>
  <si>
    <t>https://www.azattyk.org/a/30961955.html</t>
  </si>
  <si>
    <t>On 21 November 2020, about 100 people protested outside the State Committee for National Security office in Osh demanding the release of six police officers who were earlier arrested and charged with torture following a detainee's death while in custody.</t>
  </si>
  <si>
    <t>https://www.youtube.com/watch?v=a7kgfhc6lf4</t>
  </si>
  <si>
    <t>Residents of an apartment building in Osh forcibly resisted their eviction by baliffs and court representatives.</t>
  </si>
  <si>
    <t>Balykchy</t>
  </si>
  <si>
    <t xml:space="preserve">Municipal Water Department </t>
  </si>
  <si>
    <t>https://www.turmush.kg/ru/news:1662894</t>
  </si>
  <si>
    <t>Protesters gathered at the municipal water department, calling for its head to be removed for corruption and increasing water charges for the local population.</t>
  </si>
  <si>
    <t>https://24.kg/obschestvo/173685_prodavtsyi_podzemok_mitinguyut_protiv_oplatyi_arendyi_zavremya_karantina/</t>
  </si>
  <si>
    <t xml:space="preserve">Bishkek City Council ordered sellers in underground passages to pay rent for the quarantine period. To express their protest, the sellers of the subways at the intersection of Chui Avenue and Abdrakhmanov Street and Manas and Chui Avenues closed their retail outlets and went to a rally near the city hall. 
</t>
  </si>
  <si>
    <t>Alysh</t>
  </si>
  <si>
    <t>Uluttuk Elektr Tarmaktar Open JSC</t>
  </si>
  <si>
    <t>https://www.youtube.com/watch?v=x1QhRdw1_NM</t>
  </si>
  <si>
    <t>On 17 November 2020, residents of Alysh village in Kadamjai district of Batken region protested against the regional power supply project's planned installations through the village, demanding the Kyrgyz government build power supply lines away from town out of public health safety concerns and unresolved compensation dispute. [size=no report]</t>
  </si>
  <si>
    <t>Nurlan Koichubakov</t>
  </si>
  <si>
    <t>Bishkek Passenger Motor Transport Enterprise</t>
  </si>
  <si>
    <t>https://kg.akipress.org/news:1661927/?from=kgnews&amp;place=mainnowread</t>
  </si>
  <si>
    <t>Bus drivers demanded the dismissal of Nurlan Koichubakov, the director of the Bishkek Passenger Motor Transport Enterprise. They complained about a meager salary and the absence of spare parts for buses.</t>
  </si>
  <si>
    <t>Akylbek Tashbayev</t>
  </si>
  <si>
    <t>https://24.kg/obschestvo/173385_direktor_shkolyi-gimnazii_6v_gorodeosh_ushel_sdoljnosti_dobrovolno/</t>
  </si>
  <si>
    <t>A rally was held in Osh in support of the former director of the school-gymnasium No. 6. The teachers opposed the replacement of headteacher Akylbek Tashbayev.</t>
  </si>
  <si>
    <t>https://24.kg/obschestvo/173198_storonniki_almazbeka_atambaeva_trebuyut_vstrechi_spredsedatelem_verhovnogo_suda/</t>
  </si>
  <si>
    <t xml:space="preserve">Atambayev's family members and supporters gathered in front of the Supreme court demanding an open trial based on the claim demanding cancellation of the city and district courts' decisions related to the illegal release of Aziz Batukaev and on sending the case for a new trial. The protesters demanded explanations for the cancellation of the trial and a meeting with the head of the court. </t>
  </si>
  <si>
    <t>https://www.azattyk.org/a/30945042.html</t>
  </si>
  <si>
    <t>A resident of Osh started a hunger strike, claiming that an investigation into the car crash that injured her sister was being conducted unfairly. The protester called on the heads of the State Committee for National Security, the Interior Ministry, and the Ministry of Health to take control of the case.</t>
  </si>
  <si>
    <t>https://www.azattyk.org/a/30948859.html</t>
  </si>
  <si>
    <t>On 13 November 2020, dozens of protesters gathered outside the local office of the State Committee for National Security in Osh. They demanded that the authorites release several suspects detained in connection with a tax evasion case involving a coal mining company. Many of the protestors were relatives of those arrested, and they claimed that some of the detained suspects were not organizers of the evasion scheme.</t>
  </si>
  <si>
    <t>https://24.kg/obschestvo/172937_mujchina_grozilsya_sjech_sebya_trebuet_otremontirovat_belyiy_dom/</t>
  </si>
  <si>
    <t>A protester threatened to self-immolate and demanded to repair the burned part of the White House building. The protester held a bottle of gasoline, which he later poured and left.</t>
  </si>
  <si>
    <t>https://24.kg/obschestvo/172882_vbishkeke_kdomu_pravitelstva_vnov_prishli_jiteli_voenno-antonovki/</t>
  </si>
  <si>
    <t xml:space="preserve">Residents of  Voenno-Antonovka gathered in front of the Government House, demanding a meeting with Sadyr Japarov and taht he sign the land transformation law. </t>
  </si>
  <si>
    <t>https://www.azattyk.org/a/aidoochular-komur-ish-2020/30943803.html</t>
  </si>
  <si>
    <t>On 12 November 2020, coal delivery truck drivers protested in Balykchy city against excessive fees for overweight coal shipments and corruption in the coal supply chain, demanding the Kyrgyz government nullify its regulation from 2011, which protesters complained is breeding corruption. [size=no report]</t>
  </si>
  <si>
    <t>https://www.youtube.com/watch?v=kezoFHOUCYk</t>
  </si>
  <si>
    <t>On 12 November 2020, villagers of Papan township gathered outside the Osh regional state administration's office in Osh city, demanding the Kyrgyz authorities appoint their candidate to the post of Kara-Suu district Mayor while accusing incumbent district officials of corruption. [size=no report]</t>
  </si>
  <si>
    <t>https://24.kg/obschestvo/172730_esche_odin_miting_vbishkeke_naaktsiyu_protesta_vyishli_lyudi_sinvalidnostyu_/</t>
  </si>
  <si>
    <t>People with disabilities and low-income families went to the Government House with a request to provide them with benefits for education, medicine and housing.</t>
  </si>
  <si>
    <t>https://kaktus.media/doc/425710_v_bishkeke_snova_miting._chleny_profsouzov_groziatsia_obratitsia_v_gosdymy_i_evroparlament.html</t>
  </si>
  <si>
    <t>Members of the Federation of Trade Unions gathered here, who oppose amendments to the Law "On Trade Unions" which would mean those over 65 or under 35 could not join the federation.</t>
  </si>
  <si>
    <t>https://kaktus.media/doc/425708_sotrydniki_severelektro_snova_mitingyut._oni_schitaut_chto_ih_obmanyli_foto_video.html</t>
  </si>
  <si>
    <t>Employees of Severelectro OJSC again went to a rally calling for the dismissal of the current general director Ulan Astarkulov. They expressed anger that he had not been removed despite officials promising to do so the day before.</t>
  </si>
  <si>
    <t>https://www.azattyk.org/a/kyrgyzstan-gepatit-meeting/30942616.html; https://www.azattyk.org/a/30941794.html</t>
  </si>
  <si>
    <t>On 11 November 2020, about 50 patients with hepatitis disease and their relatives protested outside the Ministry of Health in Bishkek against rising prices on medication and treatment services. They demanded that the country's health authorities address their grievances and concerns following coronavirus restrictions.</t>
  </si>
  <si>
    <t>https://ria.ru/20201111/kirgiziya-1584035858.html</t>
  </si>
  <si>
    <t xml:space="preserve">Protesters demonstrated outside the White House in Bishkek in support of former president Almazbek Atambayev, who was undergoing a trial at the time. They called for the court to try him fairly. </t>
  </si>
  <si>
    <t>Almaz Alimbekov</t>
  </si>
  <si>
    <t>https://kaktus.media/doc/425607_opiat_miting_protiv_glavy_oao_kyrgyzaltyn._ludi_sobralis_y_doma_pravitelstva.html</t>
  </si>
  <si>
    <t>A rally was held at Government House against the chairman of the board of Kyrgyzaltyn OJSC Almaz Alimbekov. They claimed he did not fulfil his duties.</t>
  </si>
  <si>
    <t>Kyrgyzpost</t>
  </si>
  <si>
    <t>https://kaktus.media/doc/425578_v_centre_bishkeka_opiat_miting._v_etot_raz_vyshli_rabotniki_kyrgyzpochtasy.html</t>
  </si>
  <si>
    <t xml:space="preserve">Employees of the Kyrgyzpost demanded payment of bonuses from last year and increasing their salary by 50%. </t>
  </si>
  <si>
    <t xml:space="preserve">Aknet </t>
  </si>
  <si>
    <t>Kuban Azhimudinov</t>
  </si>
  <si>
    <t>https://rus.azattyk.org/a/30942177.html</t>
  </si>
  <si>
    <t>Aknet company's representatives rallied against the company's founder, complaining about the unpaid social security contributions and the different salaries paid to the employees when Azhimudinov was the head of company. The protesters held banners with statements 'Azhimudinov, pay 700 000 000 in taxes!' and 'No to family ruling!'.</t>
  </si>
  <si>
    <t>Federation of Trade Unions of Kyrgyzstan</t>
  </si>
  <si>
    <t>https://www.azattyk.org/a/30940055.html</t>
  </si>
  <si>
    <t>On 10 November 2020, about 50 members of the Kyrgyzstan Federation of Trade Unions protested outside their headquarters in Bishkek against the improper passage of the modified legislative bill "On Trade Unions," demanding lawmakers reject it.</t>
  </si>
  <si>
    <t>Kyzyl-Kia</t>
  </si>
  <si>
    <t>https://www.youtube.com/watch?v=Ma6HXzzP9Yw</t>
  </si>
  <si>
    <t>Around 9 November 2020, unemployed coal mine workers and local entrepreneurs gathered at the Kara-Kozu coal deposit near Kyzyl-Kia township in Batken region, demanding the regional and district administrations allow them to operate the mine bypassing the private investor who secured his license after winning an auction which protesters argued was unreasonable due to lack of mining at the location. [size=no report]</t>
  </si>
  <si>
    <t>https://rus.azattyk.org/a/30938231.html</t>
  </si>
  <si>
    <t xml:space="preserve">Several protesters announced a hunger strike and demanded an open trial on Almazbek Atamabayev's case. They also demanded a just treatment of other political political prisoners and holding parliamentary elections as early as possible. </t>
  </si>
  <si>
    <t xml:space="preserve"> Bishkek</t>
  </si>
  <si>
    <t>Reforma</t>
  </si>
  <si>
    <t>https://kloop.kg/blog/2020/11/08/v-bishkeke-proshel-mirnyj-marsh-za-otmenu-popravok-v-konstitutsii/</t>
  </si>
  <si>
    <t>Protesters demanded cancellation of constiutional amendments proposed by S. Japarov and holding parliamentary elections in December 2020. The protesters also demanded lowering parliamentary elecoral threshold to 3%</t>
  </si>
  <si>
    <t>Ministry of Foreign Affairs</t>
  </si>
  <si>
    <t>https://ru.sputnik.kg/society/20201107/1050349951/kyrgyzstan-rossiya-mid-aviasoobschenie-studenty-vyezd-obuchenie.html</t>
  </si>
  <si>
    <t>Students wishing to return to Russia to resume their studies gathered at the Ministry of Foreign Affairs. They were assured that the Kyrgyz government continues to work with their counterparts in Russia to facilitate their return.</t>
  </si>
  <si>
    <t>https://kaktus.media/doc/425326_miting_y_oao_kyrgyzaltyn._trebovali_otstavki_predsedatelia_ili_oni_sdelaut_eto_sami.html</t>
  </si>
  <si>
    <t>People gathered near the central office of Kyrgyzaltyn OJSC demanding the resignation of the chairman of the board, Almaz Alimbekov, for mismanagement. His inaction has left hundreds unemployed.</t>
  </si>
  <si>
    <t>Correctional Facility 47</t>
  </si>
  <si>
    <t>https://april.kg/ru/article/vozle-47y-kolonii-sobirayutsya%C2%A0storonniki-almazbeka-atambaeva</t>
  </si>
  <si>
    <t xml:space="preserve">Almazbek Atambayev's supporters and spouse gathered in front of the correctional facility 47 to express their support and to send food. The prostesters demanded just and transparent trials. </t>
  </si>
  <si>
    <t>Bozymchak</t>
  </si>
  <si>
    <t>Jaiylbek Daidiev</t>
  </si>
  <si>
    <t>KAZ Minerals Bozymchak</t>
  </si>
  <si>
    <t>https://www.azattyk.org/a/30929902.html</t>
  </si>
  <si>
    <t>On 4 November 2020, about 100 local villagers protested outside the Bozymchak gold mining project in Ala-Buka district of Jalal-Abad region, demanding the project manager's removal due to alleged discrimination against local residents seeking jobs at the mine.</t>
  </si>
  <si>
    <t>Hemodialysis Center Fresenius</t>
  </si>
  <si>
    <t>https://kloop.kg/blog/2020/11/04/miting-u-minzdrava-gemodializnye-bolnye-zayavili-chto-ih-derzhat-v-zalozhnikah/</t>
  </si>
  <si>
    <t>Patients with chronic renal failure gathered outside the hemodialysis center Fresenius to express their grievances about the substitution of the original medicine 'Rekormon' with other type of medicine, which is ineffective in raising hemoglobin levels. The protesters also demanded their right, according to the Kyrgyz law, to choose the hemodialysis center.</t>
  </si>
  <si>
    <t>Ministry of Transportation</t>
  </si>
  <si>
    <t>https://april.kg/ru/article/passazhiri-otmenennogo-reysa-bishkek-novosibirsk-vishli-na-miting-k-zdaniyu-mintransa</t>
  </si>
  <si>
    <t>Passengers of the flight Bishkek-Novosibirsk went to the Ministry of Transportation demanding an explanation for the cancellation of the flight.</t>
  </si>
  <si>
    <t>JSC Manas International Airport</t>
  </si>
  <si>
    <t>https://www.youtube.com/watch?v=CvYyj0qLK30</t>
  </si>
  <si>
    <t>On 3 November 2020, travel agency representatives gathered outside the Manas airport company's office in Osh city demanding the port authorities provide answers regarding cancellation of outbound flights to Russia, which protesters complained forced them to reimburse the cost of flight tickets as a result. [size=no report]</t>
  </si>
  <si>
    <t>https://www.youtube.com/watch?v=Ks-MFNr1ePY</t>
  </si>
  <si>
    <t>On 3 November 2020, residents of Birimdik Kut village near Lebedinovka township in Alamadun district of Chui region protested against lack of social infrastructure, including a school and bad roads accusing the regional administration officials of corruption and demanding the authorities address their grievances. [size=no report]</t>
  </si>
  <si>
    <t>Kadyrbek Yergeshev</t>
  </si>
  <si>
    <t>https://kaktus.media/doc/425118_v_bishkeke_snova_miting._v_etot_raz_protiv_korrypcii_v_sporte.html</t>
  </si>
  <si>
    <t xml:space="preserve">The protesters, former training and teaching staff, voiced a slogan 'Sports without corruption' and demanded the dismissal of Kadyrbek Yergeshev, the director of the Republican Sports College after Sheraly Sydykov. The head of the government agency met with the prostesters and promised to adress their demands if they present the demands in a written form.  </t>
  </si>
  <si>
    <t xml:space="preserve">National Bank </t>
  </si>
  <si>
    <t>https://kaktus.media/doc/425031_gryppa_jenshin_vyshla_na_miting_k_domy_pravitelstva._trebyut_kreditnyu_amnistiu.html</t>
  </si>
  <si>
    <t>A group of women protested against high interest rates and asked for a credit amnesty. They shouted slogans about the resignation of the head of the National Bank Tolkunbek Abdygulov.</t>
  </si>
  <si>
    <t>Issyk Kul</t>
  </si>
  <si>
    <t>Damira Abirova</t>
  </si>
  <si>
    <t>Issyk Kul Disrtict Education department</t>
  </si>
  <si>
    <t>https://kaktus.media/doc/424998_ychitelia_direktora_shkol_i_detsadov_issyk_kylskogo_rayona_vyshli_na_miting.html</t>
  </si>
  <si>
    <t xml:space="preserve">Teachers as well as school and kindergarden directors demanded the dismissal of Damira Abirova, head of the Issyk Kul Disrtict Education department. The protesters claimed that Abirova is involved in corruption schemes. </t>
  </si>
  <si>
    <t>Severelektro</t>
  </si>
  <si>
    <t>Ulan Astarkulov.</t>
  </si>
  <si>
    <t>https://24.kg/obschestvo/171575_vozle_doma_pravitelstva_opyat_miting_energetiki_vnov_trebuyut_ihuslyishat/</t>
  </si>
  <si>
    <t xml:space="preserve">JSC "Severelektro" employees expressed their disagreement with the appointment of the company's new director, Ulan Astarkulov. The protestors claimed that the appointment linked to corruption. </t>
  </si>
  <si>
    <t>https://rus.azattyk.org/a/30925367.html</t>
  </si>
  <si>
    <t xml:space="preserve">Dordoi market (bazaar) workers demanded the opening of the "Torugart" checkpoint on the border with China because they are out of products. Those products that were ordered earlier are still on the border. </t>
  </si>
  <si>
    <t>Kursan Asanov</t>
  </si>
  <si>
    <t>https://24.kg/obschestvo/171643_storonniki_kursana_asanova_marshem_proshli_otgknb_dodoma_pravitelstva/</t>
  </si>
  <si>
    <t>Supporters of the former deputy minister of internal affairs, Kursan Asanov, marched from the State Committee for National Security's building to the Government Office. They held posters with slogans "Hands off from general Asanov" and "Asanov – narodnyi general" and demanded Asanov's release.</t>
  </si>
  <si>
    <t>https://24.kg/obschestvo/171585_vozle_pamyatnika_leninu_mitinguet_drugaya_gruppa_energetikov_trebuyut_zakonnosti/</t>
  </si>
  <si>
    <t xml:space="preserve">JSC "Severelektro" employees made a claim that they are not supporters of of the company's new director, Ulan Astarkulov, but supporters of law. The employees condemned the action of other group of emplyees who portested against the appointment of the director and demanded that all issues be solved within the confines of law. </t>
  </si>
  <si>
    <t>Ayimdar Kiimyly</t>
  </si>
  <si>
    <t>https://24.kg/obschestvo/171607_chetvertyiy_miting_prohodit_vbishkeke_ego_uchastnitsyi_obyyavili_bessrochnuyu_golodovku/</t>
  </si>
  <si>
    <t xml:space="preserve">Five women gathered in front of the Parliament building claiming that the postponement of parliamentary elections was unlawful. The protesters demanded open judicial proceedings and expressed their position against constitutional amendments. </t>
  </si>
  <si>
    <t>Tolkynbek Abdygulov</t>
  </si>
  <si>
    <t>https://24.kg/obschestvo/171613_pyatyiy_miting_prohodit_vbishkeke_uchastniki_trebuyut_provesti_kreditnuyu_amnistiyu/</t>
  </si>
  <si>
    <t xml:space="preserve">Protesters demanded granting loan amnesty and adopting the law on bankruptcy for individuals. </t>
  </si>
  <si>
    <t>Artsan Asay</t>
  </si>
  <si>
    <t>https://www.youtube.com/watch?v=wUNwlsVoXmM</t>
  </si>
  <si>
    <t>On 1 November 2020, supporters of the candidate for president Arstan Alay protested in Bishkek city business district against Interim government leadership, calling for public support behind Arstan Alay in the upcoming presidential election. [size=no report]</t>
  </si>
  <si>
    <t>Abdulkhamid Tashtanov</t>
  </si>
  <si>
    <t>Tursunbai Bakiruuly</t>
  </si>
  <si>
    <t>Emmanuel Macron</t>
  </si>
  <si>
    <t>https://rus.azattyk.org/a/30923878.html</t>
  </si>
  <si>
    <t>Protesters demanded an end to drawing Prophet Muhammad's caricatures and voicing anti-Islamic appeals. The protest's organizer, Abdulkhamid Tashtanov urged Emmanuel Macron to apologize to all muslims around the world.</t>
  </si>
  <si>
    <t>https://kloop.kg/blog/2020/10/31/u-gknb-proshel-miting-v-podderzhku-kursana-asanova/</t>
  </si>
  <si>
    <t>A rally of supporters of ex-Deputy Interior Minister Kursan Asanov took place near the building of the State Committee for National Security in Bishkek. About 50 people demanded his release.</t>
  </si>
  <si>
    <t>http://ru.vzglyadriv.kg/novosti-zhalal-abada/32719-v-gorode-zhalal-abad-proshel-protest-iz-za-zayavleniya-prezidenta-francii.html</t>
  </si>
  <si>
    <t>A group gathered at the Barpy Theater in Jalal Abad to protest against Emmanuel Macron's speech which they saw as anti-Islamic. They called on people not to produce cartoons of the prophet.</t>
  </si>
  <si>
    <t>https://24.kg/obschestvo/171370_miting_rabotnikov_severelektro_prodoljaetsya_vozle_doma_pravitelstva/</t>
  </si>
  <si>
    <t>A group of employees of OJSC Severelectro gathered at Government House to call for the dismissal of the new head of the company.</t>
  </si>
  <si>
    <t>Talas</t>
  </si>
  <si>
    <t>Aibek Bozormankulov</t>
  </si>
  <si>
    <t>https://www.youtube.com/watch?v=VxHppP2pcMo</t>
  </si>
  <si>
    <t>Around 29 October 2020, unregistered taxi drivers gathered in Talas city in protest of the newly appointed regional governor's plan to tax cab drivers and waitresses. Protesters called for the central government to dismiss the incumbent governor and appoint a more qualified person to lead the Talas region. [size=no report]</t>
  </si>
  <si>
    <t>Bibhkeksvet</t>
  </si>
  <si>
    <t>Bishkekteploenergo</t>
  </si>
  <si>
    <t>Balbak Tulobayev</t>
  </si>
  <si>
    <r>
      <rPr>
        <u/>
        <sz val="10"/>
        <color rgb="FF000000"/>
        <rFont val="Calibri"/>
      </rPr>
      <t>https://ru.sputnik.kg/society/20201028/1050226818/kyrgyzstan-bishkek-miting-uvolnenie.html</t>
    </r>
    <r>
      <rPr>
        <u/>
        <sz val="10"/>
        <color rgb="FF000000"/>
        <rFont val="Calibri"/>
      </rPr>
      <t xml:space="preserve">, </t>
    </r>
    <r>
      <rPr>
        <u/>
        <sz val="10"/>
        <color rgb="FF000000"/>
        <rFont val="Calibri"/>
      </rPr>
      <t>https://24.kg/obschestvo/171105_miting_vozle_merii_bishkeka_balbak_tulobaev_obvinil_uvolennyih_vkorruptsii/</t>
    </r>
  </si>
  <si>
    <t xml:space="preserve">Protesters, mostly Bishkeksvet and Bishkekteploenergo employees gathered to support the vice-mayors of Bishkek Victoria Mozgacheva and Alimbek Abdyldaev, who were dismissed the day before. They demanded Abdyldaev's return to the vice-mayor position. </t>
  </si>
  <si>
    <t>Torohan Zhunusbekov</t>
  </si>
  <si>
    <t>https://24.kg/obschestvo/170903_miting_vozle_merii_bishkeka_balbak_tulobaev_vyishel_kuchastnikam_aktsii/</t>
  </si>
  <si>
    <t>A group of protestors gathered near the Bishkek Mayor's office to support Bishkek mayoral elections in April 2021.Protesters also raised concerns about legitimizing lands.</t>
  </si>
  <si>
    <t>Central Electoral Commission</t>
  </si>
  <si>
    <t>https://kaktus.media/doc/424509_partiia_bytyn_kyrgyzstan_vyshla_na_miting._trebyet_provesti_vybory_20_dekabria_video.html</t>
  </si>
  <si>
    <t>Supporters of the party Butun Kyrgyzstan went to a rally to call on the government to call for the parliamentary elections on December 20.</t>
  </si>
  <si>
    <t>Nariman Tyuleev</t>
  </si>
  <si>
    <t>https://24.kg/obschestvo/170760_miting_vozle_merii_bishkeka_zakonchilsya_uchastniki_prodoljat_aktsiyu_zavtra/</t>
  </si>
  <si>
    <t>A group gathered outside the City Hall in Bishkek to call for the resignation of mayor Nariman Tyuleev. Having not achieved their demands, they promised to meet the following day.</t>
  </si>
  <si>
    <t>https://kaktus.media/doc/424413_gorod_sam_doljen_vybirat_mera._bishkekchane_mitingyut_vozle_zdaniia_merii_stolicy.html</t>
  </si>
  <si>
    <t>Several dozen citizens gathered near the Bishkek City Hall saying that all personnel appointments in the mayor's office must be legitimate and that the population should have the right to elect their mayor.</t>
  </si>
  <si>
    <t>State Customs Service</t>
  </si>
  <si>
    <t>http://nts.kg/dordoidun-soodagerleri-biilikke-eskertuu-berishti-video/</t>
  </si>
  <si>
    <t>On 22 October 2020, small retail business owners protested at the Dordoi market in Bishkek city against months-long delays on the Chinese-Kyrgyz border, which protesters complained is crippling their businesses. The protesters demanded the Kyrgyz government resolve the issue, or else shop owners won't be able to pay taxes. [size=no report]</t>
  </si>
  <si>
    <t>Dacha-Suu</t>
  </si>
  <si>
    <t>Baktybek Sydykov</t>
  </si>
  <si>
    <t>Management of Manas International Airport</t>
  </si>
  <si>
    <t>https://rus.azattyk.org/a/30906390.html</t>
  </si>
  <si>
    <t>On 22 October 2020,  about 30 employees of Manas International airport protested in Dacha-Suu hamlet near Bishkek, demanding that the newly appointed director of the airport resign and that younger personnel be hired to manage the country's main airport network.</t>
  </si>
  <si>
    <t>https://24.kg/obschestvo/170149_vozle_merii_bishkeka_prohodit_miting_storonnikov_iprotivnikov_narimana_tyuleeva_/</t>
  </si>
  <si>
    <t>A rally of opponents to the acting mayor of Bishkek Nariman Tyuleev gathered outside of the city hall. Tyuleev met with 20 of the protesters and promised to talk to Prime Minister Japarov about his position.</t>
  </si>
  <si>
    <t>https://svodka.akipress.org/news:1655507/?from=akikg</t>
  </si>
  <si>
    <t>A rally of supporters of former president Atambayev gathered to call for his release.</t>
  </si>
  <si>
    <t>Bosh-Bezik</t>
  </si>
  <si>
    <t>Asset Seizure</t>
  </si>
  <si>
    <t>Marco Polo</t>
  </si>
  <si>
    <t>https://24.kg/proisshestvija/169455_neizvestnyie_pyitayutsya_zahvatit_pansionat_marko-polo_nayujnom_beregu_issyik-kulya/</t>
  </si>
  <si>
    <t>A group broke down the fence of the Marco Polo resort on lake Issyk Kul and tried to occupy it.</t>
  </si>
  <si>
    <t>Sadyr Japarov</t>
  </si>
  <si>
    <t>https://24.kg/obschestvo/169577_miting_vbishkeke_storonniki_sadyira_japarova_rashoditsya_nejelayut/</t>
  </si>
  <si>
    <t>Supporters of Sadyr Japarov met to call for the dissolution of parliament.</t>
  </si>
  <si>
    <t>Sooronbai Jeenbekov</t>
  </si>
  <si>
    <t>Kanat Isayev</t>
  </si>
  <si>
    <t>https://24.kg/obschestvo/169374_miting_vbishkeke_storonniki_premera_reshili_prodoljit_aktsiyu_ugosrezidentsii/</t>
  </si>
  <si>
    <t>Supporters of Sadyr Japarov gathered at the Issyk Kul hotel to call for President Jeenbekov's resignation, the resignation of parliamentary speaker Kanat Isayev and the disolution of parliament.</t>
  </si>
  <si>
    <t>https://24.kg/obschestvo/169469_mitinguyuschie_otpravilis_nastaruyu_ploschad_bishkeka/</t>
  </si>
  <si>
    <t>Following the resignation of President Jeenbekov, the protesters relocated to Government House to call for the resignation of parliamentary speaker Kanat Isayev. They dispersed after Sadyr Japarov spoke to them.</t>
  </si>
  <si>
    <t>https://24.kg/obschestvo/169268_miting_vbishkeke_storonniki_sadyira_japarova_opyat_nedovolnyi_jurnalistami/</t>
  </si>
  <si>
    <t>Despite the state of emergency, a large crowd of supporters of Sadyr Japarov gathered to support him as parliament voted on whether to make him prime minister.</t>
  </si>
  <si>
    <t>https://24.kg/obschestvo/169303_myizalegitimnuyu_vlast_ugostinitsyi_issyik-kul_sobralos_okolo_500_chelovek_/</t>
  </si>
  <si>
    <t>Supporters of President Jeenbekov gathered at the Issyk Kul hotel to support the president and call on Sadyr Japarov to support him.</t>
  </si>
  <si>
    <t>Kursun Asanov</t>
  </si>
  <si>
    <t>https://24.kg/obschestvo/168950_vpervomayskiy_sud_bishkeka_dostavili_obvinyaemyih_vmassovyih_besporyadkah/</t>
  </si>
  <si>
    <t>Approximately one hundred supporters of detained deputy Kursun Asanov gathered at Pervomaisky District Court. They were later joined by supporters of Almazbek Atambayev.</t>
  </si>
  <si>
    <t>Alai</t>
  </si>
  <si>
    <t>https://www.turmush.kg/ru/news:1652831/?from=akikg</t>
  </si>
  <si>
    <t>A group gathered in Alai to support Sadyr Japarov.</t>
  </si>
  <si>
    <t>Ata Meken</t>
  </si>
  <si>
    <t>https://kg.akipress.org/news:1652527/?from=akikg</t>
  </si>
  <si>
    <t>Supporters of four parties Ata Meken, Respublika, Bir Bol and Reform met in Ala Too square to support Omurbek Babanov to head the cabinet.</t>
  </si>
  <si>
    <t>https://24.kg/obschestvo/168504_almazbek_atambaev_vyistupaet_pered_mitinguyuschimi_uzdaniya_foruma/</t>
  </si>
  <si>
    <t>Supporters of Almazbek Atambayev met at the Media Forum. Atambayev addressed the crowd, saying he would have stayed in office for another term.</t>
  </si>
  <si>
    <t>https://kg.akipress.org/news:1652536/?from=akikg</t>
  </si>
  <si>
    <t>Supporters of Sadyr Japarov gathered on the Old Square to support his position as prime minister.</t>
  </si>
  <si>
    <t>Opposition</t>
  </si>
  <si>
    <t>https://www.turmush.kg/ru/news:1652522/?from=akikg</t>
  </si>
  <si>
    <t>In Osh, a rally in support of the president and calling for stability was held in Osh.</t>
  </si>
  <si>
    <t>Organized Crime</t>
  </si>
  <si>
    <t>https://24.kg/obschestvo/168521_uchastniki_marsha_strana_bez_opg_vyidvinulis_kploschadi_ala-too/</t>
  </si>
  <si>
    <t>Protesters rallied for a “Country without organized crime” in central Bishkek. Almost 3,000 people took part.</t>
  </si>
  <si>
    <t>Sary-Zhon</t>
  </si>
  <si>
    <t>https://www.youtube.com/watch?v=lNiB1qm-YH8</t>
  </si>
  <si>
    <t>Residents of Sary-Zhon village demanded the local administration provide land for them to build homes.</t>
  </si>
  <si>
    <t>Kashgar-Kyshtak</t>
  </si>
  <si>
    <t>Abu-Sakhiy Trucking Company</t>
  </si>
  <si>
    <t>https://rus.azattyk.org/a/kyrgyzstan_karasuu_abusahiy/30882159.html</t>
  </si>
  <si>
    <t>On 8 October 2020, about 100 truck drivers protested at the Abu-Sahiy logistics company's warehouse in the village of Kashgar-Kyshtak in Kara-Suu district of Osh region. They complained that the Chinese-owned company was taking jobs from local drivers and contributing to corruption, and they demanded the Kyrgyz government expropriate and nationalize the company over its monopoly and facilitation of smuggling.</t>
  </si>
  <si>
    <t>https://rus.azattyk.org/a/30882277.html</t>
  </si>
  <si>
    <t>A rally in support of Sooronbai Jeenbekov was held in Kara-Suu. The protestors demanded that rule of law be established in Kyrgyzstan.</t>
  </si>
  <si>
    <t>About 500 people attended a rally in support of Sooronbai Jeenbekov in the central square of Osh. They believe that Jeenbekov remains the legitimate president and are calling for the rule of law to be upheld.</t>
  </si>
  <si>
    <t>Kalys Akmatov</t>
  </si>
  <si>
    <t>https://24.kg/obschestvo/168251_pojarnyie_bishkeka_naaktsii_protesta_potrebovali_vyivesti_ihizsostava_mchs/</t>
  </si>
  <si>
    <t>Current personnel of the Bishkek garrison of the Ministry of Emergency Situations went to the ministry and put forward a number of demands. In particular, they wanted to leave the ministry and become an independent unit.</t>
  </si>
  <si>
    <t>https://24.kg/obschestvo/168336_vkyirgyizstane_proshel_mirnyiy_marsh_vpamyat_opogibshem_vovremya_besporyadkov_parne/</t>
  </si>
  <si>
    <t>A group of women went on the march "White Shawl" in memory of 19-year-old Altynbek uulu Umutbek, who died during the rally on Ala-Too square on October 5 after being hit by a rubber bullet fired by police.</t>
  </si>
  <si>
    <t>Mirslav Amankulov</t>
  </si>
  <si>
    <t>https://24.kg/obschestvo/168287_vbishkeke_trebuyut_otstavki_glavyi_departamenta_lesnogo_hozyaystva/</t>
  </si>
  <si>
    <t>Around 50 people gathered to call for the resignation of the head of the forestry department. Protests say the director sold off forested land and sold positions in his office in exchange for money.</t>
  </si>
  <si>
    <t>Muradin Seidaliev</t>
  </si>
  <si>
    <t>https://24.kg/obschestvo/168311_vernite_nachalnika_ubishkekvodokanala_miting/</t>
  </si>
  <si>
    <t>Around 100 employees of the Bishkek Water Canal gathered outside the main office to call for the dismissal of the company’s chief Muradin Seidaliev.</t>
  </si>
  <si>
    <t>Isyk-Ata</t>
  </si>
  <si>
    <t>State Fund of Agricultural Lands</t>
  </si>
  <si>
    <t>https://24.kg/agent_024/168230_vissyik-atinskom_rayone_neizvestnyie_nachali_zahvatyivat_polya/</t>
  </si>
  <si>
    <t xml:space="preserve">Around 50 people from Sary-Dzhon gathered in a field filled with sugar beets and decided to build their homes on the land. </t>
  </si>
  <si>
    <t>Kara Suu</t>
  </si>
  <si>
    <t>https://kaktus.media/doc/422963_rynok_v_kara_syy_pytalis_zahvatit_neizvestnye.html</t>
  </si>
  <si>
    <t>A group of people fought to control the Turatali market in Osh as the owner of the bazaar defended his property. It is one of the largest wholesale markets in Kyrgyzstan. Locals say the owner charges unreasonable fees for small businesses.</t>
  </si>
  <si>
    <t>People's Movement</t>
  </si>
  <si>
    <t>https://www.turmush.kg/ru/news:1652195/?from=akikg</t>
  </si>
  <si>
    <t>Members of the People's Movement restored control over the Turatali market in Kara-Suu region.</t>
  </si>
  <si>
    <t>http://kg.akipress.org/news:1651919?from=portal&amp;place=topgiga</t>
  </si>
  <si>
    <t>A large crowd has gathered outside the Government House trying to enter. Two hundred gathered at the western entrance to the building.</t>
  </si>
  <si>
    <t>Talas TV</t>
  </si>
  <si>
    <t>http://www.turmush.kg/ru/news:1651981?from=portal&amp;place=topgiga</t>
  </si>
  <si>
    <t>Three men entered the Talas Regional TV and Radio Company headquarters demanding that the management be replaced.</t>
  </si>
  <si>
    <t>https://24.kg/obschestvo/168072_bishkekchane_trebuyut_vernut_mera_aziza_surakmatova/</t>
  </si>
  <si>
    <t>Bishkek residents came to the city hall to demand that mayor Aziz Surakmatov be restored to his position, having been removed the day before.</t>
  </si>
  <si>
    <t>http://tv.akipress.org/news:1651911?from=portal&amp;place=topgiga</t>
  </si>
  <si>
    <t>Around 200 people are gathered in Bishkek's Ala-Too Square continuing protests against the election results.</t>
  </si>
  <si>
    <t>http://tv.akipress.org/news:1651872?from=portal&amp;place=topgiga</t>
  </si>
  <si>
    <t>Around 100 supporters of Atambayev gathered outside the Media Forum building in Bishkek.</t>
  </si>
  <si>
    <t>Ak-Suu</t>
  </si>
  <si>
    <t>http://www.turmush.kg/ru/news:1651883?from=portal&amp;place=topgiga</t>
  </si>
  <si>
    <t>Young people gathered again near the administration of the Ak-Suu district. There we met with local officials and discussed the appointment of a new district head after the previous one resigned. They agreed to form a coordination council.</t>
  </si>
  <si>
    <t>Taalaibek Sarybashev</t>
  </si>
  <si>
    <t>http://www.turmush.kg/ru/news:1651851?from=portal&amp;place=topgiga</t>
  </si>
  <si>
    <t>Supporters of Taalaibek Sarybashev, whom the city council tried to dismiss from the post of mayor of Osh on October 6, gathered in Gulcha to call for his reappointment.</t>
  </si>
  <si>
    <t>https://kaktus.media/doc/422902_dyyshon_torokylov_nameren_stat_polpredom_oshskoy_oblasti._reportaj_iz_osha.html</t>
  </si>
  <si>
    <t>Supporters of Taalaibek Sarybashev, whom the city council tried to dismiss from the post of mayor Osh on October 6, demonstrated on Osh's central square.</t>
  </si>
  <si>
    <t>Sit-in</t>
  </si>
  <si>
    <t>Kabar</t>
  </si>
  <si>
    <t>National Govenrment</t>
  </si>
  <si>
    <t>https://24.kg/obschestvo/168077_vdjeti-oguze_mestnyie_jiteli_napali_narayonnuyu_prokuraturu/</t>
  </si>
  <si>
    <t>A group of unknown men came to the Kabar news agency and entered the building, with the goal of taking it over. They were later repelled by vigilantes.</t>
  </si>
  <si>
    <t>Jeti Oguz</t>
  </si>
  <si>
    <t>Mirlan Ashyrbaev</t>
  </si>
  <si>
    <t>A group broke into the District Prosecutor's Office and demanded his resignation.</t>
  </si>
  <si>
    <t>Kyrgyzkomur</t>
  </si>
  <si>
    <t>https://24.kg/obschestvo/168081_situatsiya_vkyirgyizstane_tolpa_trebovala_smenit_rukovodstvo_kyirgyizkomura/</t>
  </si>
  <si>
    <t>A crowd gathered in front of the Kyrgyzkomur building to demand a change of leadership. They also called for leadership change at the State Committee for Electricity and Power Engineering.</t>
  </si>
  <si>
    <t>Druzhina "Patriot"</t>
  </si>
  <si>
    <t>https://24.kg/obschestvo/168192_pyanyie_provokatoryi_vorvalis_vshtab_narodnyih_drujinnikov/</t>
  </si>
  <si>
    <t>A group of “drunken provocateurs” approached the headquarters of the nationalist organisation “Patriot” and demanded to be fed.</t>
  </si>
  <si>
    <t>State Property Fund</t>
  </si>
  <si>
    <t>https://www.tazabek.kg/news:1651916/?from=akikg</t>
  </si>
  <si>
    <t>Around 30 tennants from the Karavan shopping center called for a change in leadership of the State Property Fund.</t>
  </si>
  <si>
    <t>https://www.turmush.kg/ru/news:1651895/?from=akikg</t>
  </si>
  <si>
    <t>A group gathered in Talas to appoint Nurkhan Toktoraliev as regional plenipotentiary. A group of young people blocked their path, asying they would only allow them in if they had Marat Murataliev, who resigned the day before with them.</t>
  </si>
  <si>
    <t>https://kg.akipress.org/news:1651955/?from=akikg</t>
  </si>
  <si>
    <t>A group gathered at the Ministry of Emergency Situations calling for the Deputy Minister of Emergency Situations Kalys Akmatov's resignation.</t>
  </si>
  <si>
    <t>Kara Balta</t>
  </si>
  <si>
    <t>Daniyar Shabdanov</t>
  </si>
  <si>
    <t>http://www.turmush.kg/ru/news:1651887?from=portal&amp;place=topgiga</t>
  </si>
  <si>
    <t>A crowd in Kara Balta called for mayor Daniyar Shabdanov to be dismissed. Deputies of the local council agreed.</t>
  </si>
  <si>
    <t>Uzgen</t>
  </si>
  <si>
    <t>Shakir Mamadaliev</t>
  </si>
  <si>
    <t>http://www.turmush.kg/ru/news:1652000?from=portal&amp;place=topgiga</t>
  </si>
  <si>
    <t>People gathered at Uzgen city hall to support first vice-mayor Shakir Mamadaliev who resigned on October 6. After meeting with officials, they dispersed.</t>
  </si>
  <si>
    <t>Koi Tash</t>
  </si>
  <si>
    <t>Employment</t>
  </si>
  <si>
    <t>Jannat Resort hotel</t>
  </si>
  <si>
    <t>https://24.kg/obschestvo/168203_otel_Jannat_Resort_vkoy-tashe_pyitalis_zahvatit_namesto_pribyili_drujinniki/</t>
  </si>
  <si>
    <t>Around 70 activists attempted to take over the Jannat Resort in Koy-Tash.</t>
  </si>
  <si>
    <t>Zhol Kolot</t>
  </si>
  <si>
    <t>JSC Mamyr</t>
  </si>
  <si>
    <t>https://24.kg/obschestvo/168141_naissyik-kule_pyitayutsya_nezakonno_zahvatit_zemli_aktsionernogo_obschestva/</t>
  </si>
  <si>
    <t>Around 30 residents of Zhol-Kolot invaded private property belonging to Mamyr OJSC. Protesters sought to seize the agricultural lands and build housing for themselves.</t>
  </si>
  <si>
    <t>Kumtor Gold Company</t>
  </si>
  <si>
    <t>https://24.kg/obschestvo/168043_ofis_kumtora_vzyat_pod_kontrol_drujinnikami/</t>
  </si>
  <si>
    <t>In Bishkek, 20 activists attempted to seize the office of the Kumtor mining company. The offices were empty since staff have been working remotely following the outbreak of Covid-19.</t>
  </si>
  <si>
    <t>Almaz Tumanov</t>
  </si>
  <si>
    <t>Kyrgyzaltyn</t>
  </si>
  <si>
    <t>https://kaktus.media/doc/422873_samonaznachenec_almaz_tymanov_pytaetsia_zahvatit_oao_kyrgyzaltyn.html</t>
  </si>
  <si>
    <t>Around 50 activists attempted to seize the office of the Kyrgyzaltyn company for a third day. The group is allegedly seeking to install their own representative as director of the company.</t>
  </si>
  <si>
    <t>State Property Management Fund</t>
  </si>
  <si>
    <t>https://kaktus.media/doc/422864_na_fygi_pytalis_napast_arendatory_iz_karavana.html</t>
  </si>
  <si>
    <t>About 40 female tenants of the state-nationalized shopping center “Caravan” are trying to attack the building of the State Property Management Fund and demand the resignation of the deputy head of the department.</t>
  </si>
  <si>
    <t>https://kaktus.media/doc/422922_na_territorii_genprokyratyry_sobralis_ludi.html</t>
  </si>
  <si>
    <t>Around 30 people gathered around the Prosecutor General’s Office, reportedly to destroy ongoing criminal cases. Police continue to guard the entrance to the building.</t>
  </si>
  <si>
    <t>Kara-Dobo</t>
  </si>
  <si>
    <t>Kara-Dobo mine</t>
  </si>
  <si>
    <t>https://kaktus.media/doc/422823_sobirautsia_zahvatit_ygolnyy_karer_v_oshskoy_oblasti.html</t>
  </si>
  <si>
    <t>In Osh, local residents seized the Kara-Dobo quarry.</t>
  </si>
  <si>
    <t>Jal</t>
  </si>
  <si>
    <t>https://kaktus.media/doc/422907_neizvestnye_perekryli_dorogy_k_promyshlennym_obektam.html</t>
  </si>
  <si>
    <t>In the village of Jal, a group of 50 men blocked one of the central roads in the village, closing off access to industrial facilities.</t>
  </si>
  <si>
    <t>International</t>
  </si>
  <si>
    <t>Sports Complex</t>
  </si>
  <si>
    <t>https://www.turmush.kg/ru/news:1652017/?from=akikg</t>
  </si>
  <si>
    <t>Unidentified persons beat workers involved in the construction of a sports complex in International village in Issyk-Ata region.</t>
  </si>
  <si>
    <t>Kara Kulja</t>
  </si>
  <si>
    <t>Primberdi Dyikanov</t>
  </si>
  <si>
    <t>https://www.turmush.kg/ru/news:1651873/?from=akikg</t>
  </si>
  <si>
    <t>A crowd of people gathered at the district administration in Kara-Kuldzhinsky to demand the district head be replaced.</t>
  </si>
  <si>
    <t>https://rus.azattyk.org/a/30876903.html</t>
  </si>
  <si>
    <t>Protesters stormed and occupied the parliament and president's office after the police attempted to repel them with force.</t>
  </si>
  <si>
    <t>State Committee for National Security</t>
  </si>
  <si>
    <t>https://24.kg/obschestvo/167741_besporyadki_vbishkeke_izsizo_gknb_osvobojden_almazbek_atambaev/</t>
  </si>
  <si>
    <t>Protesters in Bishkek stormed the building of the State Committee for National Security. The special forces surrendered while former President Almazbek Atambayev was released from a pre-trial detention center.</t>
  </si>
  <si>
    <t>Moldovanovka</t>
  </si>
  <si>
    <t>Sapar Isakov</t>
  </si>
  <si>
    <t>https://tass.com/world/1208935</t>
  </si>
  <si>
    <t>Former Prime Minister Sapar Isakov was released from a prison colony in the village of Moldovanovka. The former premier was broken out of the prison by protesters in opposition to recent electoral results.</t>
  </si>
  <si>
    <t>Kyzyl-Kiya</t>
  </si>
  <si>
    <t>https://www.turmush.kg/ru/news:1651574/?from=akikg</t>
  </si>
  <si>
    <t>Several dozen protesters gathered outside the Kyzyl-Kiya city hall on October 6 to meet with local representatives.</t>
  </si>
  <si>
    <t>https://24.kg/obschestvo/167786_situatsiya_usizo-1_storonniki_prishli_osvobojdat_arestovannyih_podelu_koy-tasha/</t>
  </si>
  <si>
    <t>Supporters of former President Almazbek Atambayev gathered near the SIZO-1 building with the intention of releasing all those imprisoned for the August 2019 Koi-Tash events.</t>
  </si>
  <si>
    <t>https://www.youtube.com/watch?v=9WHZ2wEv2Ws&amp;feature=emb_title</t>
  </si>
  <si>
    <t>Individuals who were arrested during the storming of the former president's compound in Koi Tash in August 2019 were released.</t>
  </si>
  <si>
    <t>White House</t>
  </si>
  <si>
    <t>https://24.kg/obschestvo/167803_pered_belyim_domom_sobralis_storonniki_sadyira_japarova/</t>
  </si>
  <si>
    <t>Supporters of Sadyr Japarov gathered in front of the White House, blocking the entrance to the buildings. Activists chanted “Sadyr!”</t>
  </si>
  <si>
    <t>Chon Kazat</t>
  </si>
  <si>
    <t>https://www.vb.kg/doc/392705_chon_kazat_naznachili_svoego_kandidata_ministrom_zdravoohraneniia.html</t>
  </si>
  <si>
    <t>The Chon Kazat Party has appointed its own candidate to the post of Minister of Health. The appointee called on healthcare workers to gather outside the Ministry of Health.</t>
  </si>
  <si>
    <t>Syimyk Zhapykeev</t>
  </si>
  <si>
    <t>https://24.kg/proisshestvija/167858_vbishkeke_mitinguyut_pered_zdaniyami_mvd_igknb_/</t>
  </si>
  <si>
    <t>Protesters gathered outside the buildings of the Ministry of Internal Affairs and State Committee for National Security in Bishkek to protest against the election results.</t>
  </si>
  <si>
    <t>Riots</t>
  </si>
  <si>
    <t>https://24.kg/obschestvo/167843_foto_dnya_vkara-suu_smenilsya_akim/</t>
  </si>
  <si>
    <t>Residents of the Kara-Suu region in Osh seized the offices of the local administration and appointed a new governor. The plaque on the door of the governor Tilek Matraimov was removed.</t>
  </si>
  <si>
    <t>https://24.kg/obschestvo/167878_almazbek_atambaev_nevyishel_ksvoim_storonnikam_problemyi_sozdorovem/</t>
  </si>
  <si>
    <t>A rally for supporters of Almazbek Atambayev in Bishkek ended in controversy after organizers turned off the protesters’ microphones.</t>
  </si>
  <si>
    <t>State Media</t>
  </si>
  <si>
    <t>https://24.kg/obschestvo/167924_molodyie_mitinguyuschie_nedovolnyi_novyimi_kadrovyimi_naznacheniyami/</t>
  </si>
  <si>
    <t>Around 200 young protesters gathered near the office of the national television and radio corporation KTRK to express their dissatisfaction with the new electoral results.</t>
  </si>
  <si>
    <t>https://24.kg/obschestvo/167952_besporyadki_prodoljayutsya_okolo_otelya_dostuk_trebuyut_otstavki_staryih_politikov/</t>
  </si>
  <si>
    <t>A rally took place in Bishkek near the Dostuk hotel. About 1000 activists chanted “Power to the young!”</t>
  </si>
  <si>
    <t>Soorobai Jeenbekov</t>
  </si>
  <si>
    <t>https://kloop.kg/blog/2020/10/06/storonniki-zheenbekova-sobralis-na-miting-v-oshe-trebuyut-aresta-atambaeva-i-prihoda-myrzakmatova/</t>
  </si>
  <si>
    <t>A rally was held in the morning in Osh and attended by the brother of President Sooronbai Jeenbekov Asylbek who spoke to the crowd. Azattyk reported that the rally was organized by Birimdik. Some of the protesters who gathered expressed their opposition to the election result.</t>
  </si>
  <si>
    <t>Petrovka</t>
  </si>
  <si>
    <t>Alibek Ibraimov</t>
  </si>
  <si>
    <t>https://24.kg/obschestvo/167880_eks-mer_bishkeka_albek_ibraimov_osvobojden_izkolonii_/</t>
  </si>
  <si>
    <t>Ex-mayor of Bishkek Albek Ibraimov was released from a prison colony in Petrovka by protesters.</t>
  </si>
  <si>
    <t>https://kg.akipress.org/news:1651593/?from=akikg</t>
  </si>
  <si>
    <t>A crowd of 400 people gathered outside the Ministry of Internal Affairs in Bishkek.</t>
  </si>
  <si>
    <t>https://kg.akipress.org/news:1651718/?from=akikg</t>
  </si>
  <si>
    <t>Around 200 people gathered at the eastern entrance of the Dostuk Hotel. Another rally is taking place at the main entrance, attended by people who approached from a rally outside the Bishkek Sports Palace.</t>
  </si>
  <si>
    <t>Baetevo</t>
  </si>
  <si>
    <t>https://www.turmush.kg/ru/news:1651572/?from=akikg</t>
  </si>
  <si>
    <t>Hundreds of protesters rallied in the village of Baetovo to oppose the election results. Protesters marched from the Tailak Baatyr monument through central Manas Street to the governor’s office.</t>
  </si>
  <si>
    <t>State Agency for Combating Economic Crimes</t>
  </si>
  <si>
    <t>https://kg.akipress.org/news:1651566/?from=akikg</t>
  </si>
  <si>
    <t>A group of 15 protesters gathered outside the office of the State Service for Combating Economic Crimes.</t>
  </si>
  <si>
    <t>Sokuluk</t>
  </si>
  <si>
    <t>Asylbek Satybaldiev</t>
  </si>
  <si>
    <t>https://www.turmush.kg/ru/news:1651560/?from=akikg</t>
  </si>
  <si>
    <t>The governor of the Sokuluk district of the Chui region resigned after protesters had gathered outside his office.</t>
  </si>
  <si>
    <t>Kemin</t>
  </si>
  <si>
    <t>https://www.turmush.kg/ru/news:1651557/?from=akikg</t>
  </si>
  <si>
    <t>Protesters gathered in Kemin to destroy the promotional banners of political parties.</t>
  </si>
  <si>
    <t>https://www.turmush.kg/ru/news:1651556/?from=akikg</t>
  </si>
  <si>
    <t>Supporters of the Chon Kazat party in the city of Kara-Balta nominated a temporary mayor. The decision resulted in a skirmish among the activists.</t>
  </si>
  <si>
    <t>Ton</t>
  </si>
  <si>
    <t>Daniyar Arpachiev</t>
  </si>
  <si>
    <t>https://www.turmush.kg/ru/news:1651551/?from=akikg</t>
  </si>
  <si>
    <t>People gathered near the building of the Ton district administration to express their dissatisfaction with local authorities.</t>
  </si>
  <si>
    <t>Murat Ramatov</t>
  </si>
  <si>
    <t>https://www.turmush.kg/ru/news:1651542/?from=akikg</t>
  </si>
  <si>
    <t>The governor of Jeti-Oguz resigned following protests outside his office led by local youth.</t>
  </si>
  <si>
    <t>Batken</t>
  </si>
  <si>
    <t>https://limon.kg/news:73188/?from=akikg</t>
  </si>
  <si>
    <t>Brawls erupted in Batken after the resignation of region head Alisher Abdrakhmanov.</t>
  </si>
  <si>
    <t>https://limon.kg/news:73185/?from=akikg</t>
  </si>
  <si>
    <t>Around 30 residents of Talas gathered outside the city’s administrative office.</t>
  </si>
  <si>
    <t>Almambet Shykmamatov</t>
  </si>
  <si>
    <t>https://kg.akipress.org/news:1651492/?from=akikg</t>
  </si>
  <si>
    <t>A crowd has marched from Ala-Too Square toward the building of the General Prosecutor’s Office. According to activists, Almambet Shykmamatov wants the position, but supporters of Syimyk Zhapykeev oppose him.</t>
  </si>
  <si>
    <t>Naryn</t>
  </si>
  <si>
    <t>https://www.turmush.kg/ru/news:1651487/?from=akikg</t>
  </si>
  <si>
    <t>Youth activists entered the governor’s office in Naryn, demanding his resignation.</t>
  </si>
  <si>
    <t>Melis Myrzakmatov</t>
  </si>
  <si>
    <t>https://www.turmush.kg/ru/news:1651474/?from=akikg</t>
  </si>
  <si>
    <t>Supporters of former Osh mayor Melis Myrzakmatov gathered at the airport.</t>
  </si>
  <si>
    <t>Duishon Torokulov</t>
  </si>
  <si>
    <t>Around 400 activists gathered in the central square of Osh demanding the resignation of the mayor.</t>
  </si>
  <si>
    <t>http://www.turmush.kg/ru/news:1651581?from=portal&amp;place=topgiga</t>
  </si>
  <si>
    <t>A group gathered at city hall in Karakol calling on a number of senior local officials to resign.</t>
  </si>
  <si>
    <t>Issyk-Ata</t>
  </si>
  <si>
    <t>Akylbek Zhaparov</t>
  </si>
  <si>
    <t>http://www.turmush.kg/ru/news:1651668?from=portal&amp;place=topgiga</t>
  </si>
  <si>
    <t>A crowd gathered in Issyk-Ata to call for the replacement of the head of the district administration. But they could not agree on a replacement.</t>
  </si>
  <si>
    <t>Kochkor Ata</t>
  </si>
  <si>
    <t>http://www.turmush.kg/ru/news:1651700?from=portal&amp;place=topgiga</t>
  </si>
  <si>
    <t>Young people in Kochkor Ata occupied the district administration and demanded younger people be given a role in government.</t>
  </si>
  <si>
    <t>Bir Bol</t>
  </si>
  <si>
    <t>http://kg.akipress.org/news:1651696?from=portal&amp;place=topgiga</t>
  </si>
  <si>
    <t>A group of bloggers, artists and representatives of Ata Meken and Bir Bol gathered at the Sports Palace in Bishkek to call for "new faces" in government.</t>
  </si>
  <si>
    <t>Grigorievka</t>
  </si>
  <si>
    <t>http://www.turmush.kg/ru/news:1651670?from=portal&amp;place=topgiga</t>
  </si>
  <si>
    <t>Residents in Grigorievka called on the local government to return a kindergarten, which was privatized in 1990, to public ownership.</t>
  </si>
  <si>
    <t>Chatkal</t>
  </si>
  <si>
    <t>http://www.turmush.kg/ru/news:1651681?from=portal&amp;place=topgiga</t>
  </si>
  <si>
    <t>Around 500 people gathered in Chatkal and forced the district head to resign.</t>
  </si>
  <si>
    <t>Nurlan Sharshenaliev</t>
  </si>
  <si>
    <t>http://www.turmush.kg/ru/news:1651675?from=portal&amp;place=topgiga</t>
  </si>
  <si>
    <t>Young people tore up political banners in Kemin. Later that day, a group entered the local administration calling for the district head to resign, which he did.</t>
  </si>
  <si>
    <t>Moscow</t>
  </si>
  <si>
    <t>Mirlan Karagulov</t>
  </si>
  <si>
    <t>http://www.turmush.kg/ru/news:1651658?from=portal&amp;place=topgiga</t>
  </si>
  <si>
    <t>A crowd gathered near the district administration, entered the office and demanded the district head Mirlan Karagulov's resignation. He replied that he has seen no official order. After this, the crowd dispersed.</t>
  </si>
  <si>
    <t>Ak-Tala</t>
  </si>
  <si>
    <t>Seytek Kulubaev</t>
  </si>
  <si>
    <t>http://www.turmush.kg/ru/news:1651648?from=portal&amp;place=topgiga</t>
  </si>
  <si>
    <t>After people gathered to express their dissatisfaction at the October 4 result, the district head and his deputies resigned.</t>
  </si>
  <si>
    <t>http://www.turmush.kg/ru/news:1651647?from=portal&amp;place=topgiga</t>
  </si>
  <si>
    <t>A crowd went to the mayor's office in Uzgen. They appointed Almaz Zhakypov, a Respublika member, as the new mayor.</t>
  </si>
  <si>
    <t>Aksy</t>
  </si>
  <si>
    <t>http://www.turmush.kg/ru/news:1651587?from=portal&amp;place=topgiga</t>
  </si>
  <si>
    <t>A group gathered at the Aksy administration calling on district head Esenaly Ormonaliev to meet with them.</t>
  </si>
  <si>
    <t>Tokmok</t>
  </si>
  <si>
    <t>http://www.turmush.kg/ru/news:1651621?from=portal&amp;place=topgiga</t>
  </si>
  <si>
    <t>Protesters came to the city administration in Tokmok, but decided to leave the mayor of the city Daniyar Amangeldiev in place until the new elections.</t>
  </si>
  <si>
    <t>Jumgal</t>
  </si>
  <si>
    <t>http://www.turmush.kg/ru/news:1651607?from=portal&amp;place=topgiga</t>
  </si>
  <si>
    <t>Local residents protested outside and then occupied the local district administration in Jumgal, forcing the deputy leaders to resign.</t>
  </si>
  <si>
    <t>https://kg.akipress.org/news:1651514/?from=akikg</t>
  </si>
  <si>
    <t>A group of citizens who demanded a meeting with self-appointed mayor Zhooshbek Koenaliev were prevented from meeting with him.</t>
  </si>
  <si>
    <t>Nooken</t>
  </si>
  <si>
    <t>Abdrakhman Osmonov</t>
  </si>
  <si>
    <t>https://www.turmush.kg/ru/news:1651703/?from=akikg</t>
  </si>
  <si>
    <t>After arriving at work to find 100 people gathered calling for his resignation, head of Nooken district Abdrakhman Osmonov resigned.</t>
  </si>
  <si>
    <t>At-Bashi</t>
  </si>
  <si>
    <t>https://www.turmush.kg/ru/news:1651624/?from=akikg</t>
  </si>
  <si>
    <t>A crowd gathered in At-Bashi calling for the resignation of a number of local officials, including the District Prosecutor, head of the educational department and local hospital director.</t>
  </si>
  <si>
    <t>Aravan</t>
  </si>
  <si>
    <t>Kurbanbek Aitibayev</t>
  </si>
  <si>
    <t>https://www.turmush.kg/ru/news:1651660/?from=akikg</t>
  </si>
  <si>
    <t>The head of Aravan district resigned after a group of more than 100 young men and elders gathered in front of the district administration calling for his resignation.</t>
  </si>
  <si>
    <t>Kurmangazy Azykbaev</t>
  </si>
  <si>
    <t>https://www.gezitter.org/politic/91901_kurmangazyi_azyikbaev_zahvatil_ministerstvo_kulturyi/</t>
  </si>
  <si>
    <t>Kurmangazy Azykbayev, a candidate for the Chon Kazat party, and his supporters occupied the Ministry of Culture and declared Mr. Azykbayev as Minister of Culture.</t>
  </si>
  <si>
    <t>Kum Dobo</t>
  </si>
  <si>
    <t>Mairambek Asanbayev</t>
  </si>
  <si>
    <t>http://kg.akipress.org/news:1651689/?from=kgnews&amp;place=search&amp;sth=1b80567207dd8bad591b106d73384a89</t>
  </si>
  <si>
    <t>Villagers came to the home of the chairman of the village, Mairambek Asanbayev, demanding his resignation. When a former police officer Tynych and his friend confronted them, firing a shot in the air, the villagers tied him to a tree.</t>
  </si>
  <si>
    <t>https://24.kg/obschestvo/168127_gorno-obogatitelnyiy_kompleks_bozyimchak_priostanovil_rabotu/</t>
  </si>
  <si>
    <t>The Bozymchak mining and processing complex has suspended work after 20 residents entered the complex and demanded that work there cease. The company announced on a Facebook post that it has decided to evacuate the plant for the time being.</t>
  </si>
  <si>
    <t>Bishkekvodokanal</t>
  </si>
  <si>
    <t>https://24.kg/obschestvo/167978_vbishkekvodokanale_zayavili_opopyitke_reyderskogo_zahvata_predpriyatiya/</t>
  </si>
  <si>
    <t>Bishkek Water Canal announced that an unknown group of people attempted to raid their premises. According to a guard present at the scene, the activists said they are “representatives of the new government” and that they would return later to “put their man in [charge].” The company produces drinking water for the capital.</t>
  </si>
  <si>
    <t>Kara Keche</t>
  </si>
  <si>
    <t>Kyrgyzkomur State Enterprise</t>
  </si>
  <si>
    <t>https://24.kg/proisshestvija/167947_rabota_nakara-keche_ostanovlena_mestorojdenie_zahvatili/
https://www.gezitter.org/economics/91931_soobschaetsya_o_zahvate_kara-kechinskogo_filiala_gp_kyirgyizkomur_krimavtoritetom_po_klichke_sayak/</t>
  </si>
  <si>
    <t>The Kara-Keche coal mine in Naryn has suspended work, according to social media posts in the region. About 100 people seized assets belonging to Kyrgyzkomur. Money was also withdrawn from the cashier’s employees along with coal bills. Staff were forced to sign letters of resignation at the behest of the activists.</t>
  </si>
  <si>
    <t>https://24.kg/obschestvo/167945_drujinnikam_udalos_vyignat_mitinguyuschih_izzdaniya_oao_kyirgyizaltyin/</t>
  </si>
  <si>
    <t>Guards pushed out 60 people who attempted to seize buildings belonging to Kyrgyzaltyn OJSC. The activists had raided the building with the aim of installing one of their own as the head of company.</t>
  </si>
  <si>
    <t>https://24.kg/proisshestvija/167941_vkara-balte_zahvatili_affinajnyiy_zavod/</t>
  </si>
  <si>
    <t>In Kara-Balta, several dozen people seized a gold refinery. It is not known which party the group represented nor what their demands are.</t>
  </si>
  <si>
    <t>Jeeroy</t>
  </si>
  <si>
    <t>Alliance Altyn</t>
  </si>
  <si>
    <t>https://24.kg/proisshestvija/167883_nadjerue_razgrabili_sklad_ipodojgli_zdanie_zolotoizvlekatelnoy_fabriki/</t>
  </si>
  <si>
    <t>A warehouse was looted in Jerui and a building belonging to a gold refinery plant was set on fire after an unknown number of activists stormed the compound.</t>
  </si>
  <si>
    <t>Ishtamberdi</t>
  </si>
  <si>
    <t>Full Gold Mining LLC</t>
  </si>
  <si>
    <t>https://kaktus.media/doc/422768_zahvacheny_zolotorydnye_mestorojdeniia_kyrgyzstana_gde_byli_inostrannye_investory_spisok.html</t>
  </si>
  <si>
    <t>A large group of local residents arrived at a Chinese-owned mine, expelling the Chinese workers.</t>
  </si>
  <si>
    <t>https://kaktus.media/doc/422678_protestyushie_zahvatili_generalnyu_prokyratyry._hotiat_postavit_glavoy_japykeeva.html</t>
  </si>
  <si>
    <t>Protesters seized the building of the General Prosecutor’s Office and announced that they would be appointing someone new to the position.</t>
  </si>
  <si>
    <t>State Registration Service</t>
  </si>
  <si>
    <t>https://kaktus.media/doc/422720_mitingyushie_vorvalis_v_grs_i_potrebovali_otstavki_rykovodstva.html</t>
  </si>
  <si>
    <t>A group of people posing as representatives of the Ata Meken political party broke into the State Registration Service office and demanded that management sign letters of resignation. The protesters were met with fierce resistance in the heavily guarded building which is home to personal data on citizens of the Kyrgyz Republic.</t>
  </si>
  <si>
    <t>Vertex Gold Company</t>
  </si>
  <si>
    <t>https://kaktus.media/doc/422731_mestnye_jiteli_zahvatili_mestorojdenie_jamgyr_i_ygrojaut_rabotnikam.html</t>
  </si>
  <si>
    <t>Dastan Bekeshev, member of the Jogorku Kenesh stood in front of a mall with a banner claiming that the 2020 election was a farce.</t>
  </si>
  <si>
    <t>Kichi-Chaarat</t>
  </si>
  <si>
    <t>Protesters seized mines and other property across Kyrgyzstan.</t>
  </si>
  <si>
    <t>Kant</t>
  </si>
  <si>
    <t>Quarry</t>
  </si>
  <si>
    <t>https://kaktus.media/doc/422760_v_kante_mestnye_jiteli_razgromili_karer_i_sojgli_tehniky.html</t>
  </si>
  <si>
    <t>In Kant, local residents destroyed a quarry and burned all the equipment there, including trucks and other construction vehicles. The crowd had initially stormed the mayor’s office and local governorate, demanding that they resign.</t>
  </si>
  <si>
    <t>Terek Sai</t>
  </si>
  <si>
    <t>Eti Bakyr</t>
  </si>
  <si>
    <t>https://www.turmush.kg/ru/news:1651659/?from=akikg</t>
  </si>
  <si>
    <t>A group called for the closure of a local mine owned by Eti Bakyr.</t>
  </si>
  <si>
    <t>Social Democrats</t>
  </si>
  <si>
    <t>https://24.kg/obschestvo/167564_vyiboryi-2020_chislo_uchastnikov_mitinga_protiv_itogov_golosovaniya_uvelichilos/</t>
  </si>
  <si>
    <t>Around 500 people affiliated with the Social Democrats, Chon Kazat, Reform, Mekenchil, and Meken Yntymagy took part in a protest on Bishkek’s Ala-Too Square to challenge the election results.</t>
  </si>
  <si>
    <t>https://kloop.kg/blog/2020/10/05/v-talase-i-naryne-idut-mitingi-protiv-rezultatov-vyborov/</t>
  </si>
  <si>
    <t>Supporters of Ata Meken, Bir Bol, Respublika, Chon Kazat, Yiman Nuru, Reform and Social Democrats gathered in Talas to protest the election results.</t>
  </si>
  <si>
    <t>https://ru.sputnik.kg/society/20201005/1049862886/kyrgyzstan-naryn-vybory-miting.html</t>
  </si>
  <si>
    <t>Around 100 protesters gathered in Naryn in support of political parties who are dissatisfied with the electoral results. Some residents also attended accompanying protests in Talas.</t>
  </si>
  <si>
    <t>https://rus.azattyk.org/a/kyrgyzstan_vybory_miting/30875669.html</t>
  </si>
  <si>
    <t>Protesters affiliated with the parties Ata Meken, Respiblika, Bir Bol, and Zamandash gathered outside the Opera and Ballet Theater in Bishkek. Party representatives told the assembled supporters that they did not believe the election results were fair.</t>
  </si>
  <si>
    <t>https://24.kg/obschestvo/167606_mitinguyuschie_uteatra_operyi_ibaleta_teper_napravilis_naploschad_ala-too/</t>
  </si>
  <si>
    <t>Protesters gathered near the Bishkek Opera and Ballet Theater decided to join protesters gathered on Ala-Too Square. The protesters refuse to recognize the results of the 2020 elections.</t>
  </si>
  <si>
    <t>https://rus.azattyk.org/a/30875893.html</t>
  </si>
  <si>
    <t>Protesters gathered in Ala-Too Square to contest the election results. Later, police dispersed the protests using rubber bullets and tear gas, meeting resistance from rock-throwing protesters. In total, at least 120 were hospitalised, including 40 police, and one protester was killed.</t>
  </si>
  <si>
    <t>https://rus.azattyk.org/a/30876739.html</t>
  </si>
  <si>
    <t>In the city of Karakol, about 200 people gathered near the office of the regional administration to oppose the October 4 election results.</t>
  </si>
  <si>
    <t>https://kaktus.media/doc/422456_na_ploshadi_prohodit_miting_storonnikov_partii_social_demokraty.html</t>
  </si>
  <si>
    <t>Members of the Social Democratic Party gathered on Ala-Too Square to protest the preliminary election results. The Social Democrats won just over 2 percent of the vote, falling short of the 7 percent parliamentary threshold.</t>
  </si>
  <si>
    <t>https://24.kg/vlast/167495_vyiboryi-2020_uzdaniya_tsik_posle_sotsial-demokratov_namiting_vyishel_chon_kazat/</t>
  </si>
  <si>
    <t>Around 30 Members of the Chon Kazat Party gathered near the CEC building in Bishkek to protest the preliminary election results.</t>
  </si>
  <si>
    <t>Social Democrats of Kyrgyzstan</t>
  </si>
  <si>
    <t>https://24.kg/obschestvo/167468_vyiboryi-2020_sotsial-demokratyi_vyishli_naaktsiyu_protesta_/https://24.kg/vlast/167482_vyiboryi-2020_chlenyi_partii_sotsial-demokratyi_razoshlis_obeschayut_vyiyti_zavtra/</t>
  </si>
  <si>
    <t xml:space="preserve">Around 30-40 members of the Social Democratic party members did not recognize the results of the parliamentary elections, calling other parties to unite against the falsified results of the elections. </t>
  </si>
  <si>
    <t>Akylbek Osmonov</t>
  </si>
  <si>
    <t>Kyrgyz National Philarmonic</t>
  </si>
  <si>
    <t>https://24.kg/obschestvo/166797_semi_golodayut_okolo_sotni_rabotnikov_restoranov_vyishli_namiting/</t>
  </si>
  <si>
    <t xml:space="preserve">Cafe and restaurant workers gathered outside the Bishkek National Philarmonic demanding a permission for working. They stated that 5000 people are not able to feed their families because of the closure. </t>
  </si>
  <si>
    <t xml:space="preserve">Talas </t>
  </si>
  <si>
    <t>Talas Mayor's Office</t>
  </si>
  <si>
    <t>https://rus.azattyk.org/a/kyrgyzstan_coronavirus_miting/30864084.html</t>
  </si>
  <si>
    <t>About 10 people gathered near the mayor's office with placards 'We want to work!' to express their objection to the ban of public events.</t>
  </si>
  <si>
    <t>Ata-Meken</t>
  </si>
  <si>
    <t>Marat Amankulov</t>
  </si>
  <si>
    <t xml:space="preserve">Birimdik </t>
  </si>
  <si>
    <t>https://eurasianet.org/kyrgyzstan-demonstrators-condemn-anti-independence-remarks</t>
  </si>
  <si>
    <t xml:space="preserve">Supporters of Ata-Meken, Bir Bol, Reforma, and other minor parties expressed their condemnation of Marat Amankulov's remark about the regret over Kyrgyzstan's independence made by him during the roundtable in Russia in February 2020. The protesters claimed that Amankulov's had an air of separatism. </t>
  </si>
  <si>
    <t xml:space="preserve">Osh </t>
  </si>
  <si>
    <t>https://rus.azattyk.org/a/30860280.html</t>
  </si>
  <si>
    <t xml:space="preserve">Protesters gathered in the Alymbek Datke park to express their condemnation of Marat Amankulov's remark about Kyrgyzstan's independence. </t>
  </si>
  <si>
    <t>Cholpon-Ata</t>
  </si>
  <si>
    <t>MoveGreen</t>
  </si>
  <si>
    <t>Members of Parliament</t>
  </si>
  <si>
    <t>https://kaktus.media/doc/421724_ekoaktivisty_kyrgyzstana_vpervye_priniali_ychastie_v_globalnoy_zabastovke_za_klimat.html</t>
  </si>
  <si>
    <t xml:space="preserve">School age protesters organized the "Fridays for Future" protest in support of Greta Thunberg's initiative. They called for the government and future MPs to abstain from populism and to pay attention to the ecolgical problems. </t>
  </si>
  <si>
    <t>https://newtv.kg/zher-tilkesi-myjzamsyz-satylganby/</t>
  </si>
  <si>
    <t xml:space="preserve">Protesters gathered in the Sokulur district state aministration to express their concern about four and half hectares of agricultural land that was claimed to be sold out to private individuals. </t>
  </si>
  <si>
    <t xml:space="preserve">Government </t>
  </si>
  <si>
    <t>https://limon.kg/news:73120</t>
  </si>
  <si>
    <t xml:space="preserve">A student stood near GUM shopping mall to raise awareness of the Kyrgyzstan's citizens about the lack of minimum standards of living. </t>
  </si>
  <si>
    <t>https://www.azattyk.org/a/balykchy-karjy-piramidasy/30853187.html</t>
  </si>
  <si>
    <t>On 24 September 2020, 10-15 victims of a Ponzi scheme gathered outside the police station in Balykchy city demanding the authorities assist them with recovering their funds back from the fraudulent company.</t>
  </si>
  <si>
    <t>Otkurbek Zhamshitov</t>
  </si>
  <si>
    <t>https://www.youtube.com/watch?v=UDA23lZdHtE</t>
  </si>
  <si>
    <t>Around twenty people demanded the resignation of the General Prosecutor, Otkurbek Zhamshitov</t>
  </si>
  <si>
    <t>Partiya Zelenyh Kyrgyzstana</t>
  </si>
  <si>
    <t>https://www.for.kg/news-667789-ru.html</t>
  </si>
  <si>
    <t xml:space="preserve">About 10-15 activists and representatives of the Partiya Zelenyh Kyrgyzstana organised a rally entitled "Against everybody!" in the Ala Too square stating the violations of the law that took place during the electoral campaign. They spoke against the change of polling stations. </t>
  </si>
  <si>
    <t>Kulundu</t>
  </si>
  <si>
    <t>Tajik Villagers</t>
  </si>
  <si>
    <t>https://www.youtube.com/watch?v=oX3Pdmu9R6k</t>
  </si>
  <si>
    <t>On 18 September 2020, several male residents of Communism village near Kulundu township in Leilek district of Batken region protested against planting trees by the Tajik villagers on the disputed border calling for the Kyrgyz authorities to tighten monitoring on the Tajik-Kyrgyz border. Protesters proceeded to the perimeter where they manually removed a number of trees. [size=several]</t>
  </si>
  <si>
    <t>Kant Mayor's Office</t>
  </si>
  <si>
    <t>https://newtv.kg/sejil-bakty-saktap-kaluu-araketi/</t>
  </si>
  <si>
    <t xml:space="preserve">Several Kant dwellers demonstrated on the Chekirov street against the local government's attempt to sell the park territory to a private individual for constuction of residential buildings. </t>
  </si>
  <si>
    <t>Financial Firm</t>
  </si>
  <si>
    <t>https://www.youtube.com/watch?v=zSbGT20G8cE</t>
  </si>
  <si>
    <t>On 17 September 2020, 30-40 victims of a pyramid scheme protested at the financial firm's shop in Balykchy city demanding their funds back after news of its fraudulent activity. [size=30-40]</t>
  </si>
  <si>
    <t>Suzak</t>
  </si>
  <si>
    <t>Jalal Abad Regional Court</t>
  </si>
  <si>
    <t>https://april.kg/ru/article/iz-svidetelya-v-obvinyaemogo-v-dzhalalabade-prohodit-miting-v-podderzhku-zaderzhannogo-mestnogo-zhitelya</t>
  </si>
  <si>
    <t xml:space="preserve">Villagers from Suzak gathered outside the Jalalabad regional court demanding Taalaibek Tavaldiyev's release on the grounds of his innocence in relation to the murder of the alleged rustler. </t>
  </si>
  <si>
    <t>Social Democratic Party</t>
  </si>
  <si>
    <t>https://rus.azattyk.org/a/kyrgyzstan_atambaev_den_rojdeniya_sizo/30843333.html</t>
  </si>
  <si>
    <t xml:space="preserve">Almazbek Atambayev's supporters gathered with banners "Happy Birthday Almazbek Sharshenovich!" and "SDPK exists and will exist!" to congratualte him with his 64th birthday. </t>
  </si>
  <si>
    <t>Bir-Duino Kyrgyzstan</t>
  </si>
  <si>
    <t xml:space="preserve">Embassy of Belarus </t>
  </si>
  <si>
    <t>https://rus.azattyk.org/a/30837733.html</t>
  </si>
  <si>
    <t xml:space="preserve">Representatives of the human rights organization Bir-Duino Kyrgyzstan gathered in front of the Embassy calling for the end of repression of protesters in Belarus. </t>
  </si>
  <si>
    <t>Kanysh-Kya</t>
  </si>
  <si>
    <t>https://kloop.kg/blog/2020/09/12/zolotodobyvayushhaya-mafiya-ekoaktivisty-v-chatkale-snimali-zagryaznennuyu-reku-im-prepyatstvoval-mestnyj-deputat/</t>
  </si>
  <si>
    <t>Activist Aibek Myrza protested against pollution in a river in the village of Kanysh-Kyya cuased by mining activities. He invited members of the State Ecological and Technical Inspection to check the river. A crowd gathered to show support for cleaning the river.</t>
  </si>
  <si>
    <t xml:space="preserve">Alga </t>
  </si>
  <si>
    <t>https://www.youtube.com/channel/UCuiid3l_uyf5XiH7XI6DXOQ/videos</t>
  </si>
  <si>
    <t xml:space="preserve">About 10 villagers rallied near the border with Uzbekistan against the delimitation of 19 hectares of land and demanded that the local government provides documentary evidence. </t>
  </si>
  <si>
    <t xml:space="preserve">Bytyn Kyrgyzstan </t>
  </si>
  <si>
    <t>Bishkek Administrative Court</t>
  </si>
  <si>
    <t>Central Election Commision</t>
  </si>
  <si>
    <t>https://kaktus.media/doc/420482_storonniki_partii_bytyn_kyrgyzstan_snova_mitingyut_vozle_syda_foto_video.html</t>
  </si>
  <si>
    <t>After the scheduled judicial case related to the Bytyn Kyrgyzstan's lawsuit against the Central Electoral Committee's decision not to register the party did not take place on September 7, protesters gathered around the court building for the second time.</t>
  </si>
  <si>
    <t>Mekenchil</t>
  </si>
  <si>
    <t>https://24.kg/obschestvo/164361_vyiboryi-2020_vozle_suda_mitinguyut_storonniki_partii_butun_kyirgyizstan/</t>
  </si>
  <si>
    <t xml:space="preserve">Representatives of Bytyn Kyrgyzstan party gathered outside the Bishkek Administratove Court to demand a just judgement regarding the Central Electoral Committee's decision to reject the party's registration in the elections. </t>
  </si>
  <si>
    <t xml:space="preserve">Besh-Badam </t>
  </si>
  <si>
    <t>https://www.youtube.com/watch?v=NF9jokRmtyo</t>
  </si>
  <si>
    <t>Besh-Badam village dwellers expressed their concern about the 1 hectares land which was leased to private individual. The land was previously used by the villagers for pasturing livestock.</t>
  </si>
  <si>
    <t>Maximum Business Center</t>
  </si>
  <si>
    <t>https://april.kg/ru/article/v-bishkeke-prohodit-miting-storonnikov-partii-butun-kirgizstan</t>
  </si>
  <si>
    <t>Supporters of Butun Kyrgyzstan expressed their disapproval of the Central Election Comission's decision to refuse the party's registration in the elections.</t>
  </si>
  <si>
    <t>Dastan Bekeshev</t>
  </si>
  <si>
    <t>https://kaktus.media/doc/420077_dastan_bekeshev_prodoljil_odinochnyy_piket_s_lozyngom_gbpltw.html</t>
  </si>
  <si>
    <t>Dastan Bekeshev, member of the Jogorku Kenesh made stood in front of a mall with a banner '2020 полный #Gbpltw'</t>
  </si>
  <si>
    <t>Aybek Myrza</t>
  </si>
  <si>
    <t>Alliance Altyn Company</t>
  </si>
  <si>
    <t>State Inspectorate on Ecological and Technical Safety</t>
  </si>
  <si>
    <t>https://24.kg/obschestvo/164000_vbishkeke_mitinguyut_aktivistyi_hotyat_proverit_kompaniyu_alyans_altyin/</t>
  </si>
  <si>
    <t xml:space="preserve">Ecoactivists gathered outside the State Inspectorate on Ecological and Technical Safety demanding a permission to carry out an investigation on Jerui deposit to check the Alliance Altyn company. </t>
  </si>
  <si>
    <t>Sooronbay Jeenbekov</t>
  </si>
  <si>
    <t>Public Property Management Fund</t>
  </si>
  <si>
    <t>https://elgezit.kg/2020/09/01/video-v-bishkeke-mitinguyut-arendatory-tts-karavan/</t>
  </si>
  <si>
    <t xml:space="preserve">Tenants of the "Caravan" shopping center (property of the Public Property Management Fund) claimed that the center was illegally put on electronic tendering and appealed to president Jeenbekov to help in defending their rights. </t>
  </si>
  <si>
    <t>https://for.kg/news-664709-ru.html</t>
  </si>
  <si>
    <t xml:space="preserve">Supporters and representatives of different parties stood outside the Central Election Commission's building to express their disapproval of the Supreme Court's ruling. The supreme court upheld the Bishkek administrative court's decision which recognized the Central Commission's return of the Kyrgyzstan party's documents as invalid. </t>
  </si>
  <si>
    <t>https://kaktus.media/doc/419909_opponenty_partii_kyrgyzstan_provodiat_akciu_y_verhovnogo_syda.html</t>
  </si>
  <si>
    <t xml:space="preserve">Opponents of the Kyrgyzstan party demanded a just resolution of the legal case based on the suit filed by the Central Election Committee related to the Bishkek administrative court's decision. On 27th august Bishkek administrative court satisfied the claim filed by the Kyrgyzstan party against the Central Election Commission, which refused to register the party. </t>
  </si>
  <si>
    <t>Birbol</t>
  </si>
  <si>
    <t>https://for.kg/news-664217-ru.html</t>
  </si>
  <si>
    <t>Representatcives of the Ata Meken, Bir Bol, and Reforma parties gathered outside the Central Election Commission to express their disagreement about the Bishkek Administrative court's order to reject the Central Election Commission's decision about the return of Kyrgyzstan party's documents.</t>
  </si>
  <si>
    <t xml:space="preserve"> Kyrgyzstan</t>
  </si>
  <si>
    <t>https://kloop.kg/blog/2020/08/27/zhaloba-partii-kyrgyzstan-na-nedopusk-k-vyboram-storonniki-i-protivniki-politobedineniya-vyshli-na-miting-k-zdaniyu-suda/</t>
  </si>
  <si>
    <t xml:space="preserve">"Kyrgyzstan" party's supporters gathered outside the Bishkek administrative court demanding the cancellation of the Central Electoral Commission's decision to deny the party's registration due to violation of application procedure. Party opponents were present during the protest as well. </t>
  </si>
  <si>
    <t>https://24.kg/vlast/163436_vyiboryi-2020_sud_pojalobe_partii_kyirgyizstan_vtokmake_vyishli_namiting/</t>
  </si>
  <si>
    <t xml:space="preserve">Tokmok dwellers expressed their disagreement about the Central Election Comission's decision not to allow the Kyrgyzstan party to participate in elections. </t>
  </si>
  <si>
    <t>Kyrgyzstan Party</t>
  </si>
  <si>
    <t>https://24.kg/obschestvo/163253_vyiboryi-2020_uzdaniya_tsik_prohodit_odinochnyiy_miting/</t>
  </si>
  <si>
    <t>An activist called on the Central Election Commission to prevent the Kyrgyzstan Party from fielding candidates for the upcoming election as they submitted their documents late.</t>
  </si>
  <si>
    <t>Security Council</t>
  </si>
  <si>
    <t>https://www.gezitter.org/politic/90770_porogi_kakih_tolko_instantsiy_ne_obivali_v_kakie_tolko_dveri_ne_stuchali_zaemschiki_vyishli_na_miting/</t>
  </si>
  <si>
    <t>A rally was held by borrowers who called on interest not to be charged on their loans during the pandemic. They had earlier sent a petition with 200 signatures to the Security Council and demanded a response.</t>
  </si>
  <si>
    <t>Government of Belarus</t>
  </si>
  <si>
    <t>https://24.kg/obschestvo/162704_vbishkeke_proshel_miting_vpodderjku_protestuyuschih_grajdan_belarusi/</t>
  </si>
  <si>
    <t>A small group gathered outside the Belarussian Embassy in solidarity with the protesters in Belarus following the rigged election in August 2020.</t>
  </si>
  <si>
    <t>Society of the Blind and Deaf</t>
  </si>
  <si>
    <t>https://24.kg/obschestvo/162174_vbishkeke_chlenyi_obschestva_slepyih_igluhih_mitinguyut_protiv_dastana_bekesheva/</t>
  </si>
  <si>
    <t>A protest by the Society for the Blind and Deaf called on MP Dastan Bekeshev not to run for office. They claim that he did not serve the needs of people with disabilities.</t>
  </si>
  <si>
    <t>https://kloop.kg/blog/2020/08/07/arendatory-tts-karavan-vyshli-na-miting-k-belomu-domu-oni-vystupili-protiv-trebovanij-rukovodstva-osvobodit-butiki-i-vyplatit-arendu/</t>
  </si>
  <si>
    <t>A protest was held near the White House. The protesters, who are tenants of the "Caravan" shopping center, demanded that the market not be sold as they would lose their jobs. They also called on the government to force the market's management not to charge them rent for June and July due to Covid-19.</t>
  </si>
  <si>
    <t>Kok-Bel</t>
  </si>
  <si>
    <t>https://kloop.kg/blog/2020/08/06/nookat-mestnye-zhiteli-vnov-vyshli-na-miting-protiv-gruzovikov-s-uglyom-kotorye-razrushayut-selskie-dorogi/</t>
  </si>
  <si>
    <t>About 30 residents of the Kok-Bel village of the Nookat district rallied in front of the local government building. They claimed that the trucks were damaging rural roads and called on the traffic police to enforce restrictions on HGVs.</t>
  </si>
  <si>
    <t>Ananyevo</t>
  </si>
  <si>
    <t>http://reporter.akipress.org/news:101202</t>
  </si>
  <si>
    <t>Bus drivers on the Bishkek-Ananyevo route held a protest to oppose the inter-city bus routes and hygiene concerns related to Covid-19.</t>
  </si>
  <si>
    <t xml:space="preserve">Uzgen </t>
  </si>
  <si>
    <t>https://kloop.kg/blog/2020/07/29/v-uzgene-podrostkov-podozrevayut-v-ubijstve-taksista-rodstvenniki-pogibshego-proveli-miting-trebuya-nakazat-ubijts/</t>
  </si>
  <si>
    <t>Protesters rallied near the building of the Uzgen district administration and demanded that people involved in the murder of a taxi driver be punished.</t>
  </si>
  <si>
    <t>Forestry Service</t>
  </si>
  <si>
    <t>https://www.youtube.com/watch?v=MhDNdtTb8wA&amp;feature=youtu.be&amp;fbclid=IwAR2I-70gpzg5RdmVrvx0CY3tvnfB9NBzvKYBmjOY3t0gw-9Bf3ptoAj836M</t>
  </si>
  <si>
    <t>Employees of the Issyk-Kul regional Forestry Department protested outside headquarters in Ananyevo village in Issyk-Kul region against the head of the department, demanding his dismissal over allegations of corruption.</t>
  </si>
  <si>
    <t>Demonstrators gathered outside the Mayor's Office in the town of Uzgen demanding that justice be served in a local cab driver murder case.</t>
  </si>
  <si>
    <t>https://www.youtube.com/watch?v=-638HAxXiTY</t>
  </si>
  <si>
    <t>Workers of the municipal bus company protested at the bus terminal in Bishkek against low wages and pay delays demanding the city authorities intervene to resolve protesters' concerns for timely pay and salaries in full.</t>
  </si>
  <si>
    <t>Jerooy</t>
  </si>
  <si>
    <t>Jeeroy Mine</t>
  </si>
  <si>
    <t>https://24.kg/english/160678_Rally_in_Talas_Jerooy_field_quarantined/</t>
  </si>
  <si>
    <t>Residents of Talas district protested outside the Jerooy Gold Mine camp demanding the company shut down its operations for coronavirus quarantine after one of its workers died of pneumonia. The company agreed to close for two weeks.</t>
  </si>
  <si>
    <t>Kuyruchuk</t>
  </si>
  <si>
    <t>Todini Costruzioni Generali Company</t>
  </si>
  <si>
    <t>https://www.gezitter.org/society/90045_v_djumgale_sobralis_mestnyie_jiteli_buduchi_nedovolnyimi_kachestvom_dorogi_sever__yug/</t>
  </si>
  <si>
    <t>Local activists protested on the road in the village of Kuyruchuk against poor quality road construction work on their section of the motorway, demanding the authorities probe the construction firm for doing an improper job.</t>
  </si>
  <si>
    <t>https://www.turmush.kg/ru/news:1634253/?from=ru_turmush&amp;place=search&amp;sth=5a642fa74020eb017b040265473e90ea</t>
  </si>
  <si>
    <t>In Naryn region residents gathered for a protest over a gold mine. They claimed it was harming the environment.</t>
  </si>
  <si>
    <t>Chui</t>
  </si>
  <si>
    <t>https://www.turmush.kg/ru/news:1632653/?from=ru_turmush&amp;place=search&amp;sth=5a642fa74020eb017b040265473e90ea</t>
  </si>
  <si>
    <t>College staff in Kara Balta closed the doors of the school as a sign of a protest against the director, who they accuse of mistreatment.</t>
  </si>
  <si>
    <t>42.875925,</t>
  </si>
  <si>
    <t>https://kloop.kg/blog/2020/07/13/militsiya-zaderzhala-shesteryh-aktivistov-na-mitinge-protiv-parlamentskih-vyborov/</t>
  </si>
  <si>
    <t>Police detained six civil activists who were protesting at the Ala-Too Square calling for the postponement of the October parliamentary elections due to Covid-19.</t>
  </si>
  <si>
    <t>Turk-Abad</t>
  </si>
  <si>
    <t>https://www.youtube.com/watch?v=yqqL05ymYL4</t>
  </si>
  <si>
    <t>Residents of Turk-Abad village protested against the unfair distribution of agricultural land in the district demanding the local authorities intervene in their dispute with the landowner and allow farmers to raise crops without a sublease.</t>
  </si>
  <si>
    <t>Chaek</t>
  </si>
  <si>
    <t>http://www.turmush.kg/ru/news:1629595/?from=ru_turmush&amp;place=search&amp;sth=63528dd13d03078044f0e9a5f0405d7b</t>
  </si>
  <si>
    <t>On July 3 2020, about 10 residents of Esenjan Saparbekov Street protested against bad roads in the neighborhood, demanding the local administration fix the roads and restrict traffic for heavy duty trucks in the area.</t>
  </si>
  <si>
    <t>https://www.rferl.org/a/protesters-urge-kyrgyz-president-to-veto-bill-seen-as-impacting-free-speech-online/30696531.html</t>
  </si>
  <si>
    <t>Hundreds of protesters urged President Sooronbai Jeenbekov to veto legislation passed by the parliament that they say would curtail press freedom. The law on disinformation would empower authorities, without a court order, to shut down or block websites containing information deemed to be “inaccurate” or “false” and to shut down social media accounts deemed misleading.</t>
  </si>
  <si>
    <t>Ishkavan</t>
  </si>
  <si>
    <t>https://www.youtube.com/watch?v=6To7L6hNYIk</t>
  </si>
  <si>
    <t>On June 29 2020, about 20 residents of Ishkavan protested near their homes against the lack of water supply in town, demanding that local authorities address concerns regarding limited access to drinking water.</t>
  </si>
  <si>
    <t>https://kloop.kg/blog/2020/06/25/odnim-kadrom-mirnyj-miting-protiv-zakonoproekta-asylbaevoj-o-manipulirovanii-informatsiej/</t>
  </si>
  <si>
    <t>Hundreds of protesters rallied in front of the Zhogorku Kenesh building against the adoption of a bill that could lead to censorship on the Internet. The protesters were also demanding the resignation of the initiators of the new draft law.</t>
  </si>
  <si>
    <t>Cabinet of Ministers</t>
  </si>
  <si>
    <t>https://24.kg/english/156986_Residents_of_Chui_region_hold_rally_in_Bishkek/</t>
  </si>
  <si>
    <t>Residents of Chui region protested outside the central government's main office near Panfilov Park in Bishkek demanding that authorities legalize their land plots.</t>
  </si>
  <si>
    <t>https://kloop.kg/blog/2020/06/22/v-tokmoke-dvuh-podrostkov-sbila-mashina-odin-iz-nih-skonchalsya/</t>
  </si>
  <si>
    <t>Residents of Tokmok protested outside the city police station after a fatal hit-and-run incident a day earlier which they accused the police of trying to cover up. The protesters demanded police officials come out to meet them and process the victim's relatives' complaint to press charges against the suspected driver.</t>
  </si>
  <si>
    <t>https://kaktus.media/doc/415536_voditeli_mejdygorodnih_marshrytok_nedovolny_resheniem_premer_ministra_o_zaprete_transporta.html</t>
  </si>
  <si>
    <t>About 10 minibus drivers protested at the western bus terminal in Bishkek against the government's plan to shut down public transportation between the cities and districts after a recent increase in coronavirus infections across the country.</t>
  </si>
  <si>
    <t>Business-Ombudsman</t>
  </si>
  <si>
    <t>https://kaktus.media/doc/415416_ombydsmen_prosledit_za_meriey_bishkeka_v_sityacii_so_skverom_sloniki.html</t>
  </si>
  <si>
    <t>About 15 protesters demonstrated outside the Prosecutor General's Office in Bishkek in support of small businesses demanding that Kyrgyz authorities provide assistance to businesses and that the country's Business-Ombudsman help them with eliminating government bureaucracy.</t>
  </si>
  <si>
    <t>https://24.kg/obschestvo/156953_vtalase_vse_torgovyie_tochki_iryinki_zakryili_nadezinfektsiyu/</t>
  </si>
  <si>
    <t>Protesters demonstrated outside the city court in Talas against a judge whom protesters accused of corruption after the main suspect in a fatal car accident case was acquitted of criminal charges. Protesters argued that a judge was bribed in exchange for a favorable verdict.</t>
  </si>
  <si>
    <t>Tepe-Korgon</t>
  </si>
  <si>
    <t>https://www.youtube.com/watch?v=BKW_rInJiM4</t>
  </si>
  <si>
    <t>About 10 residents of Tepe-Korgon protested against the local councilman whom protesters allegedly gave $2500 each in exchange for land plots to build homes, but they never received the plots. Protesters called for the authorities to intervene and assist them to retrieve their payments.</t>
  </si>
  <si>
    <t>http://www.turmush.kg/news:402772/?from=kg_turmush&amp;place=search&amp;sth=2fdbd5f310a151490f2a48546afca41a</t>
  </si>
  <si>
    <t>Residents of Kadamjai protested outside the town administration's office in Kyzyl-Kia against the auction of a nearby coal mine. Protesters complained they have loans to pay and the coal mine was providing jobs until it was sold to private businesses.</t>
  </si>
  <si>
    <t>Ken-Bulun</t>
  </si>
  <si>
    <t>https://24.kg/proisshestvija/156371_vinovnikov_draki_sud_otpustil_pod_domashniy_arest_postradavshie_vozmuschenyi_/</t>
  </si>
  <si>
    <t>Residents of Ken-Bulun protested against the local police's failure to investigate an assault which took place two days earlier when nearby restaurant security guards attacked fellow villagers.</t>
  </si>
  <si>
    <t>42.877446,</t>
  </si>
  <si>
    <t>https://ru.sputnik.kg/society/20200615/1048670692/kyrgyzstan-piket-miting-akciya-domashnee-nasilie.html</t>
  </si>
  <si>
    <t>A group staged a rally near the parliament building against domestic violence and called for reforms in the judicial system. The protest came after a video was widely shared showing a man beating a woman.</t>
  </si>
  <si>
    <t>Jerge-Tal</t>
  </si>
  <si>
    <t>http://www.turmush.kg/news:402466/?from=kg_turmush&amp;place=search&amp;sth=b2114acbc3505ffa5901f0e183f886e8</t>
  </si>
  <si>
    <t>About 50 residents and livestock farmers protested at the Kara-Kujur valley near the village of Jerge-Tal against the local administration's plan to extend shared use of Kara-Kujur pastures for cattle farmers. Protesters categorically opposed an extension, arguing that there is a shortage of grazing land in the area.</t>
  </si>
  <si>
    <t>https://ru.sputnik.kg/video/20200610/1048622631/bishkek-miting-dzhordzh-flojd-video.html</t>
  </si>
  <si>
    <t>A small rally in support of anti-racism and police reform took place in Bishkek in solidarity with global protests.</t>
  </si>
  <si>
    <t>https://kaktus.media/doc/414681_y_pervomayskogo_raysyda_prohodit_miting_v_podderjky_sapara_isakova_i_miry_karybaevoy.html</t>
  </si>
  <si>
    <t>Supporters of former Prime-Minister Sapar Isakov protested outside the Pervomaisky district court in Bishkek demanding his release from detention.</t>
  </si>
  <si>
    <t>https://kloop.kg/blog/2020/06/09/my-hotim-predotvratit-povtoreniya-sobytij-na-yuge-grazhdanskie-aktivisty-v-oshe-prosyat-vstrechi-s-prezidentom/</t>
  </si>
  <si>
    <t>Five activists protested outside the Mayor's Office in Osh demanding the city administration schedule a meeting for them with the country's president, who is expected to arrive in the city on June 10 to discuss social issues.</t>
  </si>
  <si>
    <t>Almaz Atambayev</t>
  </si>
  <si>
    <t>http://kg.akipress.org/news:1623648/?from=kgnews&amp;place=search&amp;sth=59782d596ec885e14c5da4a6dc052c60</t>
  </si>
  <si>
    <t>Protesters demonstrated outside the Pervomayski district court in Bishkek city demanding former president Almazbek Atambayev brought to justice for his alleged crimes and abuse of power while in office.</t>
  </si>
  <si>
    <t>https://kaktus.media/doc/414533_gryppa_jiteley_narynskogo_rayona_perekryla_dorogy_chabanam_na_pastbishe._video.html</t>
  </si>
  <si>
    <t>Residents and farmers of Jerge-Tal village blocked the local road to Kum-Bel pastures in protest over an unresolved dispute regarding limited access to grazing land for out-of-town cattle farmers.</t>
  </si>
  <si>
    <t>Jatan</t>
  </si>
  <si>
    <t>https://www.youtube.com/watch?v=_OPhr-njuRo</t>
  </si>
  <si>
    <t>Residents of Osor protested against a local businessman's mining project on the dry bed of the nearby Kyrk-Kol River which protesters complained is altering water flow and threatening their properties along the river.</t>
  </si>
  <si>
    <t>Ravshan Jeenbekov</t>
  </si>
  <si>
    <t>https://april.kg/ru/article/vozle-gorsuda-prohodit-akciya-vpodderzhku-ravshana-dzheenbekova-foto-video</t>
  </si>
  <si>
    <t>A protest took place in front of Bishkek City Court calling for the release of politician Ravshan Jeenbekov, who was arrested in December and accused of being involved in the political violence at Koy-tash in August 2019.</t>
  </si>
  <si>
    <t>https://rus.azattyk.org/a/30647759.html</t>
  </si>
  <si>
    <t>Protesters gathered outside the Pervomayski court calling on former President Atambayev to be sentenced, holding up placards reading "Atambayev's Corruption Team behind bars!" and shouted "Put Atambayev in prison!"</t>
  </si>
  <si>
    <t>http://kg.akipress.org/news:1621998/?from=kgnews&amp;place=search&amp;sth=a5fc51b947053bfe060aae097bb089c4</t>
  </si>
  <si>
    <t>Around 50 supporters of former President Atambayev demanded he be given a fair trial.</t>
  </si>
  <si>
    <t>42.875965,</t>
  </si>
  <si>
    <t>https://ru.sputnik.kg/video/20200531/1048502958/protest-bolnica-observaciya-koronavirus-lechenie.html</t>
  </si>
  <si>
    <t>Residents of Bishkek, who protested against the treatment of patients with Covid-19 in the Kyrgyz-Turkish Friendship Hospital, dispersed after meeting with a representative of the Ministry of Health. Local residents feared that Covid-19 could spread rapidly in the area, as it is densely populated.</t>
  </si>
  <si>
    <t>http://www.turmush.kg/ru/news:1621742/?from=ru_turmush&amp;place=search&amp;sth=b815a1f670b7d969b7450c78c083bd28</t>
  </si>
  <si>
    <t>Residents of Voenno-Antonovka protested outside the district administration's office in the town of Sokuluk demanding the authorities legalize their land plots which has been a long-standing issue for them to build homes due to the Kyrgyz government's ban on the building of property on the disputed land.</t>
  </si>
  <si>
    <t>Osh City Hospital</t>
  </si>
  <si>
    <t>https://rus.azattyk.org/a/30639592.html</t>
  </si>
  <si>
    <t>Quarantined female patients of the perinatal clinic protested at the city hospital in Osh, demanding release from observation since their test results came back negative for coronavirus on two occasions. Protesters complained they cannot take care of their newborns properly due to poor conditions in the hospital.</t>
  </si>
  <si>
    <t>Nazarali Aripov</t>
  </si>
  <si>
    <t>https://kaktus.media/doc/413867_v_bishkeke_prohodit_miting_protiv_chlena_centrizbirkoma_nazarali_aripova.html</t>
  </si>
  <si>
    <t>A protest was held against members of the Central Election Commission and ex-Deputy of the Parliament Nazarali Aripov who they claim seized land in the village of Maevka.</t>
  </si>
  <si>
    <t>Ak-Kya</t>
  </si>
  <si>
    <t>https://akipress.com/news:642088:One_person_became_source_of_8_Covid-19_infections_in_Ak-Tala_district/</t>
  </si>
  <si>
    <t>Residents of Ak-Kya village in Ak-Talaa district of Naryn region protested against coronavirus quarantine roadblocks in the village demanding the local authorities remove them and let the farmers and villagers go back to work in the fields.</t>
  </si>
  <si>
    <t>https://eurasianet.org/kyrgyzstan-draft-bill-threatens-to-drive-ngos-against-the-wall</t>
  </si>
  <si>
    <t>Rights activists protested outside the White House in Bishkek against a legislative bill in the country's parliament, which if passed, would oblige NGOs to provide financial and personnel records, including funding sources, to the Kyrgyz government.</t>
  </si>
  <si>
    <t>Jeti-Oguz</t>
  </si>
  <si>
    <t>https://www.youtube.com/watch?v=gmA78dfVzww</t>
  </si>
  <si>
    <t>Residents of Jeti-Oguz village in Issyk-Kul protested against the local authorities’ plan to use the village clinic as an observation facility for patients that may have been infected with coronavirus. Protesters opposed the plan and demanded such a facility operate elsewhere in the district.</t>
  </si>
  <si>
    <t>Dachi Su</t>
  </si>
  <si>
    <t>https://www.youtube.com/watch?v=uvwzxar14Lc</t>
  </si>
  <si>
    <t>Dozens of quarantined rioters, who previously arrived from Russia, attacked medics and attempted to vandalize an ambulance vehicle at a coronavirus observation facility close to the Manas Airport. The incident took place after unconfirmed rumors spread in the camp that some infected patients have been discharged and allowed to continue self-isolation at home.</t>
  </si>
  <si>
    <t>Acha-Kaindy</t>
  </si>
  <si>
    <t>https://rus.azattyk.org/a/30606082.html</t>
  </si>
  <si>
    <t>Around 50 people from Acha-Kaindy protested against the coronavirus quarantine lockdown in their town as it reportedly impeded their seasonal farming work and activity near or outside the village. Protesters called for the Kyrgyz authorities to remove police roadblocks.</t>
  </si>
  <si>
    <t>Telman</t>
  </si>
  <si>
    <t>Milk Wholesellers</t>
  </si>
  <si>
    <t>http://reporter.akipress.org/news:98763/?from=reporter&amp;place=search&amp;sth=efd1ebe7573e6be934e1c48460e351d3</t>
  </si>
  <si>
    <t>Residents of Telman village protested against the decrease in the milk prices set by the wholesalers.</t>
  </si>
  <si>
    <t>Jany-Jer</t>
  </si>
  <si>
    <t>https://www.youtube.com/watch?v=73s4lzHDuuw</t>
  </si>
  <si>
    <t>Villagers and farmers protested at the nearby police quarantine roadblock to combat Covid-19 and against the lack of irrigation to their fields.</t>
  </si>
  <si>
    <t>https://rus.azattyk.org/a/kritika_komendatury_bishkeka/30526957.html</t>
  </si>
  <si>
    <t>Residents protested outside the Sverdlov district police station in Bishkek demanding their applications for coronavirus quarantine passes be processed without delays. Police officials told them it was taking an extra day to issue passes due to the backlog.</t>
  </si>
  <si>
    <t>Tup</t>
  </si>
  <si>
    <t>https://kaktus.media/doc/409705_na_issyk_kyle_jiteli_vyshli_na_miting._oni_protiv_lageria_dlia_bolnyh_koronavirysom.html</t>
  </si>
  <si>
    <t>Residents protested against the local authorities' plan to open a quarantine facility for coronavirus patients. The government abandoned the plan after the protest.</t>
  </si>
  <si>
    <t>Novopavlovka</t>
  </si>
  <si>
    <t>https://akipress.com/news:638458:_b_Gathering_in_groups_of_more_than_3_people_prohibited__Bishkek_tightens_measures_of_state_of_emergency_/b_/</t>
  </si>
  <si>
    <t>A group of residents of Novopavlovka village blocked the local road in protest after increased traffic through their neighbourhood due to coronavirus quarantine. Protesters complained that dishonest car drivers use the road to evade quarantine police roadblocks on a nearby main highway in order to enter Bishkek without official passes.</t>
  </si>
  <si>
    <t>https://akipress.com/news:638599:Villagers_oppose_use_of_camp_building_as_Covid-19_observation_point/</t>
  </si>
  <si>
    <t>Residents of Mayak protested after local authorities announced that they would be building a new coronavirus quarantine facility nearby. Protesters expressed worries they may get infected if a quarantine facility goes into operation.</t>
  </si>
  <si>
    <t>https://ru.sputnik.kg/society/20200321/1047495392/miting-v-karantinnoj-zone-pod-bishkekom-video.html</t>
  </si>
  <si>
    <t>A rally was held near the quarantine zone at the former American airbase near Bishkek. Those in quarantine demanded the government let them go to home.</t>
  </si>
  <si>
    <t>Semiz Bel</t>
  </si>
  <si>
    <t>https://rus.azattyk.org/a/28383518.html</t>
  </si>
  <si>
    <t>Teachers from Semiz-Bel went to a rally demanding restoration of additional payments for working in the summer pastures.</t>
  </si>
  <si>
    <t>https://24.kg/obschestvo/153116_pribyivshie_izsol-iletska_prodoljayut_buntovat_vobservatsiyu_priehal_chinovnik_/</t>
  </si>
  <si>
    <t>Chym-Korgon</t>
  </si>
  <si>
    <t>http://www.turmush.kg/ru/news:1602471/?from=ru_turmush&amp;place=search&amp;sth=548356b4d41c6cc4a86287803cdd4666</t>
  </si>
  <si>
    <t>Residents of Chym-Korgon village in Kemin district of Chui region protested outside the local administration's office against negligent transfer of a 1 km border to neighboring Kazakhstan. The local administration officials told protesters the special commission was created to investigate the issue.</t>
  </si>
  <si>
    <t>42.876403,</t>
  </si>
  <si>
    <t>https://ru.sputnik.kg/video/20200310/1047333658/kyrgyzstan-miting-bishkek-8-marta.html</t>
  </si>
  <si>
    <t>A rally was held at the monument to Urkue Saliyeva to protest the way the authorities broke up a rally on International Women's Day, detaining 70 people.</t>
  </si>
  <si>
    <t>https://kaktus.media/doc/407681_v_karakole_toje_proshla_mirnaia_akciia_protiv_nasiliia.html</t>
  </si>
  <si>
    <t>Eight women activists demonstrated against domestic violence and for gender equality on Chyngyz Aitmatov Square in Karakol following attacks on women activists in Bishkek on March 8.</t>
  </si>
  <si>
    <t>https://www.rferl.org/a/hooligans-attack-women-s-day-demonstration-in-kyrgyzstan-/30475866.html</t>
  </si>
  <si>
    <t>A group of masked men attacked a demonstration against domestic violence in the Kyrgyz capital, Bishkek. There were no immediate reports of injuries in the March 8 incident. Police arrived at the scene after most of the assailants had fled and detained several dozen demonstration organizers and participants.</t>
  </si>
  <si>
    <t>https://kloop.kg/blog/2020/03/03/arendatory-karavana-vyshli-na-miting-prosyat-ne-lishat-ih-raboty/</t>
  </si>
  <si>
    <t>Tenants of the "Caravan" shopping center appealed to president Jeenbekov with a request to not deprive them of their jobs. They asked that the Directorate for Facilities Management did not conduct electronic tenders for their rented premises.</t>
  </si>
  <si>
    <t>https://www.rferl.org/a/supporters-of-jailed-kyrgyz-politician-rally-in-bishkek-demand-his-release/30464190.html</t>
  </si>
  <si>
    <t>Police and protesters clashed in Ala-Too Square. The protesters were calling for the release of former MP Sadyr Japarov, who was sentenced to prison for taking a hostage during the 2013 protests around the Kumtor Gold Mine.</t>
  </si>
  <si>
    <t xml:space="preserve">Mirbek Asanakunov </t>
  </si>
  <si>
    <t>https://akipress.com/news:635755:Representatives_of_trade_unions_rallying_in_Bishkek/</t>
  </si>
  <si>
    <t>Protesters from different unions demonstrated outside the Kyrgyzstan Federation of Trade Unions headquarters on Chuy avenue in Bishkek demanding the resignation of the organization's president. Protesters insisted that he holds a position illegally and there's a conflict of interest involving real estate deals belonging to the Trade Union.</t>
  </si>
  <si>
    <t>https://akipress.com/news:635712:Aksy_residents_protest_against_alleged_pasture_privatization/</t>
  </si>
  <si>
    <t>Villagers in Aksy gathered to protest land privatization which may affect their access to pastures.</t>
  </si>
  <si>
    <t>Tabylgyty</t>
  </si>
  <si>
    <t>https://rus.azattyk.org/a/kyrgyzstan_koronavirus_v_mire_opaseniya_kyrgyzstancev_2020/30451755.html</t>
  </si>
  <si>
    <t>Residents of the village of Kabak protested on the premises of a Chinese road construction company's project demanding all Chinese workers leave the area out of fear of the coronavirus pandemic. The head of the Kabak village administration reassured the protesters that the Chinese workers will be confined within their camp.</t>
  </si>
  <si>
    <t>http://barakelde.org/news:389398/?from=barakelde&amp;place=search&amp;sth=19cfb3eb129c052d3dd31587aeafd781</t>
  </si>
  <si>
    <t>Supporters of the former Kyrgyz President Almazbek Atambayev, who was charged with murder and multiple counts of corruption and abuse of power while in office, protested outside the country's state security service GKNB headquarters in Bishkek demanding his hospitalization due to reports of his deteriorating health in the detention facility.</t>
  </si>
  <si>
    <t>https://24.kg/english/144249__BishkekSmog_20_Activists_hold_campaign_demanding_measures_from_authorities/</t>
  </si>
  <si>
    <t>The second campaign-exhibition #BishkekSmog took place to protest air quality in the capital city.</t>
  </si>
  <si>
    <t xml:space="preserve">State Agency for Youth, Physical Culture and Sports </t>
  </si>
  <si>
    <t>http://www.turmush.kg/ru/news:1598188/?from=ru_turmush&amp;place=search&amp;sth=2e14b9ce001803d1bfe4e4b5dd0953ac</t>
  </si>
  <si>
    <t>Sixty students of the sports school and their parents protested at the school in Karakol against its planned closure. Protesters said it is needed for the local community and children.</t>
  </si>
  <si>
    <t>https://rus.azattyk.org/a/internet-provaydery_kyrgyzstana_analiz/30591824.html</t>
  </si>
  <si>
    <t>Supporters of the Aknet internet provider company's founder gathered outside the Kyrgyz parliament in Bishkek to protest against the arrest of the company’s founder.</t>
  </si>
  <si>
    <t>https://24.kg/obschestvo/143931_uposolstva_tadjikistana_vbishkeke_prohodit_miting/</t>
  </si>
  <si>
    <t>Activists including a former Kyrgyz lawmaker demonstrated outside the embassy of Tajikistan in Bishkek in protest against a Tajik police general recently claiming that Batken region in Kyrgyzstan has never been a part of Kyrgyz land.</t>
  </si>
  <si>
    <t xml:space="preserve">Bashi </t>
  </si>
  <si>
    <t>Chinese Ata-Bashi Free Economic Zone Joint Venture</t>
  </si>
  <si>
    <t>https://www.rferl.org/a/30439686.html</t>
  </si>
  <si>
    <t>Hundreds of people gathered near the village of At-Bashi in Kyrgyzstan's central Naryn region on February 17 to protest against a Chinese project in the area. The protesters demanded that Kyrgyzstan's central government cancel the planned construction of a $275-million logistics center that had been agreed on during Chinese President Xi Jinping's 2019 visit to Kyrgyzstan.</t>
  </si>
  <si>
    <t>https://kaktus.media/doc/406187_v_naryne_mitingyushie_vystavili_svoi_trebovaniia_vlastiam.html</t>
  </si>
  <si>
    <t>A public protest against a Chinese investor-funded logistics hub project took place in At-Bashi. Protesters demanded the Kyrgyz government show them an official document which clarifies whether the land was leased to the Chinese company.</t>
  </si>
  <si>
    <t>Ak-Ordo</t>
  </si>
  <si>
    <t>http://www.turmush.kg/news:388415/?from=kg_turmush&amp;place=search&amp;sth=e7b9f6e2a432571fe8427a3c4bdb0ac8</t>
  </si>
  <si>
    <t>Homeowners demonstrated in the Ak-Ordo neighborhood of Sokuluk district, demanding legalization of their homes and the government's assistance with building roads in the neighborhood and social infrastructure.</t>
  </si>
  <si>
    <t>https://akipress.com/news:634607:Group_of_people_picketing_near_White_House_over_unfair_sentence_of_Tokmok_judge/</t>
  </si>
  <si>
    <t>A group of residents from Tokmok came to Bishkek to protest corruption in the judicial system.</t>
  </si>
  <si>
    <t>https://kaktus.media/doc/394008_miting_v_podderjky_atambaeva._predlagaut_otpravit_jeenbekova_v_otstavky_i_raspystit_jk.html</t>
  </si>
  <si>
    <t>At a peaceful rally in support of former President Almazbek Atambayev, proposals were made to dismiss the incumbent President Sooronbai Jeenbekov and the deputies of the Jogorku Kenesh.</t>
  </si>
  <si>
    <t>Sogondu</t>
  </si>
  <si>
    <t>Taigak-Tash Coal Mine</t>
  </si>
  <si>
    <t>http://www.turmush.kg/ru/news:1595815/?from=ru_turmush&amp;place=search&amp;sth=b9a35c4eb8ec83d6efc28e4c6eaee908</t>
  </si>
  <si>
    <t>Villagers of the town of Sogondu protested against the nearby Taigak-Tash coal mining project by gathering near the mine. Protesters expressed concern over the environmental impact of the coal mine on the local river and trees in the area.</t>
  </si>
  <si>
    <t>https://akipress.com/news:634491:Coaches_protest_against_closure_of_sport_school_in_Issyk-Kul/</t>
  </si>
  <si>
    <t>Employees of the youth sport school protested outside the Issyk-Kul regional administration's office in the town of Karakol against the planned closure of the school which will result in the loss of jobs for 60 employees.</t>
  </si>
  <si>
    <t>Torugart</t>
  </si>
  <si>
    <t>https://www.youtube.com/watch?v=ZSAJh-gIvXU</t>
  </si>
  <si>
    <t>Quarantined Kyrgyz truckers protested at the Torugart border post on the Kyrgyzstan-China border against lack of food in the facility.</t>
  </si>
  <si>
    <t>Ak-Tal</t>
  </si>
  <si>
    <t>http://www.turmush.kg/ru/news:1595040/?from=ru_turmush&amp;place=search&amp;sth=3395dc6c7c12012505c03296b378cef6</t>
  </si>
  <si>
    <t>Residents of Ak-Tal protested against a $280 million Chinese investor-funded logistics hub project in the area. Protesters believe the land where the Chinese funded project is planned to be built will eventually be transferred to China.</t>
  </si>
  <si>
    <t>http://kg.akipress.org/news:1595052/?from=kgnews&amp;place=search&amp;sth=f8f8b8284edb160f047bdbceb11f8cb2</t>
  </si>
  <si>
    <t>Protesters demonstrated outside the White House in Bishkek demanding their land plots in Voenno-Antonovka village of Sokuluk district be legalized.</t>
  </si>
  <si>
    <t>Tengi</t>
  </si>
  <si>
    <t>Uzbekistan Border Service</t>
  </si>
  <si>
    <t>https://www.youtube.com/watch?v=l4WIyabSImQ</t>
  </si>
  <si>
    <t>A group of villagers from Kok-Serek gathered to protest against the Uzbek border guards after they attempted to install a water canal on claimed Kyrgyz territory. The border guards stopped their work.</t>
  </si>
  <si>
    <t>http://www.turmush.kg/news:387267/?from=kg_turmush&amp;place=search&amp;sth=9163b8b28b894426472017aac57e30ff</t>
  </si>
  <si>
    <t>Residents of At-Bashi district gathered in the town of At-Bashi in protest against a planned China-funded logistics hub in the area.</t>
  </si>
  <si>
    <t>http://www.turmush.kg/news:387167/?from=kg_turmush&amp;place=search&amp;sth=41550b8d58b6908d617305643c232f5b</t>
  </si>
  <si>
    <t>Residents of Ak-Suu gathered at the town administration's office demanding that local authorities speed up the land allocation process for housing purposes.</t>
  </si>
  <si>
    <t>http://www.turmush.kg/ru/news:1593092/?from=ru_turmush&amp;place=search&amp;sth=9163b8b28b894426472017aac57e30ff</t>
  </si>
  <si>
    <t>Residents protested outside the At-Bashi district administration's office against the planned Chinese-funded logistical hub in the district. Protesters demanded that Kyrgyz authorities stop China's involvement in the project.</t>
  </si>
  <si>
    <t>http://www.turmush.kg/ru/news:1591965/?from=ru_turmush&amp;place=search&amp;sth=94dd2016d07e973af778793b7fb57d21</t>
  </si>
  <si>
    <t>Supporters for the imprisoned former lawmaker Sadyr Japarov demonstrated outside the district administration's office in Tup village of Issyk Kul region demanding the release of the former MP from prison.</t>
  </si>
  <si>
    <t>42.879820,</t>
  </si>
  <si>
    <t>https://ru.sputnik.kg/society/20200115/1046771135/bishkek-miting-granica-foto.html</t>
  </si>
  <si>
    <t>Residents from Batken came to the capital to call on the government to delimit the border in southern Kyrgyzstan. The protesters also demanded the release of four Kyrgyz who have been detained on suspicion of provocation.</t>
  </si>
  <si>
    <t>https://rus.azattyk.org/a/kyrgyzstan_granica_tadjikistan_obmen_uchastkami/30379125.html</t>
  </si>
  <si>
    <t>A protest was held at the time of a visit by Deputy Prime Minister Zhenish Razakov who was scheduled to have a meeting with his Tajik counterpart to discuss border issues. Residents of Kok-Tash protested to call for border delimitation and the release of four villagers who were detained for "hooliganism." Razakov met with the protesters.</t>
  </si>
  <si>
    <t>http://bilim.akipress.org/ru/news:1590311/?from=ru_bilim&amp;place=search&amp;sth=c371c8d87ca21fa3eb3fbba0ae5e3c11</t>
  </si>
  <si>
    <t>Five parents of children that attend Daycare Number 5 in Bishkek protested at the Mayor's Office, demanding the dismissal of the daycare manager due to ethical violations and stealing of food from the facility.</t>
  </si>
  <si>
    <t>http://kg.akipress.org/news:1590041/?from=kgnews&amp;place=search&amp;sth=2ca5d44f3c53d82203e9ed555f3aa275</t>
  </si>
  <si>
    <t>Demonstrators protested outside the Kyrgyz parliament demanding the release of their four fellow villagers who were arrested earlier near Kok-Tash village on the border with Tajikistan after riots between Kyrgyz and Tajik villagers.</t>
  </si>
  <si>
    <t>Kok-Tash</t>
  </si>
  <si>
    <t>http://svodka.akipress.org/news:1589919/?from=svodka&amp;place=search&amp;sth=2ca5d44f3c53d82203e9ed555f3aa275</t>
  </si>
  <si>
    <t>Kyrgyz villagers blocked the Osh-Isfana-Batken motor road near Kok-Tash village in Batken district demanding release of six fellow villagers from detention. Six villagers were detained on January 10 for taking part in riots involving Tajik villagers. The road was reopened after police dispersed the protesters and unblocked traffic.</t>
  </si>
  <si>
    <t>Zhatan Coal Mine</t>
  </si>
  <si>
    <t>http://www.turmush.kg/ru/news:1589236/?from=ru_turmush&amp;place=search&amp;sth=356934f507cbc7e0898114adb192f2ab</t>
  </si>
  <si>
    <t>Residents of the village of Jatan gathered on the premises of the Chinese coal mining company project demanding a complete shutdown of the coal mine. Protesters expressed concerns for the negative impact of the coal project on the environment.</t>
  </si>
  <si>
    <t>http://www.turmush.kg/ru/news:1588797/?from=ru_turmush&amp;place=search&amp;sth=d94a0883c2ef85769b4723a5c5c1908b</t>
  </si>
  <si>
    <t>Residents of Jibek-Jolu village protested, demanding access to clean drinking water.</t>
  </si>
  <si>
    <t>http://svodka.akipress.org/news:1587698/?from=svodka&amp;place=search&amp;sth=514ebd66b187f4ab3bf414fb727d20a7</t>
  </si>
  <si>
    <t>Relatives and supporters of an arrested Kyrgyz politician staged a protest demanding his release from detention. He was detained on December 12 and charged with provoking the mass riots on August 7 at the former Kyrgyz president's mansion.</t>
  </si>
  <si>
    <t>Kazakhstan Traffic Police</t>
  </si>
  <si>
    <t>http://www.turmush.kg/news:384067/?from=kg_turmush&amp;place=search&amp;sth=4cb8a5a190d3091297bbb15257f48da0</t>
  </si>
  <si>
    <t>Dozens of truck drivers gathered outside the Kyrgyz government representative office in Talas demanding intervention in their problems with the road police in Kazakhstan due to excessive fines for traffic violations. Kyrgyz authorities responded by initiating talks with their Kazakh counterparts through the Ministry of Foreign Affairs.</t>
  </si>
  <si>
    <t>Itagar</t>
  </si>
  <si>
    <t>https://rus.azattyk.org/a/uchastivshiesa-sluchai-skotokradstva-vynuzhdayut-selchan-vyyti-na-miting/30343478.html</t>
  </si>
  <si>
    <t>Villagers gathered in the center of Itagar to protest against rising cattle theft in the area. Protesters expressed their dissatisfaction with the local authorities and police for being unable to curb the crimes.</t>
  </si>
  <si>
    <t>https://akipress.com/news:631321:Pro-Japarov_rally_participants_demand_release_of_ex-lawmaker/</t>
  </si>
  <si>
    <t>About 55 supporters of the former lawmaker Sadyr Japarov, who is in prison, gathered at Gorky Square to call for his release.</t>
  </si>
  <si>
    <t>https://24.kg/obschestvo/143800_skandal_vfederatsii_profsoyuzov_mirbek_asanakunov_obratilsya_vmilitsiyu/</t>
  </si>
  <si>
    <t>Protesters demonstrated outside the Supreme Court in Bishkek demanding the dismissal of the head of the Worker's Union in Kyrgyzstan. Protesters accused the head of the union of misuse of funds and mismanagement of properties.</t>
  </si>
  <si>
    <t>Rayimbek Matraimov</t>
  </si>
  <si>
    <t>https://www.rferl.org/a/kyrgyz-protesters-call-for-punishment-for-those-involved-in-corruption-scandal/30331892.html</t>
  </si>
  <si>
    <t>A rally was held in Bishkek in defense of freedom of speech and against corruption. It came after former Deputy Chairman of the State Customs Service Rayim Matraimov opened libel cases against three media outlets.</t>
  </si>
  <si>
    <t>Tajikistan Border Guards</t>
  </si>
  <si>
    <t>http://www.turmush.kg/ru/news:1585650/?from=ru_turmush&amp;place=search&amp;sth=67a3e37ed3de7d997541ea1f2251c842</t>
  </si>
  <si>
    <t>Kyrgyz villagers from Kok-Tash town in Batken district protested against the fence that was being installed by Tajik villagers. Kyrgyz Border Service officers who were called to the scene ordered a halt to any construction on the disputed territory.</t>
  </si>
  <si>
    <t>Kyzyl-Unkur</t>
  </si>
  <si>
    <t>https://www.youtube.com/watch?v=KaqEptoOIP4</t>
  </si>
  <si>
    <t>Residents of Kyzyl-Unkur protested against the reappointment of the local forest park’s current director. Villagers say the man is unfit for the position and has a history of misconduct.</t>
  </si>
  <si>
    <t>Gazprom School</t>
  </si>
  <si>
    <t>http://bilim.akipress.org/kg/news:383286/?from=kg_bilim&amp;place=search&amp;sth=11acabd231fedfe38990731cbfb0a20a</t>
  </si>
  <si>
    <t>Students and their parents demonstrated outside a high school on Tokombayev Street in Bishkek against the replacement of the current school director with another.</t>
  </si>
  <si>
    <t>40.528814,</t>
  </si>
  <si>
    <t>https://ru.sputnik.kg/society/20191212/1046491662/kyrgyzstan-oshskij-rynok-miting-foto.html</t>
  </si>
  <si>
    <t>Sellers of the market "Bereket Universal" demanded the government make the market municipal and connect it to an electricity supply which was cut off in April.</t>
  </si>
  <si>
    <t>https://24.kg/english/137740__BishkekSmog_campaign_takes_place_in_Bishkek/</t>
  </si>
  <si>
    <t>Residents dissatisfied with the state of the air in the capital took part in a protest called #Bishkeksmog.</t>
  </si>
  <si>
    <t>http://www.turmush.kg/news:383001/?from=kg_turmush&amp;place=search&amp;sth=3104fcce2b148b7ea65013037715c1f6</t>
  </si>
  <si>
    <t>Residents of the Kulundu village in Leilek district of Batken region on the border with Tajikistan gathered to protest and express their frustrations with the government of Kyrgyzstan due to the lack of social assistance and lack of electricity supply. Villagers told the local blogger that the country's authorities aren't paying enough attention to the Kyrgyz communities in the bordering territory.</t>
  </si>
  <si>
    <t>https://kaktus.media/doc/402267_7_dekabria_proydet_zabeg_v_zashity_prav_jenshin_my_pokolenie_ravenstva.html</t>
  </si>
  <si>
    <t>Residents of Bishkek, including government officials, took part in the march against domestic violence at the Yntymak Park.</t>
  </si>
  <si>
    <t>http://www.tazabek.kg/news:1583168/?from=tazabek&amp;place=search&amp;sth=5b1fe101d5411cfd2e3cba34dd23e84b</t>
  </si>
  <si>
    <t>Supporters and relatives of former Kyrgyz officials gathered outside the Sverdlovsky district court in Bishkek demanding a fair trial for a number of high-ranking officials including 2 former prime-ministers. The officials were arrested and charged with corruption in the China-funded power-heating plant modernization project.</t>
  </si>
  <si>
    <t>http://www.turmush.kg/news:382395/?from=kg_turmush&amp;place=search&amp;sth=1a16bbd48cbd9e5b26708c2520263748</t>
  </si>
  <si>
    <t>Dozens of residents of Chaek gathered at the local administration in protest against a lack of access to drinking water in town. Protesters demanded the authorities resolve the issue in a timely manner.</t>
  </si>
  <si>
    <t>http://svodka.akipress.org/news:1583341/?from=svodka&amp;place=search&amp;sth=5b1fe101d5411cfd2e3cba34dd23e84b</t>
  </si>
  <si>
    <t>Protesters gathered outside the Pervomaisky district court in Bishkek in support of an online activist who manages a political news page on Facebook. He was detained on November 24 and accused of incitement of inter-regional tensions.</t>
  </si>
  <si>
    <t>http://ru.nts.kg/pered-zdaniem-jogorku-kenesha-prohodit-mirnaya-akciya-protiv-korrupcii/</t>
  </si>
  <si>
    <t>Protesters staged a rally outside the Kyrgyz parliament in Bishkek demanding reforms of the country's judiciary. Protesters called for the eradication of corruption in the judicial system.</t>
  </si>
  <si>
    <t>http://www.turmush.kg/news:382036/?from=kg_turmush&amp;place=search&amp;sth=479c72a05e227833d47f67d88256043d</t>
  </si>
  <si>
    <t>Villagers in the town of Itagar gathered at the local township administration demanding the police find the criminals that stole sheep from the village.</t>
  </si>
  <si>
    <t>Ministry of Culture</t>
  </si>
  <si>
    <t>https://kaktus.media/doc/401998_chto_za_myjiki_y_nas_roza_otynbaeva_prokommentirovala_skandal_s_feminnale_v_myzee_izo.html</t>
  </si>
  <si>
    <t>A group of conservative activists protested at the Ministry of Culture, Information and Tourism against the feminist art exhibition which included images of naked women. Protesters demanded the resignation of the museum director where the exhibition was organized and the cancellation of the exhibition.</t>
  </si>
  <si>
    <t>http://www.turmush.kg/ru/news:1582534/?from=ru_turmush&amp;place=search&amp;sth=670f19e4337d6b9f2462cba33bf01b82</t>
  </si>
  <si>
    <t>Dozens of citizens gathered in At-Bashy to protest a planned Chinese complex.</t>
  </si>
  <si>
    <t>http://barakelde.org/news:381992/?from=barakelde&amp;place=search&amp;sth=ca406fab129e38c9d757db1c900476f8</t>
  </si>
  <si>
    <t>Protesters demonstrated outside the presidential administration in Bishkek demanding the issues relating to the town’s water supply be resolved. Protesters complained their calls were ignored by the Kyrgyz authorities for a number of years.</t>
  </si>
  <si>
    <t>http://www.turmush.kg/news:381818/?from=kg_turmush&amp;place=search&amp;sth=84ed1e85cb4127c032dd586f91ff8dba</t>
  </si>
  <si>
    <t>Residents of Naryn gathered at the local Palace of Youth in protest against electricity tariffs, demanding that the rate be lowered. They urged the Kyrgyz authorities to remove existing high rates for locals that use up to 3000 kvt/hour during the winter season.</t>
  </si>
  <si>
    <t>https://www.rferl.org/a/kyrgyz-protesters-demand-government-properly-investigate-graft-scandal/30291103.html</t>
  </si>
  <si>
    <t>Protesters rallied in central Bishkek demanding "punishment" for those at the center of a joint investigation by RFE/RL's Kyrgyz Service, the OCCRP, and the Kyrgyz news site Kloop about possible wide-scale corruption in the country’s customs service and massive outflows of cash from the country.</t>
  </si>
  <si>
    <t>http://www.turmush.kg/ru/news:1579795/?from=ru_turmush&amp;place=search&amp;sth=73d21a5f26a52691a10b3ed19747367c</t>
  </si>
  <si>
    <t>Residents of Karakol gathered at the local stadium in protest against corruption in Kyrgyzstan. Protesters demanded the eradication of corruption in the country.</t>
  </si>
  <si>
    <t>Traffic Police</t>
  </si>
  <si>
    <t>http://www.turmush.kg/ru/news:1578555/?from=ru_turmush&amp;place=search&amp;sth=2af1b64d7a6f38a6f63c68399211e216</t>
  </si>
  <si>
    <t>Car drivers staged an auto protest in Balykchy against high traffic violation fines in Kyrgyzstan. Drivers urged the Kyrgyz authorities to reduce fines and increase wages for road policemen to eliminate corruption and bribery among the policemen.</t>
  </si>
  <si>
    <t>http://bilim.akipress.org/ru/news:1578038/?from=ru_bilim&amp;place=search&amp;sth=5b1fe101d5411cfd2e3cba34dd23e84b</t>
  </si>
  <si>
    <t>UN volunteers, activists and some government workers and Bishkek city police officials organized a march near Ala-Too Square dedicated to the victim of road accidents in Kyrgyzstan.</t>
  </si>
  <si>
    <t>Uchkun</t>
  </si>
  <si>
    <t>https://24.kg/obschestvo/135066_jiteli_novostroyki_uchkun-2_trebuyut_otvlastey_provesti_pitevuyu_vodu_isvet/</t>
  </si>
  <si>
    <t>Protesters gathered in the village of Uchkun expressing their protest with the local authorities due to long disputed land property rights. Representatives of the district administration told protesters their land purchase transactions have been annulled because of corruption.</t>
  </si>
  <si>
    <t>https://kaktus.media/doc/400915_myjchiny_ybili_i_sojgli._ybiyc_ne_nakazali_ostorojno_foto.html</t>
  </si>
  <si>
    <t>Protesters demonstrated outside the presidential administration in Bishkek demanding justice in a murder case. They urged the authorities to dismiss the judge who ruled on the case and bring back perpetrators of the crime to justice.</t>
  </si>
  <si>
    <t>https://kaktus.media/doc/400841_myjchina_izbil_i_iznasiloval_byvshyu_jeny._ee_rodnye_vyshli_na_miting._foto.html</t>
  </si>
  <si>
    <t>Protesters demonstrated outside the Kemin district court in Chuy region demanding justice for an assaulted and raped woman. Protesters accused the court of corruption and letting the rape suspect walk free without facing justice.</t>
  </si>
  <si>
    <t>Yevgenia Strokova</t>
  </si>
  <si>
    <t>https://kaktus.media/doc/400663_pered_belym_domom_prohodit_miting_iz_za_depytata_evgenii_strokovoy.html</t>
  </si>
  <si>
    <t>A group of protesters demonstrated outside the main government office in Bishkek demanding resignation of a Kyrgyz lawmaker. Protesters criticized the MP for supporting school funding by the parents of the students in Kyrgyzstan.</t>
  </si>
  <si>
    <t>https://kaktus.media/doc/400457_nekachestvennyy_remont._na_styke_pr._aytmatova_s_yl._syhomlinova_obrazovalas_promoina.html</t>
  </si>
  <si>
    <t>Protesters demonstrated against excessive fines for traffic violations. Protesters demanded the Kyrgyz government revise fines and apply traffic fines equally on officials that break traffic rules.</t>
  </si>
  <si>
    <t>42.877406,</t>
  </si>
  <si>
    <t>https://ru.sputnik.kg/society/20191030/1046099422/bishkek-miting-stroitelstvo-dom.html</t>
  </si>
  <si>
    <t>Residents of Bishkek, outraged by the construction of a multi-storey building, went to a rally at the White House. According to them, the high-rise under construction will block sunlight for neighboring houses.</t>
  </si>
  <si>
    <t>Dachnoye</t>
  </si>
  <si>
    <t>Bishkek Solid Waste LLC</t>
  </si>
  <si>
    <t>https://kaktus.media/doc/400062_jiteli_sela_dachnoe_vouut_s_pererabotchikom_plastika._kaktus.media_yvidel_chem_on_zanimaetsia.html</t>
  </si>
  <si>
    <t>Villagers of Dachnoye protested against the recycling facility in their area. Protesters demanded that the local administration remove the facility from the area.</t>
  </si>
  <si>
    <t>Mining Company</t>
  </si>
  <si>
    <t>https://akipress.com/news:627318:Dozens_of_residents_gather_at_Osh_square_over_shell_limestone_deposit_conflict/</t>
  </si>
  <si>
    <t>Protesters gathered in Osh to rally against a mining project. Protesters demanded that police release two of their fellow villagers and stop the mining project’s operation.</t>
  </si>
  <si>
    <t>Tash Koro</t>
  </si>
  <si>
    <t>Kyrgyz Too-Tash</t>
  </si>
  <si>
    <t>https://www.for.kg/news-618878-en.html</t>
  </si>
  <si>
    <t>Villagers from Tash-Koro damaged the car of an entrepreneur engaged in extraction of marble on Chiyirchyk pasture. The Department of Internal Affairs of the Osh region opened a case under the article "hooliganism" and is now investigating the details of the attack on the investor.</t>
  </si>
  <si>
    <t>Damir Musakeev</t>
  </si>
  <si>
    <t>https://24.kg/obschestvo/132656_nedelya-24_protest_almazbeka_atambaeva_izasekrechennyiy_sud_podelu_batukaeva/</t>
  </si>
  <si>
    <t>Supporters and relatives of the ex-president's bodyguard protested against his persecution in Bishkek. Protesters demanded fair investigation of his case by the Kyrgyz authorities.</t>
  </si>
  <si>
    <t>Ak-Sai</t>
  </si>
  <si>
    <t>https://www.youtube.com/watch?v=FQXepXW7Qzo</t>
  </si>
  <si>
    <t>A group of Kyrgyz villagers protested on the main road in Zhaka-Oruk neighborhood near Ak-Sai demanding Tajik counterparts remove road bumps they have installed previously. Protesters called for the Kyrgyz officials to get involved in conflict resolution between Kyrgyz and Tajik villagers.</t>
  </si>
  <si>
    <t>https://kaktus.media/doc/399580_zahvat_zemli_v_kalys_ordo._23_ychastnikov_dostavlennyh_v_miliciu_otpystili.html</t>
  </si>
  <si>
    <t>Protesters demanded land plots for housing from the city administration in Bishkek. Police detained 5 protesters after illegal attempts to seize land.</t>
  </si>
  <si>
    <t>State Building Department</t>
  </si>
  <si>
    <t>https://akipress.com/news:626867:Head_of_Kara-Suu_District_Department_of_Urban_Development_and_Architecture_resigns_after_strike_of_employees/</t>
  </si>
  <si>
    <t>Employees of the state building department protested against their leadership due to bribery and corruption in the organization in Kara-Suu. Protesters urged the Kyrgyz authorities to investigate corruption in the organization.</t>
  </si>
  <si>
    <t>Kyrgyz Manas Management CJSC</t>
  </si>
  <si>
    <t>https://kaktus.media/doc/399444_rabotniki_aeroporta_pojalovalis_na_to_chto_ih_otpravili_v_otpysk_bez_soderjaniia.html</t>
  </si>
  <si>
    <t>Workers from the Dacha-Suu airport protested to get their jobs back following mass layoffs.</t>
  </si>
  <si>
    <t>Arstan Alai</t>
  </si>
  <si>
    <t>https://24.kg/obschestvo/132188_sezon_jeenbekova_zakonchilsya_storonniki_arstana_alaya_trebuyut_otdat_emu_vlast/</t>
  </si>
  <si>
    <t>Supporters of a political activist rallied in Bishkek outside the parliament, calling for the resignation of the Kyrgyz President. Protesters urged the country's leader to step down over his inability to govern.</t>
  </si>
  <si>
    <t>https://24.kg/proisshestvija/132046_vissyik-ate_mujchina_iznasiloval_padcheritsu_chuyskiy_oblsud_smyagchil_emu_prigovor/</t>
  </si>
  <si>
    <t>Relatives of the deceased victim rioted at the Chui regional court throwing bottles at a judge demanding he speak to them to explain the reasons for acquittal of suspects in the homicide case resulting in the death of their family member. Policemen were forced to intervene to protect a judge from rioters outside the court.</t>
  </si>
  <si>
    <t>https://www.youtube.com/watch?v=g3C0hzG_yzU</t>
  </si>
  <si>
    <t>Employees of a nursing home in Bishkek protested against corruption in their work place outside the city administration. Protesters demanded that the authorities investigate the nursing home management for embezzlement.</t>
  </si>
  <si>
    <t>https://24.kg/obschestvo/131480_miting_protiv_popravok_vzakon_oprofsoyuzah_uchastniki_trebuyut_nalojit_veto/</t>
  </si>
  <si>
    <t>Protesters demonstrated in Bishkek against the legislative bill on unions in Kyrgyzstan. Protesters rejected the bill demanding revisions.</t>
  </si>
  <si>
    <t>Kyzyl-Ozgarysh</t>
  </si>
  <si>
    <t>https://kaktus.media/doc/399027_tragedii_v_dvyh_shahtah_kyrgyzstana._pogibli_shest_chelovek.html</t>
  </si>
  <si>
    <t>Local residents protested in Kyzyl-Ozgarysh against the mining exploration activity in the area. Protesters demanded a halt to all mining activity and the cancellation of the company's license after an accident killed three people.</t>
  </si>
  <si>
    <t>42.877454,</t>
  </si>
  <si>
    <t>https://ru.sputnik.kg/society/20191002/1045860742/miting-zdanie-zhogorku-kenesh-pobory-shkoly.html</t>
  </si>
  <si>
    <t>After the Minister of Education and Science Kanybek Isakov prohibited school directors and teachers from collecting money from students, parents came out in support of the ban, but said previous bans had not been enforced.</t>
  </si>
  <si>
    <t>https://akipress.com/news:626115:Parliamentary_committee_passes_draft_law_on_trade_union_in_2nd_reading/</t>
  </si>
  <si>
    <t>The Federation of Unions organized a protest in Bishkek against a bill in the parliament. Protesters insist current legislation contradicts international norms of labor.</t>
  </si>
  <si>
    <t>Ak-Dobo</t>
  </si>
  <si>
    <t>https://akipress.com/news:626108:Issyk-Kul_residents_rallying_in_support_of_ex-bodyguard_of_Almazbek_Atambayev/</t>
  </si>
  <si>
    <t>Protesters gathered in Ak-Dobo to protest against the arrest of the ex-president's bodyguard. Protesters urged the incumbent president to oversee a fair investigation of the case involving the bodyguard.</t>
  </si>
  <si>
    <t>Bereket Company</t>
  </si>
  <si>
    <t>https://ru.sputnik.kg/society/20190925/1045795739/10-dnej-oshskij-rynok-ehlektrichestvo-podklyuchenie-itogi-vstrechi.html</t>
  </si>
  <si>
    <t>Sellers from the market "Bereket Universal" came to parliament to demand they make the market municipal and connect it to an electricity supply. Then they met with the mayor of the capital who promised to connect the market within 10 days.</t>
  </si>
  <si>
    <t>https://kloop.kg/blog/2019/09/25/v-tsentre-bishkeka-proshel-miting-v-zashhitu-prirody-nesmotrya-na-sudebnyj-zapret/</t>
  </si>
  <si>
    <t>Residents of Bishkek gathered in the city center, demanding more efficient protection of the climate and natural environment. Seven activists reportedly participated.</t>
  </si>
  <si>
    <t>Arashan</t>
  </si>
  <si>
    <t>https://rus.azattyk.org/a/30179078.html</t>
  </si>
  <si>
    <t>Protesters complained that in connection to their recent collective appeal to the prosecutor, who investigates the events in Koy-Tash (the arrest of the ex-President Atambayev), many local residents are frequently taken for interrogations, even the sick, elderly or mothers with babies.</t>
  </si>
  <si>
    <t>https://kloop.kg/blog/2019/09/17/postradavshih-v-konflikte-na-kyrgyzsko-tadzhikskoj-granitse-na-samolete-dostavili-v-bishkek/</t>
  </si>
  <si>
    <t>Protesters gathered in Bishkek, outraged by the armed clash in Batken region. Law enforcers called the rally unauthorized and briefly detained about 10 of them and took them away.</t>
  </si>
  <si>
    <t>https://rus.ozodi.org/a/30165447.html</t>
  </si>
  <si>
    <t>Protesters gathered in Ak-Sai village expressing their outrage related to the rising tensions on the border with Tajikistan and allegedly illegal construction works conducted by Tajiks in the disputed area.</t>
  </si>
  <si>
    <t>https://akipress.com/news:625189:SDPK_party_representatives_gather_in_front_of_Military_Prosecutor_s_Office_again/</t>
  </si>
  <si>
    <t>Protesters affiliated to the SDPK Party gathered near the office of the prosecutor in Bishkek. The meeting was related to the recent administrative seizure of the forum building, where the party officially resides, and to the seizure of laptops and documents related to its internal administration.</t>
  </si>
  <si>
    <t>Malovodnoe</t>
  </si>
  <si>
    <t>https://elgezit.kg/2019/09/13/v-sele-malovodnoe-roditeli-vyshli-na-miting-protiv-poborov-v-shkole/</t>
  </si>
  <si>
    <t>Parents of local schoolchildren, outraged by the economic condition and management of school funds gathered to protest.</t>
  </si>
  <si>
    <t>Kerkidan</t>
  </si>
  <si>
    <t>https://rus.azattyk.org/a/kyrgyzstan_osh_border-in-aravan_2019/30161018.html</t>
  </si>
  <si>
    <t>Residents of Kerkidan gathered near the Kerkidan reservoir, demanding the Uzbek armed forces, standing on the other side of the disputed border, leave the area.</t>
  </si>
  <si>
    <t>Residents of Kerkidan settlement, Aravan district gathered near the Kerkidan reservoir, outraged by the fact that Uzbek military forces erected fences on their side of the border. Later, representatives and law enforcers from Kyrgyzstan arrived and arranged a compromise with the Uzbeks.</t>
  </si>
  <si>
    <t>https://akipress.com/news:624918:Tyup_residents_rally_in_front_of_village_council/</t>
  </si>
  <si>
    <t>Residents of Tup gathered near the building of the local administration. They complained about the alleged inefficiency of the officials and demanded higher transparency and responsibility in their work.</t>
  </si>
  <si>
    <t>https://ru.sputnik.kg/Kyrgyzstan/20190905/1045620918/kyrgyzstan-mvd-zdanie-zhk-miting.html</t>
  </si>
  <si>
    <t>A rally of relatives and friends of those who suffered from severe beating in Bishkek was held near parliament. They called on the government to bring the two suspects to justice.</t>
  </si>
  <si>
    <t>Prime Minister</t>
  </si>
  <si>
    <t>https://akipress.com/news:624733:Residents_of_6_villages_rally_in_Naryn_demanding_meeting_with_PM_and_Transport_Minister/</t>
  </si>
  <si>
    <t>Residents gathered to protest against construction work in the Ak-Talaa district in Naryn. Protesters demanded a meeting with local officials.</t>
  </si>
  <si>
    <t>https://rus.azattyk.org/a/30143739.html</t>
  </si>
  <si>
    <t>Hundreds of retail shop owners protested at the Bereket company-owned pavilion in Osh bazaar in Bishkek demanding the city administration intervene in their dispute with the company.</t>
  </si>
  <si>
    <t>https://akipress.com/news:624389:Around_100_supporters_of_politicians_gather_outside_court_building_in_Bishkek/</t>
  </si>
  <si>
    <t>Supporters of an imprisoned politician from the Ata Meken political party and former government officials gathered near a court in Bishkek.</t>
  </si>
  <si>
    <t>https://ru.sputnik.kg/incidents/20190809/1045381427/atambaev-razgon-miting-storonniki-mvd.html</t>
  </si>
  <si>
    <t>Police officers dispersed Almazbek Atambayev's supporters in Bishkek. They had gathered in Ala-Too Square.</t>
  </si>
  <si>
    <t>Kok-Jar</t>
  </si>
  <si>
    <t>https://akipress.com/news:623299:People_block_road_to_Atambayev%E2%80%99s_house_in_Koi-Tash/</t>
  </si>
  <si>
    <t>Atambayev supporters gathered in Kok-Jar on the road to Atambayev's compound and blocked a second attempt by police forces to arrest him by throwing stones at them. A larger police operation commenced later that day.</t>
  </si>
  <si>
    <t>Kara Chi</t>
  </si>
  <si>
    <t>Jhong ji Mining</t>
  </si>
  <si>
    <t>https://rus.azattyk.org/a/30101783.html</t>
  </si>
  <si>
    <t>The protesters at the Solton-Sary field descended on the Bishkek-Torugart road. They installed eight yurts at the side of the highway near the village of Kara-Chiy.</t>
  </si>
  <si>
    <t xml:space="preserve">Solton-Sary </t>
  </si>
  <si>
    <t>https://rus.azattyk.org/a/30096952.html</t>
  </si>
  <si>
    <t>The protesters at the Solton-Sary field continued their protest against the mine for a second day.</t>
  </si>
  <si>
    <t>https://rus.azattyk.org/a/kyrgyzstan-naryn-solton-sary-mining-conflict/30094410.html</t>
  </si>
  <si>
    <t>A clash broke out when about 500 local residents gathered near the mine and headed to the plant being built by the Chinese company Jhong ji Mining. The parties started throwing stones at each other, after which local residents beat the employees of the mining company.</t>
  </si>
  <si>
    <t>A spontaneous protest was held by 30 livestock breeders, who accused Chinese miners of provoking them and killing their livestock. They demanded the government "punish those responsible to the fullest extent of the law."</t>
  </si>
  <si>
    <t>Kochkor</t>
  </si>
  <si>
    <t>https://akipress.com/news:622775:Peaceful_rally_in_support_of_ex-Prime_Minister_Sapar_Isakov_kicks_off_in_Naryn/</t>
  </si>
  <si>
    <t>A protest was held in Kochkor in support of the ex-Prime Minister who had earlier been arrested on corruption charges.</t>
  </si>
  <si>
    <t>https://24.kg/obschestvo/124547_marshrut_pretknoveniya_jiteli_jilmassiva_kolmo_vyishli_namiting/</t>
  </si>
  <si>
    <t>Residents of Bishkek gathered near the building of the local administration, protesting against the alleged inefficiency of the public transport system.</t>
  </si>
  <si>
    <t>https://kaktus.media/doc/394884_v_bishkeke_vozle_botsada_proshel_miting.html</t>
  </si>
  <si>
    <t>Several people held a protest against the poor conditions and state of disrepair of the gardens outside of the botanical gardens in Bishkek.</t>
  </si>
  <si>
    <t>https://akipress.com/news:622219:Dozens_of_people__gather_at_Solton-Sary_gold_deposit/</t>
  </si>
  <si>
    <t>Local residents held a protest at a Chinese-run gold mine in Solton-Sary, Naryn region, in order to demand the suspension of mining in the region. The protesters expressed their fears of environmental pollution after the mass deaths of livestock in the region.</t>
  </si>
  <si>
    <t>https://akipress.com/news:622160:Supporters_of_Omurbek_Tekebaev_gather_in_front_of_Supreme_Court/</t>
  </si>
  <si>
    <t>Supporters of one of the ex-MPs held a rally in front of the Supreme Court in Bishkek.</t>
  </si>
  <si>
    <t>https://akipress.com/news:622116:Over_20_people_gather_in_front_of_parliament_building_demanding_to_return_their_land_plots/</t>
  </si>
  <si>
    <t>People gathered outside the Kyrgyz parliament in Bishkek over land rights in Lesnoe.</t>
  </si>
  <si>
    <t>https://www.youtube.com/watch?v=UfImz-IFKxo</t>
  </si>
  <si>
    <t>Dozens of supporters of former Prime-Minister Sapar Isakov gathered in the village of Kochkor of Naryn region in protest of his detention and to announce the creation of a campaign in defense of him.</t>
  </si>
  <si>
    <t>https://kaktus.media/doc/394499_jiteli_tokmaka_vyshli_na_akciu_protesta_protiv_bespredela_mestnoy_milicii._foto.html</t>
  </si>
  <si>
    <t>Residents of nearby villages held a protest in front of the court and the police station in Tokmok against the unfair persecution of local youth. They protested after a man who had taken part in a fight was not persecuted due to alleged protection from a local member of parliament.</t>
  </si>
  <si>
    <t>https://kaktus.media/doc/394529_oni_ne_doljny_deystvovat_kak_sestry_hachatyrian._miting_v_podderjky_jertv_iznasilovaniia.html</t>
  </si>
  <si>
    <t>Activists protested in Maxim Gorky Park in Bishkek against the regional court's ruling to dismiss charges against suspects in a rape case from 2013. Protesters demanded the Kyrgyz authorities revise the court ruling and bring the perpetrators to justice.</t>
  </si>
  <si>
    <t>Zhong Ji Mining Company</t>
  </si>
  <si>
    <t>https://24.kg/ekonomika/123733_mayning_vkyirgyizstane_kak_chinovniki_radi_pribyili_ostavlyayut_lyudey_bez_sveta/</t>
  </si>
  <si>
    <t>A protest was held in front of the government administration in Naryn against Chinese gold mining activities in Solton-Sary. The protesters expressed their fears of environmental pollution after the mass deaths of livestock in the region.</t>
  </si>
  <si>
    <t>https://www.youtube.com/watch?v=qRFY9mSlBEg</t>
  </si>
  <si>
    <t>Residents of Tup gathered at the Karkyra summer pasture calling for the country's president to revise imprisoned Kyrgyz politician Sadyr Japarov's case demanding his release from prison.</t>
  </si>
  <si>
    <t>https://akipress.com/news:621821:Rally_in_support_of_woman_gang-raped_in_Talas_held_in_front_of_General_Prosecutor_s_Office/</t>
  </si>
  <si>
    <t>A protest was held by women in front of the Supreme Court in Bishkek in support of a woman who had been gang-raped in Talas.</t>
  </si>
  <si>
    <t>Aida Salyanova</t>
  </si>
  <si>
    <t>https://ru.sputnik.kg/society/20190705/1044951270/storonniki-aida-salyanova-miting-plakaty-belyj-dom-foto.html</t>
  </si>
  <si>
    <t>Supporters of former Prosecutor General Aida Salyanova called for her release. She was arrested on June 3 for illegally releasing crime boss Aziz Batukaev.</t>
  </si>
  <si>
    <t>https://www.rferl.org/a/ex-president-supporters-opponents-to-rally-in-bishkek-as-possible-arrest-pending/30034787.html</t>
  </si>
  <si>
    <t>Some 1,000 supporters of Almazbek Atambaev have gathered in the Kyrgyz capital, demanding the charges against the former president be dropped. Atambaev, who faces arrest and prosecution on charges of corruption, attended the July 3 rally in central Bishkek.</t>
  </si>
  <si>
    <t>https://ru.sputnik.kg/photo/20190703/1044932231/kak-proshel-miting-u-foruma-15-foto.html</t>
  </si>
  <si>
    <t>After parliament stripped Almazbek Atambayev of the status of ex-president and revoked his immunity on June 27, he organized a protest. Atambayev demanded an end to lawlessness, called for the dismissal of the Cabinet of Ministers and the creation of a "government of popular confidence."</t>
  </si>
  <si>
    <t>https://akipress.com/news:621453:8_women_protest_in_front_of_Supreme_Court_calling_to_protect_rights_of_rape_victim/</t>
  </si>
  <si>
    <t>Eight women held a protest in front of the Supreme Court in Bishkek in support of a woman gang-raped in Talas.</t>
  </si>
  <si>
    <t>Koi-Tash</t>
  </si>
  <si>
    <t>https://kaktus.media/doc/393699_v_koy_tashe_storonniki_atambaeva_napali_na_jyrnalista_next_tv.html</t>
  </si>
  <si>
    <t>Supporters of the former President of Kyrgyzstan Atambayev (SDPK) held another rally in his residence in Koi-Tash. They declared their support to him and all accusations of corruption as illegitimate.</t>
  </si>
  <si>
    <t>https://kaktus.media/doc/393661_chto_proishodit_v_dome_atambaeva_v_koy_tashe_foto_i_video.html</t>
  </si>
  <si>
    <t>Supporters of the former President of Kyrgyzstan Atambayev (SDPK) held another rally in his residence in Koi-Tash. They declared their support for him and said all accusations of corruption against him are illegitimate.</t>
  </si>
  <si>
    <t>https://www.youtube.com/watch?v=SfeMoi6Wczk</t>
  </si>
  <si>
    <t>Dozens of protesters demonstrated outside the Prosecutor General's Office in Bishkek demanding justice for the victim of a property scam which left them homeless.</t>
  </si>
  <si>
    <t>Zamandash</t>
  </si>
  <si>
    <t>https://akipress.com/news:621156:Bishkek_hosts_flash_mob_dedicated_to_migrants/</t>
  </si>
  <si>
    <t>A peaceful rally in support of labor migrants was organized in Bishkek by the Zamandash Party. Protesters called for better working conditions and insurance for workers.</t>
  </si>
  <si>
    <t>https://akipress.com/news:621142:Over_50_people_rally_in_front_of_White_House_demanding_to_refund_their_money/</t>
  </si>
  <si>
    <t>Protesters gathered in Bishkek calling on authorities to refund money they had previously invested in land plots.</t>
  </si>
  <si>
    <t>https://akipress.com/news:621086:Trade_unions_rally_in_front_of_White_House/</t>
  </si>
  <si>
    <t>Members of the Federation of Trade Unions gathered in Bishkek, protesting against the adoption of a proposed law on trade unions.</t>
  </si>
  <si>
    <t>https://kaktus.media/doc/393457_jiteli_chyyskoy_oblasti_sobralis_v_dome_almazbeka_atambaeva_v_koy_tashe._podderjivaut_ego.html</t>
  </si>
  <si>
    <t>Supporters of the former President of Kyrgyzstan Atambayev (SDPK party) gathered in his residence in Koi-Tash. They declared their support for him and said all accusations of corruption against him are illegitimate.</t>
  </si>
  <si>
    <t>https://24.kg/obschestvo/121487_prislushaytes_deti_iznovostroek_bishkeka_vyistupayut_protiv_pohischeniya_nevest/</t>
  </si>
  <si>
    <t>Young local residents of Bishkek held a public flash mob, theatrical performance and art exhibition. The aim was to raise awareness about violence against women, especially bride kidnapping and early marriages.</t>
  </si>
  <si>
    <t>Saltanat Imanbaeva</t>
  </si>
  <si>
    <t>https://kaktus.media/doc/393311_glava_otdeleniia_nacgospitalia_prodoljaet_rabotat_posle_aresta_za_vziatky._vrachi_mitingyut.html</t>
  </si>
  <si>
    <t>A rally of doctors from the Ocular Microsurgery Department of the National Hospital took place. They demanded that the department head Saltanat Imanbaeva be removed from her post.</t>
  </si>
  <si>
    <t>Pervoe Maya</t>
  </si>
  <si>
    <t>Mine</t>
  </si>
  <si>
    <t>https://www.youtube.com/watch?v=VActM2kX05U</t>
  </si>
  <si>
    <t>Residents of Pervoemaya were detained by police for protesting against the local mine which protesters have been resisting due to environmental concerns.</t>
  </si>
  <si>
    <t>https://ru.sputnik.kg/society/20190617/1044724753/bishkek-miting-profsoyuzy-zakon.html</t>
  </si>
  <si>
    <t>Employees of the Federation of Trade Unions went to a rally at the House of Trade Unions in Bishkek. They claimed the new law on trade unions "completely suppresses the independence of the trade unions."</t>
  </si>
  <si>
    <t>https://ru.sputnik.kg/video/20190608/1044619399/video-atambaev-miting.html</t>
  </si>
  <si>
    <t>A rally of the Social Democratic Party against corruption took place in Bishkek. Former president Atambayev attended. He distanced himself from Deputy Chairman of the State Customs Service of the Kyrgyz Republic Raiymbek Matraimov who had recently criticized him.</t>
  </si>
  <si>
    <t>Society of Freight Carriers</t>
  </si>
  <si>
    <t>YurAsia</t>
  </si>
  <si>
    <t>https://ru.sputnik.kg/society/20190607/1044609626/miting-dalnobojshchikov-v-balykchy.html</t>
  </si>
  <si>
    <t>Truck drivers in Balykchy gathered to protest the downturn in trade between Kyrgyzstan and China, coupled with increasing border checks at the borders with China and Kazakhstan, which led their incomes to decrease.</t>
  </si>
  <si>
    <t>Andarak</t>
  </si>
  <si>
    <t>https://akipress.com/news:620143:Dozens_of_Leilek_residents_block_road/</t>
  </si>
  <si>
    <t>Residents of Andarak gathered for a rally and blocked a local road. They were protesting against the alleged misuse of forest land in a disputed area nearby.</t>
  </si>
  <si>
    <t>Leilek</t>
  </si>
  <si>
    <t>https://24.kg/proisshestvija/119637_vbatkenskoy_oblasti_mestnyie_jiteli_perekryili_dorogu_isfana_andarak/</t>
  </si>
  <si>
    <t>Kyrgyz residents of Iskra gathered and blocked a local road; Tajik civilians were present as well. They demanded authorities tear down a house, which was reportedly being constructed illegally by Tajiks. Police came with the local administration to calm the situation.</t>
  </si>
  <si>
    <t>https://24.kg/obschestvo/119326_vozle_merii_bishkeka_miting_gorojane_18let_nemogut_otstoyat_prava_nagaraji/</t>
  </si>
  <si>
    <t>Garage owners from the Dzhal neighborhood protested outside the Mayor's Office in Bishkek against the takeover of their properties by the private company which restricted access to protesters. Garage owners demanded the city administration intervene in their dispute and protect their ownership rights.</t>
  </si>
  <si>
    <t>https://kaktus.media/doc/392264_nas_lishaut_jilia._mediki_i_materi_odinochki_vyshli_na_miting_k_belomy_domy.html</t>
  </si>
  <si>
    <t>Single mothers and health workers gathered for a rally in the center of Bishkek, demanding proper housing and social support for single mothers and state employees, especially health workers employed at a local clinic.</t>
  </si>
  <si>
    <t>Bokonbayevo</t>
  </si>
  <si>
    <t>https://24.kg/kyrgyzcha/118791_damir_musakeev_tergoo_abagyindagyi_karmoo_abalyina_naraazyi_emes/</t>
  </si>
  <si>
    <t>Supporters of the former bodyguard of President Atambayev, gathered in the village Bokonbayevo, Ton district, protesting against his imprisonment, which was allegedly politically motivated.</t>
  </si>
  <si>
    <t>https://24.kg/obschestvo/118165_vrachi_vnov_mitinguyut_ubelogo_doma_itrebuyut_povyisheniya_zarplat/</t>
  </si>
  <si>
    <t>Doctors from Bishkek hospitals gathered for a rally, demanding higher wages. They claim that more money was promised by the government, but never realized. Furthermore, they called for simplification of administration regarding medical care.</t>
  </si>
  <si>
    <t>https://24.kg/obschestvo/117761_namiting_vpodderjku_damira_musakeeva_vyishli_jiteli_tonskogo_rayona/</t>
  </si>
  <si>
    <t>Supporters of the former bodyguard of Kyrgyzstan President, gathered in the village Bokonbayevo, Ton district, protesting against his imprisonment.</t>
  </si>
  <si>
    <t>https://rus.azattyk.org/a/29937606.html</t>
  </si>
  <si>
    <t>Residents of Ak-Suu gathered for a rally protesting against the alleged illegal construction at the local recreation center and other legal violations related to the facility, as well as being concerned by environmental issues.</t>
  </si>
  <si>
    <t>Emil Makimbetov</t>
  </si>
  <si>
    <t>https://kaktus.media/doc/391165_vrachi_i_pacienty_vyshli_na_miting_v_zashity_onkologa_kotorogo_zaderjali_po_dely_batykaeva.html</t>
  </si>
  <si>
    <t>Health workers and parents of children treated at the National Center of Oncology and Hematology came out to support an oncologist who was recently arrested.</t>
  </si>
  <si>
    <t>Bereket</t>
  </si>
  <si>
    <t>https://kloop.kg/blog/2019/05/07/video-rukovodstvo-oshskogo-rynka-otklyuchilo-elektrichestvo-dlya-chasti-bazara-chtoby-perevesti-torgovtsev-v-novoe-zdanie/</t>
  </si>
  <si>
    <t>Representatives of Bereket company, the owner of a part of the Osh bazaar, came to pick up their electrical equipment from the area. But dozens of sellers tried to prevent them from doing so.</t>
  </si>
  <si>
    <t>https://fergana.ru/news/107146/</t>
  </si>
  <si>
    <t>Protesters demanded that those who had attacked deaf people in the village one week earlier be brought to justice.</t>
  </si>
  <si>
    <t>https://kloop.kg/blog/2019/05/03/bishkek-militsiya-zaderzhala-bolee-30-zhitelej-voenno-antonovki-za-nesanktsionirovannyj-miting-u-doma-pravitelstva/</t>
  </si>
  <si>
    <t>A protest was held by residents of Military Antonovka district of Bishkek calling for land transformation.</t>
  </si>
  <si>
    <t>https://kloop.kg/blog/2019/05/02/issyk-kul-bez-urana-aktivisty-karakola-vyshli-na-miting-protiv-ego-dobychi/</t>
  </si>
  <si>
    <t>A rally in Karakol called on the government to ban uranium mining</t>
  </si>
  <si>
    <t>The Green Party of Kyrgyzstan</t>
  </si>
  <si>
    <t>https://24.kg/obschestvo/116402_partiya_zelenyih_provodit_ocherednoy_miting_protiv_dobyichi_urana/</t>
  </si>
  <si>
    <t>Representatives of the Green Party gathered in Bishkek to oppose uranium mining. A court had banned a rally on Ala-Too Square, claiming there was an event planned.</t>
  </si>
  <si>
    <t>https://24.kg/obschestvo/116325_miting_vbalyikchi_zavershilsya_noego_uchastniki_hotyat_prodoljit_aktsiyu_vbishkeke/</t>
  </si>
  <si>
    <t>A rally called on the government to ban uranium mining.</t>
  </si>
  <si>
    <t xml:space="preserve">Ata Meken </t>
  </si>
  <si>
    <t>https://kaktus.media/doc/390660_v_bishkeke_prohodit_miting_protiv_dobychi_yrana_v_kyrgyzstane._transliaciia.html</t>
  </si>
  <si>
    <t>A group of protesters called on the government to stop issuing licenses for the exploration and production of uranium throughout Kyrgyzstan. They cited environmental concerns.</t>
  </si>
  <si>
    <t>https://kaktus.media/doc/390654_aktivisty_iz_naryna_trebyut_vyseleniia_atambaeva_iz_doma_v_koy_tashe.html</t>
  </si>
  <si>
    <t>Protesters gathered in Koi-Tash village, near the private residency of the former President Atambayev. They said that they participated in the revolution in 2010 and are now calling for further development and improved living conditions in the country.</t>
  </si>
  <si>
    <t>Kok-Moinok</t>
  </si>
  <si>
    <t>https://www.youtube.com/watch?v=Atya7__MvvE</t>
  </si>
  <si>
    <t>Environmental activists protested at the Tash-Bulak uranium deposit near Kok-Moinok village demanding the shut down of the project. Protesters stopped a cargo truck which was coming out of the mine during a protest and ordered a driver to open the trailer and let protesters check the cargo items.</t>
  </si>
  <si>
    <t>https://kaktus.media/doc/390533_skandal_v_novopavlovskoy_shkole._chto_govorit_sama_direktor.html</t>
  </si>
  <si>
    <t>Protesters gathered in the center of Bishkek over suspicions that some school funds were being misused.</t>
  </si>
  <si>
    <t>https://akipress.com/news:618648:Supporters_of_ex-MP_Sadyr_Japarov_and_Omurbek_Tekebayev_gather_in_front_of_Supreme_Court/</t>
  </si>
  <si>
    <t>Protesters gathered in the center of Bishkek near the Supreme Court, calling for the release of political figures currently facing trial. The rally was attended by members of the Ata Meken Party.</t>
  </si>
  <si>
    <t>Tash-Bulak</t>
  </si>
  <si>
    <t>https://kloop.kg/blog/2019/04/22/miting-na-issyk-kule-zhiteli-trebuyut-zakryt-uranovoe-mestorozhdenie-tash-bulak/</t>
  </si>
  <si>
    <t>About 50 residents of Ton district came to a rally to call on the Tash-Bulak uranium deposit to cease operations. They cited environmental concerns. Three days later the government revoked YurAsia's license.</t>
  </si>
  <si>
    <t>https://akipress.com/news:618597:Dozens_of_SDPK_representatives_rally_in_front_of_Justice_Ministry/</t>
  </si>
  <si>
    <t>Protesters gathered in the center of Bishkek - predominantly supporters of the former President Atambayev and members of the Social Democratic Party of Kyrgyzstan. They were calling for the resignation of the Minister of Justice.</t>
  </si>
  <si>
    <t>Boom Gorge</t>
  </si>
  <si>
    <t>https://akipress.com/news:618591:Verbal_conflict_occurs_among_villagers_at_uranium_deposit_in_Issyk-Kul/</t>
  </si>
  <si>
    <t>People gathered at the entrance to the Boom gorge demanding an end to uranium mining.</t>
  </si>
  <si>
    <t>https://kaktus.media/doc/390288_prodavcov_rynka_bereket_ne_pyskaut_na_rabochie_mesta._oni_shtyrmyut_vorota.html</t>
  </si>
  <si>
    <t>Shop owners of the Bereket market at the Osh bazaar in Bishkek rioted against the market management's move to close down the market and restrict access to the shop owners. Rioting shop owners demanded full access to their shops.</t>
  </si>
  <si>
    <t>https://www.youtube.com/watch?v=dTQ99Mk1k3o</t>
  </si>
  <si>
    <t>Rights defenders gathered near the Pervomay district court in Bishkek in order to support employees of the State Registration Service, who were facing trial there over alleged involvement in an illegal tender.</t>
  </si>
  <si>
    <t>https://kaktus.media/doc/389803_rabotniki_zao_bereket_vyshli_na_miting._zavtra_ih_lishat_torgovyh_mest_video.html</t>
  </si>
  <si>
    <t>Small shop owners of the Bereket market at the Osh bazaar in Bishkek protested against closure of the market. Protesters 
Say they were not given the required notice period before the closure took place.</t>
  </si>
  <si>
    <t>Murat Sutalinov</t>
  </si>
  <si>
    <t>https://kaktus.media/doc/389632_v_bishkeke_prohodit_miting_storonnikov_v_podderjky_tiajelobolnogo_myrata_sytalinova.html</t>
  </si>
  <si>
    <t>Protesters gathered in the center of Bishkek to support the ex-chairman of the NSC of Kyrgyzstan, demanding his immediate release.</t>
  </si>
  <si>
    <t>Russian Government</t>
  </si>
  <si>
    <t>https://www.gezitter.org/society/78043_smutyan_i_v_afrike_smutyan/</t>
  </si>
  <si>
    <t>A rally was held in Bishkek in front of the Russian Embassy on the eve of the planned visit of the Russian President to Kyrgyzstan. On the posters that were carried by the protesters were inscriptions such as “Putin is an aggressor,” “Occupant,” “Killer” and also “We don't need a military base.”</t>
  </si>
  <si>
    <t>https://www.gezitter.org/politic/77790_na_issyik-kule_jiteli_vyistupili_protiv_razrabotki_tash-bulakskogo_uranovogo_mestorojdeniya_ih_trebovaniya_video_foto__/</t>
  </si>
  <si>
    <t>A protest was held in front of the mayor's office in Balykchy by the residents of the city. The protest was organized against the development of the Tash-Bulak alluvial uranium deposit in the Ton district.</t>
  </si>
  <si>
    <t>https://akipress.com/news:617630:Issues_of_children_s_rights_discussed_in_Bishkek/</t>
  </si>
  <si>
    <t>A protest was held in front of the mayor's office in Bishkek by forty mothers of children infected with HIV from 2004 to 2007 in the hospitals of Kara-Suu, Nookat and Ozgonsky districts.</t>
  </si>
  <si>
    <t>https://akipress.com/news:617497:Supporters_of_ex-Chief_of_National_Security_Committee_gather_for_rally/</t>
  </si>
  <si>
    <t>Protesters gathered in the center of Bishkek to support the ex-chairman of the National Security Council of Kyrgyzstan, demanding his immediate release.</t>
  </si>
  <si>
    <t>https://akipress.com/news:617412:Bishkek_residents_protesting_against_full_crowded_minibuses/</t>
  </si>
  <si>
    <t>A protest was held near the mayor's office in Bishkek by residents of the city. The protesters expressed disappointment with conditions in minibuses and demanded their improvement.</t>
  </si>
  <si>
    <t>https://www.youtube.com/watch?v=E-j7R0mR3E4</t>
  </si>
  <si>
    <t>Protesters demonstrated near the village of Ak-Sai in Batken region at the meeting with the Kyrgyz parliament and government officials demanding central authorities resolve the border dispute with Tajikistan.</t>
  </si>
  <si>
    <t>Kyrk Choro</t>
  </si>
  <si>
    <t>https://akipress.com/news:617217:Kyrk_Choro_leader_summoned_to_police_for_interrogation/</t>
  </si>
  <si>
    <t>A rally of the public association “Kyrk Choro” was held near the city hall building in Bishkek. The participants of the rally protested for banning LGBT “propaganda” and against the march organized by feminist groups on March 8.</t>
  </si>
  <si>
    <t>https://akipress.com/news:617170:Women_announce_hunger_strike_to_protest_demolition_of_their_trade_objects_in_Naryn/</t>
  </si>
  <si>
    <t>Five women were protesting in Naryn against the decision of the local government to demolish their trade stands and announced their preparedness to start a hunger strike. Later they managed to set an appointment with the local governor and decided to disperse.</t>
  </si>
  <si>
    <t>https://akipress.com/news:617135:Activists_protest_women_s_march_in_Bishkek___It_was_a_gay_parade_/</t>
  </si>
  <si>
    <t>Members of the Kyrk Choro movement protested outside the city administration in Bishkek demanding the Mayor's resignation for allowing the women's rights and LGBT march in the city a few days earlier.</t>
  </si>
  <si>
    <t>Feminist Initiative</t>
  </si>
  <si>
    <t>https://akipress.com/news:617124:Women_s_march_in_Bishkek_sparks_outrage/</t>
  </si>
  <si>
    <t>A rally of young women protesting against the movement "Feminist Initiative" was organized in Bishkek. The campaign was attended by 40 girls from different parts of the country. According to the participants, they disagreed with the opinion that "the rights of girls are not protected in Kyrgyzstan.”</t>
  </si>
  <si>
    <t>https://kloop.kg/blog/2019/03/08/kak-proshel-mirnyj-marsh-8-marta-fotoreportazh/</t>
  </si>
  <si>
    <t>An annual march for women's rights was held in Bishkek.</t>
  </si>
  <si>
    <t>https://www.youtube.com/watch?v=SEDjC_a3F7E</t>
  </si>
  <si>
    <t>Meat shop workers protested outside the city administration's office in Osh after the local authorities shut down seven meat shops in the city due to unsafe sanitary conditions in the meat processing facilities.</t>
  </si>
  <si>
    <t>Burgondu</t>
  </si>
  <si>
    <t>Jehovah's Witness</t>
  </si>
  <si>
    <t>https://www.youtube.com/watch?v=RSzArq1Aaj8</t>
  </si>
  <si>
    <t>Residents of Burgondu protested against several members of the Jehovah’s Witness Christian religious group who were in town to promote their group's beliefs among villagers.</t>
  </si>
  <si>
    <t>Alliance Kurulush Plus</t>
  </si>
  <si>
    <t>https://24.kg/obschestvo/107663_dolschiki_mitinguyut_ubelogo_doma_itrebuyut_snyat_saresta_ihobyektyi/</t>
  </si>
  <si>
    <t>Shareholders of a construction company held a protest near the White House in Bishkek demanding the projects be finished.</t>
  </si>
  <si>
    <t>Head of Department</t>
  </si>
  <si>
    <t>https://akipress.com/news:615699:Doctors_of_Eye_Microsurgery_Department_rally_in_front_of_White_House/</t>
  </si>
  <si>
    <t>Staff of the Department of Eye Microsurgery of the National Hospital No.1 held a protest near the White House in Bishkek, demanding the dismissal of the head of the Department.</t>
  </si>
  <si>
    <t>State Circus</t>
  </si>
  <si>
    <t>https://kaktus.media/doc/385659_cirk_ostavliaem_ministry._35_artistov_napisali_zaiavleniia_ob_yvolnenii.html</t>
  </si>
  <si>
    <t>Dozens of employees of the state-owned circus protested outside the Ministry of Culture in Bishkek against the appointment of the new director, demanding Kyrgyz officials support their own candidate for the directorship of the circus.</t>
  </si>
  <si>
    <t>https://kaktus.media/doc/385497_artisty_cirka_hotiat_yvolitsia._oni_sobirautsia_na_miting.html</t>
  </si>
  <si>
    <t>State Circus employees held a protest near the White House in Bishkek demanding the appointment of their nominee for director.</t>
  </si>
  <si>
    <t>Safarovka</t>
  </si>
  <si>
    <t>https://www.youtube.com/watch?v=3TZqxx63BCI</t>
  </si>
  <si>
    <t>Residents of Safarovka protested near the local school against closure and transfer of the town's public school to private business. The protesters also demanded the Suzak district's head of administration resign because of his decision regarding transfer.</t>
  </si>
  <si>
    <t>https://kaktus.media/doc/385402_vo_vremia_mitinga_na_ploshadi_ala_too_zaderjali_jyrnalista_next_tv_joodara_byzymova.html</t>
  </si>
  <si>
    <t>Journalists held a rally outside the Bishkek State Police Department to oppose the ill treatment of journalists who recently covered anti-China protests.</t>
  </si>
  <si>
    <t>42.875620,</t>
  </si>
  <si>
    <t>https://www.rferl.org/a/anti-china-protesters-fined-in-kyrgyzstan/29717288.html</t>
  </si>
  <si>
    <t>Some 500 people rallied at Bishkek’s Ala-Too Square expressing support for ethnic Kyrgyz who they said were being persecuted in reeducation camps in China's Xinjiang Uyghur Autonomous Region. 21 activists were found guilty of disrupting public order and fined 3,000 soms ($45) each.</t>
  </si>
  <si>
    <t>Tash-Aryk</t>
  </si>
  <si>
    <t>Ormoshbek Choyunbayev</t>
  </si>
  <si>
    <t>Manas Ordo Museum</t>
  </si>
  <si>
    <t>https://fergana.ru/news/104400/</t>
  </si>
  <si>
    <t>Residents of Tash-Aryk held a protest near the museum complex "Manas Ordo," demanding the dismissal of the director of the museum. The reason for the protest were repeated accusations by female employees of the museum of harassment by the director.</t>
  </si>
  <si>
    <t>Orto-Sai</t>
  </si>
  <si>
    <t>https://kaktus.media/doc/385223_torgovcy_orto_sayskogo_rynka_mitingyut._ne_nravitsia_plata_za_arendy.html</t>
  </si>
  <si>
    <t>Market traders held a protest at Orto-Sai market in Bishkek, demanding a stop to rent increases for retail outlets.</t>
  </si>
  <si>
    <t>https://www.youtube.com/watch?v=R2uFkTxqO_M</t>
  </si>
  <si>
    <t>Taxi drivers protested outside Tolubai cafe in Balykchy against the new road safety and public conduct laws which carry steep fines for breaking traffic rules and public misconduct.</t>
  </si>
  <si>
    <t>https://www.rferl.org/a/protesters-in-kyrgyzstan-rally-against-chinese-migrants/29695831.html</t>
  </si>
  <si>
    <t>A rally in the center of Bishkek protested the increasing number of Chinese migrants in Kyrgyzstan. The participants urged the authorities to deport illegal Chinese migrants and stop granting citizenship to those who marry Kyrgyz nationals.</t>
  </si>
  <si>
    <t>https://kaktus.media/doc/384649_na_miting_protiv_pedofilii_prishli_5_chelovek._oni_trebyut_smertnyu_kazn_dlia_nasilnikov.html</t>
  </si>
  <si>
    <t>Several citizens gathered in Bishkek to demand tougher punishment for child abuse.</t>
  </si>
  <si>
    <t>Min-Bulak</t>
  </si>
  <si>
    <t>https://ru.sputnik.kg/society/20181227/1042639831/naryn-kitaj-mestorozhdenie-sobranie.html</t>
  </si>
  <si>
    <t>Residents of Min-Bulak protested against a Chinese mining company demanding a halt to mining activity in the area due to environmental concerns.</t>
  </si>
  <si>
    <t>Boz-Adyr</t>
  </si>
  <si>
    <t>https://www.youtube.com/watch?v=b8T1Ro9trIg</t>
  </si>
  <si>
    <t>Residents of Boz-Adyr protested at the local administration demanding answers regarding rumors of possible transfer of their nearby land and water source to neighboring Uzbekistan.</t>
  </si>
  <si>
    <t>Bazar-Korgon</t>
  </si>
  <si>
    <t>http://www.turmush.kg/news:357321/?from=kg_turmush&amp;place=search&amp;sth=73ccb1ea3d0695d9b4108f742b985660</t>
  </si>
  <si>
    <t>Members of the Ata Meken Party participated in a march celebrating the 60th birthday of the jailed Ata-Meken leader in Bazar-Korgon.</t>
  </si>
  <si>
    <t>https://rus.azattyk.org/a/29668492.html</t>
  </si>
  <si>
    <t>Protesters gathered outside the ChineseEmbassy to demand that the Chinese authorities stop sending ethnic Kyrgyz to reeducation camps and call upon the Kyrgyz government to deport illegal immigrants from China.</t>
  </si>
  <si>
    <t>Cholpon Ata</t>
  </si>
  <si>
    <t>Long Hai</t>
  </si>
  <si>
    <t>https://rus.azattyk.org/a/29662948.html</t>
  </si>
  <si>
    <t>About 50 workers who were working on the Balykchi-Korumdu road protested in Cholpon-Ata, demanding payment of wages from August to December.</t>
  </si>
  <si>
    <t>https://www.gezitter.org/society/75475_pribyivshiy_iz_kitaya_kyirgyizstanets_na_protyajenii_10_mesyatsev_ne_znaem_o_sudbe_moego_mladshego_brata_v_kitae/</t>
  </si>
  <si>
    <t>Chinese Kyrgyz gathered in front of the building of the Ministry of Foreign Affairs of the Republic of Kyrgyzstan in Bishkek as part of a wave of protests against the detention of minorities in China’s Xinjiang Uyghur Autonomous Region.</t>
  </si>
  <si>
    <t>http://kg.akipress.org/news:1486448/?from=kgnews&amp;place=search&amp;sth=a27f99b8e06e91a4c8524413d161839d</t>
  </si>
  <si>
    <t>Residents of Voenno Antonovka called on deputies to make a legal decision on land transfers.</t>
  </si>
  <si>
    <t>http://kg.akipress.org/news:1484971/?from=kgnews&amp;place=search&amp;sth=90a571fb363be1bc0a5565e8df5c56fc</t>
  </si>
  <si>
    <t>Several supporters of the former Kyrgyz president protested at the Social Democratic Party's press-conference in Bishkek against the party's new leadership, demanding the former president retain his chairmanship of the party. Security was called in to escort the protesters out of the building.</t>
  </si>
  <si>
    <t>A. Abdrakhmanov</t>
  </si>
  <si>
    <t>http://www.turmush.kg/ru/news:1484698/?from=ru_turmush&amp;place=search&amp;sth=d79d3df8e231fbabf0a1b6373b1f4fff</t>
  </si>
  <si>
    <t>Protesters demonstrated in the town of Batken against the dismissal of their representative in the central government's regional office, demanding he be reinstated.</t>
  </si>
  <si>
    <t>http://reporter.akipress.org/news:82895/?from=reporter&amp;place=search&amp;sth=a3927b3c7eddeafd99f90316717f7c8d</t>
  </si>
  <si>
    <t>Two sisters held a rally near the White House demanding the dismissal of the investigator.</t>
  </si>
  <si>
    <t>http://kg.akipress.org/news:1484456/?from=kgnews&amp;place=search&amp;sth=90a571fb363be1bc0a5565e8df5c56fc</t>
  </si>
  <si>
    <t>Residents of Bishkek gathered in the center. They claim that they can be left without houses due to the illegal actions taken by the prosecutor's office. According to photos provided, dozens of protesters gathered.</t>
  </si>
  <si>
    <t>Terek Serai</t>
  </si>
  <si>
    <t>http://www.turmush.kg/news:356427/?from=kg_turmush&amp;place=search&amp;sth=b98565ccbcddb9e76b434246ab5779ad</t>
  </si>
  <si>
    <t>Residents of Terek-Sai village protested against the detention of 15 fellow villagers who were probed by police for assaulting several policemen on November 5 2018 at a nearby gold mining project over a trespassing incident.</t>
  </si>
  <si>
    <t>Kurshab</t>
  </si>
  <si>
    <t>Aman Bank</t>
  </si>
  <si>
    <t>https://www.youtube.com/watch?v=XGCel3Tuh6c</t>
  </si>
  <si>
    <t>Ten clients of the Aman Bank demonstrated outside the bank's office in the town of Kurshab demanding their deposits back after the bank failed to return them. Protesters called for the Kyrgyz authorities to revoke the bank's license until they receive their money back.</t>
  </si>
  <si>
    <t>https://www.gezitter.org/society/75171_pered_missiey_oon_proshla_aktsiya_v_podderjku_kyirgyizov_v_kitae/</t>
  </si>
  <si>
    <t>People gathered in front of the office of the United Nations in Bishkek in order to raise awareness of the situation of minorities detained in re-education camps in China’s Xinjiang Uyghur Autonomous Region.</t>
  </si>
  <si>
    <t>Film Company</t>
  </si>
  <si>
    <t>http://culture.akipress.org/news:1484237/?from=culture&amp;place=search&amp;sth=a3927b3c7eddeafd99f90316717f7c8d</t>
  </si>
  <si>
    <t>Residents of Chym-Korgon went to a rally because of a comedy film about a mental hospital set in their village.</t>
  </si>
  <si>
    <t>Buzuk</t>
  </si>
  <si>
    <t>http://www.turmush.kg/ru/news:1484095/?from=ru_turmush&amp;place=search&amp;sth=b98565ccbcddb9e76b434246ab5779ad</t>
  </si>
  <si>
    <t>Residents of the village of Terek-Say gathered in Terek-Say near Buzuk to demand the release of 17 persons who were arrested after fighting with law enforcement. They also demanded employment opportunities in the area and protested against the proximity of a plant using cyanide nearby.</t>
  </si>
  <si>
    <t>http://www.turmush.kg/news:355963/?from=kg_turmush&amp;place=search&amp;sth=d79d3df8e231fbabf0a1b6373b1f4fff</t>
  </si>
  <si>
    <t>People gathered in front of the Batken regional administration office to demand the fair investigation of the murder of a prosecutor.</t>
  </si>
  <si>
    <t>Terrorism</t>
  </si>
  <si>
    <t>https://ru.sputnik.kg/society/20181123/1042115387/osh-peshij-marsh.html</t>
  </si>
  <si>
    <t>Students gathered in Osh to march against terrorism and extremism. There are claims that students and school children were forced to participate in the march.</t>
  </si>
  <si>
    <t>https://rus.azattyk.org/a/29608782.html</t>
  </si>
  <si>
    <t>Dozens of doctors in Bishkek protested in front of parliament. They expressed opposition to new regulations requiring therapists, pediatricians, gynecologists or other doctors to recertify as family doctors.</t>
  </si>
  <si>
    <t>Ikramjan Ilmiyanov</t>
  </si>
  <si>
    <t>http://www.turmush.kg/news:355496/?from=kg_turmush&amp;place=search&amp;sth=b93c6c55064276acbf92d6560524f5db</t>
  </si>
  <si>
    <t>People gathered in Leilek to protest against the measure of restraint and arrest of the former adviser to the ex-President of Kyrgyzstan accused of receiving money from businessmen.</t>
  </si>
  <si>
    <t>https://rus.azattyk.org/a/29598179.html</t>
  </si>
  <si>
    <t>Dozens of doctors organized a picket outside the building of the Ministry of Health. They expressed opposition to new regulations requiring therapists, pediatricians, gynecologists or other doctors to recertify as family doctors.</t>
  </si>
  <si>
    <t>http://www.turmush.kg/ru/news:1479833/?from=ru_turmush&amp;place=search&amp;sth=b98565ccbcddb9e76b434246ab5779ad</t>
  </si>
  <si>
    <t>Three persons were injured as a result of a demonstration that took place in the village of Terek-Say near Buzuk. The rally rose after one local was refused access to a path by members of a special training detachment from Jalal-Abad and the beating of a local resident.</t>
  </si>
  <si>
    <t>https://rus.azattyk.org/a/kyrgyzstan-chatkal-tereksai/29638486.html</t>
  </si>
  <si>
    <t>After police beat up a local who was driving cattle, outraged local residents went to the scene and attacked the police. Fifteen were arrested in December for "hooliganism."</t>
  </si>
  <si>
    <t>https://akipress.com/news:612820:Supporters_of_Ikramjan_Ilmiyanov_gather_in_front_of_Bishkek_City_Court/</t>
  </si>
  <si>
    <t>Approximately 50 people claiming to be supporters of a former Presidential advisor held a protest in front of Bishkek City Court demonstrating against his arrest.</t>
  </si>
  <si>
    <t>https://rus.azattyk.org/a/29574380.html</t>
  </si>
  <si>
    <t>Road workers on the Balykchi-Korumdu Highway stopped working and protested not being paid their salaries for three months. Deputy Mayor of Balykchi Alisher Tabaldiev promised to resolve the issue by paying salaries within a week.</t>
  </si>
  <si>
    <t>Kadamjay</t>
  </si>
  <si>
    <t>Shambesay Mine</t>
  </si>
  <si>
    <t>https://rus.azattyk.org/a/29561346.html</t>
  </si>
  <si>
    <t>A protest took place at the Shambesay mine. Locals complained about the potential negative effects on the environment of the development of the mine.</t>
  </si>
  <si>
    <t>http://www.tazabek.kg/news:1476663/?from=tazabek&amp;place=search&amp;sth=16bbdd1a8f0b16715aa7e8742b889c35</t>
  </si>
  <si>
    <t>Shareholders of "Alliance Kurulush Plus" held a rally near the White House.</t>
  </si>
  <si>
    <t>https://24.kg/obschestvo/98898_vpodderjku_omurbeka_tekebaeva_vozle_belogo_doma_mitinguyut_/</t>
  </si>
  <si>
    <t>A group of people held a rally near the White House in support of ex-deputy of the Jogorku Kenesh Omurbek Tekebaev. The protesters demanded his release.</t>
  </si>
  <si>
    <t>Nookat</t>
  </si>
  <si>
    <t>https://rus.azattyk.org/a/29537720.html</t>
  </si>
  <si>
    <t>Relatives and friends of Akhmadilla Abdykadyrov, who was beaten to death in 2013, went to a rally outside of the Nookat District Court to protest the delays and irregularities in the case.</t>
  </si>
  <si>
    <t>https://rus.azattyk.org/a/kyrgyzstan_kanjar_kadyralitev/29533173.html</t>
  </si>
  <si>
    <t>The family of Mirlan Zholdoshev, whose house was stolen from him in 2013 by Kanzhar Kadyraliev from the Osh Prosecutor General's Office, went to a picket outside the president's office to call for a court to hear Zholdoshev's case.</t>
  </si>
  <si>
    <t>https://24.kg/obschestvo/97784_prepodavateli_mitinguyut_itrebuyut_privlech_kotvetstvennosti_direktora_ruor/</t>
  </si>
  <si>
    <t>A protest was held by the dismissed teachers of the Republican Olympic Reserve School in Bishkek demanding that they be reinstated at work and that the director of the school be held accountable for their illegal dismissal.</t>
  </si>
  <si>
    <t>Maidan</t>
  </si>
  <si>
    <t>Tiandi International Mining</t>
  </si>
  <si>
    <t>https://www.youtube.com/watch?v=09z4AapCvTY</t>
  </si>
  <si>
    <t>Residents of Maidan demanded the closure of the Shambesai mine after they saw Chinese workers on the site.</t>
  </si>
  <si>
    <t>https://knews.kg/2018/09/18/v-bishkeke-prohodit-marsh-v-podderzhku-ratifikatsii-konventsii-oon-o-pravah-invalidov/</t>
  </si>
  <si>
    <t>People took part in a march in support of the ratification of the UN Convention on the Rights of Persons with Disabilities in Bishkek.</t>
  </si>
  <si>
    <t>Albek Ibraimov</t>
  </si>
  <si>
    <t>https://rus.azattyk.org/a/kyrgyzstan-ibraimov-court/29494459.html</t>
  </si>
  <si>
    <t>A rally outside of Bishkek City Court called for the release of former mayor Albek Ibraimov, detained on corruption charges on July 19, whose sentence was extended on August 27 until October 28.</t>
  </si>
  <si>
    <t>https://rus.azattyk.org/a/29493978.html</t>
  </si>
  <si>
    <t>Entrepreneurs supplying vegetables and fruits to the Kazakh city of Taraz organized a protest in response to the Kazakh side not allowing goods to pass through the border.</t>
  </si>
  <si>
    <t>http://kabar.kg/news/v-bishkeke-patcienty-s-khronicheskoi-bolezn-iu-pochek-vyshli-na-miting/</t>
  </si>
  <si>
    <t>Patients with chronic kidney disease rallied in Bishkek.</t>
  </si>
  <si>
    <t>https://rus.azattyk.org/a/29418431.html</t>
  </si>
  <si>
    <t>A group protested the election of the Bishkek mayor, who was elected by the city council. They called for popular elections of mayors in the city.</t>
  </si>
  <si>
    <t>Zelenstroy</t>
  </si>
  <si>
    <t>https://rus.azattyk.org/a/29416691.html</t>
  </si>
  <si>
    <t>A small group protested the cutting down of the trees at the intersection of Bayalinov and Mahatma Gandhi streets. A member of the Green Party of Kyrgyzstan, Alexander Tolmachev, was accused of petty hooliganism and arrested for five days.</t>
  </si>
  <si>
    <t>http://kg.akipress.org/news:1462941/?from=kgnews&amp;place=search&amp;sth=088521afc770471c04991ba722ae0e3c</t>
  </si>
  <si>
    <t>A one-man picket was held near the Jogorku Kenesh. A man asked for help in returning his children.</t>
  </si>
  <si>
    <t>Voenno-Antonovka</t>
  </si>
  <si>
    <t>Tien-Shan Keramik LLC</t>
  </si>
  <si>
    <t>https://kaktus.media/doc/377790_pianyy_grajdanin_kitaia_iavliaushiysia_direktorom_zavoda_izbil_rabochego_v_sokylyke.html</t>
  </si>
  <si>
    <t>Several dozen people went to a protest rally in front of a tile and stove factory, claiming that the general director, a citizen of China, had drunkenly beaten workers the night before.</t>
  </si>
  <si>
    <t>https://akipress.com/news:608808:People_rally_outside_Parliament_in_Bishkek/</t>
  </si>
  <si>
    <t>A group of residents from the Chui region rallied outside the Parliament building in Bishkek. During the protest, residents of the new buildings in the region demanded a transformation of their sections.</t>
  </si>
  <si>
    <t>https://www.gezitter.org/society/71369_pered_belyim_domom_prohodit_miting_s_trebovaniem_o_predostavlenii_statusa_geroy_aksyiyskih_sobyitiy/</t>
  </si>
  <si>
    <t>A meeting of the participants of the Aksy events took place near the Jogorku Kenesh.</t>
  </si>
  <si>
    <t>State Ecological Inspectorate</t>
  </si>
  <si>
    <t>http://reporter.akipress.org/news:77837/?from=reporter&amp;place=search&amp;sth=088521afc770471c04991ba722ae0e3c</t>
  </si>
  <si>
    <t>A meeting took place near the building of the Prosecutor General's Office. Participants complain about the employees of the State Ecological Inspection.</t>
  </si>
  <si>
    <t>Bakai Ata</t>
  </si>
  <si>
    <t>Polyus Gold</t>
  </si>
  <si>
    <t>https://rus.azattyk.org/a/kyrgyzstan_talas_bakai_ata/29324757.html</t>
  </si>
  <si>
    <t>More than 100 people gathered in the village of Kyzyl-Oktyabr to protest the operation of a new mine which is polluting the Urmaral River and resulting in deforestation.</t>
  </si>
  <si>
    <t>http://www.turmush.kg/ru/news:1456524/?from=ru_turmush&amp;place=search&amp;sth=088521afc770471c04991ba722ae0e3c</t>
  </si>
  <si>
    <t>A single father with small children was evicted from an ownerless apartment.</t>
  </si>
  <si>
    <t>https://24.kg/obschestvo/88279_vbishkeke_prohodit_aktsiya_vpodderjku_kazahstanskogo_blogera_murata_tungishbaeva/</t>
  </si>
  <si>
    <t>In Bishkek, a rally was held in front of the Jogorku Kenesh building in support of the arrested Kazakh blogger Murat Tungishbaev. At the site of the rally were relatives of the activist and media representatives. The crowd was watched by security forces. At the protest, his mother asked the President of Kyrgyzstan to intervene in her son's extradition process.</t>
  </si>
  <si>
    <t>Ala-Buka</t>
  </si>
  <si>
    <t>Full Gold Mining</t>
  </si>
  <si>
    <t>https://www.gezitter.org/economics/70897_v_kyizyil-tokoe_prohodit_sobranie_protiv_razrabotki_mestorojdeniya_ishtamberdi_/</t>
  </si>
  <si>
    <t>In the village of Kyzyl-Tokoy a meeting was being held against the development of the Ishtamberdi field.</t>
  </si>
  <si>
    <t>https://vesti.kg/politika/item/52818-kazakhskij-bloger-zaderzhannyj-v-kyrgyzstane-grozitsya-pokonchit-s-soboj.html</t>
  </si>
  <si>
    <t>A protest against the extradition of Kazakh activist and blogger Murat Tungishbaev was held near the building of Kazakhstan's embassy in Bishkek.</t>
  </si>
  <si>
    <t>https://rus.azattyk.org/a/kyrgyzstan_politics_istamberdi/29302519.html</t>
  </si>
  <si>
    <t>Residents from the village of Terek-Sai gathered at the Ishtamberdi gold mine to demand the Chinese company operating the mine suspend operations until all environmental issues were resolved.</t>
  </si>
  <si>
    <t>https://kaktus.media/doc/375614_v_bishkeke_proshel_miting_posviashennyy_pamiati_byrylay_tyrdalievoy.html</t>
  </si>
  <si>
    <t>A group protested against bride kidnapping in the country. The protest was organized and conducted by students. Earlier, a man kidnapped a woman with an intention to marry her and stabbed her to death in a police station in northern Chuy Region.</t>
  </si>
  <si>
    <t>State Penitentiary Service</t>
  </si>
  <si>
    <t>https://rus.azattyk.org/a/29279390.html</t>
  </si>
  <si>
    <t>In correctional colony No. 27 in the village of Moldovanovka, 59 prisoners were on hunger strike since June 5 to protest their conditions.</t>
  </si>
  <si>
    <t>Archstroygroup</t>
  </si>
  <si>
    <t>O.P.PS. Build</t>
  </si>
  <si>
    <t>https://aqparat.info/news/2018/06/04/8868873-foto_v_bishkeke_proshel_miting_dolschiko.html</t>
  </si>
  <si>
    <t>In Bishkek, a rally took place of equity holders of the construction companies "Archstroygroup" and "O.P.PS. Build " who accused the owners of the companies from stealing from them.</t>
  </si>
  <si>
    <t>https://akipress.com/news:607142:Fire-affected_employees_of_central_bazaar_protesting_in_Osh/</t>
  </si>
  <si>
    <t>Former traders of a market in Osh gathered to protest against the decision of the local mayor to move their damaged containers to another bazaar.</t>
  </si>
  <si>
    <t>https://akipress.com/news:607036:Jailed_Sadyr_Japarov_s_supporters_gather_near_Supreme_Court/</t>
  </si>
  <si>
    <t>Protesters gathered near the Supreme court building in Bishkek, demanding fair trial and justice for the former member of parliament, convicted in 2013 of alleged participation in public unrest. He and his supporters claim that his sentence was politically motivated.</t>
  </si>
  <si>
    <t>Chakyr Yapy Sanayi ve Tizaret</t>
  </si>
  <si>
    <t>https://rus.azattyk.org/a/29245208.html</t>
  </si>
  <si>
    <t>Workers implementing the third phase of the Talas-Taraz-Suusamyr Road went on strike after having not been paid for four months.</t>
  </si>
  <si>
    <t>https://akipress.com/news:606724:Osh_bazaar_employees_affected_by_fire_gather_in_front_of_White_House/</t>
  </si>
  <si>
    <t>Traders from Osh Bazaar gathered outside of parliament to protest the government's lack of assistance following a fire on April 13 which affected 300 stalls.</t>
  </si>
  <si>
    <t>Naryn HPP OJSC</t>
  </si>
  <si>
    <t>https://rus.azattyk.org/a/29227596.html</t>
  </si>
  <si>
    <t>Workers protested salary arrears of between $1,300 and $6000 at the hydropower plant.</t>
  </si>
  <si>
    <t>https://www.gezitter.org/politic/69957_v_bishkeke_proshel_miting_s_trebovaniem_otstavki_asanakunova/</t>
  </si>
  <si>
    <t>Protesters related to labor unions gathered in Bishkek calling for resignation of the chief of the national labor union in Kyrgyzstan.</t>
  </si>
  <si>
    <t>https://www.youtube.com/watch?v=dZ9Hi66mv-Y</t>
  </si>
  <si>
    <t>More than 50 residents of Ala-Buka town protested against the Chinese mining company operated Istamberdy gold project in the area, expressing their concerns for environmental contamination.</t>
  </si>
  <si>
    <t>Issyk-Kul</t>
  </si>
  <si>
    <t>https://rus.azattyk.org/a/29220776.html</t>
  </si>
  <si>
    <t>Workers on the Balykchi-Korumdu Highway stopped working to protest not being paid their wages for four months.</t>
  </si>
  <si>
    <t>https://rus.azattyk.org/a/29218663.html</t>
  </si>
  <si>
    <t>https://april.kg/ru/article/issikkulskuyu-oblastnuyu-sdyushor-sobirayutsya-likvidirovat-komu-eto-nuzhno</t>
  </si>
  <si>
    <t>Protesters opposed the closure of the Republican Specialized Children and Youth School of the Olympic Reserve (SDYUSSHOR) in the Issyk-Kul region</t>
  </si>
  <si>
    <t>Karganbek Samakov</t>
  </si>
  <si>
    <t>https://www.gezitter.org/politic/69858_okolo_500_storonnikov_samakova_vyishli_na_miting_/</t>
  </si>
  <si>
    <t>Protesters gathered in the center of Bishkek in order to support the former administrative deputy. They claimed that his trial was not fair.</t>
  </si>
  <si>
    <t>https://akipress.com/news:606107:People_rally_in_front_of_White_House_to_protest_moratorium_on_land_transformation/</t>
  </si>
  <si>
    <t>Protesters gathered in Bishkek to protest against the administrative moratorium on land transformation in Alamedin district.</t>
  </si>
  <si>
    <t>Iska Stroy</t>
  </si>
  <si>
    <t>https://rus.azattyk.org/a/29188927.html</t>
  </si>
  <si>
    <t>Equity holders in the construction company "Iska Stroy" held a protest near parliament. They demand the completion of the construction of numerous multi-storey buildings in Bishkek.</t>
  </si>
  <si>
    <t>https://eurasianet.org/kyrgyzstan-gold-refinery-protest-reaches-capital</t>
  </si>
  <si>
    <t>Protesters gathered in the center of Bishkek, demanding the release of detainees arrested over recent riots in the Toguz-Toro area.</t>
  </si>
  <si>
    <t>Ji El Makmal Development</t>
  </si>
  <si>
    <t>https://www.gezitter.org/society/69423_jiteli_toguz-toro_vyishli_na_miting_k_belomu_domu/</t>
  </si>
  <si>
    <t>Residents of the Toguz-Torous district of the Jalal-Abad region went to a rally in front of the White House. They demand the release of 12 citizens detained as suspects in the arson of a gold mining plant.</t>
  </si>
  <si>
    <t>http://kg.akipress.org/news:1444073/?from=kgnews&amp;place=search&amp;sth=22fa3d588e49d7e43628566bbde6c881</t>
  </si>
  <si>
    <t>Residents of Toguz-Toro and supporters of Sapar Isakov gathered near the White House</t>
  </si>
  <si>
    <t>https://akipress.com/news:605334:Toguz-Toro_protesters_gather_near_Parliament_again/</t>
  </si>
  <si>
    <t>Protesters gathered in the center of Bishkek, demanding the release of 15 detainees arrested over recent riots in the Toguz-Toro area.</t>
  </si>
  <si>
    <t>https://akipress.com/news:605439:Aksy_residents_protesting,_demanding_to_transfer_Padysha-Ata_national_park_to_government/</t>
  </si>
  <si>
    <t>Local residents of Ak-Suu gathered to demand that the Padysha-Ata National Park be nationalized and given over to the village collective.</t>
  </si>
  <si>
    <t>https://rus.azattyk.org/a/29171999.html</t>
  </si>
  <si>
    <t>About 50 residents of the Toguz-Torous district took part in a rally in front of the White House in Bishkek. They demanded the release of those detained at the Makmal mine on April 11.</t>
  </si>
  <si>
    <t>https://rus.azattyk.org/a/29172146.html</t>
  </si>
  <si>
    <t>About 100 residents of the village of Zhol-Kolot went to a rally demanding that the government allocate 108 hectares of land to them. The land used to be occupied by a seed station and is now privately owned.</t>
  </si>
  <si>
    <t>https://kaktus.media/doc/373170_torgovcy_oshskogo_rynka_snova_vyshli_na_miting_i_perekryli_dorogy.html</t>
  </si>
  <si>
    <t>Retailers from Osh Bazaar, who were affected by a recent fire in the market, demanded legal and material assistance and better protection.</t>
  </si>
  <si>
    <t>https://www.gezitter.org/society/69195_trebovaniya_sobravshihsya_pered_domom_pravitelstva_kommersantov_oshskogo_ryinka/</t>
  </si>
  <si>
    <t>Traders whose stalls were burned down in a fire at Osh Bazaar called on the government to compensate them. Ten of the protesters were received by officials.</t>
  </si>
  <si>
    <t>https://akipress.com/news:605026:Sellers_affected_by_Osh_bazaar_fire_rally_in_front_of_White_House_in_Bishkek/</t>
  </si>
  <si>
    <t>Retailers from Osh Bazaar, who were affected by recent fire in the market, demanded legal and material assistance and better protection.</t>
  </si>
  <si>
    <t>https://akipress.com/news:604970:Activists_protest_against_shooting_stray_animals_in_Bishkek/</t>
  </si>
  <si>
    <t>Activists held a protest in the center of Bishkek against shooting stray animals in the city.</t>
  </si>
  <si>
    <t>Makmal</t>
  </si>
  <si>
    <t>https://rus.azattyk.org/a/29158682.html</t>
  </si>
  <si>
    <t>Following a rally, residents of Toguz-Torou district set fire to the building of the gold mining company Ji El Makmal Development and attacked police.</t>
  </si>
  <si>
    <t>Government of Uzbekistan</t>
  </si>
  <si>
    <t>https://akipress.com/news:604801:Group_rallies_outside_Uzbek_Embassy_in_Bishkek_asking_assistance_in_investigation_of_fatal_shooting_of_Kyrgyz_citizen/</t>
  </si>
  <si>
    <t>Protesters gathered near the embassy of Uzbekistan in Bishkek. They expressed their concerns regarding the investigation of the recent fatal shooting of a Kyrgyz citizen on Uzbek territory.</t>
  </si>
  <si>
    <t>https://rus.azattyk.org/a/29147822.html</t>
  </si>
  <si>
    <t>Human rights activist Ondurush Toktonasyrov held a one person picket near the parliament demanding the release of blind poet and activist Temirlan Ormukov who was arrested in March 2018.</t>
  </si>
  <si>
    <t>https://rus.azattyk.org/a/29141538.html</t>
  </si>
  <si>
    <t>A group of activists called for the mayor of Bishkek Albek Ibraimov's resignation. They protested the cutting down of trees in the city.</t>
  </si>
  <si>
    <t>https://rus.azattyk.org/a/kyrgyzstan-bishkek-strike/29140278.html</t>
  </si>
  <si>
    <t>In Bishkek, minibus drivers protested regulations requiring insurance for passengers, fines for dropping off passengers in the wrong places and low fares.</t>
  </si>
  <si>
    <t>https://rus.azattyk.org/a/29139959.html</t>
  </si>
  <si>
    <t>More than 40 drivers of heavy vehicles from the Kara-Buurinsky district of the Talas region took part in a protest action near the building of the regional administration. They expressed dissatisfaction with fines for overloading.</t>
  </si>
  <si>
    <t>https://24.kg/obschestvo/79853_vbishkeke_napiket_vyishli_roditeli_detey_sogranichennyimi_vozmojnostyami_zdorovya/</t>
  </si>
  <si>
    <t>A small group of protesters gathered for a picket protest in the center of Bishkek. As parents of disabled children, they demanded an increase of social benefits and support.</t>
  </si>
  <si>
    <t>http://www.turmush.kg/ru/news:1437046/?from=ru_turmush&amp;place=search&amp;sth=22fa3d588e49d7e43628566bbde6c881</t>
  </si>
  <si>
    <t>Local teachers, students and their parents organized a protest in Issyk-Kul. They demanded proper administration of local educational events for students and youth, especially local sport competition, and complained about inactivity by responsible officials.</t>
  </si>
  <si>
    <t>Kazarman</t>
  </si>
  <si>
    <t>https://www.youtube.com/watch?v=IaWZrQZnC6A</t>
  </si>
  <si>
    <t>Residents of Toguz-Toro district protested in the town of Kazarman against the gold processing plant project in the area demanding that Kyrgyz authorities shut it down due to environmental concerns.</t>
  </si>
  <si>
    <t>https://ru.sputnik.kg/video/20180308/1038079656/zhenshchiny-bishkek-marsh-prava-video.html</t>
  </si>
  <si>
    <t>On March 8, a women's march took place in Osh, Kyrgyzstan. The protesters voiced slogans regarding ending violence and discrimination gainst women. The event was organized by the Bishkek Feminist Initiatives Association and other local NGOs.</t>
  </si>
  <si>
    <t>https://www.gezitter.org/society/68136_miting_protiv_sudey_nadejdyi_na_prezidenta_/</t>
  </si>
  <si>
    <t>Protesters called for the president to cleanse the judicial system and not approve dishonest judges to the Supreme Court.</t>
  </si>
  <si>
    <t>Ministry of Emergency Situations</t>
  </si>
  <si>
    <t>https://www.gezitter.org/society/68128_v_bishkeke_nedovolnyie_zarplatoy_pojarnyie_vyishli_na_miting_/</t>
  </si>
  <si>
    <t>Employees of the Ministry of Emergency Situations protested about their pay. They claim their income had fallen in previous months.</t>
  </si>
  <si>
    <t>https://www.gezitter.org/society/68120_vyishedshie_na_aktsiyu_v_naryine_potrebovali_uvolneniya_sudey-korruptsionerov_/</t>
  </si>
  <si>
    <t>In front of the building of the regional court in the city of Naryn people came to protest against corruption in the justice system.</t>
  </si>
  <si>
    <t>https://rus.azattyk.org/a/29089978.html</t>
  </si>
  <si>
    <t>In the village of Kazarman, local residents took part in a rally demanding a stop to the construction of a gold processing plant. Some residents believe that "the factory can harm the environment."</t>
  </si>
  <si>
    <t>Abdykayim Kangeldiev</t>
  </si>
  <si>
    <t>Suleiman Too Museum</t>
  </si>
  <si>
    <t>https://rus.azattyk.org/a/29065183.html</t>
  </si>
  <si>
    <t>About 30 employees of the Sulaiman-Too museum complex held a protest demanding the dismissal of director Abdykayim Kangeldiev and the leadership of the trade union. They complained about harsh treatment and violation of their rights.</t>
  </si>
  <si>
    <t>Chakmak-Suu</t>
  </si>
  <si>
    <t>Kichi Chaarat</t>
  </si>
  <si>
    <t>https://rus.azattyk.org/a/29056239.html</t>
  </si>
  <si>
    <t>In the village of Chakmak-Suu, residents took part in a protest against the construction of a waste reservoir for the Kichi Chaarat Company. According to protesters, the Chinese company intends to store toxic waste at the facility.</t>
  </si>
  <si>
    <t>http://svodka.akipress.org/news:1431750/?from=svodka&amp;place=search&amp;sth=22fa3d588e49d7e43628566bbde6c881</t>
  </si>
  <si>
    <t>A rally in support of convicts who went on hunger strike was held near the Jogorku Kenesh.</t>
  </si>
  <si>
    <t>https://rus.azattyk.org/a/29024755.html</t>
  </si>
  <si>
    <t>In the village of Kazarman, a group of local residents called for the construction of a gold processing plant at the Makmal deposit to be stopped. They believe that the plant will harm the environment.</t>
  </si>
  <si>
    <t>https://24.kg/proisshestvija/75271_mitinguyuschie_okolo_merii_trebuyut_otgenprokuraturyi_proverit_vyidachu_uchastkov/</t>
  </si>
  <si>
    <t>Local residents of several micro districts within Bishkek held a rally in front of the city hall to oppose rental prices.</t>
  </si>
  <si>
    <t>Tiandi</t>
  </si>
  <si>
    <t>https://www.gezitter.org/economics/67354_akim_ne_znaet_raznitsyi_mejdu_mitingom_i_vstrechey/</t>
  </si>
  <si>
    <t>Residents of the Maidan rallied against the development of the Shambelsay gold deposit. They demanded the termination of activities by the Chinese mining company Tiandi.</t>
  </si>
  <si>
    <t>https://vesti.kg/politika/item/50078-na-miting-v-podderzhku-nesostoyavshikhsya-revolyutsionerov-prishli-15-chelovek.html</t>
  </si>
  <si>
    <t>Supporters of three arrested politicians held a protest claiming that their prison sentences had been politically motivated. All three were detained in 2016.</t>
  </si>
  <si>
    <t>Kadamjai</t>
  </si>
  <si>
    <t>https://kloop.kg/blog/2018/02/02/v-kadamzhae-proshel-miting-protiv-razrabotki-zolotorudnogo-mestorozhdeniya-shambesaj/</t>
  </si>
  <si>
    <t>About a thousand people with placards in their hands demanded the closure of the Shambesay mine. In their opinion, the development is harmful to the environment and the health of residents.</t>
  </si>
  <si>
    <t>https://rus.azattyk.org/a/29014611.html</t>
  </si>
  <si>
    <t>Residents protested the construction of a gold processing plant. They believe that the plant is harmful to the environment.</t>
  </si>
  <si>
    <t>Transformation</t>
  </si>
  <si>
    <t>https://rus.azattyk.org/a/28993358.html</t>
  </si>
  <si>
    <t>Residents from Alamudun and Sokuluk districts demonstrated near parliament to demand their plots be legalized. A law passed in 2017 to allow plots to be legalized, but the two districts were not included.</t>
  </si>
  <si>
    <t>https://rus.azattyk.org/a/kyrgyzstan-police-torture/28993880.html</t>
  </si>
  <si>
    <t>Relatives of Eldiyar Tutkuchev, who was arrested on suspicion of robbery in June 2017, protested outside of the Prosecutor General's Office. They claim that he was tortured.</t>
  </si>
  <si>
    <t>https://www.gezitter.org/economics/66964_segodnya_dvijenie_transformatsiya_vyishlo_na_miting_pered_belyim_domom_i_jogorku_keneshem/</t>
  </si>
  <si>
    <t>The Transformation movement held a rally in front of the White House. They demanded that the government legalize the plots of land in the Chui region where they have built over 20,000 houses.</t>
  </si>
  <si>
    <t>https://24.kg/obschestvo/73802_namitinge_vtsentre_bishkeka_jiteli_chuyskoy_oblasti_trebuyut_transformatsii_zemli/</t>
  </si>
  <si>
    <t>Residents from Alamudun and Sokuluk protested that the new land bill would not allow them to take ownership of their land plots.</t>
  </si>
  <si>
    <t>Oruktu</t>
  </si>
  <si>
    <t>M-KG Ltd</t>
  </si>
  <si>
    <t>https://rus.azattyk.org/a/28977722.html</t>
  </si>
  <si>
    <t>Residents of the village of Oruktu held a protest against the company M-KG Ltd., which has mined gold in the area since 2015. The company signed an agreement to pay the Local Government $4000 each month, but now owes it $90,000.</t>
  </si>
  <si>
    <t>Director</t>
  </si>
  <si>
    <t>https://en.trend.az/casia/kyrgyzstan/2844764.html</t>
  </si>
  <si>
    <t>Employees of the Center for Family Medicine No. 1 in Bishkek protested at the Ministry of Health. The protesters demanded their director be dismissed.</t>
  </si>
  <si>
    <t>Residents of Kazarman gathered to protest against a nearby gold mine which they claim was harming the local environment.</t>
  </si>
  <si>
    <t>Environment &amp; Resource Extraction</t>
  </si>
  <si>
    <r>
      <rPr>
        <u/>
        <sz val="10"/>
        <color rgb="FF000000"/>
        <rFont val="Calibri"/>
      </rPr>
      <t>https://ru.sputnik.kg/society/20201028/1050226818/kyrgyzstan-bishkek-miting-uvolnenie.html</t>
    </r>
    <r>
      <rPr>
        <u/>
        <sz val="10"/>
        <color rgb="FF000000"/>
        <rFont val="Calibri"/>
      </rPr>
      <t xml:space="preserve">, </t>
    </r>
    <r>
      <rPr>
        <u/>
        <sz val="10"/>
        <color rgb="FF000000"/>
        <rFont val="Calibri"/>
      </rPr>
      <t>https://24.kg/obschestvo/171105_miting_vozle_merii_bishkeka_balbak_tulobaev_obvinil_uvolennyih_vkorruptsii/</t>
    </r>
  </si>
  <si>
    <t>Kokand</t>
  </si>
  <si>
    <t>https://effect.uz/k/2020/12/28/gaz-svet-y-qligidan-t-yib-ketdik-q-qonda-bir-guruh-ayollar-hokimiyat-oldida-y-lni-t-sishdi.html</t>
  </si>
  <si>
    <t>A group of women blocked the street outside of the city administration to protest the lack of energy supplies to their community.</t>
  </si>
  <si>
    <t xml:space="preserve">Muzrabat </t>
  </si>
  <si>
    <t>https://kun.uz/en/news/2020/12/28/residents-in-surkhandarya-block-roads-set-car-tires-on-fire-showing-discontent-with-power-outages</t>
  </si>
  <si>
    <t>Residents of the Obi Hayot mahalla in the Muzrabat district of the Surkhandarya region, dissatisfied with power outages, blocked the road, setting car tires on fire. Due to bad weather, a transformer broke, resulting in hundreds of homes without electricity. A new 630 kVA transformer was installed and the power supply has now been restored</t>
  </si>
  <si>
    <t>Chilanzar</t>
  </si>
  <si>
    <t>Local government</t>
  </si>
  <si>
    <t>https://www.facebook.com/groups/328799110874813/permalink/1091097494644967/</t>
  </si>
  <si>
    <t>Residents of the Chilanzar district in Tashkent gathered outside their apartment buildings to protect their yard from being devloped by a construction company. They claim that the Ministry of Construction had ruled against the construction project, but the developer nonetheless planned to proceed.</t>
  </si>
  <si>
    <t>Qiziriq</t>
  </si>
  <si>
    <t>https://effect.uz/k/2020/12/24/surhondaryoda-500-dan-ortiq-fermer-h-jaliklarning-eri-tugatilib-klasterga-olib-berilmoqda-ishga-bosh-prokuratura-aralashishi-mumkin.html</t>
  </si>
  <si>
    <t xml:space="preserve">After 500 farms were liquidated in the Qiziriq, farmers came out in protest. They called on the Prosecutor General's office to intervene.  </t>
  </si>
  <si>
    <t xml:space="preserve">Nukus </t>
  </si>
  <si>
    <t>https://kun.uz/en/news/2020/12/18/women-block-the-road-in-nukus-demanding-their-wages</t>
  </si>
  <si>
    <t>They did not receive salaries (591 million soums) for public works during the lockdown,  so the women blocked a road. Local government responded and officials said the money will be paid today and those responsible for the incident will be held accountable before the law</t>
  </si>
  <si>
    <t xml:space="preserve">Andijon </t>
  </si>
  <si>
    <t>https://www.ozodlik.org/a/30997082.html</t>
  </si>
  <si>
    <t>Residents of Andijon blocked a road to protest the lack of gas supply to their homes.</t>
  </si>
  <si>
    <t>Gas company "Khududgaz Andijan"</t>
  </si>
  <si>
    <t>https://kun.uz/en/news/2020/12/12/residents-of-andijan-city-block-a-street-to-express-dissatisfaction-with-gas-supply-problems</t>
  </si>
  <si>
    <t>Residents of the “Khamdustlik” mahalla, Andijan city, were trying to block the road at the intersection of Uzbekistan Street and Bobur Avenue to express dissatisfaction with gas supply problems. Local government officials and gas company officials arrived at the scene. Due to the accident at the “Yangiyer” compressor station, a pressure drop was observed in the main gas pipelines supplying gas to the Fergana Valley. Work is being done to try to fix the issue.</t>
  </si>
  <si>
    <t>Karakul</t>
  </si>
  <si>
    <t>Gas company "Khududgaz Bukhara"</t>
  </si>
  <si>
    <t>https://www.gazeta.uz/ru/2020/12/10/gas-problem/</t>
  </si>
  <si>
    <r>
      <rPr>
        <sz val="10"/>
        <color rgb="FF000000"/>
        <rFont val="Calibri"/>
      </rPr>
      <t>On 9 December 2020, about 20 protesters blocked the M37 motor road near the town of Karakul in Qarakol district of Bukhara region, demanding a supply of natural gas to their homes amid the supply crisis in the country. [size=about 20</t>
    </r>
    <r>
      <rPr>
        <sz val="10"/>
        <color rgb="FF000000"/>
        <rFont val="Calibri"/>
      </rPr>
      <t>]</t>
    </r>
  </si>
  <si>
    <t>Rabotipoyon</t>
  </si>
  <si>
    <t>On 9 December 2020, residents of Rabotipoyon village in Bukhara district of Bukhara region blocked the nearby freeway demanding the local authorities resume the supply of natural gas to residential homes following the supply crisis earlier. [size=no report]</t>
  </si>
  <si>
    <t>Bukhara</t>
  </si>
  <si>
    <t>Gas company "Hududgaz Bukhara"</t>
  </si>
  <si>
    <r>
      <rPr>
        <u/>
        <sz val="10"/>
        <color rgb="FF000000"/>
        <rFont val="Calibri"/>
      </rPr>
      <t>https://rossaprimavera.ru/news/f3cdcc7b</t>
    </r>
    <r>
      <rPr>
        <u/>
        <sz val="10"/>
        <color rgb="FF000000"/>
        <rFont val="Calibri"/>
      </rPr>
      <t xml:space="preserve">, </t>
    </r>
    <r>
      <rPr>
        <u/>
        <sz val="10"/>
        <color rgb="FF000000"/>
        <rFont val="Calibri"/>
      </rPr>
      <t>https://telegra.ph/OFICIALNOE-SOOBSHCHENIE-HUDUDGAZ-BUHARA-12-09-2</t>
    </r>
  </si>
  <si>
    <t>A group of women blocked a road in protest against the lack of gas in the village. Members of local government later and representatives of the gas company "Hududgaz Bukhara" later met with protesters and claimed to resolve the issue.</t>
  </si>
  <si>
    <t>Guzar</t>
  </si>
  <si>
    <t>Nuriston Teks Group LLC</t>
  </si>
  <si>
    <t>https://rus.ozodlik.org/a/30992665.html</t>
  </si>
  <si>
    <t>Construction workers protested not having received back pay for work they did in response to the Sardoba dam disaster.</t>
  </si>
  <si>
    <t>Toshkent</t>
  </si>
  <si>
    <t>Constuction company</t>
  </si>
  <si>
    <t>https://www.facebook.com/groups/328799110874813/permalink/1080020735752643/</t>
  </si>
  <si>
    <t>Residents protested outside their homes against the construction of a residential apartment building near their homes.</t>
  </si>
  <si>
    <t>Nukus</t>
  </si>
  <si>
    <t>https://www.youtube.com/watch?v=QiPh0H4OpQ8</t>
  </si>
  <si>
    <t xml:space="preserve">Residents of Nukus gathered near their homes, demanding that gas supplies be restored to their households. </t>
  </si>
  <si>
    <t>Karshi</t>
  </si>
  <si>
    <t>Avtotransport</t>
  </si>
  <si>
    <t>https://www.ozodlik.org/a/qarshida-avtobus-haydovchilari-ish-tashladi/30980505.html</t>
  </si>
  <si>
    <t>Drivers working for a bus company protested at the terminal in Karshi demanding back pay and better working conditions.</t>
  </si>
  <si>
    <t>Uchkulach</t>
  </si>
  <si>
    <t>Deputy Head of the District</t>
  </si>
  <si>
    <t>https://effect.uz/k/2020/11/30/kerak-b-lsa-mirziyoevning-oldiga-boraman-forishliklar-tuman-hokimi-va-deputatdan-norozi.html</t>
  </si>
  <si>
    <t>A group of residents of Forish district protested against the actions of the deputy head of the district, who they claimed has been illegally purchasing land in the area.</t>
  </si>
  <si>
    <t>https://www.ozodlik.org/a/uysiz-qolgan-sardobaliklar-prezident-qarorgohiga-yurdi/30982096.html</t>
  </si>
  <si>
    <t>Victims of Sardoba water dam collapse gathered outside the central government, demanding the government give them housing.</t>
  </si>
  <si>
    <t>Self-Immolation</t>
  </si>
  <si>
    <t>Andijon Prosecutor's Office</t>
  </si>
  <si>
    <t>https://kun.uz/en/news/2020/12/01/a-woman-sets-herself-on-fire-near-the-regional-prosecutors-office-in-andijan</t>
  </si>
  <si>
    <t xml:space="preserve">A woman's daughter committed sucide in July and the prosecutor's office started a criminal investigation. The mother was supposed to receive a Spark car as compensation, but did not receive it. She showed up at the prosecutor's office, but left without the car. She then lit herself on fire in the parking lot. </t>
  </si>
  <si>
    <t>Chinoz</t>
  </si>
  <si>
    <t>https://effect.uz/k/2020/11/28/peshonamdan-otib-juborsang-ham-gaz-y-q-internetda-chinoz-hokimining-audiosi-tarqaldi-video.html</t>
  </si>
  <si>
    <t>Residents gathered in Chinoz demanding the local govenrment provide them with gas for heating.</t>
  </si>
  <si>
    <t>https://rus.ozodlik.org/a/31020528.html</t>
  </si>
  <si>
    <t xml:space="preserve">A group of women gathered at a park in Qarshi to protest the government's plans to cut down trees in the area. </t>
  </si>
  <si>
    <t>Property Developer</t>
  </si>
  <si>
    <t>https://www.facebook.com/groups/328799110874813/permalink/1070852600002790</t>
  </si>
  <si>
    <t>Residents protested against the planned demolition of their homes.</t>
  </si>
  <si>
    <t>Pitnak</t>
  </si>
  <si>
    <t>https://effect.uz/k/2020/11/26/horazmda-y-llar-dahshatli-avariya-holatiga-kelib-qolgan-effect-uz-surishtiruvi.html</t>
  </si>
  <si>
    <t>Residents of Pitnak called on the local government to provide them with better roads, drinking water and jobs.</t>
  </si>
  <si>
    <t>https://www.facebook.com/groups/328799110874813/permalink/1070169340071116</t>
  </si>
  <si>
    <t>Residents protested against construction in the area, claiming it was illegal and calling for a halt to construction.</t>
  </si>
  <si>
    <t>Toshloq</t>
  </si>
  <si>
    <t>https://www.ozodlik.org/a/svet-gaz-rasmiylar-aholini-tinchlantirishga-urinmoqda/30966917.html</t>
  </si>
  <si>
    <t xml:space="preserve">Residents gathered at the Toshloq district administration to demand that national gas and electrcity be restored to the area. </t>
  </si>
  <si>
    <t>Namangan</t>
  </si>
  <si>
    <t>https://rus.ozodlik.org/a/30967729.html</t>
  </si>
  <si>
    <t>The deputy head of the city administration of Namangan, Zhobirkhon Abdullayev, met with residents who were protesting due to the lack of gas in their area. Trucks arrived to distribute coal to the residents.</t>
  </si>
  <si>
    <t>https://www.facebook.com/groups/328799110874813/permalink/1068824483538935, https://www.facebook.com/groups/480920865932066/permalink/661960167828134/</t>
  </si>
  <si>
    <t>Protesters gathered in a park in Yakkasaray to oppose the construction of a cafe in the park.</t>
  </si>
  <si>
    <t>Residents of Guzar protested against the lack of elecrticity and gas in their area. Energy was given to them on the evening of November 23 after a collective appeal to the Ministry of Energy.</t>
  </si>
  <si>
    <t>Andijon</t>
  </si>
  <si>
    <t>Ten residents of the Zavrak mahalla protested against the lack of gas and electricity supplies to the area. They called on the head of the region, Shukhrat Abdurakhmanov, to restore supplies.</t>
  </si>
  <si>
    <t>Property developer</t>
  </si>
  <si>
    <t>https://www.facebook.com/groups/328799110874813/permalink/1064605993960784/</t>
  </si>
  <si>
    <t>Residents of the 19th kvartal in the Yunusabad district of Tashkent protested outside the construction site of a residential apartment building. They demanded that city authorities cancel the project, citing safety concerns and discontent over the loss of a community space for children. The protesters occupied the proposed consturction site to prevent developers from building on it.</t>
  </si>
  <si>
    <t>Nurafshon</t>
  </si>
  <si>
    <t>https://www.ozodlik.org/a/sardoba-ish-haqlari/30948792.html</t>
  </si>
  <si>
    <t>Workers from a construction company protested in Sardoba, demanding two to three months back pay for work they had done in the aftermath of the Sardoba dam break.</t>
  </si>
  <si>
    <t>On 11 November 2020, residents of Qubdin Shoikhuja neighborhood in the town of Karshi of Kashkadarya region protested near their homes against the lack of natural gas supply, demanding the district administration provide gas utility in the area. [size=no report]</t>
  </si>
  <si>
    <t>Yashnobod</t>
  </si>
  <si>
    <t>https://www.facebook.com/groups/328799110874813/permalink/1071881759899874/</t>
  </si>
  <si>
    <t>On 7 November 2020, residents of Biy neighborhood on Sayram street near Yashnobod locality in Mirzo Ulugbek district of Tashkent city protested in their backyard against the commercial's construction development by the contractor company near their homes, demanding halt to demolition activity. [size=no report]</t>
  </si>
  <si>
    <t>Charvak</t>
  </si>
  <si>
    <t>https://nuz.uz/obschestvo/1177127-zhiteli-bostanlykskogo-rajona-protestuyut-protiv-nezakonnoj-strojki-gostinichnogo-kompleksa-v-ih-tovarishhestve.html</t>
  </si>
  <si>
    <t>Around 5 November 2020, members of the summer house community in Charvak township of Bostanlik district in Tashkent region protested near their properties against the construction of a hotel project in the area. They called for the country's authorities to intervene, citing environmental concerns.</t>
  </si>
  <si>
    <t>https://www.facebook.com/groups/328799110874813/permalink/1090587228029327/</t>
  </si>
  <si>
    <t>On 5 November 2020, residents of the Charh kamolon-2 neighborhood in Chilanzar locality of Tashkent protested against the allegedly illegal takeover of their backyard by a construction company and demanded that the city authorities cancel the construction project in the area.</t>
  </si>
  <si>
    <t>https://www.facebook.com/groups/328799110874813/permalink/1051297761958274</t>
  </si>
  <si>
    <t>Emanuel Macron</t>
  </si>
  <si>
    <t>https://rus.ozodlik.org/a/%D0%B2-%D0%BD%D0%B0%D0%BC%D0%B0%D0%BD%D0%B3%D0%B0%D0%BD%D0%B5-%D1%81%D0%BE%D1%80%D0%B2%D0%B0%D0%BB%D0%B8-%D1%84%D1%80%D0%B0%D0%BD%D1%86%D1%83%D0%B7%D1%81%D0%BA%D0%B8%D0%B9-%D1%84%D0%BB%D0%B0%D0%B3-%D1%80%D1%8F%D0%B4%D0%BE%D0%BC-%D1%81-%D0%BE%D1%82%D0%B5%D0%BB%D0%B5%D0%BC/30920390.html</t>
  </si>
  <si>
    <t>Someone tore a French flag down from a hotel in Namangan to protest against Emanuel Macron's policies against Muslims.</t>
  </si>
  <si>
    <t>https://www.facebook.com/ozodlikradiosi/videos/3689221081155107/</t>
  </si>
  <si>
    <t>City residents protested outside the state regional administration's office in Andizhan. They criticized a lack of social support amid rising food and coal prices and demanded the local authorities assist the socially vulnerable households.</t>
  </si>
  <si>
    <t>State Testing Center</t>
  </si>
  <si>
    <t>https://www.ozodlik.org/a/30908837.html</t>
  </si>
  <si>
    <t xml:space="preserve">Dozens of students protested outside the state education agency testing office in Tashkent  against the unfair admission process for students with above-average test scores demanding the education agency revise their scholarship applications. </t>
  </si>
  <si>
    <t>Turakurgan</t>
  </si>
  <si>
    <t>https://effect.uz/k/2020/10/22/sunnat-t-yida-pichoqbozlik-b-ldi.html</t>
  </si>
  <si>
    <t>On 22 October 2020, farmers gathered on their land near the town of Turakurgan in Turakorgon district of Namangan region, demanding the local authorities provide irrigation water to their farms. Protesters appealed to the Uzbek president for assistance with their concerns. [size=no report]</t>
  </si>
  <si>
    <t>Uzbekistan GTL</t>
  </si>
  <si>
    <r>
      <rPr>
        <u/>
        <sz val="10"/>
        <color rgb="FF000000"/>
        <rFont val="Calibri"/>
      </rPr>
      <t>https://rus.ozodi.org/a/30906317.html</t>
    </r>
    <r>
      <rPr>
        <u/>
        <sz val="10"/>
        <color rgb="FF000000"/>
        <rFont val="Calibri"/>
      </rPr>
      <t xml:space="preserve">, </t>
    </r>
    <r>
      <rPr>
        <u/>
        <sz val="10"/>
        <color rgb="FF000000"/>
        <rFont val="Calibri"/>
      </rPr>
      <t>https://fergana.agency/news/121180/</t>
    </r>
  </si>
  <si>
    <t>Thousands of construction workers stormed the offices of Uzbekistan GTL after their electronic meal cards failed to work and they allegedly had not been paid for months. The protests were put down by the MIA and the National Guard and the workers were later paid. One video showed blood but the number of injured people is unknown.</t>
  </si>
  <si>
    <t>General Prosecutor's Office</t>
  </si>
  <si>
    <t>International Consulting Group</t>
  </si>
  <si>
    <t>https://podrobno.uz/cat/proisshestviya/gruppa-obmanutykh-grazhdan-ustroila-piket-vozle-genprokuratury-/?sphrase_id=2155417</t>
  </si>
  <si>
    <t xml:space="preserve">A group of protesters who became victims of International Consulting Group platform's fraudulent activities by investing their money, gathered in front of the General Prosecutor's office. The press-service noted that the criminal case under article 163 is being investigated by the City Department of Internal Affairs (GUVD). </t>
  </si>
  <si>
    <t>https://www.facebook.com/groups/328799110874813/permalink/1037410870013630</t>
  </si>
  <si>
    <t>Residents of Karasu-2 neighborhood of Tashkent protested against a developer who wanted to destroy their garages.</t>
  </si>
  <si>
    <t>http://www.asiaterra.info/news/v-karakalpakstane-razognali-aktsiyu-protesta-bolee-30-ejo-uchastnikov-zaderzhany</t>
  </si>
  <si>
    <t xml:space="preserve">About 35 people gathered on the Liberty square to express their discontent about unlawfulness, repression of activists and human rights defenders by the officers of the Uzbekistan's Gisbezopasnost', MIA, and the National Guard. </t>
  </si>
  <si>
    <t xml:space="preserve">Toshkent </t>
  </si>
  <si>
    <t>Korean and Migration</t>
  </si>
  <si>
    <t>https://www.ozodlik.org/a/30889236.html</t>
  </si>
  <si>
    <t>Victims of a scam by employment firm Korean and Migration gathered in Mustaqillik square demanding that the government help them get their money back.</t>
  </si>
  <si>
    <t>Denov</t>
  </si>
  <si>
    <t>https://www.ozodlik.org/a/30894203.html</t>
  </si>
  <si>
    <t>Around 11 October 2020, about 10 female small produce retail business owners gathered near the local bazaar in Denov township of Denov district in Surkhandarya regon demanding the authorities reopen their shops after months of coronavirus quarantine restrictions imposed on them and appealing to the country's president for help. [size=about 10]</t>
  </si>
  <si>
    <t>Almalyk</t>
  </si>
  <si>
    <t>Ipoteka</t>
  </si>
  <si>
    <t>https://www.ozodlik.org/a/30884352.html</t>
  </si>
  <si>
    <t>An angry mob broke into Ipoteka bank in Almalyk after their cards were frozen.</t>
  </si>
  <si>
    <t>Construction company</t>
  </si>
  <si>
    <t>https://www.facebook.com/groups/328799110874813/permalink/1031402763947774</t>
  </si>
  <si>
    <t>Residents engaged in a land dispute with a property developer protested the takeover of their courtyard, demanding the city authorities step in.</t>
  </si>
  <si>
    <t>Profelite</t>
  </si>
  <si>
    <t>https://www.ozodlik.org/a/30878575.html</t>
  </si>
  <si>
    <t xml:space="preserve">Victims of the employment firm scam gathered at the state migration agency in Tashkent city, demanding the authorities assist them with the recovery of their funds from the scheme organizers. </t>
  </si>
  <si>
    <t>National Test Center</t>
  </si>
  <si>
    <t>https://upl.uz/incidents/17951-news.html</t>
  </si>
  <si>
    <t>Students gathered outside a testing center for a university in Tashkent. They claimed that the center had not taken into account their military benefits.</t>
  </si>
  <si>
    <t>https://www.facebook.com/groups/328799110874813/permalink/1029804430774274</t>
  </si>
  <si>
    <t>On 5 October 2020, about 10 residents of the local neighborhood on Mukimi street near Yashnobod locality in Mirzo Ulugbek district of Tashkent city protested against alleged illegal construction activity in their backyard, demanding the company halt its work project. [size=about 10]</t>
  </si>
  <si>
    <t>https://www.ozodlik.org/a/30870592.html</t>
  </si>
  <si>
    <t xml:space="preserve">Victims of the Sarboda dam collapse gathered at the Uzbek government's main office in Tashkent, demanding a meeting with the Prime-Minister. They wanted compensation for the damage to their property. </t>
  </si>
  <si>
    <t>https://www.facebook.com/groups/328799110874813/permalink/1027111407710243/</t>
  </si>
  <si>
    <t>On 1 October 2020, 10-15 residents of the Chilanzar neighborhood on Mukimiy street in Tashkent city blocked access to the construction company equipment and trucks to allegedly illegally expropriated land plot next to their apartment buildings demanding cancellation of the project. [size=10-15]</t>
  </si>
  <si>
    <t>https://www.ozodlik.org/a/30868066.html</t>
  </si>
  <si>
    <t>Gulandom Dedabaeva, a 35-year-old single woman living in the Istiqbol Farm in Namangan, set herself on fire on September 29. She expressed her dissatisfaction with the police, who tried to force her out of the house she bought two and a half years ago.</t>
  </si>
  <si>
    <t>Nurobod</t>
  </si>
  <si>
    <t>https://www.ozodlik.org/a/30864652.html</t>
  </si>
  <si>
    <t>Residents of Nurobod demanded that the government return a football field which was taken over by a private business to public ownership.</t>
  </si>
  <si>
    <t>https://www.facebook.com/groups/328799110874813/permalink/1024394611315256/</t>
  </si>
  <si>
    <t>On 29 September 2020, 10-15 residents of the Chilanzar neighborhood in Tashkent city protested against the nearby construction project demanding the local administration shut down the project due to safety concerns. [size=10-15]</t>
  </si>
  <si>
    <t>Bauraum Group</t>
  </si>
  <si>
    <t>https://www.facebook.com/groups/328799110874813/permalink/1026410317780352/</t>
  </si>
  <si>
    <t>On 29 September 2020, 5-10 residents of the neighborhood on Sayram street in Yashnobod section of the Mirzo Ulugbek district of Tashkent city protested against the demolition of their local council's office demanding the district administration halt construction activity. [size=5-10]</t>
  </si>
  <si>
    <t>https://www.ozodlik.org/a/30862538.html</t>
  </si>
  <si>
    <t>Victims of a scam by employment firm Korean and Migration gathered in Mustaqillik square, calling for Prime Minister Aripov to meet with them. They demand that he help them get their money back.</t>
  </si>
  <si>
    <t>Shakvat Mirziyoyev</t>
  </si>
  <si>
    <t>https://www.facebook.com/photo?fbid=1223512811347589&amp;set=g.328799110874813</t>
  </si>
  <si>
    <t>On 27 September 2020, 15-20 residents of Chilanzar neighborhood protested near medical clinic 36 in Tashkent city against a construction project in their backyard appealing to the country's president for intervention in their dispute with the developer. [size=15-20]</t>
  </si>
  <si>
    <t>Ziyod Golden House LLC</t>
  </si>
  <si>
    <t>https://www.facebook.com/groups/328799110874813/permalink/1022855994802451</t>
  </si>
  <si>
    <t>Several residents of Kichkirik neighbourhood confronted building workers in their yard, demanding they produce permits.</t>
  </si>
  <si>
    <t>Construction company "Bauraum Group"</t>
  </si>
  <si>
    <t>https://www.youtube.com/watch?v=Z58Anr9KZhI&amp;ab_channel=BlogerUz</t>
  </si>
  <si>
    <t>On 24 September 2020, about 5-10 residents of the local neighbourhood on Sayram street near the Yashnobod region of the Mirzo Ulugbek district of Tashkent protested against the demolition of the neighbourhood Council office, demanding a halt to construction activity.</t>
  </si>
  <si>
    <t>Kasan</t>
  </si>
  <si>
    <t>https://rus.ozodlik.org/a/30854446.html</t>
  </si>
  <si>
    <t>Shakhnoza Bakhromova, a 45-year-old employee of the Bogishamol makhalla, tried to commit suicide after she was accused of sending an insufficient of people to pick cotton.</t>
  </si>
  <si>
    <t>Sherobod</t>
  </si>
  <si>
    <t>Sherobod Cement Plant</t>
  </si>
  <si>
    <t>https://www.ozodlik.org/a/30850121.html</t>
  </si>
  <si>
    <t>Cement truck drivers protested after the local cement plant decided to ship cement by rail, leaving 200 of them unemployed. They appealed to President Mirziyoyev to intervene.</t>
  </si>
  <si>
    <t>Profelite IMP</t>
  </si>
  <si>
    <t>https://kun.uz/en/news/2020/09/22/another-private-employment-agency-deceived-people-for-almost-9-billion-soums</t>
  </si>
  <si>
    <t>Victims of an employment scam gathered outside the Prime-Minister's office in Tashkent demanding the authorities recover their funds.</t>
  </si>
  <si>
    <t>https://www.facebook.com/100000098181019/videos/g.328799110874813/3663794350300468</t>
  </si>
  <si>
    <t>On 18 September 2020, about 20 residents of Centr-1 neighbourhood of Yashnobod locality in Mirzo Ulugbek district of Tashkent city protested at the local park against the construction of the commercial property on location calling for the city authorities to save the park. [size=about 20]</t>
  </si>
  <si>
    <t>https://www.ozodlik.org/a/30844201.html</t>
  </si>
  <si>
    <t>Victims of the Sarboda dam collapse came to Tashkent to demand  compensation for their damaged properties.</t>
  </si>
  <si>
    <t>Mukhiddin Yunusov</t>
  </si>
  <si>
    <t>https://kun.uz/ru/news/2020/09/16/novyy-vzglyad-na-gradostroitelnyye-normy-jiteli-yunusabada-protestuyut-protiv-stroitelstva-ocherednoy-mnogoetajki-pered-ix-domami</t>
  </si>
  <si>
    <t>Residents of Tashkent protested againt the construction of an illegal multi-storey building in their backyard.</t>
  </si>
  <si>
    <t>President Shavkat Mirziyoyev</t>
  </si>
  <si>
    <t>https://www.facebook.com/groups/328799110874813/permalink/1013430725744978/</t>
  </si>
  <si>
    <t>Dozens of local residents and owners of private car garages in the Chilanzar, Karakamysh, and Tuzel neighborhoods of Tashkent city demonstrated against the illegal takeover of their properties by construction firms. They appealed to the Uzbek president for intervention.</t>
  </si>
  <si>
    <t>Payariq</t>
  </si>
  <si>
    <t>https://www.ozodlik.org/a/30864470.html</t>
  </si>
  <si>
    <t>Residents of Bahorgir demanded access to drinking water, places in schools and for the local government to repair the roads in the area.</t>
  </si>
  <si>
    <t>ERASTORYGROUP</t>
  </si>
  <si>
    <t>https://fergana.agency/news/120980/?country=uz</t>
  </si>
  <si>
    <t xml:space="preserve">Dwellers of the Lolazor microdistrict (unofficially Polkushka), which is situated near an underground bomb shelter, organized a rally in the yard of the residential buildings. They expressed their disapproval of the СП ООО ERASTORYGROUP company's decision to build a residential building bove the shelter. </t>
  </si>
  <si>
    <t>Paytug</t>
  </si>
  <si>
    <t>Best Textile International</t>
  </si>
  <si>
    <t>https://www.ozodlik.org/a/30822432.html</t>
  </si>
  <si>
    <t>Ten women who were employed by a textile company protested outside the Izboskan district administration because 60 employees of the company had not been paid for July and August.</t>
  </si>
  <si>
    <t>Ministry of Housing and Communal Services of the Republic of Uzbekistan</t>
  </si>
  <si>
    <t>https://www.facebook.com/groups/328799110874813/permalink/1004502966637754</t>
  </si>
  <si>
    <t>Tashkent residents protested against the forced eviction of some of their neighbors as a result of property development.</t>
  </si>
  <si>
    <t>Manghit</t>
  </si>
  <si>
    <t>https://www.ozodlik.org/a/30819304.html</t>
  </si>
  <si>
    <t>Cotton farmers of Amir Temur complained about the lack of irrigation for their crops.</t>
  </si>
  <si>
    <t>Chapman Taylor</t>
  </si>
  <si>
    <t>https://www.facebook.com/groups/328799110874813/permalink/1004840039937380</t>
  </si>
  <si>
    <t>On 3 September 2020, 5-10 residents of the apartment building on Mirabad avenue in Tashkent city protested outside their homes against forced eviction demanding representatives of the construction company and policemen leave their apartment building premises. [size=15]</t>
  </si>
  <si>
    <t>https://rus.ozodlik.org/a/30813647.html</t>
  </si>
  <si>
    <t>Drivers of Damas minibuses protested outside the regional administration after the government banned the use of the vehicles for public transport.</t>
  </si>
  <si>
    <t>Tashkent Mayor's Office</t>
  </si>
  <si>
    <t>https://www.ozodlik.org/a/30777834.html</t>
  </si>
  <si>
    <t>Protesters gathered in Sergeli district to oppose the local government's plan to change the boundaries of districts in the capital city. The government scrapped the plans on August 11.</t>
  </si>
  <si>
    <t>Protesters gathered to oppose the local government's plan to change the boundaries of districts in the capital city.</t>
  </si>
  <si>
    <t>https://repost.uz/ukajite-sami-i-ne-ssortes</t>
  </si>
  <si>
    <t>Residents of Tashkent staged a protest during a meeting organised by the mayor to raise awareness about the lack of aid from the government throughout the Covid-19 epidemic. Activists present said that socially vulnerable households have received inadequate support.</t>
  </si>
  <si>
    <t>Paxtaobod</t>
  </si>
  <si>
    <t>https://rus.ozodlik.org/a/30751082.html</t>
  </si>
  <si>
    <t>During a meeting in Paxtaobod, victims of the Sardoba water reservoir disaster in May 2020 demanded compensation for each damaged household. This was promised by the country's president and the protesters demanded the promise was kept.</t>
  </si>
  <si>
    <t>https://daryo.uz/2020/07/21/qoraqalpogistonda-ekinlari-suvsiz-qolgani-uchun-nukus-toshkent-yolini-tosib-qoygan-aholiga-suv-berildi/</t>
  </si>
  <si>
    <t>Residents blocked the A380 Nukus-Tashkent highway to protest against a lack of irrigation and drinking water in the town.</t>
  </si>
  <si>
    <t>O'rtasaroy</t>
  </si>
  <si>
    <t>https://rus.ozodlik.org/a/30719519.html</t>
  </si>
  <si>
    <t>At a quarantine facility in Urtasaray, those being kept inside demanded that they be released from observation. The protesters complained that they had been under quarantine for weeks.</t>
  </si>
  <si>
    <t>https://kun.uz/ru/news/2020/07/10/zamestitel-ministra-zdravooxraneniya-prokommentiroval-insident-v-urtasaraye</t>
  </si>
  <si>
    <t>Quarantined women protested at an observation facility in Urtasaray. They demanded the authorities send them home because they had already spent more than the mandatory two weeks at the facility living in isolation.</t>
  </si>
  <si>
    <t>Navruz</t>
  </si>
  <si>
    <t>District Government</t>
  </si>
  <si>
    <t>https://rus.ozodlik.org/a/30712890.html</t>
  </si>
  <si>
    <t>After attempting to resist the demolition of their homes, several residents in Solin were briefly detained by police.</t>
  </si>
  <si>
    <t>Chimyon</t>
  </si>
  <si>
    <t>Compulsory Enforcement Bureau (BPI)</t>
  </si>
  <si>
    <t>http://www.asiaterra.info/news/v-uzbekistane-sotrudniki-militsii-zaderzhali-videoblogera-vo-vremya-razreshennogo-snosa-domov</t>
  </si>
  <si>
    <t>Four residents and a blogger were detained by police in the town of Chimgan after raising questions regarding the legality of the demolition of private homes. They were taken to the police station and later released.</t>
  </si>
  <si>
    <t>Chirchiq</t>
  </si>
  <si>
    <t>https://kun.uz/uz/news/2020/07/04/chirchiqliklar-shahardagi-6ta-shifoxonaning-zangiotaga-kochirilishidan-norozi-shahar-hokimi-masalaga-yechim-topishga-vada-berdi</t>
  </si>
  <si>
    <t>Medical workers protested against the relocation of their clinic, which they say has been moved to a neighboring district. Protesters said they are staging a rally in order to gain permission to continue working at their current facilities.</t>
  </si>
  <si>
    <t xml:space="preserve">Termiz </t>
  </si>
  <si>
    <t>https://rus.ozodlik.org/a/30099758.html</t>
  </si>
  <si>
    <t>Hundreds of unemployed drivers protested at the administration of the Surkhandarya region in connection with the ban on the use of Damas buses for carrying passengers in the city.</t>
  </si>
  <si>
    <t>Asaka</t>
  </si>
  <si>
    <t>Human Rights Alliance of Uzbekistan</t>
  </si>
  <si>
    <t>UzAutoMotors</t>
  </si>
  <si>
    <t>https://rus.ozodlik.org/a/30701206.html</t>
  </si>
  <si>
    <t>Activists gathered outside a car factory in Asaka in response to the recent death of a worker there. The protesters say the factory has poor work conditions and demanded an investigation into the reasons behind the man’s death.</t>
  </si>
  <si>
    <t>Oqtosh</t>
  </si>
  <si>
    <t>https://rus.ozodlik.org/a/30699264.html</t>
  </si>
  <si>
    <t>A 43-year-old resident of the Aktash village in the Yakkabag district set himself on fire to protest the lack of enforcement of a court decision concerning a land dispute.</t>
  </si>
  <si>
    <t>https://rus.ozodlik.org/a/30690957.html</t>
  </si>
  <si>
    <t>Female protesters were detained by police in Paxtaobod township after demonstrators demanded the authorities build them new homes following the Sardoba water dam break in May.</t>
  </si>
  <si>
    <t>Guliston</t>
  </si>
  <si>
    <t>https://rus.ozodlik.org/a/30685040.html</t>
  </si>
  <si>
    <t>More than a hundred merchants held a protest rally against the closure of the clothing market in the city of Gulistan due to Covid-19.</t>
  </si>
  <si>
    <t>Aziz Auto Service</t>
  </si>
  <si>
    <t>https://www.facebook.com/groups/328799110874813/permalink/937603443327707/</t>
  </si>
  <si>
    <t>Residents in Tashkent gathered to protest against a decision to demolish their garages. The protesters demanded an explanation for the demolition and requested that workers of the Aziz Auto Service company responsible for the decision show their documentation. .</t>
  </si>
  <si>
    <t>So'x</t>
  </si>
  <si>
    <t>Office of the Prime Minister</t>
  </si>
  <si>
    <t>https://rus.ozodlik.org/a/30646879.html</t>
  </si>
  <si>
    <t>Residents from the enclave of Sokh demanded the dismissal of local officials in a protest during a meeting with Uzbek Prime-Minister Abdulla Aripov. This came after a border conflict with Kyrgyz villagers. The protesters' demands included the delimitation of the border with Kyrgyzstan, removal of the Ferghana governor, fixing the water supply to the area and opening a corridor to the rest of Uzbekistan.</t>
  </si>
  <si>
    <t>Developer</t>
  </si>
  <si>
    <t>https://www.facebook.com/groups/328799110874813/permalink/934105500344168/</t>
  </si>
  <si>
    <t>Residents of Tsshkent gathered to protest against recent attempts to demolish their garages. Protesters say the developer responsible for the demolitions should disclose its construction permits and prove it has the authority to carry out the demolitions.</t>
  </si>
  <si>
    <t>SRG Investments</t>
  </si>
  <si>
    <t>https://www.facebook.com/groups/328799110874813/permalink/933931770361541</t>
  </si>
  <si>
    <t>Residents of Tashkent blocked a local road in an effort to present a construction company from working in the area. They demanded it stop construction.</t>
  </si>
  <si>
    <t>https://www.facebook.com/groups/328799110874813/permalink/926712691083449/</t>
  </si>
  <si>
    <t>Residents of the town of Chimgan protested against the authorities’ plan to expand a local road. The proposed expansion would take away some of their land.</t>
  </si>
  <si>
    <t>https://www.facebook.com/groups/328799110874813/permalink/921862174901834/</t>
  </si>
  <si>
    <t>Garage owners and residents of the Tuzel-4 neighborhood in Tashkent protested against the planned demolition of their garages in order to build residential houses. They disputed who owned the land. In a meeting with the district administration, protesters said that construction should only continue if the proper permits were produced.</t>
  </si>
  <si>
    <t>Boysun</t>
  </si>
  <si>
    <t>https://rus.ozodlik.org/a/30609709.html</t>
  </si>
  <si>
    <t>More than 100 workers from the Tuz Bazaar in Boysun gathered to protest against the decision to move the market into a new location. They actively resisted the market's demolition by blocking a bulldozer. Police arrived to remove the protesters and allow work to continue.</t>
  </si>
  <si>
    <t>Darxon</t>
  </si>
  <si>
    <t>https://rus.ozodlik.org/a/30495715.html</t>
  </si>
  <si>
    <t>Dozens of Uzbek citizens protested in a Sanatorium in Darkhan due to Covid-19 restrictions. Having arrived from Dubai on March 17, they had already been isolated for two weeks and their Covid-19 tests had come back negative.</t>
  </si>
  <si>
    <t>Quarantined citizens who had arrived from Russia protested against the poor conditions at the quarantine facility in Samarkand. They demanded that the authorities give them food and properly disinfect the facility.</t>
  </si>
  <si>
    <t xml:space="preserve">Xo'jakent </t>
  </si>
  <si>
    <t>https://podrobno.uz/cat/obchestvo/khaos-i-dezorganizatsiya-uzbekistan-okazalsya-ne-gotov-prinyat-na-karantin-svoikh-grazhdan-vozvrashch/
https://podrobno.uz/cat/obchestvo/administratsiya-tashkentskoy-oblasti-poobeshchala-reshit-problemy-uzbekistantsev-nakhodyashchikhsya-/</t>
  </si>
  <si>
    <t>Quarantined citizens who had arrived from Russia protested against the poor conditions at the quarantine facility in Khujakent. They demanded that the authorities give them food, properly disinfect the facility and put them in rooms with fewer than five people.</t>
  </si>
  <si>
    <t>Globus</t>
  </si>
  <si>
    <t>https://www.facebook.com/100006086432380/videos/2627235144156008/?extid=tydnuyeJk3icV6vW</t>
  </si>
  <si>
    <t>Residents of an apartment complex in Tashkent protested against the construction of a new apartment complex next to their building.</t>
  </si>
  <si>
    <t>Pop</t>
  </si>
  <si>
    <t>https://www.facebook.com/groups/328799110874813/permalink/875613286193390/</t>
  </si>
  <si>
    <t>Bazaar workers protested at the central market in Pop. They demanded that the local administration give their booths at the market back. They lost their booths due to a renovation of the market. The protesters appealed to the Uzbek president for help in resolving the dispute.</t>
  </si>
  <si>
    <t>https://www.facebook.com/groups/328799110874813/permalink/875649619523090/</t>
  </si>
  <si>
    <t>Residents of Tashkent opposed the takeover of their backyard and a children’s playground by a private company. The protesters demanded the company remove fencing from their backyard and that the authorities intervene to resolve the dispute.</t>
  </si>
  <si>
    <t>Feruza</t>
  </si>
  <si>
    <t>OOO Modern-Tehno</t>
  </si>
  <si>
    <t>https://www.facebook.com/groups/328799110874813/permalink/877526122668773/</t>
  </si>
  <si>
    <t>Residents of Mirzo-Ulugbek district protested against a private developer's seizure of a strip of land belonging to the neighborhood. They demanded the prosecutor's office intervene to return the land to the community.</t>
  </si>
  <si>
    <t>Do'stlik</t>
  </si>
  <si>
    <t>Uzpahtasanoat</t>
  </si>
  <si>
    <t>https://www.ozodlik.org/a/30477845.html</t>
  </si>
  <si>
    <t>Dozens of cotton processing plant workers protested against falling wages and late pay. They demanded that management address these issues.</t>
  </si>
  <si>
    <t>https://www.facebook.com/groups/328799110874813/permalink/870163680071684/</t>
  </si>
  <si>
    <t>Near the Transport Institute in Tashkent, residents gathered to protest against the takeover of their backyard and children's playground by the district administration and developer in order to build a new building. The event was attended by a number of local city officials.</t>
  </si>
  <si>
    <t>Qarshi</t>
  </si>
  <si>
    <t>https://rus.ozodlik.org/a/30444039.html</t>
  </si>
  <si>
    <t>Local resident Mukaddas Mustafayeva doused herself with gasoline and set herself on fire in front of the Kashkadarya regional prosecutor’s office to protest the government's lack of action to prevent the demolition of her home.</t>
  </si>
  <si>
    <t>Xalqobod</t>
  </si>
  <si>
    <t>https://fergana.ru/news/115157/</t>
  </si>
  <si>
    <t>Local residents attacked representatives of a working group who arrived in the neighborhood to check the legality of the buildings there.</t>
  </si>
  <si>
    <t>Sariosiyo</t>
  </si>
  <si>
    <t>https://fergana.ru/news/114962/</t>
  </si>
  <si>
    <t>A woman protested the demolition of her house by picking up an axe and hanging a photo of the president on her chest.</t>
  </si>
  <si>
    <t>https://rus.ozodlik.org/a/30393787.html</t>
  </si>
  <si>
    <t>A 31-year-old resident of Andijan district set himself on fire in front of employees of the Compulsory Enforcement Bureau who came to demolish his house.</t>
  </si>
  <si>
    <t>Sardoba</t>
  </si>
  <si>
    <t>Agrobank</t>
  </si>
  <si>
    <t>https://www.ozodlik.org/a/hokim-fermerlar-paxta-pulini-bermayapti/30393271.html</t>
  </si>
  <si>
    <t>Farmers protested at the district administration's office in Sardoba demanding payment for cotton they sold to the local authorities in 2019.</t>
  </si>
  <si>
    <t>Chiroqchi</t>
  </si>
  <si>
    <t>Sanitary-Epidemiological Agency</t>
  </si>
  <si>
    <t>https://www.ozodlik.org/a/30383435.html</t>
  </si>
  <si>
    <t>Former employees of Uzbekistan's Sanitary-Epidemiological Agency in Chiroqchi came to the agency's building to oppose the firing of 150 workers.</t>
  </si>
  <si>
    <t>https://sof.uz/uz/post/qashqadaryoda-qoida-buzgan-ypx-inspektori</t>
  </si>
  <si>
    <t>Dozens of protesters demanded justice, saying a local police officer had been drunk driving. Those gathered demanded that the man be punished.</t>
  </si>
  <si>
    <t>Pskent</t>
  </si>
  <si>
    <t>Pskent Cotton Ginning Plant</t>
  </si>
  <si>
    <t>https://www.ozodlik.org/a/30370625.html</t>
  </si>
  <si>
    <t>Workers at a cotton processing plant in Pskent protested against mistreatment. They demanded back pay for 3 months.</t>
  </si>
  <si>
    <t>Shovot</t>
  </si>
  <si>
    <t>Regional Gas Administration (Raigaz)</t>
  </si>
  <si>
    <t>https://rus.ozodlik.org/a/30317116.html</t>
  </si>
  <si>
    <t>A group of women blocked a road for several hours near the building of the district administration in protest against the lack of gas in the village.</t>
  </si>
  <si>
    <t>Oqbuyra</t>
  </si>
  <si>
    <t>https://rus.ozodlik.org/a/30309896.html</t>
  </si>
  <si>
    <t>Residents of Oqbuyra protested after employees of the state gas company came around late at night to inspect their household gas supplies. The inspection team was forced to leave the area.</t>
  </si>
  <si>
    <t>Bo'ston</t>
  </si>
  <si>
    <t>https://www.rferl.org/a/power-crisis-severe-energy-shortages-spark-rare-protests-in-uzbekistan/30307881.html
https://rus.ozodlik.org/a/30304599.html</t>
  </si>
  <si>
    <t>A group of protesters blocked a highway in the town of Buston to protest the lack of gas in the town. The crowd dispersed after the local governor came to speak to protesters.</t>
  </si>
  <si>
    <t>Sho'rtanbai</t>
  </si>
  <si>
    <t>https://www.rferl.org/a/power-crisis-severe-energy-shortages-spark-rare-protests-in-uzbekistan/30307881.html
https://rus.ozodlik.org/a/30296300.html</t>
  </si>
  <si>
    <t>Residents in the village of Shortanbai blocked a highway, starting a large fire in the middle of the road, to protest the sudden interruption of gas supplies to the village.</t>
  </si>
  <si>
    <t>https://www.rferl.org/a/power-crisis-severe-energy-shortages-spark-rare-protests-in-uzbekistan/30307881.html</t>
  </si>
  <si>
    <t>Protesters blocked a highway connecting Andijon's Dalvarzin and Oltinkul districts to protest the lack of gas supplies.</t>
  </si>
  <si>
    <t>Farg'ona</t>
  </si>
  <si>
    <t>In Ferghana, a group of residents gathered at the city mayor's office to complain about inadequate gas supplies in 29 high-rise buildings in the city's Barkamol neighborhood.</t>
  </si>
  <si>
    <t>Sirdaryo</t>
  </si>
  <si>
    <t>https://rus.ozodlik.org/a/30296203.html</t>
  </si>
  <si>
    <t>A number of cars blocked the Gulistan-Tashkent to protest against the lack of methane gas to fuel their cars. Police dispersed the protesters using force.</t>
  </si>
  <si>
    <t>Murod</t>
  </si>
  <si>
    <t>https://www.ozodlik.org/a/30252703.html</t>
  </si>
  <si>
    <t xml:space="preserve">A group of traders at a market in the Shovot accused an entrepreneur named Murod of illegally buying the land on which their shops stood and then demolishing them without paying compensation. They called on the local government to help. </t>
  </si>
  <si>
    <t>Yangiyo'l</t>
  </si>
  <si>
    <t>Road Safety Administration (UPDD)</t>
  </si>
  <si>
    <t>https://repost.uz/dogovorilsya</t>
  </si>
  <si>
    <t>Taxi drivers protested outside of the district Road Safety Administration office after an audio recording spread across social media in which the deputy head of the Road Safety Administration insulted all taxi drivers in Yangiyul.</t>
  </si>
  <si>
    <t>https://podrobno.uz/cat/obchestvo/zhiteli-protiv-zastroyshchikov-v-tashkente-bolshuyu-semyu-khotyat-vyselit-v-byvshuyu-obshchagu-oni-p/?sphrase_id=2018159</t>
  </si>
  <si>
    <t>Residents of Tashkent staged a protest against plans to evict them from their place of residence. The protesters claim the government is acting in an illegal manner and insisted they will not move out until their demands are met.</t>
  </si>
  <si>
    <t>Bekobod</t>
  </si>
  <si>
    <t>https://www.ozodlik.org/a/30220094.html</t>
  </si>
  <si>
    <t>After the local government planned to alter the layout of the bazaar in Bekabad, traders gathered to oppose the plans. The protesters demanded a halt to any planned changes as they felt it would negatively affect their income.</t>
  </si>
  <si>
    <t>Urgut</t>
  </si>
  <si>
    <t>https://www.ozodlik.org/a/sizdan-telegram-maosh/30215957.html</t>
  </si>
  <si>
    <t xml:space="preserve">Four builders from Jizzakh protested against mistreatment on a building site. They complained they were insulted, beaten and not paid for the work they did. </t>
  </si>
  <si>
    <t>Urganch</t>
  </si>
  <si>
    <t>https://rus.ozodlik.org/a/30179133.html</t>
  </si>
  <si>
    <t>Mahmoud Rajab, a journalist based in the Khorezm region and over 20 of his relatives and supporters started to walk to Tashkent. They are protesting against his harassment by law enforcement. One day into the march, they were all detained by the police, who claimed their protest was unsanctioned.</t>
  </si>
  <si>
    <t>Baliqchi</t>
  </si>
  <si>
    <t>https://fergana.agency/news/110892/</t>
  </si>
  <si>
    <t>Dozens of residents of the Iftihor mahalla went on a hunger strike after they were not paid compensation for their demolished houses.</t>
  </si>
  <si>
    <t>Shargun</t>
  </si>
  <si>
    <t>JSC Shargunkumir</t>
  </si>
  <si>
    <t>https://rus.ozodlik.org/a/30123988.html</t>
  </si>
  <si>
    <t>Almost 200 miners from Shargunkumir JSC stopped working and went to a protest rally. They expressed dissatisfaction with their salaries, the illegal actions of the enterprise’s management, and the misuse of state property.</t>
  </si>
  <si>
    <t>https://www.ozodlik.org/a/shargun-kumir-koni-ishchilari-ish-tashladi/30123555.html</t>
  </si>
  <si>
    <t>Miners in Sariosiyo district protested against the illegal actions of management, including misuse of state property, and unsafe working conditions.</t>
  </si>
  <si>
    <t>Oqqo'rg'on</t>
  </si>
  <si>
    <t>Okkurgan Dehqon Bazaar</t>
  </si>
  <si>
    <t>https://www.ozodlik.org/a/30114590.html</t>
  </si>
  <si>
    <t>A group of fruit sellers at a market in the Akkurdan district tried to prevent the management from erecting a new wall, arguing it would hamper their trade. After law enforcers arrived, clashes ensued and the women were arrested.</t>
  </si>
  <si>
    <t>https://rus.ozodlik.org/a/30101989.html</t>
  </si>
  <si>
    <t>After the government proposed that a cemetery's size be reduced four times and sold to entrepreneurs, around 300 local people came out to protest.</t>
  </si>
  <si>
    <t>https://kun.uz/ru/news/2019/08/07/v-nukuse-jyenshchiny-ustroili-aksiyu-protesta-elmira-basitxanova-vyyexala-na-mesto-sobytiya</t>
  </si>
  <si>
    <t>Two single mothers came out to a square in Nukus with their children. They said they were impoverished and would go on hunger strike unless helped. All six individuals were later severely beaten by police.</t>
  </si>
  <si>
    <t>https://rus.ozodlik.org/a/30078847.html</t>
  </si>
  <si>
    <t>After residents of Urgench were not compensated for their demolished houses, they blocked the Urgench-Khazarasp highway. After thousands of people blocked the highway, hundreds of police officers, the National Guard, and fire engines arrived at the scene to disperse the protests. The next day Prime Minister Abdulla Aripov arrived to promise them compensation.</t>
  </si>
  <si>
    <t>https://rus.ozodlik.org/a/30099761.html</t>
  </si>
  <si>
    <t>After the government decided to ban minibus drivers from operating routes in Termez, several hundred of the unemployed drivers came out to protest. Later, the ban was removed and the administration decided to purchase new vehicles.</t>
  </si>
  <si>
    <t>https://www.ozodlik.org/a/%D1%9E%D0%B7%D0%B1%D0%B5%D0%BA%D0%B8%D1%81%D1%82%D0%BE%D0%BD-%D0%BC%D0%B8%D0%B1-%D0%BA%D0%B0%D0%BB%D1%82%D0%B0%D0%BA/30038850.html</t>
  </si>
  <si>
    <t>A member of government was attacked by residents of the city’s Sherobod district.</t>
  </si>
  <si>
    <t>Samarqand</t>
  </si>
  <si>
    <t>Land Registry</t>
  </si>
  <si>
    <t>https://rus.ozodlik.org/a/29957213.html</t>
  </si>
  <si>
    <t>A man set himself on fire to protest the demolition of his house, which had been declared illegal.</t>
  </si>
  <si>
    <t>https://rus.ozodlik.org/a/29823939.html</t>
  </si>
  <si>
    <t>The owner of a money booth stripped naked and lay on the sidewalk when the local government came to him with an order to demolish the booth.</t>
  </si>
  <si>
    <t>https://rus.ozodlik.org/a/29796423.html</t>
  </si>
  <si>
    <t>A businessman set himself on fire near the district administration building in protest against the demolition of his cafe.</t>
  </si>
  <si>
    <t>Shahrixon</t>
  </si>
  <si>
    <t>Asaka Don Mahsulotlari</t>
  </si>
  <si>
    <t>https://www.ozodlik.org/a/29728964.html</t>
  </si>
  <si>
    <t>Workers at the bakery Asaka don Mahsulotlari went on strike and gathered outside the management office in Shakhrixan. They demanded that they be paid their back pay.</t>
  </si>
  <si>
    <t>Qibray</t>
  </si>
  <si>
    <t>https://rus.ozodlik.org/a/29658081.html</t>
  </si>
  <si>
    <t>A woman set herself on fire during a public meeting with the administration of Kibray. The woman complained that the authorities ignored her complaints about BPI employees cutting off the gas pipe to her house for no reason.</t>
  </si>
  <si>
    <t>Shortanneftegaz</t>
  </si>
  <si>
    <t>https://www.ozodlik.org/a/29618584.html</t>
  </si>
  <si>
    <t>After Shortanneftgas laid off employees, around 300 gathered to protest against the decision.</t>
  </si>
  <si>
    <t>Sho'rtan</t>
  </si>
  <si>
    <t>http://kun-uz.com/la/OmmavijbusatilganSurtanneftgaziscilarinorozilikbildirmokda_la/</t>
  </si>
  <si>
    <t>Employees from Shortanneftegaz protested in Guzar against the company's decision to dismiss them.</t>
  </si>
  <si>
    <t>Quvasoy</t>
  </si>
  <si>
    <t>Kuvasaycement</t>
  </si>
  <si>
    <t>https://rus.ozodlik.org/a/29521170.html</t>
  </si>
  <si>
    <t>A protest was held at the Kuvasaycement factory amid mass layoffs. Those gathered said they had suffered mistreatment from management and demanded their jobs back.</t>
  </si>
  <si>
    <t>Tax Inspectorate</t>
  </si>
  <si>
    <t>https://rus.ozodlik.org/a/29198023.html</t>
  </si>
  <si>
    <t>After the local market was demolished and traders were driven out onto the street in Guzar, a group of traders staged a protest. They demanded that the head of the district and representatives of the tax inspectorate prevent them from being evicted from their stalls.</t>
  </si>
  <si>
    <t>Merchants protested after the recent demolition of their marketplace. Police officers monitored the protests and took cell phones and cameras from people recording the event.</t>
  </si>
  <si>
    <t>Marg'ilon</t>
  </si>
  <si>
    <t>https://rus.azattyk.org/a/29040997.html</t>
  </si>
  <si>
    <t>A resident of Margilan decided to hang herself when local officials demanded that she and her neighbors pay rent for housing donated by the president. The neighbors managed to save her.</t>
  </si>
  <si>
    <t>https://rus.ozodlik.org/a/29041336.html</t>
  </si>
  <si>
    <t>About 30 doctors and nurses staged a rally near the regional administration building against the seizure of one of the two buildings of the Diagnostic Center on the orders of the regional administration.</t>
  </si>
  <si>
    <r>
      <rPr>
        <sz val="10"/>
        <color rgb="FF000000"/>
        <rFont val="Calibri"/>
      </rPr>
      <t>On 9 December 2020, about 20 protesters blocked the M37 motor road near the town of Karakul in Qarakol district of Bukhara region, demanding a supply of natural gas to their homes amid the supply crisis in the country. [size=about 20</t>
    </r>
    <r>
      <rPr>
        <sz val="10"/>
        <color rgb="FF000000"/>
        <rFont val="Calibri"/>
      </rPr>
      <t>]</t>
    </r>
  </si>
  <si>
    <r>
      <rPr>
        <u/>
        <sz val="10"/>
        <color rgb="FF000000"/>
        <rFont val="Calibri"/>
      </rPr>
      <t>https://rossaprimavera.ru/news/f3cdcc7b</t>
    </r>
    <r>
      <rPr>
        <u/>
        <sz val="10"/>
        <color rgb="FF000000"/>
        <rFont val="Calibri"/>
      </rPr>
      <t xml:space="preserve">, </t>
    </r>
    <r>
      <rPr>
        <u/>
        <sz val="10"/>
        <color rgb="FF000000"/>
        <rFont val="Calibri"/>
      </rPr>
      <t>https://telegra.ph/OFICIALNOE-SOOBSHCHENIE-HUDUDGAZ-BUHARA-12-09-2</t>
    </r>
  </si>
  <si>
    <t>On 11 November 2020, residents of Qubdin Shoikhuja neighborhood in the town of Karshi of Kashkadarya region protested near their homes against the lack of natural gas supply, demanding the district administration provide gas utility in the area.</t>
  </si>
  <si>
    <t>On 7 November 2020, residents of Biy neighborhood on Sayram street near Yashnobod locality in Mirzo Ulugbek district of Tashkent city protested in their backyard against the commercial's construction development by the contractor company near their homes, demanding halt to demolition activity.</t>
  </si>
  <si>
    <r>
      <rPr>
        <u/>
        <sz val="10"/>
        <color rgb="FF000000"/>
        <rFont val="Calibri"/>
      </rPr>
      <t>https://rus.ozodi.org/a/30906317.html</t>
    </r>
    <r>
      <rPr>
        <u/>
        <sz val="10"/>
        <color rgb="FF000000"/>
        <rFont val="Calibri"/>
      </rPr>
      <t xml:space="preserve">, </t>
    </r>
    <r>
      <rPr>
        <u/>
        <sz val="10"/>
        <color rgb="FF000000"/>
        <rFont val="Calibri"/>
      </rPr>
      <t>https://fergana.agency/news/121180/</t>
    </r>
  </si>
  <si>
    <t>On 29 September 2020, 10-15 residents of the Chilanzar neighborhood in Tashkent city protested against the nearby construction project demanding the local administration shut down the project due to safety concerns.</t>
  </si>
  <si>
    <t>On 29 September 2020, 5-10 residents of the neighborhood on Sayram street in Yashnobod section of the Mirzo Ulugbek district of Tashkent city protested against the demolition of their local council's office demanding the district administration halt construction activity.</t>
  </si>
  <si>
    <t>Khorog</t>
  </si>
  <si>
    <t>https://akhbor-rus.com/-p5967-122.htm
https://asiaplustj.info/ru/news/tajikistan/incidents/20201105/strelba-v-horoge-sotrudniki-mvd-popitalis-vistrelami-v-vozduh-utihomirit-molodezh</t>
  </si>
  <si>
    <t>A group of young people gathered in an attempt to prevent a policemen from chasing down a driver who disobeyed a traffic police officer's demand to stop. Policemen opened fire and damaged cars. No casualties occurred.</t>
  </si>
  <si>
    <t>Dushanbe</t>
  </si>
  <si>
    <t>Writers' Union of Tajikistan</t>
  </si>
  <si>
    <t>https://rus.ozodi.org/a/30962903.html</t>
  </si>
  <si>
    <t>Writer Hasan Yusuf Fayzbakhsh threatened self-immolation in protest against the Writers' Union refusing to accept him as a member due to his old age.</t>
  </si>
  <si>
    <t>Shahrituz</t>
  </si>
  <si>
    <t>Shahrituz Market</t>
  </si>
  <si>
    <t>https://akhbor.com/-p13074-121.htm</t>
  </si>
  <si>
    <t>Dozens of merchants protested in Shahritus central market in southern Tajikistan on August 29 after the market administration reduced their shop places following a fire.</t>
  </si>
  <si>
    <t>Government of Russia</t>
  </si>
  <si>
    <t>https://akhbor-rus.com/-p5239-122.htm</t>
  </si>
  <si>
    <t>Dozens of people gathered in front of the Russian Embassy in Tajikistan. Most were Russian citizens stranded in the country due to Covid-19. They demanded that the Russian government help them leave the country.</t>
  </si>
  <si>
    <t>E'mor</t>
  </si>
  <si>
    <t>https://akhbor-rus.com/-p5131-122.htm</t>
  </si>
  <si>
    <t>Residents gathered on Rudaki Street in Dushanbe to request government assistance. Protesters said they had invested in a housing scheme, but their contracts were terminated, leaving them without a place to live.</t>
  </si>
  <si>
    <t>https://rus.ozodi.org/a/30692103.html</t>
  </si>
  <si>
    <t>A local government ban on playing football at the Khorog central stadium provoked a protest led by young people in the area, who blocked the road in opposition to the ban.</t>
  </si>
  <si>
    <t>Rushon</t>
  </si>
  <si>
    <t>https://www.youtube.com/watch?v=f7ANFMMNz2k
https://akhbor-rus.com/-p4730-122.htm</t>
  </si>
  <si>
    <t>A group of residents gathered outside of the local government office to demand the release of three residents who were arrested on May 22.</t>
  </si>
  <si>
    <t>https://akhbor.com/-p12198-155.htm</t>
  </si>
  <si>
    <t>Residents of Rushon gathered to protest the arrest of three locals who clashed with the security services.</t>
  </si>
  <si>
    <t>https://www.ozodi.org/a/%D1%8D%D1%8A%D1%82%D0%B8%D1%80%D0%BE%D0%B7%D0%B8-%D1%81%D0%BE%D0%BA%D0%B8%D0%BD%D0%BE%D0%BD%D0%B8-%D1%80%D1%83%D1%88%D0%BE%D0%BD-%D0%B0%D0%B7-%D0%B1%D0%BE%D0%B7%D0%B4%D0%BE%D1%88%D1%82%D0%B8-%D0%B3%D1%83%D0%BC%D0%BE%D0%BD%D0%B1%D0%B0%D1%80%D0%BE%D0%BD/30634051.html</t>
  </si>
  <si>
    <t>A group of residents from Rushon staged a protest against the arrest of three young men from the village of Barushon who were allegedly linked to drug trafficking.</t>
  </si>
  <si>
    <t>A group of residents from Rushan staged a protest against the arrest of three young men from the village of Barushon who were allegedly linked to drug trafficking.</t>
  </si>
  <si>
    <t>Taboshar</t>
  </si>
  <si>
    <t>Tajik-Sino Mining Company</t>
  </si>
  <si>
    <t>https://eurasianet.org/tajikistan-sees-unusual-protests-authorities-react-with-force</t>
  </si>
  <si>
    <t>A group of Chinese nationals working at a metals plant in northern Tajikistan staged a protest to demand permission to travel home due to concerns over Covid-19. Riot police dispersed the crowd.</t>
  </si>
  <si>
    <t>Khuroson</t>
  </si>
  <si>
    <t>https://www.ozodi.org/a/%D1%8D%D1%8A%D1%82%D0%B8%D1%80%D0%BE%D0%B7%D0%B8-%D1%81%D0%BE%D0%BA%D0%B8%D0%BD%D0%BE%D0%BD%D0%B8-%D1%85%D1%83%D1%80%D0%BE%D1%81%D0%BE%D0%BD/30616815.html</t>
  </si>
  <si>
    <t>Dozens of residents of Khuroson district who lost their homes due to mudslides blocked the Bokhtar-Dushanbe road. They demanded that the district authorities pay attention to their plight and help them rebuild their homes.</t>
  </si>
  <si>
    <t>Mukim 1</t>
  </si>
  <si>
    <t>https://rus.ozodi.org/a/30177608.html</t>
  </si>
  <si>
    <t>A group of Dushanbe residents from an apartment building protested the actions of the Mukim 1 construction company. They claimed the company intended to “seize” part of their yard.</t>
  </si>
  <si>
    <t>EU</t>
  </si>
  <si>
    <t>UN</t>
  </si>
  <si>
    <t>https://rus.ozodi.org/a/29991036.html</t>
  </si>
  <si>
    <t>A group gathered outside the EU and UN offices in Dushanbe. They demanded that Tajik human rights lawyer Buzurgmehr Yorov not be released from jail, claiming that he is a criminal and that foreign organizations should not interfere in Tajik internal affairs.</t>
  </si>
  <si>
    <t>Faroz</t>
  </si>
  <si>
    <t>https://rus.ozodi.org/a/29913944.html</t>
  </si>
  <si>
    <t>Dozens of agricultural workers who sold Ferula gum to Faroz gathered at the company's office in Dushanbe to demand a review of their contracts. Faroz had offered them $10 per kilogram for the ferula, although it had previously bought it for $60.</t>
  </si>
  <si>
    <t>https://rus.ozodi.org/a/29690148.html</t>
  </si>
  <si>
    <t>Police detained local informal leader Mahmadbokir Mahmadbokirov’s younger brother, who was wanted “for disobeying the police.” Dozens of Bokir supporters gathered in the UPD microdistrict on the outskirts of Khorog to protest the arrest.</t>
  </si>
  <si>
    <t>Border Guards</t>
  </si>
  <si>
    <t>https://fergana.agency/news/103162/?fbclid=IwAR02dGoWPC7bgKfHoF6mkidBmcsCogtuyke571BqzEKVkiY714Yj1xJEUfg</t>
  </si>
  <si>
    <t>After a car being driven by intoxicated border guards crashed into a minibus, killing two, a crowd gathered to protest. According to sources in Khorog, local residents caught the passengers of the car and tried to arrange a lynching. The police prevented this from happening.</t>
  </si>
  <si>
    <t>https://eurasianet.org/tajikistan-rally-in-pamirs-ups-the-ante-in-confrontation-with-government</t>
  </si>
  <si>
    <t>Hundreds of residents in Khorog demanded the de-escalation of the security sweep targeting the Pamir region. The president made a speech in September 2018 calling on the region to be brought under closer government control.</t>
  </si>
  <si>
    <t>https://fergana.ru/news/104037/</t>
  </si>
  <si>
    <t>Residents of Khorog gathered near the traffic police post on Mastibek Toshmukhammedov Street to hinder the police's work. This was in response to a police car running over an elderly man.</t>
  </si>
  <si>
    <t>Islamic Renaissance Party of Tajikistan</t>
  </si>
  <si>
    <t>OSCE</t>
  </si>
  <si>
    <t>https://www.youtube.com/watch?v=WBcalDAHd74</t>
  </si>
  <si>
    <t>The OSCE office was recently surrounded by 20 pro-government activists who accused it of supporting “terrorist groups acting against the government of Tajikistan.”</t>
  </si>
  <si>
    <t>https://asiaplustj.info/en/news/tajikistan/incidents/20180907/protest-action-held-outside-osced-programme-office-in-dushanbe</t>
  </si>
  <si>
    <t>Dozens of people gathered outside the office of the OSCE in Dushanbe. They opposed the participation of the Islamic Renaissance Party of Tajikistan (IRPT) and other opposition activists in the annual OSCE Human Dimension Implementation Meeting (HDIM) in Warsaw.</t>
  </si>
  <si>
    <t>Iran</t>
  </si>
  <si>
    <t>https://rus.ozodi.org/a/protest-behide-iranian-embassy-dushanbe-/29239902.html</t>
  </si>
  <si>
    <t>Dozens of people gathered near the Iranian embassy in Dushanbe to protest Iran's alleged support for the banned Islamic Renaissance Party of Tajikistan (IRPT).</t>
  </si>
  <si>
    <t>Khujand</t>
  </si>
  <si>
    <t>https://rus.ozodi.org/a/29149741.html</t>
  </si>
  <si>
    <t>Three women slit their wrists outside the regional courtroom in protest against the lengthy imprisonment of their sons who were sentenced on charges of robbery.</t>
  </si>
  <si>
    <t>https://rus.ozodi.org/a/28964687.html</t>
  </si>
  <si>
    <t>A large crowd of several thousand activists gathered in front of the Ministry of Interior’s Department of Migration Issues in Dushanbe to request permission to move to Russia. The crowd was dispersed by police.</t>
  </si>
  <si>
    <t xml:space="preserve">Mary </t>
  </si>
  <si>
    <t>https://turkmen.news/lenta/mary-women-protest/</t>
  </si>
  <si>
    <t xml:space="preserve">A group of women gathered near the Mary city administation to express discontent about the disruption in supply of floor and problems of accessing drinking water. </t>
  </si>
  <si>
    <t>Garagum</t>
  </si>
  <si>
    <t>https://rus.azathabar.com/a/30940827.html</t>
  </si>
  <si>
    <t xml:space="preserve">People gathered in front of the mayor's office to express discontent about the lack of flour in shops. </t>
  </si>
  <si>
    <t>Lebap</t>
  </si>
  <si>
    <t>https://rus.azathabar.com/a/30905018.html</t>
  </si>
  <si>
    <t>A group of 100 women expressed their discontent about the refusal to renew their drivers' licences and demanded restoration of their rights to drive cars.</t>
  </si>
  <si>
    <t>Mary</t>
  </si>
  <si>
    <t>Avtopark</t>
  </si>
  <si>
    <t>https://turkmen.news/news/voditeli-avtobusov-v-mary-ustroili-zabastovku/</t>
  </si>
  <si>
    <t>Bus drivers went on strike. They expressed their concern about the increased profit plan, which, accoding to the drivers, is impossible to accomplish amidst Covid-19 related restrictions. The Avtopark administration resolved the case in the drivers' favor.</t>
  </si>
  <si>
    <t>Turkmenabat</t>
  </si>
  <si>
    <t>https://rus.azathabar.com/a/30878416.html</t>
  </si>
  <si>
    <t xml:space="preserve"> Police demanded that locals, who spontaneously organized a flea market, take their possessions and leave the place. In response, locals marched towards the Lebap regional administration and were joined by residents of the nearby houses. </t>
  </si>
  <si>
    <t>Balkanabat</t>
  </si>
  <si>
    <t>Regional Prosecutor's Office</t>
  </si>
  <si>
    <t>https://turkmen.news/news/300-zhitelej-balkanabada-prishli-v-prokuraturu-i-dobilis-vydachi-deneg-v-bankomatah/</t>
  </si>
  <si>
    <t>Unable to get tickets to access cash from the Turkmenistan Bank, locals rallied in front of the regional prosecutor's office. Officials from the prosecutor's office called the bank director and after less than 15 minutes the bank started handing out tickets for accessing cash.</t>
  </si>
  <si>
    <t>Bayramaly</t>
  </si>
  <si>
    <t>Central Bazaar</t>
  </si>
  <si>
    <t>https://www.hronikatm.com/2020/09/bayramali-bazar/</t>
  </si>
  <si>
    <t xml:space="preserve"> Dozens of bazar vendors and buyers started stoning police officers in front of the bazaar gates and demanded opening of the bazaar, which was earlier closed by the police. Protestors were able to persuade the police and bazaar administrations from closing the bazar.</t>
  </si>
  <si>
    <t>Centrobank</t>
  </si>
  <si>
    <t>https://turkmen.news/news/balkanabad-200-chelovek-prishli-v-prokuraturu-i-tsb-zhalovatsya-na-rabotu-bankomatov/</t>
  </si>
  <si>
    <t xml:space="preserve">Unable to withdraw cash from the ATM of the Turkmenistan Bank, about 200 protesters headed to the prosecutor's office, where they were advised to go to Centrobank. The Centrobank branch's director promised that ATMs will issue cash within half an hour, but the protesters could not get cash. </t>
  </si>
  <si>
    <t>Senagat Bank</t>
  </si>
  <si>
    <t>Daikhan Bank</t>
  </si>
  <si>
    <t>https://rus.azathabar.com/a/30781553.html</t>
  </si>
  <si>
    <t>People standing in line to access ATMs organized a spontaneous protest by blocking the road on the Mollanepes street, where the Senagat and Daikhan banks are located. Protesters expressed their discontent with the banks' refusal to provide service rural dweller who travelled to Mary to get cash.</t>
  </si>
  <si>
    <t>Dasoguz</t>
  </si>
  <si>
    <t>https://fergana.news/news/118647/</t>
  </si>
  <si>
    <t>A group of mothers gathered in Dashoguz to protest against corruption in higher education. The mothers say a local graduate school imposed fines illegally for the receiving of diplomas. The official in charge of the program offered to pay the women’s expenses out of his own pocket.</t>
  </si>
  <si>
    <t>https://www.rferl.org/a/analysis-turkmenistan-s-ineffective-government-brings-people-into-the-streets-for-rare-protests/30620560.html</t>
  </si>
  <si>
    <t>A crowd of up to 1000 people gathered in the Zhelezhnodoroga district of Turkmenabat. They expressed their anger over the government’s lack of response to a hurricane and torrential rain which hit the region on April 27.</t>
  </si>
  <si>
    <t>https://www.hronikatm.com/2020/04/zhitelniczy-mary-potrebovali-ot-gubernatora-reshit-problemy-s-prodovolstviem/</t>
  </si>
  <si>
    <t>About 30 women from Mary province gathered in front of the regional administration building to protest the lack of flour and oil in stores. The government promised to solve the problem within three days.</t>
  </si>
  <si>
    <t>https://rus.azathabar.com/a/30530262.html</t>
  </si>
  <si>
    <t>A group of several dozen people, mostly women, from villages on the outskirts of the city of Mary briefly blocked the road connecting the city to the rest of the country. They were upset about the price of food in the country. They then marched to the regional administration building. The government provided them with flour.</t>
  </si>
  <si>
    <t>Ashgabat</t>
  </si>
  <si>
    <t>https://fergana.agency/news/111497/</t>
  </si>
  <si>
    <t>A group burst into a store in Ashgabat and allegedly looted some of the provisions. This was in response to an egg shortage in the city.</t>
  </si>
  <si>
    <t>https://en.hronikatm.com/2020/05/women-attack-the-khyakim-in-dashoguz-velayat-because-of-the-shortage-of-flour/</t>
  </si>
  <si>
    <t>The head of the district Serdar Meredov paid a visit to the center of the agricultural association Yalkym to inspect cotton fields. When women queueing outside a store saw him, they surrounded him and accused him of growing cotton at the expense of food. Police broke up the protest and arrested those involved.</t>
  </si>
  <si>
    <t>https://fergana.agency/news/108870/</t>
  </si>
  <si>
    <t>Turkmen police put down a riot that erupted in a bazaar in central Ashgabat after a recent hike in prices. 5 of the rioters were detained. Food prices and shortages have been rising across Turkmenistan in recent years.</t>
  </si>
  <si>
    <t>https://rus.azattyk.org/a/29082320.html</t>
  </si>
  <si>
    <t>Women took to the street and blocked traffic to protest the lack of flour in stores. The local government gave them flour in response.</t>
  </si>
  <si>
    <t>After being denied flour, residents broke into a shop. Having found the flour inside, the local government distributed it to them.</t>
  </si>
  <si>
    <t>Issue</t>
  </si>
  <si>
    <t>Response</t>
  </si>
  <si>
    <t>Promises</t>
  </si>
  <si>
    <t>Health</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</si>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</sst>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mmmm\ yyyy"/>
    <numFmt numFmtId="165" formatCode="d&quot; &quot;mmmm&quot; &quot;yyyy"/>
    <numFmt numFmtId="166" formatCode="mmmm&quot; &quot;d&quot;, &quot;yyyy"/>
  </numFmts>
  <fonts count="51">
    <font>
      <sz val="10"/>
      <color rgb="FF000000"/>
      <name val="Arial"/>
    </font>
    <font>
      <b/>
      <sz val="10"/>
      <color rgb="FFFFFFFF"/>
      <name val="Calibri"/>
    </font>
    <font>
      <sz val="10"/>
      <color rgb="FFFFFFFF"/>
      <name val="Calibri"/>
    </font>
    <font>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sz val="10"/>
      <color rgb="FF000000"/>
      <name val="Roboto"/>
    </font>
    <font>
      <u/>
      <sz val="10"/>
      <color rgb="FF000000"/>
      <name val="Calibri"/>
    </font>
    <font>
      <sz val="10"/>
      <color theme="1"/>
      <name val="Arial"/>
    </font>
    <font>
      <b/>
      <sz val="10"/>
      <color theme="1"/>
      <name val="Arial"/>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sz val="10"/>
      <color rgb="FF000000"/>
      <name val="Docs-Calibri"/>
    </font>
    <font>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u/>
      <sz val="10"/>
      <color rgb="FF000000"/>
      <name val="Calibri"/>
    </font>
    <font>
      <sz val="10"/>
      <color rgb="FFFF9900"/>
      <name val="Calibri"/>
    </font>
    <font>
      <sz val="10"/>
      <color theme="1"/>
      <name val="Calibri"/>
    </font>
    <font>
      <sz val="10"/>
      <color rgb="FF434343"/>
      <name val="Calibri"/>
    </font>
    <font>
      <u/>
      <sz val="10"/>
      <color rgb="FF434343"/>
      <name val="Calibri"/>
    </font>
    <font>
      <sz val="10"/>
      <color rgb="FF1F2124"/>
      <name val="Calibri"/>
    </font>
    <font>
      <u/>
      <sz val="10"/>
      <color rgb="FF4285F4"/>
      <name val="Calibri"/>
    </font>
    <font>
      <u/>
      <sz val="10"/>
      <color rgb="FF1155CC"/>
      <name val="Calibri"/>
    </font>
    <font>
      <u/>
      <sz val="10"/>
      <color rgb="FF1155CC"/>
      <name val="Calibri"/>
    </font>
    <font>
      <u/>
      <sz val="10"/>
      <color rgb="FF000000"/>
      <name val="Calibri"/>
    </font>
    <font>
      <u/>
      <sz val="10"/>
      <color rgb="FF1155CC"/>
      <name val="Calibri"/>
    </font>
    <font>
      <u/>
      <sz val="10"/>
      <color rgb="FF000000"/>
      <name val="Calibri"/>
    </font>
    <font>
      <i/>
      <sz val="10"/>
      <color rgb="FF000000"/>
      <name val="Calibri"/>
    </font>
  </fonts>
  <fills count="7">
    <fill>
      <patternFill patternType="none"/>
    </fill>
    <fill>
      <patternFill patternType="gray125"/>
    </fill>
    <fill>
      <patternFill patternType="solid">
        <fgColor rgb="FF073763"/>
        <bgColor rgb="FF073763"/>
      </patternFill>
    </fill>
    <fill>
      <patternFill patternType="solid">
        <fgColor rgb="FFFFFFFF"/>
        <bgColor rgb="FFFFFFFF"/>
      </patternFill>
    </fill>
    <fill>
      <patternFill patternType="solid">
        <fgColor rgb="FFD9EAD3"/>
        <bgColor rgb="FFD9EAD3"/>
      </patternFill>
    </fill>
    <fill>
      <patternFill patternType="solid">
        <fgColor rgb="FFFAFAFA"/>
        <bgColor rgb="FFFAFAFA"/>
      </patternFill>
    </fill>
    <fill>
      <patternFill patternType="solid">
        <fgColor rgb="FFFF9900"/>
        <bgColor rgb="FFFF9900"/>
      </patternFill>
    </fill>
  </fills>
  <borders count="8">
    <border>
      <left/>
      <right/>
      <top/>
      <bottom/>
      <diagonal/>
    </border>
    <border>
      <left/>
      <right/>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
    <xf numFmtId="0" fontId="0" fillId="0" borderId="0"/>
  </cellStyleXfs>
  <cellXfs count="194">
    <xf numFmtId="0" fontId="0" fillId="0" borderId="0" xfId="0" applyFont="1" applyAlignment="1"/>
    <xf numFmtId="164" fontId="1" fillId="2" borderId="0" xfId="0" applyNumberFormat="1" applyFont="1" applyFill="1" applyAlignment="1">
      <alignment horizontal="left" vertical="center"/>
    </xf>
    <xf numFmtId="0" fontId="1" fillId="2" borderId="0" xfId="0" applyFont="1" applyFill="1" applyAlignment="1">
      <alignment horizontal="left" vertical="center"/>
    </xf>
    <xf numFmtId="0" fontId="1" fillId="2" borderId="0" xfId="0" applyFont="1" applyFill="1" applyAlignment="1">
      <alignment horizontal="left" vertical="center"/>
    </xf>
    <xf numFmtId="0" fontId="2" fillId="0" borderId="0" xfId="0" applyFont="1" applyAlignment="1">
      <alignment horizontal="left" vertical="center"/>
    </xf>
    <xf numFmtId="165" fontId="3" fillId="0" borderId="0" xfId="0" applyNumberFormat="1" applyFont="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xf>
    <xf numFmtId="0" fontId="5"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xf>
    <xf numFmtId="0" fontId="6" fillId="3" borderId="0" xfId="0" applyFont="1" applyFill="1" applyAlignment="1">
      <alignment horizontal="left" vertical="center"/>
    </xf>
    <xf numFmtId="0" fontId="3" fillId="3" borderId="0" xfId="0" applyFont="1" applyFill="1" applyAlignment="1">
      <alignment horizontal="left" vertical="center"/>
    </xf>
    <xf numFmtId="165" fontId="3" fillId="3" borderId="0" xfId="0" applyNumberFormat="1" applyFont="1" applyFill="1" applyAlignment="1">
      <alignment horizontal="left" vertical="center"/>
    </xf>
    <xf numFmtId="0" fontId="3" fillId="3" borderId="0" xfId="0" applyFont="1" applyFill="1" applyAlignment="1">
      <alignment horizontal="left" vertical="center"/>
    </xf>
    <xf numFmtId="0" fontId="3" fillId="3" borderId="0" xfId="0" applyFont="1" applyFill="1" applyAlignment="1">
      <alignment horizontal="left" vertical="center"/>
    </xf>
    <xf numFmtId="0" fontId="3" fillId="3" borderId="0" xfId="0" applyFont="1" applyFill="1" applyAlignment="1">
      <alignment horizontal="left" vertical="center"/>
    </xf>
    <xf numFmtId="0" fontId="7" fillId="3" borderId="0" xfId="0" applyFont="1" applyFill="1" applyAlignment="1">
      <alignment horizontal="left" vertical="center"/>
    </xf>
    <xf numFmtId="0" fontId="3" fillId="3" borderId="0" xfId="0" applyFont="1" applyFill="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3" borderId="0" xfId="0" applyFont="1" applyFill="1" applyAlignment="1">
      <alignment horizontal="left" vertical="center"/>
    </xf>
    <xf numFmtId="0" fontId="11" fillId="3" borderId="0" xfId="0" applyFont="1" applyFill="1" applyAlignment="1">
      <alignment horizontal="left"/>
    </xf>
    <xf numFmtId="0" fontId="3"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xf>
    <xf numFmtId="0" fontId="12" fillId="0" borderId="0" xfId="0" applyFont="1" applyAlignment="1">
      <alignment horizontal="left" vertical="center"/>
    </xf>
    <xf numFmtId="165" fontId="3" fillId="0" borderId="0" xfId="0" applyNumberFormat="1" applyFont="1" applyAlignment="1">
      <alignment horizontal="left" vertical="center"/>
    </xf>
    <xf numFmtId="165" fontId="3" fillId="0" borderId="0" xfId="0" applyNumberFormat="1" applyFont="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0" xfId="0" applyFont="1" applyAlignment="1">
      <alignment horizontal="left" vertical="center"/>
    </xf>
    <xf numFmtId="0" fontId="13" fillId="0" borderId="0" xfId="0" applyFont="1"/>
    <xf numFmtId="0" fontId="13" fillId="0" borderId="0" xfId="0" applyFont="1" applyAlignment="1"/>
    <xf numFmtId="10" fontId="13" fillId="0" borderId="0" xfId="0" applyNumberFormat="1" applyFont="1"/>
    <xf numFmtId="0" fontId="14" fillId="0" borderId="0" xfId="0" applyFont="1" applyAlignment="1"/>
    <xf numFmtId="0" fontId="14" fillId="0" borderId="0" xfId="0" applyFont="1" applyAlignment="1">
      <alignment horizontal="right"/>
    </xf>
    <xf numFmtId="0" fontId="14" fillId="0" borderId="0" xfId="0" applyFont="1" applyAlignment="1">
      <alignment horizontal="left"/>
    </xf>
    <xf numFmtId="0" fontId="1" fillId="2" borderId="0" xfId="0" applyFont="1" applyFill="1" applyAlignment="1">
      <alignment horizontal="left"/>
    </xf>
    <xf numFmtId="0" fontId="1" fillId="2" borderId="0" xfId="0" applyFont="1" applyFill="1" applyAlignment="1">
      <alignment horizontal="left"/>
    </xf>
    <xf numFmtId="0" fontId="2" fillId="0" borderId="0" xfId="0" applyFont="1" applyAlignment="1">
      <alignment horizontal="left"/>
    </xf>
    <xf numFmtId="0" fontId="2" fillId="2" borderId="0" xfId="0" applyFont="1" applyFill="1" applyAlignment="1">
      <alignment horizontal="left"/>
    </xf>
    <xf numFmtId="0" fontId="2" fillId="0" borderId="0" xfId="0" applyFont="1" applyAlignment="1">
      <alignment horizontal="left"/>
    </xf>
    <xf numFmtId="164" fontId="3" fillId="0" borderId="0" xfId="0" applyNumberFormat="1" applyFont="1" applyAlignment="1">
      <alignment horizontal="left"/>
    </xf>
    <xf numFmtId="0" fontId="3" fillId="0" borderId="0" xfId="0" applyFont="1" applyAlignment="1">
      <alignment horizontal="left"/>
    </xf>
    <xf numFmtId="0" fontId="3" fillId="3" borderId="0" xfId="0" applyFont="1" applyFill="1" applyAlignment="1">
      <alignment horizontal="left"/>
    </xf>
    <xf numFmtId="0" fontId="3" fillId="0" borderId="0" xfId="0" applyFont="1" applyAlignment="1">
      <alignment horizontal="left"/>
    </xf>
    <xf numFmtId="0" fontId="15" fillId="0" borderId="0" xfId="0" applyFont="1" applyAlignment="1">
      <alignment horizontal="left"/>
    </xf>
    <xf numFmtId="0" fontId="3" fillId="0" borderId="0" xfId="0" applyFont="1" applyAlignment="1">
      <alignment horizontal="left"/>
    </xf>
    <xf numFmtId="0" fontId="3" fillId="0" borderId="0" xfId="0" applyFont="1" applyAlignment="1">
      <alignment horizontal="left"/>
    </xf>
    <xf numFmtId="0" fontId="16" fillId="0" borderId="0" xfId="0" applyFont="1" applyAlignment="1">
      <alignment horizontal="left"/>
    </xf>
    <xf numFmtId="164" fontId="3" fillId="0" borderId="0" xfId="0" applyNumberFormat="1" applyFont="1" applyAlignment="1">
      <alignment horizontal="left"/>
    </xf>
    <xf numFmtId="0" fontId="3" fillId="0" borderId="0" xfId="0" applyFont="1" applyAlignment="1">
      <alignment horizontal="left"/>
    </xf>
    <xf numFmtId="0" fontId="17" fillId="0" borderId="0" xfId="0" applyFont="1" applyAlignment="1">
      <alignment horizontal="left"/>
    </xf>
    <xf numFmtId="0" fontId="3" fillId="0" borderId="0" xfId="0" applyFont="1" applyAlignment="1">
      <alignment horizontal="left"/>
    </xf>
    <xf numFmtId="0" fontId="18" fillId="3" borderId="0" xfId="0" applyFont="1" applyFill="1" applyAlignment="1">
      <alignment horizontal="left"/>
    </xf>
    <xf numFmtId="0" fontId="11" fillId="3" borderId="0" xfId="0" applyFont="1" applyFill="1" applyAlignment="1"/>
    <xf numFmtId="0" fontId="19" fillId="0" borderId="0" xfId="0" applyFont="1" applyAlignment="1">
      <alignment horizontal="left"/>
    </xf>
    <xf numFmtId="0" fontId="3" fillId="0" borderId="0" xfId="0" applyFont="1" applyAlignment="1">
      <alignment horizontal="left"/>
    </xf>
    <xf numFmtId="0" fontId="3" fillId="0" borderId="0" xfId="0" applyFont="1" applyAlignment="1">
      <alignment horizontal="left"/>
    </xf>
    <xf numFmtId="164" fontId="3" fillId="0" borderId="0" xfId="0" applyNumberFormat="1" applyFont="1" applyAlignment="1">
      <alignment horizontal="left"/>
    </xf>
    <xf numFmtId="0" fontId="3" fillId="0" borderId="0" xfId="0" applyFont="1" applyAlignment="1">
      <alignment horizontal="left"/>
    </xf>
    <xf numFmtId="0" fontId="3" fillId="3" borderId="0" xfId="0" applyFont="1" applyFill="1" applyAlignment="1">
      <alignment horizontal="left"/>
    </xf>
    <xf numFmtId="0" fontId="20" fillId="0" borderId="0" xfId="0" applyFont="1" applyAlignment="1">
      <alignment horizontal="left"/>
    </xf>
    <xf numFmtId="0" fontId="3" fillId="0" borderId="0" xfId="0" applyFont="1" applyAlignment="1">
      <alignment horizontal="left"/>
    </xf>
    <xf numFmtId="0" fontId="3" fillId="3" borderId="0" xfId="0" applyFont="1" applyFill="1" applyAlignment="1">
      <alignment horizontal="left"/>
    </xf>
    <xf numFmtId="0" fontId="3" fillId="3" borderId="0" xfId="0" applyFont="1" applyFill="1" applyAlignment="1">
      <alignment horizontal="left"/>
    </xf>
    <xf numFmtId="165" fontId="3" fillId="0" borderId="0" xfId="0" applyNumberFormat="1" applyFont="1" applyAlignment="1">
      <alignment horizontal="left"/>
    </xf>
    <xf numFmtId="0" fontId="3" fillId="3" borderId="0" xfId="0" applyFont="1" applyFill="1" applyAlignment="1">
      <alignment horizontal="left"/>
    </xf>
    <xf numFmtId="0" fontId="21" fillId="0" borderId="0" xfId="0" applyFont="1" applyAlignment="1">
      <alignment horizontal="left"/>
    </xf>
    <xf numFmtId="15" fontId="3" fillId="0" borderId="0" xfId="0" applyNumberFormat="1" applyFont="1" applyAlignment="1">
      <alignment horizontal="left"/>
    </xf>
    <xf numFmtId="0" fontId="22" fillId="0" borderId="0" xfId="0" applyFont="1" applyAlignment="1">
      <alignment horizontal="left"/>
    </xf>
    <xf numFmtId="0" fontId="3" fillId="0" borderId="0" xfId="0" applyFont="1" applyAlignment="1">
      <alignment horizontal="left"/>
    </xf>
    <xf numFmtId="0" fontId="3" fillId="0" borderId="1" xfId="0" applyFont="1" applyBorder="1" applyAlignment="1">
      <alignment horizontal="left"/>
    </xf>
    <xf numFmtId="0" fontId="3" fillId="0" borderId="1" xfId="0" applyFont="1" applyBorder="1" applyAlignment="1">
      <alignment horizontal="left"/>
    </xf>
    <xf numFmtId="15" fontId="3" fillId="0" borderId="0" xfId="0" applyNumberFormat="1" applyFont="1" applyAlignment="1">
      <alignment horizontal="left"/>
    </xf>
    <xf numFmtId="0" fontId="3" fillId="0" borderId="1" xfId="0" applyFont="1" applyBorder="1" applyAlignment="1">
      <alignment horizontal="left"/>
    </xf>
    <xf numFmtId="0" fontId="23" fillId="3" borderId="0" xfId="0" applyFont="1" applyFill="1" applyAlignment="1">
      <alignment horizontal="left"/>
    </xf>
    <xf numFmtId="0" fontId="3" fillId="0" borderId="1" xfId="0" applyFont="1" applyBorder="1" applyAlignment="1">
      <alignment horizontal="left"/>
    </xf>
    <xf numFmtId="0" fontId="24" fillId="0" borderId="1" xfId="0" applyFont="1" applyBorder="1" applyAlignment="1"/>
    <xf numFmtId="0" fontId="24" fillId="0" borderId="0" xfId="0" applyFont="1" applyAlignment="1"/>
    <xf numFmtId="0" fontId="24" fillId="0" borderId="0" xfId="0" applyFont="1" applyAlignment="1"/>
    <xf numFmtId="0" fontId="25" fillId="0" borderId="0" xfId="0" applyFont="1" applyAlignment="1">
      <alignment horizontal="left" wrapText="1"/>
    </xf>
    <xf numFmtId="165" fontId="3" fillId="0" borderId="0" xfId="0" applyNumberFormat="1" applyFont="1" applyAlignment="1">
      <alignment horizontal="left"/>
    </xf>
    <xf numFmtId="0" fontId="3" fillId="3" borderId="0" xfId="0" applyFont="1" applyFill="1" applyAlignment="1">
      <alignment horizontal="left"/>
    </xf>
    <xf numFmtId="0" fontId="3" fillId="0" borderId="0" xfId="0" applyFont="1" applyAlignment="1">
      <alignment horizontal="left"/>
    </xf>
    <xf numFmtId="0" fontId="26" fillId="0" borderId="0" xfId="0" applyFont="1" applyAlignment="1">
      <alignment horizontal="left"/>
    </xf>
    <xf numFmtId="0" fontId="3" fillId="3" borderId="0" xfId="0" applyFont="1" applyFill="1" applyAlignment="1">
      <alignment horizontal="left" wrapText="1"/>
    </xf>
    <xf numFmtId="165" fontId="3" fillId="0" borderId="0" xfId="0" applyNumberFormat="1" applyFont="1" applyAlignment="1">
      <alignment horizontal="left"/>
    </xf>
    <xf numFmtId="0" fontId="27" fillId="0" borderId="0" xfId="0" applyFont="1" applyAlignment="1">
      <alignment horizontal="left" wrapText="1"/>
    </xf>
    <xf numFmtId="0" fontId="28" fillId="0" borderId="0" xfId="0" applyFont="1" applyAlignment="1">
      <alignment horizontal="left" wrapText="1"/>
    </xf>
    <xf numFmtId="0" fontId="3" fillId="4" borderId="0" xfId="0" applyFont="1" applyFill="1" applyAlignment="1">
      <alignment horizontal="left"/>
    </xf>
    <xf numFmtId="0" fontId="3" fillId="3" borderId="0" xfId="0" applyFont="1" applyFill="1" applyAlignment="1">
      <alignment horizontal="left"/>
    </xf>
    <xf numFmtId="0" fontId="3" fillId="3"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horizontal="left"/>
    </xf>
    <xf numFmtId="0" fontId="3" fillId="0" borderId="0" xfId="0" applyFont="1" applyAlignment="1">
      <alignment horizontal="left" wrapText="1"/>
    </xf>
    <xf numFmtId="0" fontId="3" fillId="3" borderId="0" xfId="0" applyFont="1" applyFill="1" applyAlignment="1">
      <alignment horizontal="left"/>
    </xf>
    <xf numFmtId="0" fontId="29" fillId="3" borderId="0" xfId="0" applyFont="1" applyFill="1" applyAlignment="1">
      <alignment horizontal="left"/>
    </xf>
    <xf numFmtId="0" fontId="30" fillId="3" borderId="0" xfId="0" applyFont="1" applyFill="1" applyAlignment="1">
      <alignment horizontal="left"/>
    </xf>
    <xf numFmtId="0" fontId="31" fillId="0" borderId="0" xfId="0" applyFont="1" applyAlignment="1">
      <alignment horizontal="left"/>
    </xf>
    <xf numFmtId="0" fontId="3" fillId="5" borderId="0" xfId="0" applyFont="1" applyFill="1" applyAlignment="1">
      <alignment horizontal="left"/>
    </xf>
    <xf numFmtId="164" fontId="3" fillId="3" borderId="0" xfId="0" applyNumberFormat="1" applyFont="1" applyFill="1" applyAlignment="1">
      <alignment horizontal="left"/>
    </xf>
    <xf numFmtId="0" fontId="1" fillId="2" borderId="0" xfId="0" applyFont="1" applyFill="1" applyAlignment="1">
      <alignment horizontal="left" vertical="center"/>
    </xf>
    <xf numFmtId="0" fontId="1" fillId="2" borderId="0" xfId="0" applyFont="1" applyFill="1" applyAlignment="1">
      <alignment horizontal="left" vertical="center"/>
    </xf>
    <xf numFmtId="0" fontId="1" fillId="2" borderId="0" xfId="0" applyFont="1" applyFill="1" applyAlignment="1">
      <alignment horizontal="left" vertical="center"/>
    </xf>
    <xf numFmtId="164" fontId="3" fillId="0" borderId="0" xfId="0" applyNumberFormat="1" applyFont="1" applyAlignment="1">
      <alignment horizontal="left" vertical="center"/>
    </xf>
    <xf numFmtId="164" fontId="3" fillId="0" borderId="0" xfId="0" applyNumberFormat="1" applyFont="1" applyAlignment="1">
      <alignment horizontal="left" vertical="center"/>
    </xf>
    <xf numFmtId="0" fontId="3" fillId="0" borderId="0" xfId="0" applyFont="1" applyAlignment="1">
      <alignment horizontal="left" vertical="center"/>
    </xf>
    <xf numFmtId="165" fontId="3" fillId="0" borderId="0" xfId="0" applyNumberFormat="1" applyFont="1" applyAlignment="1">
      <alignment horizontal="left" vertical="center"/>
    </xf>
    <xf numFmtId="0" fontId="32" fillId="0" borderId="0" xfId="0" applyFont="1" applyAlignment="1">
      <alignment horizontal="left" vertical="center"/>
    </xf>
    <xf numFmtId="165" fontId="3" fillId="0" borderId="0" xfId="0" applyNumberFormat="1" applyFont="1" applyAlignment="1">
      <alignment horizontal="left" vertical="center"/>
    </xf>
    <xf numFmtId="0" fontId="3" fillId="3" borderId="0" xfId="0" applyFont="1" applyFill="1" applyAlignment="1">
      <alignment horizontal="left" vertical="center"/>
    </xf>
    <xf numFmtId="0" fontId="33"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xf>
    <xf numFmtId="0" fontId="34" fillId="0" borderId="0" xfId="0" applyFont="1" applyAlignment="1">
      <alignment horizontal="left" vertical="center" wrapText="1"/>
    </xf>
    <xf numFmtId="0" fontId="3" fillId="3" borderId="0" xfId="0" applyFont="1" applyFill="1" applyAlignment="1">
      <alignment horizontal="left" vertical="center" wrapText="1"/>
    </xf>
    <xf numFmtId="0" fontId="35" fillId="0" borderId="0" xfId="0" applyFont="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left" vertical="center"/>
    </xf>
    <xf numFmtId="0" fontId="3" fillId="0" borderId="0" xfId="0" applyFont="1" applyAlignment="1">
      <alignment horizontal="left" vertical="center" wrapText="1"/>
    </xf>
    <xf numFmtId="0" fontId="3" fillId="3" borderId="0" xfId="0" applyFont="1" applyFill="1" applyAlignment="1">
      <alignment horizontal="left" vertical="center"/>
    </xf>
    <xf numFmtId="0" fontId="36" fillId="3" borderId="0" xfId="0" applyFont="1" applyFill="1" applyAlignment="1">
      <alignment horizontal="left" vertical="center"/>
    </xf>
    <xf numFmtId="0" fontId="37" fillId="3" borderId="0" xfId="0" applyFont="1" applyFill="1" applyAlignment="1">
      <alignment horizontal="left" vertical="center"/>
    </xf>
    <xf numFmtId="0" fontId="38" fillId="0" borderId="0" xfId="0" applyFont="1" applyAlignment="1">
      <alignment horizontal="left" vertical="center"/>
    </xf>
    <xf numFmtId="0" fontId="3" fillId="5" borderId="0" xfId="0" applyFont="1" applyFill="1" applyAlignment="1">
      <alignment horizontal="left" vertical="center"/>
    </xf>
    <xf numFmtId="0" fontId="13" fillId="0" borderId="0" xfId="0" applyFont="1" applyAlignment="1">
      <alignment horizontal="right"/>
    </xf>
    <xf numFmtId="0" fontId="1" fillId="2" borderId="0" xfId="0" applyFont="1" applyFill="1" applyAlignment="1">
      <alignment horizontal="left" vertical="center"/>
    </xf>
    <xf numFmtId="0" fontId="2" fillId="0" borderId="0" xfId="0" applyFont="1" applyAlignment="1">
      <alignment horizontal="left"/>
    </xf>
    <xf numFmtId="165" fontId="3" fillId="0" borderId="0" xfId="0" applyNumberFormat="1" applyFont="1" applyAlignment="1">
      <alignment horizontal="left" vertical="center"/>
    </xf>
    <xf numFmtId="0" fontId="3"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left" vertical="center"/>
    </xf>
    <xf numFmtId="0" fontId="40" fillId="0" borderId="0" xfId="0" applyFont="1" applyAlignment="1">
      <alignment horizontal="left" vertical="center"/>
    </xf>
    <xf numFmtId="165" fontId="41" fillId="0" borderId="0" xfId="0" applyNumberFormat="1" applyFont="1" applyAlignment="1">
      <alignment horizontal="left" vertical="center"/>
    </xf>
    <xf numFmtId="0" fontId="41" fillId="0" borderId="0" xfId="0" applyFont="1" applyAlignment="1">
      <alignment horizontal="left" vertical="center"/>
    </xf>
    <xf numFmtId="0" fontId="41" fillId="3" borderId="0" xfId="0" applyFont="1" applyFill="1" applyAlignment="1">
      <alignment horizontal="left" vertical="center"/>
    </xf>
    <xf numFmtId="0" fontId="41" fillId="0" borderId="0" xfId="0" applyFont="1" applyAlignment="1">
      <alignment horizontal="left" vertical="center"/>
    </xf>
    <xf numFmtId="0" fontId="41" fillId="0" borderId="0" xfId="0" applyFont="1" applyAlignment="1">
      <alignment horizontal="left" vertical="center"/>
    </xf>
    <xf numFmtId="0" fontId="41" fillId="0" borderId="0" xfId="0" applyFont="1" applyAlignment="1">
      <alignment horizontal="left" vertical="center"/>
    </xf>
    <xf numFmtId="0" fontId="41" fillId="0" borderId="0" xfId="0" applyFont="1" applyAlignment="1">
      <alignment horizontal="left" vertical="center"/>
    </xf>
    <xf numFmtId="0" fontId="42" fillId="0" borderId="0" xfId="0" applyFont="1" applyAlignment="1">
      <alignment horizontal="left" vertical="center"/>
    </xf>
    <xf numFmtId="0" fontId="41" fillId="0" borderId="0" xfId="0" applyFont="1" applyAlignment="1">
      <alignment horizontal="left" vertical="center"/>
    </xf>
    <xf numFmtId="0" fontId="43" fillId="3" borderId="0" xfId="0" applyFont="1" applyFill="1" applyAlignment="1">
      <alignment horizontal="left" vertical="center"/>
    </xf>
    <xf numFmtId="0" fontId="44" fillId="3" borderId="0" xfId="0" applyFont="1" applyFill="1" applyAlignment="1">
      <alignment horizontal="left" vertical="center"/>
    </xf>
    <xf numFmtId="165" fontId="3" fillId="0" borderId="0" xfId="0" applyNumberFormat="1" applyFont="1" applyAlignment="1">
      <alignment horizontal="left" vertical="center"/>
    </xf>
    <xf numFmtId="0" fontId="40" fillId="3" borderId="0" xfId="0" applyFont="1" applyFill="1" applyAlignment="1">
      <alignment horizontal="left" vertical="center"/>
    </xf>
    <xf numFmtId="165" fontId="3" fillId="0" borderId="0" xfId="0" applyNumberFormat="1" applyFont="1" applyAlignment="1">
      <alignment horizontal="left"/>
    </xf>
    <xf numFmtId="0" fontId="3" fillId="0" borderId="0" xfId="0" applyFont="1" applyAlignment="1">
      <alignment horizontal="left"/>
    </xf>
    <xf numFmtId="0" fontId="40" fillId="0" borderId="0" xfId="0" applyFont="1" applyAlignment="1">
      <alignment horizontal="left"/>
    </xf>
    <xf numFmtId="0" fontId="3" fillId="0" borderId="0" xfId="0" applyFont="1" applyAlignment="1">
      <alignment horizontal="left"/>
    </xf>
    <xf numFmtId="0" fontId="40" fillId="0" borderId="0" xfId="0" applyFont="1" applyAlignment="1">
      <alignment horizontal="left" vertical="center"/>
    </xf>
    <xf numFmtId="0" fontId="3" fillId="3" borderId="0" xfId="0" applyFont="1" applyFill="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3" fillId="3" borderId="0" xfId="0" applyFont="1" applyFill="1" applyAlignment="1">
      <alignment horizontal="left" vertical="center"/>
    </xf>
    <xf numFmtId="166" fontId="3" fillId="0" borderId="0" xfId="0" applyNumberFormat="1" applyFont="1" applyAlignment="1">
      <alignment horizontal="left" vertical="center"/>
    </xf>
    <xf numFmtId="0" fontId="40" fillId="0" borderId="0" xfId="0" applyFont="1" applyAlignment="1">
      <alignment horizontal="left"/>
    </xf>
    <xf numFmtId="0" fontId="24" fillId="0" borderId="0" xfId="0" applyFont="1" applyAlignment="1">
      <alignment horizontal="left"/>
    </xf>
    <xf numFmtId="165" fontId="3" fillId="0" borderId="0" xfId="0" applyNumberFormat="1" applyFont="1" applyAlignment="1">
      <alignment horizontal="left" vertical="center"/>
    </xf>
    <xf numFmtId="0" fontId="47" fillId="0" borderId="0" xfId="0" applyFont="1" applyAlignment="1">
      <alignment horizontal="left" vertical="center"/>
    </xf>
    <xf numFmtId="165" fontId="3" fillId="3" borderId="0" xfId="0" applyNumberFormat="1" applyFont="1" applyFill="1" applyAlignment="1">
      <alignment horizontal="left" vertical="center"/>
    </xf>
    <xf numFmtId="164" fontId="3" fillId="0" borderId="0" xfId="0" applyNumberFormat="1" applyFont="1" applyAlignment="1">
      <alignment horizontal="left"/>
    </xf>
    <xf numFmtId="0" fontId="3" fillId="3" borderId="0" xfId="0" applyFont="1" applyFill="1" applyAlignment="1">
      <alignment horizontal="left"/>
    </xf>
    <xf numFmtId="0" fontId="40" fillId="0" borderId="0" xfId="0" applyFont="1" applyAlignment="1">
      <alignment horizontal="left"/>
    </xf>
    <xf numFmtId="165" fontId="3" fillId="6" borderId="0" xfId="0" applyNumberFormat="1" applyFont="1" applyFill="1" applyAlignment="1">
      <alignment horizontal="left" vertical="center"/>
    </xf>
    <xf numFmtId="0" fontId="3" fillId="6" borderId="0" xfId="0" applyFont="1" applyFill="1" applyAlignment="1">
      <alignment horizontal="left" vertical="center"/>
    </xf>
    <xf numFmtId="0" fontId="3" fillId="6" borderId="0" xfId="0" applyFont="1" applyFill="1" applyAlignment="1">
      <alignment horizontal="left" vertical="center"/>
    </xf>
    <xf numFmtId="0" fontId="3" fillId="6" borderId="0" xfId="0" applyFont="1" applyFill="1" applyAlignment="1">
      <alignment horizontal="left" vertical="center"/>
    </xf>
    <xf numFmtId="0" fontId="3" fillId="6" borderId="0" xfId="0" applyFont="1" applyFill="1" applyAlignment="1">
      <alignment horizontal="left" vertical="center"/>
    </xf>
    <xf numFmtId="0" fontId="3" fillId="6" borderId="0" xfId="0" applyFont="1" applyFill="1" applyAlignment="1">
      <alignment horizontal="left" vertical="center"/>
    </xf>
    <xf numFmtId="0" fontId="3" fillId="6" borderId="0" xfId="0" applyFont="1" applyFill="1" applyAlignment="1">
      <alignment horizontal="left" vertical="center"/>
    </xf>
    <xf numFmtId="0" fontId="48" fillId="6" borderId="0" xfId="0" applyFont="1" applyFill="1" applyAlignment="1">
      <alignment horizontal="left" vertical="center"/>
    </xf>
    <xf numFmtId="0" fontId="3" fillId="6" borderId="0" xfId="0" applyFont="1" applyFill="1" applyAlignment="1">
      <alignment horizontal="left" vertical="center"/>
    </xf>
    <xf numFmtId="0" fontId="24" fillId="6" borderId="0" xfId="0" applyFont="1" applyFill="1" applyAlignment="1">
      <alignment horizontal="left"/>
    </xf>
    <xf numFmtId="0" fontId="49" fillId="6" borderId="0" xfId="0" applyFont="1" applyFill="1" applyAlignment="1">
      <alignment horizontal="left" vertical="center"/>
    </xf>
    <xf numFmtId="0" fontId="0" fillId="0" borderId="2" xfId="0" pivotButton="1" applyFont="1" applyBorder="1" applyAlignment="1"/>
    <xf numFmtId="0" fontId="0" fillId="0" borderId="3" xfId="0" applyFont="1" applyBorder="1" applyAlignment="1"/>
    <xf numFmtId="0" fontId="0" fillId="0" borderId="2" xfId="0" applyFont="1" applyBorder="1" applyAlignment="1"/>
    <xf numFmtId="0" fontId="0" fillId="0" borderId="3" xfId="0" applyNumberFormat="1" applyFont="1" applyBorder="1" applyAlignment="1"/>
    <xf numFmtId="0" fontId="0" fillId="0" borderId="4" xfId="0" applyFont="1" applyBorder="1" applyAlignment="1"/>
    <xf numFmtId="0" fontId="0" fillId="0" borderId="5" xfId="0" applyNumberFormat="1" applyFont="1" applyBorder="1" applyAlignment="1"/>
    <xf numFmtId="0" fontId="0" fillId="0" borderId="6" xfId="0" applyFont="1" applyBorder="1" applyAlignment="1"/>
    <xf numFmtId="0" fontId="0" fillId="0" borderId="7" xfId="0" applyNumberFormat="1"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899537041" refreshedVersion="6" recordCount="19" xr:uid="{00000000-000A-0000-FFFF-FFFF07000000}">
  <cacheSource type="worksheet">
    <worksheetSource ref="A1:AB20" sheet="Turkmenistan Clean"/>
  </cacheSource>
  <cacheFields count="28">
    <cacheField name="Date" numFmtId="0">
      <sharedItems containsNonDate="0" containsDate="1" containsString="0" containsBlank="1" minDate="2018-03-06T00:00:00" maxDate="2020-12-22T00:00:00"/>
    </cacheField>
    <cacheField name="Location" numFmtId="0">
      <sharedItems containsBlank="1"/>
    </cacheField>
    <cacheField name="Latitude" numFmtId="0">
      <sharedItems containsString="0" containsBlank="1" containsNumber="1" minValue="37.590088000000002" maxValue="41.839599999999997"/>
    </cacheField>
    <cacheField name="Longitude" numFmtId="0">
      <sharedItems containsString="0" containsBlank="1" containsNumber="1" minValue="54.354708000000002" maxValue="63.896458000000003"/>
    </cacheField>
    <cacheField name="Number of Protesters" numFmtId="0">
      <sharedItems containsString="0" containsBlank="1" containsNumber="1" containsInteger="1" minValue="4" maxValue="1000"/>
    </cacheField>
    <cacheField name="Number of Arrests" numFmtId="0">
      <sharedItems containsString="0" containsBlank="1" containsNumber="1" containsInteger="1" minValue="0" maxValue="10"/>
    </cacheField>
    <cacheField name="Type" numFmtId="0">
      <sharedItems containsBlank="1" count="7">
        <s v="Rally"/>
        <s v="Strike"/>
        <s v="March"/>
        <s v="Riot"/>
        <s v="Confrontation"/>
        <s v="Roadblock"/>
        <m/>
      </sharedItems>
    </cacheField>
    <cacheField name="protest_type" numFmtId="0">
      <sharedItems containsBlank="1" count="5">
        <s v="Rally"/>
        <s v="Disruptive"/>
        <s v="Non-Violent"/>
        <s v="Violent"/>
        <m/>
      </sharedItems>
    </cacheField>
    <cacheField name="Issue 1" numFmtId="0">
      <sharedItems containsBlank="1" count="6">
        <s v="Food"/>
        <s v="Gender Issues"/>
        <s v="Income"/>
        <s v="Financial Sector"/>
        <s v="Welfare"/>
        <m/>
      </sharedItems>
    </cacheField>
    <cacheField name="issue1" numFmtId="0">
      <sharedItems containsBlank="1"/>
    </cacheField>
    <cacheField name="Issue 2" numFmtId="0">
      <sharedItems containsBlank="1" count="6">
        <s v="Utilities"/>
        <m/>
        <s v="Covid-19"/>
        <s v="Corruption"/>
        <s v="Relief"/>
        <s v="Welfare"/>
      </sharedItems>
    </cacheField>
    <cacheField name="issue2" numFmtId="0">
      <sharedItems containsBlank="1"/>
    </cacheField>
    <cacheField name="Issue 3" numFmtId="0">
      <sharedItems containsNonDate="0" containsString="0" containsBlank="1"/>
    </cacheField>
    <cacheField name="issue3" numFmtId="0">
      <sharedItems containsBlank="1"/>
    </cacheField>
    <cacheField name="Groups Linked" numFmtId="0">
      <sharedItems containsNonDate="0" containsString="0" containsBlank="1"/>
    </cacheField>
    <cacheField name="Groups Linked 2" numFmtId="0">
      <sharedItems containsNonDate="0" containsString="0" containsBlank="1"/>
    </cacheField>
    <cacheField name="groups_linked" numFmtId="0">
      <sharedItems containsNonDate="0" containsString="0" containsBlank="1"/>
    </cacheField>
    <cacheField name="Target 1" numFmtId="0">
      <sharedItems containsBlank="1"/>
    </cacheField>
    <cacheField name="Target 2" numFmtId="0">
      <sharedItems containsBlank="1"/>
    </cacheField>
    <cacheField name="Target Type" numFmtId="0">
      <sharedItems containsBlank="1" count="4">
        <s v="Local Government"/>
        <s v="Business"/>
        <s v="Organization"/>
        <m/>
      </sharedItems>
    </cacheField>
    <cacheField name="target_type" numFmtId="0">
      <sharedItems containsBlank="1" count="3">
        <s v="Local Government"/>
        <s v="Local Non-Gov Actor"/>
        <m/>
      </sharedItems>
    </cacheField>
    <cacheField name="Response 1" numFmtId="0">
      <sharedItems containsBlank="1" count="6">
        <s v="Meeting"/>
        <s v="Intimidation"/>
        <s v="Promise"/>
        <s v="Force"/>
        <s v="Dispersal"/>
        <m/>
      </sharedItems>
    </cacheField>
    <cacheField name="response1" numFmtId="0">
      <sharedItems containsBlank="1" count="4">
        <s v="Constructive"/>
        <s v="Violent"/>
        <s v="Cautious"/>
        <m/>
      </sharedItems>
    </cacheField>
    <cacheField name="Response 2" numFmtId="0">
      <sharedItems containsBlank="1" count="4">
        <m/>
        <s v="Dispersal"/>
        <s v="Promise"/>
        <s v="Arrests"/>
      </sharedItems>
    </cacheField>
    <cacheField name="response2" numFmtId="0">
      <sharedItems containsBlank="1" count="5">
        <s v=""/>
        <s v="Cautious"/>
        <s v="Constructive"/>
        <s v="Violent"/>
        <m/>
      </sharedItems>
    </cacheField>
    <cacheField name="Source" numFmtId="0">
      <sharedItems containsBlank="1"/>
    </cacheField>
    <cacheField name="Source Type" numFmtId="0">
      <sharedItems containsBlank="1"/>
    </cacheField>
    <cacheField name="Descrip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09375001" refreshedVersion="6" recordCount="29" xr:uid="{00000000-000A-0000-FFFF-FFFF06000000}">
  <cacheSource type="worksheet">
    <worksheetSource ref="A1:AB30" sheet="Tajikistan Clean"/>
  </cacheSource>
  <cacheFields count="28">
    <cacheField name="Date" numFmtId="165">
      <sharedItems containsSemiMixedTypes="0" containsNonDate="0" containsDate="1" containsString="0" minDate="2018-01-09T00:00:00" maxDate="2020-11-05T00:00:00"/>
    </cacheField>
    <cacheField name="Location" numFmtId="0">
      <sharedItems/>
    </cacheField>
    <cacheField name="Latitude" numFmtId="0">
      <sharedItems containsSemiMixedTypes="0" containsString="0" containsNumber="1" minValue="37.262059999999998" maxValue="40.282950999999997"/>
    </cacheField>
    <cacheField name="Longitude" numFmtId="0">
      <sharedItems containsSemiMixedTypes="0" containsString="0" containsNumber="1" minValue="68.138490000000004" maxValue="71.592500999999999"/>
    </cacheField>
    <cacheField name="Number of Protesters" numFmtId="0">
      <sharedItems containsSemiMixedTypes="0" containsString="0" containsNumber="1" containsInteger="1" minValue="1" maxValue="2500"/>
    </cacheField>
    <cacheField name="Number of Arrests" numFmtId="0">
      <sharedItems containsSemiMixedTypes="0" containsString="0" containsNumber="1" containsInteger="1" minValue="0" maxValue="15"/>
    </cacheField>
    <cacheField name="Type" numFmtId="0">
      <sharedItems count="6">
        <s v="Rally"/>
        <s v="Self-Immolation"/>
        <s v="Confrontation"/>
        <s v="Roadblock"/>
        <s v="Riot"/>
        <s v="Government-Backed"/>
      </sharedItems>
    </cacheField>
    <cacheField name="protest_type" numFmtId="0">
      <sharedItems count="3">
        <s v="Rally"/>
        <s v="Violent"/>
        <s v="Disruptive"/>
      </sharedItems>
    </cacheField>
    <cacheField name="Issue 1" numFmtId="0">
      <sharedItems count="9">
        <s v="Justice"/>
        <s v="Cultural"/>
        <s v="Income"/>
        <s v="Covid-19"/>
        <s v="Property"/>
        <s v="Repression"/>
        <s v="Welfare"/>
        <s v="International Politics"/>
        <s v="Anti-Opposition"/>
      </sharedItems>
    </cacheField>
    <cacheField name="issue1" numFmtId="0">
      <sharedItems/>
    </cacheField>
    <cacheField name="Issue 2" numFmtId="0">
      <sharedItems containsBlank="1" count="8">
        <s v="Repression"/>
        <m/>
        <s v="International Politics"/>
        <s v="Development"/>
        <s v="Cultural"/>
        <s v="Human Rights"/>
        <s v="China"/>
        <s v="Justice"/>
      </sharedItems>
    </cacheField>
    <cacheField name="issue2" numFmtId="0">
      <sharedItems/>
    </cacheField>
    <cacheField name="Issue 3" numFmtId="0">
      <sharedItems containsNonDate="0" containsString="0" containsBlank="1"/>
    </cacheField>
    <cacheField name="issue3" numFmtId="0">
      <sharedItems/>
    </cacheField>
    <cacheField name="Groups Linked" numFmtId="0">
      <sharedItems containsNonDate="0" containsString="0" containsBlank="1"/>
    </cacheField>
    <cacheField name="Groups Linked 2" numFmtId="0">
      <sharedItems containsNonDate="0" containsString="0" containsBlank="1"/>
    </cacheField>
    <cacheField name="groups_linked" numFmtId="0">
      <sharedItems containsNonDate="0" containsString="0" containsBlank="1"/>
    </cacheField>
    <cacheField name="Target 1" numFmtId="0">
      <sharedItems/>
    </cacheField>
    <cacheField name="Target 2" numFmtId="0">
      <sharedItems containsBlank="1"/>
    </cacheField>
    <cacheField name="Target Type" numFmtId="0">
      <sharedItems count="7">
        <s v="Law Enforcement"/>
        <s v="Organization"/>
        <s v="Business"/>
        <s v="Foreign Government/International Organization"/>
        <s v="Local Government"/>
        <s v="Foreign Business"/>
        <s v="Judicial System"/>
      </sharedItems>
    </cacheField>
    <cacheField name="target_type" numFmtId="0">
      <sharedItems/>
    </cacheField>
    <cacheField name="Response 1" numFmtId="0">
      <sharedItems count="8">
        <s v="Penalty"/>
        <s v="Nothing"/>
        <s v="Promise"/>
        <s v="Meeting"/>
        <s v="Monitoring"/>
        <s v="Force"/>
        <s v="Arrests"/>
        <s v="Dispersal"/>
      </sharedItems>
    </cacheField>
    <cacheField name="response1" numFmtId="0">
      <sharedItems count="4">
        <s v="Violent"/>
        <s v="Neutral"/>
        <s v="Constructive"/>
        <s v="Cautious"/>
      </sharedItems>
    </cacheField>
    <cacheField name="Response 2" numFmtId="0">
      <sharedItems containsBlank="1" count="3">
        <m/>
        <s v="Force"/>
        <s v="Dispersal"/>
      </sharedItems>
    </cacheField>
    <cacheField name="response2" numFmtId="0">
      <sharedItems count="3">
        <s v=""/>
        <s v="Violent"/>
        <s v="Cautious"/>
      </sharedItems>
    </cacheField>
    <cacheField name="Source" numFmtId="0">
      <sharedItems/>
    </cacheField>
    <cacheField name="Source Type" numFmtId="0">
      <sharedItems/>
    </cacheField>
    <cacheField name="Description"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18171299" refreshedVersion="6" recordCount="147" xr:uid="{00000000-000A-0000-FFFF-FFFF05000000}">
  <cacheSource type="worksheet">
    <worksheetSource ref="A1:AB148" sheet="Uzbekistan Clean"/>
  </cacheSource>
  <cacheFields count="28">
    <cacheField name="Date" numFmtId="165">
      <sharedItems containsSemiMixedTypes="0" containsNonDate="0" containsDate="1" containsString="0" minDate="2018-02-05T00:00:00" maxDate="2020-12-29T00:00:00"/>
    </cacheField>
    <cacheField name="Location" numFmtId="0">
      <sharedItems/>
    </cacheField>
    <cacheField name="Latitude" numFmtId="0">
      <sharedItems containsSemiMixedTypes="0" containsString="0" containsNumber="1" minValue="37.228709000000002" maxValue="42.643014999999998"/>
    </cacheField>
    <cacheField name="Longitude" numFmtId="0">
      <sharedItems containsSemiMixedTypes="0" containsString="0" containsNumber="1" minValue="59.472802999999999" maxValue="72.370972182973205"/>
    </cacheField>
    <cacheField name="Number of Protesters" numFmtId="0">
      <sharedItems containsMixedTypes="1" containsNumber="1" containsInteger="1" minValue="1" maxValue="1000"/>
    </cacheField>
    <cacheField name="Number of Arrests" numFmtId="0">
      <sharedItems containsBlank="1" containsMixedTypes="1" containsNumber="1" containsInteger="1" minValue="0" maxValue="50"/>
    </cacheField>
    <cacheField name="Type" numFmtId="0">
      <sharedItems count="10">
        <s v="Roadblock"/>
        <s v="Sit-In"/>
        <s v="Rally"/>
        <s v="Strike"/>
        <s v="Self-Immolation"/>
        <s v="Confrontation"/>
        <s v="Riot"/>
        <s v="Meeting"/>
        <s v="March"/>
        <s v="Hunger Strike"/>
      </sharedItems>
    </cacheField>
    <cacheField name="protest_type" numFmtId="0">
      <sharedItems count="4">
        <s v="Disruptive"/>
        <s v="Non-Violent"/>
        <s v="Rally"/>
        <s v="Violent"/>
      </sharedItems>
    </cacheField>
    <cacheField name="Issue 1" numFmtId="0">
      <sharedItems count="16">
        <s v="Utilities"/>
        <s v="Property"/>
        <s v="Land"/>
        <s v="Income"/>
        <s v="Relief"/>
        <s v="Justice"/>
        <s v="Environment"/>
        <s v="Development"/>
        <s v="International Politics"/>
        <s v="Welfare"/>
        <s v="Labor"/>
        <s v="Human Rights"/>
        <s v="Covid-19"/>
        <s v="Financial Sector"/>
        <s v="Cultural"/>
        <s v="Repression"/>
      </sharedItems>
    </cacheField>
    <cacheField name="issue1" numFmtId="0">
      <sharedItems/>
    </cacheField>
    <cacheField name="Issue 2" numFmtId="0">
      <sharedItems containsBlank="1" count="18">
        <m/>
        <s v="Development"/>
        <s v="Income"/>
        <s v="Labor"/>
        <s v="Corruption"/>
        <s v="Welfare"/>
        <s v="Property"/>
        <s v="Environment"/>
        <s v="Cultural"/>
        <s v="Food"/>
        <s v="Repression"/>
        <s v="Covid-19"/>
        <s v="Land"/>
        <s v="Human Rights"/>
        <s v="Relief"/>
        <s v="Utilities"/>
        <s v="Justice"/>
        <s v="Extractive Industries"/>
      </sharedItems>
    </cacheField>
    <cacheField name="issue2" numFmtId="0">
      <sharedItems/>
    </cacheField>
    <cacheField name="Issue 3" numFmtId="0">
      <sharedItems containsBlank="1" count="8">
        <m/>
        <s v="Justice"/>
        <s v="Identity"/>
        <s v="Covid-19"/>
        <s v="Property"/>
        <s v="Development"/>
        <s v="Income"/>
        <s v="Labor"/>
      </sharedItems>
    </cacheField>
    <cacheField name="issue3" numFmtId="0">
      <sharedItems/>
    </cacheField>
    <cacheField name="Groups Linked" numFmtId="0">
      <sharedItems containsBlank="1"/>
    </cacheField>
    <cacheField name="Groups Linked 2" numFmtId="0">
      <sharedItems containsNonDate="0" containsString="0" containsBlank="1"/>
    </cacheField>
    <cacheField name="groups_linked" numFmtId="0">
      <sharedItems containsNonDate="0" containsString="0" containsBlank="1"/>
    </cacheField>
    <cacheField name="Target 1" numFmtId="0">
      <sharedItems/>
    </cacheField>
    <cacheField name="Target 2" numFmtId="0">
      <sharedItems containsBlank="1"/>
    </cacheField>
    <cacheField name="Target Type" numFmtId="0">
      <sharedItems count="8">
        <s v="Local Government"/>
        <s v="Business"/>
        <s v="Individual"/>
        <s v="National Government"/>
        <s v="Judicial System"/>
        <s v="Foreign Government/International Organization"/>
        <s v="Law Enforcement"/>
        <s v="Foreign Business"/>
      </sharedItems>
    </cacheField>
    <cacheField name="target_type" numFmtId="0">
      <sharedItems count="5">
        <s v="Local Government"/>
        <s v="Local Non-Gov Actor"/>
        <s v="National Government"/>
        <s v="Justice System"/>
        <s v="Foreign Actor"/>
      </sharedItems>
    </cacheField>
    <cacheField name="Response 1" numFmtId="0">
      <sharedItems count="9">
        <s v="Promise"/>
        <s v="Nothing"/>
        <s v="Unknown"/>
        <s v="Meeting"/>
        <s v="Arrests"/>
        <s v="Monitoring"/>
        <s v="Force"/>
        <s v="Intimidation"/>
        <s v="Dispersal"/>
      </sharedItems>
    </cacheField>
    <cacheField name="response1" numFmtId="0">
      <sharedItems count="4">
        <s v="Constructive"/>
        <s v="Neutral"/>
        <s v="Violent"/>
        <s v="Cautious"/>
      </sharedItems>
    </cacheField>
    <cacheField name="Response 2" numFmtId="0">
      <sharedItems containsBlank="1" count="8">
        <m/>
        <s v="Promise"/>
        <s v="Penalty"/>
        <s v="Arrests"/>
        <s v="Meeting"/>
        <s v="Dispersal"/>
        <s v="Monitoring"/>
        <s v="Force"/>
      </sharedItems>
    </cacheField>
    <cacheField name="response2" numFmtId="0">
      <sharedItems count="4">
        <s v=""/>
        <s v="Constructive"/>
        <s v="Violent"/>
        <s v="Cautious"/>
      </sharedItems>
    </cacheField>
    <cacheField name="Source" numFmtId="0">
      <sharedItems/>
    </cacheField>
    <cacheField name="Source Type" numFmtId="0">
      <sharedItems/>
    </cacheField>
    <cacheField name="Description"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27314813" refreshedVersion="6" recordCount="72" xr:uid="{00000000-000A-0000-FFFF-FFFF04000000}">
  <cacheSource type="worksheet">
    <worksheetSource ref="A1:Y73" sheet="Uzbekistan Clean"/>
  </cacheSource>
  <cacheFields count="25">
    <cacheField name="Date" numFmtId="165">
      <sharedItems containsSemiMixedTypes="0" containsNonDate="0" containsDate="1" containsString="0" minDate="2020-09-03T00:00:00" maxDate="2020-12-29T00:00:00"/>
    </cacheField>
    <cacheField name="Location" numFmtId="0">
      <sharedItems/>
    </cacheField>
    <cacheField name="Latitude" numFmtId="0">
      <sharedItems containsSemiMixedTypes="0" containsString="0" containsNumber="1" minValue="37.472295028620003" maxValue="42.467728000000001"/>
    </cacheField>
    <cacheField name="Longitude" numFmtId="0">
      <sharedItems containsSemiMixedTypes="0" containsString="0" containsNumber="1" minValue="59.6095699158599" maxValue="72.370972182973205"/>
    </cacheField>
    <cacheField name="Number of Protesters" numFmtId="0">
      <sharedItems containsMixedTypes="1" containsNumber="1" containsInteger="1" minValue="1" maxValue="1000"/>
    </cacheField>
    <cacheField name="Number of Arrests" numFmtId="0">
      <sharedItems containsBlank="1" containsMixedTypes="1" containsNumber="1" containsInteger="1" minValue="0" maxValue="50"/>
    </cacheField>
    <cacheField name="Type" numFmtId="0">
      <sharedItems count="7">
        <s v="Roadblock"/>
        <s v="Sit-In"/>
        <s v="Rally"/>
        <s v="Strike"/>
        <s v="Self-Immolation"/>
        <s v="Confrontation"/>
        <s v="Riot"/>
      </sharedItems>
    </cacheField>
    <cacheField name="protest_type" numFmtId="0">
      <sharedItems count="4">
        <s v="Disruptive"/>
        <s v="Non-Violent"/>
        <s v="Rally"/>
        <s v="Violent"/>
      </sharedItems>
    </cacheField>
    <cacheField name="Issue 1" numFmtId="0">
      <sharedItems count="14">
        <s v="Utilities"/>
        <s v="Property"/>
        <s v="Land"/>
        <s v="Income"/>
        <s v="Relief"/>
        <s v="Justice"/>
        <s v="Environment"/>
        <s v="Development"/>
        <s v="International Politics"/>
        <s v="Welfare"/>
        <s v="Labor"/>
        <s v="Human Rights"/>
        <s v="Covid-19"/>
        <s v="Financial Sector"/>
      </sharedItems>
    </cacheField>
    <cacheField name="issue1" numFmtId="0">
      <sharedItems/>
    </cacheField>
    <cacheField name="Issue 2" numFmtId="0">
      <sharedItems containsBlank="1" count="13">
        <m/>
        <s v="Development"/>
        <s v="Income"/>
        <s v="Labor"/>
        <s v="Corruption"/>
        <s v="Welfare"/>
        <s v="Property"/>
        <s v="Environment"/>
        <s v="Cultural"/>
        <s v="Food"/>
        <s v="Repression"/>
        <s v="Covid-19"/>
        <s v="Land"/>
      </sharedItems>
    </cacheField>
    <cacheField name="issue2" numFmtId="0">
      <sharedItems/>
    </cacheField>
    <cacheField name="Issue 3" numFmtId="0">
      <sharedItems containsBlank="1" count="4">
        <m/>
        <s v="Justice"/>
        <s v="Identity"/>
        <s v="Covid-19"/>
      </sharedItems>
    </cacheField>
    <cacheField name="issue3" numFmtId="0">
      <sharedItems/>
    </cacheField>
    <cacheField name="Groups Linked" numFmtId="0">
      <sharedItems containsNonDate="0" containsString="0" containsBlank="1"/>
    </cacheField>
    <cacheField name="Groups Linked 2" numFmtId="0">
      <sharedItems containsNonDate="0" containsString="0" containsBlank="1"/>
    </cacheField>
    <cacheField name="groups_linked" numFmtId="0">
      <sharedItems containsNonDate="0" containsString="0" containsBlank="1"/>
    </cacheField>
    <cacheField name="Target 1" numFmtId="0">
      <sharedItems/>
    </cacheField>
    <cacheField name="Target 2" numFmtId="0">
      <sharedItems containsBlank="1"/>
    </cacheField>
    <cacheField name="Target Type" numFmtId="0">
      <sharedItems count="8">
        <s v="Local Government"/>
        <s v="Business"/>
        <s v="Individual"/>
        <s v="National Government"/>
        <s v="Judicial System"/>
        <s v="Foreign Government/International Organization"/>
        <s v="Law Enforcement"/>
        <s v="Foreign Business"/>
      </sharedItems>
    </cacheField>
    <cacheField name="target_type" numFmtId="0">
      <sharedItems count="5">
        <s v="Local Government"/>
        <s v="Local Non-Gov Actor"/>
        <s v="National Government"/>
        <s v="Justice System"/>
        <s v="Foreign Actor"/>
      </sharedItems>
    </cacheField>
    <cacheField name="Response 1" numFmtId="0">
      <sharedItems count="9">
        <s v="Promise"/>
        <s v="Nothing"/>
        <s v="Unknown"/>
        <s v="Meeting"/>
        <s v="Arrests"/>
        <s v="Monitoring"/>
        <s v="Force"/>
        <s v="Intimidation"/>
        <s v="Dispersal"/>
      </sharedItems>
    </cacheField>
    <cacheField name="response1" numFmtId="0">
      <sharedItems count="4">
        <s v="Constructive"/>
        <s v="Neutral"/>
        <s v="Violent"/>
        <s v="Cautious"/>
      </sharedItems>
    </cacheField>
    <cacheField name="Response 2" numFmtId="0">
      <sharedItems containsBlank="1" count="4">
        <m/>
        <s v="Promise"/>
        <s v="Penalty"/>
        <s v="Arrests"/>
      </sharedItems>
    </cacheField>
    <cacheField name="response2" numFmtId="0">
      <sharedItems count="3">
        <s v=""/>
        <s v="Constructive"/>
        <s v="Violent"/>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36111111" refreshedVersion="6" recordCount="603" xr:uid="{00000000-000A-0000-FFFF-FFFF03000000}">
  <cacheSource type="worksheet">
    <worksheetSource ref="A1:AB604" sheet="Kyrgyzstan Clean"/>
  </cacheSource>
  <cacheFields count="28">
    <cacheField name="Date" numFmtId="0">
      <sharedItems containsSemiMixedTypes="0" containsNonDate="0" containsDate="1" containsString="0" minDate="2018-01-01T00:00:00" maxDate="2020-12-30T00:00:00"/>
    </cacheField>
    <cacheField name="Location" numFmtId="0">
      <sharedItems/>
    </cacheField>
    <cacheField name="Latitude" numFmtId="0">
      <sharedItems containsMixedTypes="1" containsNumber="1" minValue="39.728416000000003" maxValue="43.063133000000001"/>
    </cacheField>
    <cacheField name="Longitude" numFmtId="0">
      <sharedItems containsSemiMixedTypes="0" containsString="0" containsNumber="1" minValue="69.393173000000004" maxValue="78.539731000000003"/>
    </cacheField>
    <cacheField name="Number of Protesters" numFmtId="0">
      <sharedItems containsMixedTypes="1" containsNumber="1" containsInteger="1" minValue="1" maxValue="9000"/>
    </cacheField>
    <cacheField name="Number of Arrests" numFmtId="0">
      <sharedItems containsMixedTypes="1" containsNumber="1" containsInteger="1" minValue="0" maxValue="166"/>
    </cacheField>
    <cacheField name="Type" numFmtId="0">
      <sharedItems count="12">
        <s v="Rally"/>
        <s v="March"/>
        <s v="Confrontation"/>
        <s v="Roadblock"/>
        <s v="Government-Backed"/>
        <s v="Sit-In"/>
        <s v="Hunger Strike"/>
        <s v="Strike"/>
        <s v="Asset Seizure"/>
        <s v="Riot"/>
        <s v="Riots"/>
        <s v="Rally "/>
      </sharedItems>
    </cacheField>
    <cacheField name="protest_type" numFmtId="0">
      <sharedItems count="4">
        <s v="Rally"/>
        <s v="Non-Violent"/>
        <s v="Violent"/>
        <s v="Disruptive"/>
      </sharedItems>
    </cacheField>
    <cacheField name="Issue 1" numFmtId="0">
      <sharedItems count="26">
        <s v="Financial Sector"/>
        <s v="Labor"/>
        <s v="Justice"/>
        <s v="Welfare"/>
        <s v="Income"/>
        <s v="Environment"/>
        <s v="Property"/>
        <s v="Utilities"/>
        <s v="Elections"/>
        <s v="Human Rights"/>
        <s v="Freedom of Expression"/>
        <s v="Corruption"/>
        <s v="Political Prisoners"/>
        <s v="Land"/>
        <s v="Anti-Opposition"/>
        <s v="International Politics"/>
        <s v="Covid-19"/>
        <s v="Cultural"/>
        <s v="Identity"/>
        <s v="Extractive Industries"/>
        <s v="Gender Issues"/>
        <s v="Development"/>
        <s v="Freedom of Assembly"/>
        <s v="Repression"/>
        <s v="China"/>
        <s v="Animal Rights"/>
      </sharedItems>
    </cacheField>
    <cacheField name="issue1" numFmtId="0">
      <sharedItems/>
    </cacheField>
    <cacheField name="Issue 2" numFmtId="0">
      <sharedItems containsBlank="1" count="27">
        <m/>
        <s v="Elections"/>
        <s v="Extractive Industries "/>
        <s v="Land"/>
        <s v="Gender Issues"/>
        <s v="Freedom of Assembly"/>
        <s v="Corruption"/>
        <s v="Extractive Industries"/>
        <s v="Justice"/>
        <s v="Labor"/>
        <s v="International Politics"/>
        <s v="Income"/>
        <s v="Covid-19"/>
        <s v="Environment"/>
        <s v="Political Prisoners"/>
        <s v="Financial Sector"/>
        <s v="Human Rights"/>
        <s v="Identity"/>
        <s v="Repression"/>
        <s v="Property"/>
        <s v="Food"/>
        <s v="Employment"/>
        <s v="Welfare"/>
        <s v="China"/>
        <s v="Development"/>
        <s v="Freedom of Expression"/>
        <s v="Utilities"/>
      </sharedItems>
    </cacheField>
    <cacheField name="issue2" numFmtId="0">
      <sharedItems/>
    </cacheField>
    <cacheField name="Issue 3" numFmtId="0">
      <sharedItems containsBlank="1" count="15">
        <m/>
        <s v="Human Rights"/>
        <s v="Covid-19"/>
        <s v="Elections"/>
        <s v="Extractive Industries"/>
        <s v="Utilities"/>
        <s v="Political Prisoners"/>
        <s v="International Politics"/>
        <s v="China"/>
        <s v="Environment"/>
        <s v="Justice"/>
        <s v="Identity"/>
        <s v="Freedom of Expression"/>
        <s v="Repression"/>
        <s v="Welfare"/>
      </sharedItems>
    </cacheField>
    <cacheField name="issue3" numFmtId="0">
      <sharedItems/>
    </cacheField>
    <cacheField name="Groups Linked 1" numFmtId="0">
      <sharedItems containsBlank="1"/>
    </cacheField>
    <cacheField name="Groups Linked 2" numFmtId="0">
      <sharedItems containsBlank="1"/>
    </cacheField>
    <cacheField name="groups_linked" numFmtId="0">
      <sharedItems containsSemiMixedTypes="0" containsString="0" containsNumber="1" containsInteger="1" minValue="0" maxValue="1"/>
    </cacheField>
    <cacheField name="Target 1" numFmtId="0">
      <sharedItems/>
    </cacheField>
    <cacheField name="Target 2" numFmtId="0">
      <sharedItems containsBlank="1"/>
    </cacheField>
    <cacheField name="Target Type" numFmtId="0">
      <sharedItems count="11">
        <s v="Local Government"/>
        <s v="Individual"/>
        <s v="National Government"/>
        <s v="Judicial System"/>
        <s v="Foreign Business"/>
        <s v="Organization"/>
        <s v="Law Enforcement"/>
        <s v="Foreign Government/International Organization"/>
        <s v="Business"/>
        <s v="National Govenrment"/>
        <s v="Justice System"/>
      </sharedItems>
    </cacheField>
    <cacheField name="target_type" numFmtId="0">
      <sharedItems count="5">
        <s v="Local Government"/>
        <s v="Local Non-Gov Actor"/>
        <s v="National Government"/>
        <s v="Justice System"/>
        <s v="Foreign Actor"/>
      </sharedItems>
    </cacheField>
    <cacheField name="Response 1" numFmtId="0">
      <sharedItems containsBlank="1" count="11">
        <s v="Promise"/>
        <s v="Unknown"/>
        <s v="Nothing"/>
        <s v="Dispersal"/>
        <s v="Meeting"/>
        <s v="Monitoring"/>
        <s v="Intimidation"/>
        <s v="Force"/>
        <s v="Arrests"/>
        <m/>
        <s v="Penalty"/>
      </sharedItems>
    </cacheField>
    <cacheField name="response1" numFmtId="0">
      <sharedItems containsBlank="1" count="5">
        <s v="Constructive"/>
        <s v="Neutral"/>
        <s v="Cautious"/>
        <s v="Violent"/>
        <m/>
      </sharedItems>
    </cacheField>
    <cacheField name="Response 2" numFmtId="0">
      <sharedItems containsBlank="1" count="7">
        <m/>
        <s v="Promise"/>
        <s v="Meeting"/>
        <s v="Monitoring"/>
        <s v="Force"/>
        <s v="Arrests"/>
        <s v="Penalty"/>
      </sharedItems>
    </cacheField>
    <cacheField name="response2" numFmtId="0">
      <sharedItems count="4">
        <s v=""/>
        <s v="Constructive"/>
        <s v="Cautious"/>
        <s v="Violent"/>
      </sharedItems>
    </cacheField>
    <cacheField name="Source" numFmtId="0">
      <sharedItems/>
    </cacheField>
    <cacheField name="Source Type" numFmtId="0">
      <sharedItems/>
    </cacheField>
    <cacheField name="Description"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44097224" refreshedVersion="6" recordCount="250" xr:uid="{00000000-000A-0000-FFFF-FFFF02000000}">
  <cacheSource type="worksheet">
    <worksheetSource ref="A1:Y251" sheet="Kyrgyzstan Clean"/>
  </cacheSource>
  <cacheFields count="25">
    <cacheField name="Date" numFmtId="0">
      <sharedItems containsSemiMixedTypes="0" containsNonDate="0" containsDate="1" containsString="0" minDate="2020-09-01T00:00:00" maxDate="2020-12-30T00:00:00"/>
    </cacheField>
    <cacheField name="Location" numFmtId="0">
      <sharedItems/>
    </cacheField>
    <cacheField name="Latitude" numFmtId="0">
      <sharedItems containsSemiMixedTypes="0" containsString="0" containsNumber="1" minValue="40.049850999999997" maxValue="43.063133000000001"/>
    </cacheField>
    <cacheField name="Longitude" numFmtId="0">
      <sharedItems containsSemiMixedTypes="0" containsString="0" containsNumber="1" minValue="69.640788890033605" maxValue="78.524469999999994"/>
    </cacheField>
    <cacheField name="Number of Protesters" numFmtId="0">
      <sharedItems containsMixedTypes="1" containsNumber="1" containsInteger="1" minValue="1" maxValue="8000"/>
    </cacheField>
    <cacheField name="Number of Arrests" numFmtId="0">
      <sharedItems containsMixedTypes="1" containsNumber="1" containsInteger="1" minValue="0" maxValue="0"/>
    </cacheField>
    <cacheField name="Type" numFmtId="0">
      <sharedItems count="12">
        <s v="Rally"/>
        <s v="March"/>
        <s v="Confrontation"/>
        <s v="Roadblock"/>
        <s v="Government-Backed"/>
        <s v="Sit-In"/>
        <s v="Hunger Strike"/>
        <s v="Strike"/>
        <s v="Asset Seizure"/>
        <s v="Riot"/>
        <s v="Riots"/>
        <s v="Rally "/>
      </sharedItems>
    </cacheField>
    <cacheField name="protest_type" numFmtId="0">
      <sharedItems count="4">
        <s v="Rally"/>
        <s v="Non-Violent"/>
        <s v="Violent"/>
        <s v="Disruptive"/>
      </sharedItems>
    </cacheField>
    <cacheField name="Issue 1" numFmtId="0">
      <sharedItems count="19">
        <s v="Financial Sector"/>
        <s v="Labor"/>
        <s v="Justice"/>
        <s v="Welfare"/>
        <s v="Income"/>
        <s v="Environment"/>
        <s v="Property"/>
        <s v="Utilities"/>
        <s v="Elections"/>
        <s v="Human Rights"/>
        <s v="Freedom of Expression"/>
        <s v="Corruption"/>
        <s v="Political Prisoners"/>
        <s v="Land"/>
        <s v="Anti-Opposition"/>
        <s v="International Politics"/>
        <s v="Covid-19"/>
        <s v="Cultural"/>
        <s v="Identity"/>
      </sharedItems>
    </cacheField>
    <cacheField name="issue1" numFmtId="0">
      <sharedItems/>
    </cacheField>
    <cacheField name="Issue 2" numFmtId="0">
      <sharedItems containsBlank="1" count="23">
        <m/>
        <s v="Elections"/>
        <s v="Extractive Industries "/>
        <s v="Land"/>
        <s v="Gender Issues"/>
        <s v="Freedom of Assembly"/>
        <s v="Corruption"/>
        <s v="Extractive Industries"/>
        <s v="Justice"/>
        <s v="Labor"/>
        <s v="International Politics"/>
        <s v="Income"/>
        <s v="Covid-19"/>
        <s v="Environment"/>
        <s v="Political Prisoners"/>
        <s v="Financial Sector"/>
        <s v="Human Rights"/>
        <s v="Identity"/>
        <s v="Repression"/>
        <s v="Property"/>
        <s v="Food"/>
        <s v="Employment"/>
        <s v="Welfare"/>
      </sharedItems>
    </cacheField>
    <cacheField name="issue2" numFmtId="0">
      <sharedItems/>
    </cacheField>
    <cacheField name="Issue 3" numFmtId="0">
      <sharedItems containsBlank="1" count="9">
        <m/>
        <s v="Human Rights"/>
        <s v="Covid-19"/>
        <s v="Elections"/>
        <s v="Extractive Industries"/>
        <s v="Utilities"/>
        <s v="Political Prisoners"/>
        <s v="International Politics"/>
        <s v="China"/>
      </sharedItems>
    </cacheField>
    <cacheField name="issue3" numFmtId="0">
      <sharedItems/>
    </cacheField>
    <cacheField name="Groups Linked 1" numFmtId="0">
      <sharedItems containsBlank="1"/>
    </cacheField>
    <cacheField name="Groups Linked 2" numFmtId="0">
      <sharedItems containsBlank="1"/>
    </cacheField>
    <cacheField name="groups_linked" numFmtId="0">
      <sharedItems containsSemiMixedTypes="0" containsString="0" containsNumber="1" containsInteger="1" minValue="0" maxValue="1"/>
    </cacheField>
    <cacheField name="Target 1" numFmtId="0">
      <sharedItems/>
    </cacheField>
    <cacheField name="Target 2" numFmtId="0">
      <sharedItems containsBlank="1"/>
    </cacheField>
    <cacheField name="Target Type" numFmtId="0">
      <sharedItems count="11">
        <s v="Local Government"/>
        <s v="Individual"/>
        <s v="National Government"/>
        <s v="Judicial System"/>
        <s v="Foreign Business"/>
        <s v="Organization"/>
        <s v="Law Enforcement"/>
        <s v="Foreign Government/International Organization"/>
        <s v="Business"/>
        <s v="National Govenrment"/>
        <s v="Justice System"/>
      </sharedItems>
    </cacheField>
    <cacheField name="target_type" numFmtId="0">
      <sharedItems count="5">
        <s v="Local Government"/>
        <s v="Local Non-Gov Actor"/>
        <s v="National Government"/>
        <s v="Justice System"/>
        <s v="Foreign Actor"/>
      </sharedItems>
    </cacheField>
    <cacheField name="Response 1" numFmtId="0">
      <sharedItems count="8">
        <s v="Promise"/>
        <s v="Unknown"/>
        <s v="Nothing"/>
        <s v="Dispersal"/>
        <s v="Meeting"/>
        <s v="Monitoring"/>
        <s v="Intimidation"/>
        <s v="Force"/>
      </sharedItems>
    </cacheField>
    <cacheField name="response1" numFmtId="0">
      <sharedItems count="4">
        <s v="Constructive"/>
        <s v="Neutral"/>
        <s v="Cautious"/>
        <s v="Violent"/>
      </sharedItems>
    </cacheField>
    <cacheField name="Response 2" numFmtId="0">
      <sharedItems containsBlank="1" count="3">
        <m/>
        <s v="Promise"/>
        <s v="Meeting"/>
      </sharedItems>
    </cacheField>
    <cacheField name="response2" numFmtId="0">
      <sharedItems count="2">
        <s v=""/>
        <s v="Constructive"/>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52546299" refreshedVersion="6" recordCount="780" xr:uid="{00000000-000A-0000-FFFF-FFFF01000000}">
  <cacheSource type="worksheet">
    <worksheetSource ref="A1:AD781" sheet="Kazakhstan Clean"/>
  </cacheSource>
  <cacheFields count="30">
    <cacheField name="Date" numFmtId="165">
      <sharedItems containsSemiMixedTypes="0" containsNonDate="0" containsDate="1" containsString="0" minDate="2018-01-10T00:00:00" maxDate="2021-01-01T00:00:00"/>
    </cacheField>
    <cacheField name="Location" numFmtId="0">
      <sharedItems/>
    </cacheField>
    <cacheField name="nursultan" numFmtId="0">
      <sharedItems containsSemiMixedTypes="0" containsString="0" containsNumber="1" containsInteger="1" minValue="0" maxValue="1"/>
    </cacheField>
    <cacheField name="almaty" numFmtId="0">
      <sharedItems containsSemiMixedTypes="0" containsString="0" containsNumber="1" containsInteger="1" minValue="0" maxValue="1"/>
    </cacheField>
    <cacheField name="Latitude" numFmtId="0">
      <sharedItems containsSemiMixedTypes="0" containsString="0" containsNumber="1" minValue="40.637292000000002" maxValue="54.910817999999999"/>
    </cacheField>
    <cacheField name="Longitude" numFmtId="0">
      <sharedItems containsMixedTypes="1" containsNumber="1" minValue="51.063294999999997" maxValue="84.880896000000007"/>
    </cacheField>
    <cacheField name="Number of Protesters" numFmtId="0">
      <sharedItems containsMixedTypes="1" containsNumber="1" containsInteger="1" minValue="1" maxValue="500"/>
    </cacheField>
    <cacheField name="Number of Arrests" numFmtId="0">
      <sharedItems containsSemiMixedTypes="0" containsString="0" containsNumber="1" containsInteger="1" minValue="0" maxValue="100"/>
    </cacheField>
    <cacheField name="Type" numFmtId="0">
      <sharedItems count="9">
        <s v="Rally"/>
        <s v="Roadblock"/>
        <s v="Confrontation"/>
        <s v="Strike"/>
        <s v="Hunger Strike"/>
        <s v="March"/>
        <s v="Sit-In"/>
        <s v="Riot"/>
        <s v="Government-Backed"/>
      </sharedItems>
    </cacheField>
    <cacheField name="protest_type" numFmtId="0">
      <sharedItems count="4">
        <s v="Rally"/>
        <s v="Disruptive"/>
        <s v="Violent"/>
        <s v="Non-Violent"/>
      </sharedItems>
    </cacheField>
    <cacheField name="Issue 1" numFmtId="0">
      <sharedItems count="25">
        <s v="Labor"/>
        <s v="Justice"/>
        <s v="Elections"/>
        <s v="Utilities"/>
        <s v="Income"/>
        <s v="Welfare"/>
        <s v="Identity"/>
        <s v="Financial Sector"/>
        <s v="Development"/>
        <s v="Property"/>
        <s v="Freedom of Assembly"/>
        <s v="Repression"/>
        <s v="Environment"/>
        <s v="Political Prisoners"/>
        <s v="Corruption"/>
        <s v="Land"/>
        <s v="Human Rights"/>
        <s v="Covid-19"/>
        <s v="Animal Rights"/>
        <s v="Cultural"/>
        <s v="China"/>
        <s v="Relief"/>
        <s v="Gender Issues"/>
        <s v="Freedom of Expression"/>
        <s v="Anti-Opposition"/>
      </sharedItems>
    </cacheField>
    <cacheField name="issue1" numFmtId="0">
      <sharedItems/>
    </cacheField>
    <cacheField name="Issue 2" numFmtId="0">
      <sharedItems containsBlank="1" count="26">
        <s v="Extractive Industries"/>
        <s v="Property"/>
        <s v="Freedom of Assembly"/>
        <m/>
        <s v="Income"/>
        <s v="China"/>
        <s v="International Politics"/>
        <s v="Covid-19"/>
        <s v="Justice"/>
        <s v="Utilities"/>
        <s v="Cultural"/>
        <s v="Elections"/>
        <s v="Human Rights"/>
        <s v="Political Prisoners"/>
        <s v="Labor"/>
        <s v="Welfare"/>
        <s v="Repression"/>
        <s v="Development"/>
        <s v="Gender Issues"/>
        <s v="Freedom of Expression"/>
        <s v="Corruption"/>
        <s v="Land"/>
        <s v="Identity"/>
        <s v="Financial Sector"/>
        <s v="Environment"/>
        <s v="Relief"/>
      </sharedItems>
    </cacheField>
    <cacheField name="issue2" numFmtId="0">
      <sharedItems/>
    </cacheField>
    <cacheField name="Issue 3" numFmtId="0">
      <sharedItems containsBlank="1" count="21">
        <m/>
        <s v="Extractive Industries"/>
        <s v="International Politics"/>
        <s v="Human Rights"/>
        <s v="Relief"/>
        <s v="Utilities"/>
        <s v="China"/>
        <s v="Property"/>
        <s v="Justice"/>
        <s v="Corruption"/>
        <s v="Covid-19"/>
        <s v="Political Prisoners"/>
        <s v="Welfare"/>
        <s v="Labor"/>
        <s v="Food"/>
        <s v="Freedom of Assembly"/>
        <s v="Repression"/>
        <s v="Freedom of Expression"/>
        <s v="Land"/>
        <s v="Environment"/>
        <s v="Income"/>
      </sharedItems>
    </cacheField>
    <cacheField name="issue3" numFmtId="0">
      <sharedItems/>
    </cacheField>
    <cacheField name="Groups Linked" numFmtId="0">
      <sharedItems containsBlank="1"/>
    </cacheField>
    <cacheField name="Groups Linked 2" numFmtId="0">
      <sharedItems containsBlank="1"/>
    </cacheField>
    <cacheField name="groups_linked" numFmtId="0">
      <sharedItems containsSemiMixedTypes="0" containsString="0" containsNumber="1" containsInteger="1" minValue="0" maxValue="1"/>
    </cacheField>
    <cacheField name="Target 1" numFmtId="0">
      <sharedItems/>
    </cacheField>
    <cacheField name="Target 2" numFmtId="0">
      <sharedItems containsBlank="1"/>
    </cacheField>
    <cacheField name="Target Type" numFmtId="0">
      <sharedItems count="9">
        <s v="Judicial System"/>
        <s v="Local Government"/>
        <s v="National Government"/>
        <s v="Law Enforcement"/>
        <s v="Business"/>
        <s v="Foreign Business"/>
        <s v="Foreign Government/International Organization"/>
        <s v="Organization"/>
        <s v="Individual"/>
      </sharedItems>
    </cacheField>
    <cacheField name="target_type" numFmtId="0">
      <sharedItems count="5">
        <s v="Justice System"/>
        <s v="Local Government"/>
        <s v="National Government"/>
        <s v="Local Non-Gov Actor"/>
        <s v="Foreign Actor"/>
      </sharedItems>
    </cacheField>
    <cacheField name="Response 1" numFmtId="0">
      <sharedItems count="10">
        <s v="Meeting"/>
        <s v="Nothing"/>
        <s v="Promise"/>
        <s v="Dispersal"/>
        <s v="Monitoring"/>
        <s v="Arrests"/>
        <s v="Intimidation"/>
        <s v="Unknown"/>
        <s v="Force"/>
        <s v="Penalty"/>
      </sharedItems>
    </cacheField>
    <cacheField name="response1" numFmtId="0">
      <sharedItems count="4">
        <s v="Constructive"/>
        <s v="Neutral"/>
        <s v="Cautious"/>
        <s v="Violent"/>
      </sharedItems>
    </cacheField>
    <cacheField name="Response 2" numFmtId="0">
      <sharedItems containsBlank="1" count="10">
        <m/>
        <s v="Promise"/>
        <s v="Nothing"/>
        <s v="Intimidation"/>
        <s v="Meeting"/>
        <s v="Dispersal"/>
        <s v="Monitoring"/>
        <s v="Arrests"/>
        <s v="Force"/>
        <s v="Penalty"/>
      </sharedItems>
    </cacheField>
    <cacheField name="response2" numFmtId="0">
      <sharedItems count="5">
        <s v=""/>
        <s v="Constructive"/>
        <s v="Neutral"/>
        <s v="Violent"/>
        <s v="Cautious"/>
      </sharedItems>
    </cacheField>
    <cacheField name="Source" numFmtId="0">
      <sharedItems/>
    </cacheField>
    <cacheField name="Source Type" numFmtId="0">
      <sharedItems/>
    </cacheField>
    <cacheField name="Description"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ward Lemon" refreshedDate="44218.552959722219" refreshedVersion="6" recordCount="254" xr:uid="{00000000-000A-0000-FFFF-FFFF00000000}">
  <cacheSource type="worksheet">
    <worksheetSource ref="A1:AA255" sheet="Kazakhstan Clean"/>
  </cacheSource>
  <cacheFields count="27">
    <cacheField name="Date" numFmtId="165">
      <sharedItems containsSemiMixedTypes="0" containsNonDate="0" containsDate="1" containsString="0" minDate="2020-09-02T00:00:00" maxDate="2021-01-01T00:00:00"/>
    </cacheField>
    <cacheField name="Location" numFmtId="0">
      <sharedItems/>
    </cacheField>
    <cacheField name="nursultan" numFmtId="0">
      <sharedItems containsSemiMixedTypes="0" containsString="0" containsNumber="1" containsInteger="1" minValue="0" maxValue="1"/>
    </cacheField>
    <cacheField name="almaty" numFmtId="0">
      <sharedItems containsSemiMixedTypes="0" containsString="0" containsNumber="1" containsInteger="1" minValue="0" maxValue="1"/>
    </cacheField>
    <cacheField name="Latitude" numFmtId="0">
      <sharedItems containsSemiMixedTypes="0" containsString="0" containsNumber="1" minValue="40.774295000000002" maxValue="54.862856999999998"/>
    </cacheField>
    <cacheField name="Longitude" numFmtId="0">
      <sharedItems containsMixedTypes="1" containsNumber="1" minValue="51.146541999999997" maxValue="84.204958000000005"/>
    </cacheField>
    <cacheField name="Number of Protesters" numFmtId="0">
      <sharedItems containsMixedTypes="1" containsNumber="1" containsInteger="1" minValue="1" maxValue="300"/>
    </cacheField>
    <cacheField name="Number of Arrests" numFmtId="0">
      <sharedItems containsSemiMixedTypes="0" containsString="0" containsNumber="1" containsInteger="1" minValue="0" maxValue="30"/>
    </cacheField>
    <cacheField name="Type" numFmtId="0">
      <sharedItems count="8">
        <s v="Rally"/>
        <s v="Roadblock"/>
        <s v="Confrontation"/>
        <s v="Strike"/>
        <s v="Hunger Strike"/>
        <s v="March"/>
        <s v="Sit-In"/>
        <s v="Riot"/>
      </sharedItems>
    </cacheField>
    <cacheField name="protest_type" numFmtId="0">
      <sharedItems count="4">
        <s v="Rally"/>
        <s v="Disruptive"/>
        <s v="Violent"/>
        <s v="Non-Violent"/>
      </sharedItems>
    </cacheField>
    <cacheField name="Issue 1" numFmtId="0">
      <sharedItems count="21">
        <s v="Labor"/>
        <s v="Justice"/>
        <s v="Elections"/>
        <s v="Utilities"/>
        <s v="Income"/>
        <s v="Welfare"/>
        <s v="Identity"/>
        <s v="Financial Sector"/>
        <s v="Development"/>
        <s v="Property"/>
        <s v="Freedom of Assembly"/>
        <s v="Repression"/>
        <s v="Environment"/>
        <s v="Political Prisoners"/>
        <s v="Corruption"/>
        <s v="Land"/>
        <s v="Human Rights"/>
        <s v="Covid-19"/>
        <s v="Animal Rights"/>
        <s v="Cultural"/>
        <s v="China"/>
      </sharedItems>
    </cacheField>
    <cacheField name="issue1" numFmtId="0">
      <sharedItems/>
    </cacheField>
    <cacheField name="Issue 2" numFmtId="0">
      <sharedItems containsBlank="1" count="25">
        <s v="Extractive Industries"/>
        <s v="Property"/>
        <s v="Freedom of Assembly"/>
        <m/>
        <s v="Income"/>
        <s v="China"/>
        <s v="International Politics"/>
        <s v="Covid-19"/>
        <s v="Justice"/>
        <s v="Utilities"/>
        <s v="Cultural"/>
        <s v="Elections"/>
        <s v="Human Rights"/>
        <s v="Political Prisoners"/>
        <s v="Labor"/>
        <s v="Welfare"/>
        <s v="Repression"/>
        <s v="Development"/>
        <s v="Gender Issues"/>
        <s v="Freedom of Expression"/>
        <s v="Corruption"/>
        <s v="Land"/>
        <s v="Identity"/>
        <s v="Financial Sector"/>
        <s v="Environment"/>
      </sharedItems>
    </cacheField>
    <cacheField name="issue2" numFmtId="0">
      <sharedItems/>
    </cacheField>
    <cacheField name="Issue 3" numFmtId="0">
      <sharedItems containsBlank="1" count="12">
        <m/>
        <s v="Extractive Industries"/>
        <s v="International Politics"/>
        <s v="Human Rights"/>
        <s v="Relief"/>
        <s v="Utilities"/>
        <s v="China"/>
        <s v="Property"/>
        <s v="Justice"/>
        <s v="Corruption"/>
        <s v="Covid-19"/>
        <s v="Political Prisoners"/>
      </sharedItems>
    </cacheField>
    <cacheField name="issue3" numFmtId="0">
      <sharedItems/>
    </cacheField>
    <cacheField name="Groups Linked" numFmtId="0">
      <sharedItems containsBlank="1"/>
    </cacheField>
    <cacheField name="Groups Linked 2" numFmtId="0">
      <sharedItems containsBlank="1"/>
    </cacheField>
    <cacheField name="groups_linked" numFmtId="0">
      <sharedItems containsSemiMixedTypes="0" containsString="0" containsNumber="1" containsInteger="1" minValue="0" maxValue="1"/>
    </cacheField>
    <cacheField name="Target 1" numFmtId="0">
      <sharedItems/>
    </cacheField>
    <cacheField name="Target 2" numFmtId="0">
      <sharedItems containsBlank="1"/>
    </cacheField>
    <cacheField name="Target Type" numFmtId="0">
      <sharedItems count="9">
        <s v="Judicial System"/>
        <s v="Local Government"/>
        <s v="National Government"/>
        <s v="Law Enforcement"/>
        <s v="Business"/>
        <s v="Foreign Business"/>
        <s v="Foreign Government/International Organization"/>
        <s v="Organization"/>
        <s v="Individual"/>
      </sharedItems>
    </cacheField>
    <cacheField name="target_type" numFmtId="0">
      <sharedItems count="5">
        <s v="Justice System"/>
        <s v="Local Government"/>
        <s v="National Government"/>
        <s v="Local Non-Gov Actor"/>
        <s v="Foreign Actor"/>
      </sharedItems>
    </cacheField>
    <cacheField name="Response 1" numFmtId="0">
      <sharedItems count="8">
        <s v="Meeting"/>
        <s v="Nothing"/>
        <s v="Promise"/>
        <s v="Dispersal"/>
        <s v="Monitoring"/>
        <s v="Arrests"/>
        <s v="Intimidation"/>
        <s v="Unknown"/>
      </sharedItems>
    </cacheField>
    <cacheField name="response1" numFmtId="0">
      <sharedItems count="4">
        <s v="Constructive"/>
        <s v="Neutral"/>
        <s v="Cautious"/>
        <s v="Violent"/>
      </sharedItems>
    </cacheField>
    <cacheField name="Response 2" numFmtId="0">
      <sharedItems containsBlank="1" count="6">
        <m/>
        <s v="Promise"/>
        <s v="Nothing"/>
        <s v="Intimidation"/>
        <s v="Meeting"/>
        <s v="Dispersal"/>
      </sharedItems>
    </cacheField>
    <cacheField name="response2" numFmtId="0">
      <sharedItems count="5">
        <s v=""/>
        <s v="Constructive"/>
        <s v="Neutral"/>
        <s v="Violent"/>
        <s v="Cautiou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d v="2020-12-21T00:00:00"/>
    <s v="Mary "/>
    <n v="37.590088000000002"/>
    <n v="61.843522"/>
    <n v="50"/>
    <n v="0"/>
    <x v="0"/>
    <x v="0"/>
    <x v="0"/>
    <s v="Other"/>
    <x v="0"/>
    <s v="Government Services"/>
    <m/>
    <s v=""/>
    <m/>
    <m/>
    <m/>
    <s v="Local Government"/>
    <m/>
    <x v="0"/>
    <x v="0"/>
    <x v="0"/>
    <x v="0"/>
    <x v="0"/>
    <x v="0"/>
    <s v="https://turkmen.news/lenta/mary-women-protest/"/>
    <s v="Online Search"/>
    <s v="A group of women gathered near the Mary city administation to express discontent about the disruption in supply of floor and problems of accessing drinking water. "/>
  </r>
  <r>
    <d v="2020-11-10T00:00:00"/>
    <s v="Garagum"/>
    <n v="38.734696999999997"/>
    <n v="63.896458000000003"/>
    <n v="30"/>
    <n v="0"/>
    <x v="0"/>
    <x v="0"/>
    <x v="0"/>
    <s v="Other"/>
    <x v="1"/>
    <s v=""/>
    <m/>
    <s v=""/>
    <m/>
    <m/>
    <m/>
    <s v="Local Government"/>
    <m/>
    <x v="0"/>
    <x v="0"/>
    <x v="0"/>
    <x v="0"/>
    <x v="1"/>
    <x v="1"/>
    <s v="https://rus.azathabar.com/a/30940827.html"/>
    <s v="Online Search"/>
    <s v="People gathered in front of the mayor's office to express discontent about the lack of flour in shops. "/>
  </r>
  <r>
    <d v="2020-10-16T00:00:00"/>
    <s v="Lebap"/>
    <n v="38.698619000000001"/>
    <n v="63.415404000000002"/>
    <n v="100"/>
    <n v="0"/>
    <x v="0"/>
    <x v="0"/>
    <x v="1"/>
    <s v="Human Rights"/>
    <x v="1"/>
    <s v=""/>
    <m/>
    <s v=""/>
    <m/>
    <m/>
    <m/>
    <s v="Local Government"/>
    <m/>
    <x v="0"/>
    <x v="0"/>
    <x v="0"/>
    <x v="0"/>
    <x v="2"/>
    <x v="2"/>
    <s v="https://rus.azathabar.com/a/30905018.html"/>
    <s v="Online Search"/>
    <s v="A group of 100 women expressed their discontent about the refusal to renew their drivers' licences and demanded restoration of their rights to drive cars."/>
  </r>
  <r>
    <d v="2020-10-12T00:00:00"/>
    <s v="Mary"/>
    <n v="37.610934999999998"/>
    <n v="61.861891999999997"/>
    <n v="4"/>
    <n v="0"/>
    <x v="1"/>
    <x v="1"/>
    <x v="2"/>
    <s v="Livelihood"/>
    <x v="2"/>
    <s v="Covid-19"/>
    <m/>
    <s v=""/>
    <m/>
    <m/>
    <m/>
    <s v="Avtopark"/>
    <m/>
    <x v="1"/>
    <x v="1"/>
    <x v="0"/>
    <x v="0"/>
    <x v="2"/>
    <x v="2"/>
    <s v="https://turkmen.news/news/voditeli-avtobusov-v-mary-ustroili-zabastovku/"/>
    <s v="Online Search"/>
    <s v="Bus drivers went on strike. They expressed their concern about the increased profit plan, which, accoding to the drivers, is impossible to accomplish amidst Covid-19 related restrictions. The Avtopark administration resolved the case in the drivers' favor"/>
  </r>
  <r>
    <d v="2020-10-04T00:00:00"/>
    <s v="Turkmenabat"/>
    <n v="39.004362"/>
    <n v="63.563082999999999"/>
    <n v="100"/>
    <n v="0"/>
    <x v="2"/>
    <x v="2"/>
    <x v="2"/>
    <s v="Livelihood"/>
    <x v="2"/>
    <s v="Covid-19"/>
    <m/>
    <s v=""/>
    <m/>
    <m/>
    <m/>
    <s v="Local Government"/>
    <m/>
    <x v="0"/>
    <x v="0"/>
    <x v="1"/>
    <x v="1"/>
    <x v="2"/>
    <x v="2"/>
    <s v="https://rus.azathabar.com/a/30878416.html"/>
    <s v="Online Search"/>
    <s v=" Police demanded that locals, who spontaneously organized a flea market, take their possessions and leave the place. In response, locals marched towards the Lebap regional administration and were joined by residents of the nearby houses. "/>
  </r>
  <r>
    <d v="2020-09-25T00:00:00"/>
    <s v="Balkanabat"/>
    <n v="39.511648999999998"/>
    <n v="54.354708000000002"/>
    <n v="300"/>
    <n v="0"/>
    <x v="0"/>
    <x v="0"/>
    <x v="3"/>
    <s v="Finance"/>
    <x v="1"/>
    <s v=""/>
    <m/>
    <s v=""/>
    <m/>
    <m/>
    <m/>
    <s v="Regional Prosecutor's Office"/>
    <m/>
    <x v="2"/>
    <x v="1"/>
    <x v="2"/>
    <x v="0"/>
    <x v="0"/>
    <x v="0"/>
    <s v="https://turkmen.news/news/300-zhitelej-balkanabada-prishli-v-prokuraturu-i-dobilis-vydachi-deneg-v-bankomatah/"/>
    <s v="Online Search"/>
    <s v="Unable to get tickets to access cash from the Turkmenistan Bank, locals rallied in front of the regional prosecutor's office. Officials from the prosecutor's office called the bank director and after less than 15 minutes the bank started handing out ticke"/>
  </r>
  <r>
    <d v="2020-09-23T00:00:00"/>
    <s v="Bayramaly"/>
    <n v="37.627589999999998"/>
    <n v="62.158965000000002"/>
    <n v="10"/>
    <n v="0"/>
    <x v="3"/>
    <x v="3"/>
    <x v="2"/>
    <s v="Livelihood"/>
    <x v="2"/>
    <s v="Covid-19"/>
    <m/>
    <s v=""/>
    <m/>
    <m/>
    <m/>
    <s v="Central Bazaar"/>
    <s v="Local Police"/>
    <x v="1"/>
    <x v="1"/>
    <x v="0"/>
    <x v="0"/>
    <x v="2"/>
    <x v="2"/>
    <s v="https://www.hronikatm.com/2020/09/bayramali-bazar/"/>
    <s v="Online Search"/>
    <s v=" Dozens of bazar vendors and buyers started stoning police officers in front of the bazaar gates and demanded opening of the bazaar, which was earlier closed by the police. Protestors were able to persuade the police and bazaar administrations from closin"/>
  </r>
  <r>
    <d v="2020-09-07T00:00:00"/>
    <s v="Balkanabat"/>
    <n v="39.511648999999998"/>
    <n v="54.354708000000002"/>
    <n v="200"/>
    <n v="0"/>
    <x v="0"/>
    <x v="0"/>
    <x v="3"/>
    <s v="Finance"/>
    <x v="1"/>
    <s v=""/>
    <m/>
    <s v=""/>
    <m/>
    <m/>
    <m/>
    <s v="Regional Prosecutor's Office"/>
    <s v="Centrobank"/>
    <x v="2"/>
    <x v="1"/>
    <x v="2"/>
    <x v="0"/>
    <x v="0"/>
    <x v="0"/>
    <s v="https://turkmen.news/news/balkanabad-200-chelovek-prishli-v-prokuraturu-i-tsb-zhalovatsya-na-rabotu-bankomatov/"/>
    <s v="Online Search"/>
    <s v="Unable to withdraw cash from the ATM of the Turkmenistan Bank, about 200 protesters headed to the prosecutor's office, where they were advised to go to Centrobank. The Centrobank branch's director promised that ATMs will issue cash within half an hour, bu"/>
  </r>
  <r>
    <d v="2020-08-13T00:00:00"/>
    <s v="Mary"/>
    <n v="37.594295000000002"/>
    <n v="61.836984999999999"/>
    <n v="100"/>
    <n v="10"/>
    <x v="4"/>
    <x v="3"/>
    <x v="4"/>
    <s v="Government Services"/>
    <x v="1"/>
    <s v=""/>
    <m/>
    <s v=""/>
    <m/>
    <m/>
    <m/>
    <s v="Senagat Bank"/>
    <s v="Daikhan Bank"/>
    <x v="2"/>
    <x v="1"/>
    <x v="1"/>
    <x v="1"/>
    <x v="3"/>
    <x v="3"/>
    <s v="https://rus.azathabar.com/a/30781553.html"/>
    <s v="Online Search"/>
    <s v="People standing in line to access ATMs organized a spontaneous protest by blocking the road on the Mollanepes street, where the Senagat and Daikhan banks are located. Protesters expressed their discontent with the banks' refusal to provide service rural d"/>
  </r>
  <r>
    <d v="2020-05-29T00:00:00"/>
    <s v="Dasoguz"/>
    <n v="41.839599999999997"/>
    <n v="59.963700000000003"/>
    <n v="15"/>
    <n v="0"/>
    <x v="0"/>
    <x v="0"/>
    <x v="4"/>
    <s v="Government Services"/>
    <x v="3"/>
    <s v="Finance"/>
    <m/>
    <s v=""/>
    <m/>
    <m/>
    <m/>
    <s v="School Administration"/>
    <m/>
    <x v="0"/>
    <x v="0"/>
    <x v="0"/>
    <x v="0"/>
    <x v="2"/>
    <x v="2"/>
    <s v="https://fergana.news/news/118647/"/>
    <s v="ACLED"/>
    <s v="A group of mothers gathered in Dashoguz to protest against corruption in higher education. The mothers say a local graduate school imposed fines illegally for the receiving of diplomas. The official in charge of the program offered to pay the women’s expe"/>
  </r>
  <r>
    <d v="2020-05-13T00:00:00"/>
    <s v="Turkmenabat"/>
    <n v="39.103351000000004"/>
    <n v="63.556876000000003"/>
    <n v="1000"/>
    <n v="0"/>
    <x v="4"/>
    <x v="3"/>
    <x v="4"/>
    <s v="Government Services"/>
    <x v="4"/>
    <s v="Government Services"/>
    <m/>
    <s v=""/>
    <m/>
    <m/>
    <m/>
    <s v="Local Government"/>
    <m/>
    <x v="0"/>
    <x v="0"/>
    <x v="0"/>
    <x v="0"/>
    <x v="0"/>
    <x v="0"/>
    <s v="https://www.rferl.org/a/analysis-turkmenistan-s-ineffective-government-brings-people-into-the-streets-for-rare-protests/30620560.html"/>
    <s v="Online Search"/>
    <s v="A crowd of up to 1000 people gathered in the Zhelezhnodoroga district of Turkmenabat. They expressed their anger over the government’s lack of response to a hurricane and torrential rain which hit the region on April 27."/>
  </r>
  <r>
    <d v="2020-04-04T00:00:00"/>
    <s v="Mary"/>
    <n v="37.592433999999997"/>
    <n v="61.838358999999997"/>
    <n v="30"/>
    <n v="0"/>
    <x v="4"/>
    <x v="3"/>
    <x v="0"/>
    <s v="Other"/>
    <x v="5"/>
    <s v="Government Services"/>
    <m/>
    <s v=""/>
    <m/>
    <m/>
    <m/>
    <s v="Local Government"/>
    <m/>
    <x v="0"/>
    <x v="0"/>
    <x v="0"/>
    <x v="0"/>
    <x v="2"/>
    <x v="2"/>
    <s v="https://www.hronikatm.com/2020/04/zhitelniczy-mary-potrebovali-ot-gubernatora-reshit-problemy-s-prodovolstviem/"/>
    <s v="Online Search"/>
    <s v="About 30 women from Mary province gathered in front of the regional administration building to protest the lack of flour and oil in stores. The government promised to solve the problem within three days."/>
  </r>
  <r>
    <d v="2020-04-03T00:00:00"/>
    <s v="Mary"/>
    <n v="37.5914"/>
    <n v="61.833799999999997"/>
    <n v="30"/>
    <n v="0"/>
    <x v="5"/>
    <x v="1"/>
    <x v="0"/>
    <s v="Other"/>
    <x v="5"/>
    <s v="Government Services"/>
    <m/>
    <s v=""/>
    <m/>
    <m/>
    <m/>
    <s v="Local Government"/>
    <m/>
    <x v="0"/>
    <x v="0"/>
    <x v="0"/>
    <x v="0"/>
    <x v="2"/>
    <x v="2"/>
    <s v="https://rus.azathabar.com/a/30530262.html"/>
    <s v="Online Search"/>
    <s v="A group of several dozen people, mostly women, from villages on the outskirts of the city of Mary briefly blocked the road connecting the city to the rest of the country. They were upset about the price of food in the country. They then marched to the reg"/>
  </r>
  <r>
    <d v="2019-10-03T00:00:00"/>
    <s v="Ashgabat"/>
    <n v="37.950000000000003"/>
    <n v="58.383299999999998"/>
    <n v="20"/>
    <n v="0"/>
    <x v="3"/>
    <x v="3"/>
    <x v="0"/>
    <s v="Other"/>
    <x v="5"/>
    <s v="Government Services"/>
    <m/>
    <s v=""/>
    <m/>
    <m/>
    <m/>
    <s v="Local Government"/>
    <m/>
    <x v="0"/>
    <x v="0"/>
    <x v="0"/>
    <x v="0"/>
    <x v="2"/>
    <x v="2"/>
    <s v="https://fergana.agency/news/111497/"/>
    <s v="ACLED"/>
    <s v="A group burst into a store in Ashgabat and allegedly looted some of the provisions. This was in response to an egg shortage in the city."/>
  </r>
  <r>
    <d v="2019-05-09T00:00:00"/>
    <s v="Dasoguz"/>
    <n v="41.839599999999997"/>
    <n v="59.963700000000003"/>
    <n v="10"/>
    <n v="10"/>
    <x v="4"/>
    <x v="3"/>
    <x v="0"/>
    <s v="Other"/>
    <x v="5"/>
    <s v="Government Services"/>
    <m/>
    <s v=""/>
    <m/>
    <m/>
    <m/>
    <s v="Local Government"/>
    <m/>
    <x v="0"/>
    <x v="0"/>
    <x v="3"/>
    <x v="1"/>
    <x v="3"/>
    <x v="3"/>
    <s v="https://en.hronikatm.com/2020/05/women-attack-the-khyakim-in-dashoguz-velayat-because-of-the-shortage-of-flour/"/>
    <s v="Online Search"/>
    <s v="The head of the district Serdar Meredov paid a visit to the center of the agricultural association Yalkym to inspect cotton fields. When women queueing outside a store saw him, they surrounded him and accused him of growing cotton at the expense of food. "/>
  </r>
  <r>
    <d v="2018-07-09T00:00:00"/>
    <s v="Ashgabat"/>
    <n v="37.950000000000003"/>
    <n v="58.383299999999998"/>
    <n v="30"/>
    <n v="0"/>
    <x v="3"/>
    <x v="3"/>
    <x v="0"/>
    <s v="Other"/>
    <x v="5"/>
    <s v="Government Services"/>
    <m/>
    <s v=""/>
    <m/>
    <m/>
    <m/>
    <s v="Local Government"/>
    <m/>
    <x v="0"/>
    <x v="0"/>
    <x v="4"/>
    <x v="2"/>
    <x v="0"/>
    <x v="0"/>
    <s v="https://fergana.agency/news/108870/"/>
    <s v="Online Search"/>
    <s v="Turkmen police put down a riot that erupted in a bazaar in central Ashgabat after a recent hike in prices. 5 of the rioters were detained. Food prices and shortages have been rising across Turkmenistan in recent years."/>
  </r>
  <r>
    <d v="2018-03-06T00:00:00"/>
    <s v="Mary"/>
    <n v="37.590674999999997"/>
    <n v="61.851846000000002"/>
    <n v="10"/>
    <n v="0"/>
    <x v="5"/>
    <x v="1"/>
    <x v="0"/>
    <s v="Other"/>
    <x v="5"/>
    <s v="Government Services"/>
    <m/>
    <s v=""/>
    <m/>
    <m/>
    <m/>
    <s v="Local Government"/>
    <m/>
    <x v="0"/>
    <x v="0"/>
    <x v="2"/>
    <x v="0"/>
    <x v="0"/>
    <x v="0"/>
    <s v="https://rus.azattyk.org/a/29082320.html"/>
    <s v="Online Search"/>
    <s v="Women took to the street and blocked traffic to protest the lack of flour in stores. The local government gave them flour in response."/>
  </r>
  <r>
    <d v="2018-03-06T00:00:00"/>
    <s v="Mary"/>
    <n v="37.590674999999997"/>
    <n v="61.851846000000002"/>
    <n v="10"/>
    <n v="0"/>
    <x v="4"/>
    <x v="3"/>
    <x v="0"/>
    <s v="Other"/>
    <x v="5"/>
    <s v="Government Services"/>
    <m/>
    <s v=""/>
    <m/>
    <m/>
    <m/>
    <s v="Local Government"/>
    <m/>
    <x v="0"/>
    <x v="0"/>
    <x v="2"/>
    <x v="0"/>
    <x v="0"/>
    <x v="0"/>
    <s v="https://rus.azattyk.org/a/29082320.html"/>
    <s v="Online Search"/>
    <s v="After being denied flour, residents broke into a shop. Having found the flour inside, the local government distributed it to them."/>
  </r>
  <r>
    <m/>
    <m/>
    <m/>
    <m/>
    <m/>
    <m/>
    <x v="6"/>
    <x v="4"/>
    <x v="5"/>
    <m/>
    <x v="1"/>
    <m/>
    <m/>
    <m/>
    <m/>
    <m/>
    <m/>
    <m/>
    <m/>
    <x v="3"/>
    <x v="2"/>
    <x v="5"/>
    <x v="3"/>
    <x v="0"/>
    <x v="4"/>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d v="2020-11-04T00:00:00"/>
    <s v="Khorog"/>
    <n v="37.484203335600697"/>
    <n v="71.577351763468599"/>
    <n v="15"/>
    <n v="0"/>
    <x v="0"/>
    <x v="0"/>
    <x v="0"/>
    <s v="Justice"/>
    <x v="0"/>
    <s v="Justice"/>
    <m/>
    <s v=""/>
    <m/>
    <m/>
    <m/>
    <s v="Police"/>
    <m/>
    <x v="0"/>
    <s v="Justice System"/>
    <x v="0"/>
    <x v="0"/>
    <x v="0"/>
    <x v="0"/>
    <s v="https://akhbor-rus.com/-p5967-122.htm_x000a_https://asiaplustj.info/ru/news/tajikistan/incidents/20201105/strelba-v-horoge-sotrudniki-mvd-popitalis-vistrelami-v-vozduh-utihomirit-molodezh"/>
    <s v="Online Search"/>
    <s v="A group of young people gathered in an attempt to prevent a policemen from chasing down a driver who disobeyed a traffic police officer's demand to stop. Policemen opened fire and damaged cars. No casualties occurred."/>
  </r>
  <r>
    <d v="2020-09-24T00:00:00"/>
    <s v="Dushanbe"/>
    <n v="38.583764000000002"/>
    <n v="68.783428999999998"/>
    <n v="1"/>
    <n v="0"/>
    <x v="1"/>
    <x v="1"/>
    <x v="1"/>
    <s v="Other"/>
    <x v="1"/>
    <s v=""/>
    <m/>
    <s v=""/>
    <m/>
    <m/>
    <m/>
    <s v="Writers' Union of Tajikistan"/>
    <m/>
    <x v="1"/>
    <s v="Local Non-Gov Actor"/>
    <x v="1"/>
    <x v="1"/>
    <x v="0"/>
    <x v="0"/>
    <s v="https://rus.ozodi.org/a/30962903.html"/>
    <s v="Online Search"/>
    <s v="Writer Hasan Yusuf Fayzbakhsh threatened self-immolation in protest against the Writers' Union refusing to accept him as a member due to his old age."/>
  </r>
  <r>
    <d v="2020-08-29T00:00:00"/>
    <s v="Shahrituz"/>
    <n v="37.262059999999998"/>
    <n v="68.138490000000004"/>
    <n v="50"/>
    <n v="0"/>
    <x v="2"/>
    <x v="1"/>
    <x v="2"/>
    <s v="Livelihood"/>
    <x v="1"/>
    <s v=""/>
    <m/>
    <s v=""/>
    <m/>
    <m/>
    <m/>
    <s v="Shahrituz Market"/>
    <m/>
    <x v="2"/>
    <s v="Local Non-Gov Actor"/>
    <x v="2"/>
    <x v="2"/>
    <x v="0"/>
    <x v="0"/>
    <s v="https://akhbor.com/-p13074-121.htm"/>
    <s v="Online Search"/>
    <s v="Dozens of merchants protested in Shahritus central market in southern Tajikistan on August 29 after the market administration reduced their shop places following a fire."/>
  </r>
  <r>
    <d v="2020-08-12T00:00:00"/>
    <s v="Dushanbe"/>
    <n v="38.582571999999999"/>
    <n v="68.754959999999997"/>
    <n v="50"/>
    <n v="0"/>
    <x v="0"/>
    <x v="0"/>
    <x v="3"/>
    <s v="Covid-19"/>
    <x v="2"/>
    <s v="Other"/>
    <m/>
    <s v=""/>
    <m/>
    <m/>
    <m/>
    <s v="Government of Russia"/>
    <m/>
    <x v="3"/>
    <s v="Foreign Actor"/>
    <x v="3"/>
    <x v="2"/>
    <x v="0"/>
    <x v="0"/>
    <s v="https://akhbor-rus.com/-p5239-122.htm"/>
    <s v="Online Search"/>
    <s v="Dozens of people gathered in front of the Russian Embassy in Tajikistan. Most were Russian citizens stranded in the country due to Covid-19. They demanded that the Russian government help them leave the country."/>
  </r>
  <r>
    <d v="2020-08-01T00:00:00"/>
    <s v="Dushanbe"/>
    <n v="38.607624000000001"/>
    <n v="68.786969999999997"/>
    <n v="50"/>
    <n v="0"/>
    <x v="0"/>
    <x v="0"/>
    <x v="4"/>
    <s v="Property &amp; Land"/>
    <x v="3"/>
    <s v="Property &amp; Land"/>
    <m/>
    <s v=""/>
    <m/>
    <m/>
    <m/>
    <s v="E'mor"/>
    <m/>
    <x v="2"/>
    <s v="Local Non-Gov Actor"/>
    <x v="1"/>
    <x v="1"/>
    <x v="0"/>
    <x v="0"/>
    <s v="https://akhbor-rus.com/-p5131-122.htm"/>
    <s v="ACLED"/>
    <s v="Residents gathered on Rudaki Street in Dushanbe to request government assistance. Protesters said they had invested in a housing scheme, but their contracts were terminated, leaving them without a place to live."/>
  </r>
  <r>
    <d v="2020-06-17T00:00:00"/>
    <s v="Khorog"/>
    <n v="37.492266000000001"/>
    <n v="71.548606000000007"/>
    <n v="30"/>
    <n v="0"/>
    <x v="3"/>
    <x v="2"/>
    <x v="3"/>
    <s v="Covid-19"/>
    <x v="4"/>
    <s v="Other"/>
    <m/>
    <s v=""/>
    <m/>
    <m/>
    <m/>
    <s v="Local Government"/>
    <m/>
    <x v="4"/>
    <s v="Local Government"/>
    <x v="4"/>
    <x v="3"/>
    <x v="0"/>
    <x v="0"/>
    <s v="https://rus.ozodi.org/a/30692103.html"/>
    <s v="Online Search"/>
    <s v="A local government ban on playing football at the Khorog central stadium provoked a protest led by young people in the area, who blocked the road in opposition to the ban."/>
  </r>
  <r>
    <d v="2020-06-16T00:00:00"/>
    <s v="Rushon"/>
    <n v="37.947352000000002"/>
    <n v="71.557706999999994"/>
    <n v="70"/>
    <n v="0"/>
    <x v="0"/>
    <x v="0"/>
    <x v="5"/>
    <s v="Justice"/>
    <x v="5"/>
    <s v="Human Rights"/>
    <m/>
    <s v=""/>
    <m/>
    <m/>
    <m/>
    <s v="State Committee for National Security"/>
    <m/>
    <x v="0"/>
    <s v="Justice System"/>
    <x v="4"/>
    <x v="3"/>
    <x v="0"/>
    <x v="0"/>
    <s v="https://www.youtube.com/watch?v=f7ANFMMNz2k_x000a_https://akhbor-rus.com/-p4730-122.htm"/>
    <s v="Online Search"/>
    <s v="A group of residents gathered outside of the local government office to demand the release of three residents who were arrested on May 22."/>
  </r>
  <r>
    <d v="2020-06-01T00:00:00"/>
    <s v="Rushon"/>
    <n v="37.947352000000002"/>
    <n v="71.557706999999994"/>
    <n v="35"/>
    <n v="0"/>
    <x v="0"/>
    <x v="0"/>
    <x v="5"/>
    <s v="Justice"/>
    <x v="5"/>
    <s v="Human Rights"/>
    <m/>
    <s v=""/>
    <m/>
    <m/>
    <m/>
    <s v="State Committee for National Security"/>
    <m/>
    <x v="0"/>
    <s v="Justice System"/>
    <x v="4"/>
    <x v="3"/>
    <x v="0"/>
    <x v="0"/>
    <s v="https://akhbor.com/-p12198-155.htm"/>
    <s v="Online Search"/>
    <s v="Residents of Rushon gathered to protest the arrest of three locals who clashed with the security services."/>
  </r>
  <r>
    <d v="2020-05-29T00:00:00"/>
    <s v="Rushon"/>
    <n v="37.947352000000002"/>
    <n v="71.557706999999994"/>
    <n v="30"/>
    <n v="0"/>
    <x v="0"/>
    <x v="0"/>
    <x v="5"/>
    <s v="Justice"/>
    <x v="5"/>
    <s v="Human Rights"/>
    <m/>
    <s v=""/>
    <m/>
    <m/>
    <m/>
    <s v="State Committee for National Security"/>
    <m/>
    <x v="0"/>
    <s v="Justice System"/>
    <x v="4"/>
    <x v="3"/>
    <x v="0"/>
    <x v="0"/>
    <s v="https://akhbor.com/-p12198-155.htm"/>
    <s v="Online Search"/>
    <s v="Residents of Rushon gathered to protest the arrest of three locals who clashed with the security services."/>
  </r>
  <r>
    <d v="2020-05-28T00:00:00"/>
    <s v="Rushon"/>
    <n v="37.947352000000002"/>
    <n v="71.557706999999994"/>
    <n v="30"/>
    <n v="0"/>
    <x v="0"/>
    <x v="0"/>
    <x v="5"/>
    <s v="Justice"/>
    <x v="5"/>
    <s v="Human Rights"/>
    <m/>
    <s v=""/>
    <m/>
    <m/>
    <m/>
    <s v="State Committee for National Security"/>
    <m/>
    <x v="0"/>
    <s v="Justice System"/>
    <x v="4"/>
    <x v="3"/>
    <x v="0"/>
    <x v="0"/>
    <s v="https://akhbor.com/-p12198-155.htm"/>
    <s v="Online Search"/>
    <s v="Residents of Rushon gathered to protest the arrest of three locals who clashed with the security services."/>
  </r>
  <r>
    <d v="2020-05-27T00:00:00"/>
    <s v="Rushon"/>
    <n v="37.947352000000002"/>
    <n v="71.557706999999994"/>
    <n v="30"/>
    <n v="0"/>
    <x v="0"/>
    <x v="0"/>
    <x v="5"/>
    <s v="Justice"/>
    <x v="5"/>
    <s v="Human Rights"/>
    <m/>
    <s v=""/>
    <m/>
    <m/>
    <m/>
    <s v="State Committee for National Security"/>
    <m/>
    <x v="0"/>
    <s v="Justice System"/>
    <x v="4"/>
    <x v="3"/>
    <x v="0"/>
    <x v="0"/>
    <s v="https://akhbor.com/-p12198-155.htm"/>
    <s v="Online Search"/>
    <s v="Residents of Rushon gathered to protest the arrest of three locals who clashed with the security services."/>
  </r>
  <r>
    <d v="2020-05-26T00:00:00"/>
    <s v="Rushon"/>
    <n v="37.947352000000002"/>
    <n v="71.557706999999994"/>
    <n v="30"/>
    <n v="0"/>
    <x v="0"/>
    <x v="0"/>
    <x v="5"/>
    <s v="Justice"/>
    <x v="5"/>
    <s v="Human Rights"/>
    <m/>
    <s v=""/>
    <m/>
    <m/>
    <m/>
    <s v="State Committee for National Security"/>
    <m/>
    <x v="0"/>
    <s v="Justice System"/>
    <x v="4"/>
    <x v="3"/>
    <x v="0"/>
    <x v="0"/>
    <s v="https://akhbor.com/-p12198-155.htm"/>
    <s v="Online Search"/>
    <s v="Residents of Rushon gathered to protest the arrest of three locals who clashed with the security services."/>
  </r>
  <r>
    <d v="2020-05-25T00:00:00"/>
    <s v="Rushon"/>
    <n v="37.936813999999998"/>
    <n v="71.456846999999996"/>
    <n v="35"/>
    <n v="2"/>
    <x v="0"/>
    <x v="0"/>
    <x v="5"/>
    <s v="Justice"/>
    <x v="5"/>
    <s v="Human Rights"/>
    <m/>
    <s v=""/>
    <m/>
    <m/>
    <m/>
    <s v="State Committee for National Security"/>
    <m/>
    <x v="0"/>
    <s v="Justice System"/>
    <x v="4"/>
    <x v="3"/>
    <x v="0"/>
    <x v="0"/>
    <s v="https://www.ozodi.org/a/%D1%8D%D1%8A%D1%82%D0%B8%D1%80%D0%BE%D0%B7%D0%B8-%D1%81%D0%BE%D0%BA%D0%B8%D0%BD%D0%BE%D0%BD%D0%B8-%D1%80%D1%83%D1%88%D0%BE%D0%BD-%D0%B0%D0%B7-%D0%B1%D0%BE%D0%B7%D0%B4%D0%BE%D1%88%D1%82%D0%B8-%D0%B3%D1%83%D0%BC%D0%BE%D0%BD%D0%B1%D0%"/>
    <s v="Online Search"/>
    <s v="A group of residents from Rushon staged a protest against the arrest of three young men from the village of Barushon who were allegedly linked to drug trafficking."/>
  </r>
  <r>
    <d v="2020-05-24T00:00:00"/>
    <s v="Rushon"/>
    <n v="37.947352000000002"/>
    <n v="71.557706999999994"/>
    <n v="30"/>
    <n v="0"/>
    <x v="0"/>
    <x v="0"/>
    <x v="5"/>
    <s v="Justice"/>
    <x v="5"/>
    <s v="Human Rights"/>
    <m/>
    <s v=""/>
    <m/>
    <m/>
    <m/>
    <s v="State Committee for National Security"/>
    <m/>
    <x v="0"/>
    <s v="Justice System"/>
    <x v="4"/>
    <x v="3"/>
    <x v="0"/>
    <x v="0"/>
    <s v="https://www.ozodi.org/a/%D1%8D%D1%8A%D1%82%D0%B8%D1%80%D0%BE%D0%B7%D0%B8-%D1%81%D0%BE%D0%BA%D0%B8%D0%BD%D0%BE%D0%BD%D0%B8-%D1%80%D1%83%D1%88%D0%BE%D0%BD-%D0%B0%D0%B7-%D0%B1%D0%BE%D0%B7%D0%B4%D0%BE%D1%88%D1%82%D0%B8-%D0%B3%D1%83%D0%BC%D0%BE%D0%BD%D0%B1%D0%"/>
    <s v="Online Search"/>
    <s v="A group of residents from Rushan staged a protest against the arrest of three young men from the village of Barushon who were allegedly linked to drug trafficking."/>
  </r>
  <r>
    <d v="2020-05-22T00:00:00"/>
    <s v="Rushon"/>
    <n v="37.947352000000002"/>
    <n v="71.557706999999994"/>
    <n v="30"/>
    <n v="0"/>
    <x v="0"/>
    <x v="0"/>
    <x v="5"/>
    <s v="Justice"/>
    <x v="5"/>
    <s v="Human Rights"/>
    <m/>
    <s v=""/>
    <m/>
    <m/>
    <m/>
    <s v="State Committee for National Security"/>
    <m/>
    <x v="0"/>
    <s v="Justice System"/>
    <x v="4"/>
    <x v="3"/>
    <x v="0"/>
    <x v="0"/>
    <s v="https://www.ozodi.org/a/%D1%8D%D1%8A%D1%82%D0%B8%D1%80%D0%BE%D0%B7%D0%B8-%D1%81%D0%BE%D0%BA%D0%B8%D0%BD%D0%BE%D0%BD%D0%B8-%D1%80%D1%83%D1%88%D0%BE%D0%BD-%D0%B0%D0%B7-%D0%B1%D0%BE%D0%B7%D0%B4%D0%BE%D1%88%D1%82%D0%B8-%D0%B3%D1%83%D0%BC%D0%BE%D0%BD%D0%B1%D0%"/>
    <s v="Online Search"/>
    <s v="A group of residents from Rushan staged a protest against the arrest of three young men from the village of Barushon who were allegedly linked to drug trafficking."/>
  </r>
  <r>
    <d v="2020-05-20T00:00:00"/>
    <s v="Taboshar"/>
    <n v="37.947352000000002"/>
    <n v="71.557706999999994"/>
    <n v="100"/>
    <n v="0"/>
    <x v="4"/>
    <x v="1"/>
    <x v="3"/>
    <s v="Covid-19"/>
    <x v="6"/>
    <s v="China"/>
    <m/>
    <s v=""/>
    <m/>
    <m/>
    <m/>
    <s v="Tajik-Sino Mining Company"/>
    <m/>
    <x v="5"/>
    <s v="Foreign Actor"/>
    <x v="5"/>
    <x v="0"/>
    <x v="0"/>
    <x v="0"/>
    <s v="https://eurasianet.org/tajikistan-sees-unusual-protests-authorities-react-with-force"/>
    <s v="Online Search"/>
    <s v="A group of Chinese nationals working at a metals plant in northern Tajikistan staged a protest to demand permission to travel home due to concerns over Covid-19. Riot police dispersed the crowd."/>
  </r>
  <r>
    <d v="2020-05-17T00:00:00"/>
    <s v="Khuroson"/>
    <n v="37.957310999999997"/>
    <n v="68.678472999999997"/>
    <n v="150"/>
    <n v="10"/>
    <x v="3"/>
    <x v="2"/>
    <x v="6"/>
    <s v="Government Services"/>
    <x v="1"/>
    <s v=""/>
    <m/>
    <s v=""/>
    <m/>
    <m/>
    <m/>
    <s v="Local Government"/>
    <m/>
    <x v="4"/>
    <s v="Local Government"/>
    <x v="6"/>
    <x v="0"/>
    <x v="1"/>
    <x v="1"/>
    <s v="https://www.ozodi.org/a/%D1%8D%D1%8A%D1%82%D0%B8%D1%80%D0%BE%D0%B7%D0%B8-%D1%81%D0%BE%D0%BA%D0%B8%D0%BD%D0%BE%D0%BD%D0%B8-%D1%85%D1%83%D1%80%D0%BE%D1%81%D0%BE%D0%BD/30616815.html"/>
    <s v="Online Search"/>
    <s v="Dozens of residents of Khuroson district who lost their homes due to mudslides blocked the Bokhtar-Dushanbe road. They demanded that the district authorities pay attention to their plight and help them rebuild their homes."/>
  </r>
  <r>
    <d v="2019-09-20T00:00:00"/>
    <s v="Dushanbe"/>
    <n v="38.566429999999997"/>
    <n v="68.785543000000004"/>
    <n v="15"/>
    <n v="0"/>
    <x v="0"/>
    <x v="0"/>
    <x v="4"/>
    <s v="Property &amp; Land"/>
    <x v="3"/>
    <s v="Property &amp; Land"/>
    <m/>
    <s v=""/>
    <m/>
    <m/>
    <m/>
    <s v="Mukim 1"/>
    <m/>
    <x v="2"/>
    <s v="Local Non-Gov Actor"/>
    <x v="4"/>
    <x v="3"/>
    <x v="0"/>
    <x v="0"/>
    <s v="https://rus.ozodi.org/a/30177608.html"/>
    <s v="ACLED"/>
    <s v="A group of Dushanbe residents from an apartment building protested the actions of the Mukim 1 construction company. They claimed the company intended to “seize” part of their yard."/>
  </r>
  <r>
    <d v="2019-06-10T00:00:00"/>
    <s v="Dushanbe"/>
    <n v="38.569885999999997"/>
    <n v="68.803118999999995"/>
    <n v="20"/>
    <n v="0"/>
    <x v="0"/>
    <x v="0"/>
    <x v="7"/>
    <s v="Other"/>
    <x v="1"/>
    <s v=""/>
    <m/>
    <s v=""/>
    <m/>
    <m/>
    <m/>
    <s v="EU"/>
    <s v="UN"/>
    <x v="3"/>
    <s v="Foreign Actor"/>
    <x v="1"/>
    <x v="1"/>
    <x v="0"/>
    <x v="0"/>
    <s v="https://rus.ozodi.org/a/29991036.html"/>
    <s v="Online Search"/>
    <s v="A group gathered outside the EU and UN offices in Dushanbe. They demanded that Tajik human rights lawyer Buzurgmehr Yorov not be released from jail, claiming that he is a criminal and that foreign organizations should not interfere in Tajik internal affai"/>
  </r>
  <r>
    <d v="2019-04-29T00:00:00"/>
    <s v="Dushanbe"/>
    <n v="38.555774999999997"/>
    <n v="68.739903999999996"/>
    <n v="50"/>
    <n v="15"/>
    <x v="0"/>
    <x v="0"/>
    <x v="2"/>
    <s v="Livelihood"/>
    <x v="1"/>
    <s v=""/>
    <m/>
    <s v=""/>
    <m/>
    <m/>
    <m/>
    <s v="Faroz"/>
    <m/>
    <x v="2"/>
    <s v="Local Non-Gov Actor"/>
    <x v="6"/>
    <x v="0"/>
    <x v="2"/>
    <x v="2"/>
    <s v="https://rus.ozodi.org/a/29913944.html"/>
    <s v="Online Search"/>
    <s v="Dozens of agricultural workers who sold Ferula gum to Faroz gathered at the company's office in Dushanbe to demand a review of their contracts. Faroz had offered them $10 per kilogram for the ferula, although it had previously bought it for $60."/>
  </r>
  <r>
    <d v="2019-01-04T00:00:00"/>
    <s v="Khorog"/>
    <n v="37.488802999999997"/>
    <n v="71.561622999999997"/>
    <n v="35"/>
    <n v="0"/>
    <x v="0"/>
    <x v="0"/>
    <x v="5"/>
    <s v="Justice"/>
    <x v="5"/>
    <s v="Human Rights"/>
    <m/>
    <s v=""/>
    <m/>
    <m/>
    <m/>
    <s v="Law Enforcement"/>
    <m/>
    <x v="0"/>
    <s v="Justice System"/>
    <x v="4"/>
    <x v="3"/>
    <x v="0"/>
    <x v="0"/>
    <s v="https://rus.ozodi.org/a/29690148.html"/>
    <s v="Online Search"/>
    <s v="Police detained local informal leader Mahmadbokir Mahmadbokirov’s younger brother, who was wanted “for disobeying the police.” Dozens of Bokir supporters gathered in the UPD microdistrict on the outskirts of Khorog to protest the arrest."/>
  </r>
  <r>
    <d v="2018-12-01T00:00:00"/>
    <s v="Khorog"/>
    <n v="37.486412000000001"/>
    <n v="71.592500999999999"/>
    <n v="20"/>
    <n v="0"/>
    <x v="4"/>
    <x v="1"/>
    <x v="5"/>
    <s v="Justice"/>
    <x v="1"/>
    <s v=""/>
    <m/>
    <s v=""/>
    <m/>
    <m/>
    <m/>
    <s v="State Committee for National Security"/>
    <s v="Border Guards"/>
    <x v="0"/>
    <s v="Justice System"/>
    <x v="7"/>
    <x v="3"/>
    <x v="0"/>
    <x v="0"/>
    <s v="https://fergana.agency/news/103162/?fbclid=IwAR02dGoWPC7bgKfHoF6mkidBmcsCogtuyke571BqzEKVkiY714Yj1xJEUfg"/>
    <s v="ACLED"/>
    <s v="After a car being driven by intoxicated border guards crashed into a minibus, killing two, a crowd gathered to protest. According to sources in Khorog, local residents caught the passengers of the car and tried to arrange a lynching. The police prevented "/>
  </r>
  <r>
    <d v="2018-11-06T00:00:00"/>
    <s v="Khorog"/>
    <n v="37.492815"/>
    <n v="71.553399999999996"/>
    <n v="150"/>
    <n v="0"/>
    <x v="0"/>
    <x v="0"/>
    <x v="5"/>
    <s v="Justice"/>
    <x v="5"/>
    <s v="Human Rights"/>
    <m/>
    <s v=""/>
    <m/>
    <m/>
    <m/>
    <s v="Law Enforcement"/>
    <m/>
    <x v="0"/>
    <s v="Justice System"/>
    <x v="3"/>
    <x v="2"/>
    <x v="0"/>
    <x v="0"/>
    <s v="https://eurasianet.org/tajikistan-rally-in-pamirs-ups-the-ante-in-confrontation-with-government"/>
    <s v="Online Search"/>
    <s v="Hundreds of residents in Khorog demanded the de-escalation of the security sweep targeting the Pamir region. The president made a speech in September 2018 calling on the region to be brought under closer government control."/>
  </r>
  <r>
    <d v="2018-10-20T00:00:00"/>
    <s v="Khorog"/>
    <n v="37.490825999999998"/>
    <n v="71.547781999999998"/>
    <n v="70"/>
    <n v="0"/>
    <x v="3"/>
    <x v="2"/>
    <x v="5"/>
    <s v="Justice"/>
    <x v="1"/>
    <s v=""/>
    <m/>
    <s v=""/>
    <m/>
    <m/>
    <m/>
    <s v="Law Enforcement"/>
    <m/>
    <x v="0"/>
    <s v="Justice System"/>
    <x v="1"/>
    <x v="1"/>
    <x v="0"/>
    <x v="0"/>
    <s v="https://fergana.ru/news/104037/"/>
    <s v="ACLED"/>
    <s v="Residents of Khorog gathered near the traffic police post on Mastibek Toshmukhammedov Street to hinder the police's work. This was in response to a police car running over an elderly man."/>
  </r>
  <r>
    <d v="2018-10-03T00:00:00"/>
    <s v="Dushanbe"/>
    <n v="38.554732999999999"/>
    <n v="68.816215"/>
    <n v="20"/>
    <n v="0"/>
    <x v="5"/>
    <x v="0"/>
    <x v="8"/>
    <s v="Other"/>
    <x v="2"/>
    <s v="Other"/>
    <m/>
    <s v=""/>
    <m/>
    <m/>
    <m/>
    <s v="Islamic Renaissance Party of Tajikistan"/>
    <s v="OSCE"/>
    <x v="1"/>
    <s v="Local Non-Gov Actor"/>
    <x v="1"/>
    <x v="1"/>
    <x v="0"/>
    <x v="0"/>
    <s v="https://www.youtube.com/watch?v=WBcalDAHd74"/>
    <s v="Online Search"/>
    <s v="The OSCE office was recently surrounded by 20 pro-government activists who accused it of supporting “terrorist groups acting against the government of Tajikistan.”"/>
  </r>
  <r>
    <d v="2018-09-07T00:00:00"/>
    <s v="Dushanbe"/>
    <n v="38.554732999999999"/>
    <n v="68.816215"/>
    <n v="50"/>
    <n v="0"/>
    <x v="5"/>
    <x v="0"/>
    <x v="8"/>
    <s v="Other"/>
    <x v="2"/>
    <s v="Other"/>
    <m/>
    <s v=""/>
    <m/>
    <m/>
    <m/>
    <s v="Islamic Renaissance Party of Tajikistan"/>
    <s v="OSCE"/>
    <x v="1"/>
    <s v="Local Non-Gov Actor"/>
    <x v="1"/>
    <x v="1"/>
    <x v="0"/>
    <x v="0"/>
    <s v="https://asiaplustj.info/en/news/tajikistan/incidents/20180907/protest-action-held-outside-osced-programme-office-in-dushanbe"/>
    <s v="Online Search"/>
    <s v="Dozens of people gathered outside the office of the OSCE in Dushanbe. They opposed the participation of the Islamic Renaissance Party of Tajikistan (IRPT) and other opposition activists in the annual OSCE Human Dimension Implementation Meeting (HDIM) in W"/>
  </r>
  <r>
    <d v="2018-05-21T00:00:00"/>
    <s v="Dushanbe"/>
    <n v="38.575387999999997"/>
    <n v="68.789410000000004"/>
    <n v="50"/>
    <n v="0"/>
    <x v="5"/>
    <x v="0"/>
    <x v="8"/>
    <s v="Other"/>
    <x v="2"/>
    <s v="Other"/>
    <m/>
    <s v=""/>
    <m/>
    <m/>
    <m/>
    <s v="Islamic Renaissance Party of Tajikistan"/>
    <s v="Iran"/>
    <x v="1"/>
    <s v="Local Non-Gov Actor"/>
    <x v="1"/>
    <x v="1"/>
    <x v="0"/>
    <x v="0"/>
    <s v="https://rus.ozodi.org/a/protest-behide-iranian-embassy-dushanbe-/29239902.html"/>
    <s v="Online Search"/>
    <s v="Dozens of people gathered near the Iranian embassy in Dushanbe to protest Iran's alleged support for the banned Islamic Renaissance Party of Tajikistan (IRPT)."/>
  </r>
  <r>
    <d v="2018-04-06T00:00:00"/>
    <s v="Khujand"/>
    <n v="40.282950999999997"/>
    <n v="69.616966000000005"/>
    <n v="3"/>
    <n v="0"/>
    <x v="1"/>
    <x v="1"/>
    <x v="5"/>
    <s v="Justice"/>
    <x v="7"/>
    <s v="Justice"/>
    <m/>
    <s v=""/>
    <m/>
    <m/>
    <m/>
    <s v="Court System"/>
    <m/>
    <x v="6"/>
    <s v="Justice System"/>
    <x v="1"/>
    <x v="1"/>
    <x v="0"/>
    <x v="0"/>
    <s v="https://rus.ozodi.org/a/29149741.html"/>
    <s v="Online Search"/>
    <s v="Three women slit their wrists outside the regional courtroom in protest against the lengthy imprisonment of their sons who were sentenced on charges of robbery."/>
  </r>
  <r>
    <d v="2018-01-09T00:00:00"/>
    <s v="Dushanbe"/>
    <n v="38.597585000000002"/>
    <n v="68.783263000000005"/>
    <n v="2500"/>
    <n v="0"/>
    <x v="4"/>
    <x v="1"/>
    <x v="7"/>
    <s v="Other"/>
    <x v="1"/>
    <s v=""/>
    <m/>
    <s v=""/>
    <m/>
    <m/>
    <m/>
    <s v="Government of Russia"/>
    <m/>
    <x v="3"/>
    <s v="Foreign Actor"/>
    <x v="4"/>
    <x v="3"/>
    <x v="2"/>
    <x v="2"/>
    <s v="https://rus.ozodi.org/a/28964687.html"/>
    <s v="Online Search"/>
    <s v="A large crowd of several thousand activists gathered in front of the Ministry of Interior’s Department of Migration Issues in Dushanbe to request permission to move to Russia. The crowd was dispersed by polic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d v="2020-12-28T00:00:00"/>
    <s v="Kokand"/>
    <n v="40.536670000000001"/>
    <n v="70.939964000000003"/>
    <n v="15"/>
    <n v="0"/>
    <x v="0"/>
    <x v="0"/>
    <x v="0"/>
    <s v="Government Services"/>
    <x v="0"/>
    <s v=""/>
    <x v="0"/>
    <s v=""/>
    <m/>
    <m/>
    <m/>
    <s v="Local Government "/>
    <m/>
    <x v="0"/>
    <x v="0"/>
    <x v="0"/>
    <x v="0"/>
    <x v="0"/>
    <x v="0"/>
    <s v="https://effect.uz/k/2020/12/28/gaz-svet-y-qligidan-t-yib-ketdik-q-qonda-bir-guruh-ayollar-hokimiyat-oldida-y-lni-t-sishdi.html"/>
    <s v="Online Search"/>
    <s v="A group of women blocked the street outside of the city administration to protest the lack of energy supplies to their community."/>
  </r>
  <r>
    <d v="2020-12-27T00:00:00"/>
    <s v="Muzrabat "/>
    <n v="37.472295028620003"/>
    <n v="66.923373981368599"/>
    <n v="50"/>
    <n v="0"/>
    <x v="0"/>
    <x v="0"/>
    <x v="0"/>
    <s v="Government Services"/>
    <x v="0"/>
    <s v=""/>
    <x v="0"/>
    <s v=""/>
    <m/>
    <m/>
    <m/>
    <s v="Local Government "/>
    <m/>
    <x v="0"/>
    <x v="0"/>
    <x v="0"/>
    <x v="0"/>
    <x v="0"/>
    <x v="0"/>
    <s v="https://kun.uz/en/news/2020/12/28/residents-in-surkhandarya-block-roads-set-car-tires-on-fire-showing-discontent-with-power-outages"/>
    <s v="Online Search"/>
    <s v="Residents of the Obi Hayot mahalla in the Muzrabat district of the Surkhandarya region, dissatisfied with power outages, blocked the road, setting car tires on fire. Due to bad weather, a transformer broke, resulting in hundreds of homes without electrici"/>
  </r>
  <r>
    <d v="2020-12-26T00:00:00"/>
    <s v="Chilanzar"/>
    <n v="41.293685000000004"/>
    <n v="69.222695000000002"/>
    <n v="10"/>
    <n v="0"/>
    <x v="1"/>
    <x v="1"/>
    <x v="1"/>
    <s v="Property &amp; Land"/>
    <x v="1"/>
    <s v="Property &amp; Land"/>
    <x v="0"/>
    <s v=""/>
    <m/>
    <m/>
    <m/>
    <s v="Construction Company"/>
    <s v="Local government"/>
    <x v="1"/>
    <x v="1"/>
    <x v="1"/>
    <x v="1"/>
    <x v="0"/>
    <x v="0"/>
    <s v="https://www.facebook.com/groups/328799110874813/permalink/1091097494644967/"/>
    <s v="Online Search"/>
    <s v="Residents of the Chilanzar district in Tashkent gathered outside their apartment buildings to protect their yard from being devloped by a construction company. They claim that the Ministry of Construction had ruled against the construction project, but th"/>
  </r>
  <r>
    <d v="2020-12-24T00:00:00"/>
    <s v="Qiziriq"/>
    <n v="39.5393984664911"/>
    <n v="66.729541647185897"/>
    <n v="100"/>
    <n v="0"/>
    <x v="2"/>
    <x v="2"/>
    <x v="2"/>
    <s v="Property &amp; Land"/>
    <x v="2"/>
    <s v="Livelihood"/>
    <x v="0"/>
    <s v=""/>
    <m/>
    <m/>
    <m/>
    <s v="Local Government "/>
    <s v="Prosecutor General"/>
    <x v="0"/>
    <x v="0"/>
    <x v="2"/>
    <x v="1"/>
    <x v="0"/>
    <x v="0"/>
    <s v="https://effect.uz/k/2020/12/24/surhondaryoda-500-dan-ortiq-fermer-h-jaliklarning-eri-tugatilib-klasterga-olib-berilmoqda-ishga-bosh-prokuratura-aralashishi-mumkin.html"/>
    <s v="Online Search"/>
    <s v="After 500 farms were liquidated in the Qiziriq, farmers came out in protest. They called on the Prosecutor General's office to intervene.  "/>
  </r>
  <r>
    <d v="2020-12-17T00:00:00"/>
    <s v="Nukus "/>
    <n v="42.467460442363397"/>
    <n v="59.6147281716636"/>
    <n v="20"/>
    <n v="0"/>
    <x v="0"/>
    <x v="0"/>
    <x v="3"/>
    <s v="Livelihood"/>
    <x v="0"/>
    <s v=""/>
    <x v="0"/>
    <s v=""/>
    <m/>
    <m/>
    <m/>
    <s v="Local Government "/>
    <m/>
    <x v="0"/>
    <x v="0"/>
    <x v="0"/>
    <x v="0"/>
    <x v="0"/>
    <x v="0"/>
    <s v="https://kun.uz/en/news/2020/12/18/women-block-the-road-in-nukus-demanding-their-wages"/>
    <s v="Online Search"/>
    <s v="They did not receive salaries (591 million soums) for public works during the lockdown,  so the women blocked a road. Local government responded and officials said the money will be paid today and those responsible for the incident will be held accountabl"/>
  </r>
  <r>
    <d v="2020-12-12T00:00:00"/>
    <s v="Andijon "/>
    <n v="40.762216221467703"/>
    <n v="72.350834158218206"/>
    <n v="20"/>
    <n v="0"/>
    <x v="0"/>
    <x v="0"/>
    <x v="0"/>
    <s v="Government Services"/>
    <x v="0"/>
    <s v=""/>
    <x v="0"/>
    <s v=""/>
    <m/>
    <m/>
    <m/>
    <s v="Local Government "/>
    <m/>
    <x v="0"/>
    <x v="0"/>
    <x v="0"/>
    <x v="0"/>
    <x v="0"/>
    <x v="0"/>
    <s v="https://www.ozodlik.org/a/30997082.html"/>
    <s v="Online Search"/>
    <s v="Residents of Andijon blocked a road to protest the lack of gas supply to their homes."/>
  </r>
  <r>
    <d v="2020-12-10T00:00:00"/>
    <s v="Andijon "/>
    <n v="40.783293"/>
    <n v="72.332040000000006"/>
    <n v="50"/>
    <n v="0"/>
    <x v="0"/>
    <x v="0"/>
    <x v="0"/>
    <s v="Government Services"/>
    <x v="0"/>
    <s v=""/>
    <x v="0"/>
    <s v=""/>
    <m/>
    <m/>
    <m/>
    <s v="Gas company &quot;Khududgaz Andijan&quot;"/>
    <s v="Local government "/>
    <x v="0"/>
    <x v="0"/>
    <x v="3"/>
    <x v="0"/>
    <x v="0"/>
    <x v="0"/>
    <s v="https://kun.uz/en/news/2020/12/12/residents-of-andijan-city-block-a-street-to-express-dissatisfaction-with-gas-supply-problems"/>
    <s v="Online Search"/>
    <s v="Residents of the “Khamdustlik” mahalla, Andijan city, were trying to block the road at the intersection of Uzbekistan Street and Bobur Avenue to express dissatisfaction with gas supply problems. Local government officials and gas company officials arrived"/>
  </r>
  <r>
    <d v="2020-12-09T00:00:00"/>
    <s v="Karakul"/>
    <n v="39.495871999999999"/>
    <n v="63.856634"/>
    <n v="20"/>
    <n v="0"/>
    <x v="0"/>
    <x v="0"/>
    <x v="0"/>
    <s v="Government Services"/>
    <x v="0"/>
    <s v=""/>
    <x v="0"/>
    <s v=""/>
    <m/>
    <m/>
    <m/>
    <s v="Gas company &quot;Khududgaz Bukhara&quot;"/>
    <s v="Local government "/>
    <x v="1"/>
    <x v="1"/>
    <x v="0"/>
    <x v="0"/>
    <x v="0"/>
    <x v="0"/>
    <s v="https://www.gazeta.uz/ru/2020/12/10/gas-problem/"/>
    <s v="ACLED"/>
    <s v="On 9 December 2020, about 20 protesters blocked the M37 motor road near the town of Karakul in Qarakol district of Bukhara region, demanding a supply of natural gas to their homes amid the supply crisis in the country. [size=about 20]"/>
  </r>
  <r>
    <d v="2020-12-09T00:00:00"/>
    <s v="Rabotipoyon"/>
    <n v="40.081726000000003"/>
    <n v="64.650889000000006"/>
    <s v="Unknown"/>
    <n v="0"/>
    <x v="0"/>
    <x v="0"/>
    <x v="0"/>
    <s v="Government Services"/>
    <x v="0"/>
    <s v=""/>
    <x v="0"/>
    <s v=""/>
    <m/>
    <m/>
    <m/>
    <s v="Gas company &quot;Khududgaz Bukhara&quot;"/>
    <s v="Local government "/>
    <x v="1"/>
    <x v="1"/>
    <x v="0"/>
    <x v="0"/>
    <x v="0"/>
    <x v="0"/>
    <s v="https://www.gazeta.uz/ru/2020/12/10/gas-problem/"/>
    <s v="ACLED"/>
    <s v="On 9 December 2020, residents of Rabotipoyon village in Bukhara district of Bukhara region blocked the nearby freeway demanding the local authorities resume the supply of natural gas to residential homes following the supply crisis earlier. [size=no repor"/>
  </r>
  <r>
    <d v="2020-12-09T00:00:00"/>
    <s v="Bukhara"/>
    <n v="39.773189000000002"/>
    <n v="64.386763000000002"/>
    <n v="35"/>
    <n v="0"/>
    <x v="0"/>
    <x v="0"/>
    <x v="0"/>
    <s v="Government Services"/>
    <x v="0"/>
    <s v=""/>
    <x v="0"/>
    <s v=""/>
    <m/>
    <m/>
    <m/>
    <s v="Gas company &quot;Hududgaz Bukhara&quot;"/>
    <m/>
    <x v="0"/>
    <x v="0"/>
    <x v="3"/>
    <x v="0"/>
    <x v="0"/>
    <x v="0"/>
    <s v="https://rossaprimavera.ru/news/f3cdcc7b, https://telegra.ph/OFICIALNOE-SOOBSHCHENIE-HUDUDGAZ-BUHARA-12-09-2"/>
    <s v="Online Search"/>
    <s v="A group of women blocked a road in protest against the lack of gas in the village. Members of local government later and representatives of the gas company &quot;Hududgaz Bukhara&quot; later met with protesters and claimed to resolve the issue."/>
  </r>
  <r>
    <d v="2020-12-08T00:00:00"/>
    <s v="Guzar"/>
    <n v="38.4647747778072"/>
    <n v="65.787174058110395"/>
    <n v="30"/>
    <n v="0"/>
    <x v="3"/>
    <x v="0"/>
    <x v="3"/>
    <s v="Livelihood"/>
    <x v="0"/>
    <s v=""/>
    <x v="0"/>
    <s v=""/>
    <m/>
    <m/>
    <m/>
    <s v="Nuriston Teks Group LLC"/>
    <m/>
    <x v="1"/>
    <x v="1"/>
    <x v="3"/>
    <x v="0"/>
    <x v="1"/>
    <x v="1"/>
    <s v="https://rus.ozodlik.org/a/30992665.html"/>
    <s v="Online Search"/>
    <s v="Construction workers protested not having received back pay for work they did in response to the Sardoba dam disaster."/>
  </r>
  <r>
    <d v="2020-12-06T00:00:00"/>
    <s v="Toshkent"/>
    <n v="41.358038000000001"/>
    <n v="69.218435999999997"/>
    <n v="10"/>
    <n v="0"/>
    <x v="2"/>
    <x v="2"/>
    <x v="1"/>
    <s v="Property &amp; Land"/>
    <x v="1"/>
    <s v="Property &amp; Land"/>
    <x v="0"/>
    <s v=""/>
    <m/>
    <m/>
    <m/>
    <s v="Constuction company"/>
    <m/>
    <x v="1"/>
    <x v="1"/>
    <x v="2"/>
    <x v="1"/>
    <x v="0"/>
    <x v="0"/>
    <s v="https://www.facebook.com/groups/328799110874813/permalink/1080020735752643/"/>
    <s v="ACLED"/>
    <s v="Residents protested outside their homes against the construction of a residential apartment building near their homes."/>
  </r>
  <r>
    <d v="2020-12-03T00:00:00"/>
    <s v="Nukus"/>
    <n v="42.458943075571803"/>
    <n v="59.6095699158599"/>
    <n v="10"/>
    <n v="0"/>
    <x v="2"/>
    <x v="2"/>
    <x v="0"/>
    <s v="Government Services"/>
    <x v="0"/>
    <s v=""/>
    <x v="0"/>
    <s v=""/>
    <m/>
    <m/>
    <m/>
    <s v="Local Government "/>
    <m/>
    <x v="0"/>
    <x v="0"/>
    <x v="2"/>
    <x v="1"/>
    <x v="0"/>
    <x v="0"/>
    <s v="https://www.youtube.com/watch?v=QiPh0H4OpQ8"/>
    <s v="ACLED"/>
    <s v="Residents of Nukus gathered near their homes, demanding that gas supplies be restored to their households. "/>
  </r>
  <r>
    <d v="2020-12-02T00:00:00"/>
    <s v="Karshi"/>
    <n v="38.841639999999998"/>
    <n v="65.789979000000002"/>
    <n v="80"/>
    <n v="0"/>
    <x v="3"/>
    <x v="0"/>
    <x v="3"/>
    <s v="Livelihood"/>
    <x v="3"/>
    <s v="Livelihood"/>
    <x v="0"/>
    <s v=""/>
    <m/>
    <m/>
    <m/>
    <s v="Avtotransport"/>
    <m/>
    <x v="1"/>
    <x v="1"/>
    <x v="3"/>
    <x v="0"/>
    <x v="1"/>
    <x v="1"/>
    <s v="https://www.ozodlik.org/a/qarshida-avtobus-haydovchilari-ish-tashladi/30980505.html"/>
    <s v="Online Search"/>
    <s v="Drivers working for a bus company protested at the terminal in Karshi demanding back pay and better working conditions."/>
  </r>
  <r>
    <d v="2020-11-30T00:00:00"/>
    <s v="Uchkulach"/>
    <n v="40.416042735251303"/>
    <n v="67.180368513114701"/>
    <n v="20"/>
    <n v="0"/>
    <x v="2"/>
    <x v="2"/>
    <x v="2"/>
    <s v="Property &amp; Land"/>
    <x v="4"/>
    <s v="Finance"/>
    <x v="0"/>
    <s v=""/>
    <m/>
    <m/>
    <m/>
    <s v="Deputy Head of the District"/>
    <m/>
    <x v="2"/>
    <x v="1"/>
    <x v="2"/>
    <x v="1"/>
    <x v="0"/>
    <x v="0"/>
    <s v="https://effect.uz/k/2020/11/30/kerak-b-lsa-mirziyoevning-oldiga-boraman-forishliklar-tuman-hokimi-va-deputatdan-norozi.html"/>
    <s v="Online Search"/>
    <s v="A group of residents of Forish district protested against the actions of the deputy head of the district, who they claimed has been illegally purchasing land in the area."/>
  </r>
  <r>
    <d v="2020-11-30T00:00:00"/>
    <s v="Toshkent"/>
    <n v="41.364899999999999"/>
    <n v="69.411799999999999"/>
    <n v="50"/>
    <n v="50"/>
    <x v="2"/>
    <x v="2"/>
    <x v="4"/>
    <s v="Government Services"/>
    <x v="5"/>
    <s v="Government Services"/>
    <x v="0"/>
    <s v=""/>
    <m/>
    <m/>
    <m/>
    <s v="National government"/>
    <m/>
    <x v="3"/>
    <x v="2"/>
    <x v="4"/>
    <x v="2"/>
    <x v="1"/>
    <x v="1"/>
    <s v="https://www.ozodlik.org/a/uysiz-qolgan-sardobaliklar-prezident-qarorgohiga-yurdi/30982096.html"/>
    <s v="Online Search"/>
    <s v="Victims of Sardoba water dam collapse gathered outside the central government, demanding the government give them housing."/>
  </r>
  <r>
    <d v="2020-11-30T00:00:00"/>
    <s v="Andijon "/>
    <n v="40.768810000000002"/>
    <n v="72.236282000000003"/>
    <n v="1"/>
    <n v="0"/>
    <x v="4"/>
    <x v="3"/>
    <x v="5"/>
    <s v="Justice"/>
    <x v="0"/>
    <s v=""/>
    <x v="0"/>
    <s v=""/>
    <m/>
    <m/>
    <m/>
    <s v="Andijon Prosecutor's Office"/>
    <m/>
    <x v="0"/>
    <x v="0"/>
    <x v="5"/>
    <x v="3"/>
    <x v="0"/>
    <x v="0"/>
    <s v="https://kun.uz/en/news/2020/12/01/a-woman-sets-herself-on-fire-near-the-regional-prosecutors-office-in-andijan"/>
    <s v="Online Search"/>
    <s v="A woman's daughter committed sucide in July and the prosecutor's office started a criminal investigation. The mother was supposed to receive a Spark car as compensation, but did not receive it. She showed up at the prosecutor's office, but left without th"/>
  </r>
  <r>
    <d v="2020-11-28T00:00:00"/>
    <s v="Chinoz"/>
    <n v="40.943529714541903"/>
    <n v="68.748876595268598"/>
    <n v="10"/>
    <n v="0"/>
    <x v="2"/>
    <x v="2"/>
    <x v="0"/>
    <s v="Government Services"/>
    <x v="0"/>
    <s v=""/>
    <x v="0"/>
    <s v=""/>
    <m/>
    <m/>
    <m/>
    <s v="Local government"/>
    <m/>
    <x v="0"/>
    <x v="0"/>
    <x v="3"/>
    <x v="0"/>
    <x v="0"/>
    <x v="0"/>
    <s v="https://effect.uz/k/2020/11/28/peshonamdan-otib-juborsang-ham-gaz-y-q-internetda-chinoz-hokimining-audiosi-tarqaldi-video.html"/>
    <s v="Online Search"/>
    <s v="Residents gathered in Chinoz demanding the local govenrment provide them with gas for heating."/>
  </r>
  <r>
    <d v="2020-11-27T00:00:00"/>
    <s v="Karshi"/>
    <n v="38.804116"/>
    <n v="65.785348999999997"/>
    <n v="250"/>
    <n v="1"/>
    <x v="2"/>
    <x v="2"/>
    <x v="6"/>
    <s v="Environment &amp; Resource Extraction"/>
    <x v="1"/>
    <s v="Property &amp; Land"/>
    <x v="0"/>
    <s v=""/>
    <m/>
    <m/>
    <m/>
    <s v="Local government"/>
    <m/>
    <x v="0"/>
    <x v="0"/>
    <x v="1"/>
    <x v="1"/>
    <x v="0"/>
    <x v="0"/>
    <s v="https://rus.ozodlik.org/a/31020528.html"/>
    <s v="Online Search"/>
    <s v="A group of women gathered at a park in Qarshi to protest the government's plans to cut down trees in the area. "/>
  </r>
  <r>
    <d v="2020-11-26T00:00:00"/>
    <s v="Toshkent"/>
    <n v="41.2796411287136"/>
    <n v="69.239937667578502"/>
    <n v="5"/>
    <n v="0"/>
    <x v="2"/>
    <x v="2"/>
    <x v="7"/>
    <s v="Property &amp; Land"/>
    <x v="6"/>
    <s v="Property &amp; Land"/>
    <x v="0"/>
    <s v=""/>
    <m/>
    <m/>
    <m/>
    <s v="Property Developer"/>
    <m/>
    <x v="1"/>
    <x v="1"/>
    <x v="2"/>
    <x v="1"/>
    <x v="0"/>
    <x v="0"/>
    <s v="https://www.facebook.com/groups/328799110874813/permalink/1070852600002790"/>
    <s v="Online Search"/>
    <s v="Residents protested against the planned demolition of their homes."/>
  </r>
  <r>
    <d v="2020-11-25T00:00:00"/>
    <s v="Pitnak"/>
    <n v="41.2153954341671"/>
    <n v="61.309578933968297"/>
    <n v="10"/>
    <n v="0"/>
    <x v="2"/>
    <x v="2"/>
    <x v="0"/>
    <s v="Government Services"/>
    <x v="5"/>
    <s v="Government Services"/>
    <x v="0"/>
    <s v=""/>
    <m/>
    <m/>
    <m/>
    <s v="Local government"/>
    <m/>
    <x v="0"/>
    <x v="0"/>
    <x v="2"/>
    <x v="1"/>
    <x v="0"/>
    <x v="0"/>
    <s v="https://effect.uz/k/2020/11/26/horazmda-y-llar-dahshatli-avariya-holatiga-kelib-qolgan-effect-uz-surishtiruvi.html"/>
    <s v="Online Search"/>
    <s v="Residents of Pitnak called on the local government to provide them with better roads, drinking water and jobs."/>
  </r>
  <r>
    <d v="2020-11-25T00:00:00"/>
    <s v="Toshkent"/>
    <n v="41.289423541074399"/>
    <n v="69.227055548683495"/>
    <n v="5"/>
    <n v="0"/>
    <x v="2"/>
    <x v="2"/>
    <x v="7"/>
    <s v="Property &amp; Land"/>
    <x v="6"/>
    <s v="Property &amp; Land"/>
    <x v="0"/>
    <s v=""/>
    <m/>
    <m/>
    <m/>
    <s v="Property Developer"/>
    <m/>
    <x v="1"/>
    <x v="1"/>
    <x v="2"/>
    <x v="1"/>
    <x v="0"/>
    <x v="0"/>
    <s v="https://www.facebook.com/groups/328799110874813/permalink/1070169340071116"/>
    <s v="ACLED"/>
    <s v="Residents protested against construction in the area, claiming it was illegal and calling for a halt to construction."/>
  </r>
  <r>
    <d v="2020-11-24T00:00:00"/>
    <s v="Toshloq"/>
    <n v="40.484394148683101"/>
    <n v="71.754096157403694"/>
    <n v="20"/>
    <n v="0"/>
    <x v="2"/>
    <x v="2"/>
    <x v="0"/>
    <s v="Government Services"/>
    <x v="0"/>
    <s v=""/>
    <x v="0"/>
    <s v=""/>
    <m/>
    <m/>
    <m/>
    <s v="Local government"/>
    <m/>
    <x v="0"/>
    <x v="0"/>
    <x v="0"/>
    <x v="0"/>
    <x v="0"/>
    <x v="0"/>
    <s v="https://www.ozodlik.org/a/svet-gaz-rasmiylar-aholini-tinchlantirishga-urinmoqda/30966917.html"/>
    <s v="Online Search"/>
    <s v="Residents gathered at the Toshloq district administration to demand that national gas and electrcity be restored to the area. "/>
  </r>
  <r>
    <d v="2020-11-23T00:00:00"/>
    <s v="Namangan"/>
    <n v="41.0002230417115"/>
    <n v="71.672930643769902"/>
    <n v="20"/>
    <n v="0"/>
    <x v="2"/>
    <x v="2"/>
    <x v="0"/>
    <s v="Government Services"/>
    <x v="0"/>
    <s v=""/>
    <x v="0"/>
    <s v=""/>
    <m/>
    <m/>
    <m/>
    <s v="Local government"/>
    <m/>
    <x v="0"/>
    <x v="0"/>
    <x v="0"/>
    <x v="0"/>
    <x v="0"/>
    <x v="0"/>
    <s v="https://rus.ozodlik.org/a/30967729.html"/>
    <s v="Online Search"/>
    <s v="The deputy head of the city administration of Namangan, Zhobirkhon Abdullayev, met with residents who were protesting due to the lack of gas in their area. Trucks arrived to distribute coal to the residents."/>
  </r>
  <r>
    <d v="2020-11-21T00:00:00"/>
    <s v="Toshkent"/>
    <n v="41.290250786285803"/>
    <n v="69.254056815500704"/>
    <n v="30"/>
    <n v="0"/>
    <x v="2"/>
    <x v="2"/>
    <x v="7"/>
    <s v="Property &amp; Land"/>
    <x v="7"/>
    <s v="Environment &amp; Resource Extraction"/>
    <x v="0"/>
    <s v=""/>
    <m/>
    <m/>
    <m/>
    <s v="Property Developer"/>
    <m/>
    <x v="1"/>
    <x v="1"/>
    <x v="2"/>
    <x v="1"/>
    <x v="0"/>
    <x v="0"/>
    <s v="https://www.facebook.com/groups/328799110874813/permalink/1068824483538935, https://www.facebook.com/groups/480920865932066/permalink/661960167828134/"/>
    <s v="Online Search"/>
    <s v="Protesters gathered in a park in Yakkasaray to oppose the construction of a cafe in the park."/>
  </r>
  <r>
    <d v="2020-11-20T00:00:00"/>
    <s v="Guzar"/>
    <n v="38.6234209563505"/>
    <n v="66.251396793759199"/>
    <n v="50"/>
    <n v="0"/>
    <x v="2"/>
    <x v="2"/>
    <x v="0"/>
    <s v="Government Services"/>
    <x v="0"/>
    <s v=""/>
    <x v="0"/>
    <s v=""/>
    <m/>
    <m/>
    <m/>
    <s v="Local government"/>
    <m/>
    <x v="0"/>
    <x v="0"/>
    <x v="0"/>
    <x v="0"/>
    <x v="0"/>
    <x v="0"/>
    <s v="https://rus.ozodlik.org/a/30967729.html"/>
    <s v="Online Search"/>
    <s v="Residents of Guzar protested against the lack of elecrticity and gas in their area. Energy was given to them on the evening of November 23 after a collective appeal to the Ministry of Energy."/>
  </r>
  <r>
    <d v="2020-11-18T00:00:00"/>
    <s v="Andijon"/>
    <n v="40.754097554791599"/>
    <n v="72.370972182973205"/>
    <n v="10"/>
    <n v="0"/>
    <x v="2"/>
    <x v="2"/>
    <x v="0"/>
    <s v="Government Services"/>
    <x v="0"/>
    <s v=""/>
    <x v="0"/>
    <s v=""/>
    <m/>
    <m/>
    <m/>
    <s v="Local government"/>
    <m/>
    <x v="0"/>
    <x v="0"/>
    <x v="0"/>
    <x v="0"/>
    <x v="0"/>
    <x v="0"/>
    <s v="https://rus.ozodlik.org/a/30967729.html"/>
    <s v="Online Search"/>
    <s v="Ten residents of the Zavrak mahalla protested against the lack of gas and electricity supplies to the area. They called on the head of the region, Shukhrat Abdurakhmanov, to restore supplies."/>
  </r>
  <r>
    <d v="2020-11-17T00:00:00"/>
    <s v="Toshkent"/>
    <n v="41.375273999999997"/>
    <n v="69.316760000000002"/>
    <n v="18"/>
    <n v="0"/>
    <x v="1"/>
    <x v="1"/>
    <x v="1"/>
    <s v="Property &amp; Land"/>
    <x v="1"/>
    <s v="Property &amp; Land"/>
    <x v="0"/>
    <s v=""/>
    <m/>
    <m/>
    <m/>
    <s v="Local government"/>
    <s v="Property developer"/>
    <x v="0"/>
    <x v="0"/>
    <x v="1"/>
    <x v="1"/>
    <x v="0"/>
    <x v="0"/>
    <s v="https://www.facebook.com/groups/328799110874813/permalink/1064605993960784/"/>
    <s v="ACLED"/>
    <s v="Residents of the 19th kvartal in the Yunusabad district of Tashkent protested outside the construction site of a residential apartment building. They demanded that city authorities cancel the project, citing safety concerns and discontent over the loss of"/>
  </r>
  <r>
    <d v="2020-11-13T00:00:00"/>
    <s v="Nurafshon"/>
    <n v="40.540732266328298"/>
    <n v="68.411167655613298"/>
    <n v="10"/>
    <n v="0"/>
    <x v="2"/>
    <x v="2"/>
    <x v="3"/>
    <s v="Livelihood"/>
    <x v="0"/>
    <s v=""/>
    <x v="0"/>
    <s v=""/>
    <m/>
    <m/>
    <m/>
    <s v="Local government"/>
    <m/>
    <x v="0"/>
    <x v="0"/>
    <x v="0"/>
    <x v="0"/>
    <x v="0"/>
    <x v="0"/>
    <s v="https://www.ozodlik.org/a/sardoba-ish-haqlari/30948792.html"/>
    <s v="Online Search"/>
    <s v="Workers from a construction company protested in Sardoba, demanding two to three months back pay for work they had done in the aftermath of the Sardoba dam break."/>
  </r>
  <r>
    <d v="2020-11-11T00:00:00"/>
    <s v="Karshi"/>
    <n v="38.844714537329601"/>
    <n v="65.814990611773794"/>
    <n v="20"/>
    <n v="0"/>
    <x v="2"/>
    <x v="2"/>
    <x v="0"/>
    <s v="Government Services"/>
    <x v="0"/>
    <s v=""/>
    <x v="0"/>
    <s v=""/>
    <m/>
    <m/>
    <m/>
    <s v="Local government"/>
    <m/>
    <x v="0"/>
    <x v="0"/>
    <x v="1"/>
    <x v="1"/>
    <x v="0"/>
    <x v="0"/>
    <s v="https://rus.ozodlik.org/a/30967729.html"/>
    <s v="ACLED"/>
    <s v="On 11 November 2020, residents of Qubdin Shoikhuja neighborhood in the town of Karshi of Kashkadarya region protested near their homes against the lack of natural gas supply, demanding the district administration provide gas utility in the area."/>
  </r>
  <r>
    <d v="2020-11-07T00:00:00"/>
    <s v="Yashnobod"/>
    <n v="41.330869999999997"/>
    <n v="69.324601000000001"/>
    <s v="Unknown"/>
    <n v="0"/>
    <x v="2"/>
    <x v="2"/>
    <x v="1"/>
    <s v="Property &amp; Land"/>
    <x v="1"/>
    <s v="Property &amp; Land"/>
    <x v="0"/>
    <s v=""/>
    <m/>
    <m/>
    <m/>
    <s v="Property Developer"/>
    <m/>
    <x v="1"/>
    <x v="1"/>
    <x v="1"/>
    <x v="1"/>
    <x v="0"/>
    <x v="0"/>
    <s v="https://www.facebook.com/groups/328799110874813/permalink/1071881759899874/"/>
    <s v="ACLED"/>
    <s v="On 7 November 2020, residents of Biy neighborhood on Sayram street near Yashnobod locality in Mirzo Ulugbek district of Tashkent city protested in their backyard against the commercial's construction development by the contractor company near their homes,"/>
  </r>
  <r>
    <d v="2020-11-05T00:00:00"/>
    <s v="Charvak"/>
    <n v="41.634855888190302"/>
    <n v="69.939246022699194"/>
    <s v="Unknown"/>
    <n v="0"/>
    <x v="2"/>
    <x v="2"/>
    <x v="1"/>
    <s v="Property &amp; Land"/>
    <x v="1"/>
    <s v="Property &amp; Land"/>
    <x v="1"/>
    <s v="Justice"/>
    <m/>
    <m/>
    <m/>
    <s v="Judicial System"/>
    <s v="Property developer"/>
    <x v="4"/>
    <x v="3"/>
    <x v="1"/>
    <x v="1"/>
    <x v="0"/>
    <x v="0"/>
    <s v="https://nuz.uz/obschestvo/1177127-zhiteli-bostanlykskogo-rajona-protestuyut-protiv-nezakonnoj-strojki-gostinichnogo-kompleksa-v-ih-tovarishhestve.html"/>
    <s v="ACLED"/>
    <s v="Around 5 November 2020, members of the summer house community in Charvak township of Bostanlik district in Tashkent region protested near their properties against the construction of a hotel project in the area. They called for the country's authorities t"/>
  </r>
  <r>
    <d v="2020-11-05T00:00:00"/>
    <s v="Toshkent"/>
    <n v="41.2988"/>
    <n v="69.225800000000007"/>
    <s v="Unknown"/>
    <n v="0"/>
    <x v="5"/>
    <x v="3"/>
    <x v="1"/>
    <s v="Property &amp; Land"/>
    <x v="1"/>
    <s v="Property &amp; Land"/>
    <x v="0"/>
    <s v=""/>
    <m/>
    <m/>
    <m/>
    <s v="Property Developer"/>
    <s v="Local government"/>
    <x v="1"/>
    <x v="1"/>
    <x v="1"/>
    <x v="1"/>
    <x v="0"/>
    <x v="0"/>
    <s v="https://www.facebook.com/groups/328799110874813/permalink/1090587228029327/"/>
    <s v="ACLED"/>
    <s v="On 5 November 2020, residents of the Charh kamolon-2 neighborhood in Chilanzar locality of Tashkent protested against the allegedly illegal takeover of their backyard by a construction company and demanded that the city authorities cancel the construction"/>
  </r>
  <r>
    <d v="2020-11-01T00:00:00"/>
    <s v="Toshkent"/>
    <n v="41.3636561504551"/>
    <n v="69.2350779193726"/>
    <n v="10"/>
    <n v="0"/>
    <x v="5"/>
    <x v="3"/>
    <x v="1"/>
    <s v="Property &amp; Land"/>
    <x v="1"/>
    <s v="Property &amp; Land"/>
    <x v="0"/>
    <s v=""/>
    <m/>
    <m/>
    <m/>
    <s v="Property Developer"/>
    <m/>
    <x v="1"/>
    <x v="1"/>
    <x v="1"/>
    <x v="1"/>
    <x v="0"/>
    <x v="0"/>
    <s v="https://www.facebook.com/groups/328799110874813/permalink/1051297761958274"/>
    <s v="Online Search"/>
    <s v="Residents protested against construction in the area, claiming it was illegal and calling for a halt to construction."/>
  </r>
  <r>
    <d v="2020-10-30T00:00:00"/>
    <s v="Namangan"/>
    <n v="40.999891280713399"/>
    <n v="71.647338378271598"/>
    <n v="1"/>
    <n v="0"/>
    <x v="5"/>
    <x v="3"/>
    <x v="8"/>
    <s v="Other"/>
    <x v="8"/>
    <s v="Other"/>
    <x v="2"/>
    <s v="Other"/>
    <m/>
    <m/>
    <m/>
    <s v="Emanuel Macron"/>
    <m/>
    <x v="5"/>
    <x v="4"/>
    <x v="1"/>
    <x v="1"/>
    <x v="0"/>
    <x v="0"/>
    <s v="https://rus.ozodlik.org/a/%D0%B2-%D0%BD%D0%B0%D0%BC%D0%B0%D0%BD%D0%B3%D0%B0%D0%BD%D0%B5-%D1%81%D0%BE%D1%80%D0%B2%D0%B0%D0%BB%D0%B8-%D1%84%D1%80%D0%B0%D0%BD%D1%86%D1%83%D0%B7%D1%81%D0%BA%D0%B8%D0%B9-%D1%84%D0%BB%D0%B0%D0%B3-%D1%80%D1%8F%D0%B4%D0%BE%D0%BC-%"/>
    <s v="Online Search"/>
    <s v="Someone tore a French flag down from a hotel in Namangan to protest against Emanuel Macron's policies against Muslims."/>
  </r>
  <r>
    <d v="2020-10-26T00:00:00"/>
    <s v="Andijon"/>
    <n v="40.783028607083097"/>
    <n v="72.350299182327703"/>
    <s v="Unknown"/>
    <s v="Unknown"/>
    <x v="5"/>
    <x v="3"/>
    <x v="9"/>
    <s v="Government Services"/>
    <x v="9"/>
    <s v="Other"/>
    <x v="0"/>
    <s v=""/>
    <m/>
    <m/>
    <m/>
    <s v="Local government"/>
    <m/>
    <x v="0"/>
    <x v="0"/>
    <x v="5"/>
    <x v="3"/>
    <x v="0"/>
    <x v="0"/>
    <s v="https://www.facebook.com/ozodlikradiosi/videos/3689221081155107/"/>
    <s v="ACLED"/>
    <s v="City residents protested outside the state regional administration's office in Andizhan. They criticized a lack of social support amid rising food and coal prices and demanded the local authorities assist the socially vulnerable households."/>
  </r>
  <r>
    <d v="2020-10-22T00:00:00"/>
    <s v="Toshkent"/>
    <n v="41.3393183542684"/>
    <n v="69.289056529594006"/>
    <n v="50"/>
    <n v="0"/>
    <x v="2"/>
    <x v="2"/>
    <x v="9"/>
    <s v="Government Services"/>
    <x v="0"/>
    <s v=""/>
    <x v="0"/>
    <s v=""/>
    <m/>
    <m/>
    <m/>
    <s v="State Testing Center"/>
    <m/>
    <x v="3"/>
    <x v="2"/>
    <x v="3"/>
    <x v="0"/>
    <x v="1"/>
    <x v="1"/>
    <s v="https://www.ozodlik.org/a/30908837.html"/>
    <s v="Online Search"/>
    <s v="Dozens of students protested outside the state education agency testing office in Tashkent  against the unfair admission process for students with above-average test scores demanding the education agency revise their scholarship applications. "/>
  </r>
  <r>
    <d v="2020-10-22T00:00:00"/>
    <s v="Turakurgan"/>
    <n v="41.001559448483199"/>
    <n v="71.511951763359804"/>
    <s v="Unknown"/>
    <n v="0"/>
    <x v="2"/>
    <x v="2"/>
    <x v="0"/>
    <s v="Government Services"/>
    <x v="0"/>
    <s v=""/>
    <x v="0"/>
    <s v=""/>
    <m/>
    <m/>
    <m/>
    <s v="President"/>
    <m/>
    <x v="3"/>
    <x v="2"/>
    <x v="1"/>
    <x v="1"/>
    <x v="0"/>
    <x v="0"/>
    <s v="https://effect.uz/k/2020/10/22/sunnat-t-yida-pichoqbozlik-b-ldi.html"/>
    <s v="ACLED"/>
    <s v="On 22 October 2020, farmers gathered on their land near the town of Turakurgan in Turakorgon district of Namangan region, demanding the local authorities provide irrigation water to their farms. Protesters appealed to the Uzbek president for assistance wi"/>
  </r>
  <r>
    <d v="2020-10-21T00:00:00"/>
    <s v="Guzar"/>
    <n v="38.466217999999998"/>
    <n v="65.788713000000001"/>
    <n v="1000"/>
    <n v="0"/>
    <x v="6"/>
    <x v="3"/>
    <x v="10"/>
    <s v="Livelihood"/>
    <x v="2"/>
    <s v="Livelihood"/>
    <x v="0"/>
    <s v=""/>
    <m/>
    <m/>
    <m/>
    <s v="Uzbekistan GTL"/>
    <m/>
    <x v="1"/>
    <x v="1"/>
    <x v="6"/>
    <x v="2"/>
    <x v="1"/>
    <x v="1"/>
    <s v="https://rus.ozodi.org/a/30906317.html, https://fergana.agency/news/121180/"/>
    <s v="Online Search"/>
    <s v="Thousands of construction workers stormed the offices of Uzbekistan GTL after their electronic meal cards failed to work and they allegedly had not been paid for months. The protests were put down by the MIA and the National Guard and the workers were lat"/>
  </r>
  <r>
    <d v="2020-10-18T00:00:00"/>
    <s v="Toshkent"/>
    <n v="41.307707000000001"/>
    <n v="69.287763999999996"/>
    <n v="33"/>
    <n v="0"/>
    <x v="2"/>
    <x v="2"/>
    <x v="5"/>
    <s v="Justice"/>
    <x v="0"/>
    <s v=""/>
    <x v="0"/>
    <s v=""/>
    <m/>
    <m/>
    <m/>
    <s v="General Prosecutor's Office"/>
    <s v="International Consulting Group"/>
    <x v="3"/>
    <x v="2"/>
    <x v="0"/>
    <x v="0"/>
    <x v="0"/>
    <x v="0"/>
    <s v="https://podrobno.uz/cat/proisshestviya/gruppa-obmanutykh-grazhdan-ustroila-piket-vozle-genprokuratury-/?sphrase_id=2155417"/>
    <s v="Online Search"/>
    <s v="A group of protesters who became victims of International Consulting Group platform's fraudulent activities by investing their money, gathered in front of the General Prosecutor's office. The press-service noted that the criminal case under article 163 is"/>
  </r>
  <r>
    <d v="2020-10-16T00:00:00"/>
    <s v="Toshkent"/>
    <n v="41.332799999999999"/>
    <n v="69.375225"/>
    <n v="10"/>
    <n v="0"/>
    <x v="2"/>
    <x v="2"/>
    <x v="7"/>
    <s v="Property &amp; Land"/>
    <x v="6"/>
    <s v="Property &amp; Land"/>
    <x v="0"/>
    <s v=""/>
    <m/>
    <m/>
    <m/>
    <s v="Property Developer"/>
    <m/>
    <x v="1"/>
    <x v="1"/>
    <x v="2"/>
    <x v="1"/>
    <x v="0"/>
    <x v="0"/>
    <s v="https://www.facebook.com/groups/328799110874813/permalink/1037410870013630"/>
    <s v="ACLED"/>
    <s v="Residents of Karasu-2 neighborhood of Tashkent protested against a developer who wanted to destroy their garages."/>
  </r>
  <r>
    <d v="2020-10-14T00:00:00"/>
    <s v="Nukus "/>
    <n v="42.467728000000001"/>
    <n v="59.613281000000001"/>
    <n v="35"/>
    <n v="30"/>
    <x v="2"/>
    <x v="2"/>
    <x v="11"/>
    <s v="Human Rights"/>
    <x v="10"/>
    <s v="Justice"/>
    <x v="3"/>
    <s v="Covid-19"/>
    <m/>
    <m/>
    <m/>
    <s v="Police"/>
    <m/>
    <x v="3"/>
    <x v="2"/>
    <x v="4"/>
    <x v="2"/>
    <x v="2"/>
    <x v="2"/>
    <s v="http://www.asiaterra.info/news/v-karakalpakstane-razognali-aktsiyu-protesta-bolee-30-ejo-uchastnikov-zaderzhany"/>
    <s v="Online Search"/>
    <s v="About 35 people gathered on the Liberty square to express their discontent about unlawfulness, repression of activists and human rights defenders by the officers of the Uzbekistan's Gisbezopasnost', MIA, and the National Guard. "/>
  </r>
  <r>
    <d v="2020-10-12T00:00:00"/>
    <s v="Toshkent "/>
    <n v="41.314998512942601"/>
    <n v="69.267152610274394"/>
    <n v="50"/>
    <n v="1"/>
    <x v="2"/>
    <x v="2"/>
    <x v="5"/>
    <s v="Justice"/>
    <x v="0"/>
    <s v=""/>
    <x v="0"/>
    <s v=""/>
    <m/>
    <m/>
    <m/>
    <s v="Korean and Migration"/>
    <m/>
    <x v="1"/>
    <x v="1"/>
    <x v="4"/>
    <x v="2"/>
    <x v="0"/>
    <x v="0"/>
    <s v="https://www.ozodlik.org/a/30889236.html"/>
    <s v="Online Search"/>
    <s v="Victims of a scam by employment firm Korean and Migration gathered in Mustaqillik square demanding that the government help them get their money back."/>
  </r>
  <r>
    <d v="2020-10-11T00:00:00"/>
    <s v="Denov"/>
    <n v="38.275015576517298"/>
    <n v="67.896799942987002"/>
    <n v="10"/>
    <n v="0"/>
    <x v="2"/>
    <x v="2"/>
    <x v="12"/>
    <s v="Covid-19"/>
    <x v="2"/>
    <s v="Livelihood"/>
    <x v="0"/>
    <s v=""/>
    <m/>
    <m/>
    <m/>
    <s v="Local government"/>
    <m/>
    <x v="0"/>
    <x v="0"/>
    <x v="1"/>
    <x v="1"/>
    <x v="0"/>
    <x v="0"/>
    <s v="https://www.ozodlik.org/a/30894203.html"/>
    <s v="ACLED"/>
    <s v="Around 11 October 2020, about 10 female small produce retail business owners gathered near the local bazaar in Denov township of Denov district in Surkhandarya regon demanding the authorities reopen their shops after months of coronavirus quarantine restr"/>
  </r>
  <r>
    <d v="2020-10-09T00:00:00"/>
    <s v="Almalyk"/>
    <n v="40.855032799999996"/>
    <n v="69.591651100000007"/>
    <n v="400"/>
    <s v="Unknown"/>
    <x v="6"/>
    <x v="3"/>
    <x v="13"/>
    <s v="Finance"/>
    <x v="11"/>
    <s v="Covid-19"/>
    <x v="0"/>
    <s v=""/>
    <m/>
    <m/>
    <m/>
    <s v="Ipoteka"/>
    <m/>
    <x v="1"/>
    <x v="1"/>
    <x v="5"/>
    <x v="3"/>
    <x v="0"/>
    <x v="0"/>
    <s v="https://www.ozodlik.org/a/30884352.html"/>
    <s v="Online Search"/>
    <s v="An angry mob broke into Ipoteka bank in Almalyk after their cards were frozen."/>
  </r>
  <r>
    <d v="2020-10-07T00:00:00"/>
    <s v="Toshkent "/>
    <n v="41.358466452978298"/>
    <n v="69.229145025794296"/>
    <n v="10"/>
    <n v="0"/>
    <x v="2"/>
    <x v="2"/>
    <x v="7"/>
    <s v="Property &amp; Land"/>
    <x v="12"/>
    <s v="Property &amp; Land"/>
    <x v="0"/>
    <s v=""/>
    <m/>
    <m/>
    <m/>
    <s v="Construction Company"/>
    <m/>
    <x v="1"/>
    <x v="1"/>
    <x v="2"/>
    <x v="1"/>
    <x v="0"/>
    <x v="0"/>
    <s v="https://www.facebook.com/groups/328799110874813/permalink/1031402763947774"/>
    <s v="Online Search"/>
    <s v="Residents engaged in a land dispute with a property developer protested the takeover of their courtyard, demanding the city authorities step in."/>
  </r>
  <r>
    <d v="2020-10-06T00:00:00"/>
    <s v="Toshkent "/>
    <n v="41.307782899999999"/>
    <n v="69.2877127"/>
    <n v="10"/>
    <n v="0"/>
    <x v="2"/>
    <x v="2"/>
    <x v="5"/>
    <s v="Justice"/>
    <x v="0"/>
    <s v=""/>
    <x v="0"/>
    <s v=""/>
    <m/>
    <m/>
    <m/>
    <s v="Profelite"/>
    <s v="Government"/>
    <x v="1"/>
    <x v="1"/>
    <x v="1"/>
    <x v="1"/>
    <x v="0"/>
    <x v="0"/>
    <s v="https://www.ozodlik.org/a/30878575.html"/>
    <s v="Online Search"/>
    <s v="Victims of the employment firm scam gathered at the state migration agency in Tashkent city, demanding the authorities assist them with the recovery of their funds from the scheme organizers. "/>
  </r>
  <r>
    <d v="2020-10-05T00:00:00"/>
    <s v="Toshkent "/>
    <n v="41.3393973753453"/>
    <n v="69.2884416572075"/>
    <n v="50"/>
    <n v="0"/>
    <x v="2"/>
    <x v="2"/>
    <x v="9"/>
    <s v="Government Services"/>
    <x v="0"/>
    <s v=""/>
    <x v="0"/>
    <s v=""/>
    <m/>
    <m/>
    <m/>
    <s v="National Test Center"/>
    <m/>
    <x v="3"/>
    <x v="2"/>
    <x v="1"/>
    <x v="1"/>
    <x v="0"/>
    <x v="0"/>
    <s v="https://upl.uz/incidents/17951-news.html"/>
    <s v="Online Search"/>
    <s v="Students gathered outside a testing center for a university in Tashkent. They claimed that the center had not taken into account their military benefits."/>
  </r>
  <r>
    <d v="2020-10-05T00:00:00"/>
    <s v="Toshkent"/>
    <n v="41.288414000000003"/>
    <n v="69.228874000000005"/>
    <n v="10"/>
    <n v="0"/>
    <x v="5"/>
    <x v="3"/>
    <x v="7"/>
    <s v="Property &amp; Land"/>
    <x v="6"/>
    <s v="Property &amp; Land"/>
    <x v="0"/>
    <s v=""/>
    <m/>
    <m/>
    <m/>
    <s v="Property Developer"/>
    <m/>
    <x v="1"/>
    <x v="1"/>
    <x v="1"/>
    <x v="1"/>
    <x v="0"/>
    <x v="0"/>
    <s v="https://www.facebook.com/groups/328799110874813/permalink/1029804430774274"/>
    <s v="ACLED"/>
    <s v="On 5 October 2020, about 10 residents of the local neighborhood on Mukimi street near Yashnobod locality in Mirzo Ulugbek district of Tashkent city protested against alleged illegal construction activity in their backyard, demanding the company halt its w"/>
  </r>
  <r>
    <d v="2020-10-03T00:00:00"/>
    <s v="Toshkent "/>
    <n v="41.312723200000001"/>
    <n v="69.266853800000007"/>
    <n v="8"/>
    <n v="0"/>
    <x v="1"/>
    <x v="1"/>
    <x v="4"/>
    <s v="Government Services"/>
    <x v="0"/>
    <s v=""/>
    <x v="0"/>
    <s v=""/>
    <m/>
    <m/>
    <m/>
    <s v="National government"/>
    <s v="Local government"/>
    <x v="3"/>
    <x v="2"/>
    <x v="7"/>
    <x v="2"/>
    <x v="1"/>
    <x v="1"/>
    <s v="https://www.ozodlik.org/a/30870592.html"/>
    <s v="Online Search"/>
    <s v="Victims of the Sarboda dam collapse gathered at the Uzbek government's main office in Tashkent, demanding a meeting with the Prime-Minister. They wanted compensation for the damage to their property. "/>
  </r>
  <r>
    <d v="2020-10-01T00:00:00"/>
    <s v="Toshkent"/>
    <n v="41.288414000000003"/>
    <n v="69.228874000000005"/>
    <n v="10"/>
    <n v="0"/>
    <x v="5"/>
    <x v="3"/>
    <x v="7"/>
    <s v="Property &amp; Land"/>
    <x v="6"/>
    <s v="Property &amp; Land"/>
    <x v="0"/>
    <s v=""/>
    <m/>
    <m/>
    <m/>
    <s v="Construction Company"/>
    <m/>
    <x v="1"/>
    <x v="1"/>
    <x v="1"/>
    <x v="1"/>
    <x v="0"/>
    <x v="0"/>
    <s v="https://www.facebook.com/groups/328799110874813/permalink/1027111407710243/"/>
    <s v="ACLED"/>
    <s v="On 1 October 2020, 10-15 residents of the Chilanzar neighborhood on Mukimiy street in Tashkent city blocked access to the construction company equipment and trucks to allegedly illegally expropriated land plot next to their apartment buildings demanding c"/>
  </r>
  <r>
    <d v="2020-09-29T00:00:00"/>
    <s v="Namangan"/>
    <n v="40.996893165612597"/>
    <n v="71.668760673569693"/>
    <n v="1"/>
    <n v="0"/>
    <x v="4"/>
    <x v="3"/>
    <x v="1"/>
    <s v="Property &amp; Land"/>
    <x v="10"/>
    <s v="Justice"/>
    <x v="0"/>
    <s v=""/>
    <m/>
    <m/>
    <m/>
    <s v="Police"/>
    <m/>
    <x v="6"/>
    <x v="3"/>
    <x v="1"/>
    <x v="1"/>
    <x v="0"/>
    <x v="0"/>
    <s v="https://www.ozodlik.org/a/30868066.html"/>
    <s v="Online Search"/>
    <s v="Gulandom Dedabaeva, a 35-year-old single woman living in the Istiqbol Farm in Namangan, set herself on fire on September 29. She expressed her dissatisfaction with the police, who tried to force her out of the house she bought two and a half years ago."/>
  </r>
  <r>
    <d v="2020-09-29T00:00:00"/>
    <s v="Nurobod"/>
    <n v="39.607572400000002"/>
    <n v="66.281853699999999"/>
    <n v="10"/>
    <n v="0"/>
    <x v="2"/>
    <x v="2"/>
    <x v="1"/>
    <s v="Property &amp; Land"/>
    <x v="8"/>
    <s v="Other"/>
    <x v="0"/>
    <s v=""/>
    <m/>
    <m/>
    <m/>
    <s v="Local government"/>
    <s v="Prime Minister"/>
    <x v="0"/>
    <x v="0"/>
    <x v="0"/>
    <x v="0"/>
    <x v="0"/>
    <x v="0"/>
    <s v="https://www.ozodlik.org/a/30864652.html"/>
    <s v="Online Search"/>
    <s v="Residents of Nurobod demanded that the government return a football field which was taken over by a private business to public ownership."/>
  </r>
  <r>
    <d v="2020-09-29T00:00:00"/>
    <s v="Toshkent"/>
    <n v="41.288414000000003"/>
    <n v="69.228874000000005"/>
    <n v="10"/>
    <n v="0"/>
    <x v="5"/>
    <x v="3"/>
    <x v="7"/>
    <s v="Property &amp; Land"/>
    <x v="6"/>
    <s v="Property &amp; Land"/>
    <x v="0"/>
    <s v=""/>
    <m/>
    <m/>
    <m/>
    <s v="Construction Company"/>
    <m/>
    <x v="1"/>
    <x v="1"/>
    <x v="1"/>
    <x v="1"/>
    <x v="0"/>
    <x v="0"/>
    <s v="https://www.facebook.com/groups/328799110874813/permalink/1024394611315256/"/>
    <s v="ACLED"/>
    <s v="On 29 September 2020, 10-15 residents of the Chilanzar neighborhood in Tashkent city protested against the nearby construction project demanding the local administration shut down the project due to safety concerns."/>
  </r>
  <r>
    <d v="2020-09-29T00:00:00"/>
    <s v="Yashnobod"/>
    <n v="41.330869999999997"/>
    <n v="69.324601000000001"/>
    <n v="5"/>
    <n v="0"/>
    <x v="5"/>
    <x v="3"/>
    <x v="7"/>
    <s v="Property &amp; Land"/>
    <x v="6"/>
    <s v="Property &amp; Land"/>
    <x v="0"/>
    <s v=""/>
    <m/>
    <m/>
    <m/>
    <s v="Bauraum Group"/>
    <m/>
    <x v="1"/>
    <x v="1"/>
    <x v="1"/>
    <x v="1"/>
    <x v="0"/>
    <x v="0"/>
    <s v="https://www.facebook.com/groups/328799110874813/permalink/1026410317780352/"/>
    <s v="ACLED"/>
    <s v="On 29 September 2020, 5-10 residents of the neighborhood on Sayram street in Yashnobod section of the Mirzo Ulugbek district of Tashkent city protested against the demolition of their local council's office demanding the district administration halt const"/>
  </r>
  <r>
    <d v="2020-09-28T00:00:00"/>
    <s v="Toshkent "/>
    <n v="41.314998512942601"/>
    <n v="69.267152610274394"/>
    <n v="100"/>
    <n v="0"/>
    <x v="2"/>
    <x v="2"/>
    <x v="5"/>
    <s v="Justice"/>
    <x v="0"/>
    <s v=""/>
    <x v="0"/>
    <s v=""/>
    <m/>
    <m/>
    <m/>
    <s v="Korean and Migration"/>
    <m/>
    <x v="1"/>
    <x v="1"/>
    <x v="3"/>
    <x v="0"/>
    <x v="0"/>
    <x v="0"/>
    <s v="https://www.ozodlik.org/a/30862538.html"/>
    <s v="Online Search"/>
    <s v="Victims of a scam by employment firm Korean and Migration gathered in Mustaqillik square, calling for Prime Minister Aripov to meet with them. They demand that he help them get their money back."/>
  </r>
  <r>
    <d v="2020-09-27T00:00:00"/>
    <s v="Toshkent "/>
    <n v="41.269870400000002"/>
    <n v="69.204380799999996"/>
    <n v="10"/>
    <n v="0"/>
    <x v="2"/>
    <x v="2"/>
    <x v="2"/>
    <s v="Property &amp; Land"/>
    <x v="6"/>
    <s v="Property &amp; Land"/>
    <x v="0"/>
    <s v=""/>
    <m/>
    <m/>
    <m/>
    <s v="Shakvat Mirziyoyev"/>
    <s v="Local government"/>
    <x v="3"/>
    <x v="2"/>
    <x v="2"/>
    <x v="1"/>
    <x v="0"/>
    <x v="0"/>
    <s v="https://www.facebook.com/photo?fbid=1223512811347589&amp;set=g.328799110874813"/>
    <s v="ACLED"/>
    <s v="On 27 September 2020, 15-20 residents of Chilanzar neighborhood protested near medical clinic 36 in Tashkent city against a construction project in their backyard appealing to the country's president for intervention in their dispute with the developer. ["/>
  </r>
  <r>
    <d v="2020-09-26T00:00:00"/>
    <s v="Toshkent "/>
    <n v="41.358272999999997"/>
    <n v="69.229750999999993"/>
    <n v="5"/>
    <n v="0"/>
    <x v="5"/>
    <x v="3"/>
    <x v="1"/>
    <s v="Property &amp; Land"/>
    <x v="1"/>
    <s v="Property &amp; Land"/>
    <x v="0"/>
    <s v=""/>
    <m/>
    <m/>
    <m/>
    <s v="Ziyod Golden House LLC"/>
    <m/>
    <x v="1"/>
    <x v="1"/>
    <x v="1"/>
    <x v="1"/>
    <x v="0"/>
    <x v="0"/>
    <s v="https://www.facebook.com/groups/328799110874813/permalink/1022855994802451"/>
    <s v="ACLED"/>
    <s v="Several residents of Kichkirik neighbourhood confronted building workers in their yard, demanding they produce permits."/>
  </r>
  <r>
    <d v="2020-09-24T00:00:00"/>
    <s v="Toshkent "/>
    <n v="41.331411000000003"/>
    <n v="69.324481000000006"/>
    <n v="5"/>
    <n v="0"/>
    <x v="5"/>
    <x v="3"/>
    <x v="1"/>
    <s v="Property &amp; Land"/>
    <x v="1"/>
    <s v="Property &amp; Land"/>
    <x v="0"/>
    <s v=""/>
    <m/>
    <m/>
    <m/>
    <s v="Construction company &quot;Bauraum Group&quot;"/>
    <m/>
    <x v="1"/>
    <x v="1"/>
    <x v="5"/>
    <x v="3"/>
    <x v="1"/>
    <x v="1"/>
    <s v="https://www.youtube.com/watch?v=Z58Anr9KZhI&amp;ab_channel=BlogerUz"/>
    <s v="ACLED"/>
    <s v="On 24 September 2020, about 5-10 residents of the local neighbourhood on Sayram street near the Yashnobod region of the Mirzo Ulugbek district of Tashkent protested against the demolition of the neighbourhood Council office, demanding a halt to constructi"/>
  </r>
  <r>
    <d v="2020-09-24T00:00:00"/>
    <s v="Kasan"/>
    <n v="39.033591197309001"/>
    <n v="65.583485841812902"/>
    <n v="1"/>
    <n v="0"/>
    <x v="4"/>
    <x v="3"/>
    <x v="10"/>
    <s v="Livelihood"/>
    <x v="0"/>
    <s v=""/>
    <x v="0"/>
    <s v=""/>
    <m/>
    <m/>
    <m/>
    <s v="Local government"/>
    <m/>
    <x v="0"/>
    <x v="0"/>
    <x v="1"/>
    <x v="1"/>
    <x v="0"/>
    <x v="0"/>
    <s v="https://rus.ozodlik.org/a/30854446.html"/>
    <s v="Online Search"/>
    <s v="Shakhnoza Bakhromova, a 45-year-old employee of the Bogishamol makhalla, tried to commit suicide after she was accused of sending an insufficient of people to pick cotton."/>
  </r>
  <r>
    <d v="2020-09-21T00:00:00"/>
    <s v="Sherobod"/>
    <n v="37.656141685523799"/>
    <n v="66.999563493645695"/>
    <n v="15"/>
    <n v="0"/>
    <x v="2"/>
    <x v="2"/>
    <x v="3"/>
    <s v="Livelihood"/>
    <x v="0"/>
    <s v=""/>
    <x v="0"/>
    <s v=""/>
    <m/>
    <m/>
    <m/>
    <s v="Sherobod Cement Plant"/>
    <m/>
    <x v="1"/>
    <x v="1"/>
    <x v="2"/>
    <x v="1"/>
    <x v="0"/>
    <x v="0"/>
    <s v="https://www.ozodlik.org/a/30850121.html"/>
    <s v="Online Search"/>
    <s v="Cement truck drivers protested after the local cement plant decided to ship cement by rail, leaving 200 of them unemployed. They appealed to President Mirziyoyev to intervene."/>
  </r>
  <r>
    <d v="2020-09-21T00:00:00"/>
    <s v="Toshkent "/>
    <n v="41.305712"/>
    <n v="69.238769599999998"/>
    <n v="25"/>
    <m/>
    <x v="2"/>
    <x v="2"/>
    <x v="5"/>
    <s v="Justice"/>
    <x v="0"/>
    <s v=""/>
    <x v="0"/>
    <s v=""/>
    <m/>
    <m/>
    <m/>
    <s v="Profelite IMP"/>
    <m/>
    <x v="1"/>
    <x v="1"/>
    <x v="0"/>
    <x v="0"/>
    <x v="0"/>
    <x v="0"/>
    <s v="https://kun.uz/en/news/2020/09/22/another-private-employment-agency-deceived-people-for-almost-9-billion-soums"/>
    <s v="Online Search"/>
    <s v="Victims of an employment scam gathered outside the Prime-Minister's office in Tashkent demanding the authorities recover their funds."/>
  </r>
  <r>
    <d v="2020-09-17T00:00:00"/>
    <s v="Toshkent "/>
    <n v="41.278301200000001"/>
    <n v="69.326179499999995"/>
    <n v="15"/>
    <n v="0"/>
    <x v="2"/>
    <x v="2"/>
    <x v="7"/>
    <s v="Property &amp; Land"/>
    <x v="12"/>
    <s v="Property &amp; Land"/>
    <x v="0"/>
    <s v=""/>
    <m/>
    <m/>
    <m/>
    <s v="Local government"/>
    <m/>
    <x v="0"/>
    <x v="0"/>
    <x v="2"/>
    <x v="1"/>
    <x v="0"/>
    <x v="0"/>
    <s v="https://www.facebook.com/100000098181019/videos/g.328799110874813/3663794350300468"/>
    <s v="ACLED"/>
    <s v="On 18 September 2020, about 20 residents of Centr-1 neighbourhood of Yashnobod locality in Mirzo Ulugbek district of Tashkent city protested at the local park against the construction of the commercial property on location calling for the city authorities"/>
  </r>
  <r>
    <d v="2020-09-17T00:00:00"/>
    <s v="Toshkent "/>
    <n v="41.313230870064501"/>
    <n v="69.266413915061506"/>
    <s v="Unknown"/>
    <s v="Unknown"/>
    <x v="2"/>
    <x v="2"/>
    <x v="4"/>
    <s v="Government Services"/>
    <x v="6"/>
    <s v="Property &amp; Land"/>
    <x v="0"/>
    <s v=""/>
    <m/>
    <m/>
    <m/>
    <s v="National government"/>
    <m/>
    <x v="3"/>
    <x v="2"/>
    <x v="8"/>
    <x v="3"/>
    <x v="3"/>
    <x v="2"/>
    <s v="https://www.ozodlik.org/a/30844201.html"/>
    <s v="Online Search"/>
    <s v="Victims of the Sarboda dam collapse came to Tashkent to demand  compensation for their damaged properties."/>
  </r>
  <r>
    <d v="2020-09-16T00:00:00"/>
    <s v="Toshkent "/>
    <n v="41.362466586120703"/>
    <n v="69.282854776434405"/>
    <s v="Unknown"/>
    <s v="Unknown"/>
    <x v="2"/>
    <x v="2"/>
    <x v="7"/>
    <s v="Property &amp; Land"/>
    <x v="6"/>
    <s v="Property &amp; Land"/>
    <x v="0"/>
    <s v=""/>
    <m/>
    <m/>
    <m/>
    <s v="Mukhiddin Yunusov"/>
    <m/>
    <x v="1"/>
    <x v="1"/>
    <x v="1"/>
    <x v="1"/>
    <x v="0"/>
    <x v="0"/>
    <s v="https://kun.uz/ru/news/2020/09/16/novyy-vzglyad-na-gradostroitelnyye-normy-jiteli-yunusabada-protestuyut-protiv-stroitelstva-ocherednoy-mnogoetajki-pered-ix-domami"/>
    <s v="Online Search"/>
    <s v="Residents of Tashkent protested againt the construction of an illegal multi-storey building in their backyard."/>
  </r>
  <r>
    <d v="2020-09-13T00:00:00"/>
    <s v="Toshkent "/>
    <n v="41.2699"/>
    <n v="69.185299999999998"/>
    <n v="30"/>
    <n v="0"/>
    <x v="2"/>
    <x v="2"/>
    <x v="7"/>
    <s v="Property &amp; Land"/>
    <x v="6"/>
    <s v="Property &amp; Land"/>
    <x v="0"/>
    <s v=""/>
    <m/>
    <m/>
    <m/>
    <s v="President Shavkat Mirziyoyev"/>
    <m/>
    <x v="2"/>
    <x v="1"/>
    <x v="2"/>
    <x v="1"/>
    <x v="0"/>
    <x v="0"/>
    <s v="https://www.facebook.com/groups/328799110874813/permalink/1013430725744978/"/>
    <s v="ACLED"/>
    <s v="Dozens of local residents and owners of private car garages in the Chilanzar, Karakamysh, and Tuzel neighborhoods of Tashkent city demonstrated against the illegal takeover of their properties by construction firms. They appealed to the Uzbek president fo"/>
  </r>
  <r>
    <d v="2020-09-09T00:00:00"/>
    <s v="Payariq"/>
    <n v="39.990254999999998"/>
    <n v="66.898347999999999"/>
    <n v="15"/>
    <n v="0"/>
    <x v="2"/>
    <x v="2"/>
    <x v="0"/>
    <s v="Government Services"/>
    <x v="5"/>
    <s v="Government Services"/>
    <x v="0"/>
    <s v=""/>
    <m/>
    <m/>
    <m/>
    <s v="Local Government"/>
    <m/>
    <x v="0"/>
    <x v="0"/>
    <x v="0"/>
    <x v="0"/>
    <x v="0"/>
    <x v="0"/>
    <s v="https://www.ozodlik.org/a/30864470.html"/>
    <s v="Online Search"/>
    <s v="Residents of Bahorgir demanded access to drinking water, places in schools and for the local government to repair the roads in the area."/>
  </r>
  <r>
    <d v="2020-09-05T00:00:00"/>
    <s v="Toshkent "/>
    <n v="41.296168000000002"/>
    <n v="69.272064999999998"/>
    <n v="20"/>
    <n v="0"/>
    <x v="2"/>
    <x v="2"/>
    <x v="2"/>
    <s v="Property &amp; Land"/>
    <x v="1"/>
    <s v="Property &amp; Land"/>
    <x v="0"/>
    <s v=""/>
    <m/>
    <m/>
    <m/>
    <s v="ERASTORYGROUP"/>
    <m/>
    <x v="1"/>
    <x v="1"/>
    <x v="1"/>
    <x v="1"/>
    <x v="0"/>
    <x v="0"/>
    <s v="https://fergana.agency/news/120980/?country=uz"/>
    <s v="Online Search"/>
    <s v="Dwellers of the Lolazor microdistrict (unofficially Polkushka), which is situated near an underground bomb shelter, organized a rally in the yard of the residential buildings. They expressed their disapproval of the СП ООО ERASTORYGROUP company's decision"/>
  </r>
  <r>
    <d v="2020-09-04T00:00:00"/>
    <s v="Paytug"/>
    <n v="40.896044000000003"/>
    <n v="72.250375000000005"/>
    <n v="10"/>
    <m/>
    <x v="2"/>
    <x v="2"/>
    <x v="3"/>
    <s v="Livelihood"/>
    <x v="0"/>
    <s v=""/>
    <x v="0"/>
    <s v=""/>
    <m/>
    <m/>
    <m/>
    <s v="Best Textile International"/>
    <m/>
    <x v="1"/>
    <x v="1"/>
    <x v="0"/>
    <x v="0"/>
    <x v="0"/>
    <x v="0"/>
    <s v="https://www.ozodlik.org/a/30822432.html"/>
    <s v="Online Search"/>
    <s v="Ten women who were employed by a textile company protested outside the Izboskan district administration because 60 employees of the company had not been paid for July and August."/>
  </r>
  <r>
    <d v="2020-09-04T00:00:00"/>
    <s v="Toshkent"/>
    <n v="41.238912900000003"/>
    <n v="69.331801600000006"/>
    <n v="15"/>
    <n v="0"/>
    <x v="2"/>
    <x v="2"/>
    <x v="7"/>
    <s v="Property &amp; Land"/>
    <x v="6"/>
    <s v="Property &amp; Land"/>
    <x v="0"/>
    <s v=""/>
    <m/>
    <m/>
    <m/>
    <s v="Local Government"/>
    <s v="Ministry of Housing and Communal Services of the Republic of Uzbekistan"/>
    <x v="0"/>
    <x v="0"/>
    <x v="1"/>
    <x v="1"/>
    <x v="0"/>
    <x v="0"/>
    <s v="https://www.facebook.com/groups/328799110874813/permalink/1004502966637754"/>
    <s v="Online Search"/>
    <s v="Tashkent residents protested against the forced eviction of some of their neighbors as a result of property development."/>
  </r>
  <r>
    <d v="2020-09-03T00:00:00"/>
    <s v="Manghit"/>
    <n v="42.113290212620797"/>
    <n v="60.059871541606199"/>
    <n v="6"/>
    <n v="0"/>
    <x v="2"/>
    <x v="2"/>
    <x v="0"/>
    <s v="Government Services"/>
    <x v="0"/>
    <s v=""/>
    <x v="0"/>
    <s v=""/>
    <m/>
    <m/>
    <m/>
    <s v="Local Government"/>
    <m/>
    <x v="0"/>
    <x v="0"/>
    <x v="1"/>
    <x v="1"/>
    <x v="0"/>
    <x v="0"/>
    <s v="https://www.ozodlik.org/a/30819304.html"/>
    <s v="Online Search"/>
    <s v="Cotton farmers of Amir Temur complained about the lack of irrigation for their crops."/>
  </r>
  <r>
    <d v="2020-09-03T00:00:00"/>
    <s v="Toshkent"/>
    <n v="41.291838499999997"/>
    <n v="69.272024799999997"/>
    <n v="15"/>
    <n v="0"/>
    <x v="2"/>
    <x v="2"/>
    <x v="7"/>
    <s v="Property &amp; Land"/>
    <x v="6"/>
    <s v="Property &amp; Land"/>
    <x v="0"/>
    <s v=""/>
    <m/>
    <m/>
    <m/>
    <s v="Chapman Taylor"/>
    <s v="Local Police"/>
    <x v="7"/>
    <x v="4"/>
    <x v="1"/>
    <x v="1"/>
    <x v="0"/>
    <x v="0"/>
    <s v="https://www.facebook.com/groups/328799110874813/permalink/1004840039937380"/>
    <s v="ACLED"/>
    <s v="On 3 September 2020, 5-10 residents of the apartment building on Mirabad avenue in Tashkent city protested outside their homes against forced eviction demanding representatives of the construction company and policemen leave their apartment building premi"/>
  </r>
  <r>
    <d v="2020-08-31T00:00:00"/>
    <s v="Namangan"/>
    <n v="41.000194999999998"/>
    <n v="71.673053999999993"/>
    <n v="10"/>
    <n v="0"/>
    <x v="2"/>
    <x v="2"/>
    <x v="3"/>
    <s v="Livelihood"/>
    <x v="0"/>
    <s v=""/>
    <x v="0"/>
    <s v=""/>
    <m/>
    <m/>
    <m/>
    <s v="Local Government"/>
    <m/>
    <x v="0"/>
    <x v="0"/>
    <x v="0"/>
    <x v="0"/>
    <x v="0"/>
    <x v="0"/>
    <s v="https://rus.ozodlik.org/a/30813647.html"/>
    <s v="Online Search"/>
    <s v="Drivers of Damas minibuses protested outside the regional administration after the government banned the use of the vehicles for public transport."/>
  </r>
  <r>
    <d v="2020-08-09T00:00:00"/>
    <s v="Toshkent "/>
    <n v="41.240541999999998"/>
    <n v="69.197455000000005"/>
    <n v="30"/>
    <n v="0"/>
    <x v="2"/>
    <x v="2"/>
    <x v="7"/>
    <s v="Property &amp; Land"/>
    <x v="0"/>
    <s v=""/>
    <x v="0"/>
    <s v=""/>
    <m/>
    <m/>
    <m/>
    <s v="Tashkent Mayor's Office"/>
    <m/>
    <x v="0"/>
    <x v="0"/>
    <x v="5"/>
    <x v="3"/>
    <x v="1"/>
    <x v="1"/>
    <s v="https://www.ozodlik.org/a/30777834.html"/>
    <s v="Online Search"/>
    <s v="Protesters gathered in Sergeli district to oppose the local government's plan to change the boundaries of districts in the capital city. The government scrapped the plans on August 11."/>
  </r>
  <r>
    <d v="2020-08-07T00:00:00"/>
    <s v="Toshkent "/>
    <n v="41.24606"/>
    <n v="69.200716"/>
    <n v="50"/>
    <n v="0"/>
    <x v="2"/>
    <x v="2"/>
    <x v="7"/>
    <s v="Property &amp; Land"/>
    <x v="0"/>
    <s v=""/>
    <x v="0"/>
    <s v=""/>
    <m/>
    <m/>
    <m/>
    <s v="Tashkent Mayor's Office"/>
    <m/>
    <x v="0"/>
    <x v="0"/>
    <x v="5"/>
    <x v="3"/>
    <x v="4"/>
    <x v="1"/>
    <s v="https://www.ozodlik.org/a/30777834.html"/>
    <s v="Online Search"/>
    <s v="Protesters gathered to oppose the local government's plan to change the boundaries of districts in the capital city."/>
  </r>
  <r>
    <d v="2020-08-06T00:00:00"/>
    <s v="Toshkent "/>
    <n v="41.24606"/>
    <n v="69.200716"/>
    <n v="50"/>
    <n v="0"/>
    <x v="2"/>
    <x v="2"/>
    <x v="7"/>
    <s v="Property &amp; Land"/>
    <x v="0"/>
    <s v=""/>
    <x v="0"/>
    <s v=""/>
    <m/>
    <m/>
    <m/>
    <s v="Tashkent Mayor's Office"/>
    <m/>
    <x v="0"/>
    <x v="0"/>
    <x v="5"/>
    <x v="3"/>
    <x v="4"/>
    <x v="1"/>
    <s v="https://www.ozodlik.org/a/30777834.html"/>
    <s v="Online Search"/>
    <s v="Protesters gathered to oppose the local government's plan to change the boundaries of districts in the capital city."/>
  </r>
  <r>
    <d v="2020-08-01T00:00:00"/>
    <s v="Toshkent "/>
    <n v="41.210872000000002"/>
    <n v="69.232665999999995"/>
    <n v="10"/>
    <n v="0"/>
    <x v="5"/>
    <x v="3"/>
    <x v="12"/>
    <s v="Covid-19"/>
    <x v="5"/>
    <s v="Government Services"/>
    <x v="0"/>
    <s v=""/>
    <m/>
    <m/>
    <m/>
    <s v="Tashkent Mayor's Office"/>
    <m/>
    <x v="0"/>
    <x v="0"/>
    <x v="3"/>
    <x v="0"/>
    <x v="1"/>
    <x v="1"/>
    <s v="https://repost.uz/ukajite-sami-i-ne-ssortes"/>
    <s v="Online Search"/>
    <s v="Residents of Tashkent staged a protest during a meeting organised by the mayor to raise awareness about the lack of aid from the government throughout the Covid-19 epidemic. Activists present said that socially vulnerable households have received inadequa"/>
  </r>
  <r>
    <d v="2020-07-28T00:00:00"/>
    <s v="Paxtaobod"/>
    <n v="40.340268000000002"/>
    <n v="68.186829000000003"/>
    <n v="5"/>
    <n v="0"/>
    <x v="5"/>
    <x v="3"/>
    <x v="4"/>
    <s v="Government Services"/>
    <x v="5"/>
    <s v="Government Services"/>
    <x v="0"/>
    <s v=""/>
    <m/>
    <m/>
    <m/>
    <s v="Local Government"/>
    <m/>
    <x v="0"/>
    <x v="0"/>
    <x v="3"/>
    <x v="0"/>
    <x v="1"/>
    <x v="1"/>
    <s v="https://rus.ozodlik.org/a/30751082.html"/>
    <s v="Online Search"/>
    <s v="During a meeting in Paxtaobod, victims of the Sardoba water reservoir disaster in May 2020 demanded compensation for each damaged household. This was promised by the country's president and the protesters demanded the promise was kept."/>
  </r>
  <r>
    <d v="2020-07-20T00:00:00"/>
    <s v="Nukus"/>
    <n v="41.930042999999998"/>
    <n v="60.648587999999997"/>
    <n v="40"/>
    <n v="0"/>
    <x v="0"/>
    <x v="0"/>
    <x v="0"/>
    <s v="Government Services"/>
    <x v="0"/>
    <s v=""/>
    <x v="0"/>
    <s v=""/>
    <m/>
    <m/>
    <m/>
    <s v="Local Government"/>
    <m/>
    <x v="0"/>
    <x v="0"/>
    <x v="3"/>
    <x v="0"/>
    <x v="5"/>
    <x v="3"/>
    <s v="https://daryo.uz/2020/07/21/qoraqalpogistonda-ekinlari-suvsiz-qolgani-uchun-nukus-toshkent-yolini-tosib-qoygan-aholiga-suv-berildi/"/>
    <s v="ACLED"/>
    <s v="Residents blocked the A380 Nukus-Tashkent highway to protest against a lack of irrigation and drinking water in the town."/>
  </r>
  <r>
    <d v="2020-07-09T00:00:00"/>
    <s v="O'rtasaroy"/>
    <n v="41.12773"/>
    <n v="69.419190999999998"/>
    <n v="10"/>
    <n v="0"/>
    <x v="6"/>
    <x v="3"/>
    <x v="12"/>
    <s v="Covid-19"/>
    <x v="0"/>
    <s v=""/>
    <x v="0"/>
    <s v=""/>
    <m/>
    <m/>
    <m/>
    <s v="Hospital Administration"/>
    <m/>
    <x v="0"/>
    <x v="0"/>
    <x v="0"/>
    <x v="0"/>
    <x v="0"/>
    <x v="0"/>
    <s v="https://rus.ozodlik.org/a/30719519.html"/>
    <s v="Online Search"/>
    <s v="At a quarantine facility in Urtasaray, those being kept inside demanded that they be released from observation. The protesters complained that they had been under quarantine for weeks."/>
  </r>
  <r>
    <d v="2020-07-08T00:00:00"/>
    <s v="O'rtasaroy"/>
    <n v="41.12773"/>
    <n v="69.419190999999998"/>
    <n v="10"/>
    <n v="0"/>
    <x v="6"/>
    <x v="3"/>
    <x v="12"/>
    <s v="Covid-19"/>
    <x v="0"/>
    <s v=""/>
    <x v="0"/>
    <s v=""/>
    <m/>
    <m/>
    <m/>
    <s v="Hospital Administration"/>
    <m/>
    <x v="0"/>
    <x v="0"/>
    <x v="1"/>
    <x v="1"/>
    <x v="0"/>
    <x v="0"/>
    <s v="https://kun.uz/ru/news/2020/07/10/zamestitel-ministra-zdravooxraneniya-prokommentiroval-insident-v-urtasaraye"/>
    <s v="Online Search"/>
    <s v="Quarantined women protested at an observation facility in Urtasaray. They demanded the authorities send them home because they had already spent more than the mandatory two weeks at the facility living in isolation."/>
  </r>
  <r>
    <d v="2020-07-07T00:00:00"/>
    <s v="Navruz"/>
    <n v="40.490344"/>
    <n v="68.648409999999998"/>
    <n v="70"/>
    <n v="5"/>
    <x v="5"/>
    <x v="3"/>
    <x v="1"/>
    <s v="Property &amp; Land"/>
    <x v="0"/>
    <s v=""/>
    <x v="0"/>
    <s v=""/>
    <m/>
    <m/>
    <m/>
    <s v="District Government"/>
    <m/>
    <x v="0"/>
    <x v="0"/>
    <x v="3"/>
    <x v="0"/>
    <x v="3"/>
    <x v="2"/>
    <s v="https://rus.ozodlik.org/a/30712890.html"/>
    <s v="Online Search"/>
    <s v="After attempting to resist the demolition of their homes, several residents in Solin were briefly detained by police."/>
  </r>
  <r>
    <d v="2020-07-06T00:00:00"/>
    <s v="Chimyon"/>
    <n v="41.549557"/>
    <n v="70.025739000000002"/>
    <n v="20"/>
    <n v="5"/>
    <x v="5"/>
    <x v="3"/>
    <x v="1"/>
    <s v="Property &amp; Land"/>
    <x v="0"/>
    <s v=""/>
    <x v="0"/>
    <s v=""/>
    <m/>
    <m/>
    <m/>
    <s v="Compulsory Enforcement Bureau (BPI)"/>
    <m/>
    <x v="0"/>
    <x v="0"/>
    <x v="3"/>
    <x v="0"/>
    <x v="3"/>
    <x v="2"/>
    <s v="http://www.asiaterra.info/news/v-uzbekistane-sotrudniki-militsii-zaderzhali-videoblogera-vo-vremya-razreshennogo-snosa-domov"/>
    <s v="ACLED"/>
    <s v="Four residents and a blogger were detained by police in the town of Chimgan after raising questions regarding the legality of the demolition of private homes. They were taken to the police station and later released."/>
  </r>
  <r>
    <d v="2020-07-05T00:00:00"/>
    <s v="Chirchiq"/>
    <n v="41.478071999999997"/>
    <n v="69.584644999999995"/>
    <n v="16"/>
    <n v="0"/>
    <x v="2"/>
    <x v="2"/>
    <x v="10"/>
    <s v="Livelihood"/>
    <x v="0"/>
    <s v=""/>
    <x v="0"/>
    <s v=""/>
    <m/>
    <m/>
    <m/>
    <s v="Hospital Administration"/>
    <m/>
    <x v="0"/>
    <x v="0"/>
    <x v="1"/>
    <x v="1"/>
    <x v="0"/>
    <x v="0"/>
    <s v="https://kun.uz/uz/news/2020/07/04/chirchiqliklar-shahardagi-6ta-shifoxonaning-zangiotaga-kochirilishidan-norozi-shahar-hokimi-masalaga-yechim-topishga-vada-berdi"/>
    <s v="Online Search"/>
    <s v="Medical workers protested against the relocation of their clinic, which they say has been moved to a neighboring district. Protesters said they are staging a rally in order to gain permission to continue working at their current facilities."/>
  </r>
  <r>
    <d v="2020-07-02T00:00:00"/>
    <s v="Termiz "/>
    <n v="37.229931000000001"/>
    <n v="67.275294000000002"/>
    <n v="100"/>
    <n v="0"/>
    <x v="2"/>
    <x v="2"/>
    <x v="3"/>
    <s v="Livelihood"/>
    <x v="0"/>
    <s v=""/>
    <x v="0"/>
    <s v=""/>
    <m/>
    <m/>
    <m/>
    <s v="Regional Government"/>
    <m/>
    <x v="0"/>
    <x v="0"/>
    <x v="0"/>
    <x v="0"/>
    <x v="0"/>
    <x v="0"/>
    <s v="https://rus.ozodlik.org/a/30099758.html"/>
    <s v="Online Search"/>
    <s v="Hundreds of unemployed drivers protested at the administration of the Surkhandarya region in connection with the ban on the use of Damas buses for carrying passengers in the city."/>
  </r>
  <r>
    <d v="2020-06-29T00:00:00"/>
    <s v="Asaka"/>
    <n v="40.654294"/>
    <n v="72.236215000000001"/>
    <n v="20"/>
    <n v="0"/>
    <x v="2"/>
    <x v="2"/>
    <x v="10"/>
    <s v="Livelihood"/>
    <x v="13"/>
    <s v="Human Rights"/>
    <x v="0"/>
    <s v=""/>
    <s v="Human Rights Alliance of Uzbekistan"/>
    <m/>
    <m/>
    <s v="UzAutoMotors"/>
    <m/>
    <x v="1"/>
    <x v="1"/>
    <x v="3"/>
    <x v="0"/>
    <x v="6"/>
    <x v="3"/>
    <s v="https://rus.ozodlik.org/a/30701206.html"/>
    <s v="Online Search"/>
    <s v="Activists gathered outside a car factory in Asaka in response to the recent death of a worker there. The protesters say the factory has poor work conditions and demanded an investigation into the reasons behind the man’s death."/>
  </r>
  <r>
    <d v="2020-06-26T00:00:00"/>
    <s v="Oqtosh"/>
    <n v="39.926265000000001"/>
    <n v="65.923418999999996"/>
    <n v="1"/>
    <n v="0"/>
    <x v="4"/>
    <x v="3"/>
    <x v="5"/>
    <s v="Justice"/>
    <x v="0"/>
    <s v=""/>
    <x v="0"/>
    <s v=""/>
    <m/>
    <m/>
    <m/>
    <s v="Police"/>
    <m/>
    <x v="6"/>
    <x v="3"/>
    <x v="1"/>
    <x v="1"/>
    <x v="0"/>
    <x v="0"/>
    <s v="https://rus.ozodlik.org/a/30699264.html"/>
    <s v="Online Search"/>
    <s v="A 43-year-old resident of the Aktash village in the Yakkabag district set himself on fire to protest the lack of enforcement of a court decision concerning a land dispute."/>
  </r>
  <r>
    <d v="2020-06-25T00:00:00"/>
    <s v="Paxtaobod"/>
    <n v="40.343434999999999"/>
    <n v="68.178825000000003"/>
    <n v="20"/>
    <n v="20"/>
    <x v="5"/>
    <x v="3"/>
    <x v="1"/>
    <s v="Property &amp; Land"/>
    <x v="14"/>
    <s v="Government Services"/>
    <x v="0"/>
    <s v=""/>
    <m/>
    <m/>
    <m/>
    <s v="Local Government"/>
    <m/>
    <x v="0"/>
    <x v="0"/>
    <x v="3"/>
    <x v="0"/>
    <x v="3"/>
    <x v="2"/>
    <s v="https://rus.ozodlik.org/a/30690957.html"/>
    <s v="Online Search"/>
    <s v="Female protesters were detained by police in Paxtaobod township after demonstrators demanded the authorities build them new homes following the Sardoba water dam break in May."/>
  </r>
  <r>
    <d v="2020-06-22T00:00:00"/>
    <s v="Guliston"/>
    <n v="40.497041000000003"/>
    <n v="68.775931"/>
    <n v="100"/>
    <n v="0"/>
    <x v="2"/>
    <x v="2"/>
    <x v="12"/>
    <s v="Covid-19"/>
    <x v="0"/>
    <s v=""/>
    <x v="0"/>
    <s v=""/>
    <m/>
    <m/>
    <m/>
    <s v="Local Government"/>
    <m/>
    <x v="0"/>
    <x v="0"/>
    <x v="3"/>
    <x v="0"/>
    <x v="1"/>
    <x v="1"/>
    <s v="https://rus.ozodlik.org/a/30685040.html"/>
    <s v="Online Search"/>
    <s v="More than a hundred merchants held a protest rally against the closure of the clothing market in the city of Gulistan due to Covid-19."/>
  </r>
  <r>
    <d v="2020-06-05T00:00:00"/>
    <s v="Toshkent "/>
    <n v="41.294607999999997"/>
    <n v="69.365639000000002"/>
    <n v="15"/>
    <n v="0"/>
    <x v="5"/>
    <x v="3"/>
    <x v="1"/>
    <s v="Property &amp; Land"/>
    <x v="0"/>
    <s v=""/>
    <x v="0"/>
    <s v=""/>
    <m/>
    <m/>
    <m/>
    <s v="Aziz Auto Service"/>
    <m/>
    <x v="1"/>
    <x v="1"/>
    <x v="3"/>
    <x v="0"/>
    <x v="6"/>
    <x v="3"/>
    <s v="https://www.facebook.com/groups/328799110874813/permalink/937603443327707/"/>
    <s v="ACLED"/>
    <s v="Residents in Tashkent gathered to protest against a decision to demolish their garages. The protesters demanded an explanation for the demolition and requested that workers of the Aziz Auto Service company responsible for the decision show their documenta"/>
  </r>
  <r>
    <d v="2020-06-01T00:00:00"/>
    <s v="So'x"/>
    <n v="39.970249000000003"/>
    <n v="71.128947999999994"/>
    <n v="200"/>
    <n v="0"/>
    <x v="5"/>
    <x v="3"/>
    <x v="2"/>
    <s v="Property &amp; Land"/>
    <x v="15"/>
    <s v="Government Services"/>
    <x v="0"/>
    <s v=""/>
    <m/>
    <m/>
    <m/>
    <s v="Local Government"/>
    <s v="Office of the Prime Minister"/>
    <x v="0"/>
    <x v="0"/>
    <x v="3"/>
    <x v="0"/>
    <x v="1"/>
    <x v="1"/>
    <s v="https://rus.ozodlik.org/a/30646879.html"/>
    <s v="Online Search"/>
    <s v="Residents from the enclave of Sokh demanded the dismissal of local officials in a protest during a meeting with Uzbek Prime-Minister Abdulla Aripov. This came after a border conflict with Kyrgyz villagers. The protesters' demands included the delimitation"/>
  </r>
  <r>
    <d v="2020-06-01T00:00:00"/>
    <s v="Toshkent "/>
    <n v="41.281390999999999"/>
    <n v="69.212890000000002"/>
    <n v="30"/>
    <n v="0"/>
    <x v="5"/>
    <x v="3"/>
    <x v="7"/>
    <s v="Property &amp; Land"/>
    <x v="6"/>
    <s v="Property &amp; Land"/>
    <x v="0"/>
    <s v=""/>
    <m/>
    <m/>
    <m/>
    <s v="Developer"/>
    <m/>
    <x v="1"/>
    <x v="1"/>
    <x v="3"/>
    <x v="0"/>
    <x v="6"/>
    <x v="3"/>
    <s v="https://www.facebook.com/groups/328799110874813/permalink/934105500344168/"/>
    <s v="ACLED"/>
    <s v="Residents of Tsshkent gathered to protest against recent attempts to demolish their garages. Protesters say the developer responsible for the demolitions should disclose its construction permits and prove it has the authority to carry out the demolitions."/>
  </r>
  <r>
    <d v="2020-06-01T00:00:00"/>
    <s v="Toshkent "/>
    <n v="41.292758999999997"/>
    <n v="69.281853999999996"/>
    <n v="10"/>
    <n v="0"/>
    <x v="0"/>
    <x v="0"/>
    <x v="7"/>
    <s v="Property &amp; Land"/>
    <x v="0"/>
    <s v=""/>
    <x v="0"/>
    <s v=""/>
    <m/>
    <m/>
    <m/>
    <s v="SRG Investments"/>
    <m/>
    <x v="1"/>
    <x v="1"/>
    <x v="2"/>
    <x v="1"/>
    <x v="0"/>
    <x v="0"/>
    <s v="https://www.facebook.com/groups/328799110874813/permalink/933931770361541"/>
    <s v="ACLED"/>
    <s v="Residents of Tashkent blocked a local road in an effort to present a construction company from working in the area. They demanded it stop construction."/>
  </r>
  <r>
    <d v="2020-05-21T00:00:00"/>
    <s v="Chimyon"/>
    <n v="41.549557"/>
    <n v="70.025739000000002"/>
    <n v="10"/>
    <n v="0"/>
    <x v="2"/>
    <x v="2"/>
    <x v="7"/>
    <s v="Property &amp; Land"/>
    <x v="12"/>
    <s v="Property &amp; Land"/>
    <x v="4"/>
    <s v="Property &amp; Land"/>
    <m/>
    <m/>
    <m/>
    <s v="Local Government"/>
    <m/>
    <x v="0"/>
    <x v="0"/>
    <x v="2"/>
    <x v="1"/>
    <x v="0"/>
    <x v="0"/>
    <s v="https://www.facebook.com/groups/328799110874813/permalink/926712691083449/"/>
    <s v="ACLED"/>
    <s v="Residents of the town of Chimgan protested against the authorities’ plan to expand a local road. The proposed expansion would take away some of their land."/>
  </r>
  <r>
    <d v="2020-05-14T00:00:00"/>
    <s v="Toshkent "/>
    <n v="41.295963999999998"/>
    <n v="69.367626000000001"/>
    <n v="20"/>
    <n v="0"/>
    <x v="7"/>
    <x v="1"/>
    <x v="7"/>
    <s v="Property &amp; Land"/>
    <x v="6"/>
    <s v="Property &amp; Land"/>
    <x v="0"/>
    <s v=""/>
    <m/>
    <m/>
    <m/>
    <s v="Aziz Auto Service"/>
    <m/>
    <x v="1"/>
    <x v="1"/>
    <x v="3"/>
    <x v="0"/>
    <x v="0"/>
    <x v="0"/>
    <s v="https://www.facebook.com/groups/328799110874813/permalink/921862174901834/"/>
    <s v="ACLED"/>
    <s v="Garage owners and residents of the Tuzel-4 neighborhood in Tashkent protested against the planned demolition of their garages in order to build residential houses. They disputed who owned the land. In a meeting with the district administration, protesters"/>
  </r>
  <r>
    <d v="2020-05-12T00:00:00"/>
    <s v="Boysun"/>
    <n v="38.208280999999999"/>
    <n v="67.207086000000004"/>
    <n v="100"/>
    <n v="0"/>
    <x v="0"/>
    <x v="0"/>
    <x v="3"/>
    <s v="Livelihood"/>
    <x v="1"/>
    <s v="Property &amp; Land"/>
    <x v="0"/>
    <s v=""/>
    <m/>
    <m/>
    <m/>
    <s v="Local Government"/>
    <m/>
    <x v="0"/>
    <x v="0"/>
    <x v="0"/>
    <x v="0"/>
    <x v="0"/>
    <x v="0"/>
    <s v="https://rus.ozodlik.org/a/30609709.html"/>
    <s v="Online Search"/>
    <s v="More than 100 workers from the Tuz Bazaar in Boysun gathered to protest against the decision to move the market into a new location. They actively resisted the market's demolition by blocking a bulldozer. Police arrived to remove the protesters and allow "/>
  </r>
  <r>
    <d v="2020-04-02T00:00:00"/>
    <s v="Darxon"/>
    <n v="41.421123999999999"/>
    <n v="69.521462999999997"/>
    <n v="30"/>
    <n v="0"/>
    <x v="5"/>
    <x v="3"/>
    <x v="12"/>
    <s v="Covid-19"/>
    <x v="0"/>
    <s v=""/>
    <x v="0"/>
    <s v=""/>
    <m/>
    <m/>
    <m/>
    <s v="Local Government"/>
    <m/>
    <x v="0"/>
    <x v="0"/>
    <x v="5"/>
    <x v="3"/>
    <x v="1"/>
    <x v="1"/>
    <s v="https://rus.ozodlik.org/a/30495715.html"/>
    <s v="Online Search"/>
    <s v="Dozens of Uzbek citizens protested in a Sanatorium in Darkhan due to Covid-19 restrictions. Having arrived from Dubai on March 17, they had already been isolated for two weeks and their Covid-19 tests had come back negative."/>
  </r>
  <r>
    <d v="2020-03-19T00:00:00"/>
    <s v="Chirchiq"/>
    <n v="41.468890000000002"/>
    <n v="69.582220000000007"/>
    <n v="15"/>
    <n v="0"/>
    <x v="2"/>
    <x v="2"/>
    <x v="12"/>
    <s v="Covid-19"/>
    <x v="0"/>
    <s v=""/>
    <x v="0"/>
    <s v=""/>
    <m/>
    <m/>
    <m/>
    <s v="Local Government"/>
    <m/>
    <x v="0"/>
    <x v="0"/>
    <x v="5"/>
    <x v="3"/>
    <x v="1"/>
    <x v="1"/>
    <s v="https://rus.ozodlik.org/a/30495715.html"/>
    <s v="Online Search"/>
    <s v="Quarantined citizens who had arrived from Russia protested against the poor conditions at the quarantine facility in Samarkand. They demanded that the authorities give them food and properly disinfect the facility."/>
  </r>
  <r>
    <d v="2020-03-18T00:00:00"/>
    <s v="Xo'jakent "/>
    <n v="41.651553"/>
    <n v="69.878457999999995"/>
    <n v="30"/>
    <n v="0"/>
    <x v="2"/>
    <x v="2"/>
    <x v="12"/>
    <s v="Covid-19"/>
    <x v="0"/>
    <s v=""/>
    <x v="0"/>
    <s v=""/>
    <m/>
    <m/>
    <m/>
    <s v="Local Government"/>
    <m/>
    <x v="0"/>
    <x v="0"/>
    <x v="0"/>
    <x v="0"/>
    <x v="0"/>
    <x v="0"/>
    <s v="https://podrobno.uz/cat/obchestvo/khaos-i-dezorganizatsiya-uzbekistan-okazalsya-ne-gotov-prinyat-na-karantin-svoikh-grazhdan-vozvrashch/_x000a_https://podrobno.uz/cat/obchestvo/administratsiya-tashkentskoy-oblasti-poobeshchala-reshit-problemy-uzbekistantsev-nak"/>
    <s v="ACLED"/>
    <s v="Quarantined citizens who had arrived from Russia protested against the poor conditions at the quarantine facility in Khujakent. They demanded that the authorities give them food, properly disinfect the facility and put them in rooms with fewer than five p"/>
  </r>
  <r>
    <d v="2020-03-17T00:00:00"/>
    <s v="Toshkent"/>
    <n v="41.296875999999997"/>
    <n v="69.285399999999996"/>
    <n v="30"/>
    <n v="0"/>
    <x v="2"/>
    <x v="2"/>
    <x v="7"/>
    <s v="Property &amp; Land"/>
    <x v="6"/>
    <s v="Property &amp; Land"/>
    <x v="0"/>
    <s v=""/>
    <m/>
    <m/>
    <m/>
    <s v="Globus"/>
    <m/>
    <x v="1"/>
    <x v="1"/>
    <x v="2"/>
    <x v="1"/>
    <x v="0"/>
    <x v="0"/>
    <s v="https://www.facebook.com/100006086432380/videos/2627235144156008/?extid=tydnuyeJk3icV6vW"/>
    <s v="ACLED"/>
    <s v="Residents of an apartment complex in Tashkent protested against the construction of a new apartment complex next to their building."/>
  </r>
  <r>
    <d v="2020-03-11T00:00:00"/>
    <s v="Pop"/>
    <n v="40.875400999999997"/>
    <n v="71.098569999999995"/>
    <n v="30"/>
    <n v="0"/>
    <x v="2"/>
    <x v="2"/>
    <x v="3"/>
    <s v="Livelihood"/>
    <x v="1"/>
    <s v="Property &amp; Land"/>
    <x v="0"/>
    <s v=""/>
    <m/>
    <m/>
    <m/>
    <s v="Local Government"/>
    <m/>
    <x v="0"/>
    <x v="0"/>
    <x v="2"/>
    <x v="1"/>
    <x v="0"/>
    <x v="0"/>
    <s v="https://www.facebook.com/groups/328799110874813/permalink/875613286193390/"/>
    <s v="ACLED"/>
    <s v="Bazaar workers protested at the central market in Pop. They demanded that the local administration give their booths at the market back. They lost their booths due to a renovation of the market. The protesters appealed to the Uzbek president for help in r"/>
  </r>
  <r>
    <d v="2020-03-11T00:00:00"/>
    <s v="Toshkent"/>
    <n v="41.325899999999997"/>
    <n v="69.278032999999994"/>
    <n v="10"/>
    <n v="0"/>
    <x v="5"/>
    <x v="3"/>
    <x v="7"/>
    <s v="Property &amp; Land"/>
    <x v="12"/>
    <s v="Property &amp; Land"/>
    <x v="0"/>
    <s v=""/>
    <m/>
    <m/>
    <m/>
    <s v="Construction Company"/>
    <m/>
    <x v="1"/>
    <x v="1"/>
    <x v="2"/>
    <x v="1"/>
    <x v="0"/>
    <x v="0"/>
    <s v="https://www.facebook.com/groups/328799110874813/permalink/875649619523090/"/>
    <s v="ACLED"/>
    <s v="Residents of Tashkent opposed the takeover of their backyard and a children’s playground by a private company. The protesters demanded the company remove fencing from their backyard and that the authorities intervene to resolve the dispute."/>
  </r>
  <r>
    <d v="2020-03-11T00:00:00"/>
    <s v="Feruza"/>
    <n v="41.359481000000002"/>
    <n v="69.364070999999996"/>
    <n v="20"/>
    <n v="0"/>
    <x v="5"/>
    <x v="3"/>
    <x v="7"/>
    <s v="Property &amp; Land"/>
    <x v="12"/>
    <s v="Property &amp; Land"/>
    <x v="0"/>
    <s v=""/>
    <m/>
    <m/>
    <m/>
    <s v="OOO Modern-Tehno"/>
    <m/>
    <x v="1"/>
    <x v="1"/>
    <x v="0"/>
    <x v="0"/>
    <x v="0"/>
    <x v="0"/>
    <s v="https://www.facebook.com/groups/328799110874813/permalink/877526122668773/"/>
    <s v="ACLED"/>
    <s v="Residents of Mirzo-Ulugbek district protested against a private developer's seizure of a strip of land belonging to the neighborhood. They demanded the prosecutor's office intervene to return the land to the community."/>
  </r>
  <r>
    <d v="2020-03-09T00:00:00"/>
    <s v="Do'stlik"/>
    <n v="41.255628000000002"/>
    <n v="69.444258000000005"/>
    <n v="30"/>
    <n v="0"/>
    <x v="3"/>
    <x v="0"/>
    <x v="3"/>
    <s v="Livelihood"/>
    <x v="0"/>
    <s v=""/>
    <x v="0"/>
    <s v=""/>
    <m/>
    <m/>
    <m/>
    <s v="Uzpahtasanoat"/>
    <m/>
    <x v="1"/>
    <x v="1"/>
    <x v="3"/>
    <x v="0"/>
    <x v="1"/>
    <x v="1"/>
    <s v="https://www.ozodlik.org/a/30477845.html"/>
    <s v="Online Search"/>
    <s v="Dozens of cotton processing plant workers protested against falling wages and late pay. They demanded that management address these issues."/>
  </r>
  <r>
    <d v="2020-03-01T00:00:00"/>
    <s v="Toshkent "/>
    <n v="41.273372000000002"/>
    <n v="69.277839999999998"/>
    <n v="25"/>
    <n v="0"/>
    <x v="2"/>
    <x v="2"/>
    <x v="7"/>
    <s v="Property &amp; Land"/>
    <x v="0"/>
    <s v=""/>
    <x v="0"/>
    <s v=""/>
    <m/>
    <m/>
    <m/>
    <s v="Local Government"/>
    <m/>
    <x v="0"/>
    <x v="0"/>
    <x v="3"/>
    <x v="0"/>
    <x v="0"/>
    <x v="0"/>
    <s v="https://www.facebook.com/groups/328799110874813/permalink/870163680071684/"/>
    <s v="ACLED"/>
    <s v="Near the Transport Institute in Tashkent, residents gathered to protest against the takeover of their backyard and children's playground by the district administration and developer in order to build a new building. The event was attended by a number of l"/>
  </r>
  <r>
    <d v="2020-02-19T00:00:00"/>
    <s v="Qarshi"/>
    <n v="38.837862999999999"/>
    <n v="65.804631999999998"/>
    <n v="1"/>
    <n v="0"/>
    <x v="4"/>
    <x v="3"/>
    <x v="1"/>
    <s v="Property &amp; Land"/>
    <x v="0"/>
    <s v=""/>
    <x v="0"/>
    <s v=""/>
    <m/>
    <m/>
    <m/>
    <s v="Prosecutor General"/>
    <m/>
    <x v="3"/>
    <x v="2"/>
    <x v="1"/>
    <x v="1"/>
    <x v="0"/>
    <x v="0"/>
    <s v="https://rus.ozodlik.org/a/30444039.html"/>
    <s v="Online Search"/>
    <s v="Local resident Mukaddas Mustafayeva doused herself with gasoline and set herself on fire in front of the Kashkadarya regional prosecutor’s office to protest the government's lack of action to prevent the demolition of her home."/>
  </r>
  <r>
    <d v="2020-02-14T00:00:00"/>
    <s v="Xalqobod"/>
    <n v="38.196599999999997"/>
    <n v="67.694999999999993"/>
    <n v="50"/>
    <n v="0"/>
    <x v="6"/>
    <x v="3"/>
    <x v="2"/>
    <s v="Property &amp; Land"/>
    <x v="0"/>
    <s v=""/>
    <x v="0"/>
    <s v=""/>
    <m/>
    <m/>
    <m/>
    <s v="Local Government"/>
    <m/>
    <x v="0"/>
    <x v="0"/>
    <x v="4"/>
    <x v="2"/>
    <x v="7"/>
    <x v="2"/>
    <s v="https://fergana.ru/news/115157/"/>
    <s v="Online Search"/>
    <s v="Local residents attacked representatives of a working group who arrived in the neighborhood to check the legality of the buildings there."/>
  </r>
  <r>
    <d v="2020-02-10T00:00:00"/>
    <s v="Sariosiyo"/>
    <n v="38.412860000000002"/>
    <n v="67.956458999999995"/>
    <n v="1"/>
    <n v="0"/>
    <x v="5"/>
    <x v="3"/>
    <x v="1"/>
    <s v="Property &amp; Land"/>
    <x v="0"/>
    <s v=""/>
    <x v="0"/>
    <s v=""/>
    <m/>
    <m/>
    <m/>
    <s v="President"/>
    <m/>
    <x v="3"/>
    <x v="2"/>
    <x v="1"/>
    <x v="1"/>
    <x v="0"/>
    <x v="0"/>
    <s v="https://fergana.ru/news/114962/"/>
    <s v="Online Search"/>
    <s v="A woman protested the demolition of her house by picking up an axe and hanging a photo of the president on her chest."/>
  </r>
  <r>
    <d v="2020-01-24T00:00:00"/>
    <s v="Andijon"/>
    <n v="40.766430999999997"/>
    <n v="72.345643999999993"/>
    <n v="1"/>
    <n v="0"/>
    <x v="4"/>
    <x v="3"/>
    <x v="1"/>
    <s v="Property &amp; Land"/>
    <x v="0"/>
    <s v=""/>
    <x v="0"/>
    <s v=""/>
    <m/>
    <m/>
    <m/>
    <s v="Compulsory Enforcement Bureau (BPI)"/>
    <m/>
    <x v="0"/>
    <x v="0"/>
    <x v="1"/>
    <x v="1"/>
    <x v="0"/>
    <x v="0"/>
    <s v="https://rus.ozodlik.org/a/30393787.html"/>
    <s v="Online Search"/>
    <s v="A 31-year-old resident of Andijan district set himself on fire in front of employees of the Compulsory Enforcement Bureau who came to demolish his house."/>
  </r>
  <r>
    <d v="2020-01-23T00:00:00"/>
    <s v="Sardoba"/>
    <n v="40.542709000000002"/>
    <n v="68.410083999999998"/>
    <n v="100"/>
    <n v="0"/>
    <x v="2"/>
    <x v="2"/>
    <x v="3"/>
    <s v="Livelihood"/>
    <x v="0"/>
    <s v=""/>
    <x v="0"/>
    <s v=""/>
    <m/>
    <m/>
    <m/>
    <s v="Local Government"/>
    <s v="Agrobank"/>
    <x v="0"/>
    <x v="0"/>
    <x v="6"/>
    <x v="2"/>
    <x v="4"/>
    <x v="1"/>
    <s v="https://www.ozodlik.org/a/hokim-fermerlar-paxta-pulini-bermayapti/30393271.html"/>
    <s v="Online Search"/>
    <s v="Farmers protested at the district administration's office in Sardoba demanding payment for cotton they sold to the local authorities in 2019."/>
  </r>
  <r>
    <d v="2020-01-17T00:00:00"/>
    <s v="Chiroqchi"/>
    <n v="39.026145999999997"/>
    <n v="66.562822999999995"/>
    <n v="20"/>
    <n v="0"/>
    <x v="7"/>
    <x v="1"/>
    <x v="3"/>
    <s v="Livelihood"/>
    <x v="3"/>
    <s v="Livelihood"/>
    <x v="0"/>
    <s v=""/>
    <m/>
    <m/>
    <m/>
    <s v="Sanitary-Epidemiological Agency"/>
    <m/>
    <x v="0"/>
    <x v="0"/>
    <x v="3"/>
    <x v="0"/>
    <x v="0"/>
    <x v="0"/>
    <s v="https://www.ozodlik.org/a/30383435.html"/>
    <s v="Online Search"/>
    <s v="Former employees of Uzbekistan's Sanitary-Epidemiological Agency in Chiroqchi came to the agency's building to oppose the firing of 150 workers."/>
  </r>
  <r>
    <d v="2020-01-11T00:00:00"/>
    <s v="Chiroqchi"/>
    <n v="39.032162999999997"/>
    <n v="66.570804999999993"/>
    <n v="30"/>
    <n v="0"/>
    <x v="2"/>
    <x v="2"/>
    <x v="5"/>
    <s v="Justice"/>
    <x v="0"/>
    <s v=""/>
    <x v="0"/>
    <s v=""/>
    <m/>
    <m/>
    <m/>
    <s v="Police"/>
    <m/>
    <x v="6"/>
    <x v="3"/>
    <x v="0"/>
    <x v="0"/>
    <x v="0"/>
    <x v="0"/>
    <s v="https://sof.uz/uz/post/qashqadaryoda-qoida-buzgan-ypx-inspektori"/>
    <s v="ACLED"/>
    <s v="Dozens of protesters demanded justice, saying a local police officer had been drunk driving. Those gathered demanded that the man be punished."/>
  </r>
  <r>
    <d v="2020-01-10T00:00:00"/>
    <s v="Pskent"/>
    <n v="40.878653"/>
    <n v="69.345738999999995"/>
    <n v="3"/>
    <n v="0"/>
    <x v="2"/>
    <x v="2"/>
    <x v="3"/>
    <s v="Livelihood"/>
    <x v="0"/>
    <s v=""/>
    <x v="0"/>
    <s v=""/>
    <m/>
    <m/>
    <m/>
    <s v="Pskent Cotton Ginning Plant"/>
    <m/>
    <x v="1"/>
    <x v="1"/>
    <x v="3"/>
    <x v="0"/>
    <x v="0"/>
    <x v="0"/>
    <s v="https://www.ozodlik.org/a/30370625.html"/>
    <s v="Online Search"/>
    <s v="Workers at a cotton processing plant in Pskent protested against mistreatment. They demanded back pay for 3 months."/>
  </r>
  <r>
    <d v="2019-12-09T00:00:00"/>
    <s v="Shovot"/>
    <n v="41.660108000000001"/>
    <n v="60.276201999999998"/>
    <n v="15"/>
    <n v="0"/>
    <x v="0"/>
    <x v="0"/>
    <x v="0"/>
    <s v="Government Services"/>
    <x v="0"/>
    <s v=""/>
    <x v="0"/>
    <s v=""/>
    <m/>
    <m/>
    <m/>
    <s v="Regional Gas Administration (Raigaz)"/>
    <m/>
    <x v="0"/>
    <x v="0"/>
    <x v="8"/>
    <x v="3"/>
    <x v="0"/>
    <x v="0"/>
    <s v="https://rus.ozodlik.org/a/30317116.html"/>
    <s v="Online Search"/>
    <s v="A group of women blocked a road for several hours near the building of the district administration in protest against the lack of gas in the village."/>
  </r>
  <r>
    <d v="2019-12-03T00:00:00"/>
    <s v="Oqbuyra"/>
    <n v="40.425800000000002"/>
    <n v="71.580399999999997"/>
    <n v="20"/>
    <n v="0"/>
    <x v="6"/>
    <x v="3"/>
    <x v="0"/>
    <s v="Government Services"/>
    <x v="0"/>
    <s v=""/>
    <x v="0"/>
    <s v=""/>
    <m/>
    <m/>
    <m/>
    <s v="Regional Gas Administration (Raigaz)"/>
    <m/>
    <x v="0"/>
    <x v="0"/>
    <x v="8"/>
    <x v="3"/>
    <x v="0"/>
    <x v="0"/>
    <s v="https://rus.ozodlik.org/a/30309896.html"/>
    <s v="Online Search"/>
    <s v="Residents of Oqbuyra protested after employees of the state gas company came around late at night to inspect their household gas supplies. The inspection team was forced to leave the area."/>
  </r>
  <r>
    <d v="2019-12-01T00:00:00"/>
    <s v="Bo'ston"/>
    <n v="41.839618000000002"/>
    <n v="60.903247"/>
    <n v="20"/>
    <n v="0"/>
    <x v="0"/>
    <x v="0"/>
    <x v="0"/>
    <s v="Government Services"/>
    <x v="0"/>
    <s v=""/>
    <x v="0"/>
    <s v=""/>
    <m/>
    <m/>
    <m/>
    <s v="Regional Gas Administration (Raigaz)"/>
    <m/>
    <x v="0"/>
    <x v="0"/>
    <x v="3"/>
    <x v="0"/>
    <x v="0"/>
    <x v="0"/>
    <s v="https://www.rferl.org/a/power-crisis-severe-energy-shortages-spark-rare-protests-in-uzbekistan/30307881.html_x000a_https://rus.ozodlik.org/a/30304599.html"/>
    <s v="Online Search"/>
    <s v="A group of protesters blocked a highway in the town of Buston to protest the lack of gas in the town. The crowd dispersed after the local governor came to speak to protesters."/>
  </r>
  <r>
    <d v="2019-11-28T00:00:00"/>
    <s v="Sho'rtanbai"/>
    <n v="42.643014999999998"/>
    <n v="59.472802999999999"/>
    <n v="70"/>
    <n v="0"/>
    <x v="0"/>
    <x v="0"/>
    <x v="0"/>
    <s v="Government Services"/>
    <x v="0"/>
    <s v=""/>
    <x v="0"/>
    <s v=""/>
    <m/>
    <m/>
    <m/>
    <s v="Regional Gas Administration (Raigaz)"/>
    <m/>
    <x v="0"/>
    <x v="0"/>
    <x v="0"/>
    <x v="0"/>
    <x v="0"/>
    <x v="0"/>
    <s v="https://www.rferl.org/a/power-crisis-severe-energy-shortages-spark-rare-protests-in-uzbekistan/30307881.html_x000a_https://rus.ozodlik.org/a/30296300.html"/>
    <s v="Online Search"/>
    <s v="Residents in the village of Shortanbai blocked a highway, starting a large fire in the middle of the road, to protest the sudden interruption of gas supplies to the village."/>
  </r>
  <r>
    <d v="2019-11-28T00:00:00"/>
    <s v="Andijon"/>
    <n v="40.801507999999998"/>
    <n v="72.157026000000002"/>
    <n v="20"/>
    <n v="0"/>
    <x v="0"/>
    <x v="0"/>
    <x v="0"/>
    <s v="Government Services"/>
    <x v="0"/>
    <s v=""/>
    <x v="0"/>
    <s v=""/>
    <m/>
    <m/>
    <m/>
    <s v="Regional Gas Administration (Raigaz)"/>
    <m/>
    <x v="0"/>
    <x v="0"/>
    <x v="0"/>
    <x v="0"/>
    <x v="0"/>
    <x v="0"/>
    <s v="https://www.rferl.org/a/power-crisis-severe-energy-shortages-spark-rare-protests-in-uzbekistan/30307881.html"/>
    <s v="Online Search"/>
    <s v="Protesters blocked a highway connecting Andijon's Dalvarzin and Oltinkul districts to protest the lack of gas supplies."/>
  </r>
  <r>
    <d v="2019-11-28T00:00:00"/>
    <s v="Farg'ona"/>
    <n v="40.379671999999999"/>
    <n v="71.789364000000006"/>
    <n v="20"/>
    <n v="0"/>
    <x v="2"/>
    <x v="2"/>
    <x v="0"/>
    <s v="Government Services"/>
    <x v="0"/>
    <s v=""/>
    <x v="0"/>
    <s v=""/>
    <m/>
    <m/>
    <m/>
    <s v="Regional Gas Administration (Raigaz)"/>
    <m/>
    <x v="0"/>
    <x v="0"/>
    <x v="0"/>
    <x v="0"/>
    <x v="0"/>
    <x v="0"/>
    <s v="https://www.rferl.org/a/power-crisis-severe-energy-shortages-spark-rare-protests-in-uzbekistan/30307881.html"/>
    <s v="Online Search"/>
    <s v="In Ferghana, a group of residents gathered at the city mayor's office to complain about inadequate gas supplies in 29 high-rise buildings in the city's Barkamol neighborhood."/>
  </r>
  <r>
    <d v="2019-11-28T00:00:00"/>
    <s v="Sirdaryo"/>
    <n v="40.855200000000004"/>
    <n v="68.666562999999996"/>
    <n v="50"/>
    <n v="0"/>
    <x v="0"/>
    <x v="0"/>
    <x v="0"/>
    <s v="Government Services"/>
    <x v="0"/>
    <s v=""/>
    <x v="0"/>
    <s v=""/>
    <m/>
    <m/>
    <m/>
    <s v="Local Government"/>
    <m/>
    <x v="0"/>
    <x v="0"/>
    <x v="0"/>
    <x v="0"/>
    <x v="0"/>
    <x v="0"/>
    <s v="https://rus.ozodlik.org/a/30296203.html"/>
    <s v="Online Search"/>
    <s v="A number of cars blocked the Gulistan-Tashkent to protest against the lack of methane gas to fuel their cars. Police dispersed the protesters using force."/>
  </r>
  <r>
    <d v="2019-11-04T00:00:00"/>
    <s v="Shovot"/>
    <n v="41.662229000000004"/>
    <n v="60.292504999999998"/>
    <n v="20"/>
    <n v="0"/>
    <x v="5"/>
    <x v="3"/>
    <x v="1"/>
    <s v="Property &amp; Land"/>
    <x v="2"/>
    <s v="Livelihood"/>
    <x v="5"/>
    <s v="Property &amp; Land"/>
    <m/>
    <m/>
    <m/>
    <s v="Murod"/>
    <s v="Local government"/>
    <x v="1"/>
    <x v="1"/>
    <x v="3"/>
    <x v="0"/>
    <x v="0"/>
    <x v="0"/>
    <s v="https://www.ozodlik.org/a/30252703.html"/>
    <s v="Online Search"/>
    <s v="A group of traders at a market in the Shovot accused an entrepreneur named Murod of illegally buying the land on which their shops stood and then demolishing them without paying compensation. They called on the local government to help. "/>
  </r>
  <r>
    <d v="2019-10-23T00:00:00"/>
    <s v="Yangiyo'l"/>
    <n v="41.113007000000003"/>
    <n v="69.067352"/>
    <n v="100"/>
    <n v="0"/>
    <x v="2"/>
    <x v="2"/>
    <x v="14"/>
    <s v="Other"/>
    <x v="0"/>
    <s v=""/>
    <x v="0"/>
    <s v=""/>
    <m/>
    <m/>
    <m/>
    <s v="Road Safety Administration (UPDD)"/>
    <m/>
    <x v="6"/>
    <x v="3"/>
    <x v="0"/>
    <x v="0"/>
    <x v="0"/>
    <x v="0"/>
    <s v="https://repost.uz/dogovorilsya"/>
    <s v="ACLED"/>
    <s v="Taxi drivers protested outside of the district Road Safety Administration office after an audio recording spread across social media in which the deputy head of the Road Safety Administration insulted all taxi drivers in Yangiyul."/>
  </r>
  <r>
    <d v="2019-10-21T00:00:00"/>
    <s v="Toshkent"/>
    <n v="41.297393999999997"/>
    <n v="69.354533000000004"/>
    <n v="16"/>
    <n v="0"/>
    <x v="1"/>
    <x v="1"/>
    <x v="7"/>
    <s v="Property &amp; Land"/>
    <x v="6"/>
    <s v="Property &amp; Land"/>
    <x v="0"/>
    <s v=""/>
    <m/>
    <m/>
    <m/>
    <s v="Local Government"/>
    <m/>
    <x v="0"/>
    <x v="0"/>
    <x v="1"/>
    <x v="1"/>
    <x v="0"/>
    <x v="0"/>
    <s v="https://podrobno.uz/cat/obchestvo/zhiteli-protiv-zastroyshchikov-v-tashkente-bolshuyu-semyu-khotyat-vyselit-v-byvshuyu-obshchagu-oni-p/?sphrase_id=2018159"/>
    <s v="Online Search"/>
    <s v="Residents of Tashkent staged a protest against plans to evict them from their place of residence. The protesters claim the government is acting in an illegal manner and insisted they will not move out until their demands are met."/>
  </r>
  <r>
    <d v="2019-10-16T00:00:00"/>
    <s v="Bekobod"/>
    <n v="40.215561999999998"/>
    <n v="69.263206999999994"/>
    <n v="5"/>
    <n v="0"/>
    <x v="5"/>
    <x v="3"/>
    <x v="7"/>
    <s v="Property &amp; Land"/>
    <x v="6"/>
    <s v="Property &amp; Land"/>
    <x v="6"/>
    <s v="Livelihood"/>
    <m/>
    <m/>
    <m/>
    <s v="Local Government"/>
    <m/>
    <x v="0"/>
    <x v="0"/>
    <x v="0"/>
    <x v="0"/>
    <x v="0"/>
    <x v="0"/>
    <s v="https://www.ozodlik.org/a/30220094.html"/>
    <s v="Online Search"/>
    <s v="After the local government planned to alter the layout of the bazaar in Bekabad, traders gathered to oppose the plans. The protesters demanded a halt to any planned changes as they felt it would negatively affect their income."/>
  </r>
  <r>
    <d v="2019-10-12T00:00:00"/>
    <s v="Urgut"/>
    <n v="39.413044999999997"/>
    <n v="67.241167000000004"/>
    <n v="6"/>
    <n v="0"/>
    <x v="2"/>
    <x v="2"/>
    <x v="10"/>
    <s v="Livelihood"/>
    <x v="16"/>
    <s v="Justice"/>
    <x v="6"/>
    <s v="Livelihood"/>
    <m/>
    <m/>
    <m/>
    <s v="Prosecutor General"/>
    <m/>
    <x v="4"/>
    <x v="3"/>
    <x v="2"/>
    <x v="1"/>
    <x v="0"/>
    <x v="0"/>
    <s v="https://www.ozodlik.org/a/sizdan-telegram-maosh/30215957.html"/>
    <s v="Online Search"/>
    <s v="Four builders from Jizzakh protested against mistreatment on a building site. They complained they were insulted, beaten and not paid for the work they did. "/>
  </r>
  <r>
    <d v="2019-09-22T00:00:00"/>
    <s v="Urganch"/>
    <n v="41.552222"/>
    <n v="60.631140000000002"/>
    <n v="26"/>
    <n v="0"/>
    <x v="8"/>
    <x v="1"/>
    <x v="15"/>
    <s v="Justice"/>
    <x v="0"/>
    <s v=""/>
    <x v="0"/>
    <s v=""/>
    <m/>
    <m/>
    <m/>
    <s v="Police"/>
    <m/>
    <x v="6"/>
    <x v="3"/>
    <x v="7"/>
    <x v="2"/>
    <x v="0"/>
    <x v="0"/>
    <s v="https://rus.ozodlik.org/a/30179133.html"/>
    <s v="Online Search"/>
    <s v="Mahmoud Rajab, a journalist based in the Khorezm region and over 20 of his relatives and supporters started to walk to Tashkent. They are protesting against his harassment by law enforcement. One day into the march, they were all detained by the police, w"/>
  </r>
  <r>
    <d v="2019-09-18T00:00:00"/>
    <s v="Baliqchi"/>
    <n v="40.900097000000002"/>
    <n v="71.860051999999996"/>
    <n v="10"/>
    <n v="0"/>
    <x v="9"/>
    <x v="1"/>
    <x v="1"/>
    <s v="Property &amp; Land"/>
    <x v="5"/>
    <s v="Government Services"/>
    <x v="0"/>
    <s v=""/>
    <m/>
    <m/>
    <m/>
    <s v="Local Government"/>
    <m/>
    <x v="0"/>
    <x v="0"/>
    <x v="1"/>
    <x v="1"/>
    <x v="0"/>
    <x v="0"/>
    <s v="https://fergana.agency/news/110892/"/>
    <s v="ACLED"/>
    <s v="Dozens of residents of the Iftihor mahalla went on a hunger strike after they were not paid compensation for their demolished houses."/>
  </r>
  <r>
    <d v="2019-08-15T00:00:00"/>
    <s v="Shargun"/>
    <n v="38.461278"/>
    <n v="67.973033000000001"/>
    <n v="200"/>
    <n v="0"/>
    <x v="3"/>
    <x v="0"/>
    <x v="3"/>
    <s v="Livelihood"/>
    <x v="17"/>
    <s v="Environment &amp; Resource Extraction"/>
    <x v="7"/>
    <s v="Livelihood"/>
    <m/>
    <m/>
    <m/>
    <s v="JSC Shargunkumir"/>
    <m/>
    <x v="1"/>
    <x v="1"/>
    <x v="3"/>
    <x v="0"/>
    <x v="0"/>
    <x v="0"/>
    <s v="https://rus.ozodlik.org/a/30123988.html"/>
    <s v="Online Search"/>
    <s v="Almost 200 miners from Shargunkumir JSC stopped working and went to a protest rally. They expressed dissatisfaction with their salaries, the illegal actions of the enterprise’s management, and the misuse of state property."/>
  </r>
  <r>
    <d v="2019-08-14T00:00:00"/>
    <s v="Sariosiyo"/>
    <n v="38.461278"/>
    <n v="67.973033000000001"/>
    <n v="200"/>
    <n v="0"/>
    <x v="3"/>
    <x v="0"/>
    <x v="3"/>
    <s v="Livelihood"/>
    <x v="17"/>
    <s v="Environment &amp; Resource Extraction"/>
    <x v="7"/>
    <s v="Livelihood"/>
    <m/>
    <m/>
    <m/>
    <s v="JSC Shargunkumir"/>
    <m/>
    <x v="1"/>
    <x v="1"/>
    <x v="3"/>
    <x v="0"/>
    <x v="0"/>
    <x v="0"/>
    <s v="https://www.ozodlik.org/a/shargun-kumir-koni-ishchilari-ish-tashladi/30123555.html"/>
    <s v="Online Search"/>
    <s v="Miners in Sariosiyo district protested against the illegal actions of management, including misuse of state property, and unsafe working conditions."/>
  </r>
  <r>
    <d v="2019-08-13T00:00:00"/>
    <s v="Oqqo'rg'on"/>
    <n v="40.876818"/>
    <n v="69.043137000000002"/>
    <n v="5"/>
    <n v="5"/>
    <x v="6"/>
    <x v="3"/>
    <x v="3"/>
    <s v="Livelihood"/>
    <x v="0"/>
    <s v=""/>
    <x v="0"/>
    <s v=""/>
    <m/>
    <m/>
    <m/>
    <s v="Okkurgan Dehqon Bazaar"/>
    <m/>
    <x v="1"/>
    <x v="1"/>
    <x v="4"/>
    <x v="2"/>
    <x v="7"/>
    <x v="2"/>
    <s v="https://www.ozodlik.org/a/30114590.html"/>
    <s v="ACLED"/>
    <s v="A group of fruit sellers at a market in the Akkurdan district tried to prevent the management from erecting a new wall, arguing it would hamper their trade. After law enforcers arrived, clashes ensued and the women were arrested."/>
  </r>
  <r>
    <d v="2019-08-09T00:00:00"/>
    <s v="Namangan"/>
    <n v="41.268659999999997"/>
    <n v="71.544263999999998"/>
    <n v="300"/>
    <n v="4"/>
    <x v="2"/>
    <x v="2"/>
    <x v="2"/>
    <s v="Property &amp; Land"/>
    <x v="0"/>
    <s v=""/>
    <x v="0"/>
    <s v=""/>
    <m/>
    <m/>
    <m/>
    <s v="Local Government"/>
    <m/>
    <x v="0"/>
    <x v="0"/>
    <x v="0"/>
    <x v="0"/>
    <x v="3"/>
    <x v="2"/>
    <s v="https://rus.ozodlik.org/a/30101989.html"/>
    <s v="Online Search"/>
    <s v="After the government proposed that a cemetery's size be reduced four times and sold to entrepreneurs, around 300 local people came out to protest."/>
  </r>
  <r>
    <d v="2019-08-07T00:00:00"/>
    <s v="Nukus"/>
    <n v="42.458987"/>
    <n v="59.602997999999999"/>
    <n v="4"/>
    <n v="2"/>
    <x v="2"/>
    <x v="2"/>
    <x v="9"/>
    <s v="Government Services"/>
    <x v="0"/>
    <s v=""/>
    <x v="0"/>
    <s v=""/>
    <m/>
    <m/>
    <m/>
    <s v="Local Government"/>
    <m/>
    <x v="0"/>
    <x v="0"/>
    <x v="6"/>
    <x v="2"/>
    <x v="3"/>
    <x v="2"/>
    <s v="https://kun.uz/ru/news/2019/08/07/v-nukuse-jyenshchiny-ustroili-aksiyu-protesta-elmira-basitxanova-vyyexala-na-mesto-sobytiya"/>
    <s v="Online Search"/>
    <s v="Two single mothers came out to a square in Nukus with their children. They said they were impoverished and would go on hunger strike unless helped. All six individuals were later severely beaten by police."/>
  </r>
  <r>
    <d v="2019-07-26T00:00:00"/>
    <s v="Urganch"/>
    <n v="41.536752999999997"/>
    <n v="60.651701000000003"/>
    <n v="1000"/>
    <n v="0"/>
    <x v="0"/>
    <x v="0"/>
    <x v="1"/>
    <s v="Property &amp; Land"/>
    <x v="0"/>
    <s v=""/>
    <x v="0"/>
    <s v=""/>
    <m/>
    <m/>
    <m/>
    <s v="Local Government"/>
    <m/>
    <x v="0"/>
    <x v="0"/>
    <x v="8"/>
    <x v="3"/>
    <x v="0"/>
    <x v="0"/>
    <s v="https://rus.ozodlik.org/a/30078847.html"/>
    <s v="Online Search"/>
    <s v="After residents of Urgench were not compensated for their demolished houses, they blocked the Urgench-Khazarasp highway. After thousands of people blocked the highway, hundreds of police officers, the National Guard, and fire engines arrived at the scene "/>
  </r>
  <r>
    <d v="2019-07-02T00:00:00"/>
    <s v="Termiz "/>
    <n v="37.228709000000002"/>
    <n v="67.275403999999995"/>
    <n v="100"/>
    <n v="0"/>
    <x v="2"/>
    <x v="2"/>
    <x v="3"/>
    <s v="Livelihood"/>
    <x v="0"/>
    <s v=""/>
    <x v="0"/>
    <s v=""/>
    <m/>
    <m/>
    <m/>
    <s v="Local Government"/>
    <m/>
    <x v="0"/>
    <x v="0"/>
    <x v="0"/>
    <x v="0"/>
    <x v="0"/>
    <x v="0"/>
    <s v="https://rus.ozodlik.org/a/30099761.html"/>
    <s v="Online Search"/>
    <s v="After the government decided to ban minibus drivers from operating routes in Termez, several hundred of the unemployed drivers came out to protest. Later, the ban was removed and the administration decided to purchase new vehicles."/>
  </r>
  <r>
    <d v="2019-06-29T00:00:00"/>
    <s v="Sherobod"/>
    <n v="37.670777000000001"/>
    <n v="67.015512999999999"/>
    <n v="10"/>
    <n v="0"/>
    <x v="5"/>
    <x v="3"/>
    <x v="1"/>
    <s v="Property &amp; Land"/>
    <x v="0"/>
    <s v=""/>
    <x v="0"/>
    <s v=""/>
    <m/>
    <m/>
    <m/>
    <s v="Compulsory Enforcement Bureau (BPI)"/>
    <m/>
    <x v="0"/>
    <x v="0"/>
    <x v="1"/>
    <x v="1"/>
    <x v="0"/>
    <x v="0"/>
    <s v="https://www.ozodlik.org/a/%D1%9E%D0%B7%D0%B1%D0%B5%D0%BA%D0%B8%D1%81%D1%82%D0%BE%D0%BD-%D0%BC%D0%B8%D0%B1-%D0%BA%D0%B0%D0%BB%D1%82%D0%B0%D0%BA/30038850.html"/>
    <s v="Online Search"/>
    <s v="A member of government was attacked by residents of the city’s Sherobod district."/>
  </r>
  <r>
    <d v="2019-05-18T00:00:00"/>
    <s v="Samarqand"/>
    <n v="39.633569000000001"/>
    <n v="67.049645999999996"/>
    <n v="1"/>
    <n v="0"/>
    <x v="4"/>
    <x v="3"/>
    <x v="1"/>
    <s v="Property &amp; Land"/>
    <x v="0"/>
    <s v=""/>
    <x v="0"/>
    <s v=""/>
    <m/>
    <m/>
    <m/>
    <s v="Land Registry"/>
    <m/>
    <x v="0"/>
    <x v="0"/>
    <x v="1"/>
    <x v="1"/>
    <x v="0"/>
    <x v="0"/>
    <s v="https://rus.ozodlik.org/a/29957213.html"/>
    <s v="Online Search"/>
    <s v="A man set himself on fire to protest the demolition of his house, which had been declared illegal."/>
  </r>
  <r>
    <d v="2019-03-12T00:00:00"/>
    <s v="Asaka"/>
    <n v="40.649462"/>
    <n v="72.233208000000005"/>
    <n v="1"/>
    <n v="0"/>
    <x v="2"/>
    <x v="2"/>
    <x v="1"/>
    <s v="Property &amp; Land"/>
    <x v="2"/>
    <s v="Livelihood"/>
    <x v="0"/>
    <s v=""/>
    <m/>
    <m/>
    <m/>
    <s v="Local Government"/>
    <m/>
    <x v="0"/>
    <x v="0"/>
    <x v="3"/>
    <x v="0"/>
    <x v="0"/>
    <x v="0"/>
    <s v="https://rus.ozodlik.org/a/29823939.html"/>
    <s v="Online Search"/>
    <s v="The owner of a money booth stripped naked and lay on the sidewalk when the local government came to him with an order to demolish the booth."/>
  </r>
  <r>
    <d v="2019-02-27T00:00:00"/>
    <s v="Termiz "/>
    <n v="37.244615000000003"/>
    <n v="67.287214000000006"/>
    <n v="1"/>
    <n v="0"/>
    <x v="4"/>
    <x v="3"/>
    <x v="1"/>
    <s v="Property &amp; Land"/>
    <x v="2"/>
    <s v="Livelihood"/>
    <x v="0"/>
    <s v=""/>
    <m/>
    <m/>
    <m/>
    <s v="Compulsory Enforcement Bureau (BPI)"/>
    <m/>
    <x v="0"/>
    <x v="0"/>
    <x v="1"/>
    <x v="1"/>
    <x v="0"/>
    <x v="0"/>
    <s v="https://rus.ozodlik.org/a/29796423.html"/>
    <s v="Online Search"/>
    <s v="A businessman set himself on fire near the district administration building in protest against the demolition of his cafe."/>
  </r>
  <r>
    <d v="2019-01-23T00:00:00"/>
    <s v="Shahrixon"/>
    <n v="40.711539000000002"/>
    <n v="72.058113000000006"/>
    <n v="100"/>
    <n v="0"/>
    <x v="3"/>
    <x v="0"/>
    <x v="3"/>
    <s v="Livelihood"/>
    <x v="0"/>
    <s v=""/>
    <x v="0"/>
    <s v=""/>
    <m/>
    <m/>
    <m/>
    <s v="Asaka Don Mahsulotlari"/>
    <m/>
    <x v="1"/>
    <x v="1"/>
    <x v="7"/>
    <x v="2"/>
    <x v="1"/>
    <x v="1"/>
    <s v="https://www.ozodlik.org/a/29728964.html"/>
    <s v="Online Search"/>
    <s v="Workers at the bakery Asaka don Mahsulotlari went on strike and gathered outside the management office in Shakhrixan. They demanded that they be paid their back pay."/>
  </r>
  <r>
    <d v="2018-12-14T00:00:00"/>
    <s v="Qibray"/>
    <n v="41.386004"/>
    <n v="69.459350999999998"/>
    <n v="1"/>
    <n v="0"/>
    <x v="4"/>
    <x v="3"/>
    <x v="0"/>
    <s v="Government Services"/>
    <x v="0"/>
    <s v=""/>
    <x v="0"/>
    <s v=""/>
    <m/>
    <m/>
    <m/>
    <s v="Compulsory Enforcement Bureau (BPI)"/>
    <m/>
    <x v="0"/>
    <x v="0"/>
    <x v="1"/>
    <x v="1"/>
    <x v="0"/>
    <x v="0"/>
    <s v="https://rus.ozodlik.org/a/29658081.html"/>
    <s v="Online Search"/>
    <s v="A woman set herself on fire during a public meeting with the administration of Kibray. The woman complained that the authorities ignored her complaints about BPI employees cutting off the gas pipe to her house for no reason."/>
  </r>
  <r>
    <d v="2018-11-24T00:00:00"/>
    <s v="Qarshi"/>
    <n v="38.854824999999998"/>
    <n v="65.795509999999993"/>
    <n v="300"/>
    <n v="0"/>
    <x v="3"/>
    <x v="0"/>
    <x v="3"/>
    <s v="Livelihood"/>
    <x v="0"/>
    <s v=""/>
    <x v="0"/>
    <s v=""/>
    <m/>
    <m/>
    <m/>
    <s v="Shortanneftegaz"/>
    <m/>
    <x v="1"/>
    <x v="1"/>
    <x v="1"/>
    <x v="1"/>
    <x v="0"/>
    <x v="0"/>
    <s v="https://www.ozodlik.org/a/29618584.html"/>
    <s v="Online Search"/>
    <s v="After Shortanneftgas laid off employees, around 300 gathered to protest against the decision."/>
  </r>
  <r>
    <d v="2018-11-05T00:00:00"/>
    <s v="Sho'rtan"/>
    <n v="38.687247999999997"/>
    <n v="65.961951999999997"/>
    <n v="324"/>
    <n v="0"/>
    <x v="3"/>
    <x v="0"/>
    <x v="3"/>
    <s v="Livelihood"/>
    <x v="17"/>
    <s v="Environment &amp; Resource Extraction"/>
    <x v="0"/>
    <s v=""/>
    <m/>
    <m/>
    <m/>
    <s v="Shortanneftegaz"/>
    <m/>
    <x v="1"/>
    <x v="1"/>
    <x v="1"/>
    <x v="1"/>
    <x v="0"/>
    <x v="0"/>
    <s v="http://kun-uz.com/la/OmmavijbusatilganSurtanneftgaziscilarinorozilikbildirmokda_la/"/>
    <s v="ACLED"/>
    <s v="Employees from Shortanneftegaz protested in Guzar against the company's decision to dismiss them."/>
  </r>
  <r>
    <d v="2018-09-27T00:00:00"/>
    <s v="Quvasoy"/>
    <n v="40.302981000000003"/>
    <n v="71.97784"/>
    <n v="20"/>
    <n v="0"/>
    <x v="3"/>
    <x v="0"/>
    <x v="3"/>
    <s v="Livelihood"/>
    <x v="3"/>
    <s v="Livelihood"/>
    <x v="0"/>
    <s v=""/>
    <m/>
    <m/>
    <m/>
    <s v="Kuvasaycement"/>
    <m/>
    <x v="1"/>
    <x v="1"/>
    <x v="3"/>
    <x v="0"/>
    <x v="1"/>
    <x v="1"/>
    <s v="https://rus.ozodlik.org/a/29521170.html"/>
    <s v="Online Search"/>
    <s v="A protest was held at the Kuvasaycement factory amid mass layoffs. Those gathered said they had suffered mistreatment from management and demanded their jobs back."/>
  </r>
  <r>
    <d v="2018-04-28T00:00:00"/>
    <s v="Guzar"/>
    <n v="38.614736999999998"/>
    <n v="66.250473"/>
    <n v="30"/>
    <n v="0"/>
    <x v="5"/>
    <x v="3"/>
    <x v="3"/>
    <s v="Livelihood"/>
    <x v="2"/>
    <s v="Livelihood"/>
    <x v="0"/>
    <s v=""/>
    <m/>
    <m/>
    <m/>
    <s v="Tax Inspectorate"/>
    <m/>
    <x v="0"/>
    <x v="0"/>
    <x v="8"/>
    <x v="3"/>
    <x v="0"/>
    <x v="0"/>
    <s v="https://rus.ozodlik.org/a/29198023.html"/>
    <s v="Online Search"/>
    <s v="After the local market was demolished and traders were driven out onto the street in Guzar, a group of traders staged a protest. They demanded that the head of the district and representatives of the tax inspectorate prevent them from being evicted from t"/>
  </r>
  <r>
    <d v="2018-04-04T00:00:00"/>
    <s v="Guzar"/>
    <n v="38.614736999999998"/>
    <n v="66.250473"/>
    <n v="20"/>
    <n v="0"/>
    <x v="2"/>
    <x v="2"/>
    <x v="3"/>
    <s v="Livelihood"/>
    <x v="6"/>
    <s v="Property &amp; Land"/>
    <x v="0"/>
    <s v=""/>
    <m/>
    <m/>
    <m/>
    <s v="Tax Inspectorate"/>
    <m/>
    <x v="0"/>
    <x v="0"/>
    <x v="8"/>
    <x v="3"/>
    <x v="0"/>
    <x v="0"/>
    <s v="https://rus.ozodlik.org/a/29198023.html"/>
    <s v="Online Search"/>
    <s v="Merchants protested after the recent demolition of their marketplace. Police officers monitored the protests and took cell phones and cameras from people recording the event."/>
  </r>
  <r>
    <d v="2018-02-12T00:00:00"/>
    <s v="Marg'ilon"/>
    <n v="40.462632999999997"/>
    <n v="71.704836999999998"/>
    <n v="1"/>
    <n v="0"/>
    <x v="4"/>
    <x v="3"/>
    <x v="1"/>
    <s v="Property &amp; Land"/>
    <x v="0"/>
    <s v=""/>
    <x v="0"/>
    <s v=""/>
    <m/>
    <m/>
    <m/>
    <s v="Compulsory Enforcement Bureau (BPI)"/>
    <m/>
    <x v="0"/>
    <x v="0"/>
    <x v="1"/>
    <x v="1"/>
    <x v="0"/>
    <x v="0"/>
    <s v="https://rus.azattyk.org/a/29040997.html"/>
    <s v="Online Search"/>
    <s v="A resident of Margilan decided to hang herself when local officials demanded that she and her neighbors pay rent for housing donated by the president. The neighbors managed to save her."/>
  </r>
  <r>
    <d v="2018-02-05T00:00:00"/>
    <s v="Qarshi"/>
    <n v="38.839410000000001"/>
    <n v="65.792708000000005"/>
    <n v="30"/>
    <n v="0"/>
    <x v="2"/>
    <x v="2"/>
    <x v="10"/>
    <s v="Livelihood"/>
    <x v="0"/>
    <s v=""/>
    <x v="0"/>
    <s v=""/>
    <m/>
    <m/>
    <m/>
    <s v="Local Government"/>
    <m/>
    <x v="0"/>
    <x v="0"/>
    <x v="8"/>
    <x v="3"/>
    <x v="0"/>
    <x v="0"/>
    <s v="https://rus.ozodlik.org/a/29041336.html"/>
    <s v="Online Search"/>
    <s v="About 30 doctors and nurses staged a rally near the regional administration building against the seizure of one of the two buildings of the Diagnostic Center on the orders of the regional administration."/>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d v="2020-12-28T00:00:00"/>
    <s v="Kokand"/>
    <n v="40.536670000000001"/>
    <n v="70.939964000000003"/>
    <n v="15"/>
    <n v="0"/>
    <x v="0"/>
    <x v="0"/>
    <x v="0"/>
    <s v="Government Services"/>
    <x v="0"/>
    <s v=""/>
    <x v="0"/>
    <s v=""/>
    <m/>
    <m/>
    <m/>
    <s v="Local Government "/>
    <m/>
    <x v="0"/>
    <x v="0"/>
    <x v="0"/>
    <x v="0"/>
    <x v="0"/>
    <x v="0"/>
  </r>
  <r>
    <d v="2020-12-27T00:00:00"/>
    <s v="Muzrabat "/>
    <n v="37.472295028620003"/>
    <n v="66.923373981368599"/>
    <n v="50"/>
    <n v="0"/>
    <x v="0"/>
    <x v="0"/>
    <x v="0"/>
    <s v="Government Services"/>
    <x v="0"/>
    <s v=""/>
    <x v="0"/>
    <s v=""/>
    <m/>
    <m/>
    <m/>
    <s v="Local Government "/>
    <m/>
    <x v="0"/>
    <x v="0"/>
    <x v="0"/>
    <x v="0"/>
    <x v="0"/>
    <x v="0"/>
  </r>
  <r>
    <d v="2020-12-26T00:00:00"/>
    <s v="Chilanzar"/>
    <n v="41.293685000000004"/>
    <n v="69.222695000000002"/>
    <n v="10"/>
    <n v="0"/>
    <x v="1"/>
    <x v="1"/>
    <x v="1"/>
    <s v="Property &amp; Land"/>
    <x v="1"/>
    <s v="Property &amp; Land"/>
    <x v="0"/>
    <s v=""/>
    <m/>
    <m/>
    <m/>
    <s v="Construction Company"/>
    <s v="Local government"/>
    <x v="1"/>
    <x v="1"/>
    <x v="1"/>
    <x v="1"/>
    <x v="0"/>
    <x v="0"/>
  </r>
  <r>
    <d v="2020-12-24T00:00:00"/>
    <s v="Qiziriq"/>
    <n v="39.5393984664911"/>
    <n v="66.729541647185897"/>
    <n v="100"/>
    <n v="0"/>
    <x v="2"/>
    <x v="2"/>
    <x v="2"/>
    <s v="Property &amp; Land"/>
    <x v="2"/>
    <s v="Livelihood"/>
    <x v="0"/>
    <s v=""/>
    <m/>
    <m/>
    <m/>
    <s v="Local Government "/>
    <s v="Prosecutor General"/>
    <x v="0"/>
    <x v="0"/>
    <x v="2"/>
    <x v="1"/>
    <x v="0"/>
    <x v="0"/>
  </r>
  <r>
    <d v="2020-12-17T00:00:00"/>
    <s v="Nukus "/>
    <n v="42.467460442363397"/>
    <n v="59.6147281716636"/>
    <n v="20"/>
    <n v="0"/>
    <x v="0"/>
    <x v="0"/>
    <x v="3"/>
    <s v="Livelihood"/>
    <x v="0"/>
    <s v=""/>
    <x v="0"/>
    <s v=""/>
    <m/>
    <m/>
    <m/>
    <s v="Local Government "/>
    <m/>
    <x v="0"/>
    <x v="0"/>
    <x v="0"/>
    <x v="0"/>
    <x v="0"/>
    <x v="0"/>
  </r>
  <r>
    <d v="2020-12-12T00:00:00"/>
    <s v="Andijon "/>
    <n v="40.762216221467703"/>
    <n v="72.350834158218206"/>
    <n v="20"/>
    <n v="0"/>
    <x v="0"/>
    <x v="0"/>
    <x v="0"/>
    <s v="Government Services"/>
    <x v="0"/>
    <s v=""/>
    <x v="0"/>
    <s v=""/>
    <m/>
    <m/>
    <m/>
    <s v="Local Government "/>
    <m/>
    <x v="0"/>
    <x v="0"/>
    <x v="0"/>
    <x v="0"/>
    <x v="0"/>
    <x v="0"/>
  </r>
  <r>
    <d v="2020-12-10T00:00:00"/>
    <s v="Andijon "/>
    <n v="40.783293"/>
    <n v="72.332040000000006"/>
    <n v="50"/>
    <n v="0"/>
    <x v="0"/>
    <x v="0"/>
    <x v="0"/>
    <s v="Government Services"/>
    <x v="0"/>
    <s v=""/>
    <x v="0"/>
    <s v=""/>
    <m/>
    <m/>
    <m/>
    <s v="Gas company &quot;Khududgaz Andijan&quot;"/>
    <s v="Local government "/>
    <x v="0"/>
    <x v="0"/>
    <x v="3"/>
    <x v="0"/>
    <x v="0"/>
    <x v="0"/>
  </r>
  <r>
    <d v="2020-12-09T00:00:00"/>
    <s v="Karakul"/>
    <n v="39.495871999999999"/>
    <n v="63.856634"/>
    <n v="20"/>
    <n v="0"/>
    <x v="0"/>
    <x v="0"/>
    <x v="0"/>
    <s v="Government Services"/>
    <x v="0"/>
    <s v=""/>
    <x v="0"/>
    <s v=""/>
    <m/>
    <m/>
    <m/>
    <s v="Gas company &quot;Khududgaz Bukhara&quot;"/>
    <s v="Local government "/>
    <x v="1"/>
    <x v="1"/>
    <x v="0"/>
    <x v="0"/>
    <x v="0"/>
    <x v="0"/>
  </r>
  <r>
    <d v="2020-12-09T00:00:00"/>
    <s v="Rabotipoyon"/>
    <n v="40.081726000000003"/>
    <n v="64.650889000000006"/>
    <s v="Unknown"/>
    <n v="0"/>
    <x v="0"/>
    <x v="0"/>
    <x v="0"/>
    <s v="Government Services"/>
    <x v="0"/>
    <s v=""/>
    <x v="0"/>
    <s v=""/>
    <m/>
    <m/>
    <m/>
    <s v="Gas company &quot;Khududgaz Bukhara&quot;"/>
    <s v="Local government "/>
    <x v="1"/>
    <x v="1"/>
    <x v="0"/>
    <x v="0"/>
    <x v="0"/>
    <x v="0"/>
  </r>
  <r>
    <d v="2020-12-09T00:00:00"/>
    <s v="Bukhara"/>
    <n v="39.773189000000002"/>
    <n v="64.386763000000002"/>
    <n v="35"/>
    <n v="0"/>
    <x v="0"/>
    <x v="0"/>
    <x v="0"/>
    <s v="Government Services"/>
    <x v="0"/>
    <s v=""/>
    <x v="0"/>
    <s v=""/>
    <m/>
    <m/>
    <m/>
    <s v="Gas company &quot;Hududgaz Bukhara&quot;"/>
    <m/>
    <x v="0"/>
    <x v="0"/>
    <x v="3"/>
    <x v="0"/>
    <x v="0"/>
    <x v="0"/>
  </r>
  <r>
    <d v="2020-12-08T00:00:00"/>
    <s v="Guzar"/>
    <n v="38.4647747778072"/>
    <n v="65.787174058110395"/>
    <n v="30"/>
    <n v="0"/>
    <x v="3"/>
    <x v="0"/>
    <x v="3"/>
    <s v="Livelihood"/>
    <x v="0"/>
    <s v=""/>
    <x v="0"/>
    <s v=""/>
    <m/>
    <m/>
    <m/>
    <s v="Nuriston Teks Group LLC"/>
    <m/>
    <x v="1"/>
    <x v="1"/>
    <x v="3"/>
    <x v="0"/>
    <x v="1"/>
    <x v="1"/>
  </r>
  <r>
    <d v="2020-12-06T00:00:00"/>
    <s v="Toshkent"/>
    <n v="41.358038000000001"/>
    <n v="69.218435999999997"/>
    <n v="10"/>
    <n v="0"/>
    <x v="2"/>
    <x v="2"/>
    <x v="1"/>
    <s v="Property &amp; Land"/>
    <x v="1"/>
    <s v="Property &amp; Land"/>
    <x v="0"/>
    <s v=""/>
    <m/>
    <m/>
    <m/>
    <s v="Constuction company"/>
    <m/>
    <x v="1"/>
    <x v="1"/>
    <x v="2"/>
    <x v="1"/>
    <x v="0"/>
    <x v="0"/>
  </r>
  <r>
    <d v="2020-12-03T00:00:00"/>
    <s v="Nukus"/>
    <n v="42.458943075571803"/>
    <n v="59.6095699158599"/>
    <n v="10"/>
    <n v="0"/>
    <x v="2"/>
    <x v="2"/>
    <x v="0"/>
    <s v="Government Services"/>
    <x v="0"/>
    <s v=""/>
    <x v="0"/>
    <s v=""/>
    <m/>
    <m/>
    <m/>
    <s v="Local Government "/>
    <m/>
    <x v="0"/>
    <x v="0"/>
    <x v="2"/>
    <x v="1"/>
    <x v="0"/>
    <x v="0"/>
  </r>
  <r>
    <d v="2020-12-02T00:00:00"/>
    <s v="Karshi"/>
    <n v="38.841639999999998"/>
    <n v="65.789979000000002"/>
    <n v="80"/>
    <n v="0"/>
    <x v="3"/>
    <x v="0"/>
    <x v="3"/>
    <s v="Livelihood"/>
    <x v="3"/>
    <s v="Livelihood"/>
    <x v="0"/>
    <s v=""/>
    <m/>
    <m/>
    <m/>
    <s v="Avtotransport"/>
    <m/>
    <x v="1"/>
    <x v="1"/>
    <x v="3"/>
    <x v="0"/>
    <x v="1"/>
    <x v="1"/>
  </r>
  <r>
    <d v="2020-11-30T00:00:00"/>
    <s v="Uchkulach"/>
    <n v="40.416042735251303"/>
    <n v="67.180368513114701"/>
    <n v="20"/>
    <n v="0"/>
    <x v="2"/>
    <x v="2"/>
    <x v="2"/>
    <s v="Property &amp; Land"/>
    <x v="4"/>
    <s v="Finance"/>
    <x v="0"/>
    <s v=""/>
    <m/>
    <m/>
    <m/>
    <s v="Deputy Head of the District"/>
    <m/>
    <x v="2"/>
    <x v="1"/>
    <x v="2"/>
    <x v="1"/>
    <x v="0"/>
    <x v="0"/>
  </r>
  <r>
    <d v="2020-11-30T00:00:00"/>
    <s v="Toshkent"/>
    <n v="41.364899999999999"/>
    <n v="69.411799999999999"/>
    <n v="50"/>
    <n v="50"/>
    <x v="2"/>
    <x v="2"/>
    <x v="4"/>
    <s v="Government Services"/>
    <x v="5"/>
    <s v="Government Services"/>
    <x v="0"/>
    <s v=""/>
    <m/>
    <m/>
    <m/>
    <s v="National government"/>
    <m/>
    <x v="3"/>
    <x v="2"/>
    <x v="4"/>
    <x v="2"/>
    <x v="1"/>
    <x v="1"/>
  </r>
  <r>
    <d v="2020-11-30T00:00:00"/>
    <s v="Andijon "/>
    <n v="40.768810000000002"/>
    <n v="72.236282000000003"/>
    <n v="1"/>
    <n v="0"/>
    <x v="4"/>
    <x v="3"/>
    <x v="5"/>
    <s v="Justice"/>
    <x v="0"/>
    <s v=""/>
    <x v="0"/>
    <s v=""/>
    <m/>
    <m/>
    <m/>
    <s v="Andijon Prosecutor's Office"/>
    <m/>
    <x v="0"/>
    <x v="0"/>
    <x v="5"/>
    <x v="3"/>
    <x v="0"/>
    <x v="0"/>
  </r>
  <r>
    <d v="2020-11-28T00:00:00"/>
    <s v="Chinoz"/>
    <n v="40.943529714541903"/>
    <n v="68.748876595268598"/>
    <n v="10"/>
    <n v="0"/>
    <x v="2"/>
    <x v="2"/>
    <x v="0"/>
    <s v="Government Services"/>
    <x v="0"/>
    <s v=""/>
    <x v="0"/>
    <s v=""/>
    <m/>
    <m/>
    <m/>
    <s v="Local government"/>
    <m/>
    <x v="0"/>
    <x v="0"/>
    <x v="3"/>
    <x v="0"/>
    <x v="0"/>
    <x v="0"/>
  </r>
  <r>
    <d v="2020-11-27T00:00:00"/>
    <s v="Karshi"/>
    <n v="38.804116"/>
    <n v="65.785348999999997"/>
    <n v="250"/>
    <n v="1"/>
    <x v="2"/>
    <x v="2"/>
    <x v="6"/>
    <s v="Environment &amp; Resource Extraction"/>
    <x v="1"/>
    <s v="Property &amp; Land"/>
    <x v="0"/>
    <s v=""/>
    <m/>
    <m/>
    <m/>
    <s v="Local government"/>
    <m/>
    <x v="0"/>
    <x v="0"/>
    <x v="1"/>
    <x v="1"/>
    <x v="0"/>
    <x v="0"/>
  </r>
  <r>
    <d v="2020-11-26T00:00:00"/>
    <s v="Toshkent"/>
    <n v="41.2796411287136"/>
    <n v="69.239937667578502"/>
    <n v="5"/>
    <n v="0"/>
    <x v="2"/>
    <x v="2"/>
    <x v="7"/>
    <s v="Property &amp; Land"/>
    <x v="6"/>
    <s v="Property &amp; Land"/>
    <x v="0"/>
    <s v=""/>
    <m/>
    <m/>
    <m/>
    <s v="Property Developer"/>
    <m/>
    <x v="1"/>
    <x v="1"/>
    <x v="2"/>
    <x v="1"/>
    <x v="0"/>
    <x v="0"/>
  </r>
  <r>
    <d v="2020-11-25T00:00:00"/>
    <s v="Pitnak"/>
    <n v="41.2153954341671"/>
    <n v="61.309578933968297"/>
    <n v="10"/>
    <n v="0"/>
    <x v="2"/>
    <x v="2"/>
    <x v="0"/>
    <s v="Government Services"/>
    <x v="5"/>
    <s v="Government Services"/>
    <x v="0"/>
    <s v=""/>
    <m/>
    <m/>
    <m/>
    <s v="Local government"/>
    <m/>
    <x v="0"/>
    <x v="0"/>
    <x v="2"/>
    <x v="1"/>
    <x v="0"/>
    <x v="0"/>
  </r>
  <r>
    <d v="2020-11-25T00:00:00"/>
    <s v="Toshkent"/>
    <n v="41.289423541074399"/>
    <n v="69.227055548683495"/>
    <n v="5"/>
    <n v="0"/>
    <x v="2"/>
    <x v="2"/>
    <x v="7"/>
    <s v="Property &amp; Land"/>
    <x v="6"/>
    <s v="Property &amp; Land"/>
    <x v="0"/>
    <s v=""/>
    <m/>
    <m/>
    <m/>
    <s v="Property Developer"/>
    <m/>
    <x v="1"/>
    <x v="1"/>
    <x v="2"/>
    <x v="1"/>
    <x v="0"/>
    <x v="0"/>
  </r>
  <r>
    <d v="2020-11-24T00:00:00"/>
    <s v="Toshloq"/>
    <n v="40.484394148683101"/>
    <n v="71.754096157403694"/>
    <n v="20"/>
    <n v="0"/>
    <x v="2"/>
    <x v="2"/>
    <x v="0"/>
    <s v="Government Services"/>
    <x v="0"/>
    <s v=""/>
    <x v="0"/>
    <s v=""/>
    <m/>
    <m/>
    <m/>
    <s v="Local government"/>
    <m/>
    <x v="0"/>
    <x v="0"/>
    <x v="0"/>
    <x v="0"/>
    <x v="0"/>
    <x v="0"/>
  </r>
  <r>
    <d v="2020-11-23T00:00:00"/>
    <s v="Namangan"/>
    <n v="41.0002230417115"/>
    <n v="71.672930643769902"/>
    <n v="20"/>
    <n v="0"/>
    <x v="2"/>
    <x v="2"/>
    <x v="0"/>
    <s v="Government Services"/>
    <x v="0"/>
    <s v=""/>
    <x v="0"/>
    <s v=""/>
    <m/>
    <m/>
    <m/>
    <s v="Local government"/>
    <m/>
    <x v="0"/>
    <x v="0"/>
    <x v="0"/>
    <x v="0"/>
    <x v="0"/>
    <x v="0"/>
  </r>
  <r>
    <d v="2020-11-21T00:00:00"/>
    <s v="Toshkent"/>
    <n v="41.290250786285803"/>
    <n v="69.254056815500704"/>
    <n v="30"/>
    <n v="0"/>
    <x v="2"/>
    <x v="2"/>
    <x v="7"/>
    <s v="Property &amp; Land"/>
    <x v="7"/>
    <s v="Environment &amp; Resource Extraction"/>
    <x v="0"/>
    <s v=""/>
    <m/>
    <m/>
    <m/>
    <s v="Property Developer"/>
    <m/>
    <x v="1"/>
    <x v="1"/>
    <x v="2"/>
    <x v="1"/>
    <x v="0"/>
    <x v="0"/>
  </r>
  <r>
    <d v="2020-11-20T00:00:00"/>
    <s v="Guzar"/>
    <n v="38.6234209563505"/>
    <n v="66.251396793759199"/>
    <n v="50"/>
    <n v="0"/>
    <x v="2"/>
    <x v="2"/>
    <x v="0"/>
    <s v="Government Services"/>
    <x v="0"/>
    <s v=""/>
    <x v="0"/>
    <s v=""/>
    <m/>
    <m/>
    <m/>
    <s v="Local government"/>
    <m/>
    <x v="0"/>
    <x v="0"/>
    <x v="0"/>
    <x v="0"/>
    <x v="0"/>
    <x v="0"/>
  </r>
  <r>
    <d v="2020-11-18T00:00:00"/>
    <s v="Andijon"/>
    <n v="40.754097554791599"/>
    <n v="72.370972182973205"/>
    <n v="10"/>
    <n v="0"/>
    <x v="2"/>
    <x v="2"/>
    <x v="0"/>
    <s v="Government Services"/>
    <x v="0"/>
    <s v=""/>
    <x v="0"/>
    <s v=""/>
    <m/>
    <m/>
    <m/>
    <s v="Local government"/>
    <m/>
    <x v="0"/>
    <x v="0"/>
    <x v="0"/>
    <x v="0"/>
    <x v="0"/>
    <x v="0"/>
  </r>
  <r>
    <d v="2020-11-17T00:00:00"/>
    <s v="Toshkent"/>
    <n v="41.375273999999997"/>
    <n v="69.316760000000002"/>
    <n v="18"/>
    <n v="0"/>
    <x v="1"/>
    <x v="1"/>
    <x v="1"/>
    <s v="Property &amp; Land"/>
    <x v="1"/>
    <s v="Property &amp; Land"/>
    <x v="0"/>
    <s v=""/>
    <m/>
    <m/>
    <m/>
    <s v="Local government"/>
    <s v="Property developer"/>
    <x v="0"/>
    <x v="0"/>
    <x v="1"/>
    <x v="1"/>
    <x v="0"/>
    <x v="0"/>
  </r>
  <r>
    <d v="2020-11-13T00:00:00"/>
    <s v="Nurafshon"/>
    <n v="40.540732266328298"/>
    <n v="68.411167655613298"/>
    <n v="10"/>
    <n v="0"/>
    <x v="2"/>
    <x v="2"/>
    <x v="3"/>
    <s v="Livelihood"/>
    <x v="0"/>
    <s v=""/>
    <x v="0"/>
    <s v=""/>
    <m/>
    <m/>
    <m/>
    <s v="Local government"/>
    <m/>
    <x v="0"/>
    <x v="0"/>
    <x v="0"/>
    <x v="0"/>
    <x v="0"/>
    <x v="0"/>
  </r>
  <r>
    <d v="2020-11-11T00:00:00"/>
    <s v="Karshi"/>
    <n v="38.844714537329601"/>
    <n v="65.814990611773794"/>
    <n v="20"/>
    <n v="0"/>
    <x v="2"/>
    <x v="2"/>
    <x v="0"/>
    <s v="Government Services"/>
    <x v="0"/>
    <s v=""/>
    <x v="0"/>
    <s v=""/>
    <m/>
    <m/>
    <m/>
    <s v="Local government"/>
    <m/>
    <x v="0"/>
    <x v="0"/>
    <x v="1"/>
    <x v="1"/>
    <x v="0"/>
    <x v="0"/>
  </r>
  <r>
    <d v="2020-11-07T00:00:00"/>
    <s v="Yashnobod"/>
    <n v="41.330869999999997"/>
    <n v="69.324601000000001"/>
    <s v="Unknown"/>
    <n v="0"/>
    <x v="2"/>
    <x v="2"/>
    <x v="1"/>
    <s v="Property &amp; Land"/>
    <x v="1"/>
    <s v="Property &amp; Land"/>
    <x v="0"/>
    <s v=""/>
    <m/>
    <m/>
    <m/>
    <s v="Property Developer"/>
    <m/>
    <x v="1"/>
    <x v="1"/>
    <x v="1"/>
    <x v="1"/>
    <x v="0"/>
    <x v="0"/>
  </r>
  <r>
    <d v="2020-11-05T00:00:00"/>
    <s v="Charvak"/>
    <n v="41.634855888190302"/>
    <n v="69.939246022699194"/>
    <s v="Unknown"/>
    <n v="0"/>
    <x v="2"/>
    <x v="2"/>
    <x v="1"/>
    <s v="Property &amp; Land"/>
    <x v="1"/>
    <s v="Property &amp; Land"/>
    <x v="1"/>
    <s v="Justice"/>
    <m/>
    <m/>
    <m/>
    <s v="Judicial System"/>
    <s v="Property developer"/>
    <x v="4"/>
    <x v="3"/>
    <x v="1"/>
    <x v="1"/>
    <x v="0"/>
    <x v="0"/>
  </r>
  <r>
    <d v="2020-11-05T00:00:00"/>
    <s v="Toshkent"/>
    <n v="41.2988"/>
    <n v="69.225800000000007"/>
    <s v="Unknown"/>
    <n v="0"/>
    <x v="5"/>
    <x v="3"/>
    <x v="1"/>
    <s v="Property &amp; Land"/>
    <x v="1"/>
    <s v="Property &amp; Land"/>
    <x v="0"/>
    <s v=""/>
    <m/>
    <m/>
    <m/>
    <s v="Property Developer"/>
    <s v="Local government"/>
    <x v="1"/>
    <x v="1"/>
    <x v="1"/>
    <x v="1"/>
    <x v="0"/>
    <x v="0"/>
  </r>
  <r>
    <d v="2020-11-01T00:00:00"/>
    <s v="Toshkent"/>
    <n v="41.3636561504551"/>
    <n v="69.2350779193726"/>
    <n v="10"/>
    <n v="0"/>
    <x v="5"/>
    <x v="3"/>
    <x v="1"/>
    <s v="Property &amp; Land"/>
    <x v="1"/>
    <s v="Property &amp; Land"/>
    <x v="0"/>
    <s v=""/>
    <m/>
    <m/>
    <m/>
    <s v="Property Developer"/>
    <m/>
    <x v="1"/>
    <x v="1"/>
    <x v="1"/>
    <x v="1"/>
    <x v="0"/>
    <x v="0"/>
  </r>
  <r>
    <d v="2020-10-30T00:00:00"/>
    <s v="Namangan"/>
    <n v="40.999891280713399"/>
    <n v="71.647338378271598"/>
    <n v="1"/>
    <n v="0"/>
    <x v="5"/>
    <x v="3"/>
    <x v="8"/>
    <s v="Other"/>
    <x v="8"/>
    <s v="Other"/>
    <x v="2"/>
    <s v="Other"/>
    <m/>
    <m/>
    <m/>
    <s v="Emanuel Macron"/>
    <m/>
    <x v="5"/>
    <x v="4"/>
    <x v="1"/>
    <x v="1"/>
    <x v="0"/>
    <x v="0"/>
  </r>
  <r>
    <d v="2020-10-26T00:00:00"/>
    <s v="Andijon"/>
    <n v="40.783028607083097"/>
    <n v="72.350299182327703"/>
    <s v="Unknown"/>
    <s v="Unknown"/>
    <x v="5"/>
    <x v="3"/>
    <x v="9"/>
    <s v="Government Services"/>
    <x v="9"/>
    <s v="Other"/>
    <x v="0"/>
    <s v=""/>
    <m/>
    <m/>
    <m/>
    <s v="Local government"/>
    <m/>
    <x v="0"/>
    <x v="0"/>
    <x v="5"/>
    <x v="3"/>
    <x v="0"/>
    <x v="0"/>
  </r>
  <r>
    <d v="2020-10-22T00:00:00"/>
    <s v="Toshkent"/>
    <n v="41.3393183542684"/>
    <n v="69.289056529594006"/>
    <n v="50"/>
    <n v="0"/>
    <x v="2"/>
    <x v="2"/>
    <x v="9"/>
    <s v="Government Services"/>
    <x v="0"/>
    <s v=""/>
    <x v="0"/>
    <s v=""/>
    <m/>
    <m/>
    <m/>
    <s v="State Testing Center"/>
    <m/>
    <x v="3"/>
    <x v="2"/>
    <x v="3"/>
    <x v="0"/>
    <x v="1"/>
    <x v="1"/>
  </r>
  <r>
    <d v="2020-10-22T00:00:00"/>
    <s v="Turakurgan"/>
    <n v="41.001559448483199"/>
    <n v="71.511951763359804"/>
    <s v="Unknown"/>
    <n v="0"/>
    <x v="2"/>
    <x v="2"/>
    <x v="0"/>
    <s v="Government Services"/>
    <x v="0"/>
    <s v=""/>
    <x v="0"/>
    <s v=""/>
    <m/>
    <m/>
    <m/>
    <s v="President"/>
    <m/>
    <x v="3"/>
    <x v="2"/>
    <x v="1"/>
    <x v="1"/>
    <x v="0"/>
    <x v="0"/>
  </r>
  <r>
    <d v="2020-10-21T00:00:00"/>
    <s v="Guzar"/>
    <n v="38.466217999999998"/>
    <n v="65.788713000000001"/>
    <n v="1000"/>
    <n v="0"/>
    <x v="6"/>
    <x v="3"/>
    <x v="10"/>
    <s v="Livelihood"/>
    <x v="2"/>
    <s v="Livelihood"/>
    <x v="0"/>
    <s v=""/>
    <m/>
    <m/>
    <m/>
    <s v="Uzbekistan GTL"/>
    <m/>
    <x v="1"/>
    <x v="1"/>
    <x v="6"/>
    <x v="2"/>
    <x v="1"/>
    <x v="1"/>
  </r>
  <r>
    <d v="2020-10-18T00:00:00"/>
    <s v="Toshkent"/>
    <n v="41.307707000000001"/>
    <n v="69.287763999999996"/>
    <n v="33"/>
    <n v="0"/>
    <x v="2"/>
    <x v="2"/>
    <x v="5"/>
    <s v="Justice"/>
    <x v="0"/>
    <s v=""/>
    <x v="0"/>
    <s v=""/>
    <m/>
    <m/>
    <m/>
    <s v="General Prosecutor's Office"/>
    <s v="International Consulting Group"/>
    <x v="3"/>
    <x v="2"/>
    <x v="0"/>
    <x v="0"/>
    <x v="0"/>
    <x v="0"/>
  </r>
  <r>
    <d v="2020-10-16T00:00:00"/>
    <s v="Toshkent"/>
    <n v="41.332799999999999"/>
    <n v="69.375225"/>
    <n v="10"/>
    <n v="0"/>
    <x v="2"/>
    <x v="2"/>
    <x v="7"/>
    <s v="Property &amp; Land"/>
    <x v="6"/>
    <s v="Property &amp; Land"/>
    <x v="0"/>
    <s v=""/>
    <m/>
    <m/>
    <m/>
    <s v="Property Developer"/>
    <m/>
    <x v="1"/>
    <x v="1"/>
    <x v="2"/>
    <x v="1"/>
    <x v="0"/>
    <x v="0"/>
  </r>
  <r>
    <d v="2020-10-14T00:00:00"/>
    <s v="Nukus "/>
    <n v="42.467728000000001"/>
    <n v="59.613281000000001"/>
    <n v="35"/>
    <n v="30"/>
    <x v="2"/>
    <x v="2"/>
    <x v="11"/>
    <s v="Human Rights"/>
    <x v="10"/>
    <s v="Justice"/>
    <x v="3"/>
    <s v="Covid-19"/>
    <m/>
    <m/>
    <m/>
    <s v="Police"/>
    <m/>
    <x v="3"/>
    <x v="2"/>
    <x v="4"/>
    <x v="2"/>
    <x v="2"/>
    <x v="2"/>
  </r>
  <r>
    <d v="2020-10-12T00:00:00"/>
    <s v="Toshkent "/>
    <n v="41.314998512942601"/>
    <n v="69.267152610274394"/>
    <n v="50"/>
    <n v="1"/>
    <x v="2"/>
    <x v="2"/>
    <x v="5"/>
    <s v="Justice"/>
    <x v="0"/>
    <s v=""/>
    <x v="0"/>
    <s v=""/>
    <m/>
    <m/>
    <m/>
    <s v="Korean and Migration"/>
    <m/>
    <x v="1"/>
    <x v="1"/>
    <x v="4"/>
    <x v="2"/>
    <x v="0"/>
    <x v="0"/>
  </r>
  <r>
    <d v="2020-10-11T00:00:00"/>
    <s v="Denov"/>
    <n v="38.275015576517298"/>
    <n v="67.896799942987002"/>
    <n v="10"/>
    <n v="0"/>
    <x v="2"/>
    <x v="2"/>
    <x v="12"/>
    <s v="Covid-19"/>
    <x v="2"/>
    <s v="Livelihood"/>
    <x v="0"/>
    <s v=""/>
    <m/>
    <m/>
    <m/>
    <s v="Local government"/>
    <m/>
    <x v="0"/>
    <x v="0"/>
    <x v="1"/>
    <x v="1"/>
    <x v="0"/>
    <x v="0"/>
  </r>
  <r>
    <d v="2020-10-09T00:00:00"/>
    <s v="Almalyk"/>
    <n v="40.855032799999996"/>
    <n v="69.591651100000007"/>
    <n v="400"/>
    <s v="Unknown"/>
    <x v="6"/>
    <x v="3"/>
    <x v="13"/>
    <s v="Finance"/>
    <x v="11"/>
    <s v="Covid-19"/>
    <x v="0"/>
    <s v=""/>
    <m/>
    <m/>
    <m/>
    <s v="Ipoteka"/>
    <m/>
    <x v="1"/>
    <x v="1"/>
    <x v="5"/>
    <x v="3"/>
    <x v="0"/>
    <x v="0"/>
  </r>
  <r>
    <d v="2020-10-07T00:00:00"/>
    <s v="Toshkent "/>
    <n v="41.358466452978298"/>
    <n v="69.229145025794296"/>
    <n v="10"/>
    <n v="0"/>
    <x v="2"/>
    <x v="2"/>
    <x v="7"/>
    <s v="Property &amp; Land"/>
    <x v="12"/>
    <s v="Property &amp; Land"/>
    <x v="0"/>
    <s v=""/>
    <m/>
    <m/>
    <m/>
    <s v="Construction Company"/>
    <m/>
    <x v="1"/>
    <x v="1"/>
    <x v="2"/>
    <x v="1"/>
    <x v="0"/>
    <x v="0"/>
  </r>
  <r>
    <d v="2020-10-06T00:00:00"/>
    <s v="Toshkent "/>
    <n v="41.307782899999999"/>
    <n v="69.2877127"/>
    <n v="10"/>
    <n v="0"/>
    <x v="2"/>
    <x v="2"/>
    <x v="5"/>
    <s v="Justice"/>
    <x v="0"/>
    <s v=""/>
    <x v="0"/>
    <s v=""/>
    <m/>
    <m/>
    <m/>
    <s v="Profelite"/>
    <s v="Government"/>
    <x v="1"/>
    <x v="1"/>
    <x v="1"/>
    <x v="1"/>
    <x v="0"/>
    <x v="0"/>
  </r>
  <r>
    <d v="2020-10-05T00:00:00"/>
    <s v="Toshkent "/>
    <n v="41.3393973753453"/>
    <n v="69.2884416572075"/>
    <n v="50"/>
    <n v="0"/>
    <x v="2"/>
    <x v="2"/>
    <x v="9"/>
    <s v="Government Services"/>
    <x v="0"/>
    <s v=""/>
    <x v="0"/>
    <s v=""/>
    <m/>
    <m/>
    <m/>
    <s v="National Test Center"/>
    <m/>
    <x v="3"/>
    <x v="2"/>
    <x v="1"/>
    <x v="1"/>
    <x v="0"/>
    <x v="0"/>
  </r>
  <r>
    <d v="2020-10-05T00:00:00"/>
    <s v="Toshkent"/>
    <n v="41.288414000000003"/>
    <n v="69.228874000000005"/>
    <n v="10"/>
    <n v="0"/>
    <x v="5"/>
    <x v="3"/>
    <x v="7"/>
    <s v="Property &amp; Land"/>
    <x v="6"/>
    <s v="Property &amp; Land"/>
    <x v="0"/>
    <s v=""/>
    <m/>
    <m/>
    <m/>
    <s v="Property Developer"/>
    <m/>
    <x v="1"/>
    <x v="1"/>
    <x v="1"/>
    <x v="1"/>
    <x v="0"/>
    <x v="0"/>
  </r>
  <r>
    <d v="2020-10-03T00:00:00"/>
    <s v="Toshkent "/>
    <n v="41.312723200000001"/>
    <n v="69.266853800000007"/>
    <n v="8"/>
    <n v="0"/>
    <x v="1"/>
    <x v="1"/>
    <x v="4"/>
    <s v="Government Services"/>
    <x v="0"/>
    <s v=""/>
    <x v="0"/>
    <s v=""/>
    <m/>
    <m/>
    <m/>
    <s v="National government"/>
    <s v="Local government"/>
    <x v="3"/>
    <x v="2"/>
    <x v="7"/>
    <x v="2"/>
    <x v="1"/>
    <x v="1"/>
  </r>
  <r>
    <d v="2020-10-01T00:00:00"/>
    <s v="Toshkent"/>
    <n v="41.288414000000003"/>
    <n v="69.228874000000005"/>
    <n v="10"/>
    <n v="0"/>
    <x v="5"/>
    <x v="3"/>
    <x v="7"/>
    <s v="Property &amp; Land"/>
    <x v="6"/>
    <s v="Property &amp; Land"/>
    <x v="0"/>
    <s v=""/>
    <m/>
    <m/>
    <m/>
    <s v="Construction Company"/>
    <m/>
    <x v="1"/>
    <x v="1"/>
    <x v="1"/>
    <x v="1"/>
    <x v="0"/>
    <x v="0"/>
  </r>
  <r>
    <d v="2020-09-29T00:00:00"/>
    <s v="Namangan"/>
    <n v="40.996893165612597"/>
    <n v="71.668760673569693"/>
    <n v="1"/>
    <n v="0"/>
    <x v="4"/>
    <x v="3"/>
    <x v="1"/>
    <s v="Property &amp; Land"/>
    <x v="10"/>
    <s v="Justice"/>
    <x v="0"/>
    <s v=""/>
    <m/>
    <m/>
    <m/>
    <s v="Police"/>
    <m/>
    <x v="6"/>
    <x v="3"/>
    <x v="1"/>
    <x v="1"/>
    <x v="0"/>
    <x v="0"/>
  </r>
  <r>
    <d v="2020-09-29T00:00:00"/>
    <s v="Nurobod"/>
    <n v="39.607572400000002"/>
    <n v="66.281853699999999"/>
    <n v="10"/>
    <n v="0"/>
    <x v="2"/>
    <x v="2"/>
    <x v="1"/>
    <s v="Property &amp; Land"/>
    <x v="8"/>
    <s v="Other"/>
    <x v="0"/>
    <s v=""/>
    <m/>
    <m/>
    <m/>
    <s v="Local government"/>
    <s v="Prime Minister"/>
    <x v="0"/>
    <x v="0"/>
    <x v="0"/>
    <x v="0"/>
    <x v="0"/>
    <x v="0"/>
  </r>
  <r>
    <d v="2020-09-29T00:00:00"/>
    <s v="Toshkent"/>
    <n v="41.288414000000003"/>
    <n v="69.228874000000005"/>
    <n v="10"/>
    <n v="0"/>
    <x v="5"/>
    <x v="3"/>
    <x v="7"/>
    <s v="Property &amp; Land"/>
    <x v="6"/>
    <s v="Property &amp; Land"/>
    <x v="0"/>
    <s v=""/>
    <m/>
    <m/>
    <m/>
    <s v="Construction Company"/>
    <m/>
    <x v="1"/>
    <x v="1"/>
    <x v="1"/>
    <x v="1"/>
    <x v="0"/>
    <x v="0"/>
  </r>
  <r>
    <d v="2020-09-29T00:00:00"/>
    <s v="Yashnobod"/>
    <n v="41.330869999999997"/>
    <n v="69.324601000000001"/>
    <n v="5"/>
    <n v="0"/>
    <x v="5"/>
    <x v="3"/>
    <x v="7"/>
    <s v="Property &amp; Land"/>
    <x v="6"/>
    <s v="Property &amp; Land"/>
    <x v="0"/>
    <s v=""/>
    <m/>
    <m/>
    <m/>
    <s v="Bauraum Group"/>
    <m/>
    <x v="1"/>
    <x v="1"/>
    <x v="1"/>
    <x v="1"/>
    <x v="0"/>
    <x v="0"/>
  </r>
  <r>
    <d v="2020-09-28T00:00:00"/>
    <s v="Toshkent "/>
    <n v="41.314998512942601"/>
    <n v="69.267152610274394"/>
    <n v="100"/>
    <n v="0"/>
    <x v="2"/>
    <x v="2"/>
    <x v="5"/>
    <s v="Justice"/>
    <x v="0"/>
    <s v=""/>
    <x v="0"/>
    <s v=""/>
    <m/>
    <m/>
    <m/>
    <s v="Korean and Migration"/>
    <m/>
    <x v="1"/>
    <x v="1"/>
    <x v="3"/>
    <x v="0"/>
    <x v="0"/>
    <x v="0"/>
  </r>
  <r>
    <d v="2020-09-27T00:00:00"/>
    <s v="Toshkent "/>
    <n v="41.269870400000002"/>
    <n v="69.204380799999996"/>
    <n v="10"/>
    <n v="0"/>
    <x v="2"/>
    <x v="2"/>
    <x v="2"/>
    <s v="Property &amp; Land"/>
    <x v="6"/>
    <s v="Property &amp; Land"/>
    <x v="0"/>
    <s v=""/>
    <m/>
    <m/>
    <m/>
    <s v="Shakvat Mirziyoyev"/>
    <s v="Local government"/>
    <x v="3"/>
    <x v="2"/>
    <x v="2"/>
    <x v="1"/>
    <x v="0"/>
    <x v="0"/>
  </r>
  <r>
    <d v="2020-09-26T00:00:00"/>
    <s v="Toshkent "/>
    <n v="41.358272999999997"/>
    <n v="69.229750999999993"/>
    <n v="5"/>
    <n v="0"/>
    <x v="5"/>
    <x v="3"/>
    <x v="1"/>
    <s v="Property &amp; Land"/>
    <x v="1"/>
    <s v="Property &amp; Land"/>
    <x v="0"/>
    <s v=""/>
    <m/>
    <m/>
    <m/>
    <s v="Ziyod Golden House LLC"/>
    <m/>
    <x v="1"/>
    <x v="1"/>
    <x v="1"/>
    <x v="1"/>
    <x v="0"/>
    <x v="0"/>
  </r>
  <r>
    <d v="2020-09-24T00:00:00"/>
    <s v="Toshkent "/>
    <n v="41.331411000000003"/>
    <n v="69.324481000000006"/>
    <n v="5"/>
    <n v="0"/>
    <x v="5"/>
    <x v="3"/>
    <x v="1"/>
    <s v="Property &amp; Land"/>
    <x v="1"/>
    <s v="Property &amp; Land"/>
    <x v="0"/>
    <s v=""/>
    <m/>
    <m/>
    <m/>
    <s v="Construction company &quot;Bauraum Group&quot;"/>
    <m/>
    <x v="1"/>
    <x v="1"/>
    <x v="5"/>
    <x v="3"/>
    <x v="1"/>
    <x v="1"/>
  </r>
  <r>
    <d v="2020-09-24T00:00:00"/>
    <s v="Kasan"/>
    <n v="39.033591197309001"/>
    <n v="65.583485841812902"/>
    <n v="1"/>
    <n v="0"/>
    <x v="4"/>
    <x v="3"/>
    <x v="10"/>
    <s v="Livelihood"/>
    <x v="0"/>
    <s v=""/>
    <x v="0"/>
    <s v=""/>
    <m/>
    <m/>
    <m/>
    <s v="Local government"/>
    <m/>
    <x v="0"/>
    <x v="0"/>
    <x v="1"/>
    <x v="1"/>
    <x v="0"/>
    <x v="0"/>
  </r>
  <r>
    <d v="2020-09-21T00:00:00"/>
    <s v="Sherobod"/>
    <n v="37.656141685523799"/>
    <n v="66.999563493645695"/>
    <n v="15"/>
    <n v="0"/>
    <x v="2"/>
    <x v="2"/>
    <x v="3"/>
    <s v="Livelihood"/>
    <x v="0"/>
    <s v=""/>
    <x v="0"/>
    <s v=""/>
    <m/>
    <m/>
    <m/>
    <s v="Sherobod Cement Plant"/>
    <m/>
    <x v="1"/>
    <x v="1"/>
    <x v="2"/>
    <x v="1"/>
    <x v="0"/>
    <x v="0"/>
  </r>
  <r>
    <d v="2020-09-21T00:00:00"/>
    <s v="Toshkent "/>
    <n v="41.305712"/>
    <n v="69.238769599999998"/>
    <n v="25"/>
    <m/>
    <x v="2"/>
    <x v="2"/>
    <x v="5"/>
    <s v="Justice"/>
    <x v="0"/>
    <s v=""/>
    <x v="0"/>
    <s v=""/>
    <m/>
    <m/>
    <m/>
    <s v="Profelite IMP"/>
    <m/>
    <x v="1"/>
    <x v="1"/>
    <x v="0"/>
    <x v="0"/>
    <x v="0"/>
    <x v="0"/>
  </r>
  <r>
    <d v="2020-09-17T00:00:00"/>
    <s v="Toshkent "/>
    <n v="41.278301200000001"/>
    <n v="69.326179499999995"/>
    <n v="15"/>
    <n v="0"/>
    <x v="2"/>
    <x v="2"/>
    <x v="7"/>
    <s v="Property &amp; Land"/>
    <x v="12"/>
    <s v="Property &amp; Land"/>
    <x v="0"/>
    <s v=""/>
    <m/>
    <m/>
    <m/>
    <s v="Local government"/>
    <m/>
    <x v="0"/>
    <x v="0"/>
    <x v="2"/>
    <x v="1"/>
    <x v="0"/>
    <x v="0"/>
  </r>
  <r>
    <d v="2020-09-17T00:00:00"/>
    <s v="Toshkent "/>
    <n v="41.313230870064501"/>
    <n v="69.266413915061506"/>
    <s v="Unknown"/>
    <s v="Unknown"/>
    <x v="2"/>
    <x v="2"/>
    <x v="4"/>
    <s v="Government Services"/>
    <x v="6"/>
    <s v="Property &amp; Land"/>
    <x v="0"/>
    <s v=""/>
    <m/>
    <m/>
    <m/>
    <s v="National government"/>
    <m/>
    <x v="3"/>
    <x v="2"/>
    <x v="8"/>
    <x v="3"/>
    <x v="3"/>
    <x v="2"/>
  </r>
  <r>
    <d v="2020-09-16T00:00:00"/>
    <s v="Toshkent "/>
    <n v="41.362466586120703"/>
    <n v="69.282854776434405"/>
    <s v="Unknown"/>
    <s v="Unknown"/>
    <x v="2"/>
    <x v="2"/>
    <x v="7"/>
    <s v="Property &amp; Land"/>
    <x v="6"/>
    <s v="Property &amp; Land"/>
    <x v="0"/>
    <s v=""/>
    <m/>
    <m/>
    <m/>
    <s v="Mukhiddin Yunusov"/>
    <m/>
    <x v="1"/>
    <x v="1"/>
    <x v="1"/>
    <x v="1"/>
    <x v="0"/>
    <x v="0"/>
  </r>
  <r>
    <d v="2020-09-13T00:00:00"/>
    <s v="Toshkent "/>
    <n v="41.2699"/>
    <n v="69.185299999999998"/>
    <n v="30"/>
    <n v="0"/>
    <x v="2"/>
    <x v="2"/>
    <x v="7"/>
    <s v="Property &amp; Land"/>
    <x v="6"/>
    <s v="Property &amp; Land"/>
    <x v="0"/>
    <s v=""/>
    <m/>
    <m/>
    <m/>
    <s v="President Shavkat Mirziyoyev"/>
    <m/>
    <x v="2"/>
    <x v="1"/>
    <x v="2"/>
    <x v="1"/>
    <x v="0"/>
    <x v="0"/>
  </r>
  <r>
    <d v="2020-09-09T00:00:00"/>
    <s v="Payariq"/>
    <n v="39.990254999999998"/>
    <n v="66.898347999999999"/>
    <n v="15"/>
    <n v="0"/>
    <x v="2"/>
    <x v="2"/>
    <x v="0"/>
    <s v="Government Services"/>
    <x v="5"/>
    <s v="Government Services"/>
    <x v="0"/>
    <s v=""/>
    <m/>
    <m/>
    <m/>
    <s v="Local Government"/>
    <m/>
    <x v="0"/>
    <x v="0"/>
    <x v="0"/>
    <x v="0"/>
    <x v="0"/>
    <x v="0"/>
  </r>
  <r>
    <d v="2020-09-05T00:00:00"/>
    <s v="Toshkent "/>
    <n v="41.296168000000002"/>
    <n v="69.272064999999998"/>
    <n v="20"/>
    <n v="0"/>
    <x v="2"/>
    <x v="2"/>
    <x v="2"/>
    <s v="Property &amp; Land"/>
    <x v="1"/>
    <s v="Property &amp; Land"/>
    <x v="0"/>
    <s v=""/>
    <m/>
    <m/>
    <m/>
    <s v="ERASTORYGROUP"/>
    <m/>
    <x v="1"/>
    <x v="1"/>
    <x v="1"/>
    <x v="1"/>
    <x v="0"/>
    <x v="0"/>
  </r>
  <r>
    <d v="2020-09-04T00:00:00"/>
    <s v="Paytug"/>
    <n v="40.896044000000003"/>
    <n v="72.250375000000005"/>
    <n v="10"/>
    <m/>
    <x v="2"/>
    <x v="2"/>
    <x v="3"/>
    <s v="Livelihood"/>
    <x v="0"/>
    <s v=""/>
    <x v="0"/>
    <s v=""/>
    <m/>
    <m/>
    <m/>
    <s v="Best Textile International"/>
    <m/>
    <x v="1"/>
    <x v="1"/>
    <x v="0"/>
    <x v="0"/>
    <x v="0"/>
    <x v="0"/>
  </r>
  <r>
    <d v="2020-09-04T00:00:00"/>
    <s v="Toshkent"/>
    <n v="41.238912900000003"/>
    <n v="69.331801600000006"/>
    <n v="15"/>
    <n v="0"/>
    <x v="2"/>
    <x v="2"/>
    <x v="7"/>
    <s v="Property &amp; Land"/>
    <x v="6"/>
    <s v="Property &amp; Land"/>
    <x v="0"/>
    <s v=""/>
    <m/>
    <m/>
    <m/>
    <s v="Local Government"/>
    <s v="Ministry of Housing and Communal Services of the Republic of Uzbekistan"/>
    <x v="0"/>
    <x v="0"/>
    <x v="1"/>
    <x v="1"/>
    <x v="0"/>
    <x v="0"/>
  </r>
  <r>
    <d v="2020-09-03T00:00:00"/>
    <s v="Manghit"/>
    <n v="42.113290212620797"/>
    <n v="60.059871541606199"/>
    <n v="6"/>
    <n v="0"/>
    <x v="2"/>
    <x v="2"/>
    <x v="0"/>
    <s v="Government Services"/>
    <x v="0"/>
    <s v=""/>
    <x v="0"/>
    <s v=""/>
    <m/>
    <m/>
    <m/>
    <s v="Local Government"/>
    <m/>
    <x v="0"/>
    <x v="0"/>
    <x v="1"/>
    <x v="1"/>
    <x v="0"/>
    <x v="0"/>
  </r>
  <r>
    <d v="2020-09-03T00:00:00"/>
    <s v="Toshkent"/>
    <n v="41.291838499999997"/>
    <n v="69.272024799999997"/>
    <n v="15"/>
    <n v="0"/>
    <x v="2"/>
    <x v="2"/>
    <x v="7"/>
    <s v="Property &amp; Land"/>
    <x v="6"/>
    <s v="Property &amp; Land"/>
    <x v="0"/>
    <s v=""/>
    <m/>
    <m/>
    <m/>
    <s v="Chapman Taylor"/>
    <s v="Local Police"/>
    <x v="7"/>
    <x v="4"/>
    <x v="1"/>
    <x v="1"/>
    <x v="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3">
  <r>
    <d v="2020-12-29T00:00:00"/>
    <s v="Osh"/>
    <n v="40.5167"/>
    <n v="72.804000000000002"/>
    <n v="40"/>
    <n v="0"/>
    <x v="0"/>
    <x v="0"/>
    <x v="0"/>
    <s v="Finance"/>
    <x v="0"/>
    <s v=""/>
    <x v="0"/>
    <s v=""/>
    <m/>
    <m/>
    <n v="0"/>
    <s v="Osh City Council"/>
    <m/>
    <x v="0"/>
    <x v="0"/>
    <x v="0"/>
    <x v="0"/>
    <x v="0"/>
    <x v="0"/>
    <s v="https://kaktus.media/doc/428903_y_merii_osha_sobralis_ludi._trebyut_snizit_kredit_za_ipoteky_v_4_ili_daje_obnylit_ego.html"/>
    <s v="Online Search"/>
    <s v="People gathered at the Osh City Hall, demanding that the deputies of the local kenesh reduce the interest rate for mortgages. The Osh mayor's office said that the deputies will consider the issue."/>
  </r>
  <r>
    <d v="2020-12-28T00:00:00"/>
    <s v="Bishkek"/>
    <n v="42.8568"/>
    <n v="74.606099999999998"/>
    <s v="Unknown"/>
    <n v="0"/>
    <x v="0"/>
    <x v="0"/>
    <x v="1"/>
    <s v="Livelihood"/>
    <x v="0"/>
    <s v=""/>
    <x v="0"/>
    <s v=""/>
    <m/>
    <m/>
    <n v="0"/>
    <s v="Dinara Kutmanova"/>
    <m/>
    <x v="1"/>
    <x v="1"/>
    <x v="1"/>
    <x v="1"/>
    <x v="0"/>
    <x v="0"/>
    <s v="https://24.kg/obschestvo/178174_sotrudniki_agentstva_lesnogo_hozyaystva_trebuyut_uvolneniya_rukovoditelya_vedomstva/"/>
    <s v="Online Search"/>
    <s v="Employees of the State Agency for Environmental Protection and Forestry held a rally demanding the dismissal of the newly appointed department head, Dinara Kutmanova. They say that she has created a hostile work environment."/>
  </r>
  <r>
    <d v="2020-12-27T00:00:00"/>
    <s v="Bishkek"/>
    <n v="42.864600000000003"/>
    <n v="74.605500000000006"/>
    <n v="50"/>
    <n v="0"/>
    <x v="1"/>
    <x v="1"/>
    <x v="2"/>
    <s v="Justice"/>
    <x v="1"/>
    <s v="Human Rights"/>
    <x v="1"/>
    <s v="Human Rights"/>
    <s v="Ulan Usoyun"/>
    <m/>
    <n v="1"/>
    <s v="National Government"/>
    <m/>
    <x v="2"/>
    <x v="2"/>
    <x v="2"/>
    <x v="1"/>
    <x v="0"/>
    <x v="0"/>
    <s v="https://kloop.kg/blog/2020/12/27/v-bishkeke-proshel-vosmoj-voskresnyj-marsh-za-zakonnost-i-protiv-izmeneniya-konstitutsii/"/>
    <s v="Online Search"/>
    <s v="For the eighth week in a row, activists marched from the Bishkek train station to Ala-Too square in protest against the referendum on changes to the constitution. The march was attended by around 50 protesters, among whom was presidential candidate Kanybe"/>
  </r>
  <r>
    <d v="2020-12-25T00:00:00"/>
    <s v="Bishkek"/>
    <n v="42.8705"/>
    <n v="74.602699999999999"/>
    <n v="150"/>
    <n v="0"/>
    <x v="0"/>
    <x v="0"/>
    <x v="2"/>
    <s v="Justice"/>
    <x v="0"/>
    <s v=""/>
    <x v="0"/>
    <s v=""/>
    <m/>
    <m/>
    <n v="0"/>
    <s v="Judicial System"/>
    <m/>
    <x v="3"/>
    <x v="3"/>
    <x v="2"/>
    <x v="1"/>
    <x v="0"/>
    <x v="0"/>
    <s v="https://kaktus.media/doc/428664_delo_o_dovedenii_shkolnika_do_samoybiystva._y_gorsyda_mitingyut_protiv_prigovora.html"/>
    <s v="Online Search"/>
    <s v="About 150 people gathered outside of the Bishkek city courthouse, protesting the judge's decision against a hypermarket's security guards. The guards were accused of driving a student to suicide after he was caught steaking from the market. The rally was "/>
  </r>
  <r>
    <d v="2020-12-25T00:00:00"/>
    <s v="Bishkek"/>
    <n v="42.869500000000002"/>
    <n v="74.595399999999998"/>
    <n v="10"/>
    <n v="0"/>
    <x v="0"/>
    <x v="0"/>
    <x v="3"/>
    <s v="Government Services"/>
    <x v="0"/>
    <s v=""/>
    <x v="0"/>
    <s v=""/>
    <m/>
    <m/>
    <n v="0"/>
    <s v="Ministry of Health"/>
    <m/>
    <x v="2"/>
    <x v="2"/>
    <x v="1"/>
    <x v="1"/>
    <x v="0"/>
    <x v="0"/>
    <s v="https://kaktus.media/doc/428696_ministr_slova_ne_sderjal._y_minzdrava_vnov_mitingyut_pacienty_s_onkozabolevaniiami.html"/>
    <s v="Online Search"/>
    <s v="A group of cancer patients staged a rally at the Ministry of Health. They claim that the minister of health did not keep his promise to create a comission to investigate the availability of chemotherapy drugs."/>
  </r>
  <r>
    <d v="2020-12-23T00:00:00"/>
    <s v="Solton-Sary"/>
    <n v="41.428362999999997"/>
    <n v="75.999044999999995"/>
    <n v="20"/>
    <n v="0"/>
    <x v="2"/>
    <x v="2"/>
    <x v="4"/>
    <s v="Livelihood"/>
    <x v="2"/>
    <s v="Environment &amp; Resource Extraction"/>
    <x v="0"/>
    <s v=""/>
    <m/>
    <m/>
    <n v="0"/>
    <s v="Solton-Sary Gold Mine"/>
    <s v="Local Government"/>
    <x v="4"/>
    <x v="4"/>
    <x v="3"/>
    <x v="2"/>
    <x v="0"/>
    <x v="0"/>
    <s v="https://24.kg/proisshestvija/177840_gruppa_lits_pyitalas_zahvatit_zolotorudnoe_mestorojdenie_solton-saryi_/"/>
    <s v="Online Search"/>
    <s v="About 20 people tried to seize the Solton-Sary gold mine. They demanded that the enterprise restart work and tried to organize a meeting with members of the local government. The protesters dispersed after law enforecement arrived."/>
  </r>
  <r>
    <d v="2020-12-23T00:00:00"/>
    <s v="Bishkek"/>
    <n v="42.870899999999999"/>
    <n v="74.590800000000002"/>
    <n v="15"/>
    <n v="0"/>
    <x v="0"/>
    <x v="0"/>
    <x v="4"/>
    <s v="Livelihood"/>
    <x v="0"/>
    <s v=""/>
    <x v="0"/>
    <s v=""/>
    <m/>
    <m/>
    <n v="0"/>
    <s v="Ministry of Transport"/>
    <m/>
    <x v="2"/>
    <x v="2"/>
    <x v="4"/>
    <x v="0"/>
    <x v="1"/>
    <x v="1"/>
    <s v="https://kaktus.media/doc/428600_mintrans_posle_vizita_protestyushih_poobeshal_vydat_zarplaty_polnostu.html"/>
    <s v="Online Search"/>
    <s v="A group of employees staged a rally in the building of the Ministry of Transport. They say that they have not been paid in five months and demand their wages. A representative of the administration came out to meet the protesters, and the day after the pr"/>
  </r>
  <r>
    <d v="2020-12-20T00:00:00"/>
    <s v="Bishkek"/>
    <n v="42.864603274683198"/>
    <n v="74.605560599465406"/>
    <n v="50"/>
    <n v="0"/>
    <x v="1"/>
    <x v="1"/>
    <x v="2"/>
    <s v="Justice"/>
    <x v="1"/>
    <s v="Human Rights"/>
    <x v="1"/>
    <s v="Human Rights"/>
    <m/>
    <m/>
    <n v="0"/>
    <s v="National Government"/>
    <m/>
    <x v="2"/>
    <x v="2"/>
    <x v="2"/>
    <x v="1"/>
    <x v="0"/>
    <x v="0"/>
    <s v="https://kloop.kg/blog/2020/12/20/v-bishkeke-proshel-mirnyj-marsh-za-zakonnost/"/>
    <s v="Online Search"/>
    <s v="A group marched from the train station in Bishkek to Ala Too Square to protest against the proposed constitutional amendments, which will be voted on in a referendum on January 10th 2021. "/>
  </r>
  <r>
    <d v="2020-12-18T00:00:00"/>
    <s v="Bishkek"/>
    <n v="42.864600000000003"/>
    <n v="74.605500000000006"/>
    <n v="10"/>
    <n v="0"/>
    <x v="1"/>
    <x v="1"/>
    <x v="5"/>
    <s v="Environment &amp; Resource Extraction"/>
    <x v="0"/>
    <s v=""/>
    <x v="0"/>
    <s v=""/>
    <m/>
    <m/>
    <n v="0"/>
    <s v="Bishkek Mayor's Office"/>
    <m/>
    <x v="0"/>
    <x v="0"/>
    <x v="0"/>
    <x v="0"/>
    <x v="0"/>
    <x v="0"/>
    <s v="https://24.kg/obschestvo/177143_vbishkeke_prohodit_mirnyiy_marsh_zachistyiy_vozduh/ https://24.kg/vlast/177250_pozje_vyiskaju_svoe_mnenie_reaktsiya_balbaka_tulobaeva_namarsh_zachistyiy_vozduh/"/>
    <s v="Online Search"/>
    <s v="A group marched from the train station in Bishkek to Ala Too Square to protest against air pollution in Bishkek. They say that air pollution is a health risk and an urgent problem, and they hope to draw the attention of the authorities and the public to i"/>
  </r>
  <r>
    <d v="2020-12-17T00:00:00"/>
    <s v="Bishkek"/>
    <n v="42.877600000000001"/>
    <n v="74.599199999999996"/>
    <n v="15"/>
    <n v="0"/>
    <x v="0"/>
    <x v="0"/>
    <x v="6"/>
    <s v="Property &amp; Land"/>
    <x v="3"/>
    <s v="Property &amp; Land"/>
    <x v="0"/>
    <s v=""/>
    <m/>
    <m/>
    <n v="0"/>
    <s v="National Government"/>
    <m/>
    <x v="2"/>
    <x v="2"/>
    <x v="5"/>
    <x v="2"/>
    <x v="0"/>
    <x v="0"/>
    <s v="https://kaktus.media/doc/428149_y_belogo_doma_sobralis_kypivshie_zemlu_okolo_novostroyki._trebyut_transformacii.html"/>
    <s v="Online Search"/>
    <s v="A group of protesters who had bought land near the residential area &quot;Kalys-Ordo&quot; gathered near the White House. They say that they have not been allowed to build on the land they purchased and demand that construction be permitted."/>
  </r>
  <r>
    <d v="2020-12-15T00:00:00"/>
    <s v="Ak-Zhar"/>
    <n v="42.954000000000001"/>
    <n v="74.615281999999993"/>
    <s v="Unknown"/>
    <n v="0"/>
    <x v="3"/>
    <x v="3"/>
    <x v="7"/>
    <s v="Government Services"/>
    <x v="0"/>
    <s v=""/>
    <x v="0"/>
    <s v=""/>
    <m/>
    <m/>
    <n v="0"/>
    <s v="Local Government"/>
    <m/>
    <x v="0"/>
    <x v="0"/>
    <x v="4"/>
    <x v="0"/>
    <x v="0"/>
    <x v="0"/>
    <s v="https://rus.azattyk.org/a/31003145.html"/>
    <s v="Online Search"/>
    <s v="Residents of the Ak-Zhar and Ak-Bata residential areas blocked the road and burned tires and to draw attention to the lack of electricity in the area. The protesters dispersed that evening after meeting with local government officials who explained the si"/>
  </r>
  <r>
    <d v="2020-12-12T00:00:00"/>
    <s v="Bishkek"/>
    <n v="42.875309375238899"/>
    <n v="74.603239698266805"/>
    <n v="30"/>
    <n v="0"/>
    <x v="4"/>
    <x v="0"/>
    <x v="8"/>
    <s v="Human Rights"/>
    <x v="0"/>
    <s v=""/>
    <x v="0"/>
    <s v=""/>
    <m/>
    <m/>
    <n v="0"/>
    <s v="Central Election Committee"/>
    <m/>
    <x v="5"/>
    <x v="1"/>
    <x v="2"/>
    <x v="1"/>
    <x v="0"/>
    <x v="0"/>
    <s v="https://24.kg/obschestvo/176522_vbishkeke_proshli_marsh_protiv_nasiliya_imiting_protiv_mitingov/"/>
    <s v="Online Search"/>
    <s v="A group gathered in Ala-Too square to protest against protests in the country. They called for the upcoming elections to be held peacefully and for people to stop protesting against the government. "/>
  </r>
  <r>
    <d v="2020-12-12T00:00:00"/>
    <s v="Bishkek "/>
    <n v="42.876719999999999"/>
    <n v="74.604107999999997"/>
    <n v="70"/>
    <n v="0"/>
    <x v="1"/>
    <x v="1"/>
    <x v="9"/>
    <s v="Human Rights"/>
    <x v="4"/>
    <s v="Human Rights"/>
    <x v="0"/>
    <s v=""/>
    <m/>
    <m/>
    <n v="0"/>
    <s v="National Government"/>
    <m/>
    <x v="2"/>
    <x v="2"/>
    <x v="2"/>
    <x v="1"/>
    <x v="0"/>
    <x v="0"/>
    <s v="https://24.kg/obschestvo/176522_vbishkeke_proshli_marsh_protiv_nasiliya_imiting_protiv_mitingov/"/>
    <s v="Online Search"/>
    <s v="A march marked the end of the annual 16-day campaign against gender-based violence. Activists drew attention to the problem of violence against women and children and unfair court sentences in such cases."/>
  </r>
  <r>
    <d v="2020-12-12T00:00:00"/>
    <s v="Bishkek"/>
    <n v="42.875712800000002"/>
    <n v="74.601480899999999"/>
    <n v="50"/>
    <n v="0"/>
    <x v="0"/>
    <x v="0"/>
    <x v="10"/>
    <s v="Human Rights"/>
    <x v="5"/>
    <s v="Human Rights"/>
    <x v="0"/>
    <s v=""/>
    <s v="PA &quot;Ubakyt-Vremya&quot;"/>
    <s v="Spartak"/>
    <n v="1"/>
    <s v="Bishkek Mayor's Office"/>
    <m/>
    <x v="2"/>
    <x v="2"/>
    <x v="2"/>
    <x v="1"/>
    <x v="0"/>
    <x v="0"/>
    <s v="https://kg.akipress.org/news:1667970"/>
    <s v="Online Search"/>
    <s v="Activists are worried that people unite in small groups and go to rallies. Representatives believe that this has a bad effect on the image of Kyrgyzstan, and they suggested acting Mayor of Bishkek Balbak Tulobaev to allocate a special room for those wishi"/>
  </r>
  <r>
    <d v="2020-12-11T00:00:00"/>
    <s v="Bishkek"/>
    <n v="42.875832000000003"/>
    <n v="74.603378000000006"/>
    <n v="60"/>
    <n v="0"/>
    <x v="0"/>
    <x v="0"/>
    <x v="4"/>
    <s v="Livelihood"/>
    <x v="6"/>
    <s v="Finance"/>
    <x v="0"/>
    <s v=""/>
    <m/>
    <m/>
    <n v="0"/>
    <s v="Prosecutor General"/>
    <s v="State Committee on National Security"/>
    <x v="6"/>
    <x v="3"/>
    <x v="2"/>
    <x v="1"/>
    <x v="0"/>
    <x v="0"/>
    <s v="https://24.kg/obschestvo/176423_veteranyi_voorujennyih_sil_vyishli_namiting_/"/>
    <s v="Online Search"/>
    <s v="A group of veterans gathered in Ala-Too square to call on the authorities to investigate the audit of the Accounts Chamber of the Armed Forces in 2011 and 2015  regarding illegal payments to employees of the department."/>
  </r>
  <r>
    <d v="2020-12-11T00:00:00"/>
    <s v="Bishkek"/>
    <n v="42.879466999999998"/>
    <n v="74.604060000000004"/>
    <n v="200"/>
    <n v="0"/>
    <x v="0"/>
    <x v="0"/>
    <x v="4"/>
    <s v="Livelihood"/>
    <x v="7"/>
    <s v="Environment &amp; Resource Extraction"/>
    <x v="0"/>
    <s v=""/>
    <m/>
    <m/>
    <n v="0"/>
    <s v="National Government"/>
    <m/>
    <x v="2"/>
    <x v="2"/>
    <x v="1"/>
    <x v="1"/>
    <x v="0"/>
    <x v="0"/>
    <s v="https://24.kg/obschestvo/176329_vozle_doma_pravitelstva_mitinguyut_sotrudniki_mestorojdeniya_bozyimchak/"/>
    <s v="Online Search"/>
    <s v="Workers of the Bozymchak mine demonstrated near the Government House to protest the closure of the mine since October 6. They said they were not being paid and could not pay their debts."/>
  </r>
  <r>
    <d v="2020-12-11T00:00:00"/>
    <s v="Bishkek"/>
    <n v="42.828563000000003"/>
    <n v="74.582507000000007"/>
    <n v="10"/>
    <n v="0"/>
    <x v="0"/>
    <x v="0"/>
    <x v="11"/>
    <s v="Finance"/>
    <x v="1"/>
    <s v="Human Rights"/>
    <x v="0"/>
    <s v=""/>
    <m/>
    <m/>
    <n v="0"/>
    <s v="US Embassy in Bishkek"/>
    <s v="Donald Lu"/>
    <x v="7"/>
    <x v="4"/>
    <x v="2"/>
    <x v="1"/>
    <x v="0"/>
    <x v="0"/>
    <s v="https://www.azattyk.org/a/30995196.html"/>
    <s v="ACLED"/>
    <s v="On 11 December 2020, about 10 activists gathered outside the US embassy in Bishkek city holding banners supporting the US ambassador Donald Lu following his statement on 5 December regarding corruption in Kyrgyzstan. [size=about 10]"/>
  </r>
  <r>
    <d v="2020-12-10T00:00:00"/>
    <s v="Bishkek"/>
    <n v="42.864862728992797"/>
    <n v="74.610820181494205"/>
    <n v="40"/>
    <n v="0"/>
    <x v="0"/>
    <x v="0"/>
    <x v="12"/>
    <s v="Justice"/>
    <x v="8"/>
    <s v="Justice"/>
    <x v="0"/>
    <s v=""/>
    <s v="Almazbek Atambayev"/>
    <m/>
    <n v="1"/>
    <s v="Court System"/>
    <m/>
    <x v="3"/>
    <x v="3"/>
    <x v="2"/>
    <x v="1"/>
    <x v="0"/>
    <x v="0"/>
    <s v="https://24.kg/obschestvo/176267_osvobojdenie_batukaeva_vpervomayskom_sude_sobralis_storonniki_atambaeva/"/>
    <s v="Online Search"/>
    <s v="Supporters of former President Almazbek Atambayev gathered in the Pervomaisky District Court of Bishkek to call for his release. The court was considering his case at the time."/>
  </r>
  <r>
    <d v="2020-12-10T00:00:00"/>
    <s v="Bishkek"/>
    <n v="42.876806000000002"/>
    <n v="74.600147000000007"/>
    <n v="20"/>
    <n v="0"/>
    <x v="0"/>
    <x v="0"/>
    <x v="8"/>
    <s v="Human Rights"/>
    <x v="8"/>
    <s v="Justice"/>
    <x v="1"/>
    <s v="Human Rights"/>
    <m/>
    <m/>
    <n v="0"/>
    <s v="Parliament"/>
    <m/>
    <x v="2"/>
    <x v="2"/>
    <x v="5"/>
    <x v="2"/>
    <x v="0"/>
    <x v="0"/>
    <s v="https://kaktus.media/doc/427657_koridor_pozora._protivniki_referendyma_vstrechaut_depytatov_i_trebyut_rospyska_parlamenta.html"/>
    <s v="Online Search"/>
    <s v="A protest action called &quot;Corridor of Shame&quot; took place outside of parliament as it voted on whether to hold a constitutional referendum about the form of government on January 10. The protesters demanded the dissolution of parliament."/>
  </r>
  <r>
    <d v="2020-12-09T00:00:00"/>
    <s v="Bishkek"/>
    <n v="42.879560907451697"/>
    <n v="74.605276318817403"/>
    <n v="50"/>
    <n v="0"/>
    <x v="0"/>
    <x v="0"/>
    <x v="12"/>
    <s v="Justice"/>
    <x v="8"/>
    <s v="Justice"/>
    <x v="0"/>
    <s v=""/>
    <s v="Damir Muskeev"/>
    <m/>
    <n v="1"/>
    <s v="Supreme Court"/>
    <m/>
    <x v="3"/>
    <x v="3"/>
    <x v="5"/>
    <x v="2"/>
    <x v="0"/>
    <x v="0"/>
    <s v="https://kaktus.media/doc/427622_delo_damira_mysakeeva_verhovnyy_syd_otpravil_na_peresmotr._video.html"/>
    <s v="Online Search"/>
    <s v="Supporters of the former head of the 9th service of the State Committee for National Security, Damir Muskeev, gathered outside the Supreme Court as it heard his appeal. He was sentenced to five years on corruption charges in 2019."/>
  </r>
  <r>
    <d v="2020-12-09T00:00:00"/>
    <s v="Bishkek"/>
    <n v="42.876806000000002"/>
    <n v="74.600147000000007"/>
    <n v="10"/>
    <n v="0"/>
    <x v="0"/>
    <x v="0"/>
    <x v="8"/>
    <s v="Human Rights"/>
    <x v="8"/>
    <s v="Justice"/>
    <x v="1"/>
    <s v="Human Rights"/>
    <m/>
    <m/>
    <n v="0"/>
    <s v="Parliament"/>
    <m/>
    <x v="2"/>
    <x v="2"/>
    <x v="5"/>
    <x v="2"/>
    <x v="0"/>
    <x v="0"/>
    <s v="https://kaktus.media/doc/427586_protivniki_referendyma_organizyut_dlia_depytatov_jogorky_kenesha_koridor_pozora.html"/>
    <s v="Online Search"/>
    <s v="A protest action called &quot;Corridor of Shame&quot; took place outside of parliament as it voted on whether to hold a constitutional referendum about the form of government on January 10. The protesters demanded the dissolution of parliament, calling it illegitim"/>
  </r>
  <r>
    <d v="2020-12-09T00:00:00"/>
    <s v="Bishkek"/>
    <n v="42.8699021858423"/>
    <n v="74.595667416423396"/>
    <n v="10"/>
    <n v="0"/>
    <x v="0"/>
    <x v="0"/>
    <x v="3"/>
    <s v="Government Services"/>
    <x v="0"/>
    <s v=""/>
    <x v="0"/>
    <s v=""/>
    <m/>
    <m/>
    <n v="0"/>
    <s v="Ministry of Health"/>
    <m/>
    <x v="2"/>
    <x v="2"/>
    <x v="2"/>
    <x v="1"/>
    <x v="0"/>
    <x v="0"/>
    <s v="https://kaktus.media/doc/427589_y_zdaniia_minzdrava_prohodit_miting_onkopacientov.html"/>
    <s v="Online Search"/>
    <s v="Cancer patients gathered at the Ministry of Health to protest the reduction in subsidies for chemotherapy drugs."/>
  </r>
  <r>
    <d v="2020-12-09T00:00:00"/>
    <s v="Bishkek"/>
    <n v="42.8683401995021"/>
    <n v="74.573764333243702"/>
    <n v="10"/>
    <n v="0"/>
    <x v="0"/>
    <x v="0"/>
    <x v="2"/>
    <s v="Justice"/>
    <x v="0"/>
    <s v=""/>
    <x v="0"/>
    <s v=""/>
    <m/>
    <m/>
    <n v="0"/>
    <s v="Center for Women's Health &quot;Ankalife&quot;"/>
    <m/>
    <x v="8"/>
    <x v="1"/>
    <x v="5"/>
    <x v="2"/>
    <x v="0"/>
    <x v="0"/>
    <s v="https://www.azattyk.org/a/30991370.html"/>
    <s v="ACLED"/>
    <s v="On 9 December 2020, about 10 female protesters demonstrated at the fertility clinic office in Bishkek city demanding their funds back after alleged unsuccessful fertility treatment."/>
  </r>
  <r>
    <d v="2020-12-08T00:00:00"/>
    <s v="Bishkek"/>
    <n v="42.8683401995021"/>
    <n v="74.573764333243702"/>
    <n v="10"/>
    <n v="0"/>
    <x v="0"/>
    <x v="0"/>
    <x v="2"/>
    <s v="Justice"/>
    <x v="0"/>
    <s v=""/>
    <x v="0"/>
    <s v=""/>
    <m/>
    <m/>
    <n v="0"/>
    <s v="Center for Women's Health &quot;Ankalife&quot;"/>
    <m/>
    <x v="8"/>
    <x v="1"/>
    <x v="1"/>
    <x v="1"/>
    <x v="0"/>
    <x v="0"/>
    <s v="https://www.azattyk.org/a/eko-talap-naarazylyk-ajaldar/30990181.html"/>
    <s v="ACLED"/>
    <s v="On 8 December 2020, female patients of a fertility clinic protested outside its office in Bishkek. They demanding a refund of their payment, claiming that the clinic failed to deliver its promised results for a in-vitro fertilization."/>
  </r>
  <r>
    <d v="2020-12-07T00:00:00"/>
    <s v="Bishkek"/>
    <n v="42.876328999999998"/>
    <n v="74.598247999999998"/>
    <n v="15"/>
    <n v="0"/>
    <x v="5"/>
    <x v="1"/>
    <x v="4"/>
    <s v="Livelihood"/>
    <x v="9"/>
    <s v="Livelihood"/>
    <x v="2"/>
    <s v="Covid-19"/>
    <m/>
    <m/>
    <n v="0"/>
    <s v="Federation of Trade Unions"/>
    <m/>
    <x v="5"/>
    <x v="1"/>
    <x v="5"/>
    <x v="2"/>
    <x v="2"/>
    <x v="1"/>
    <s v="https://www.azattyk.org/a/30988306.html"/>
    <s v="Online Search"/>
    <s v="Members of the Federation of Trade Unions gathered at the organization's headquarters to demand back pay, which had not been paid due to the pandemic."/>
  </r>
  <r>
    <d v="2020-12-06T00:00:00"/>
    <s v="Bishkek"/>
    <n v="42.864600000000003"/>
    <n v="74.605500000000006"/>
    <n v="30"/>
    <n v="0"/>
    <x v="1"/>
    <x v="1"/>
    <x v="2"/>
    <s v="Justice"/>
    <x v="1"/>
    <s v="Human Rights"/>
    <x v="0"/>
    <s v=""/>
    <m/>
    <m/>
    <n v="0"/>
    <s v="National Government"/>
    <m/>
    <x v="2"/>
    <x v="2"/>
    <x v="2"/>
    <x v="1"/>
    <x v="0"/>
    <x v="0"/>
    <s v="https://rus.azattyk.org/a/30986608.html"/>
    <s v="Online Search"/>
    <s v="Activists marched from the Bishkek train station to Ala-Too square, protesting against the proposed changes to the constitution which would strengthen the office of the president."/>
  </r>
  <r>
    <d v="2020-12-03T00:00:00"/>
    <s v="Kyzyl-Jar"/>
    <n v="41.140332999999998"/>
    <n v="72.093745999999996"/>
    <n v="10"/>
    <n v="0"/>
    <x v="2"/>
    <x v="2"/>
    <x v="13"/>
    <s v="Property &amp; Land"/>
    <x v="10"/>
    <s v="Other"/>
    <x v="0"/>
    <s v=""/>
    <m/>
    <m/>
    <n v="0"/>
    <s v="Uzbek Border Guards"/>
    <m/>
    <x v="7"/>
    <x v="4"/>
    <x v="5"/>
    <x v="2"/>
    <x v="0"/>
    <x v="0"/>
    <s v="https://stanradar.com/news/full/42495-protsess-ustanovki-ograzhdenij-pogranichnikami-uzbekistana-vyzval-nedovolstvo-kyrgyzstantsev.html"/>
    <s v="Online Search"/>
    <s v="After  border guards from Uzbekistan started installing fences that pass through the territory of the Kyrgyz Republic, a group of residents protested against the move."/>
  </r>
  <r>
    <d v="2020-12-02T00:00:00"/>
    <s v="Bishkek"/>
    <n v="42.873413999999997"/>
    <n v="74.607022999999998"/>
    <n v="10"/>
    <n v="0"/>
    <x v="0"/>
    <x v="0"/>
    <x v="8"/>
    <s v="Human Rights"/>
    <x v="8"/>
    <s v="Justice"/>
    <x v="1"/>
    <s v="Human Rights"/>
    <m/>
    <m/>
    <n v="0"/>
    <s v="Supreme Court"/>
    <m/>
    <x v="3"/>
    <x v="3"/>
    <x v="6"/>
    <x v="3"/>
    <x v="0"/>
    <x v="0"/>
    <s v="https://kaktus.media/doc/427115_y_zdaniia_konstitycionnoy_palaty_sobiraetsia_miting._chlenov_reformy_ne_pystili_v_zal.html"/>
    <s v="Online Search"/>
    <s v="A rally took place at the Constitutional Chamber to protest against the holding of a constitutional referendum on January 10. The protesters were not allowed into the building."/>
  </r>
  <r>
    <d v="2020-11-30T00:00:00"/>
    <s v="Osh"/>
    <n v="40.529499999999999"/>
    <n v="72.806399999999996"/>
    <n v="20"/>
    <n v="0"/>
    <x v="0"/>
    <x v="0"/>
    <x v="13"/>
    <s v="Property &amp; Land"/>
    <x v="6"/>
    <s v="Finance"/>
    <x v="0"/>
    <s v=""/>
    <m/>
    <m/>
    <n v="0"/>
    <s v="Osh Mayor's Office"/>
    <m/>
    <x v="0"/>
    <x v="0"/>
    <x v="2"/>
    <x v="1"/>
    <x v="0"/>
    <x v="0"/>
    <s v="https://www.youtube.com/watch?v=nlatD0tS-sI"/>
    <s v="ACLED"/>
    <s v="On 30 November 2020, residents of Toleiken neighborhood in Osh city protested near disputed 3 hectares of agricultural land against an illegal and unfair land deal demanding the local authorities redistribute land plots among farmers and private investors"/>
  </r>
  <r>
    <d v="2020-11-30T00:00:00"/>
    <s v="Bishkek"/>
    <n v="42.879560907451697"/>
    <n v="74.605276318817403"/>
    <n v="50"/>
    <n v="0"/>
    <x v="0"/>
    <x v="0"/>
    <x v="12"/>
    <s v="Justice"/>
    <x v="8"/>
    <s v="Justice"/>
    <x v="0"/>
    <s v=""/>
    <s v="Almazbek Atambayev"/>
    <m/>
    <n v="1"/>
    <s v="Supreme Court"/>
    <m/>
    <x v="3"/>
    <x v="3"/>
    <x v="5"/>
    <x v="2"/>
    <x v="0"/>
    <x v="0"/>
    <s v="https://kaktus.media/doc/427001_delo_batykaeva._verhovnyy_syd_otmenil_prigovory_v_otnoshenii_almazbeka_atambaeva.html"/>
    <s v="Online Search"/>
    <s v="A rally of supporters of former President Almazbek Atambayev was held near the building of the Supreme Court as it heard his case."/>
  </r>
  <r>
    <d v="2020-11-30T00:00:00"/>
    <s v="Kyzyl-Jar"/>
    <n v="41.142328441107097"/>
    <n v="72.092308031556001"/>
    <n v="20"/>
    <n v="0"/>
    <x v="0"/>
    <x v="0"/>
    <x v="13"/>
    <s v="Property &amp; Land"/>
    <x v="10"/>
    <s v="Other"/>
    <x v="0"/>
    <s v=""/>
    <m/>
    <m/>
    <n v="0"/>
    <s v="Uzbek Border Guards"/>
    <m/>
    <x v="7"/>
    <x v="4"/>
    <x v="0"/>
    <x v="0"/>
    <x v="0"/>
    <x v="0"/>
    <s v="https://rus.azattyk.org/a/30977543.html"/>
    <s v="ACLED"/>
    <s v="On 30 November 2020, residents of the bordering Deires-Sai village near the town of Kyzyl-Jar in Aksy district of Jalal-Abad region gathered on the disputed border land between Kyrgyzstan and Uzbekistan after demarcation activity by the Uzbek border guard"/>
  </r>
  <r>
    <d v="2020-11-29T00:00:00"/>
    <s v="Bishkek"/>
    <n v="42.863943900000002"/>
    <n v="74.6035009"/>
    <n v="200"/>
    <n v="0"/>
    <x v="1"/>
    <x v="1"/>
    <x v="8"/>
    <s v="Human Rights"/>
    <x v="8"/>
    <s v="Justice"/>
    <x v="1"/>
    <s v="Human Rights"/>
    <m/>
    <m/>
    <n v="0"/>
    <s v="Parliament"/>
    <m/>
    <x v="2"/>
    <x v="2"/>
    <x v="2"/>
    <x v="1"/>
    <x v="0"/>
    <x v="0"/>
    <s v="https://24.kg/obschestvo/174854_vbishkeke_prohodit_aktsiya_protiv_referenduma_iizmeneniya_konstitutsii/"/>
    <s v="Online Search"/>
    <s v="Protesters marched from the Bishkek train station to Ala-Too square in protest against the referendum and amendments to the Constitution."/>
  </r>
  <r>
    <d v="2020-11-27T00:00:00"/>
    <s v="Bishkek"/>
    <n v="42.879706080050099"/>
    <n v="74.605491939397098"/>
    <n v="15"/>
    <n v="0"/>
    <x v="0"/>
    <x v="0"/>
    <x v="1"/>
    <s v="Livelihood"/>
    <x v="11"/>
    <s v="Livelihood"/>
    <x v="0"/>
    <s v=""/>
    <m/>
    <m/>
    <n v="0"/>
    <s v="Prosecutor General"/>
    <m/>
    <x v="6"/>
    <x v="3"/>
    <x v="4"/>
    <x v="0"/>
    <x v="0"/>
    <x v="0"/>
    <s v="https://www.youtube.com/watch?v=zKzwB56OXyE"/>
    <s v="ACLED"/>
    <s v="On 27 November 2020, Osh bazaar meat shop owners protested outside the Prosecutor General's office in Bishkek city demanding the authorities intervene in a commercial dispute between the meat market owners, which harms retailers' operations, protesters co"/>
  </r>
  <r>
    <d v="2020-11-27T00:00:00"/>
    <s v="Gumkhana"/>
    <n v="41.311776217392001"/>
    <n v="72.964557331617499"/>
    <n v="100"/>
    <n v="0"/>
    <x v="0"/>
    <x v="0"/>
    <x v="13"/>
    <s v="Property &amp; Land"/>
    <x v="0"/>
    <s v=""/>
    <x v="0"/>
    <s v=""/>
    <m/>
    <m/>
    <n v="0"/>
    <s v="Dashman Nature Reserve"/>
    <m/>
    <x v="5"/>
    <x v="1"/>
    <x v="4"/>
    <x v="0"/>
    <x v="0"/>
    <x v="0"/>
    <s v="https://www.azattyk.org/a/30973304.html"/>
    <s v="ACLED"/>
    <s v="On 27 November 2020, about 100 residents of the Bazar-Korgon district in Jalal-Abad region protested in the village of Gumkhana, demanding the authorities suspend the local Dashman state reserve's status and allow protesters' livestock to graze on its lan"/>
  </r>
  <r>
    <d v="2020-11-26T00:00:00"/>
    <s v="Bishkek"/>
    <n v="42.865575200000002"/>
    <n v="74.546754300000003"/>
    <n v="10"/>
    <n v="0"/>
    <x v="0"/>
    <x v="0"/>
    <x v="1"/>
    <s v="Livelihood"/>
    <x v="6"/>
    <s v="Finance"/>
    <x v="0"/>
    <s v=""/>
    <s v="Kyrgyz Temir Zholu"/>
    <m/>
    <n v="1"/>
    <s v="Vasily Dashkov"/>
    <m/>
    <x v="1"/>
    <x v="1"/>
    <x v="2"/>
    <x v="1"/>
    <x v="0"/>
    <x v="0"/>
    <s v="https://24.kg/obschestvo/174573_ocherednoy_miting_vbishkeke_trebuyut_otstavki_glavyi_gpkyirgyiz_temir_jolu/"/>
    <s v="Online Search"/>
    <s v="Protesters demanded the resignation of  Kyrgyz Temir Zholu's general director Vasily Dashkov. According to them, the head of the company  is corrupt."/>
  </r>
  <r>
    <d v="2020-11-25T00:00:00"/>
    <s v="Bishkek"/>
    <n v="42.880125999999997"/>
    <n v="74.604011999999997"/>
    <n v="50"/>
    <n v="0"/>
    <x v="0"/>
    <x v="0"/>
    <x v="6"/>
    <s v="Property &amp; Land"/>
    <x v="3"/>
    <s v="Property &amp; Land"/>
    <x v="0"/>
    <s v=""/>
    <m/>
    <m/>
    <n v="0"/>
    <s v="National Government"/>
    <m/>
    <x v="2"/>
    <x v="2"/>
    <x v="2"/>
    <x v="1"/>
    <x v="0"/>
    <x v="0"/>
    <s v="https://www.youtube.com/watch?v=_kARPIUt6YM"/>
    <s v="ACLED"/>
    <s v="On 25 November 2020, residents of the TETS-2 neighborhood protested near the Kyrgyz government's administration in Bishkek city, demanding the authorities legalize their land properties, which protesters complained is preventing infrastructure development"/>
  </r>
  <r>
    <d v="2020-11-24T00:00:00"/>
    <s v="Bishkek"/>
    <n v="42.879505999999999"/>
    <n v="74.604018999999994"/>
    <n v="50"/>
    <n v="0"/>
    <x v="0"/>
    <x v="0"/>
    <x v="1"/>
    <s v="Livelihood"/>
    <x v="0"/>
    <s v=""/>
    <x v="0"/>
    <s v=""/>
    <m/>
    <m/>
    <n v="0"/>
    <s v="Ulan Astarkulov"/>
    <m/>
    <x v="1"/>
    <x v="1"/>
    <x v="6"/>
    <x v="3"/>
    <x v="0"/>
    <x v="0"/>
    <s v="https://kaktus.media/doc/426578_nam_ygrojaet_astarkylov._sotrydniki_severelektro_snova_mitingyut_protiv_novogo_glavy.html"/>
    <s v="Online Search"/>
    <s v="Employees of energy company Severelectro OJSC rallied at government house. They claimed the new General Director Ulan Astarkulov had been threatening many employees with dismissal. They demanded that the former head of Bekmurzaev be reinstated. "/>
  </r>
  <r>
    <d v="2020-11-23T00:00:00"/>
    <s v="Kara-Suu"/>
    <n v="40.710966999999997"/>
    <n v="72.877876999999998"/>
    <n v="30"/>
    <n v="0"/>
    <x v="0"/>
    <x v="0"/>
    <x v="13"/>
    <s v="Property &amp; Land"/>
    <x v="0"/>
    <s v=""/>
    <x v="0"/>
    <s v=""/>
    <m/>
    <m/>
    <n v="0"/>
    <s v="Local Government"/>
    <s v="Bolotbek Mamatomorov"/>
    <x v="0"/>
    <x v="0"/>
    <x v="4"/>
    <x v="0"/>
    <x v="0"/>
    <x v="0"/>
    <s v="https://www.youtube.com/watch?v=Rvn6SiULfjE"/>
    <s v="ACLED"/>
    <s v="On 23 November 2020, residents of Pitomnik village near Kara-Suu township of Osh region protested against an unfair land deal with a local businessman in 1991, demanding 25 hectares of agricultural land leased to the villagers. [size=no report]"/>
  </r>
  <r>
    <d v="2020-11-23T00:00:00"/>
    <s v="Mady"/>
    <n v="40.538914971938297"/>
    <n v="72.945205521738501"/>
    <s v="Unknown"/>
    <n v="0"/>
    <x v="0"/>
    <x v="0"/>
    <x v="5"/>
    <s v="Environment &amp; Resource Extraction"/>
    <x v="0"/>
    <s v=""/>
    <x v="0"/>
    <s v=""/>
    <m/>
    <m/>
    <n v="0"/>
    <s v="Donkey Farm"/>
    <m/>
    <x v="8"/>
    <x v="1"/>
    <x v="4"/>
    <x v="0"/>
    <x v="0"/>
    <x v="0"/>
    <s v="https://kaktus.media/doc/426509_v_sele_mady_jiteli_vyshli_na_miting_protiv_oslinoy_fermy.html"/>
    <s v="Online Search"/>
    <s v="Villagers from Mady rallied against a donkey farm. They complained it brought no benefits to the area and were worried about flies and mosquitoes from the donkeys."/>
  </r>
  <r>
    <d v="2020-11-22T00:00:00"/>
    <s v="Bishkek"/>
    <n v="42.864948099999999"/>
    <n v="74.603538200000003"/>
    <n v="300"/>
    <n v="0"/>
    <x v="1"/>
    <x v="1"/>
    <x v="8"/>
    <s v="Human Rights"/>
    <x v="8"/>
    <s v="Justice"/>
    <x v="1"/>
    <s v="Human Rights"/>
    <s v="Bashtan Bashta"/>
    <m/>
    <n v="1"/>
    <s v="Parliament "/>
    <m/>
    <x v="2"/>
    <x v="2"/>
    <x v="2"/>
    <x v="1"/>
    <x v="0"/>
    <x v="0"/>
    <s v="https://mediazona.ca/online/2020/11/22/khanstitution"/>
    <s v="Online Search"/>
    <s v="A march against the proposed constitutional changes took place in Bishkek. "/>
  </r>
  <r>
    <d v="2020-11-21T00:00:00"/>
    <s v="Karakol"/>
    <n v="42.490940164786998"/>
    <n v="78.4003055195478"/>
    <n v="50"/>
    <n v="0"/>
    <x v="0"/>
    <x v="0"/>
    <x v="1"/>
    <s v="Livelihood"/>
    <x v="0"/>
    <s v=""/>
    <x v="0"/>
    <s v=""/>
    <s v="Almaz Abdykeev"/>
    <m/>
    <n v="1"/>
    <s v="Local Government"/>
    <m/>
    <x v="0"/>
    <x v="0"/>
    <x v="4"/>
    <x v="0"/>
    <x v="0"/>
    <x v="0"/>
    <s v="https://ru.sputnik.kg/society/20201121/1050507183/kyrgyzstan-karakol-miting-mp-tazalyk.html"/>
    <s v="Online Search"/>
    <s v="Employees of the municipal enterprise Tazalyk went to the  mayor's office in Karakol to protest against the removal of the company's head Almaz Abdykeev. "/>
  </r>
  <r>
    <d v="2020-11-21T00:00:00"/>
    <s v="Bishkek"/>
    <n v="42.882042085229003"/>
    <n v="74.603105199029102"/>
    <n v="10"/>
    <n v="0"/>
    <x v="4"/>
    <x v="0"/>
    <x v="14"/>
    <s v="Other"/>
    <x v="0"/>
    <s v=""/>
    <x v="0"/>
    <s v=""/>
    <m/>
    <m/>
    <n v="0"/>
    <s v="Omurbek Tekebayev"/>
    <m/>
    <x v="1"/>
    <x v="1"/>
    <x v="2"/>
    <x v="1"/>
    <x v="0"/>
    <x v="0"/>
    <s v="https://www.azattyk.org/a/30961804.html"/>
    <s v="ACLED"/>
    <s v="On 21 November 2020, several protesters demonstrated outside the Ata-Meken political party's office in Bishkek demanding its leader Omurbek Tekebayev apologize for his critical view of the constitutional reform."/>
  </r>
  <r>
    <d v="2020-11-21T00:00:00"/>
    <s v="Osh"/>
    <n v="40.5206318839451"/>
    <n v="72.797478123787499"/>
    <n v="100"/>
    <n v="0"/>
    <x v="0"/>
    <x v="0"/>
    <x v="2"/>
    <s v="Justice"/>
    <x v="0"/>
    <s v=""/>
    <x v="0"/>
    <s v=""/>
    <m/>
    <m/>
    <n v="0"/>
    <s v="Court System"/>
    <m/>
    <x v="3"/>
    <x v="3"/>
    <x v="5"/>
    <x v="2"/>
    <x v="0"/>
    <x v="0"/>
    <s v="https://www.azattyk.org/a/30961955.html"/>
    <s v="ACLED"/>
    <s v="On 21 November 2020, about 100 people protested outside the State Committee for National Security office in Osh demanding the release of six police officers who were earlier arrested and charged with torture following a detainee's death while in custody."/>
  </r>
  <r>
    <d v="2020-11-19T00:00:00"/>
    <s v="Osh"/>
    <n v="40.560177000000003"/>
    <n v="72.801079999999999"/>
    <n v="15"/>
    <n v="0"/>
    <x v="2"/>
    <x v="2"/>
    <x v="6"/>
    <s v="Property &amp; Land"/>
    <x v="0"/>
    <s v=""/>
    <x v="0"/>
    <s v=""/>
    <m/>
    <m/>
    <n v="0"/>
    <s v="Court System"/>
    <m/>
    <x v="3"/>
    <x v="3"/>
    <x v="3"/>
    <x v="2"/>
    <x v="0"/>
    <x v="0"/>
    <s v="https://www.youtube.com/watch?v=a7kgfhc6lf4"/>
    <s v="Online Search"/>
    <s v="Residents of an apartment building in Osh forcibly resisted their eviction by baliffs and court representatives."/>
  </r>
  <r>
    <d v="2020-11-18T00:00:00"/>
    <s v="Balykchy"/>
    <n v="42.460168000000003"/>
    <n v="76.185620999999998"/>
    <s v="Unknown"/>
    <n v="0"/>
    <x v="0"/>
    <x v="0"/>
    <x v="7"/>
    <s v="Government Services"/>
    <x v="6"/>
    <s v="Finance"/>
    <x v="0"/>
    <s v=""/>
    <m/>
    <m/>
    <n v="0"/>
    <s v="Municipal Water Department "/>
    <m/>
    <x v="0"/>
    <x v="0"/>
    <x v="2"/>
    <x v="1"/>
    <x v="0"/>
    <x v="0"/>
    <s v="https://www.turmush.kg/ru/news:1662894"/>
    <s v="Online Search"/>
    <s v="Protesters gathered at the municipal water department, calling for its head to be removed for corruption and increasing water charges for the local population."/>
  </r>
  <r>
    <d v="2020-11-18T00:00:00"/>
    <s v="Bishkek"/>
    <n v="42.875835000000002"/>
    <n v="74.611339999999998"/>
    <n v="40"/>
    <n v="0"/>
    <x v="0"/>
    <x v="0"/>
    <x v="4"/>
    <s v="Livelihood"/>
    <x v="12"/>
    <s v="Covid-19"/>
    <x v="0"/>
    <s v=""/>
    <m/>
    <m/>
    <n v="0"/>
    <s v="Bishkek Mayor's Office"/>
    <m/>
    <x v="8"/>
    <x v="1"/>
    <x v="2"/>
    <x v="1"/>
    <x v="0"/>
    <x v="0"/>
    <s v="https://24.kg/obschestvo/173685_prodavtsyi_podzemok_mitinguyut_protiv_oplatyi_arendyi_zavremya_karantina/"/>
    <s v="Online Search"/>
    <s v="Bishkek City Council ordered sellers in underground passages to pay rent for the quarantine period. To express their protest, the sellers of the subways at the intersection of Chui Avenue and Abdrakhmanov Street and Manas and Chui Avenues closed their ret"/>
  </r>
  <r>
    <d v="2020-11-17T00:00:00"/>
    <s v="Alysh"/>
    <n v="40.174379000000002"/>
    <n v="72.081412"/>
    <n v="30"/>
    <n v="0"/>
    <x v="0"/>
    <x v="0"/>
    <x v="7"/>
    <s v="Government Services"/>
    <x v="13"/>
    <s v="Environment &amp; Resource Extraction"/>
    <x v="0"/>
    <s v=""/>
    <m/>
    <m/>
    <n v="0"/>
    <s v="Uluttuk Elektr Tarmaktar Open JSC"/>
    <m/>
    <x v="8"/>
    <x v="1"/>
    <x v="4"/>
    <x v="0"/>
    <x v="1"/>
    <x v="1"/>
    <s v="https://www.youtube.com/watch?v=x1QhRdw1_NM"/>
    <s v="ACLED"/>
    <s v="On 17 November 2020, residents of Alysh village in Kadamjai district of Batken region protested against the regional power supply project's planned installations through the village, demanding the Kyrgyz government build power supply lines away from town "/>
  </r>
  <r>
    <d v="2020-11-17T00:00:00"/>
    <s v="Bishkek"/>
    <n v="42.859684999999999"/>
    <n v="74.638143999999997"/>
    <n v="20"/>
    <n v="0"/>
    <x v="0"/>
    <x v="0"/>
    <x v="1"/>
    <s v="Livelihood"/>
    <x v="11"/>
    <s v="Livelihood"/>
    <x v="0"/>
    <s v=""/>
    <m/>
    <m/>
    <n v="0"/>
    <s v="Nurlan Koichubakov"/>
    <s v="Bishkek Passenger Motor Transport Enterprise"/>
    <x v="1"/>
    <x v="1"/>
    <x v="2"/>
    <x v="1"/>
    <x v="0"/>
    <x v="0"/>
    <s v="https://kg.akipress.org/news:1661927/?from=kgnews&amp;place=mainnowread"/>
    <s v="Online Search"/>
    <s v="Bus drivers demanded the dismissal of Nurlan Koichubakov, the director of the Bishkek Passenger Motor Transport Enterprise. They complained about a meager salary and the absence of spare parts for buses."/>
  </r>
  <r>
    <d v="2020-11-16T00:00:00"/>
    <s v="Osh"/>
    <n v="40.534833950699998"/>
    <n v="72.803311381744805"/>
    <s v="Unknown"/>
    <n v="0"/>
    <x v="0"/>
    <x v="0"/>
    <x v="1"/>
    <s v="Livelihood"/>
    <x v="0"/>
    <s v=""/>
    <x v="0"/>
    <s v=""/>
    <m/>
    <m/>
    <n v="0"/>
    <s v="Akylbek Tashbayev"/>
    <m/>
    <x v="1"/>
    <x v="1"/>
    <x v="2"/>
    <x v="1"/>
    <x v="0"/>
    <x v="0"/>
    <s v="https://24.kg/obschestvo/173385_direktor_shkolyi-gimnazii_6v_gorodeosh_ushel_sdoljnosti_dobrovolno/"/>
    <s v="Online Search"/>
    <s v="A rally was held in Osh in support of the former director of the school-gymnasium No. 6. The teachers opposed the replacement of headteacher Akylbek Tashbayev."/>
  </r>
  <r>
    <d v="2020-11-16T00:00:00"/>
    <s v="Bishkek"/>
    <n v="42.879731"/>
    <n v="74.605547000000001"/>
    <n v="15"/>
    <n v="0"/>
    <x v="0"/>
    <x v="0"/>
    <x v="2"/>
    <s v="Justice"/>
    <x v="14"/>
    <s v="Justice"/>
    <x v="0"/>
    <s v=""/>
    <s v="Almazbek Atambayev"/>
    <m/>
    <n v="1"/>
    <s v="Supreme Court"/>
    <m/>
    <x v="3"/>
    <x v="3"/>
    <x v="2"/>
    <x v="1"/>
    <x v="0"/>
    <x v="0"/>
    <s v="https://24.kg/obschestvo/173198_storonniki_almazbeka_atambaeva_trebuyut_vstrechi_spredsedatelem_verhovnogo_suda/"/>
    <s v="Online Search"/>
    <s v="Atambayev's family members and supporters gathered in front of the Supreme court demanding an open trial based on the claim demanding cancellation of the city and district courts' decisions related to the illegal release of Aziz Batukaev and on sending th"/>
  </r>
  <r>
    <d v="2020-11-13T00:00:00"/>
    <s v="Osh"/>
    <n v="40.516482432123297"/>
    <n v="72.803540597006105"/>
    <n v="1"/>
    <n v="0"/>
    <x v="6"/>
    <x v="1"/>
    <x v="2"/>
    <s v="Justice"/>
    <x v="0"/>
    <s v=""/>
    <x v="0"/>
    <s v=""/>
    <m/>
    <m/>
    <n v="0"/>
    <s v="Judicial System"/>
    <m/>
    <x v="3"/>
    <x v="3"/>
    <x v="2"/>
    <x v="1"/>
    <x v="0"/>
    <x v="0"/>
    <s v="https://www.azattyk.org/a/30945042.html"/>
    <s v="Online Search"/>
    <s v="A resident of Osh started a hunger strike, claiming that an investigation into the car crash that injured her sister was being conducted unfairly. The protester called on the heads of the State Committee for National Security, the Interior Ministry, and t"/>
  </r>
  <r>
    <d v="2020-11-13T00:00:00"/>
    <s v="Osh"/>
    <n v="40.5207868432285"/>
    <n v="72.797445937282106"/>
    <n v="30"/>
    <n v="0"/>
    <x v="0"/>
    <x v="0"/>
    <x v="2"/>
    <s v="Justice"/>
    <x v="0"/>
    <s v=""/>
    <x v="0"/>
    <s v=""/>
    <m/>
    <m/>
    <n v="0"/>
    <s v="State Committee on National Security"/>
    <m/>
    <x v="3"/>
    <x v="3"/>
    <x v="1"/>
    <x v="1"/>
    <x v="0"/>
    <x v="0"/>
    <s v="https://www.azattyk.org/a/30948859.html"/>
    <s v="ACLED"/>
    <s v="On 13 November 2020, dozens of protesters gathered outside the local office of the State Committee for National Security in Osh. They demanded that the authorites release several suspects detained in connection with a tax evasion case involving a coal min"/>
  </r>
  <r>
    <d v="2020-11-13T00:00:00"/>
    <s v="Bishkek"/>
    <n v="42.877324000000002"/>
    <n v="74.600239000000002"/>
    <n v="1"/>
    <n v="0"/>
    <x v="0"/>
    <x v="0"/>
    <x v="6"/>
    <s v="Property &amp; Land"/>
    <x v="1"/>
    <s v="Human Rights"/>
    <x v="0"/>
    <s v=""/>
    <m/>
    <m/>
    <n v="0"/>
    <s v="National Government"/>
    <m/>
    <x v="2"/>
    <x v="2"/>
    <x v="2"/>
    <x v="1"/>
    <x v="0"/>
    <x v="0"/>
    <s v="https://24.kg/obschestvo/172937_mujchina_grozilsya_sjech_sebya_trebuet_otremontirovat_belyiy_dom/"/>
    <s v="Online Search"/>
    <s v="A protester threatened to self-immolate and demanded to repair the burned part of the White House building. The protester held a bottle of gasoline, which he later poured and left."/>
  </r>
  <r>
    <d v="2020-11-13T00:00:00"/>
    <s v="Bishkek"/>
    <n v="42.879972000000002"/>
    <n v="74.603953000000004"/>
    <n v="30"/>
    <n v="0"/>
    <x v="0"/>
    <x v="0"/>
    <x v="13"/>
    <s v="Property &amp; Land"/>
    <x v="0"/>
    <s v=""/>
    <x v="0"/>
    <s v=""/>
    <m/>
    <m/>
    <n v="0"/>
    <s v="National Government"/>
    <m/>
    <x v="2"/>
    <x v="2"/>
    <x v="2"/>
    <x v="1"/>
    <x v="0"/>
    <x v="0"/>
    <s v="https://24.kg/obschestvo/172882_vbishkeke_kdomu_pravitelstva_vnov_prishli_jiteli_voenno-antonovki/"/>
    <s v="Online Search"/>
    <s v="Residents of  Voenno-Antonovka gathered in front of the Government House, demanding a meeting with Sadyr Japarov and taht he sign the land transformation law. "/>
  </r>
  <r>
    <d v="2020-11-12T00:00:00"/>
    <s v="Balykchy"/>
    <n v="42.459586268570298"/>
    <n v="76.1857024539365"/>
    <n v="10"/>
    <n v="0"/>
    <x v="7"/>
    <x v="3"/>
    <x v="1"/>
    <s v="Livelihood"/>
    <x v="6"/>
    <s v="Finance"/>
    <x v="0"/>
    <s v=""/>
    <m/>
    <m/>
    <n v="0"/>
    <s v="National Government"/>
    <m/>
    <x v="2"/>
    <x v="2"/>
    <x v="2"/>
    <x v="1"/>
    <x v="0"/>
    <x v="0"/>
    <s v="https://www.azattyk.org/a/aidoochular-komur-ish-2020/30943803.html"/>
    <s v="ACLED"/>
    <s v="On 12 November 2020, coal delivery truck drivers protested in Balykchy city against excessive fees for overweight coal shipments and corruption in the coal supply chain, demanding the Kyrgyz government nullify its regulation from 2011, which protesters co"/>
  </r>
  <r>
    <d v="2020-11-12T00:00:00"/>
    <s v="Osh"/>
    <n v="40.516482432123297"/>
    <n v="72.803540597006105"/>
    <n v="50"/>
    <n v="0"/>
    <x v="0"/>
    <x v="0"/>
    <x v="11"/>
    <s v="Finance"/>
    <x v="1"/>
    <s v="Human Rights"/>
    <x v="0"/>
    <s v=""/>
    <m/>
    <m/>
    <n v="0"/>
    <s v="Local Government"/>
    <m/>
    <x v="0"/>
    <x v="0"/>
    <x v="4"/>
    <x v="0"/>
    <x v="1"/>
    <x v="1"/>
    <s v="https://www.youtube.com/watch?v=kezoFHOUCYk"/>
    <s v="ACLED"/>
    <s v="On 12 November 2020, villagers of Papan township gathered outside the Osh regional state administration's office in Osh city, demanding the Kyrgyz authorities appoint their candidate to the post of Kara-Suu district Mayor while accusing incumbent district"/>
  </r>
  <r>
    <d v="2020-11-12T00:00:00"/>
    <s v="Bishkek"/>
    <n v="42.807859000000001"/>
    <n v="74.582640999999995"/>
    <n v="40"/>
    <n v="0"/>
    <x v="0"/>
    <x v="0"/>
    <x v="3"/>
    <s v="Government Services"/>
    <x v="0"/>
    <s v=""/>
    <x v="0"/>
    <s v=""/>
    <m/>
    <m/>
    <n v="0"/>
    <s v="National Government"/>
    <m/>
    <x v="2"/>
    <x v="2"/>
    <x v="2"/>
    <x v="1"/>
    <x v="0"/>
    <x v="0"/>
    <s v="https://24.kg/obschestvo/172730_esche_odin_miting_vbishkeke_naaktsiyu_protesta_vyishli_lyudi_sinvalidnostyu_/"/>
    <s v="Online Search"/>
    <s v="People with disabilities and low-income families went to the Government House with a request to provide them with benefits for education, medicine and housing."/>
  </r>
  <r>
    <d v="2020-11-12T00:00:00"/>
    <s v="Bishkek"/>
    <n v="42.807859000000001"/>
    <n v="74.582640999999995"/>
    <n v="100"/>
    <n v="0"/>
    <x v="0"/>
    <x v="0"/>
    <x v="1"/>
    <s v="Livelihood"/>
    <x v="0"/>
    <s v=""/>
    <x v="0"/>
    <s v=""/>
    <m/>
    <m/>
    <n v="0"/>
    <s v="Parliament"/>
    <m/>
    <x v="2"/>
    <x v="2"/>
    <x v="2"/>
    <x v="1"/>
    <x v="0"/>
    <x v="0"/>
    <s v="https://kaktus.media/doc/425710_v_bishkeke_snova_miting._chleny_profsouzov_groziatsia_obratitsia_v_gosdymy_i_evroparlament.html"/>
    <s v="Online Search"/>
    <s v="Members of the Federation of Trade Unions gathered here, who oppose amendments to the Law &quot;On Trade Unions&quot; which would mean those over 65 or under 35 could not join the federation."/>
  </r>
  <r>
    <d v="2020-11-12T00:00:00"/>
    <s v="Bishkek"/>
    <n v="42.883941818255401"/>
    <n v="74.6039251261831"/>
    <n v="100"/>
    <n v="0"/>
    <x v="0"/>
    <x v="0"/>
    <x v="1"/>
    <s v="Livelihood"/>
    <x v="0"/>
    <s v=""/>
    <x v="0"/>
    <s v=""/>
    <m/>
    <m/>
    <n v="0"/>
    <s v="Ulan Astarkulov"/>
    <m/>
    <x v="1"/>
    <x v="1"/>
    <x v="2"/>
    <x v="1"/>
    <x v="0"/>
    <x v="0"/>
    <s v="https://kaktus.media/doc/425708_sotrydniki_severelektro_snova_mitingyut._oni_schitaut_chto_ih_obmanyli_foto_video.html"/>
    <s v="Online Search"/>
    <s v="Employees of Severelectro OJSC again went to a rally calling for the dismissal of the current general director Ulan Astarkulov. They expressed anger that he had not been removed despite officials promising to do so the day before."/>
  </r>
  <r>
    <d v="2020-11-11T00:00:00"/>
    <s v="Bishkek"/>
    <n v="42.869500000000002"/>
    <n v="74.595399999999998"/>
    <n v="50"/>
    <n v="0"/>
    <x v="0"/>
    <x v="0"/>
    <x v="3"/>
    <s v="Government Services"/>
    <x v="12"/>
    <s v="Covid-19"/>
    <x v="0"/>
    <s v=""/>
    <m/>
    <m/>
    <n v="0"/>
    <s v="Ministry of Health"/>
    <m/>
    <x v="2"/>
    <x v="2"/>
    <x v="4"/>
    <x v="0"/>
    <x v="0"/>
    <x v="0"/>
    <s v="https://www.azattyk.org/a/kyrgyzstan-gepatit-meeting/30942616.html; https://www.azattyk.org/a/30941794.html"/>
    <s v="ACLED"/>
    <s v="On 11 November 2020, about 50 patients with hepatitis disease and their relatives protested outside the Ministry of Health in Bishkek against rising prices on medication and treatment services. They demanded that the country's health authorities address t"/>
  </r>
  <r>
    <d v="2020-11-11T00:00:00"/>
    <s v="Bishkek"/>
    <n v="42.876276846505803"/>
    <n v="74.599548638366798"/>
    <n v="6"/>
    <n v="0"/>
    <x v="0"/>
    <x v="0"/>
    <x v="12"/>
    <s v="Justice"/>
    <x v="8"/>
    <s v="Justice"/>
    <x v="0"/>
    <s v=""/>
    <s v="Almazbek Atambayev"/>
    <m/>
    <n v="1"/>
    <s v="Court System"/>
    <m/>
    <x v="3"/>
    <x v="3"/>
    <x v="2"/>
    <x v="1"/>
    <x v="0"/>
    <x v="0"/>
    <s v="https://ria.ru/20201111/kirgiziya-1584035858.html"/>
    <s v="Online Search"/>
    <s v="Protesters demonstrated outside the White House in Bishkek in support of former president Almazbek Atambayev, who was undergoing a trial at the time. They called for the court to try him fairly. "/>
  </r>
  <r>
    <d v="2020-11-11T00:00:00"/>
    <s v="Bishkek"/>
    <n v="42.879420664021701"/>
    <n v="74.610414012523606"/>
    <n v="10"/>
    <n v="0"/>
    <x v="0"/>
    <x v="0"/>
    <x v="1"/>
    <s v="Livelihood"/>
    <x v="0"/>
    <s v=""/>
    <x v="0"/>
    <s v=""/>
    <m/>
    <m/>
    <n v="0"/>
    <s v="Almaz Alimbekov"/>
    <m/>
    <x v="1"/>
    <x v="1"/>
    <x v="2"/>
    <x v="1"/>
    <x v="0"/>
    <x v="0"/>
    <s v="https://kaktus.media/doc/425607_opiat_miting_protiv_glavy_oao_kyrgyzaltyn._ludi_sobralis_y_doma_pravitelstva.html"/>
    <s v="Online Search"/>
    <s v="A rally was held at Government House against the chairman of the board of Kyrgyzaltyn OJSC Almaz Alimbekov. They claimed he did not fulfil his duties."/>
  </r>
  <r>
    <d v="2020-11-11T00:00:00"/>
    <s v="Bishkek"/>
    <n v="42.874862"/>
    <n v="74.612361000000007"/>
    <n v="50"/>
    <n v="0"/>
    <x v="0"/>
    <x v="0"/>
    <x v="4"/>
    <s v="Livelihood"/>
    <x v="9"/>
    <s v="Livelihood"/>
    <x v="0"/>
    <s v=""/>
    <m/>
    <m/>
    <n v="0"/>
    <s v="Kyrgyzpost"/>
    <m/>
    <x v="5"/>
    <x v="1"/>
    <x v="2"/>
    <x v="1"/>
    <x v="0"/>
    <x v="0"/>
    <s v="https://kaktus.media/doc/425578_v_centre_bishkeka_opiat_miting._v_etot_raz_vyshli_rabotniki_kyrgyzpochtasy.html"/>
    <s v="Online Search"/>
    <s v="Employees of the Kyrgyzpost demanded payment of bonuses from last year and increasing their salary by 50%. "/>
  </r>
  <r>
    <d v="2020-11-11T00:00:00"/>
    <s v="Bishkek"/>
    <n v="42.879179999999998"/>
    <n v="74.616256000000007"/>
    <n v="25"/>
    <n v="0"/>
    <x v="0"/>
    <x v="0"/>
    <x v="3"/>
    <s v="Government Services"/>
    <x v="11"/>
    <s v="Livelihood"/>
    <x v="0"/>
    <s v=""/>
    <s v="Aknet "/>
    <m/>
    <n v="1"/>
    <s v="Kuban Azhimudinov"/>
    <m/>
    <x v="1"/>
    <x v="1"/>
    <x v="2"/>
    <x v="1"/>
    <x v="0"/>
    <x v="0"/>
    <s v="https://rus.azattyk.org/a/30942177.html"/>
    <s v="Online Search"/>
    <s v="Aknet company's representatives rallied against the company's founder, complaining about the unpaid social security contributions and the different salaries paid to the employees when Azhimudinov was the head of company. The protesters held banners with s"/>
  </r>
  <r>
    <d v="2020-11-10T00:00:00"/>
    <s v="Bishkek"/>
    <n v="42.876371194702898"/>
    <n v="74.598475754853197"/>
    <n v="50"/>
    <n v="0"/>
    <x v="0"/>
    <x v="0"/>
    <x v="2"/>
    <s v="Justice"/>
    <x v="9"/>
    <s v="Livelihood"/>
    <x v="0"/>
    <s v=""/>
    <s v="Federation of Trade Unions of Kyrgyzstan"/>
    <m/>
    <n v="1"/>
    <s v="Parliament"/>
    <m/>
    <x v="2"/>
    <x v="2"/>
    <x v="2"/>
    <x v="1"/>
    <x v="0"/>
    <x v="0"/>
    <s v="https://www.azattyk.org/a/30940055.html"/>
    <s v="ACLED"/>
    <s v="On 10 November 2020, about 50 members of the Kyrgyzstan Federation of Trade Unions protested outside their headquarters in Bishkek against the improper passage of the modified legislative bill &quot;On Trade Unions,&quot; demanding lawmakers reject it."/>
  </r>
  <r>
    <d v="2020-11-09T00:00:00"/>
    <s v="Kyzyl-Kia"/>
    <n v="40.249624468464503"/>
    <n v="72.113009458892407"/>
    <n v="10"/>
    <n v="0"/>
    <x v="0"/>
    <x v="0"/>
    <x v="6"/>
    <s v="Property &amp; Land"/>
    <x v="7"/>
    <s v="Environment &amp; Resource Extraction"/>
    <x v="0"/>
    <s v=""/>
    <m/>
    <m/>
    <n v="0"/>
    <s v="Local Government"/>
    <m/>
    <x v="0"/>
    <x v="0"/>
    <x v="2"/>
    <x v="1"/>
    <x v="0"/>
    <x v="0"/>
    <s v="https://www.youtube.com/watch?v=Ma6HXzzP9Yw"/>
    <s v="ACLED"/>
    <s v="Around 9 November 2020, unemployed coal mine workers and local entrepreneurs gathered at the Kara-Kozu coal deposit near Kyzyl-Kia township in Batken region, demanding the regional and district administrations allow them to operate the mine bypassing the "/>
  </r>
  <r>
    <d v="2020-11-09T00:00:00"/>
    <s v="Bishkek "/>
    <n v="42.877324000000002"/>
    <n v="74.600239000000002"/>
    <n v="3"/>
    <n v="0"/>
    <x v="6"/>
    <x v="1"/>
    <x v="2"/>
    <s v="Justice"/>
    <x v="14"/>
    <s v="Justice"/>
    <x v="3"/>
    <s v="Human Rights"/>
    <s v="Almazbek Atambayev"/>
    <m/>
    <n v="1"/>
    <s v="National Government"/>
    <m/>
    <x v="2"/>
    <x v="2"/>
    <x v="2"/>
    <x v="1"/>
    <x v="0"/>
    <x v="0"/>
    <s v="https://rus.azattyk.org/a/30938231.html"/>
    <s v="Online Search"/>
    <s v="Several protesters announced a hunger strike and demanded an open trial on Almazbek Atamabayev's case. They also demanded a just treatment of other political political prisoners and holding parliamentary elections as early as possible. "/>
  </r>
  <r>
    <d v="2020-11-08T00:00:00"/>
    <s v=" Bishkek"/>
    <n v="42.875445999999997"/>
    <n v="74.603627000000003"/>
    <n v="20"/>
    <n v="0"/>
    <x v="1"/>
    <x v="1"/>
    <x v="8"/>
    <s v="Human Rights"/>
    <x v="8"/>
    <s v="Justice"/>
    <x v="1"/>
    <s v="Human Rights"/>
    <s v="Ulan Usoyun"/>
    <s v="Reforma"/>
    <n v="1"/>
    <s v="National Government"/>
    <m/>
    <x v="2"/>
    <x v="2"/>
    <x v="2"/>
    <x v="1"/>
    <x v="0"/>
    <x v="0"/>
    <s v="https://kloop.kg/blog/2020/11/08/v-bishkeke-proshel-mirnyj-marsh-za-otmenu-popravok-v-konstitutsii/"/>
    <s v="Online Search"/>
    <s v="Protesters demanded cancellation of constiutional amendments proposed by S. Japarov and holding parliamentary elections in December 2020. The protesters also demanded lowering parliamentary elecoral threshold to 3%"/>
  </r>
  <r>
    <d v="2020-11-06T00:00:00"/>
    <s v="Bishkek"/>
    <n v="42.873278512123697"/>
    <n v="74.605892015355906"/>
    <n v="20"/>
    <n v="0"/>
    <x v="0"/>
    <x v="0"/>
    <x v="15"/>
    <s v="Other"/>
    <x v="12"/>
    <s v="Covid-19"/>
    <x v="0"/>
    <s v=""/>
    <m/>
    <m/>
    <n v="0"/>
    <s v="Ministry of Foreign Affairs"/>
    <m/>
    <x v="2"/>
    <x v="2"/>
    <x v="4"/>
    <x v="0"/>
    <x v="0"/>
    <x v="0"/>
    <s v="https://ru.sputnik.kg/society/20201107/1050349951/kyrgyzstan-rossiya-mid-aviasoobschenie-studenty-vyezd-obuchenie.html"/>
    <s v="Online Search"/>
    <s v="Students wishing to return to Russia to resume their studies gathered at the Ministry of Foreign Affairs. They were assured that the Kyrgyz government continues to work with their counterparts in Russia to facilitate their return."/>
  </r>
  <r>
    <d v="2020-11-05T00:00:00"/>
    <s v="Bishkek"/>
    <n v="42.879499283528098"/>
    <n v="74.610574945259401"/>
    <s v="Unknown"/>
    <n v="0"/>
    <x v="0"/>
    <x v="0"/>
    <x v="1"/>
    <s v="Livelihood"/>
    <x v="11"/>
    <s v="Livelihood"/>
    <x v="0"/>
    <s v=""/>
    <m/>
    <m/>
    <n v="0"/>
    <s v="Almaz Alimbekov"/>
    <m/>
    <x v="1"/>
    <x v="1"/>
    <x v="2"/>
    <x v="1"/>
    <x v="0"/>
    <x v="0"/>
    <s v="https://kaktus.media/doc/425326_miting_y_oao_kyrgyzaltyn._trebovali_otstavki_predsedatelia_ili_oni_sdelaut_eto_sami.html"/>
    <s v="Online Search"/>
    <s v="People gathered near the central office of Kyrgyzaltyn OJSC demanding the resignation of the chairman of the board, Almaz Alimbekov, for mismanagement. His inaction has left hundreds unemployed."/>
  </r>
  <r>
    <d v="2020-11-05T00:00:00"/>
    <s v="Bishkek"/>
    <n v="42.852437999999999"/>
    <n v="74.546554999999998"/>
    <n v="10"/>
    <n v="0"/>
    <x v="0"/>
    <x v="0"/>
    <x v="2"/>
    <s v="Justice"/>
    <x v="0"/>
    <s v=""/>
    <x v="0"/>
    <s v=""/>
    <s v="Almazbek Atambayev"/>
    <m/>
    <n v="1"/>
    <s v="Correctional Facility 47"/>
    <s v="Supreme Court"/>
    <x v="6"/>
    <x v="3"/>
    <x v="2"/>
    <x v="1"/>
    <x v="0"/>
    <x v="0"/>
    <s v="https://april.kg/ru/article/vozle-47y-kolonii-sobirayutsya%C2%A0storonniki-almazbeka-atambaeva"/>
    <s v="Online Search"/>
    <s v="Almazbek Atambayev's supporters and spouse gathered in front of the correctional facility 47 to express their support and to send food. The prostesters demanded just and transparent trials. "/>
  </r>
  <r>
    <d v="2020-11-04T00:00:00"/>
    <s v="Bozymchak"/>
    <n v="41.260191914067299"/>
    <n v="71.071703030215005"/>
    <n v="100"/>
    <n v="0"/>
    <x v="0"/>
    <x v="0"/>
    <x v="1"/>
    <s v="Livelihood"/>
    <x v="11"/>
    <s v="Livelihood"/>
    <x v="4"/>
    <s v="Environment &amp; Resource Extraction"/>
    <m/>
    <m/>
    <n v="0"/>
    <s v="Jaiylbek Daidiev"/>
    <s v="KAZ Minerals Bozymchak"/>
    <x v="1"/>
    <x v="1"/>
    <x v="5"/>
    <x v="2"/>
    <x v="0"/>
    <x v="0"/>
    <s v="https://www.azattyk.org/a/30929902.html"/>
    <s v="ACLED"/>
    <s v="On 4 November 2020, about 100 local villagers protested outside the Bozymchak gold mining project in Ala-Buka district of Jalal-Abad region, demanding the project manager's removal due to alleged discrimination against local residents seeking jobs at the "/>
  </r>
  <r>
    <d v="2020-11-04T00:00:00"/>
    <s v="Bishkek"/>
    <n v="42.869568000000001"/>
    <n v="74.595484999999996"/>
    <n v="10"/>
    <n v="0"/>
    <x v="0"/>
    <x v="0"/>
    <x v="3"/>
    <s v="Government Services"/>
    <x v="0"/>
    <s v=""/>
    <x v="0"/>
    <s v=""/>
    <m/>
    <m/>
    <n v="0"/>
    <s v="Ministry of Health"/>
    <s v="Hemodialysis Center Fresenius"/>
    <x v="2"/>
    <x v="2"/>
    <x v="4"/>
    <x v="0"/>
    <x v="1"/>
    <x v="1"/>
    <s v="https://kloop.kg/blog/2020/11/04/miting-u-minzdrava-gemodializnye-bolnye-zayavili-chto-ih-derzhat-v-zalozhnikah/"/>
    <s v="Online Search"/>
    <s v="Patients with chronic renal failure gathered outside the hemodialysis center Fresenius to express their grievances about the substitution of the original medicine 'Rekormon' with other type of medicine, which is ineffective in raising hemoglobin levels. T"/>
  </r>
  <r>
    <d v="2020-11-04T00:00:00"/>
    <s v="Bishkek"/>
    <n v="42.870922"/>
    <n v="74.590682999999999"/>
    <n v="20"/>
    <n v="0"/>
    <x v="0"/>
    <x v="0"/>
    <x v="16"/>
    <s v="Covid-19"/>
    <x v="0"/>
    <s v=""/>
    <x v="0"/>
    <s v=""/>
    <m/>
    <m/>
    <n v="0"/>
    <s v="Ministry of Transportation"/>
    <m/>
    <x v="2"/>
    <x v="2"/>
    <x v="4"/>
    <x v="0"/>
    <x v="0"/>
    <x v="0"/>
    <s v="https://april.kg/ru/article/passazhiri-otmenennogo-reysa-bishkek-novosibirsk-vishli-na-miting-k-zdaniyu-mintransa"/>
    <s v="Online Search"/>
    <s v="Passengers of the flight Bishkek-Novosibirsk went to the Ministry of Transportation demanding an explanation for the cancellation of the flight."/>
  </r>
  <r>
    <d v="2020-11-03T00:00:00"/>
    <s v="Osh"/>
    <n v="40.607230000000001"/>
    <n v="72.786851999999996"/>
    <n v="5"/>
    <n v="0"/>
    <x v="0"/>
    <x v="0"/>
    <x v="16"/>
    <s v="Covid-19"/>
    <x v="0"/>
    <s v=""/>
    <x v="0"/>
    <s v=""/>
    <m/>
    <m/>
    <n v="0"/>
    <s v="JSC Manas International Airport"/>
    <m/>
    <x v="8"/>
    <x v="1"/>
    <x v="4"/>
    <x v="0"/>
    <x v="0"/>
    <x v="0"/>
    <s v="https://www.youtube.com/watch?v=CvYyj0qLK30"/>
    <s v="ACLED"/>
    <s v="On 3 November 2020, travel agency representatives gathered outside the Manas airport company's office in Osh city demanding the port authorities provide answers regarding cancellation of outbound flights to Russia, which protesters complained forced them "/>
  </r>
  <r>
    <d v="2020-11-03T00:00:00"/>
    <s v="Bishkek"/>
    <n v="42.884674198615002"/>
    <n v="74.681826569855602"/>
    <n v="15"/>
    <n v="0"/>
    <x v="0"/>
    <x v="0"/>
    <x v="3"/>
    <s v="Government Services"/>
    <x v="6"/>
    <s v="Finance"/>
    <x v="5"/>
    <s v="Government Services"/>
    <m/>
    <m/>
    <n v="0"/>
    <s v="Local Government"/>
    <m/>
    <x v="0"/>
    <x v="0"/>
    <x v="4"/>
    <x v="0"/>
    <x v="1"/>
    <x v="1"/>
    <s v="https://www.youtube.com/watch?v=Ks-MFNr1ePY"/>
    <s v="ACLED"/>
    <s v="On 3 November 2020, residents of Birimdik Kut village near Lebedinovka township in Alamadun district of Chui region protested against lack of social infrastructure, including a school and bad roads accusing the regional administration officials of corrupt"/>
  </r>
  <r>
    <d v="2020-11-03T00:00:00"/>
    <s v="Bishkek"/>
    <n v="42.880856999999999"/>
    <n v="74.596678999999995"/>
    <n v="20"/>
    <n v="0"/>
    <x v="0"/>
    <x v="0"/>
    <x v="11"/>
    <s v="Finance"/>
    <x v="0"/>
    <s v=""/>
    <x v="0"/>
    <s v=""/>
    <m/>
    <m/>
    <n v="0"/>
    <s v="Kadyrbek Yergeshev"/>
    <m/>
    <x v="1"/>
    <x v="1"/>
    <x v="4"/>
    <x v="0"/>
    <x v="1"/>
    <x v="1"/>
    <s v="https://kaktus.media/doc/425118_v_bishkeke_snova_miting._v_etot_raz_protiv_korrypcii_v_sporte.html"/>
    <s v="Online Search"/>
    <s v="The protesters, former training and teaching staff, voiced a slogan 'Sports without corruption' and demanded the dismissal of Kadyrbek Yergeshev, the director of the Republican Sports College after Sheraly Sydykov. The head of the government agency met wi"/>
  </r>
  <r>
    <d v="2020-11-02T00:00:00"/>
    <s v="Bishkek"/>
    <n v="42.879573999999998"/>
    <n v="74.603917999999993"/>
    <n v="20"/>
    <n v="0"/>
    <x v="0"/>
    <x v="0"/>
    <x v="16"/>
    <s v="Covid-19"/>
    <x v="15"/>
    <s v="Finance"/>
    <x v="0"/>
    <s v=""/>
    <m/>
    <m/>
    <n v="0"/>
    <s v="National Bank "/>
    <m/>
    <x v="2"/>
    <x v="2"/>
    <x v="2"/>
    <x v="1"/>
    <x v="0"/>
    <x v="0"/>
    <s v="https://kaktus.media/doc/425031_gryppa_jenshin_vyshla_na_miting_k_domy_pravitelstva._trebyut_kreditnyu_amnistiu.html"/>
    <s v="Online Search"/>
    <s v="A group of women protested against high interest rates and asked for a credit amnesty. They shouted slogans about the resignation of the head of the National Bank Tolkunbek Abdygulov."/>
  </r>
  <r>
    <d v="2020-11-02T00:00:00"/>
    <s v="Issyk Kul"/>
    <n v="42.724130000000002"/>
    <n v="77.500500000000002"/>
    <n v="20"/>
    <n v="0"/>
    <x v="0"/>
    <x v="0"/>
    <x v="11"/>
    <s v="Finance"/>
    <x v="0"/>
    <s v=""/>
    <x v="0"/>
    <s v=""/>
    <m/>
    <m/>
    <n v="0"/>
    <s v="Damira Abirova"/>
    <s v="Issyk Kul Disrtict Education department"/>
    <x v="0"/>
    <x v="0"/>
    <x v="2"/>
    <x v="1"/>
    <x v="0"/>
    <x v="0"/>
    <s v="https://kaktus.media/doc/424998_ychitelia_direktora_shkol_i_detsadov_issyk_kylskogo_rayona_vyshli_na_miting.html"/>
    <s v="Online Search"/>
    <s v="Teachers as well as school and kindergarden directors demanded the dismissal of Damira Abirova, head of the Issyk Kul Disrtict Education department. The protesters claimed that Abirova is involved in corruption schemes. "/>
  </r>
  <r>
    <d v="2020-11-02T00:00:00"/>
    <s v="Bishkek"/>
    <n v="42.880156999999997"/>
    <n v="74.603990999999994"/>
    <n v="70"/>
    <n v="0"/>
    <x v="0"/>
    <x v="0"/>
    <x v="11"/>
    <s v="Finance"/>
    <x v="9"/>
    <s v="Livelihood"/>
    <x v="0"/>
    <s v=""/>
    <s v="Severelektro"/>
    <m/>
    <n v="1"/>
    <s v="Ulan Astarkulov."/>
    <m/>
    <x v="1"/>
    <x v="1"/>
    <x v="4"/>
    <x v="0"/>
    <x v="0"/>
    <x v="0"/>
    <s v="https://24.kg/obschestvo/171575_vozle_doma_pravitelstva_opyat_miting_energetiki_vnov_trebuyut_ihuslyishat/"/>
    <s v="Online Search"/>
    <s v="JSC &quot;Severelektro&quot; employees expressed their disagreement with the appointment of the company's new director, Ulan Astarkulov. The protestors claimed that the appointment linked to corruption. "/>
  </r>
  <r>
    <d v="2020-11-02T00:00:00"/>
    <s v="Bishkek"/>
    <n v="42.880090000000003"/>
    <n v="74.604001999999994"/>
    <n v="20"/>
    <n v="0"/>
    <x v="0"/>
    <x v="0"/>
    <x v="4"/>
    <s v="Livelihood"/>
    <x v="12"/>
    <s v="Covid-19"/>
    <x v="0"/>
    <s v=""/>
    <m/>
    <m/>
    <n v="0"/>
    <s v="National Government"/>
    <m/>
    <x v="2"/>
    <x v="2"/>
    <x v="6"/>
    <x v="3"/>
    <x v="1"/>
    <x v="1"/>
    <s v="https://rus.azattyk.org/a/30925367.html"/>
    <s v="Online Search"/>
    <s v="Dordoi market (bazaar) workers demanded the opening of the &quot;Torugart&quot; checkpoint on the border with China because they are out of products. Those products that were ordered earlier are still on the border. "/>
  </r>
  <r>
    <d v="2020-11-02T00:00:00"/>
    <s v="Bishkek"/>
    <n v="42.880156999999997"/>
    <n v="74.603990999999994"/>
    <n v="100"/>
    <n v="0"/>
    <x v="1"/>
    <x v="1"/>
    <x v="2"/>
    <s v="Justice"/>
    <x v="1"/>
    <s v="Human Rights"/>
    <x v="6"/>
    <s v="Justice"/>
    <s v="Kursan Asanov"/>
    <m/>
    <n v="1"/>
    <s v="State Committee on National Security"/>
    <m/>
    <x v="2"/>
    <x v="2"/>
    <x v="2"/>
    <x v="1"/>
    <x v="0"/>
    <x v="0"/>
    <s v="https://24.kg/obschestvo/171643_storonniki_kursana_asanova_marshem_proshli_otgknb_dodoma_pravitelstva/"/>
    <s v="Online Search"/>
    <s v="Supporters of the former deputy minister of internal affairs, Kursan Asanov, marched from the State Committee for National Security's building to the Government Office. They held posters with slogans &quot;Hands off from general Asanov&quot; and &quot;Asanov – narodnyi "/>
  </r>
  <r>
    <d v="2020-11-02T00:00:00"/>
    <s v="Bishkek "/>
    <n v="42.878909999999998"/>
    <n v="74.603905999999995"/>
    <n v="40"/>
    <n v="0"/>
    <x v="0"/>
    <x v="0"/>
    <x v="11"/>
    <s v="Finance"/>
    <x v="9"/>
    <s v="Livelihood"/>
    <x v="0"/>
    <s v=""/>
    <s v="Severelektro"/>
    <m/>
    <n v="1"/>
    <s v="Ulan Astarkulov"/>
    <m/>
    <x v="1"/>
    <x v="1"/>
    <x v="2"/>
    <x v="1"/>
    <x v="0"/>
    <x v="0"/>
    <s v="https://24.kg/obschestvo/171585_vozle_pamyatnika_leninu_mitinguet_drugaya_gruppa_energetikov_trebuyut_zakonnosti/"/>
    <s v="Online Search"/>
    <s v="JSC &quot;Severelektro&quot; employees made a claim that they are not supporters of of the company's new director, Ulan Astarkulov, but supporters of law. The employees condemned the action of other group of emplyees who portested against the appointment of the dir"/>
  </r>
  <r>
    <d v="2020-11-02T00:00:00"/>
    <s v="Bishkek"/>
    <n v="42.877398999999997"/>
    <n v="74.600250000000003"/>
    <n v="5"/>
    <n v="0"/>
    <x v="6"/>
    <x v="1"/>
    <x v="8"/>
    <s v="Human Rights"/>
    <x v="16"/>
    <s v="Human Rights"/>
    <x v="0"/>
    <s v=""/>
    <s v="Ayimdar Kiimyly"/>
    <m/>
    <n v="1"/>
    <s v="National Government"/>
    <m/>
    <x v="2"/>
    <x v="2"/>
    <x v="2"/>
    <x v="1"/>
    <x v="0"/>
    <x v="0"/>
    <s v="https://24.kg/obschestvo/171607_chetvertyiy_miting_prohodit_vbishkeke_ego_uchastnitsyi_obyyavili_bessrochnuyu_golodovku/"/>
    <s v="Online Search"/>
    <s v="Five women gathered in front of the Parliament building claiming that the postponement of parliamentary elections was unlawful. The protesters demanded open judicial proceedings and expressed their position against constitutional amendments. "/>
  </r>
  <r>
    <d v="2020-11-02T00:00:00"/>
    <s v="Bishkek "/>
    <n v="42.880156999999997"/>
    <n v="74.603990999999994"/>
    <n v="20"/>
    <n v="0"/>
    <x v="0"/>
    <x v="0"/>
    <x v="0"/>
    <s v="Finance"/>
    <x v="11"/>
    <s v="Livelihood"/>
    <x v="2"/>
    <s v="Covid-19"/>
    <m/>
    <m/>
    <n v="0"/>
    <s v="National Bank "/>
    <s v="Tolkynbek Abdygulov"/>
    <x v="5"/>
    <x v="1"/>
    <x v="2"/>
    <x v="1"/>
    <x v="0"/>
    <x v="0"/>
    <s v="https://24.kg/obschestvo/171613_pyatyiy_miting_prohodit_vbishkeke_uchastniki_trebuyut_provesti_kreditnuyu_amnistiyu/"/>
    <s v="Online Search"/>
    <s v="Protesters demanded granting loan amnesty and adopting the law on bankruptcy for individuals. "/>
  </r>
  <r>
    <d v="2020-11-01T00:00:00"/>
    <s v="Bishkek"/>
    <n v="42.876505997652799"/>
    <n v="74.586344320480194"/>
    <n v="40"/>
    <n v="0"/>
    <x v="0"/>
    <x v="0"/>
    <x v="8"/>
    <s v="Human Rights"/>
    <x v="0"/>
    <s v=""/>
    <x v="0"/>
    <s v=""/>
    <s v="Artsan Asay"/>
    <m/>
    <n v="1"/>
    <s v="National Government"/>
    <m/>
    <x v="2"/>
    <x v="2"/>
    <x v="2"/>
    <x v="1"/>
    <x v="0"/>
    <x v="0"/>
    <s v="https://www.youtube.com/watch?v=wUNwlsVoXmM"/>
    <s v="ACLED"/>
    <s v="On 1 November 2020, supporters of the candidate for president Arstan Alay protested in Bishkek city business district against Interim government leadership, calling for public support behind Arstan Alay in the upcoming presidential election. [size=no repo"/>
  </r>
  <r>
    <d v="2020-11-01T00:00:00"/>
    <s v="Bishkek"/>
    <n v="42.878388000000001"/>
    <n v="74.592736000000002"/>
    <n v="500"/>
    <n v="0"/>
    <x v="0"/>
    <x v="0"/>
    <x v="17"/>
    <s v="Other"/>
    <x v="17"/>
    <s v="Other"/>
    <x v="7"/>
    <s v="Other"/>
    <s v="Abdulkhamid Tashtanov"/>
    <s v="Tursunbai Bakiruuly"/>
    <n v="1"/>
    <s v="Emmanuel Macron"/>
    <m/>
    <x v="7"/>
    <x v="4"/>
    <x v="2"/>
    <x v="1"/>
    <x v="0"/>
    <x v="0"/>
    <s v="https://rus.azattyk.org/a/30923878.html"/>
    <s v="Online Search"/>
    <s v="Protesters demanded an end to drawing Prophet Muhammad's caricatures and voicing anti-Islamic appeals. The protest's organizer, Abdulkhamid Tashtanov urged Emmanuel Macron to apologize to all muslims around the world."/>
  </r>
  <r>
    <d v="2020-10-31T00:00:00"/>
    <s v="Bishkek"/>
    <n v="42.8840564186523"/>
    <n v="74.606142004567005"/>
    <n v="50"/>
    <n v="0"/>
    <x v="0"/>
    <x v="0"/>
    <x v="12"/>
    <s v="Justice"/>
    <x v="8"/>
    <s v="Justice"/>
    <x v="0"/>
    <s v=""/>
    <s v="Kursan Asanov"/>
    <m/>
    <n v="1"/>
    <s v="State Committee on National Security"/>
    <m/>
    <x v="6"/>
    <x v="3"/>
    <x v="5"/>
    <x v="2"/>
    <x v="0"/>
    <x v="0"/>
    <s v="https://kloop.kg/blog/2020/10/31/u-gknb-proshel-miting-v-podderzhku-kursana-asanova/"/>
    <s v="Online Search"/>
    <s v="A rally of supporters of ex-Deputy Interior Minister Kursan Asanov took place near the building of the State Committee for National Security in Bishkek. About 50 people demanded his release."/>
  </r>
  <r>
    <d v="2020-10-30T00:00:00"/>
    <s v="Jalal-Abad"/>
    <n v="40.929511939231901"/>
    <n v="73.007511110011393"/>
    <n v="10"/>
    <n v="0"/>
    <x v="0"/>
    <x v="0"/>
    <x v="17"/>
    <s v="Other"/>
    <x v="17"/>
    <s v="Other"/>
    <x v="7"/>
    <s v="Other"/>
    <m/>
    <m/>
    <n v="0"/>
    <s v="Emmanuel Macron"/>
    <m/>
    <x v="7"/>
    <x v="4"/>
    <x v="2"/>
    <x v="1"/>
    <x v="0"/>
    <x v="0"/>
    <s v="http://ru.vzglyadriv.kg/novosti-zhalal-abada/32719-v-gorode-zhalal-abad-proshel-protest-iz-za-zayavleniya-prezidenta-francii.html"/>
    <s v="ACLED"/>
    <s v="A group gathered at the Barpy Theater in Jalal Abad to protest against Emmanuel Macron's speech which they saw as anti-Islamic. They called on people not to produce cartoons of the prophet."/>
  </r>
  <r>
    <d v="2020-10-30T00:00:00"/>
    <s v="Bishkek"/>
    <n v="42.879573999999998"/>
    <n v="74.603917999999993"/>
    <n v="20"/>
    <n v="0"/>
    <x v="0"/>
    <x v="0"/>
    <x v="11"/>
    <s v="Finance"/>
    <x v="9"/>
    <s v="Livelihood"/>
    <x v="0"/>
    <s v=""/>
    <s v="Severelektro"/>
    <m/>
    <n v="1"/>
    <s v="Ulan Astarkulov"/>
    <m/>
    <x v="1"/>
    <x v="1"/>
    <x v="2"/>
    <x v="1"/>
    <x v="0"/>
    <x v="0"/>
    <s v="https://24.kg/obschestvo/171370_miting_rabotnikov_severelektro_prodoljaetsya_vozle_doma_pravitelstva/"/>
    <s v="Online Search"/>
    <s v="A group of employees of OJSC Severelectro gathered at Government House to call for the dismissal of the new head of the company."/>
  </r>
  <r>
    <d v="2020-10-29T00:00:00"/>
    <s v="Talas"/>
    <n v="42.5215455091273"/>
    <n v="72.248654885452098"/>
    <n v="20"/>
    <n v="0"/>
    <x v="0"/>
    <x v="0"/>
    <x v="4"/>
    <s v="Livelihood"/>
    <x v="6"/>
    <s v="Finance"/>
    <x v="0"/>
    <s v=""/>
    <m/>
    <m/>
    <n v="0"/>
    <s v="Aibek Bozormankulov"/>
    <m/>
    <x v="1"/>
    <x v="1"/>
    <x v="2"/>
    <x v="1"/>
    <x v="0"/>
    <x v="0"/>
    <s v="https://www.youtube.com/watch?v=VxHppP2pcMo"/>
    <s v="ACLED"/>
    <s v="Around 29 October 2020, unregistered taxi drivers gathered in Talas city in protest of the newly appointed regional governor's plan to tax cab drivers and waitresses. Protesters called for the central government to dismiss the incumbent governor and appoi"/>
  </r>
  <r>
    <d v="2020-10-28T00:00:00"/>
    <s v="Bishkek"/>
    <n v="42.877701999999999"/>
    <n v="74.599998999999997"/>
    <n v="120"/>
    <n v="0"/>
    <x v="0"/>
    <x v="0"/>
    <x v="8"/>
    <s v="Human Rights"/>
    <x v="0"/>
    <s v=""/>
    <x v="0"/>
    <s v=""/>
    <s v="Bibhkeksvet"/>
    <s v="Bishkekteploenergo"/>
    <n v="1"/>
    <s v="Balbak Tulobayev"/>
    <m/>
    <x v="0"/>
    <x v="0"/>
    <x v="0"/>
    <x v="0"/>
    <x v="0"/>
    <x v="0"/>
    <s v="https://ru.sputnik.kg/society/20201028/1050226818/kyrgyzstan-bishkek-miting-uvolnenie.html, https://24.kg/obschestvo/171105_miting_vozle_merii_bishkeka_balbak_tulobaev_obvinil_uvolennyih_vkorruptsii/"/>
    <s v="Online Search"/>
    <s v="Protesters, mostly Bishkeksvet and Bishkekteploenergo employees gathered to support the vice-mayors of Bishkek Victoria Mozgacheva and Alimbek Abdyldaev, who were dismissed the day before. They demanded Abdyldaev's return to the vice-mayor position. "/>
  </r>
  <r>
    <d v="2020-10-27T00:00:00"/>
    <s v="Bishkek"/>
    <n v="42.876277000000002"/>
    <n v="74.586545999999998"/>
    <n v="40"/>
    <n v="0"/>
    <x v="0"/>
    <x v="0"/>
    <x v="8"/>
    <s v="Human Rights"/>
    <x v="3"/>
    <s v="Property &amp; Land"/>
    <x v="0"/>
    <s v=""/>
    <s v="Torohan Zhunusbekov"/>
    <m/>
    <n v="1"/>
    <s v="Bishkek Mayor's Office"/>
    <m/>
    <x v="0"/>
    <x v="0"/>
    <x v="0"/>
    <x v="0"/>
    <x v="0"/>
    <x v="0"/>
    <s v="https://24.kg/obschestvo/170903_miting_vozle_merii_bishkeka_balbak_tulobaev_vyishel_kuchastnikam_aktsii/"/>
    <s v="Online Search"/>
    <s v="A group of protestors gathered near the Bishkek Mayor's office to support Bishkek mayoral elections in April 2021.Protesters also raised concerns about legitimizing lands."/>
  </r>
  <r>
    <d v="2020-10-26T00:00:00"/>
    <s v="Bishkek"/>
    <n v="42.877249302833597"/>
    <n v="74.613094726978105"/>
    <n v="50"/>
    <n v="0"/>
    <x v="0"/>
    <x v="0"/>
    <x v="8"/>
    <s v="Human Rights"/>
    <x v="0"/>
    <s v=""/>
    <x v="0"/>
    <s v=""/>
    <m/>
    <m/>
    <n v="0"/>
    <s v="Central Electoral Commission"/>
    <m/>
    <x v="2"/>
    <x v="2"/>
    <x v="2"/>
    <x v="1"/>
    <x v="0"/>
    <x v="0"/>
    <s v="https://kaktus.media/doc/424509_partiia_bytyn_kyrgyzstan_vyshla_na_miting._trebyet_provesti_vybory_20_dekabria_video.html"/>
    <s v="Online Search"/>
    <s v="Supporters of the party Butun Kyrgyzstan went to a rally to call on the government to call for the parliamentary elections on December 20."/>
  </r>
  <r>
    <d v="2020-10-26T00:00:00"/>
    <s v="Bishkek"/>
    <n v="42.876443000000002"/>
    <n v="74.586602999999997"/>
    <n v="100"/>
    <n v="0"/>
    <x v="0"/>
    <x v="0"/>
    <x v="8"/>
    <s v="Human Rights"/>
    <x v="0"/>
    <s v=""/>
    <x v="0"/>
    <s v=""/>
    <m/>
    <m/>
    <n v="0"/>
    <s v="Nariman Tyuleev"/>
    <s v="Bishkek Mayor's Office"/>
    <x v="1"/>
    <x v="1"/>
    <x v="2"/>
    <x v="1"/>
    <x v="0"/>
    <x v="0"/>
    <s v="https://24.kg/obschestvo/170760_miting_vozle_merii_bishkeka_zakonchilsya_uchastniki_prodoljat_aktsiyu_zavtra/"/>
    <s v="Online Search"/>
    <s v="A group gathered outside the City Hall in Bishkek to call for the resignation of mayor Nariman Tyuleev. Having not achieved their demands, they promised to meet the following day."/>
  </r>
  <r>
    <d v="2020-10-24T00:00:00"/>
    <s v="Bishkek"/>
    <n v="42.876521722308503"/>
    <n v="74.586505253202603"/>
    <n v="40"/>
    <n v="0"/>
    <x v="0"/>
    <x v="0"/>
    <x v="8"/>
    <s v="Human Rights"/>
    <x v="0"/>
    <s v=""/>
    <x v="0"/>
    <s v=""/>
    <m/>
    <m/>
    <n v="0"/>
    <s v="Bishkek Mayor's Office"/>
    <m/>
    <x v="0"/>
    <x v="0"/>
    <x v="2"/>
    <x v="1"/>
    <x v="0"/>
    <x v="0"/>
    <s v="https://kaktus.media/doc/424413_gorod_sam_doljen_vybirat_mera._bishkekchane_mitingyut_vozle_zdaniia_merii_stolicy.html"/>
    <s v="Online Search"/>
    <s v="Several dozen citizens gathered near the Bishkek City Hall saying that all personnel appointments in the mayor's office must be legitimate and that the population should have the right to elect their mayor."/>
  </r>
  <r>
    <d v="2020-10-22T00:00:00"/>
    <s v="Bishkek"/>
    <n v="42.933270138359603"/>
    <n v="74.622957306542403"/>
    <n v="30"/>
    <n v="0"/>
    <x v="0"/>
    <x v="0"/>
    <x v="4"/>
    <s v="Livelihood"/>
    <x v="12"/>
    <s v="Covid-19"/>
    <x v="0"/>
    <s v=""/>
    <m/>
    <m/>
    <n v="0"/>
    <s v="State Customs Service"/>
    <m/>
    <x v="2"/>
    <x v="2"/>
    <x v="2"/>
    <x v="1"/>
    <x v="0"/>
    <x v="0"/>
    <s v="http://nts.kg/dordoidun-soodagerleri-biilikke-eskertuu-berishti-video/"/>
    <s v="ACLED"/>
    <s v="On 22 October 2020, small retail business owners protested at the Dordoi market in Bishkek city against months-long delays on the Chinese-Kyrgyz border, which protesters complained is crippling their businesses. The protesters demanded the Kyrgyz governme"/>
  </r>
  <r>
    <d v="2020-10-22T00:00:00"/>
    <s v="Dacha-Suu"/>
    <n v="43.063133000000001"/>
    <n v="74.436943999999997"/>
    <n v="30"/>
    <n v="0"/>
    <x v="0"/>
    <x v="0"/>
    <x v="1"/>
    <s v="Livelihood"/>
    <x v="0"/>
    <s v=""/>
    <x v="0"/>
    <s v=""/>
    <m/>
    <m/>
    <n v="0"/>
    <s v="Baktybek Sydykov"/>
    <s v="Management of Manas International Airport"/>
    <x v="1"/>
    <x v="1"/>
    <x v="4"/>
    <x v="0"/>
    <x v="0"/>
    <x v="0"/>
    <s v="https://rus.azattyk.org/a/30906390.html"/>
    <s v="ACLED"/>
    <s v="On 22 October 2020,  about 30 employees of Manas International airport protested in Dacha-Suu hamlet near Bishkek, demanding that the newly appointed director of the airport resign and that younger personnel be hired to manage the country's main airport n"/>
  </r>
  <r>
    <d v="2020-10-21T00:00:00"/>
    <s v="Bishkek"/>
    <n v="42.876576999999997"/>
    <n v="74.586558999999994"/>
    <n v="50"/>
    <n v="0"/>
    <x v="0"/>
    <x v="0"/>
    <x v="8"/>
    <s v="Human Rights"/>
    <x v="0"/>
    <s v=""/>
    <x v="0"/>
    <s v=""/>
    <m/>
    <m/>
    <n v="0"/>
    <s v="Nariman Tyuleev"/>
    <s v="Bishkek Mayor's Office"/>
    <x v="1"/>
    <x v="1"/>
    <x v="2"/>
    <x v="1"/>
    <x v="0"/>
    <x v="0"/>
    <s v="https://24.kg/obschestvo/170149_vozle_merii_bishkeka_prohodit_miting_storonnikov_iprotivnikov_narimana_tyuleeva_/"/>
    <s v="Online Search"/>
    <s v="A rally of opponents to the acting mayor of Bishkek Nariman Tyuleev gathered outside of the city hall. Tyuleev met with 20 of the protesters and promised to talk to Prime Minister Japarov about his position."/>
  </r>
  <r>
    <d v="2020-10-21T00:00:00"/>
    <s v="Bishkek"/>
    <n v="42.879945999999997"/>
    <n v="74.606477999999996"/>
    <n v="30"/>
    <n v="0"/>
    <x v="0"/>
    <x v="0"/>
    <x v="8"/>
    <s v="Human Rights"/>
    <x v="0"/>
    <s v=""/>
    <x v="0"/>
    <s v=""/>
    <s v="Almazbek Atambayev"/>
    <m/>
    <n v="1"/>
    <s v="Supreme Court"/>
    <m/>
    <x v="3"/>
    <x v="3"/>
    <x v="2"/>
    <x v="1"/>
    <x v="0"/>
    <x v="0"/>
    <s v="https://svodka.akipress.org/news:1655507/?from=akikg"/>
    <s v="Online Search"/>
    <s v="A rally of supporters of former president Atambayev gathered to call for his release."/>
  </r>
  <r>
    <d v="2020-10-16T00:00:00"/>
    <s v="Bosh-Bezik"/>
    <n v="42.460921999999997"/>
    <n v="77.941830999999993"/>
    <s v="Unknown"/>
    <n v="0"/>
    <x v="8"/>
    <x v="0"/>
    <x v="8"/>
    <s v="Human Rights"/>
    <x v="0"/>
    <s v=""/>
    <x v="0"/>
    <s v=""/>
    <m/>
    <m/>
    <n v="0"/>
    <s v="Marco Polo"/>
    <m/>
    <x v="8"/>
    <x v="1"/>
    <x v="2"/>
    <x v="1"/>
    <x v="0"/>
    <x v="0"/>
    <s v="https://24.kg/proisshestvija/169455_neizvestnyie_pyitayutsya_zahvatit_pansionat_marko-polo_nayujnom_beregu_issyik-kulya/"/>
    <s v="Online Search"/>
    <s v="A group broke down the fence of the Marco Polo resort on lake Issyk Kul and tried to occupy it."/>
  </r>
  <r>
    <d v="2020-10-16T00:00:00"/>
    <s v="Bishkek"/>
    <n v="42.879505999999999"/>
    <n v="74.604018999999994"/>
    <n v="500"/>
    <n v="0"/>
    <x v="0"/>
    <x v="0"/>
    <x v="8"/>
    <s v="Human Rights"/>
    <x v="0"/>
    <s v=""/>
    <x v="0"/>
    <s v=""/>
    <s v="Sadyr Japarov"/>
    <m/>
    <n v="1"/>
    <s v="National Government"/>
    <m/>
    <x v="2"/>
    <x v="2"/>
    <x v="2"/>
    <x v="1"/>
    <x v="0"/>
    <x v="0"/>
    <s v="https://24.kg/obschestvo/169577_miting_vbishkeke_storonniki_sadyira_japarova_rashoditsya_nejelayut/"/>
    <s v="Online Search"/>
    <s v="Supporters of Sadyr Japarov met to call for the dissolution of parliament."/>
  </r>
  <r>
    <d v="2020-10-15T00:00:00"/>
    <s v="Bishkek"/>
    <n v="42.807859000000001"/>
    <n v="74.582640999999995"/>
    <n v="1500"/>
    <n v="0"/>
    <x v="0"/>
    <x v="0"/>
    <x v="8"/>
    <s v="Human Rights"/>
    <x v="0"/>
    <s v=""/>
    <x v="0"/>
    <s v=""/>
    <s v="Sadyr Japarov"/>
    <m/>
    <n v="1"/>
    <s v="Sooronbai Jeenbekov"/>
    <s v="Kanat Isayev"/>
    <x v="1"/>
    <x v="1"/>
    <x v="0"/>
    <x v="0"/>
    <x v="0"/>
    <x v="0"/>
    <s v="https://24.kg/obschestvo/169374_miting_vbishkeke_storonniki_premera_reshili_prodoljit_aktsiyu_ugosrezidentsii/"/>
    <s v="Online Search"/>
    <s v="Supporters of Sadyr Japarov gathered at the Issyk Kul hotel to call for President Jeenbekov's resignation, the resignation of parliamentary speaker Kanat Isayev and the disolution of parliament."/>
  </r>
  <r>
    <d v="2020-10-15T00:00:00"/>
    <s v="Bishkek"/>
    <n v="42.879505999999999"/>
    <n v="74.604018999999994"/>
    <n v="1000"/>
    <n v="0"/>
    <x v="0"/>
    <x v="0"/>
    <x v="8"/>
    <s v="Human Rights"/>
    <x v="0"/>
    <s v=""/>
    <x v="0"/>
    <s v=""/>
    <s v="Sadyr Japarov"/>
    <m/>
    <n v="1"/>
    <s v="Kanat Isayev"/>
    <m/>
    <x v="1"/>
    <x v="1"/>
    <x v="1"/>
    <x v="1"/>
    <x v="0"/>
    <x v="0"/>
    <s v="https://24.kg/obschestvo/169469_mitinguyuschie_otpravilis_nastaruyu_ploschad_bishkeka/"/>
    <s v="Online Search"/>
    <s v="Following the resignation of President Jeenbekov, the protesters relocated to Government House to call for the resignation of parliamentary speaker Kanat Isayev. They dispersed after Sadyr Japarov spoke to them."/>
  </r>
  <r>
    <d v="2020-10-14T00:00:00"/>
    <s v="Bishkek"/>
    <n v="42.879420000000003"/>
    <n v="74.603930000000005"/>
    <n v="1600"/>
    <n v="0"/>
    <x v="0"/>
    <x v="0"/>
    <x v="8"/>
    <s v="Human Rights"/>
    <x v="0"/>
    <s v=""/>
    <x v="0"/>
    <s v=""/>
    <s v="Sadyr Japarov"/>
    <m/>
    <n v="1"/>
    <s v="National Government"/>
    <m/>
    <x v="2"/>
    <x v="2"/>
    <x v="2"/>
    <x v="1"/>
    <x v="0"/>
    <x v="0"/>
    <s v="https://24.kg/obschestvo/169268_miting_vbishkeke_storonniki_sadyira_japarova_opyat_nedovolnyi_jurnalistami/"/>
    <s v="Online Search"/>
    <s v="Despite the state of emergency, a large crowd of supporters of Sadyr Japarov gathered to support him as parliament voted on whether to make him prime minister."/>
  </r>
  <r>
    <d v="2020-10-14T00:00:00"/>
    <s v="Bishkek"/>
    <n v="42.807859000000001"/>
    <n v="74.582640999999995"/>
    <n v="500"/>
    <n v="0"/>
    <x v="0"/>
    <x v="0"/>
    <x v="8"/>
    <s v="Human Rights"/>
    <x v="0"/>
    <s v=""/>
    <x v="0"/>
    <s v=""/>
    <s v="Sooronbai Jeenbekov"/>
    <m/>
    <n v="1"/>
    <s v="National Government"/>
    <m/>
    <x v="2"/>
    <x v="2"/>
    <x v="2"/>
    <x v="1"/>
    <x v="0"/>
    <x v="0"/>
    <s v="https://24.kg/obschestvo/169303_myizalegitimnuyu_vlast_ugostinitsyi_issyik-kul_sobralos_okolo_500_chelovek_/"/>
    <s v="Online Search"/>
    <s v="Supporters of President Jeenbekov gathered at the Issyk Kul hotel to support the president and call on Sadyr Japarov to support him."/>
  </r>
  <r>
    <d v="2020-10-12T00:00:00"/>
    <s v="Bishkek"/>
    <n v="42.864941000000002"/>
    <n v="74.610584000000003"/>
    <n v="150"/>
    <n v="0"/>
    <x v="0"/>
    <x v="0"/>
    <x v="12"/>
    <s v="Justice"/>
    <x v="8"/>
    <s v="Justice"/>
    <x v="0"/>
    <s v=""/>
    <s v="Kursun Asanov"/>
    <m/>
    <n v="1"/>
    <s v="Court System"/>
    <m/>
    <x v="3"/>
    <x v="3"/>
    <x v="5"/>
    <x v="2"/>
    <x v="0"/>
    <x v="0"/>
    <s v="https://24.kg/obschestvo/168950_vpervomayskiy_sud_bishkeka_dostavili_obvinyaemyih_vmassovyih_besporyadkah/"/>
    <s v="Online Search"/>
    <s v="Approximately one hundred supporters of detained deputy Kursun Asanov gathered at Pervomaisky District Court. They were later joined by supporters of Almazbek Atambayev."/>
  </r>
  <r>
    <d v="2020-10-10T00:00:00"/>
    <s v="Alai"/>
    <n v="40.311998000000003"/>
    <n v="73.443593000000007"/>
    <n v="200"/>
    <n v="0"/>
    <x v="0"/>
    <x v="0"/>
    <x v="8"/>
    <s v="Human Rights"/>
    <x v="0"/>
    <s v=""/>
    <x v="0"/>
    <s v=""/>
    <s v="Sadyr Japarov"/>
    <m/>
    <n v="1"/>
    <s v="National Government"/>
    <m/>
    <x v="2"/>
    <x v="2"/>
    <x v="1"/>
    <x v="1"/>
    <x v="0"/>
    <x v="0"/>
    <s v="https://www.turmush.kg/ru/news:1652831/?from=akikg"/>
    <s v="Online Search"/>
    <s v="A group gathered in Alai to support Sadyr Japarov."/>
  </r>
  <r>
    <d v="2020-10-09T00:00:00"/>
    <s v="Bishkek"/>
    <n v="42.875517000000002"/>
    <n v="74.603604000000004"/>
    <s v="Unknown"/>
    <n v="0"/>
    <x v="0"/>
    <x v="0"/>
    <x v="8"/>
    <s v="Human Rights"/>
    <x v="0"/>
    <s v=""/>
    <x v="0"/>
    <s v=""/>
    <s v="Ata Meken"/>
    <s v="Respublika"/>
    <n v="1"/>
    <s v="National Government"/>
    <m/>
    <x v="2"/>
    <x v="2"/>
    <x v="2"/>
    <x v="1"/>
    <x v="0"/>
    <x v="0"/>
    <s v="https://kg.akipress.org/news:1652527/?from=akikg"/>
    <s v="Online Search"/>
    <s v="Supporters of four parties Ata Meken, Respublika, Bir Bol and Reform met in Ala Too square to support Omurbek Babanov to head the cabinet."/>
  </r>
  <r>
    <d v="2020-10-09T00:00:00"/>
    <s v="Bishkek"/>
    <n v="42.862150999999997"/>
    <n v="74.637670999999997"/>
    <s v="Unknown"/>
    <n v="0"/>
    <x v="1"/>
    <x v="1"/>
    <x v="8"/>
    <s v="Human Rights"/>
    <x v="0"/>
    <s v=""/>
    <x v="0"/>
    <s v=""/>
    <s v="Almazbek Atambayev"/>
    <m/>
    <n v="1"/>
    <s v="National Government"/>
    <m/>
    <x v="2"/>
    <x v="2"/>
    <x v="2"/>
    <x v="1"/>
    <x v="0"/>
    <x v="0"/>
    <s v="https://24.kg/obschestvo/168504_almazbek_atambaev_vyistupaet_pered_mitinguyuschimi_uzdaniya_foruma/"/>
    <s v="Online Search"/>
    <s v="Supporters of Almazbek Atambayev met at the Media Forum. Atambayev addressed the crowd, saying he would have stayed in office for another term."/>
  </r>
  <r>
    <d v="2020-10-09T00:00:00"/>
    <s v="Bishkek"/>
    <n v="42.879505999999999"/>
    <n v="74.604018999999994"/>
    <s v="Unknown"/>
    <n v="0"/>
    <x v="0"/>
    <x v="0"/>
    <x v="8"/>
    <s v="Human Rights"/>
    <x v="0"/>
    <s v=""/>
    <x v="0"/>
    <s v=""/>
    <s v="Sadyr Japarov"/>
    <m/>
    <n v="1"/>
    <s v="National Government"/>
    <m/>
    <x v="2"/>
    <x v="2"/>
    <x v="2"/>
    <x v="1"/>
    <x v="0"/>
    <x v="0"/>
    <s v="https://kg.akipress.org/news:1652536/?from=akikg"/>
    <s v="Online Search"/>
    <s v="Supporters of Sadyr Japarov gathered on the Old Square to support his position as prime minister."/>
  </r>
  <r>
    <d v="2020-10-09T00:00:00"/>
    <s v="Osh"/>
    <n v="40.517584999999997"/>
    <n v="72.805800000000005"/>
    <n v="100"/>
    <n v="0"/>
    <x v="0"/>
    <x v="0"/>
    <x v="8"/>
    <s v="Human Rights"/>
    <x v="0"/>
    <s v=""/>
    <x v="0"/>
    <s v=""/>
    <s v="Sooronbai Jeenbekov"/>
    <m/>
    <n v="1"/>
    <s v="Opposition"/>
    <m/>
    <x v="5"/>
    <x v="1"/>
    <x v="2"/>
    <x v="1"/>
    <x v="0"/>
    <x v="0"/>
    <s v="https://www.turmush.kg/ru/news:1652522/?from=akikg"/>
    <s v="Online Search"/>
    <s v="In Osh, a rally in support of the president and calling for stability was held in Osh."/>
  </r>
  <r>
    <d v="2020-10-09T00:00:00"/>
    <s v="Bishkek"/>
    <n v="42.863720999999998"/>
    <n v="74.605690999999993"/>
    <n v="3000"/>
    <n v="0"/>
    <x v="1"/>
    <x v="1"/>
    <x v="8"/>
    <s v="Human Rights"/>
    <x v="0"/>
    <s v=""/>
    <x v="0"/>
    <s v=""/>
    <m/>
    <m/>
    <n v="0"/>
    <s v="Organized Crime"/>
    <m/>
    <x v="5"/>
    <x v="1"/>
    <x v="1"/>
    <x v="1"/>
    <x v="0"/>
    <x v="0"/>
    <s v="https://24.kg/obschestvo/168521_uchastniki_marsha_strana_bez_opg_vyidvinulis_kploschadi_ala-too/"/>
    <s v="Online Search"/>
    <s v="Protesters rallied for a “Country without organized crime” in central Bishkek. Almost 3,000 people took part."/>
  </r>
  <r>
    <d v="2020-10-08T00:00:00"/>
    <s v="Sary-Zhon"/>
    <n v="42.803691074301902"/>
    <n v="74.743706146139601"/>
    <n v="50"/>
    <n v="0"/>
    <x v="0"/>
    <x v="0"/>
    <x v="13"/>
    <s v="Property &amp; Land"/>
    <x v="0"/>
    <s v=""/>
    <x v="0"/>
    <s v=""/>
    <m/>
    <m/>
    <n v="0"/>
    <s v="Local Government"/>
    <m/>
    <x v="0"/>
    <x v="0"/>
    <x v="4"/>
    <x v="0"/>
    <x v="0"/>
    <x v="0"/>
    <s v="https://www.youtube.com/watch?v=lNiB1qm-YH8"/>
    <s v="ACLED"/>
    <s v="Residents of Sary-Zhon village demanded the local administration provide land for them to build homes."/>
  </r>
  <r>
    <d v="2020-10-08T00:00:00"/>
    <s v="Kashgar-Kyshtak"/>
    <n v="40.615611373142201"/>
    <n v="72.826816027973194"/>
    <n v="100"/>
    <n v="0"/>
    <x v="0"/>
    <x v="0"/>
    <x v="1"/>
    <s v="Livelihood"/>
    <x v="6"/>
    <s v="Finance"/>
    <x v="8"/>
    <s v="China"/>
    <m/>
    <m/>
    <n v="0"/>
    <s v="Abu-Sakhiy Trucking Company"/>
    <m/>
    <x v="4"/>
    <x v="4"/>
    <x v="1"/>
    <x v="1"/>
    <x v="0"/>
    <x v="0"/>
    <s v="https://rus.azattyk.org/a/kyrgyzstan_karasuu_abusahiy/30882159.html"/>
    <s v="ACLED"/>
    <s v="On 8 October 2020, about 100 truck drivers protested at the Abu-Sahiy logistics company's warehouse in the village of Kashgar-Kyshtak in Kara-Suu district of Osh region. They complained that the Chinese-owned company was taking jobs from local drivers and"/>
  </r>
  <r>
    <d v="2020-10-08T00:00:00"/>
    <s v="Kara-Suu"/>
    <n v="40.709102999999999"/>
    <n v="72.891446000000002"/>
    <s v="Unknown"/>
    <n v="0"/>
    <x v="0"/>
    <x v="0"/>
    <x v="8"/>
    <s v="Human Rights"/>
    <x v="0"/>
    <s v=""/>
    <x v="0"/>
    <s v=""/>
    <s v="Sooronbai Jeenbekov"/>
    <m/>
    <n v="1"/>
    <s v="National Government"/>
    <m/>
    <x v="2"/>
    <x v="2"/>
    <x v="1"/>
    <x v="1"/>
    <x v="0"/>
    <x v="0"/>
    <s v="https://rus.azattyk.org/a/30882277.html"/>
    <s v="Online Search"/>
    <s v="A rally in support of Sooronbai Jeenbekov was held in Kara-Suu. The protestors demanded that rule of law be established in Kyrgyzstan."/>
  </r>
  <r>
    <d v="2020-10-08T00:00:00"/>
    <s v="Osh"/>
    <n v="40.517584999999997"/>
    <n v="72.805800000000005"/>
    <n v="500"/>
    <n v="0"/>
    <x v="0"/>
    <x v="0"/>
    <x v="8"/>
    <s v="Human Rights"/>
    <x v="0"/>
    <s v=""/>
    <x v="0"/>
    <s v=""/>
    <s v="Sooronbai Jeenbekov"/>
    <m/>
    <n v="1"/>
    <s v="National Government"/>
    <m/>
    <x v="2"/>
    <x v="2"/>
    <x v="2"/>
    <x v="1"/>
    <x v="0"/>
    <x v="0"/>
    <s v="https://rus.azattyk.org/a/30882277.html"/>
    <s v="Online Search"/>
    <s v="About 500 people attended a rally in support of Sooronbai Jeenbekov in the central square of Osh. They believe that Jeenbekov remains the legitimate president and are calling for the rule of law to be upheld."/>
  </r>
  <r>
    <d v="2020-10-08T00:00:00"/>
    <s v="Bishkek"/>
    <n v="42.878773000000002"/>
    <n v="74.624690000000001"/>
    <n v="100"/>
    <n v="0"/>
    <x v="0"/>
    <x v="0"/>
    <x v="8"/>
    <s v="Human Rights"/>
    <x v="0"/>
    <s v=""/>
    <x v="0"/>
    <s v=""/>
    <m/>
    <m/>
    <n v="0"/>
    <s v="Kalys Akmatov"/>
    <m/>
    <x v="1"/>
    <x v="1"/>
    <x v="1"/>
    <x v="1"/>
    <x v="0"/>
    <x v="0"/>
    <s v="https://24.kg/obschestvo/168251_pojarnyie_bishkeka_naaktsii_protesta_potrebovali_vyivesti_ihizsostava_mchs/"/>
    <s v="Online Search"/>
    <s v="Current personnel of the Bishkek garrison of the Ministry of Emergency Situations went to the ministry and put forward a number of demands. In particular, they wanted to leave the ministry and become an independent unit."/>
  </r>
  <r>
    <d v="2020-10-08T00:00:00"/>
    <s v="Bishkek"/>
    <n v="42.877274"/>
    <n v="74.612790000000004"/>
    <n v="50"/>
    <n v="0"/>
    <x v="1"/>
    <x v="1"/>
    <x v="8"/>
    <s v="Human Rights"/>
    <x v="18"/>
    <s v="Justice"/>
    <x v="0"/>
    <s v=""/>
    <m/>
    <m/>
    <n v="0"/>
    <s v="Police"/>
    <m/>
    <x v="6"/>
    <x v="3"/>
    <x v="2"/>
    <x v="1"/>
    <x v="0"/>
    <x v="0"/>
    <s v="https://24.kg/obschestvo/168336_vkyirgyizstane_proshel_mirnyiy_marsh_vpamyat_opogibshem_vovremya_besporyadkov_parne/"/>
    <s v="Online Search"/>
    <s v="A group of women went on the march &quot;White Shawl&quot; in memory of 19-year-old Altynbek uulu Umutbek, who died during the rally on Ala-Too square on October 5 after being hit by a rubber bullet fired by police."/>
  </r>
  <r>
    <d v="2020-10-08T00:00:00"/>
    <s v="Bishkek"/>
    <n v="42.856853000000001"/>
    <n v="74.606099"/>
    <n v="50"/>
    <n v="0"/>
    <x v="0"/>
    <x v="0"/>
    <x v="11"/>
    <s v="Finance"/>
    <x v="0"/>
    <s v=""/>
    <x v="0"/>
    <s v=""/>
    <m/>
    <m/>
    <n v="0"/>
    <s v="Mirslav Amankulov"/>
    <m/>
    <x v="1"/>
    <x v="1"/>
    <x v="2"/>
    <x v="1"/>
    <x v="0"/>
    <x v="0"/>
    <s v="https://24.kg/obschestvo/168287_vbishkeke_trebuyut_otstavki_glavyi_departamenta_lesnogo_hozyaystva/"/>
    <s v="Online Search"/>
    <s v="Around 50 people gathered to call for the resignation of the head of the forestry department. Protests say the director sold off forested land and sold positions in his office in exchange for money."/>
  </r>
  <r>
    <d v="2020-10-08T00:00:00"/>
    <s v="Bishkek"/>
    <n v="42.830013999999998"/>
    <n v="74.600223999999997"/>
    <s v="Unknown"/>
    <n v="0"/>
    <x v="0"/>
    <x v="0"/>
    <x v="8"/>
    <s v="Human Rights"/>
    <x v="0"/>
    <s v=""/>
    <x v="0"/>
    <s v=""/>
    <m/>
    <m/>
    <n v="0"/>
    <s v="Muradin Seidaliev"/>
    <m/>
    <x v="1"/>
    <x v="1"/>
    <x v="2"/>
    <x v="1"/>
    <x v="0"/>
    <x v="0"/>
    <s v="https://24.kg/obschestvo/168311_vernite_nachalnika_ubishkekvodokanala_miting/"/>
    <s v="Online Search"/>
    <s v="Around 100 employees of the Bishkek Water Canal gathered outside the main office to call for the dismissal of the company’s chief Muradin Seidaliev."/>
  </r>
  <r>
    <d v="2020-10-08T00:00:00"/>
    <s v="Isyk-Ata"/>
    <n v="42.804006000000001"/>
    <n v="74.741007999999994"/>
    <n v="50"/>
    <n v="0"/>
    <x v="8"/>
    <x v="0"/>
    <x v="13"/>
    <s v="Property &amp; Land"/>
    <x v="1"/>
    <s v="Human Rights"/>
    <x v="0"/>
    <s v=""/>
    <m/>
    <m/>
    <n v="0"/>
    <s v="State Fund of Agricultural Lands"/>
    <m/>
    <x v="2"/>
    <x v="2"/>
    <x v="2"/>
    <x v="1"/>
    <x v="0"/>
    <x v="0"/>
    <s v="https://24.kg/agent_024/168230_vissyik-atinskom_rayone_neizvestnyie_nachali_zahvatyivat_polya/"/>
    <s v="Online Search"/>
    <s v="Around 50 people from Sary-Dzhon gathered in a field filled with sugar beets and decided to build their homes on the land. "/>
  </r>
  <r>
    <d v="2020-10-08T00:00:00"/>
    <s v="Kara Suu"/>
    <n v="40.709102999999999"/>
    <n v="72.891446000000002"/>
    <s v="Unknown"/>
    <n v="0"/>
    <x v="8"/>
    <x v="0"/>
    <x v="8"/>
    <s v="Human Rights"/>
    <x v="19"/>
    <s v="Property &amp; Land"/>
    <x v="0"/>
    <s v=""/>
    <m/>
    <m/>
    <n v="0"/>
    <s v="Market Administration"/>
    <m/>
    <x v="8"/>
    <x v="1"/>
    <x v="7"/>
    <x v="3"/>
    <x v="0"/>
    <x v="0"/>
    <s v="https://kaktus.media/doc/422963_rynok_v_kara_syy_pytalis_zahvatit_neizvestnye.html"/>
    <s v="Online Search"/>
    <s v="A group of people fought to control the Turatali market in Osh as the owner of the bazaar defended his property. It is one of the largest wholesale markets in Kyrgyzstan. Locals say the owner charges unreasonable fees for small businesses."/>
  </r>
  <r>
    <d v="2020-10-08T00:00:00"/>
    <s v="Kara Suu"/>
    <n v="40.708342000000002"/>
    <n v="72.889684000000003"/>
    <s v="Unknown"/>
    <n v="0"/>
    <x v="8"/>
    <x v="0"/>
    <x v="8"/>
    <s v="Human Rights"/>
    <x v="0"/>
    <s v=""/>
    <x v="0"/>
    <s v=""/>
    <s v="People's Movement"/>
    <m/>
    <n v="1"/>
    <s v="Organized Crime"/>
    <m/>
    <x v="5"/>
    <x v="1"/>
    <x v="0"/>
    <x v="0"/>
    <x v="0"/>
    <x v="0"/>
    <s v="https://www.turmush.kg/ru/news:1652195/?from=akikg"/>
    <s v="Online Search"/>
    <s v="Members of the People's Movement restored control over the Turatali market in Kara-Suu region."/>
  </r>
  <r>
    <d v="2020-10-07T00:00:00"/>
    <s v="Bishkek"/>
    <n v="42.879505999999999"/>
    <n v="74.604018999999994"/>
    <n v="400"/>
    <n v="0"/>
    <x v="9"/>
    <x v="2"/>
    <x v="8"/>
    <s v="Human Rights"/>
    <x v="0"/>
    <s v=""/>
    <x v="0"/>
    <s v=""/>
    <s v="Sadyr Japarov"/>
    <m/>
    <n v="1"/>
    <s v="National Government"/>
    <m/>
    <x v="2"/>
    <x v="2"/>
    <x v="2"/>
    <x v="1"/>
    <x v="0"/>
    <x v="0"/>
    <s v="http://kg.akipress.org/news:1651919?from=portal&amp;place=topgiga"/>
    <s v="Online Search"/>
    <s v="A large crowd has gathered outside the Government House trying to enter. Two hundred gathered at the western entrance to the building."/>
  </r>
  <r>
    <d v="2020-10-07T00:00:00"/>
    <s v="Talas"/>
    <n v="42.523741000000001"/>
    <n v="72.246222000000003"/>
    <n v="3"/>
    <n v="0"/>
    <x v="2"/>
    <x v="2"/>
    <x v="8"/>
    <s v="Human Rights"/>
    <x v="0"/>
    <s v=""/>
    <x v="0"/>
    <s v=""/>
    <m/>
    <m/>
    <n v="0"/>
    <s v="Talas TV"/>
    <m/>
    <x v="0"/>
    <x v="0"/>
    <x v="2"/>
    <x v="1"/>
    <x v="0"/>
    <x v="0"/>
    <s v="http://www.turmush.kg/ru/news:1651981?from=portal&amp;place=topgiga"/>
    <s v="Online Search"/>
    <s v="Three men entered the Talas Regional TV and Radio Company headquarters demanding that the management be replaced."/>
  </r>
  <r>
    <d v="2020-10-07T00:00:00"/>
    <s v="Bishkek"/>
    <n v="42.876142000000002"/>
    <n v="74.586528999999999"/>
    <n v="10"/>
    <n v="0"/>
    <x v="0"/>
    <x v="0"/>
    <x v="8"/>
    <s v="Human Rights"/>
    <x v="0"/>
    <s v=""/>
    <x v="0"/>
    <s v=""/>
    <m/>
    <m/>
    <n v="0"/>
    <s v="Bishkek Mayor's Office"/>
    <m/>
    <x v="0"/>
    <x v="0"/>
    <x v="4"/>
    <x v="0"/>
    <x v="0"/>
    <x v="0"/>
    <s v="https://24.kg/obschestvo/168072_bishkekchane_trebuyut_vernut_mera_aziza_surakmatova/"/>
    <s v="Online Search"/>
    <s v="Bishkek residents came to the city hall to demand that mayor Aziz Surakmatov be restored to his position, having been removed the day before."/>
  </r>
  <r>
    <d v="2020-10-07T00:00:00"/>
    <s v="Bishkek"/>
    <n v="42.875517000000002"/>
    <n v="74.603604000000004"/>
    <n v="200"/>
    <n v="0"/>
    <x v="0"/>
    <x v="0"/>
    <x v="8"/>
    <s v="Human Rights"/>
    <x v="0"/>
    <s v=""/>
    <x v="0"/>
    <s v=""/>
    <m/>
    <m/>
    <n v="0"/>
    <s v="National Government"/>
    <m/>
    <x v="2"/>
    <x v="2"/>
    <x v="2"/>
    <x v="1"/>
    <x v="0"/>
    <x v="0"/>
    <s v="http://tv.akipress.org/news:1651911?from=portal&amp;place=topgiga"/>
    <s v="Online Search"/>
    <s v="Around 200 people are gathered in Bishkek's Ala-Too Square continuing protests against the election results."/>
  </r>
  <r>
    <d v="2020-10-07T00:00:00"/>
    <s v="Bishkek"/>
    <n v="42.862150999999997"/>
    <n v="74.637670999999997"/>
    <n v="100"/>
    <n v="0"/>
    <x v="0"/>
    <x v="0"/>
    <x v="8"/>
    <s v="Human Rights"/>
    <x v="0"/>
    <s v=""/>
    <x v="0"/>
    <s v=""/>
    <m/>
    <m/>
    <n v="0"/>
    <s v="National Government"/>
    <m/>
    <x v="2"/>
    <x v="2"/>
    <x v="2"/>
    <x v="1"/>
    <x v="0"/>
    <x v="0"/>
    <s v="http://tv.akipress.org/news:1651872?from=portal&amp;place=topgiga"/>
    <s v="Online Search"/>
    <s v="Around 100 supporters of Atambayev gathered outside the Media Forum building in Bishkek."/>
  </r>
  <r>
    <d v="2020-10-07T00:00:00"/>
    <s v="Ak-Suu"/>
    <n v="42.499645999999998"/>
    <n v="78.524469999999994"/>
    <s v="Unknown"/>
    <n v="0"/>
    <x v="0"/>
    <x v="0"/>
    <x v="8"/>
    <s v="Human Rights"/>
    <x v="0"/>
    <s v=""/>
    <x v="0"/>
    <s v=""/>
    <m/>
    <m/>
    <n v="0"/>
    <s v="Local Government"/>
    <m/>
    <x v="0"/>
    <x v="0"/>
    <x v="4"/>
    <x v="0"/>
    <x v="0"/>
    <x v="0"/>
    <s v="http://www.turmush.kg/ru/news:1651883?from=portal&amp;place=topgiga"/>
    <s v="Online Search"/>
    <s v="Young people gathered again near the administration of the Ak-Suu district. There we met with local officials and discussed the appointment of a new district head after the previous one resigned. They agreed to form a coordination council."/>
  </r>
  <r>
    <d v="2020-10-07T00:00:00"/>
    <s v="Alai"/>
    <n v="40.31183"/>
    <n v="73.443346000000005"/>
    <n v="100"/>
    <n v="0"/>
    <x v="0"/>
    <x v="0"/>
    <x v="8"/>
    <s v="Human Rights"/>
    <x v="0"/>
    <s v=""/>
    <x v="0"/>
    <s v=""/>
    <s v="Taalaibek Sarybashev"/>
    <m/>
    <n v="1"/>
    <s v="Osh Mayor's Office"/>
    <m/>
    <x v="0"/>
    <x v="0"/>
    <x v="1"/>
    <x v="1"/>
    <x v="0"/>
    <x v="0"/>
    <s v="http://www.turmush.kg/ru/news:1651851?from=portal&amp;place=topgiga"/>
    <s v="Online Search"/>
    <s v="Supporters of Taalaibek Sarybashev, whom the city council tried to dismiss from the post of mayor of Osh on October 6, gathered in Gulcha to call for his reappointment."/>
  </r>
  <r>
    <d v="2020-10-07T00:00:00"/>
    <s v="Osh"/>
    <n v="40.517418999999997"/>
    <n v="72.805594999999997"/>
    <n v="500"/>
    <n v="0"/>
    <x v="0"/>
    <x v="0"/>
    <x v="8"/>
    <s v="Human Rights"/>
    <x v="0"/>
    <s v=""/>
    <x v="0"/>
    <s v=""/>
    <s v="Taalaibek Sarybashev"/>
    <m/>
    <n v="1"/>
    <s v="Osh Mayor's Office"/>
    <m/>
    <x v="0"/>
    <x v="0"/>
    <x v="5"/>
    <x v="2"/>
    <x v="0"/>
    <x v="0"/>
    <s v="https://kaktus.media/doc/422902_dyyshon_torokylov_nameren_stat_polpredom_oshskoy_oblasti._reportaj_iz_osha.html"/>
    <s v="Online Search"/>
    <s v="Supporters of Taalaibek Sarybashev, whom the city council tried to dismiss from the post of mayor Osh on October 6, demonstrated on Osh's central square."/>
  </r>
  <r>
    <d v="2020-10-07T00:00:00"/>
    <s v="Bishkek"/>
    <n v="42.876660000000001"/>
    <n v="74.611767999999998"/>
    <s v="Unknown"/>
    <n v="0"/>
    <x v="5"/>
    <x v="1"/>
    <x v="8"/>
    <s v="Human Rights"/>
    <x v="0"/>
    <s v=""/>
    <x v="0"/>
    <s v=""/>
    <m/>
    <m/>
    <n v="0"/>
    <s v="Kabar"/>
    <m/>
    <x v="9"/>
    <x v="2"/>
    <x v="3"/>
    <x v="2"/>
    <x v="0"/>
    <x v="0"/>
    <s v="https://24.kg/obschestvo/168077_vdjeti-oguze_mestnyie_jiteli_napali_narayonnuyu_prokuraturu/"/>
    <s v="Online Search"/>
    <s v="A group of unknown men came to the Kabar news agency and entered the building, with the goal of taking it over. They were later repelled by vigilantes."/>
  </r>
  <r>
    <d v="2020-10-07T00:00:00"/>
    <s v="Jeti Oguz"/>
    <n v="42.429416000000003"/>
    <n v="78.214737999999997"/>
    <n v="20"/>
    <n v="0"/>
    <x v="5"/>
    <x v="1"/>
    <x v="8"/>
    <s v="Human Rights"/>
    <x v="8"/>
    <s v="Justice"/>
    <x v="0"/>
    <s v=""/>
    <m/>
    <m/>
    <n v="0"/>
    <s v="Mirlan Ashyrbaev"/>
    <m/>
    <x v="1"/>
    <x v="1"/>
    <x v="0"/>
    <x v="0"/>
    <x v="0"/>
    <x v="0"/>
    <s v="https://24.kg/obschestvo/168077_vdjeti-oguze_mestnyie_jiteli_napali_narayonnuyu_prokuraturu/"/>
    <s v="Online Search"/>
    <s v="A group broke into the District Prosecutor's Office and demanded his resignation."/>
  </r>
  <r>
    <d v="2020-10-07T00:00:00"/>
    <s v="Bishkek"/>
    <n v="42.864598999999998"/>
    <n v="74.605097999999998"/>
    <s v="Unknown"/>
    <n v="0"/>
    <x v="0"/>
    <x v="0"/>
    <x v="8"/>
    <s v="Human Rights"/>
    <x v="0"/>
    <s v=""/>
    <x v="0"/>
    <s v=""/>
    <m/>
    <m/>
    <n v="0"/>
    <s v="Kyrgyzkomur"/>
    <m/>
    <x v="8"/>
    <x v="1"/>
    <x v="3"/>
    <x v="2"/>
    <x v="0"/>
    <x v="0"/>
    <s v="https://24.kg/obschestvo/168081_situatsiya_vkyirgyizstane_tolpa_trebovala_smenit_rukovodstvo_kyirgyizkomura/"/>
    <s v="Online Search"/>
    <s v="A crowd gathered in front of the Kyrgyzkomur building to demand a change of leadership. They also called for leadership change at the State Committee for Electricity and Power Engineering."/>
  </r>
  <r>
    <d v="2020-10-07T00:00:00"/>
    <s v="Bishkek"/>
    <n v="42.857202999999998"/>
    <n v="74.595499000000004"/>
    <s v="Unknown"/>
    <n v="0"/>
    <x v="2"/>
    <x v="2"/>
    <x v="8"/>
    <s v="Human Rights"/>
    <x v="20"/>
    <s v="Other"/>
    <x v="0"/>
    <s v=""/>
    <s v="Druzhina &quot;Patriot&quot;"/>
    <m/>
    <n v="1"/>
    <s v="Opposition"/>
    <m/>
    <x v="5"/>
    <x v="1"/>
    <x v="1"/>
    <x v="1"/>
    <x v="0"/>
    <x v="0"/>
    <s v="https://24.kg/obschestvo/168192_pyanyie_provokatoryi_vorvalis_vshtab_narodnyih_drujinnikov/"/>
    <s v="Online Search"/>
    <s v="A group of “drunken provocateurs” approached the headquarters of the nationalist organisation “Patriot” and demanded to be fed."/>
  </r>
  <r>
    <d v="2020-10-07T00:00:00"/>
    <s v="Bishkek"/>
    <n v="42.870327000000003"/>
    <n v="74.590654000000001"/>
    <n v="30"/>
    <n v="0"/>
    <x v="0"/>
    <x v="0"/>
    <x v="4"/>
    <s v="Livelihood"/>
    <x v="0"/>
    <s v=""/>
    <x v="0"/>
    <s v=""/>
    <m/>
    <m/>
    <n v="0"/>
    <s v="State Property Fund"/>
    <m/>
    <x v="9"/>
    <x v="2"/>
    <x v="1"/>
    <x v="1"/>
    <x v="0"/>
    <x v="0"/>
    <s v="https://www.tazabek.kg/news:1651916/?from=akikg"/>
    <s v="Online Search"/>
    <s v="Around 30 tennants from the Karavan shopping center called for a change in leadership of the State Property Fund."/>
  </r>
  <r>
    <d v="2020-10-07T00:00:00"/>
    <s v="Talas"/>
    <n v="42.523741000000001"/>
    <n v="72.246222000000003"/>
    <n v="200"/>
    <n v="0"/>
    <x v="0"/>
    <x v="0"/>
    <x v="8"/>
    <s v="Human Rights"/>
    <x v="0"/>
    <s v=""/>
    <x v="0"/>
    <s v=""/>
    <m/>
    <m/>
    <n v="0"/>
    <s v="Local Government"/>
    <m/>
    <x v="0"/>
    <x v="0"/>
    <x v="0"/>
    <x v="0"/>
    <x v="0"/>
    <x v="0"/>
    <s v="https://www.turmush.kg/ru/news:1651895/?from=akikg"/>
    <s v="Online Search"/>
    <s v="A group gathered in Talas to appoint Nurkhan Toktoraliev as regional plenipotentiary. A group of young people blocked their path, asying they would only allow them in if they had Marat Murataliev, who resigned the day before with them."/>
  </r>
  <r>
    <d v="2020-10-07T00:00:00"/>
    <s v="Bishkek"/>
    <n v="42.878773000000002"/>
    <n v="74.624690000000001"/>
    <n v="120"/>
    <n v="0"/>
    <x v="0"/>
    <x v="0"/>
    <x v="8"/>
    <s v="Human Rights"/>
    <x v="0"/>
    <s v=""/>
    <x v="0"/>
    <s v=""/>
    <m/>
    <m/>
    <n v="0"/>
    <s v="Kalys Akmatov"/>
    <m/>
    <x v="1"/>
    <x v="1"/>
    <x v="1"/>
    <x v="1"/>
    <x v="0"/>
    <x v="0"/>
    <s v="https://kg.akipress.org/news:1651955/?from=akikg"/>
    <s v="Online Search"/>
    <s v="A group gathered at the Ministry of Emergency Situations calling for the Deputy Minister of Emergency Situations Kalys Akmatov's resignation."/>
  </r>
  <r>
    <d v="2020-10-07T00:00:00"/>
    <s v="Kara Balta"/>
    <n v="42.820757"/>
    <n v="73.849609000000001"/>
    <n v="30"/>
    <n v="0"/>
    <x v="5"/>
    <x v="1"/>
    <x v="8"/>
    <s v="Human Rights"/>
    <x v="0"/>
    <s v=""/>
    <x v="0"/>
    <s v=""/>
    <m/>
    <m/>
    <n v="0"/>
    <s v="Daniyar Shabdanov"/>
    <m/>
    <x v="1"/>
    <x v="1"/>
    <x v="0"/>
    <x v="0"/>
    <x v="0"/>
    <x v="0"/>
    <s v="http://www.turmush.kg/ru/news:1651887?from=portal&amp;place=topgiga"/>
    <s v="Online Search"/>
    <s v="A crowd in Kara Balta called for mayor Daniyar Shabdanov to be dismissed. Deputies of the local council agreed."/>
  </r>
  <r>
    <d v="2020-10-07T00:00:00"/>
    <s v="Uzgen"/>
    <n v="40.770808000000002"/>
    <n v="73.300465000000003"/>
    <n v="30"/>
    <n v="0"/>
    <x v="0"/>
    <x v="0"/>
    <x v="8"/>
    <s v="Human Rights"/>
    <x v="0"/>
    <s v=""/>
    <x v="0"/>
    <s v=""/>
    <s v="Shakir Mamadaliev"/>
    <m/>
    <n v="1"/>
    <s v="Local Government"/>
    <m/>
    <x v="0"/>
    <x v="0"/>
    <x v="4"/>
    <x v="0"/>
    <x v="0"/>
    <x v="0"/>
    <s v="http://www.turmush.kg/ru/news:1652000?from=portal&amp;place=topgiga"/>
    <s v="Online Search"/>
    <s v="People gathered at Uzgen city hall to support first vice-mayor Shakir Mamadaliev who resigned on October 6. After meeting with officials, they dispersed."/>
  </r>
  <r>
    <d v="2020-10-07T00:00:00"/>
    <s v="Koi Tash"/>
    <n v="42.717379999999999"/>
    <n v="74.665139999999994"/>
    <n v="70"/>
    <n v="0"/>
    <x v="8"/>
    <x v="0"/>
    <x v="8"/>
    <s v="Human Rights"/>
    <x v="21"/>
    <s v="Livelihood"/>
    <x v="0"/>
    <s v=""/>
    <m/>
    <m/>
    <n v="0"/>
    <s v="Jannat Resort hotel"/>
    <m/>
    <x v="8"/>
    <x v="1"/>
    <x v="3"/>
    <x v="2"/>
    <x v="0"/>
    <x v="0"/>
    <s v="https://24.kg/obschestvo/168203_otel_Jannat_Resort_vkoy-tashe_pyitalis_zahvatit_namesto_pribyili_drujinniki/"/>
    <s v="Online Search"/>
    <s v="Around 70 activists attempted to take over the Jannat Resort in Koy-Tash."/>
  </r>
  <r>
    <d v="2020-10-07T00:00:00"/>
    <s v="Zhol Kolot"/>
    <n v="42.477659000000003"/>
    <n v="78.424937999999997"/>
    <n v="30"/>
    <n v="0"/>
    <x v="8"/>
    <x v="0"/>
    <x v="8"/>
    <s v="Human Rights"/>
    <x v="3"/>
    <s v="Property &amp; Land"/>
    <x v="0"/>
    <s v=""/>
    <m/>
    <m/>
    <n v="0"/>
    <s v="JSC Mamyr"/>
    <m/>
    <x v="8"/>
    <x v="1"/>
    <x v="4"/>
    <x v="0"/>
    <x v="0"/>
    <x v="0"/>
    <s v="https://24.kg/obschestvo/168141_naissyik-kule_pyitayutsya_nezakonno_zahvatit_zemli_aktsionernogo_obschestva/"/>
    <s v="Online Search"/>
    <s v="Around 30 residents of Zhol-Kolot invaded private property belonging to Mamyr OJSC. Protesters sought to seize the agricultural lands and build housing for themselves."/>
  </r>
  <r>
    <d v="2020-10-07T00:00:00"/>
    <s v="Bishkek"/>
    <n v="42.860554"/>
    <n v="74.615189999999998"/>
    <n v="20"/>
    <n v="0"/>
    <x v="8"/>
    <x v="0"/>
    <x v="8"/>
    <s v="Human Rights"/>
    <x v="7"/>
    <s v="Environment &amp; Resource Extraction"/>
    <x v="0"/>
    <s v=""/>
    <m/>
    <m/>
    <n v="0"/>
    <s v="Kumtor Gold Company"/>
    <m/>
    <x v="8"/>
    <x v="1"/>
    <x v="2"/>
    <x v="1"/>
    <x v="0"/>
    <x v="0"/>
    <s v="https://24.kg/obschestvo/168043_ofis_kumtora_vzyat_pod_kontrol_drujinnikami/"/>
    <s v="Online Search"/>
    <s v="In Bishkek, 20 activists attempted to seize the office of the Kumtor mining company. The offices were empty since staff have been working remotely following the outbreak of Covid-19."/>
  </r>
  <r>
    <d v="2020-10-07T00:00:00"/>
    <s v="Bishkek"/>
    <n v="42.879562"/>
    <n v="74.61036"/>
    <n v="50"/>
    <n v="0"/>
    <x v="8"/>
    <x v="0"/>
    <x v="8"/>
    <s v="Human Rights"/>
    <x v="7"/>
    <s v="Environment &amp; Resource Extraction"/>
    <x v="0"/>
    <s v=""/>
    <s v="Almaz Tumanov"/>
    <m/>
    <n v="1"/>
    <s v="Kyrgyzaltyn"/>
    <m/>
    <x v="8"/>
    <x v="1"/>
    <x v="2"/>
    <x v="1"/>
    <x v="0"/>
    <x v="0"/>
    <s v="https://kaktus.media/doc/422873_samonaznachenec_almaz_tymanov_pytaetsia_zahvatit_oao_kyrgyzaltyn.html"/>
    <s v="Online Search"/>
    <s v="Around 50 activists attempted to seize the office of the Kyrgyzaltyn company for a third day. The group is allegedly seeking to install their own representative as director of the company."/>
  </r>
  <r>
    <d v="2020-10-07T00:00:00"/>
    <s v="Bishkek"/>
    <n v="42.870303"/>
    <n v="74.590726000000004"/>
    <n v="40"/>
    <n v="0"/>
    <x v="2"/>
    <x v="2"/>
    <x v="8"/>
    <s v="Human Rights"/>
    <x v="21"/>
    <s v="Livelihood"/>
    <x v="0"/>
    <s v=""/>
    <m/>
    <m/>
    <n v="0"/>
    <s v="State Property Management Fund"/>
    <m/>
    <x v="2"/>
    <x v="2"/>
    <x v="3"/>
    <x v="2"/>
    <x v="0"/>
    <x v="0"/>
    <s v="https://kaktus.media/doc/422864_na_fygi_pytalis_napast_arendatory_iz_karavana.html"/>
    <s v="Online Search"/>
    <s v="About 40 female tenants of the state-nationalized shopping center “Caravan” are trying to attack the building of the State Property Management Fund and demand the resignation of the deputy head of the department."/>
  </r>
  <r>
    <d v="2020-10-07T00:00:00"/>
    <s v="Bishkek"/>
    <n v="42.832825"/>
    <n v="74.589941999999994"/>
    <n v="30"/>
    <n v="0"/>
    <x v="2"/>
    <x v="2"/>
    <x v="8"/>
    <s v="Human Rights"/>
    <x v="8"/>
    <s v="Justice"/>
    <x v="0"/>
    <s v=""/>
    <m/>
    <m/>
    <n v="0"/>
    <s v="Prosecutor General"/>
    <m/>
    <x v="2"/>
    <x v="2"/>
    <x v="2"/>
    <x v="1"/>
    <x v="0"/>
    <x v="0"/>
    <s v="https://kaktus.media/doc/422922_na_territorii_genprokyratyry_sobralis_ludi.html"/>
    <s v="Online Search"/>
    <s v="Around 30 people gathered around the Prosecutor General’s Office, reportedly to destroy ongoing criminal cases. Police continue to guard the entrance to the building."/>
  </r>
  <r>
    <d v="2020-10-07T00:00:00"/>
    <s v="Kara-Dobo"/>
    <n v="42.814439999999998"/>
    <n v="75.415430999999998"/>
    <s v="Unknown"/>
    <n v="0"/>
    <x v="8"/>
    <x v="0"/>
    <x v="8"/>
    <s v="Human Rights"/>
    <x v="7"/>
    <s v="Environment &amp; Resource Extraction"/>
    <x v="0"/>
    <s v=""/>
    <m/>
    <m/>
    <n v="0"/>
    <s v="Kara-Dobo mine"/>
    <m/>
    <x v="8"/>
    <x v="1"/>
    <x v="2"/>
    <x v="1"/>
    <x v="0"/>
    <x v="0"/>
    <s v="https://kaktus.media/doc/422823_sobirautsia_zahvatit_ygolnyy_karer_v_oshskoy_oblasti.html"/>
    <s v="Online Search"/>
    <s v="In Osh, local residents seized the Kara-Dobo quarry."/>
  </r>
  <r>
    <d v="2020-10-07T00:00:00"/>
    <s v="Jal"/>
    <n v="42.791874999999997"/>
    <n v="74.512127000000007"/>
    <n v="50"/>
    <n v="0"/>
    <x v="3"/>
    <x v="3"/>
    <x v="8"/>
    <s v="Human Rights"/>
    <x v="0"/>
    <s v=""/>
    <x v="0"/>
    <s v=""/>
    <m/>
    <m/>
    <n v="0"/>
    <s v="Business"/>
    <m/>
    <x v="8"/>
    <x v="1"/>
    <x v="2"/>
    <x v="1"/>
    <x v="0"/>
    <x v="0"/>
    <s v="https://kaktus.media/doc/422907_neizvestnye_perekryli_dorogy_k_promyshlennym_obektam.html"/>
    <s v="Online Search"/>
    <s v="In the village of Jal, a group of 50 men blocked one of the central roads in the village, closing off access to industrial facilities."/>
  </r>
  <r>
    <d v="2020-10-07T00:00:00"/>
    <s v="International"/>
    <n v="40.271929"/>
    <n v="72.661985999999999"/>
    <s v="Unknown"/>
    <n v="0"/>
    <x v="2"/>
    <x v="2"/>
    <x v="8"/>
    <s v="Human Rights"/>
    <x v="0"/>
    <s v=""/>
    <x v="0"/>
    <s v=""/>
    <m/>
    <m/>
    <n v="0"/>
    <s v="Sports Complex"/>
    <m/>
    <x v="8"/>
    <x v="1"/>
    <x v="1"/>
    <x v="1"/>
    <x v="0"/>
    <x v="0"/>
    <s v="https://www.turmush.kg/ru/news:1652017/?from=akikg"/>
    <s v="Online Search"/>
    <s v="Unidentified persons beat workers involved in the construction of a sports complex in International village in Issyk-Ata region."/>
  </r>
  <r>
    <d v="2020-10-07T00:00:00"/>
    <s v="Kara Kulja"/>
    <n v="40.635781999999999"/>
    <n v="73.593785999999994"/>
    <s v="Unknown"/>
    <n v="0"/>
    <x v="0"/>
    <x v="0"/>
    <x v="8"/>
    <s v="Human Rights"/>
    <x v="0"/>
    <s v=""/>
    <x v="0"/>
    <s v=""/>
    <m/>
    <m/>
    <n v="0"/>
    <s v="Primberdi Dyikanov"/>
    <m/>
    <x v="1"/>
    <x v="1"/>
    <x v="2"/>
    <x v="1"/>
    <x v="0"/>
    <x v="0"/>
    <s v="https://www.turmush.kg/ru/news:1651873/?from=akikg"/>
    <s v="Online Search"/>
    <s v="A crowd of people gathered at the district administration in Kara-Kuldzhinsky to demand the district head be replaced."/>
  </r>
  <r>
    <d v="2020-10-06T00:00:00"/>
    <s v="Bishkek"/>
    <n v="42.875517000000002"/>
    <n v="74.603604000000004"/>
    <n v="200"/>
    <s v="Unknown"/>
    <x v="9"/>
    <x v="2"/>
    <x v="8"/>
    <s v="Human Rights"/>
    <x v="0"/>
    <s v=""/>
    <x v="0"/>
    <s v=""/>
    <m/>
    <m/>
    <n v="0"/>
    <s v="National Government"/>
    <m/>
    <x v="2"/>
    <x v="2"/>
    <x v="7"/>
    <x v="3"/>
    <x v="0"/>
    <x v="0"/>
    <s v="https://rus.azattyk.org/a/30876903.html"/>
    <s v="Online Search"/>
    <s v="Protesters stormed and occupied the parliament and president's office after the police attempted to repel them with force."/>
  </r>
  <r>
    <d v="2020-10-06T00:00:00"/>
    <s v="Bishkek"/>
    <n v="42.871969"/>
    <n v="74.611283999999998"/>
    <s v="Unknown"/>
    <n v="0"/>
    <x v="9"/>
    <x v="2"/>
    <x v="8"/>
    <s v="Human Rights"/>
    <x v="14"/>
    <s v="Justice"/>
    <x v="0"/>
    <s v=""/>
    <s v="Almazbek Atambayev"/>
    <m/>
    <n v="1"/>
    <s v="State Committee for National Security"/>
    <m/>
    <x v="6"/>
    <x v="3"/>
    <x v="0"/>
    <x v="0"/>
    <x v="0"/>
    <x v="0"/>
    <s v="https://24.kg/obschestvo/167741_besporyadki_vbishkeke_izsizo_gknb_osvobojden_almazbek_atambaev/"/>
    <s v="Online Search"/>
    <s v="Protesters in Bishkek stormed the building of the State Committee for National Security. The special forces surrendered while former President Almazbek Atambayev was released from a pre-trial detention center."/>
  </r>
  <r>
    <d v="2020-10-06T00:00:00"/>
    <s v="Moldovanovka"/>
    <n v="42.857939999999999"/>
    <n v="74.615211000000002"/>
    <s v="Unknown"/>
    <n v="0"/>
    <x v="0"/>
    <x v="0"/>
    <x v="8"/>
    <s v="Human Rights"/>
    <x v="14"/>
    <s v="Justice"/>
    <x v="0"/>
    <s v=""/>
    <s v="Sapar Isakov"/>
    <m/>
    <n v="1"/>
    <s v="Penal System"/>
    <m/>
    <x v="10"/>
    <x v="2"/>
    <x v="0"/>
    <x v="0"/>
    <x v="0"/>
    <x v="0"/>
    <s v="https://tass.com/world/1208935"/>
    <s v="Online Search"/>
    <s v="Former Prime Minister Sapar Isakov was released from a prison colony in the village of Moldovanovka. The former premier was broken out of the prison by protesters in opposition to recent electoral results."/>
  </r>
  <r>
    <d v="2020-10-06T00:00:00"/>
    <s v="Kyzyl-Kiya"/>
    <n v="40.256194000000001"/>
    <n v="72.123283999999998"/>
    <n v="30"/>
    <n v="0"/>
    <x v="0"/>
    <x v="0"/>
    <x v="8"/>
    <s v="Human Rights"/>
    <x v="0"/>
    <s v=""/>
    <x v="0"/>
    <s v=""/>
    <m/>
    <m/>
    <n v="0"/>
    <s v="Mayor's Office"/>
    <m/>
    <x v="0"/>
    <x v="0"/>
    <x v="1"/>
    <x v="1"/>
    <x v="0"/>
    <x v="0"/>
    <s v="https://www.turmush.kg/ru/news:1651574/?from=akikg"/>
    <s v="Online Search"/>
    <s v="Several dozen protesters gathered outside the Kyzyl-Kiya city hall on October 6 to meet with local representatives."/>
  </r>
  <r>
    <d v="2020-10-06T00:00:00"/>
    <s v="Bishkek"/>
    <n v="42.857962000000001"/>
    <n v="74.615086000000005"/>
    <n v="30"/>
    <n v="0"/>
    <x v="9"/>
    <x v="2"/>
    <x v="8"/>
    <s v="Human Rights"/>
    <x v="14"/>
    <s v="Justice"/>
    <x v="0"/>
    <s v=""/>
    <m/>
    <m/>
    <n v="0"/>
    <s v="Penal System"/>
    <m/>
    <x v="6"/>
    <x v="3"/>
    <x v="0"/>
    <x v="0"/>
    <x v="0"/>
    <x v="0"/>
    <s v="https://24.kg/obschestvo/167786_situatsiya_usizo-1_storonniki_prishli_osvobojdat_arestovannyih_podelu_koy-tasha/"/>
    <s v="Online Search"/>
    <s v="Supporters of former President Almazbek Atambayev gathered near the SIZO-1 building with the intention of releasing all those imprisoned for the August 2019 Koi-Tash events."/>
  </r>
  <r>
    <d v="2020-10-06T00:00:00"/>
    <s v="Bishkek"/>
    <n v="42.857962000000001"/>
    <n v="74.615086000000005"/>
    <n v="40"/>
    <n v="0"/>
    <x v="0"/>
    <x v="0"/>
    <x v="8"/>
    <s v="Human Rights"/>
    <x v="0"/>
    <s v=""/>
    <x v="0"/>
    <s v=""/>
    <m/>
    <m/>
    <n v="0"/>
    <s v="Penal System"/>
    <m/>
    <x v="10"/>
    <x v="2"/>
    <x v="0"/>
    <x v="0"/>
    <x v="0"/>
    <x v="0"/>
    <s v="https://www.youtube.com/watch?v=9WHZ2wEv2Ws&amp;feature=emb_title"/>
    <s v="Online Search"/>
    <s v="Individuals who were arrested during the storming of the former president's compound in Koi Tash in August 2019 were released."/>
  </r>
  <r>
    <d v="2020-10-06T00:00:00"/>
    <s v="Bishkek"/>
    <n v="42.877822999999999"/>
    <n v="74.600142000000005"/>
    <n v="300"/>
    <n v="0"/>
    <x v="0"/>
    <x v="0"/>
    <x v="8"/>
    <s v="Human Rights"/>
    <x v="0"/>
    <s v=""/>
    <x v="0"/>
    <s v=""/>
    <s v="Sadyr Japarov"/>
    <m/>
    <n v="1"/>
    <s v="White House"/>
    <m/>
    <x v="2"/>
    <x v="2"/>
    <x v="1"/>
    <x v="1"/>
    <x v="0"/>
    <x v="0"/>
    <s v="https://24.kg/obschestvo/167803_pered_belyim_domom_sobralis_storonniki_sadyira_japarova/"/>
    <s v="Online Search"/>
    <s v="Supporters of Sadyr Japarov gathered in front of the White House, blocking the entrance to the buildings. Activists chanted “Sadyr!”"/>
  </r>
  <r>
    <d v="2020-10-06T00:00:00"/>
    <s v="Bishkek"/>
    <n v="42.869956999999999"/>
    <n v="74.594830999999999"/>
    <s v="Unknown"/>
    <n v="0"/>
    <x v="0"/>
    <x v="0"/>
    <x v="8"/>
    <s v="Human Rights"/>
    <x v="0"/>
    <s v=""/>
    <x v="0"/>
    <s v=""/>
    <s v="Chon Kazat"/>
    <m/>
    <n v="1"/>
    <s v="Ministry of Health"/>
    <m/>
    <x v="2"/>
    <x v="2"/>
    <x v="0"/>
    <x v="0"/>
    <x v="0"/>
    <x v="0"/>
    <s v="https://www.vb.kg/doc/392705_chon_kazat_naznachili_svoego_kandidata_ministrom_zdravoohraneniia.html"/>
    <s v="Online Search"/>
    <s v="The Chon Kazat Party has appointed its own candidate to the post of Minister of Health. The appointee called on healthcare workers to gather outside the Ministry of Health."/>
  </r>
  <r>
    <d v="2020-10-06T00:00:00"/>
    <s v="Bishkek"/>
    <n v="42.880859000000001"/>
    <n v="74.609712000000002"/>
    <n v="50"/>
    <n v="0"/>
    <x v="0"/>
    <x v="0"/>
    <x v="8"/>
    <s v="Human Rights"/>
    <x v="0"/>
    <s v=""/>
    <x v="0"/>
    <s v=""/>
    <s v="Syimyk Zhapykeev"/>
    <m/>
    <n v="1"/>
    <s v="Ministry of Internal Affairs"/>
    <s v="State Committee for National Security"/>
    <x v="6"/>
    <x v="3"/>
    <x v="1"/>
    <x v="1"/>
    <x v="0"/>
    <x v="0"/>
    <s v="https://24.kg/proisshestvija/167858_vbishkeke_mitinguyut_pered_zdaniyami_mvd_igknb_/"/>
    <s v="Online Search"/>
    <s v="Protesters gathered outside the buildings of the Ministry of Internal Affairs and State Committee for National Security in Bishkek to protest against the election results."/>
  </r>
  <r>
    <d v="2020-10-06T00:00:00"/>
    <s v="Kara Suu"/>
    <n v="40.707045000000001"/>
    <n v="72.879202000000006"/>
    <n v="10"/>
    <n v="0"/>
    <x v="10"/>
    <x v="0"/>
    <x v="8"/>
    <s v="Human Rights"/>
    <x v="0"/>
    <s v=""/>
    <x v="0"/>
    <s v=""/>
    <m/>
    <m/>
    <n v="0"/>
    <s v="Local Government "/>
    <m/>
    <x v="0"/>
    <x v="0"/>
    <x v="1"/>
    <x v="1"/>
    <x v="0"/>
    <x v="0"/>
    <s v="https://24.kg/obschestvo/167843_foto_dnya_vkara-suu_smenilsya_akim/"/>
    <s v="Online Search"/>
    <s v="Residents of the Kara-Suu region in Osh seized the offices of the local administration and appointed a new governor. The plaque on the door of the governor Tilek Matraimov was removed."/>
  </r>
  <r>
    <d v="2020-10-06T00:00:00"/>
    <s v="Bishkek"/>
    <n v="42.877822999999999"/>
    <n v="74.599723999999995"/>
    <n v="100"/>
    <n v="0"/>
    <x v="0"/>
    <x v="0"/>
    <x v="8"/>
    <s v="Human Rights"/>
    <x v="14"/>
    <s v="Justice"/>
    <x v="0"/>
    <s v=""/>
    <s v="Almazbek Atambayev"/>
    <m/>
    <n v="1"/>
    <s v="National Government"/>
    <m/>
    <x v="2"/>
    <x v="2"/>
    <x v="2"/>
    <x v="1"/>
    <x v="0"/>
    <x v="0"/>
    <s v="https://24.kg/obschestvo/167878_almazbek_atambaev_nevyishel_ksvoim_storonnikam_problemyi_sozdorovem/"/>
    <s v="Online Search"/>
    <s v="A rally for supporters of Almazbek Atambayev in Bishkek ended in controversy after organizers turned off the protesters’ microphones."/>
  </r>
  <r>
    <d v="2020-10-06T00:00:00"/>
    <s v="Bishkek"/>
    <n v="42.872238000000003"/>
    <n v="74.575692000000004"/>
    <n v="200"/>
    <n v="0"/>
    <x v="0"/>
    <x v="0"/>
    <x v="8"/>
    <s v="Human Rights"/>
    <x v="0"/>
    <s v=""/>
    <x v="0"/>
    <s v=""/>
    <s v="Sapar Isakov"/>
    <m/>
    <n v="1"/>
    <s v="State Media"/>
    <m/>
    <x v="2"/>
    <x v="2"/>
    <x v="1"/>
    <x v="1"/>
    <x v="0"/>
    <x v="0"/>
    <s v="https://24.kg/obschestvo/167924_molodyie_mitinguyuschie_nedovolnyi_novyimi_kadrovyimi_naznacheniyami/"/>
    <s v="Online Search"/>
    <s v="Around 200 young protesters gathered near the office of the national television and radio corporation KTRK to express their dissatisfaction with the new electoral results."/>
  </r>
  <r>
    <d v="2020-10-06T00:00:00"/>
    <s v="Bishkek"/>
    <n v="42.881151000000003"/>
    <n v="74.617632999999998"/>
    <n v="1000"/>
    <n v="0"/>
    <x v="0"/>
    <x v="0"/>
    <x v="8"/>
    <s v="Human Rights"/>
    <x v="0"/>
    <s v=""/>
    <x v="0"/>
    <s v=""/>
    <m/>
    <m/>
    <n v="0"/>
    <s v="National Government"/>
    <m/>
    <x v="2"/>
    <x v="2"/>
    <x v="2"/>
    <x v="1"/>
    <x v="0"/>
    <x v="0"/>
    <s v="https://24.kg/obschestvo/167952_besporyadki_prodoljayutsya_okolo_otelya_dostuk_trebuyut_otstavki_staryih_politikov/"/>
    <s v="Online Search"/>
    <s v="A rally took place in Bishkek near the Dostuk hotel. About 1000 activists chanted “Power to the young!”"/>
  </r>
  <r>
    <d v="2020-10-06T00:00:00"/>
    <s v="Osh"/>
    <n v="40.517418999999997"/>
    <n v="72.805594999999997"/>
    <n v="2000"/>
    <n v="0"/>
    <x v="0"/>
    <x v="0"/>
    <x v="8"/>
    <s v="Human Rights"/>
    <x v="0"/>
    <s v=""/>
    <x v="0"/>
    <s v=""/>
    <s v="Soorobai Jeenbekov"/>
    <m/>
    <n v="1"/>
    <s v="Opposition"/>
    <s v="National Government"/>
    <x v="5"/>
    <x v="1"/>
    <x v="2"/>
    <x v="1"/>
    <x v="0"/>
    <x v="0"/>
    <s v="https://kloop.kg/blog/2020/10/06/storonniki-zheenbekova-sobralis-na-miting-v-oshe-trebuyut-aresta-atambaeva-i-prihoda-myrzakmatova/"/>
    <s v="Online Search"/>
    <s v="A rally was held in the morning in Osh and attended by the brother of President Sooronbai Jeenbekov Asylbek who spoke to the crowd. Azattyk reported that the rally was organized by Birimdik. Some of the protesters who gathered expressed their opposition t"/>
  </r>
  <r>
    <d v="2020-10-06T00:00:00"/>
    <s v="Petrovka"/>
    <n v="42.876013999999998"/>
    <n v="74.604940999999997"/>
    <n v="30"/>
    <n v="0"/>
    <x v="0"/>
    <x v="0"/>
    <x v="8"/>
    <s v="Human Rights"/>
    <x v="14"/>
    <s v="Justice"/>
    <x v="0"/>
    <s v=""/>
    <s v="Alibek Ibraimov"/>
    <m/>
    <n v="1"/>
    <s v="Penal System"/>
    <m/>
    <x v="6"/>
    <x v="3"/>
    <x v="0"/>
    <x v="0"/>
    <x v="0"/>
    <x v="0"/>
    <s v="https://24.kg/obschestvo/167880_eks-mer_bishkeka_albek_ibraimov_osvobojden_izkolonii_/"/>
    <s v="Online Search"/>
    <s v="Ex-mayor of Bishkek Albek Ibraimov was released from a prison colony in Petrovka by protesters."/>
  </r>
  <r>
    <d v="2020-10-06T00:00:00"/>
    <s v="Bishkek"/>
    <n v="42.880716999999997"/>
    <n v="74.609539999999996"/>
    <n v="400"/>
    <n v="0"/>
    <x v="0"/>
    <x v="0"/>
    <x v="8"/>
    <s v="Human Rights"/>
    <x v="14"/>
    <s v="Justice"/>
    <x v="0"/>
    <s v=""/>
    <m/>
    <m/>
    <n v="0"/>
    <s v="Ministry of Internal Affairs"/>
    <m/>
    <x v="6"/>
    <x v="3"/>
    <x v="1"/>
    <x v="1"/>
    <x v="0"/>
    <x v="0"/>
    <s v="https://kg.akipress.org/news:1651593/?from=akikg"/>
    <s v="Online Search"/>
    <s v="A crowd of 400 people gathered outside the Ministry of Internal Affairs in Bishkek."/>
  </r>
  <r>
    <d v="2020-10-06T00:00:00"/>
    <s v="Bishkek"/>
    <n v="42.881158999999997"/>
    <n v="74.617740999999995"/>
    <n v="200"/>
    <n v="0"/>
    <x v="0"/>
    <x v="0"/>
    <x v="8"/>
    <s v="Human Rights"/>
    <x v="0"/>
    <s v=""/>
    <x v="0"/>
    <s v=""/>
    <m/>
    <m/>
    <n v="0"/>
    <s v="National Government"/>
    <m/>
    <x v="2"/>
    <x v="2"/>
    <x v="1"/>
    <x v="1"/>
    <x v="0"/>
    <x v="0"/>
    <s v="https://kg.akipress.org/news:1651718/?from=akikg"/>
    <s v="Online Search"/>
    <s v="Around 200 people gathered at the eastern entrance of the Dostuk Hotel. Another rally is taking place at the main entrance, attended by people who approached from a rally outside the Bishkek Sports Palace."/>
  </r>
  <r>
    <d v="2020-10-06T00:00:00"/>
    <s v="Baetevo"/>
    <n v="41.265672000000002"/>
    <n v="74.940338999999994"/>
    <n v="300"/>
    <n v="0"/>
    <x v="1"/>
    <x v="1"/>
    <x v="8"/>
    <s v="Human Rights"/>
    <x v="0"/>
    <s v=""/>
    <x v="0"/>
    <s v=""/>
    <m/>
    <m/>
    <n v="0"/>
    <s v="Local Government"/>
    <m/>
    <x v="0"/>
    <x v="0"/>
    <x v="0"/>
    <x v="0"/>
    <x v="0"/>
    <x v="0"/>
    <s v="https://www.turmush.kg/ru/news:1651572/?from=akikg"/>
    <s v="Online Search"/>
    <s v="Hundreds of protesters rallied in the village of Baetovo to oppose the election results. Protesters marched from the Tailak Baatyr monument through central Manas Street to the governor’s office."/>
  </r>
  <r>
    <d v="2020-10-06T00:00:00"/>
    <s v="Bishkek"/>
    <n v="42.850549999999998"/>
    <n v="74.592275000000001"/>
    <n v="15"/>
    <n v="0"/>
    <x v="0"/>
    <x v="0"/>
    <x v="8"/>
    <s v="Human Rights"/>
    <x v="0"/>
    <s v=""/>
    <x v="0"/>
    <s v=""/>
    <m/>
    <m/>
    <n v="0"/>
    <s v="State Agency for Combating Economic Crimes"/>
    <m/>
    <x v="2"/>
    <x v="2"/>
    <x v="2"/>
    <x v="1"/>
    <x v="0"/>
    <x v="0"/>
    <s v="https://kg.akipress.org/news:1651566/?from=akikg"/>
    <s v="Online Search"/>
    <s v="A group of 15 protesters gathered outside the office of the State Service for Combating Economic Crimes."/>
  </r>
  <r>
    <d v="2020-10-06T00:00:00"/>
    <s v="Sokuluk"/>
    <n v="42.872312999999998"/>
    <n v="74.487493999999998"/>
    <s v="Unknown"/>
    <n v="0"/>
    <x v="0"/>
    <x v="0"/>
    <x v="8"/>
    <s v="Human Rights"/>
    <x v="0"/>
    <s v=""/>
    <x v="0"/>
    <s v=""/>
    <m/>
    <m/>
    <n v="0"/>
    <s v="Asylbek Satybaldiev"/>
    <m/>
    <x v="1"/>
    <x v="1"/>
    <x v="0"/>
    <x v="0"/>
    <x v="0"/>
    <x v="0"/>
    <s v="https://www.turmush.kg/ru/news:1651560/?from=akikg"/>
    <s v="Online Search"/>
    <s v="The governor of the Sokuluk district of the Chui region resigned after protesters had gathered outside his office."/>
  </r>
  <r>
    <d v="2020-10-06T00:00:00"/>
    <s v="Kemin"/>
    <n v="42.78087"/>
    <n v="75.684706000000006"/>
    <s v="Unknown"/>
    <n v="0"/>
    <x v="2"/>
    <x v="2"/>
    <x v="8"/>
    <s v="Human Rights"/>
    <x v="0"/>
    <s v=""/>
    <x v="0"/>
    <s v=""/>
    <m/>
    <m/>
    <n v="0"/>
    <s v="National Government"/>
    <m/>
    <x v="2"/>
    <x v="2"/>
    <x v="1"/>
    <x v="1"/>
    <x v="0"/>
    <x v="0"/>
    <s v="https://www.turmush.kg/ru/news:1651557/?from=akikg"/>
    <s v="Online Search"/>
    <s v="Protesters gathered in Kemin to destroy the promotional banners of political parties."/>
  </r>
  <r>
    <d v="2020-10-06T00:00:00"/>
    <s v="Kara Balta"/>
    <n v="42.820165000000003"/>
    <n v="73.843761999999998"/>
    <n v="20"/>
    <n v="0"/>
    <x v="0"/>
    <x v="0"/>
    <x v="8"/>
    <s v="Human Rights"/>
    <x v="0"/>
    <s v=""/>
    <x v="0"/>
    <s v=""/>
    <s v="Chon Kazat"/>
    <m/>
    <n v="1"/>
    <s v="Local Government"/>
    <m/>
    <x v="0"/>
    <x v="0"/>
    <x v="0"/>
    <x v="0"/>
    <x v="0"/>
    <x v="0"/>
    <s v="https://www.turmush.kg/ru/news:1651556/?from=akikg"/>
    <s v="Online Search"/>
    <s v="Supporters of the Chon Kazat party in the city of Kara-Balta nominated a temporary mayor. The decision resulted in a skirmish among the activists."/>
  </r>
  <r>
    <d v="2020-10-06T00:00:00"/>
    <s v="Ton"/>
    <n v="42.114745999999997"/>
    <n v="76.998095000000006"/>
    <n v="100"/>
    <n v="0"/>
    <x v="0"/>
    <x v="0"/>
    <x v="8"/>
    <s v="Human Rights"/>
    <x v="0"/>
    <s v=""/>
    <x v="0"/>
    <s v=""/>
    <m/>
    <m/>
    <n v="0"/>
    <s v="Daniyar Arpachiev"/>
    <m/>
    <x v="1"/>
    <x v="1"/>
    <x v="0"/>
    <x v="0"/>
    <x v="0"/>
    <x v="0"/>
    <s v="https://www.turmush.kg/ru/news:1651551/?from=akikg"/>
    <s v="Online Search"/>
    <s v="People gathered near the building of the Ton district administration to express their dissatisfaction with local authorities."/>
  </r>
  <r>
    <d v="2020-10-06T00:00:00"/>
    <s v="Jeti Oguz"/>
    <n v="42.163017000000004"/>
    <n v="77.576322000000005"/>
    <n v="50"/>
    <n v="0"/>
    <x v="0"/>
    <x v="0"/>
    <x v="8"/>
    <s v="Human Rights"/>
    <x v="0"/>
    <s v=""/>
    <x v="0"/>
    <s v=""/>
    <m/>
    <m/>
    <n v="0"/>
    <s v="Murat Ramatov"/>
    <m/>
    <x v="1"/>
    <x v="1"/>
    <x v="0"/>
    <x v="0"/>
    <x v="0"/>
    <x v="0"/>
    <s v="https://www.turmush.kg/ru/news:1651542/?from=akikg"/>
    <s v="Online Search"/>
    <s v="The governor of Jeti-Oguz resigned following protests outside his office led by local youth."/>
  </r>
  <r>
    <d v="2020-10-06T00:00:00"/>
    <s v="Batken"/>
    <n v="40.049850999999997"/>
    <n v="70.816976999999994"/>
    <n v="700"/>
    <n v="0"/>
    <x v="9"/>
    <x v="2"/>
    <x v="8"/>
    <s v="Human Rights"/>
    <x v="0"/>
    <s v=""/>
    <x v="0"/>
    <s v=""/>
    <m/>
    <m/>
    <n v="0"/>
    <s v="Local Government"/>
    <m/>
    <x v="0"/>
    <x v="0"/>
    <x v="1"/>
    <x v="1"/>
    <x v="0"/>
    <x v="0"/>
    <s v="https://limon.kg/news:73188/?from=akikg"/>
    <s v="Online Search"/>
    <s v="Brawls erupted in Batken after the resignation of region head Alisher Abdrakhmanov."/>
  </r>
  <r>
    <d v="2020-10-06T00:00:00"/>
    <s v="Talas"/>
    <n v="42.519689"/>
    <n v="72.235118"/>
    <n v="30"/>
    <n v="0"/>
    <x v="0"/>
    <x v="0"/>
    <x v="8"/>
    <s v="Human Rights"/>
    <x v="0"/>
    <s v=""/>
    <x v="0"/>
    <s v=""/>
    <m/>
    <m/>
    <n v="0"/>
    <s v="Local Government"/>
    <m/>
    <x v="0"/>
    <x v="0"/>
    <x v="1"/>
    <x v="1"/>
    <x v="0"/>
    <x v="0"/>
    <s v="https://limon.kg/news:73185/?from=akikg"/>
    <s v="Online Search"/>
    <s v="Around 30 residents of Talas gathered outside the city’s administrative office."/>
  </r>
  <r>
    <d v="2020-10-06T00:00:00"/>
    <s v="Bishkek"/>
    <n v="42.833106999999998"/>
    <n v="74.590325000000007"/>
    <s v="Unknown"/>
    <n v="0"/>
    <x v="1"/>
    <x v="1"/>
    <x v="8"/>
    <s v="Human Rights"/>
    <x v="0"/>
    <s v=""/>
    <x v="0"/>
    <s v=""/>
    <m/>
    <m/>
    <n v="0"/>
    <s v="Almambet Shykmamatov"/>
    <m/>
    <x v="1"/>
    <x v="1"/>
    <x v="2"/>
    <x v="1"/>
    <x v="0"/>
    <x v="0"/>
    <s v="https://kg.akipress.org/news:1651492/?from=akikg"/>
    <s v="Online Search"/>
    <s v="A crowd has marched from Ala-Too Square toward the building of the General Prosecutor’s Office. According to activists, Almambet Shykmamatov wants the position, but supporters of Syimyk Zhapykeev oppose him."/>
  </r>
  <r>
    <d v="2020-10-06T00:00:00"/>
    <s v="Naryn"/>
    <n v="41.428213"/>
    <n v="75.995716999999999"/>
    <n v="30"/>
    <n v="0"/>
    <x v="5"/>
    <x v="1"/>
    <x v="8"/>
    <s v="Human Rights"/>
    <x v="0"/>
    <s v=""/>
    <x v="0"/>
    <s v=""/>
    <m/>
    <m/>
    <n v="0"/>
    <s v="Local Government"/>
    <m/>
    <x v="0"/>
    <x v="0"/>
    <x v="0"/>
    <x v="0"/>
    <x v="0"/>
    <x v="0"/>
    <s v="https://www.turmush.kg/ru/news:1651487/?from=akikg"/>
    <s v="Online Search"/>
    <s v="Youth activists entered the governor’s office in Naryn, demanding his resignation."/>
  </r>
  <r>
    <d v="2020-10-06T00:00:00"/>
    <s v="Osh"/>
    <n v="40.606644000000003"/>
    <n v="72.785543000000004"/>
    <n v="80"/>
    <n v="0"/>
    <x v="0"/>
    <x v="0"/>
    <x v="8"/>
    <s v="Human Rights"/>
    <x v="0"/>
    <s v=""/>
    <x v="0"/>
    <s v=""/>
    <s v="Melis Myrzakmatov"/>
    <m/>
    <n v="1"/>
    <s v="Local Government"/>
    <m/>
    <x v="0"/>
    <x v="0"/>
    <x v="2"/>
    <x v="1"/>
    <x v="0"/>
    <x v="0"/>
    <s v="https://www.turmush.kg/ru/news:1651474/?from=akikg"/>
    <s v="Online Search"/>
    <s v="Supporters of former Osh mayor Melis Myrzakmatov gathered at the airport."/>
  </r>
  <r>
    <d v="2020-10-06T00:00:00"/>
    <s v="Osh"/>
    <n v="40.513986000000003"/>
    <n v="72.808632000000003"/>
    <n v="400"/>
    <n v="0"/>
    <x v="0"/>
    <x v="0"/>
    <x v="8"/>
    <s v="Human Rights"/>
    <x v="0"/>
    <s v=""/>
    <x v="0"/>
    <s v=""/>
    <s v="Melis Myrzakmatov"/>
    <s v="Duishon Torokulov"/>
    <n v="1"/>
    <s v="Local Government"/>
    <m/>
    <x v="0"/>
    <x v="0"/>
    <x v="2"/>
    <x v="1"/>
    <x v="0"/>
    <x v="0"/>
    <s v="https://www.turmush.kg/ru/news:1651474/?from=akikg"/>
    <s v="Online Search"/>
    <s v="Around 400 activists gathered in the central square of Osh demanding the resignation of the mayor."/>
  </r>
  <r>
    <d v="2020-10-06T00:00:00"/>
    <s v="Karakol"/>
    <n v="42.492851000000002"/>
    <n v="78.395673000000002"/>
    <n v="50"/>
    <n v="0"/>
    <x v="0"/>
    <x v="0"/>
    <x v="8"/>
    <s v="Human Rights"/>
    <x v="0"/>
    <s v=""/>
    <x v="0"/>
    <s v=""/>
    <s v="Chon Kazat"/>
    <m/>
    <n v="1"/>
    <s v="Local Government"/>
    <m/>
    <x v="0"/>
    <x v="0"/>
    <x v="4"/>
    <x v="0"/>
    <x v="0"/>
    <x v="0"/>
    <s v="http://www.turmush.kg/ru/news:1651581?from=portal&amp;place=topgiga"/>
    <s v="Online Search"/>
    <s v="A group gathered at city hall in Karakol calling on a number of senior local officials to resign."/>
  </r>
  <r>
    <d v="2020-10-06T00:00:00"/>
    <s v="Issyk-Ata"/>
    <n v="42.505862"/>
    <n v="78.396855000000002"/>
    <n v="40"/>
    <n v="0"/>
    <x v="9"/>
    <x v="2"/>
    <x v="8"/>
    <s v="Human Rights"/>
    <x v="0"/>
    <s v=""/>
    <x v="0"/>
    <s v=""/>
    <m/>
    <m/>
    <n v="0"/>
    <s v="Akylbek Zhaparov"/>
    <m/>
    <x v="1"/>
    <x v="1"/>
    <x v="1"/>
    <x v="1"/>
    <x v="0"/>
    <x v="0"/>
    <s v="http://www.turmush.kg/ru/news:1651668?from=portal&amp;place=topgiga"/>
    <s v="Online Search"/>
    <s v="A crowd gathered in Issyk-Ata to call for the replacement of the head of the district administration. But they could not agree on a replacement."/>
  </r>
  <r>
    <d v="2020-10-06T00:00:00"/>
    <s v="Kochkor Ata"/>
    <n v="41.036617999999997"/>
    <n v="72.479387000000003"/>
    <n v="50"/>
    <n v="0"/>
    <x v="5"/>
    <x v="1"/>
    <x v="8"/>
    <s v="Human Rights"/>
    <x v="0"/>
    <s v=""/>
    <x v="0"/>
    <s v=""/>
    <m/>
    <m/>
    <n v="0"/>
    <s v="Local Government"/>
    <m/>
    <x v="0"/>
    <x v="0"/>
    <x v="0"/>
    <x v="0"/>
    <x v="0"/>
    <x v="0"/>
    <s v="http://www.turmush.kg/ru/news:1651700?from=portal&amp;place=topgiga"/>
    <s v="Online Search"/>
    <s v="Young people in Kochkor Ata occupied the district administration and demanded younger people be given a role in government."/>
  </r>
  <r>
    <d v="2020-10-06T00:00:00"/>
    <s v="Bishkek"/>
    <n v="42.878816"/>
    <n v="74.595286999999999"/>
    <n v="200"/>
    <n v="0"/>
    <x v="0"/>
    <x v="0"/>
    <x v="8"/>
    <s v="Human Rights"/>
    <x v="0"/>
    <s v=""/>
    <x v="0"/>
    <s v=""/>
    <s v="Ata Meken"/>
    <s v="Bir Bol"/>
    <n v="1"/>
    <s v="Local Government"/>
    <m/>
    <x v="0"/>
    <x v="0"/>
    <x v="2"/>
    <x v="1"/>
    <x v="0"/>
    <x v="0"/>
    <s v="http://kg.akipress.org/news:1651696?from=portal&amp;place=topgiga"/>
    <s v="Online Search"/>
    <s v="A group of bloggers, artists and representatives of Ata Meken and Bir Bol gathered at the Sports Palace in Bishkek to call for &quot;new faces&quot; in government."/>
  </r>
  <r>
    <d v="2020-10-06T00:00:00"/>
    <s v="Grigorievka"/>
    <n v="42.718449999999997"/>
    <n v="77.489232999999999"/>
    <n v="10"/>
    <n v="0"/>
    <x v="0"/>
    <x v="0"/>
    <x v="6"/>
    <s v="Property &amp; Land"/>
    <x v="22"/>
    <s v="Government Services"/>
    <x v="0"/>
    <s v=""/>
    <m/>
    <m/>
    <n v="0"/>
    <s v="Local Government"/>
    <m/>
    <x v="0"/>
    <x v="0"/>
    <x v="4"/>
    <x v="0"/>
    <x v="0"/>
    <x v="0"/>
    <s v="http://www.turmush.kg/ru/news:1651670?from=portal&amp;place=topgiga"/>
    <s v="Online Search"/>
    <s v="Residents in Grigorievka called on the local government to return a kindergarten, which was privatized in 1990, to public ownership."/>
  </r>
  <r>
    <d v="2020-10-06T00:00:00"/>
    <s v="Chatkal"/>
    <n v="41.765957999999998"/>
    <n v="71.088115999999999"/>
    <n v="500"/>
    <n v="0"/>
    <x v="0"/>
    <x v="0"/>
    <x v="8"/>
    <s v="Human Rights"/>
    <x v="0"/>
    <s v=""/>
    <x v="0"/>
    <s v=""/>
    <m/>
    <m/>
    <n v="0"/>
    <s v="Local Government"/>
    <m/>
    <x v="0"/>
    <x v="0"/>
    <x v="0"/>
    <x v="0"/>
    <x v="0"/>
    <x v="0"/>
    <s v="http://www.turmush.kg/ru/news:1651681?from=portal&amp;place=topgiga"/>
    <s v="Online Search"/>
    <s v="Around 500 people gathered in Chatkal and forced the district head to resign."/>
  </r>
  <r>
    <d v="2020-10-06T00:00:00"/>
    <s v="Kemin"/>
    <n v="42.790436"/>
    <n v="75.696697"/>
    <n v="50"/>
    <n v="0"/>
    <x v="0"/>
    <x v="0"/>
    <x v="8"/>
    <s v="Human Rights"/>
    <x v="0"/>
    <s v=""/>
    <x v="0"/>
    <s v=""/>
    <m/>
    <m/>
    <n v="0"/>
    <s v="Nurlan Sharshenaliev"/>
    <m/>
    <x v="1"/>
    <x v="1"/>
    <x v="0"/>
    <x v="0"/>
    <x v="0"/>
    <x v="0"/>
    <s v="http://www.turmush.kg/ru/news:1651675?from=portal&amp;place=topgiga"/>
    <s v="Online Search"/>
    <s v="Young people tore up political banners in Kemin. Later that day, a group entered the local administration calling for the district head to resign, which he did."/>
  </r>
  <r>
    <d v="2020-10-06T00:00:00"/>
    <s v="Moscow"/>
    <n v="42.832574999999999"/>
    <n v="74.097665000000006"/>
    <n v="20"/>
    <n v="0"/>
    <x v="0"/>
    <x v="0"/>
    <x v="8"/>
    <s v="Human Rights"/>
    <x v="0"/>
    <s v=""/>
    <x v="0"/>
    <s v=""/>
    <m/>
    <m/>
    <n v="0"/>
    <s v="Mirlan Karagulov"/>
    <m/>
    <x v="1"/>
    <x v="1"/>
    <x v="4"/>
    <x v="0"/>
    <x v="0"/>
    <x v="0"/>
    <s v="http://www.turmush.kg/ru/news:1651658?from=portal&amp;place=topgiga"/>
    <s v="Online Search"/>
    <s v="A crowd gathered near the district administration, entered the office and demanded the district head Mirlan Karagulov's resignation. He replied that he has seen no official order. After this, the crowd dispersed."/>
  </r>
  <r>
    <d v="2020-10-06T00:00:00"/>
    <s v="Ak-Tala"/>
    <n v="41.268985999999998"/>
    <n v="74.955833999999996"/>
    <s v="Unknown"/>
    <n v="0"/>
    <x v="0"/>
    <x v="0"/>
    <x v="8"/>
    <s v="Human Rights"/>
    <x v="0"/>
    <s v=""/>
    <x v="0"/>
    <s v=""/>
    <m/>
    <m/>
    <n v="0"/>
    <s v="Seytek Kulubaev"/>
    <m/>
    <x v="1"/>
    <x v="1"/>
    <x v="0"/>
    <x v="0"/>
    <x v="0"/>
    <x v="0"/>
    <s v="http://www.turmush.kg/ru/news:1651648?from=portal&amp;place=topgiga"/>
    <s v="Online Search"/>
    <s v="After people gathered to express their dissatisfaction at the October 4 result, the district head and his deputies resigned."/>
  </r>
  <r>
    <d v="2020-10-06T00:00:00"/>
    <s v="Uzgen"/>
    <n v="40.770003000000003"/>
    <n v="73.304384999999996"/>
    <n v="500"/>
    <n v="0"/>
    <x v="9"/>
    <x v="2"/>
    <x v="8"/>
    <s v="Human Rights"/>
    <x v="0"/>
    <s v=""/>
    <x v="0"/>
    <s v=""/>
    <s v="Respublika"/>
    <m/>
    <n v="1"/>
    <s v="Local Government"/>
    <m/>
    <x v="0"/>
    <x v="0"/>
    <x v="0"/>
    <x v="0"/>
    <x v="0"/>
    <x v="0"/>
    <s v="http://www.turmush.kg/ru/news:1651647?from=portal&amp;place=topgiga"/>
    <s v="Online Search"/>
    <s v="A crowd went to the mayor's office in Uzgen. They appointed Almaz Zhakypov, a Respublika member, as the new mayor."/>
  </r>
  <r>
    <d v="2020-10-06T00:00:00"/>
    <s v="Aksy"/>
    <n v="41.488703999999998"/>
    <n v="71.753322999999995"/>
    <n v="300"/>
    <n v="0"/>
    <x v="0"/>
    <x v="0"/>
    <x v="8"/>
    <s v="Human Rights"/>
    <x v="0"/>
    <s v=""/>
    <x v="0"/>
    <s v=""/>
    <m/>
    <m/>
    <n v="0"/>
    <s v="Local Government"/>
    <m/>
    <x v="0"/>
    <x v="0"/>
    <x v="1"/>
    <x v="1"/>
    <x v="0"/>
    <x v="0"/>
    <s v="http://www.turmush.kg/ru/news:1651587?from=portal&amp;place=topgiga"/>
    <s v="Online Search"/>
    <s v="A group gathered at the Aksy administration calling on district head Esenaly Ormonaliev to meet with them."/>
  </r>
  <r>
    <d v="2020-10-06T00:00:00"/>
    <s v="Tokmok"/>
    <n v="42.837386000000002"/>
    <n v="75.300032999999999"/>
    <n v="50"/>
    <n v="0"/>
    <x v="0"/>
    <x v="0"/>
    <x v="8"/>
    <s v="Human Rights"/>
    <x v="0"/>
    <s v=""/>
    <x v="0"/>
    <s v=""/>
    <m/>
    <m/>
    <n v="0"/>
    <s v="Local Government"/>
    <m/>
    <x v="0"/>
    <x v="0"/>
    <x v="2"/>
    <x v="1"/>
    <x v="0"/>
    <x v="0"/>
    <s v="http://www.turmush.kg/ru/news:1651621?from=portal&amp;place=topgiga"/>
    <s v="Online Search"/>
    <s v="Protesters came to the city administration in Tokmok, but decided to leave the mayor of the city Daniyar Amangeldiev in place until the new elections."/>
  </r>
  <r>
    <d v="2020-10-06T00:00:00"/>
    <s v="Jumgal"/>
    <n v="41.926704999999998"/>
    <n v="74.517787999999996"/>
    <n v="100"/>
    <n v="0"/>
    <x v="5"/>
    <x v="1"/>
    <x v="8"/>
    <s v="Human Rights"/>
    <x v="0"/>
    <s v=""/>
    <x v="0"/>
    <s v=""/>
    <m/>
    <m/>
    <n v="0"/>
    <s v="Local Government"/>
    <m/>
    <x v="0"/>
    <x v="0"/>
    <x v="0"/>
    <x v="0"/>
    <x v="0"/>
    <x v="0"/>
    <s v="http://www.turmush.kg/ru/news:1651607?from=portal&amp;place=topgiga"/>
    <s v="Online Search"/>
    <s v="Local residents protested outside and then occupied the local district administration in Jumgal, forcing the deputy leaders to resign."/>
  </r>
  <r>
    <d v="2020-10-06T00:00:00"/>
    <s v="Bishkek"/>
    <n v="42.876229000000002"/>
    <n v="74.586839999999995"/>
    <n v="10"/>
    <n v="0"/>
    <x v="2"/>
    <x v="2"/>
    <x v="8"/>
    <s v="Human Rights"/>
    <x v="0"/>
    <s v=""/>
    <x v="0"/>
    <s v=""/>
    <m/>
    <m/>
    <n v="0"/>
    <s v="Bishkek Mayor's Office"/>
    <m/>
    <x v="0"/>
    <x v="0"/>
    <x v="2"/>
    <x v="1"/>
    <x v="0"/>
    <x v="0"/>
    <s v="https://kg.akipress.org/news:1651514/?from=akikg"/>
    <s v="Online Search"/>
    <s v="A group of citizens who demanded a meeting with self-appointed mayor Zhooshbek Koenaliev were prevented from meeting with him."/>
  </r>
  <r>
    <d v="2020-10-06T00:00:00"/>
    <s v="Nooken"/>
    <n v="41.064464000000001"/>
    <n v="72.636612"/>
    <n v="100"/>
    <n v="0"/>
    <x v="5"/>
    <x v="1"/>
    <x v="8"/>
    <s v="Human Rights"/>
    <x v="0"/>
    <s v=""/>
    <x v="0"/>
    <s v=""/>
    <m/>
    <m/>
    <n v="0"/>
    <s v="Abdrakhman Osmonov"/>
    <m/>
    <x v="1"/>
    <x v="1"/>
    <x v="0"/>
    <x v="0"/>
    <x v="0"/>
    <x v="0"/>
    <s v="https://www.turmush.kg/ru/news:1651703/?from=akikg"/>
    <s v="Online Search"/>
    <s v="After arriving at work to find 100 people gathered calling for his resignation, head of Nooken district Abdrakhman Osmonov resigned."/>
  </r>
  <r>
    <d v="2020-10-06T00:00:00"/>
    <s v="At-Bashi"/>
    <n v="41.169246999999999"/>
    <n v="75.822479000000001"/>
    <n v="30"/>
    <n v="0"/>
    <x v="5"/>
    <x v="1"/>
    <x v="8"/>
    <s v="Human Rights"/>
    <x v="0"/>
    <s v=""/>
    <x v="0"/>
    <s v=""/>
    <m/>
    <m/>
    <n v="0"/>
    <s v="Local Government"/>
    <m/>
    <x v="0"/>
    <x v="0"/>
    <x v="0"/>
    <x v="0"/>
    <x v="0"/>
    <x v="0"/>
    <s v="https://www.turmush.kg/ru/news:1651624/?from=akikg"/>
    <s v="Online Search"/>
    <s v="A crowd gathered in At-Bashi calling for the resignation of a number of local officials, including the District Prosecutor, head of the educational department and local hospital director."/>
  </r>
  <r>
    <d v="2020-10-06T00:00:00"/>
    <s v="Aravan"/>
    <n v="40.511170999999997"/>
    <n v="72.499058000000005"/>
    <n v="100"/>
    <n v="0"/>
    <x v="5"/>
    <x v="1"/>
    <x v="8"/>
    <s v="Human Rights"/>
    <x v="0"/>
    <s v=""/>
    <x v="0"/>
    <s v=""/>
    <m/>
    <m/>
    <n v="0"/>
    <s v="Kurbanbek Aitibayev"/>
    <m/>
    <x v="1"/>
    <x v="1"/>
    <x v="0"/>
    <x v="0"/>
    <x v="0"/>
    <x v="0"/>
    <s v="https://www.turmush.kg/ru/news:1651660/?from=akikg"/>
    <s v="Online Search"/>
    <s v="The head of Aravan district resigned after a group of more than 100 young men and elders gathered in front of the district administration calling for his resignation."/>
  </r>
  <r>
    <d v="2020-10-06T00:00:00"/>
    <s v="Bishkek"/>
    <n v="42.876722999999998"/>
    <n v="74.605380999999994"/>
    <s v="Unknown"/>
    <n v="0"/>
    <x v="9"/>
    <x v="2"/>
    <x v="8"/>
    <s v="Human Rights"/>
    <x v="0"/>
    <s v=""/>
    <x v="0"/>
    <s v=""/>
    <s v="Chon Kazat"/>
    <s v="Kurmangazy Azykbaev"/>
    <n v="1"/>
    <s v="National Government"/>
    <m/>
    <x v="2"/>
    <x v="2"/>
    <x v="2"/>
    <x v="1"/>
    <x v="0"/>
    <x v="0"/>
    <s v="https://www.gezitter.org/politic/91901_kurmangazyi_azyikbaev_zahvatil_ministerstvo_kulturyi/"/>
    <s v="Online Search"/>
    <s v="Kurmangazy Azykbayev, a candidate for the Chon Kazat party, and his supporters occupied the Ministry of Culture and declared Mr. Azykbayev as Minister of Culture."/>
  </r>
  <r>
    <d v="2020-10-06T00:00:00"/>
    <s v="Kum Dobo"/>
    <n v="42.218600000000002"/>
    <n v="75.547099000000003"/>
    <s v="Unknown"/>
    <s v="Unknown"/>
    <x v="2"/>
    <x v="2"/>
    <x v="8"/>
    <s v="Human Rights"/>
    <x v="0"/>
    <s v=""/>
    <x v="0"/>
    <s v=""/>
    <m/>
    <m/>
    <n v="0"/>
    <s v="Mairambek Asanbayev"/>
    <m/>
    <x v="1"/>
    <x v="1"/>
    <x v="1"/>
    <x v="1"/>
    <x v="0"/>
    <x v="0"/>
    <s v="http://kg.akipress.org/news:1651689/?from=kgnews&amp;place=search&amp;sth=1b80567207dd8bad591b106d73384a89"/>
    <s v="Online Search"/>
    <s v="Villagers came to the home of the chairman of the village, Mairambek Asanbayev, demanding his resignation. When a former police officer Tynych and his friend confronted them, firing a shot in the air, the villagers tied him to a tree."/>
  </r>
  <r>
    <d v="2020-10-06T00:00:00"/>
    <s v="Bozymchak"/>
    <n v="42.152673"/>
    <n v="76.145110000000003"/>
    <n v="20"/>
    <n v="0"/>
    <x v="0"/>
    <x v="0"/>
    <x v="8"/>
    <s v="Human Rights"/>
    <x v="7"/>
    <s v="Environment &amp; Resource Extraction"/>
    <x v="0"/>
    <s v=""/>
    <m/>
    <m/>
    <n v="0"/>
    <s v="Bozymchak"/>
    <m/>
    <x v="8"/>
    <x v="1"/>
    <x v="0"/>
    <x v="0"/>
    <x v="0"/>
    <x v="0"/>
    <s v="https://24.kg/obschestvo/168127_gorno-obogatitelnyiy_kompleks_bozyimchak_priostanovil_rabotu/"/>
    <s v="Online Search"/>
    <s v="The Bozymchak mining and processing complex has suspended work after 20 residents entered the complex and demanded that work there cease. The company announced on a Facebook post that it has decided to evacuate the plant for the time being."/>
  </r>
  <r>
    <d v="2020-10-06T00:00:00"/>
    <s v="Bishkek"/>
    <n v="42.830013999999998"/>
    <n v="74.600223999999997"/>
    <s v="Unknown"/>
    <n v="0"/>
    <x v="8"/>
    <x v="0"/>
    <x v="8"/>
    <s v="Human Rights"/>
    <x v="0"/>
    <s v=""/>
    <x v="0"/>
    <s v=""/>
    <m/>
    <m/>
    <n v="0"/>
    <s v="Bishkekvodokanal"/>
    <m/>
    <x v="0"/>
    <x v="0"/>
    <x v="2"/>
    <x v="1"/>
    <x v="0"/>
    <x v="0"/>
    <s v="https://24.kg/obschestvo/167978_vbishkekvodokanale_zayavili_opopyitke_reyderskogo_zahvata_predpriyatiya/"/>
    <s v="Online Search"/>
    <s v="Bishkek Water Canal announced that an unknown group of people attempted to raid their premises. According to a guard present at the scene, the activists said they are “representatives of the new government” and that they would return later to “put their m"/>
  </r>
  <r>
    <d v="2020-10-06T00:00:00"/>
    <s v="Kara Keche"/>
    <n v="41.723388"/>
    <n v="74.795090999999999"/>
    <n v="100"/>
    <n v="0"/>
    <x v="8"/>
    <x v="0"/>
    <x v="8"/>
    <s v="Human Rights"/>
    <x v="7"/>
    <s v="Environment &amp; Resource Extraction"/>
    <x v="0"/>
    <s v=""/>
    <m/>
    <m/>
    <n v="0"/>
    <s v="Kyrgyzkomur State Enterprise"/>
    <m/>
    <x v="2"/>
    <x v="2"/>
    <x v="2"/>
    <x v="1"/>
    <x v="0"/>
    <x v="0"/>
    <s v="https://24.kg/proisshestvija/167947_rabota_nakara-keche_ostanovlena_mestorojdenie_zahvatili/_x000a_https://www.gezitter.org/economics/91931_soobschaetsya_o_zahvate_kara-kechinskogo_filiala_gp_kyirgyizkomur_krimavtoritetom_po_klichke_sayak/"/>
    <s v="Online Search"/>
    <s v="The Kara-Keche coal mine in Naryn has suspended work, according to social media posts in the region. About 100 people seized assets belonging to Kyrgyzkomur. Money was also withdrawn from the cashier’s employees along with coal bills. Staff were forced to"/>
  </r>
  <r>
    <d v="2020-10-06T00:00:00"/>
    <s v="Bishkek"/>
    <n v="42.879562"/>
    <n v="74.61036"/>
    <n v="60"/>
    <n v="0"/>
    <x v="8"/>
    <x v="0"/>
    <x v="8"/>
    <s v="Human Rights"/>
    <x v="7"/>
    <s v="Environment &amp; Resource Extraction"/>
    <x v="0"/>
    <s v=""/>
    <m/>
    <m/>
    <n v="0"/>
    <s v="Kyrgyzaltyn"/>
    <m/>
    <x v="8"/>
    <x v="1"/>
    <x v="7"/>
    <x v="3"/>
    <x v="0"/>
    <x v="0"/>
    <s v="https://24.kg/obschestvo/167945_drujinnikam_udalos_vyignat_mitinguyuschih_izzdaniya_oao_kyirgyizaltyin/"/>
    <s v="Online Search"/>
    <s v="Guards pushed out 60 people who attempted to seize buildings belonging to Kyrgyzaltyn OJSC. The activists had raided the building with the aim of installing one of their own as the head of company."/>
  </r>
  <r>
    <d v="2020-10-06T00:00:00"/>
    <s v="Kara Balta"/>
    <n v="42.816358999999999"/>
    <n v="73.844346000000002"/>
    <n v="50"/>
    <n v="0"/>
    <x v="8"/>
    <x v="0"/>
    <x v="8"/>
    <s v="Human Rights"/>
    <x v="7"/>
    <s v="Environment &amp; Resource Extraction"/>
    <x v="0"/>
    <s v=""/>
    <m/>
    <m/>
    <n v="0"/>
    <s v="Kyrgyzaltyn"/>
    <m/>
    <x v="8"/>
    <x v="1"/>
    <x v="2"/>
    <x v="1"/>
    <x v="0"/>
    <x v="0"/>
    <s v="https://24.kg/proisshestvija/167941_vkara-balte_zahvatili_affinajnyiy_zavod/"/>
    <s v="Online Search"/>
    <s v="In Kara-Balta, several dozen people seized a gold refinery. It is not known which party the group represented nor what their demands are."/>
  </r>
  <r>
    <d v="2020-10-06T00:00:00"/>
    <s v="Jeeroy"/>
    <n v="42.289504999999998"/>
    <n v="72.769681000000006"/>
    <s v="Unknown"/>
    <n v="0"/>
    <x v="8"/>
    <x v="0"/>
    <x v="8"/>
    <s v="Human Rights"/>
    <x v="7"/>
    <s v="Environment &amp; Resource Extraction"/>
    <x v="0"/>
    <s v=""/>
    <m/>
    <m/>
    <n v="0"/>
    <s v="Alliance Altyn"/>
    <m/>
    <x v="8"/>
    <x v="1"/>
    <x v="2"/>
    <x v="1"/>
    <x v="0"/>
    <x v="0"/>
    <s v="https://24.kg/proisshestvija/167883_nadjerue_razgrabili_sklad_ipodojgli_zdanie_zolotoizvlekatelnoy_fabriki/"/>
    <s v="Online Search"/>
    <s v="A warehouse was looted in Jerui and a building belonging to a gold refinery plant was set on fire after an unknown number of activists stormed the compound."/>
  </r>
  <r>
    <d v="2020-10-06T00:00:00"/>
    <s v="Ishtamberdi"/>
    <n v="41.516928999999998"/>
    <n v="71.140831000000006"/>
    <n v="400"/>
    <n v="0"/>
    <x v="8"/>
    <x v="0"/>
    <x v="8"/>
    <s v="Human Rights"/>
    <x v="7"/>
    <s v="Environment &amp; Resource Extraction"/>
    <x v="0"/>
    <s v=""/>
    <m/>
    <m/>
    <n v="0"/>
    <s v="Full Gold Mining LLC"/>
    <m/>
    <x v="8"/>
    <x v="1"/>
    <x v="2"/>
    <x v="1"/>
    <x v="0"/>
    <x v="0"/>
    <s v="https://kaktus.media/doc/422768_zahvacheny_zolotorydnye_mestorojdeniia_kyrgyzstana_gde_byli_inostrannye_investory_spisok.html"/>
    <s v="Online Search"/>
    <s v="A large group of local residents arrived at a Chinese-owned mine, expelling the Chinese workers."/>
  </r>
  <r>
    <d v="2020-10-06T00:00:00"/>
    <s v="Bishkek"/>
    <n v="42.832825"/>
    <n v="74.589941999999994"/>
    <s v="Unknown"/>
    <n v="0"/>
    <x v="8"/>
    <x v="0"/>
    <x v="8"/>
    <s v="Human Rights"/>
    <x v="0"/>
    <s v=""/>
    <x v="0"/>
    <s v=""/>
    <s v="Chon Kazat"/>
    <s v="Syimyk Zhapykeev"/>
    <n v="1"/>
    <s v="Prosecutor General"/>
    <m/>
    <x v="2"/>
    <x v="2"/>
    <x v="2"/>
    <x v="1"/>
    <x v="0"/>
    <x v="0"/>
    <s v="https://kaktus.media/doc/422678_protestyushie_zahvatili_generalnyu_prokyratyry._hotiat_postavit_glavoy_japykeeva.html"/>
    <s v="Online Search"/>
    <s v="Protesters seized the building of the General Prosecutor’s Office and announced that they would be appointing someone new to the position."/>
  </r>
  <r>
    <d v="2020-10-06T00:00:00"/>
    <s v="Bishkek"/>
    <n v="42.871155000000002"/>
    <n v="74.602361000000002"/>
    <s v="Unknown"/>
    <n v="0"/>
    <x v="2"/>
    <x v="2"/>
    <x v="8"/>
    <s v="Human Rights"/>
    <x v="0"/>
    <s v=""/>
    <x v="0"/>
    <s v=""/>
    <s v="Ata Meken"/>
    <m/>
    <n v="1"/>
    <s v="State Registration Service"/>
    <m/>
    <x v="2"/>
    <x v="2"/>
    <x v="3"/>
    <x v="2"/>
    <x v="0"/>
    <x v="0"/>
    <s v="https://kaktus.media/doc/422720_mitingyushie_vorvalis_v_grs_i_potrebovali_otstavki_rykovodstva.html"/>
    <s v="Online Search"/>
    <s v="A group of people posing as representatives of the Ata Meken political party broke into the State Registration Service office and demanded that management sign letters of resignation. The protesters were met with fierce resistance in the heavily guarded b"/>
  </r>
  <r>
    <d v="2020-10-06T00:00:00"/>
    <s v="Chatkal"/>
    <n v="41.676760999999999"/>
    <n v="70.807518000000002"/>
    <s v="Unknown"/>
    <n v="0"/>
    <x v="2"/>
    <x v="2"/>
    <x v="8"/>
    <s v="Human Rights"/>
    <x v="7"/>
    <s v="Environment &amp; Resource Extraction"/>
    <x v="0"/>
    <s v=""/>
    <m/>
    <m/>
    <n v="0"/>
    <s v="Vertex Gold Company"/>
    <m/>
    <x v="8"/>
    <x v="1"/>
    <x v="2"/>
    <x v="1"/>
    <x v="0"/>
    <x v="0"/>
    <s v="https://kaktus.media/doc/422731_mestnye_jiteli_zahvatili_mestorojdenie_jamgyr_i_ygrojaut_rabotnikam.html"/>
    <s v="Online Search"/>
    <s v="Dastan Bekeshev, member of the Jogorku Kenesh stood in front of a mall with a banner claiming that the 2020 election was a farce."/>
  </r>
  <r>
    <d v="2020-10-06T00:00:00"/>
    <s v="Kichi-Chaarat"/>
    <n v="41.786760000000001"/>
    <n v="70.899692999999999"/>
    <s v="Unknown"/>
    <n v="0"/>
    <x v="8"/>
    <x v="0"/>
    <x v="8"/>
    <s v="Human Rights"/>
    <x v="7"/>
    <s v="Environment &amp; Resource Extraction"/>
    <x v="0"/>
    <s v=""/>
    <m/>
    <m/>
    <n v="0"/>
    <s v="Full Gold Mining LLC"/>
    <m/>
    <x v="8"/>
    <x v="1"/>
    <x v="1"/>
    <x v="1"/>
    <x v="0"/>
    <x v="0"/>
    <s v="https://kaktus.media/doc/422768_zahvacheny_zolotorydnye_mestorojdeniia_kyrgyzstana_gde_byli_inostrannye_investory_spisok.html"/>
    <s v="Online Search"/>
    <s v="Protesters seized mines and other property across Kyrgyzstan."/>
  </r>
  <r>
    <d v="2020-10-06T00:00:00"/>
    <s v="Kant"/>
    <n v="42.889175000000002"/>
    <n v="74.851518999999996"/>
    <s v="Unknown"/>
    <n v="0"/>
    <x v="2"/>
    <x v="2"/>
    <x v="8"/>
    <s v="Human Rights"/>
    <x v="7"/>
    <s v="Environment &amp; Resource Extraction"/>
    <x v="0"/>
    <s v=""/>
    <m/>
    <m/>
    <n v="0"/>
    <s v="Quarry"/>
    <m/>
    <x v="8"/>
    <x v="1"/>
    <x v="1"/>
    <x v="1"/>
    <x v="0"/>
    <x v="0"/>
    <s v="https://kaktus.media/doc/422760_v_kante_mestnye_jiteli_razgromili_karer_i_sojgli_tehniky.html"/>
    <s v="Online Search"/>
    <s v="In Kant, local residents destroyed a quarry and burned all the equipment there, including trucks and other construction vehicles. The crowd had initially stormed the mayor’s office and local governorate, demanding that they resign."/>
  </r>
  <r>
    <d v="2020-10-06T00:00:00"/>
    <s v="Terek Sai"/>
    <n v="41.475222000000002"/>
    <n v="71.170102"/>
    <n v="40"/>
    <n v="0"/>
    <x v="0"/>
    <x v="0"/>
    <x v="8"/>
    <s v="Human Rights"/>
    <x v="7"/>
    <s v="Environment &amp; Resource Extraction"/>
    <x v="0"/>
    <s v=""/>
    <m/>
    <m/>
    <n v="0"/>
    <s v="Eti Bakyr"/>
    <m/>
    <x v="8"/>
    <x v="1"/>
    <x v="1"/>
    <x v="1"/>
    <x v="0"/>
    <x v="0"/>
    <s v="https://www.turmush.kg/ru/news:1651659/?from=akikg"/>
    <s v="Online Search"/>
    <s v="A group called for the closure of a local mine owned by Eti Bakyr."/>
  </r>
  <r>
    <d v="2020-10-05T00:00:00"/>
    <s v="Bishkek"/>
    <n v="42.875517000000002"/>
    <n v="74.603604000000004"/>
    <n v="500"/>
    <n v="0"/>
    <x v="0"/>
    <x v="0"/>
    <x v="8"/>
    <s v="Human Rights"/>
    <x v="0"/>
    <s v=""/>
    <x v="0"/>
    <s v=""/>
    <s v="Social Democrats"/>
    <s v="Chon Kazat"/>
    <n v="1"/>
    <s v="National Government"/>
    <m/>
    <x v="2"/>
    <x v="2"/>
    <x v="2"/>
    <x v="1"/>
    <x v="0"/>
    <x v="0"/>
    <s v="https://24.kg/obschestvo/167564_vyiboryi-2020_chislo_uchastnikov_mitinga_protiv_itogov_golosovaniya_uvelichilos/"/>
    <s v="Online Search"/>
    <s v="Around 500 people affiliated with the Social Democrats, Chon Kazat, Reform, Mekenchil, and Meken Yntymagy took part in a protest on Bishkek’s Ala-Too Square to challenge the election results."/>
  </r>
  <r>
    <d v="2020-10-05T00:00:00"/>
    <s v="Talas"/>
    <n v="42.524951000000001"/>
    <n v="72.251611999999994"/>
    <n v="400"/>
    <n v="0"/>
    <x v="0"/>
    <x v="0"/>
    <x v="8"/>
    <s v="Human Rights"/>
    <x v="0"/>
    <s v=""/>
    <x v="0"/>
    <s v=""/>
    <s v="Social Democrats"/>
    <s v="Chon Kazat"/>
    <n v="1"/>
    <s v="National Government"/>
    <m/>
    <x v="2"/>
    <x v="2"/>
    <x v="2"/>
    <x v="1"/>
    <x v="0"/>
    <x v="0"/>
    <s v="https://kloop.kg/blog/2020/10/05/v-talase-i-naryne-idut-mitingi-protiv-rezultatov-vyborov/"/>
    <s v="Online Search"/>
    <s v="Supporters of Ata Meken, Bir Bol, Respublika, Chon Kazat, Yiman Nuru, Reform and Social Democrats gathered in Talas to protest the election results."/>
  </r>
  <r>
    <d v="2020-10-05T00:00:00"/>
    <s v="Naryn"/>
    <n v="41.427598000000003"/>
    <n v="75.984437"/>
    <n v="100"/>
    <n v="0"/>
    <x v="0"/>
    <x v="0"/>
    <x v="8"/>
    <s v="Human Rights"/>
    <x v="0"/>
    <s v=""/>
    <x v="0"/>
    <s v=""/>
    <m/>
    <m/>
    <n v="0"/>
    <s v="National Government"/>
    <m/>
    <x v="2"/>
    <x v="2"/>
    <x v="2"/>
    <x v="1"/>
    <x v="0"/>
    <x v="0"/>
    <s v="https://ru.sputnik.kg/society/20201005/1049862886/kyrgyzstan-naryn-vybory-miting.html"/>
    <s v="Online Search"/>
    <s v="Around 100 protesters gathered in Naryn in support of political parties who are dissatisfied with the electoral results. Some residents also attended accompanying protests in Talas."/>
  </r>
  <r>
    <d v="2020-10-05T00:00:00"/>
    <s v="Bishkek"/>
    <n v="42.877827000000003"/>
    <n v="74.611699000000002"/>
    <n v="200"/>
    <n v="0"/>
    <x v="0"/>
    <x v="0"/>
    <x v="8"/>
    <s v="Human Rights"/>
    <x v="0"/>
    <s v=""/>
    <x v="0"/>
    <s v=""/>
    <s v="Ata Meken"/>
    <s v="Respublika"/>
    <n v="1"/>
    <s v="National Government"/>
    <m/>
    <x v="2"/>
    <x v="2"/>
    <x v="5"/>
    <x v="2"/>
    <x v="0"/>
    <x v="0"/>
    <s v="https://rus.azattyk.org/a/kyrgyzstan_vybory_miting/30875669.html"/>
    <s v="Online Search"/>
    <s v="Protesters affiliated with the parties Ata Meken, Respiblika, Bir Bol, and Zamandash gathered outside the Opera and Ballet Theater in Bishkek. Party representatives told the assembled supporters that they did not believe the election results were fair."/>
  </r>
  <r>
    <d v="2020-10-05T00:00:00"/>
    <s v="Bishkek"/>
    <n v="42.875517000000002"/>
    <n v="74.603604000000004"/>
    <n v="300"/>
    <n v="0"/>
    <x v="0"/>
    <x v="0"/>
    <x v="8"/>
    <s v="Human Rights"/>
    <x v="0"/>
    <s v=""/>
    <x v="0"/>
    <s v=""/>
    <s v="Ata Meken"/>
    <s v="Respublika"/>
    <n v="1"/>
    <s v="National Government"/>
    <m/>
    <x v="2"/>
    <x v="2"/>
    <x v="5"/>
    <x v="2"/>
    <x v="0"/>
    <x v="0"/>
    <s v="https://24.kg/obschestvo/167606_mitinguyuschie_uteatra_operyi_ibaleta_teper_napravilis_naploschad_ala-too/"/>
    <s v="Online Search"/>
    <s v="Protesters gathered near the Bishkek Opera and Ballet Theater decided to join protesters gathered on Ala-Too Square. The protesters refuse to recognize the results of the 2020 elections."/>
  </r>
  <r>
    <d v="2020-10-05T00:00:00"/>
    <s v="Bishkek"/>
    <n v="42.875517000000002"/>
    <n v="74.603604000000004"/>
    <n v="8000"/>
    <s v="Unknown"/>
    <x v="0"/>
    <x v="0"/>
    <x v="8"/>
    <s v="Human Rights"/>
    <x v="0"/>
    <s v=""/>
    <x v="0"/>
    <s v=""/>
    <s v="Ata Meken"/>
    <s v="Respublika"/>
    <n v="1"/>
    <s v="National Government"/>
    <m/>
    <x v="2"/>
    <x v="2"/>
    <x v="7"/>
    <x v="3"/>
    <x v="0"/>
    <x v="0"/>
    <s v="https://rus.azattyk.org/a/30875893.html"/>
    <s v="Online Search"/>
    <s v="Protesters gathered in Ala-Too Square to contest the election results. Later, police dispersed the protests using rubber bullets and tear gas, meeting resistance from rock-throwing protesters. In total, at least 120 were hospitalised, including 40 police,"/>
  </r>
  <r>
    <d v="2020-10-05T00:00:00"/>
    <s v="Karakol"/>
    <n v="42.487169999999999"/>
    <n v="78.393642999999997"/>
    <n v="200"/>
    <n v="0"/>
    <x v="0"/>
    <x v="0"/>
    <x v="8"/>
    <s v="Human Rights"/>
    <x v="0"/>
    <s v=""/>
    <x v="0"/>
    <s v=""/>
    <m/>
    <m/>
    <n v="0"/>
    <s v="National Government"/>
    <m/>
    <x v="2"/>
    <x v="2"/>
    <x v="4"/>
    <x v="0"/>
    <x v="0"/>
    <x v="0"/>
    <s v="https://rus.azattyk.org/a/30876739.html"/>
    <s v="Online Search"/>
    <s v="In the city of Karakol, about 200 people gathered near the office of the regional administration to oppose the October 4 election results."/>
  </r>
  <r>
    <d v="2020-10-04T00:00:00"/>
    <s v="Bishkek"/>
    <n v="42.875517000000002"/>
    <n v="74.603604000000004"/>
    <n v="30"/>
    <n v="0"/>
    <x v="0"/>
    <x v="0"/>
    <x v="8"/>
    <s v="Human Rights"/>
    <x v="0"/>
    <s v=""/>
    <x v="0"/>
    <s v=""/>
    <s v="Social Democrats"/>
    <m/>
    <n v="1"/>
    <s v="National Government"/>
    <m/>
    <x v="2"/>
    <x v="2"/>
    <x v="5"/>
    <x v="2"/>
    <x v="0"/>
    <x v="0"/>
    <s v="https://kaktus.media/doc/422456_na_ploshadi_prohodit_miting_storonnikov_partii_social_demokraty.html"/>
    <s v="Online Search"/>
    <s v="Members of the Social Democratic Party gathered on Ala-Too Square to protest the preliminary election results. The Social Democrats won just over 2 percent of the vote, falling short of the 7 percent parliamentary threshold."/>
  </r>
  <r>
    <d v="2020-10-04T00:00:00"/>
    <s v="Bishkek"/>
    <n v="42.876758000000002"/>
    <n v="74.612656999999999"/>
    <n v="30"/>
    <n v="0"/>
    <x v="0"/>
    <x v="0"/>
    <x v="8"/>
    <s v="Human Rights"/>
    <x v="0"/>
    <s v=""/>
    <x v="0"/>
    <s v=""/>
    <s v="Chon Kazat"/>
    <m/>
    <n v="1"/>
    <s v="National Government"/>
    <m/>
    <x v="2"/>
    <x v="2"/>
    <x v="2"/>
    <x v="1"/>
    <x v="0"/>
    <x v="0"/>
    <s v="https://24.kg/vlast/167495_vyiboryi-2020_uzdaniya_tsik_posle_sotsial-demokratov_namiting_vyishel_chon_kazat/"/>
    <s v="Online Search"/>
    <s v="Around 30 Members of the Chon Kazat Party gathered near the CEC building in Bishkek to protest the preliminary election results."/>
  </r>
  <r>
    <d v="2020-10-04T00:00:00"/>
    <s v="Bishkek"/>
    <n v="42.877701999999999"/>
    <n v="74.599998999999997"/>
    <n v="30"/>
    <n v="0"/>
    <x v="0"/>
    <x v="0"/>
    <x v="8"/>
    <s v="Human Rights"/>
    <x v="0"/>
    <s v=""/>
    <x v="0"/>
    <s v=""/>
    <s v="Social Democrats of Kyrgyzstan"/>
    <m/>
    <n v="1"/>
    <s v="National Government"/>
    <m/>
    <x v="2"/>
    <x v="2"/>
    <x v="2"/>
    <x v="1"/>
    <x v="0"/>
    <x v="0"/>
    <s v="https://24.kg/obschestvo/167468_vyiboryi-2020_sotsial-demokratyi_vyishli_naaktsiyu_protesta_/https://24.kg/vlast/167482_vyiboryi-2020_chlenyi_partii_sotsial-demokratyi_razoshlis_obeschayut_vyiyti_zavtra/"/>
    <s v="Online Search"/>
    <s v="Around 30-40 members of the Social Democratic party members did not recognize the results of the parliamentary elections, calling other parties to unite against the falsified results of the elections. "/>
  </r>
  <r>
    <d v="2020-09-29T00:00:00"/>
    <s v="Bishkek"/>
    <n v="42.878031999999997"/>
    <n v="74.587656999999993"/>
    <n v="100"/>
    <n v="0"/>
    <x v="0"/>
    <x v="0"/>
    <x v="4"/>
    <s v="Livelihood"/>
    <x v="12"/>
    <s v="Covid-19"/>
    <x v="0"/>
    <s v=""/>
    <s v="Akylbek Osmonov"/>
    <m/>
    <n v="1"/>
    <s v="President"/>
    <s v="Kyrgyz National Philarmonic"/>
    <x v="2"/>
    <x v="2"/>
    <x v="2"/>
    <x v="1"/>
    <x v="0"/>
    <x v="0"/>
    <s v="https://24.kg/obschestvo/166797_semi_golodayut_okolo_sotni_rabotnikov_restoranov_vyishli_namiting/"/>
    <s v="Online Search"/>
    <s v="Cafe and restaurant workers gathered outside the Bishkek National Philarmonic demanding a permission for working. They stated that 5000 people are not able to feed their families because of the closure. "/>
  </r>
  <r>
    <d v="2020-09-29T00:00:00"/>
    <s v="Talas "/>
    <n v="42.522151000000001"/>
    <n v="72.250377999999998"/>
    <n v="10"/>
    <n v="0"/>
    <x v="0"/>
    <x v="0"/>
    <x v="4"/>
    <s v="Livelihood"/>
    <x v="12"/>
    <s v="Covid-19"/>
    <x v="0"/>
    <s v=""/>
    <m/>
    <m/>
    <n v="0"/>
    <s v="Talas Mayor's Office"/>
    <m/>
    <x v="0"/>
    <x v="0"/>
    <x v="2"/>
    <x v="1"/>
    <x v="0"/>
    <x v="0"/>
    <s v="https://rus.azattyk.org/a/kyrgyzstan_coronavirus_miting/30864084.html"/>
    <s v="Online Search"/>
    <s v="About 10 people gathered near the mayor's office with placards 'We want to work!' to express their objection to the ban of public events."/>
  </r>
  <r>
    <d v="2020-09-27T00:00:00"/>
    <s v="Bishkek"/>
    <n v="42.875599999999999"/>
    <n v="74.603851000000006"/>
    <n v="400"/>
    <n v="0"/>
    <x v="0"/>
    <x v="0"/>
    <x v="18"/>
    <s v="Other"/>
    <x v="1"/>
    <s v="Human Rights"/>
    <x v="7"/>
    <s v="Other"/>
    <s v="Ata-Meken"/>
    <s v="Bir Bol"/>
    <n v="1"/>
    <s v="Marat Amankulov"/>
    <s v="Birimdik "/>
    <x v="1"/>
    <x v="1"/>
    <x v="5"/>
    <x v="2"/>
    <x v="0"/>
    <x v="0"/>
    <s v="https://eurasianet.org/kyrgyzstan-demonstrators-condemn-anti-independence-remarks"/>
    <s v="Online Search"/>
    <s v="Supporters of Ata-Meken, Bir Bol, Reforma, and other minor parties expressed their condemnation of Marat Amankulov's remark about the regret over Kyrgyzstan's independence made by him during the roundtable in Russia in February 2020. The protesters claime"/>
  </r>
  <r>
    <d v="2020-09-27T00:00:00"/>
    <s v="Osh "/>
    <n v="40.530245000000001"/>
    <n v="72.794009000000003"/>
    <n v="15"/>
    <n v="0"/>
    <x v="0"/>
    <x v="0"/>
    <x v="18"/>
    <s v="Other"/>
    <x v="10"/>
    <s v="Other"/>
    <x v="0"/>
    <s v=""/>
    <m/>
    <m/>
    <n v="0"/>
    <s v="Marat Amankulov"/>
    <m/>
    <x v="1"/>
    <x v="1"/>
    <x v="2"/>
    <x v="1"/>
    <x v="0"/>
    <x v="0"/>
    <s v="https://rus.azattyk.org/a/30860280.html"/>
    <s v="ACLED"/>
    <s v="Protesters gathered in the Alymbek Datke park to express their condemnation of Marat Amankulov's remark about Kyrgyzstan's independence. "/>
  </r>
  <r>
    <d v="2020-09-25T00:00:00"/>
    <s v="Cholpon-Ata"/>
    <n v="42.650869999999998"/>
    <n v="77.076687000000007"/>
    <n v="15"/>
    <n v="0"/>
    <x v="0"/>
    <x v="0"/>
    <x v="5"/>
    <s v="Environment &amp; Resource Extraction"/>
    <x v="0"/>
    <s v=""/>
    <x v="0"/>
    <s v=""/>
    <s v="MoveGreen"/>
    <m/>
    <n v="1"/>
    <s v="Government"/>
    <s v="Members of Parliament"/>
    <x v="2"/>
    <x v="2"/>
    <x v="2"/>
    <x v="1"/>
    <x v="0"/>
    <x v="0"/>
    <s v="https://kaktus.media/doc/421724_ekoaktivisty_kyrgyzstana_vpervye_priniali_ychastie_v_globalnoy_zabastovke_za_klimat.html"/>
    <s v="Online Search"/>
    <s v="School age protesters organized the &quot;Fridays for Future&quot; protest in support of Greta Thunberg's initiative. They called for the government and future MPs to abstain from populism and to pay attention to the ecolgical problems. "/>
  </r>
  <r>
    <d v="2020-09-25T00:00:00"/>
    <s v="Sokuluk"/>
    <n v="42.851546999999997"/>
    <n v="74.295730000000006"/>
    <n v="20"/>
    <n v="0"/>
    <x v="0"/>
    <x v="0"/>
    <x v="13"/>
    <s v="Property &amp; Land"/>
    <x v="19"/>
    <s v="Property &amp; Land"/>
    <x v="0"/>
    <s v=""/>
    <m/>
    <m/>
    <n v="0"/>
    <s v="Local Government"/>
    <m/>
    <x v="0"/>
    <x v="0"/>
    <x v="2"/>
    <x v="1"/>
    <x v="0"/>
    <x v="0"/>
    <s v="https://newtv.kg/zher-tilkesi-myjzamsyz-satylganby/"/>
    <s v="ACLED"/>
    <s v="Protesters gathered in the Sokulur district state aministration to express their concern about four and half hectares of agricultural land that was claimed to be sold out to private individuals. "/>
  </r>
  <r>
    <d v="2020-09-25T00:00:00"/>
    <s v="Bishkek"/>
    <n v="42.875658000000001"/>
    <n v="74.614514999999997"/>
    <n v="1"/>
    <n v="0"/>
    <x v="0"/>
    <x v="0"/>
    <x v="3"/>
    <s v="Government Services"/>
    <x v="0"/>
    <s v=""/>
    <x v="0"/>
    <s v=""/>
    <m/>
    <m/>
    <n v="0"/>
    <s v="Government "/>
    <m/>
    <x v="2"/>
    <x v="2"/>
    <x v="3"/>
    <x v="2"/>
    <x v="0"/>
    <x v="0"/>
    <s v="https://limon.kg/news:73120"/>
    <s v="Online Search"/>
    <s v="A student stood near GUM shopping mall to raise awareness of the Kyrgyzstan's citizens about the lack of minimum standards of living. "/>
  </r>
  <r>
    <d v="2020-09-24T00:00:00"/>
    <s v="Balykchy"/>
    <n v="42.459187537563899"/>
    <n v="76.185862990200405"/>
    <n v="10"/>
    <n v="0"/>
    <x v="0"/>
    <x v="0"/>
    <x v="6"/>
    <s v="Property &amp; Land"/>
    <x v="8"/>
    <s v="Justice"/>
    <x v="0"/>
    <s v=""/>
    <m/>
    <m/>
    <n v="0"/>
    <s v="Police"/>
    <m/>
    <x v="0"/>
    <x v="0"/>
    <x v="0"/>
    <x v="0"/>
    <x v="0"/>
    <x v="0"/>
    <s v="https://www.azattyk.org/a/balykchy-karjy-piramidasy/30853187.html"/>
    <s v="ACLED"/>
    <s v="On 24 September 2020, 10-15 victims of a Ponzi scheme gathered outside the police station in Balykchy city demanding the authorities assist them with recovering their funds back from the fraudulent company."/>
  </r>
  <r>
    <d v="2020-09-24T00:00:00"/>
    <s v="Bishkek"/>
    <n v="42.832856999999997"/>
    <n v="74.589932000000005"/>
    <n v="20"/>
    <n v="0"/>
    <x v="0"/>
    <x v="0"/>
    <x v="11"/>
    <s v="Finance"/>
    <x v="0"/>
    <s v=""/>
    <x v="0"/>
    <s v=""/>
    <m/>
    <m/>
    <n v="0"/>
    <s v="Otkurbek Zhamshitov"/>
    <s v="Prosecutor General"/>
    <x v="1"/>
    <x v="1"/>
    <x v="2"/>
    <x v="1"/>
    <x v="0"/>
    <x v="0"/>
    <s v="https://www.youtube.com/watch?v=UDA23lZdHtE"/>
    <s v="ACLED"/>
    <s v="Around twenty people demanded the resignation of the General Prosecutor, Otkurbek Zhamshitov"/>
  </r>
  <r>
    <d v="2020-09-23T00:00:00"/>
    <s v="Bishkek"/>
    <n v="42.875453999999998"/>
    <n v="74.603541000000007"/>
    <n v="10"/>
    <n v="0"/>
    <x v="0"/>
    <x v="0"/>
    <x v="8"/>
    <s v="Human Rights"/>
    <x v="0"/>
    <s v=""/>
    <x v="0"/>
    <s v=""/>
    <s v="Partiya Zelenyh Kyrgyzstana"/>
    <m/>
    <n v="1"/>
    <s v="National Government"/>
    <m/>
    <x v="2"/>
    <x v="2"/>
    <x v="3"/>
    <x v="2"/>
    <x v="0"/>
    <x v="0"/>
    <s v="https://www.for.kg/news-667789-ru.html"/>
    <s v="Online Search"/>
    <s v="About 10-15 activists and representatives of the Partiya Zelenyh Kyrgyzstana organised a rally entitled &quot;Against everybody!&quot; in the Ala Too square stating the violations of the law that took place during the electoral campaign. They spoke against the chan"/>
  </r>
  <r>
    <d v="2020-09-18T00:00:00"/>
    <s v="Kulundu"/>
    <n v="40.110374000772602"/>
    <n v="69.640788890033605"/>
    <n v="5"/>
    <n v="0"/>
    <x v="2"/>
    <x v="2"/>
    <x v="13"/>
    <s v="Property &amp; Land"/>
    <x v="0"/>
    <s v=""/>
    <x v="0"/>
    <s v=""/>
    <m/>
    <m/>
    <n v="0"/>
    <s v="Tajik Villagers"/>
    <m/>
    <x v="1"/>
    <x v="1"/>
    <x v="2"/>
    <x v="1"/>
    <x v="0"/>
    <x v="0"/>
    <s v="https://www.youtube.com/watch?v=oX3Pdmu9R6k"/>
    <s v="ACLED"/>
    <s v="On 18 September 2020, several male residents of Communism village near Kulundu township in Leilek district of Batken region protested against planting trees by the Tajik villagers on the disputed border calling for the Kyrgyz authorities to tighten monito"/>
  </r>
  <r>
    <d v="2020-09-18T00:00:00"/>
    <s v="Kant"/>
    <n v="42.896611999999998"/>
    <n v="74.843059999999994"/>
    <n v="10"/>
    <n v="0"/>
    <x v="0"/>
    <x v="0"/>
    <x v="6"/>
    <s v="Property &amp; Land"/>
    <x v="0"/>
    <s v=""/>
    <x v="0"/>
    <s v=""/>
    <m/>
    <m/>
    <n v="0"/>
    <s v="Kant Mayor's Office"/>
    <m/>
    <x v="0"/>
    <x v="0"/>
    <x v="2"/>
    <x v="1"/>
    <x v="0"/>
    <x v="0"/>
    <s v="https://newtv.kg/sejil-bakty-saktap-kaluu-araketi/"/>
    <s v="ACLED"/>
    <s v="Several Kant dwellers demonstrated on the Chekirov street against the local government's attempt to sell the park territory to a private individual for constuction of residential buildings. "/>
  </r>
  <r>
    <d v="2020-09-17T00:00:00"/>
    <s v="Balykchy"/>
    <n v="42.459837"/>
    <n v="76.186226000000005"/>
    <n v="30"/>
    <n v="0"/>
    <x v="0"/>
    <x v="0"/>
    <x v="0"/>
    <s v="Finance"/>
    <x v="0"/>
    <s v=""/>
    <x v="0"/>
    <s v=""/>
    <m/>
    <m/>
    <n v="0"/>
    <s v="Financial Firm"/>
    <m/>
    <x v="8"/>
    <x v="1"/>
    <x v="2"/>
    <x v="1"/>
    <x v="0"/>
    <x v="0"/>
    <s v="https://www.youtube.com/watch?v=zSbGT20G8cE"/>
    <s v="ACLED"/>
    <s v="On 17 September 2020, 30-40 victims of a pyramid scheme protested at the financial firm's shop in Balykchy city demanding their funds back after news of its fraudulent activity. [size=30-40]"/>
  </r>
  <r>
    <d v="2020-09-17T00:00:00"/>
    <s v="Suzak"/>
    <n v="40.942118000000001"/>
    <n v="72.926107999999999"/>
    <n v="40"/>
    <n v="0"/>
    <x v="0"/>
    <x v="0"/>
    <x v="2"/>
    <s v="Justice"/>
    <x v="0"/>
    <s v=""/>
    <x v="0"/>
    <s v=""/>
    <m/>
    <m/>
    <n v="0"/>
    <s v="Jalal Abad Regional Court"/>
    <m/>
    <x v="3"/>
    <x v="3"/>
    <x v="2"/>
    <x v="1"/>
    <x v="0"/>
    <x v="0"/>
    <s v="https://april.kg/ru/article/iz-svidetelya-v-obvinyaemogo-v-dzhalalabade-prohodit-miting-v-podderzhku-zaderzhannogo-mestnogo-zhitelya"/>
    <s v="Online Search"/>
    <s v="Villagers from Suzak gathered outside the Jalalabad regional court demanding Taalaibek Tavaldiyev's release on the grounds of his innocence in relation to the murder of the alleged rustler. "/>
  </r>
  <r>
    <d v="2020-09-17T00:00:00"/>
    <s v="Bishkek "/>
    <n v="42.883724000000001"/>
    <n v="74.605841999999996"/>
    <n v="10"/>
    <n v="0"/>
    <x v="0"/>
    <x v="0"/>
    <x v="18"/>
    <s v="Other"/>
    <x v="0"/>
    <s v=""/>
    <x v="0"/>
    <s v=""/>
    <s v="Social Democratic Party"/>
    <m/>
    <n v="1"/>
    <s v="State Committee on National Security"/>
    <m/>
    <x v="2"/>
    <x v="2"/>
    <x v="2"/>
    <x v="1"/>
    <x v="0"/>
    <x v="0"/>
    <s v="https://rus.azattyk.org/a/kyrgyzstan_atambaev_den_rojdeniya_sizo/30843333.html"/>
    <s v="ACLED"/>
    <s v="Almazbek Atambayev's supporters gathered with banners &quot;Happy Birthday Almazbek Sharshenovich!&quot; and &quot;SDPK exists and will exist!&quot; to congratualte him with his 64th birthday. "/>
  </r>
  <r>
    <d v="2020-09-14T00:00:00"/>
    <s v="Bishkek"/>
    <n v="42.870606000000002"/>
    <n v="74.578472000000005"/>
    <n v="10"/>
    <n v="0"/>
    <x v="0"/>
    <x v="0"/>
    <x v="15"/>
    <s v="Other"/>
    <x v="18"/>
    <s v="Justice"/>
    <x v="1"/>
    <s v="Human Rights"/>
    <s v="Bir-Duino Kyrgyzstan"/>
    <m/>
    <n v="1"/>
    <s v="Embassy of Belarus "/>
    <m/>
    <x v="7"/>
    <x v="4"/>
    <x v="2"/>
    <x v="1"/>
    <x v="0"/>
    <x v="0"/>
    <s v="https://rus.azattyk.org/a/30837733.html"/>
    <s v="Online Search"/>
    <s v="Representatives of the human rights organization Bir-Duino Kyrgyzstan gathered in front of the Embassy calling for the end of repression of protesters in Belarus. "/>
  </r>
  <r>
    <d v="2020-09-10T00:00:00"/>
    <s v="Kanysh-Kya"/>
    <n v="41.763958000000002"/>
    <n v="71.067042999999998"/>
    <n v="10"/>
    <n v="0"/>
    <x v="2"/>
    <x v="2"/>
    <x v="5"/>
    <s v="Environment &amp; Resource Extraction"/>
    <x v="7"/>
    <s v="Environment &amp; Resource Extraction"/>
    <x v="0"/>
    <s v=""/>
    <m/>
    <m/>
    <n v="0"/>
    <s v="Vertex Gold Company"/>
    <m/>
    <x v="4"/>
    <x v="4"/>
    <x v="6"/>
    <x v="3"/>
    <x v="0"/>
    <x v="0"/>
    <s v="https://kloop.kg/blog/2020/09/12/zolotodobyvayushhaya-mafiya-ekoaktivisty-v-chatkale-snimali-zagryaznennuyu-reku-im-prepyatstvoval-mestnyj-deputat/"/>
    <s v="Online Search"/>
    <s v="Activist Aibek Myrza protested against pollution in a river in the village of Kanysh-Kyya cuased by mining activities. He invited members of the State Ecological and Technical Inspection to check the river. A crowd gathered to show support for cleaning th"/>
  </r>
  <r>
    <d v="2020-09-10T00:00:00"/>
    <s v="Alga "/>
    <n v="40.241247999999999"/>
    <n v="71.502639000000002"/>
    <n v="10"/>
    <n v="0"/>
    <x v="11"/>
    <x v="0"/>
    <x v="13"/>
    <s v="Property &amp; Land"/>
    <x v="10"/>
    <s v="Other"/>
    <x v="0"/>
    <s v=""/>
    <m/>
    <m/>
    <n v="0"/>
    <s v="Local Government"/>
    <m/>
    <x v="0"/>
    <x v="0"/>
    <x v="2"/>
    <x v="1"/>
    <x v="0"/>
    <x v="0"/>
    <s v="https://www.youtube.com/channel/UCuiid3l_uyf5XiH7XI6DXOQ/videos"/>
    <s v="ACLED"/>
    <s v="About 10 villagers rallied near the border with Uzbekistan against the delimitation of 19 hectares of land and demanded that the local government provides documentary evidence. "/>
  </r>
  <r>
    <d v="2020-09-09T00:00:00"/>
    <s v="Bishkek"/>
    <n v="42.869745000000002"/>
    <n v="74.616152"/>
    <n v="500"/>
    <n v="0"/>
    <x v="0"/>
    <x v="0"/>
    <x v="8"/>
    <s v="Human Rights"/>
    <x v="8"/>
    <s v="Justice"/>
    <x v="0"/>
    <s v=""/>
    <s v="Bytyn Kyrgyzstan "/>
    <m/>
    <n v="1"/>
    <s v="Bishkek Administrative Court"/>
    <s v="Central Election Commision"/>
    <x v="3"/>
    <x v="3"/>
    <x v="5"/>
    <x v="2"/>
    <x v="0"/>
    <x v="0"/>
    <s v="https://kaktus.media/doc/420482_storonniki_partii_bytyn_kyrgyzstan_snova_mitingyut_vozle_syda_foto_video.html"/>
    <s v="Online Search"/>
    <s v="After the scheduled judicial case related to the Bytyn Kyrgyzstan's lawsuit against the Central Electoral Committee's decision not to register the party did not take place on September 7, protesters gathered around the court building for the second time."/>
  </r>
  <r>
    <d v="2020-09-07T00:00:00"/>
    <s v="Bishkek"/>
    <n v="42.869745000000002"/>
    <n v="74.616152"/>
    <n v="300"/>
    <n v="0"/>
    <x v="0"/>
    <x v="0"/>
    <x v="8"/>
    <s v="Human Rights"/>
    <x v="8"/>
    <s v="Justice"/>
    <x v="0"/>
    <s v=""/>
    <s v="Bytyn Kyrgyzstan "/>
    <s v="Mekenchil"/>
    <n v="1"/>
    <s v="Bishkek Administrative Court"/>
    <s v="Central Election Commision"/>
    <x v="3"/>
    <x v="3"/>
    <x v="6"/>
    <x v="3"/>
    <x v="0"/>
    <x v="0"/>
    <s v="https://24.kg/obschestvo/164361_vyiboryi-2020_vozle_suda_mitinguyut_storonniki_partii_butun_kyirgyizstan/"/>
    <s v="Online Search"/>
    <s v="Representatives of Bytyn Kyrgyzstan party gathered outside the Bishkek Administratove Court to demand a just judgement regarding the Central Electoral Committee's decision to reject the party's registration in the elections. "/>
  </r>
  <r>
    <d v="2020-09-07T00:00:00"/>
    <s v="Besh-Badam "/>
    <n v="41.133268999999999"/>
    <n v="72.883837"/>
    <n v="20"/>
    <n v="0"/>
    <x v="0"/>
    <x v="0"/>
    <x v="13"/>
    <s v="Property &amp; Land"/>
    <x v="0"/>
    <s v=""/>
    <x v="0"/>
    <s v=""/>
    <m/>
    <m/>
    <n v="0"/>
    <s v="Local Government"/>
    <m/>
    <x v="0"/>
    <x v="0"/>
    <x v="2"/>
    <x v="1"/>
    <x v="0"/>
    <x v="0"/>
    <s v="https://www.youtube.com/watch?v=NF9jokRmtyo"/>
    <s v="ACLED"/>
    <s v="Besh-Badam village dwellers expressed their concern about the 1 hectares land which was leased to private individual. The land was previously used by the villagers for pasturing livestock."/>
  </r>
  <r>
    <d v="2020-09-04T00:00:00"/>
    <s v="Bishkek"/>
    <n v="42.879869999999997"/>
    <n v="74.585785999999999"/>
    <n v="100"/>
    <n v="0"/>
    <x v="0"/>
    <x v="0"/>
    <x v="8"/>
    <s v="Human Rights"/>
    <x v="0"/>
    <s v=""/>
    <x v="0"/>
    <s v=""/>
    <s v="Bytyn Kyrgyzstan "/>
    <m/>
    <n v="1"/>
    <s v="Maximum Business Center"/>
    <s v="Central Election Commision"/>
    <x v="2"/>
    <x v="2"/>
    <x v="2"/>
    <x v="1"/>
    <x v="0"/>
    <x v="0"/>
    <s v="https://april.kg/ru/article/v-bishkeke-prohodit-miting-storonnikov-partii-butun-kirgizstan"/>
    <s v="Online Search"/>
    <s v="Supporters of Butun Kyrgyzstan expressed their disapproval of the Central Election Comission's decision to refuse the party's registration in the elections."/>
  </r>
  <r>
    <d v="2020-09-04T00:00:00"/>
    <s v="Bishkek"/>
    <n v="42.875786714791097"/>
    <n v="74.614318847469306"/>
    <n v="1"/>
    <n v="0"/>
    <x v="0"/>
    <x v="0"/>
    <x v="8"/>
    <s v="Human Rights"/>
    <x v="12"/>
    <s v="Covid-19"/>
    <x v="0"/>
    <s v=""/>
    <s v="Dastan Bekeshev"/>
    <m/>
    <n v="1"/>
    <s v="National Government"/>
    <m/>
    <x v="2"/>
    <x v="2"/>
    <x v="2"/>
    <x v="1"/>
    <x v="0"/>
    <x v="0"/>
    <s v="https://kaktus.media/doc/420077_dastan_bekeshev_prodoljil_odinochnyy_piket_s_lozyngom_gbpltw.html"/>
    <s v="Online Search"/>
    <s v="Dastan Bekeshev, member of the Jogorku Kenesh made stood in front of a mall with a banner '2020 полный #Gbpltw'"/>
  </r>
  <r>
    <d v="2020-09-03T00:00:00"/>
    <s v="Bishkek"/>
    <n v="42.843344999999999"/>
    <n v="74.605264000000005"/>
    <n v="3"/>
    <n v="0"/>
    <x v="0"/>
    <x v="0"/>
    <x v="5"/>
    <s v="Environment &amp; Resource Extraction"/>
    <x v="7"/>
    <s v="Environment &amp; Resource Extraction"/>
    <x v="0"/>
    <s v=""/>
    <s v="Aybek Myrza"/>
    <m/>
    <n v="1"/>
    <s v="Alliance Altyn Company"/>
    <s v="State Inspectorate on Ecological and Technical Safety"/>
    <x v="8"/>
    <x v="1"/>
    <x v="2"/>
    <x v="1"/>
    <x v="0"/>
    <x v="0"/>
    <s v="https://24.kg/obschestvo/164000_vbishkeke_mitinguyut_aktivistyi_hotyat_proverit_kompaniyu_alyans_altyin/"/>
    <s v="Online Search"/>
    <s v="Ecoactivists gathered outside the State Inspectorate on Ecological and Technical Safety demanding a permission to carry out an investigation on Jerui deposit to check the Alliance Altyn company. "/>
  </r>
  <r>
    <d v="2020-09-01T00:00:00"/>
    <s v="Bishkek"/>
    <n v="42.877434000000001"/>
    <n v="74.600228000000001"/>
    <n v="150"/>
    <n v="0"/>
    <x v="0"/>
    <x v="0"/>
    <x v="6"/>
    <s v="Property &amp; Land"/>
    <x v="11"/>
    <s v="Livelihood"/>
    <x v="0"/>
    <s v=""/>
    <m/>
    <m/>
    <n v="0"/>
    <s v="Sooronbay Jeenbekov"/>
    <s v="Public Property Management Fund"/>
    <x v="2"/>
    <x v="2"/>
    <x v="4"/>
    <x v="0"/>
    <x v="1"/>
    <x v="1"/>
    <s v="https://elgezit.kg/2020/09/01/video-v-bishkeke-mitinguyut-arendatory-tts-karavan/"/>
    <s v="Online Search"/>
    <s v="Tenants of the &quot;Caravan&quot; shopping center (property of the Public Property Management Fund) claimed that the center was illegally put on electronic tendering and appealed to president Jeenbekov to help in defending their rights. "/>
  </r>
  <r>
    <d v="2020-09-01T00:00:00"/>
    <s v="Bishkek"/>
    <n v="42.876676000000003"/>
    <n v="74.612697999999995"/>
    <n v="70"/>
    <n v="0"/>
    <x v="0"/>
    <x v="0"/>
    <x v="8"/>
    <s v="Human Rights"/>
    <x v="8"/>
    <s v="Justice"/>
    <x v="0"/>
    <s v=""/>
    <m/>
    <m/>
    <n v="0"/>
    <s v="Central Election Commision"/>
    <m/>
    <x v="2"/>
    <x v="2"/>
    <x v="2"/>
    <x v="1"/>
    <x v="0"/>
    <x v="0"/>
    <s v="https://for.kg/news-664709-ru.html"/>
    <s v="Online Search"/>
    <s v="Supporters and representatives of different parties stood outside the Central Election Commission's building to express their disapproval of the Supreme Court's ruling. The supreme court upheld the Bishkek administrative court's decision which recognized "/>
  </r>
  <r>
    <d v="2020-09-01T00:00:00"/>
    <s v="Bishkek"/>
    <n v="42.879741000000003"/>
    <n v="74.605542"/>
    <n v="100"/>
    <n v="0"/>
    <x v="0"/>
    <x v="0"/>
    <x v="2"/>
    <s v="Justice"/>
    <x v="1"/>
    <s v="Human Rights"/>
    <x v="0"/>
    <s v=""/>
    <s v="Bir Bol"/>
    <s v="Ata-Meken"/>
    <n v="1"/>
    <s v="Supreme Court"/>
    <m/>
    <x v="3"/>
    <x v="3"/>
    <x v="2"/>
    <x v="1"/>
    <x v="0"/>
    <x v="0"/>
    <s v="https://kaktus.media/doc/419909_opponenty_partii_kyrgyzstan_provodiat_akciu_y_verhovnogo_syda.html"/>
    <s v="Online Search"/>
    <s v="Opponents of the Kyrgyzstan party demanded a just resolution of the legal case based on the suit filed by the Central Election Committee related to the Bishkek administrative court's decision. On 27th august Bishkek administrative court satisfied the clai"/>
  </r>
  <r>
    <d v="2020-08-27T00:00:00"/>
    <s v="Bishkek"/>
    <n v="42.876935000000003"/>
    <n v="74.612677000000005"/>
    <n v="7"/>
    <n v="0"/>
    <x v="0"/>
    <x v="0"/>
    <x v="8"/>
    <s v="Human Rights"/>
    <x v="0"/>
    <s v=""/>
    <x v="0"/>
    <s v=""/>
    <s v="Ata Meken"/>
    <s v="Birbol"/>
    <n v="1"/>
    <s v="Central Election Commision"/>
    <m/>
    <x v="2"/>
    <x v="2"/>
    <x v="5"/>
    <x v="2"/>
    <x v="0"/>
    <x v="0"/>
    <s v="https://for.kg/news-664217-ru.html"/>
    <s v="Online Search"/>
    <s v="Representatcives of the Ata Meken, Bir Bol, and Reforma parties gathered outside the Central Election Commission to express their disagreement about the Bishkek Administrative court's order to reject the Central Election Commission's decision about the re"/>
  </r>
  <r>
    <d v="2020-08-27T00:00:00"/>
    <s v="Bishkek"/>
    <n v="42.869745000000002"/>
    <n v="74.616152"/>
    <n v="200"/>
    <n v="0"/>
    <x v="0"/>
    <x v="0"/>
    <x v="8"/>
    <s v="Human Rights"/>
    <x v="0"/>
    <s v=""/>
    <x v="0"/>
    <s v=""/>
    <s v=" Kyrgyzstan"/>
    <s v="Chon Kazat"/>
    <n v="1"/>
    <s v="Bishkek Administrative Court"/>
    <s v="Central Election Commision"/>
    <x v="3"/>
    <x v="3"/>
    <x v="5"/>
    <x v="2"/>
    <x v="0"/>
    <x v="0"/>
    <s v="https://kloop.kg/blog/2020/08/27/zhaloba-partii-kyrgyzstan-na-nedopusk-k-vyboram-storonniki-i-protivniki-politobedineniya-vyshli-na-miting-k-zdaniyu-suda/"/>
    <s v="Online Search"/>
    <s v="&quot;Kyrgyzstan&quot; party's supporters gathered outside the Bishkek administrative court demanding the cancellation of the Central Electoral Commission's decision to deny the party's registration due to violation of application procedure. Party opponents were pr"/>
  </r>
  <r>
    <d v="2020-08-27T00:00:00"/>
    <s v="Tokmok"/>
    <n v="42.825713"/>
    <n v="75.289985999999999"/>
    <n v="40"/>
    <n v="0"/>
    <x v="0"/>
    <x v="0"/>
    <x v="8"/>
    <s v="Human Rights"/>
    <x v="0"/>
    <s v=""/>
    <x v="0"/>
    <s v=""/>
    <m/>
    <m/>
    <n v="0"/>
    <s v="Central Election Commision"/>
    <m/>
    <x v="2"/>
    <x v="2"/>
    <x v="2"/>
    <x v="1"/>
    <x v="0"/>
    <x v="0"/>
    <s v="https://24.kg/vlast/163436_vyiboryi-2020_sud_pojalobe_partii_kyirgyizstan_vtokmake_vyishli_namiting/"/>
    <s v="Online Search"/>
    <s v="Tokmok dwellers expressed their disagreement about the Central Election Comission's decision not to allow the Kyrgyzstan party to participate in elections. "/>
  </r>
  <r>
    <d v="2020-08-25T00:00:00"/>
    <s v="Bishkek"/>
    <n v="42.876911999999997"/>
    <n v="74.612301000000002"/>
    <n v="1"/>
    <n v="0"/>
    <x v="0"/>
    <x v="0"/>
    <x v="8"/>
    <s v="Human Rights"/>
    <x v="0"/>
    <s v=""/>
    <x v="0"/>
    <s v=""/>
    <m/>
    <m/>
    <n v="0"/>
    <s v="Central Election Commision"/>
    <s v="Kyrgyzstan Party"/>
    <x v="2"/>
    <x v="2"/>
    <x v="5"/>
    <x v="2"/>
    <x v="0"/>
    <x v="0"/>
    <s v="https://24.kg/obschestvo/163253_vyiboryi-2020_uzdaniya_tsik_prohodit_odinochnyiy_miting/"/>
    <s v="Online Search"/>
    <s v="An activist called on the Central Election Commission to prevent the Kyrgyzstan Party from fielding candidates for the upcoming election as they submitted their documents late."/>
  </r>
  <r>
    <d v="2020-08-24T00:00:00"/>
    <s v="Bishkek"/>
    <n v="42.876503999999997"/>
    <n v="74.589658"/>
    <n v="10"/>
    <n v="0"/>
    <x v="0"/>
    <x v="0"/>
    <x v="0"/>
    <s v="Finance"/>
    <x v="12"/>
    <s v="Covid-19"/>
    <x v="0"/>
    <s v=""/>
    <m/>
    <m/>
    <n v="0"/>
    <s v="Security Council"/>
    <m/>
    <x v="2"/>
    <x v="2"/>
    <x v="2"/>
    <x v="1"/>
    <x v="0"/>
    <x v="0"/>
    <s v="https://www.gezitter.org/politic/90770_porogi_kakih_tolko_instantsiy_ne_obivali_v_kakie_tolko_dveri_ne_stuchali_zaemschiki_vyishli_na_miting/"/>
    <s v="Online Search"/>
    <s v="A rally was held by borrowers who called on interest not to be charged on their loans during the pandemic. They had earlier sent a petition with 200 signatures to the Security Council and demanded a response."/>
  </r>
  <r>
    <d v="2020-08-24T00:00:00"/>
    <s v="Bishkek"/>
    <n v="42.876503999999997"/>
    <n v="74.589658"/>
    <n v="10"/>
    <n v="0"/>
    <x v="0"/>
    <x v="0"/>
    <x v="15"/>
    <s v="Other"/>
    <x v="16"/>
    <s v="Human Rights"/>
    <x v="0"/>
    <s v=""/>
    <m/>
    <m/>
    <n v="0"/>
    <s v="Government of Belarus"/>
    <m/>
    <x v="7"/>
    <x v="4"/>
    <x v="5"/>
    <x v="2"/>
    <x v="0"/>
    <x v="0"/>
    <s v="https://24.kg/obschestvo/162704_vbishkeke_proshel_miting_vpodderjku_protestuyuschih_grajdan_belarusi/"/>
    <s v="Online Search"/>
    <s v="A small group gathered outside the Belarussian Embassy in solidarity with the protesters in Belarus following the rigged election in August 2020."/>
  </r>
  <r>
    <d v="2020-08-17T00:00:00"/>
    <s v="Bishkek"/>
    <n v="42.870727000000002"/>
    <n v="74.578400999999999"/>
    <n v="5"/>
    <n v="0"/>
    <x v="0"/>
    <x v="0"/>
    <x v="8"/>
    <s v="Human Rights"/>
    <x v="16"/>
    <s v="Human Rights"/>
    <x v="0"/>
    <s v=""/>
    <s v="Society of the Blind and Deaf"/>
    <m/>
    <n v="1"/>
    <s v="Dastan Bekeshev"/>
    <m/>
    <x v="1"/>
    <x v="1"/>
    <x v="2"/>
    <x v="1"/>
    <x v="0"/>
    <x v="0"/>
    <s v="https://24.kg/obschestvo/162174_vbishkeke_chlenyi_obschestva_slepyih_igluhih_mitinguyut_protiv_dastana_bekesheva/"/>
    <s v="Online Search"/>
    <s v="A protest by the Society for the Blind and Deaf called on MP Dastan Bekeshev not to run for office. They claim that he did not serve the needs of people with disabilities."/>
  </r>
  <r>
    <d v="2020-08-11T00:00:00"/>
    <s v="Bishkek"/>
    <n v="42.876171999999997"/>
    <n v="74.600228000000001"/>
    <n v="50"/>
    <n v="0"/>
    <x v="0"/>
    <x v="0"/>
    <x v="4"/>
    <s v="Livelihood"/>
    <x v="12"/>
    <s v="Covid-19"/>
    <x v="0"/>
    <s v=""/>
    <m/>
    <m/>
    <n v="0"/>
    <s v="State Property Fund"/>
    <m/>
    <x v="0"/>
    <x v="0"/>
    <x v="0"/>
    <x v="0"/>
    <x v="2"/>
    <x v="1"/>
    <s v="https://kloop.kg/blog/2020/08/07/arendatory-tts-karavan-vyshli-na-miting-k-belomu-domu-oni-vystupili-protiv-trebovanij-rukovodstva-osvobodit-butiki-i-vyplatit-arendu/"/>
    <s v="Online Search"/>
    <s v="A protest was held near the White House. The protesters, who are tenants of the &quot;Caravan&quot; shopping center, demanded that the market not be sold as they would lose their jobs. They also called on the government to force the market's management not to charg"/>
  </r>
  <r>
    <d v="2020-08-07T00:00:00"/>
    <s v="Kok-Bel"/>
    <n v="40.262250999999999"/>
    <n v="72.923576999999995"/>
    <n v="20"/>
    <n v="0"/>
    <x v="1"/>
    <x v="1"/>
    <x v="7"/>
    <s v="Government Services"/>
    <x v="7"/>
    <s v="Environment &amp; Resource Extraction"/>
    <x v="0"/>
    <s v=""/>
    <m/>
    <m/>
    <n v="0"/>
    <s v="Local Government"/>
    <m/>
    <x v="0"/>
    <x v="0"/>
    <x v="2"/>
    <x v="1"/>
    <x v="0"/>
    <x v="0"/>
    <s v="https://kloop.kg/blog/2020/08/06/nookat-mestnye-zhiteli-vnov-vyshli-na-miting-protiv-gruzovikov-s-uglyom-kotorye-razrushayut-selskie-dorogi/"/>
    <s v="Online Search"/>
    <s v="About 30 residents of the Kok-Bel village of the Nookat district rallied in front of the local government building. They claimed that the trucks were damaging rural roads and called on the traffic police to enforce restrictions on HGVs."/>
  </r>
  <r>
    <d v="2020-08-03T00:00:00"/>
    <s v="Ananyevo"/>
    <n v="42.733739"/>
    <n v="77.657203999999993"/>
    <n v="30"/>
    <n v="0"/>
    <x v="0"/>
    <x v="0"/>
    <x v="16"/>
    <s v="Covid-19"/>
    <x v="0"/>
    <s v=""/>
    <x v="0"/>
    <s v=""/>
    <m/>
    <m/>
    <n v="0"/>
    <s v="Local Government"/>
    <m/>
    <x v="0"/>
    <x v="0"/>
    <x v="0"/>
    <x v="0"/>
    <x v="3"/>
    <x v="2"/>
    <s v="http://reporter.akipress.org/news:101202"/>
    <s v="Online Search"/>
    <s v="Bus drivers on the Bishkek-Ananyevo route held a protest to oppose the inter-city bus routes and hygiene concerns related to Covid-19."/>
  </r>
  <r>
    <d v="2020-07-29T00:00:00"/>
    <s v="Uzgen "/>
    <n v="40.769387000000002"/>
    <n v="73.288944999999998"/>
    <n v="30"/>
    <n v="0"/>
    <x v="0"/>
    <x v="0"/>
    <x v="2"/>
    <s v="Justice"/>
    <x v="0"/>
    <s v=""/>
    <x v="0"/>
    <s v=""/>
    <m/>
    <m/>
    <n v="0"/>
    <s v="Local Government"/>
    <m/>
    <x v="0"/>
    <x v="0"/>
    <x v="4"/>
    <x v="0"/>
    <x v="0"/>
    <x v="0"/>
    <s v="https://kloop.kg/blog/2020/07/29/v-uzgene-podrostkov-podozrevayut-v-ubijstve-taksista-rodstvenniki-pogibshego-proveli-miting-trebuya-nakazat-ubijts/"/>
    <s v="ACLED"/>
    <s v="Protesters rallied near the building of the Uzgen district administration and demanded that people involved in the murder of a taxi driver be punished."/>
  </r>
  <r>
    <d v="2020-07-29T00:00:00"/>
    <s v="Ananyevo"/>
    <n v="42.733739"/>
    <n v="77.657203999999993"/>
    <n v="65"/>
    <n v="0"/>
    <x v="0"/>
    <x v="0"/>
    <x v="11"/>
    <s v="Finance"/>
    <x v="0"/>
    <s v=""/>
    <x v="0"/>
    <s v=""/>
    <m/>
    <m/>
    <n v="0"/>
    <s v="Forestry Service"/>
    <m/>
    <x v="0"/>
    <x v="0"/>
    <x v="4"/>
    <x v="0"/>
    <x v="0"/>
    <x v="0"/>
    <s v="https://www.youtube.com/watch?v=MhDNdtTb8wA&amp;feature=youtu.be&amp;fbclid=IwAR2I-70gpzg5RdmVrvx0CY3tvnfB9NBzvKYBmjOY3t0gw-9Bf3ptoAj836M"/>
    <s v="ACLED"/>
    <s v="Employees of the Issyk-Kul regional Forestry Department protested outside headquarters in Ananyevo village in Issyk-Kul region against the head of the department, demanding his dismissal over allegations of corruption."/>
  </r>
  <r>
    <d v="2020-07-29T00:00:00"/>
    <s v="Uzgen"/>
    <n v="40.770876999999999"/>
    <n v="73.300625999999994"/>
    <n v="15"/>
    <n v="0"/>
    <x v="0"/>
    <x v="0"/>
    <x v="2"/>
    <s v="Justice"/>
    <x v="0"/>
    <s v=""/>
    <x v="0"/>
    <s v=""/>
    <m/>
    <m/>
    <n v="0"/>
    <s v="Local Government"/>
    <m/>
    <x v="0"/>
    <x v="0"/>
    <x v="4"/>
    <x v="0"/>
    <x v="1"/>
    <x v="1"/>
    <s v="https://kloop.kg/blog/2020/07/29/v-uzgene-podrostkov-podozrevayut-v-ubijstve-taksista-rodstvenniki-pogibshego-proveli-miting-trebuya-nakazat-ubijts/"/>
    <s v="Online Search"/>
    <s v="Demonstrators gathered outside the Mayor's Office in the town of Uzgen demanding that justice be served in a local cab driver murder case."/>
  </r>
  <r>
    <d v="2020-07-28T00:00:00"/>
    <s v="Bishkek"/>
    <n v="42.885570000000001"/>
    <n v="74.567199000000002"/>
    <n v="70"/>
    <n v="0"/>
    <x v="0"/>
    <x v="0"/>
    <x v="4"/>
    <s v="Livelihood"/>
    <x v="0"/>
    <s v=""/>
    <x v="0"/>
    <s v=""/>
    <m/>
    <m/>
    <n v="0"/>
    <s v="Bishkek Mayor's Office"/>
    <m/>
    <x v="0"/>
    <x v="0"/>
    <x v="2"/>
    <x v="1"/>
    <x v="0"/>
    <x v="0"/>
    <s v="https://www.youtube.com/watch?v=-638HAxXiTY"/>
    <s v="ACLED"/>
    <s v="Workers of the municipal bus company protested at the bus terminal in Bishkek against low wages and pay delays demanding the city authorities intervene to resolve protesters' concerns for timely pay and salaries in full."/>
  </r>
  <r>
    <d v="2020-07-24T00:00:00"/>
    <s v="Jerooy"/>
    <n v="42.289504999999998"/>
    <n v="72.769681000000006"/>
    <n v="50"/>
    <n v="0"/>
    <x v="0"/>
    <x v="0"/>
    <x v="16"/>
    <s v="Covid-19"/>
    <x v="7"/>
    <s v="Environment &amp; Resource Extraction"/>
    <x v="0"/>
    <s v=""/>
    <m/>
    <m/>
    <n v="0"/>
    <s v="Jeeroy Mine"/>
    <m/>
    <x v="8"/>
    <x v="1"/>
    <x v="4"/>
    <x v="0"/>
    <x v="1"/>
    <x v="1"/>
    <s v="https://24.kg/english/160678_Rally_in_Talas_Jerooy_field_quarantined/"/>
    <s v="Online Search"/>
    <s v="Residents of Talas district protested outside the Jerooy Gold Mine camp demanding the company shut down its operations for coronavirus quarantine after one of its workers died of pneumonia. The company agreed to close for two weeks."/>
  </r>
  <r>
    <d v="2020-07-23T00:00:00"/>
    <s v="Kuyruchuk"/>
    <n v="41.980800000000002"/>
    <n v="74.832700000000003"/>
    <n v="50"/>
    <n v="0"/>
    <x v="0"/>
    <x v="0"/>
    <x v="7"/>
    <s v="Government Services"/>
    <x v="0"/>
    <s v=""/>
    <x v="0"/>
    <s v=""/>
    <m/>
    <m/>
    <n v="0"/>
    <s v="Todini Costruzioni Generali Company"/>
    <m/>
    <x v="4"/>
    <x v="4"/>
    <x v="2"/>
    <x v="1"/>
    <x v="0"/>
    <x v="0"/>
    <s v="https://www.gezitter.org/society/90045_v_djumgale_sobralis_mestnyie_jiteli_buduchi_nedovolnyimi_kachestvom_dorogi_sever__yug/"/>
    <s v="ACLED"/>
    <s v="Local activists protested on the road in the village of Kuyruchuk against poor quality road construction work on their section of the motorway, demanding the authorities probe the construction firm for doing an improper job."/>
  </r>
  <r>
    <d v="2020-07-23T00:00:00"/>
    <s v="Naryn"/>
    <n v="41.431134999999998"/>
    <n v="75.945858000000001"/>
    <n v="20"/>
    <n v="0"/>
    <x v="0"/>
    <x v="0"/>
    <x v="19"/>
    <s v="Environment &amp; Resource Extraction"/>
    <x v="13"/>
    <s v="Environment &amp; Resource Extraction"/>
    <x v="0"/>
    <s v=""/>
    <m/>
    <m/>
    <n v="0"/>
    <s v="Local Government"/>
    <m/>
    <x v="8"/>
    <x v="1"/>
    <x v="5"/>
    <x v="2"/>
    <x v="2"/>
    <x v="1"/>
    <s v="https://www.turmush.kg/ru/news:1634253/?from=ru_turmush&amp;place=search&amp;sth=5a642fa74020eb017b040265473e90ea"/>
    <s v="ACLED"/>
    <s v="In Naryn region residents gathered for a protest over a gold mine. They claimed it was harming the environment."/>
  </r>
  <r>
    <d v="2020-07-16T00:00:00"/>
    <s v="Chui"/>
    <n v="42.906387000000002"/>
    <n v="73.918352999999996"/>
    <n v="50"/>
    <n v="0"/>
    <x v="0"/>
    <x v="0"/>
    <x v="3"/>
    <s v="Government Services"/>
    <x v="0"/>
    <s v=""/>
    <x v="0"/>
    <s v=""/>
    <m/>
    <m/>
    <n v="0"/>
    <s v="School Director"/>
    <m/>
    <x v="1"/>
    <x v="1"/>
    <x v="2"/>
    <x v="1"/>
    <x v="0"/>
    <x v="0"/>
    <s v="https://www.turmush.kg/ru/news:1632653/?from=ru_turmush&amp;place=search&amp;sth=5a642fa74020eb017b040265473e90ea"/>
    <s v="ACLED"/>
    <s v="College staff in Kara Balta closed the doors of the school as a sign of a protest against the director, who they accuse of mistreatment."/>
  </r>
  <r>
    <d v="2020-07-13T00:00:00"/>
    <s v="Bishkek"/>
    <s v="42.875925,"/>
    <n v="74.603690999999998"/>
    <n v="20"/>
    <n v="0"/>
    <x v="5"/>
    <x v="1"/>
    <x v="8"/>
    <s v="Human Rights"/>
    <x v="0"/>
    <s v=""/>
    <x v="0"/>
    <s v=""/>
    <m/>
    <m/>
    <n v="0"/>
    <s v="Parliament"/>
    <m/>
    <x v="2"/>
    <x v="2"/>
    <x v="8"/>
    <x v="3"/>
    <x v="4"/>
    <x v="3"/>
    <s v="https://kloop.kg/blog/2020/07/13/militsiya-zaderzhala-shesteryh-aktivistov-na-mitinge-protiv-parlamentskih-vyborov/"/>
    <s v="Online Search"/>
    <s v="Police detained six civil activists who were protesting at the Ala-Too Square calling for the postponement of the October parliamentary elections due to Covid-19."/>
  </r>
  <r>
    <d v="2020-07-08T00:00:00"/>
    <s v="Turk-Abad"/>
    <n v="40.856453000000002"/>
    <n v="73.049846000000002"/>
    <n v="20"/>
    <n v="6"/>
    <x v="0"/>
    <x v="0"/>
    <x v="6"/>
    <s v="Property &amp; Land"/>
    <x v="3"/>
    <s v="Property &amp; Land"/>
    <x v="0"/>
    <s v=""/>
    <m/>
    <m/>
    <n v="0"/>
    <s v="Local Government"/>
    <m/>
    <x v="0"/>
    <x v="0"/>
    <x v="4"/>
    <x v="0"/>
    <x v="0"/>
    <x v="0"/>
    <s v="https://www.youtube.com/watch?v=yqqL05ymYL4"/>
    <s v="ACLED"/>
    <s v="Residents of Turk-Abad village protested against the unfair distribution of agricultural land in the district demanding the local authorities intervene in their dispute with the landowner and allow farmers to raise crops without a sublease."/>
  </r>
  <r>
    <d v="2020-07-03T00:00:00"/>
    <s v="Chaek"/>
    <n v="41.934514"/>
    <n v="74.539167000000006"/>
    <n v="20"/>
    <n v="0"/>
    <x v="0"/>
    <x v="0"/>
    <x v="7"/>
    <s v="Government Services"/>
    <x v="0"/>
    <s v=""/>
    <x v="0"/>
    <s v=""/>
    <m/>
    <m/>
    <n v="0"/>
    <s v="Local Government"/>
    <m/>
    <x v="0"/>
    <x v="0"/>
    <x v="4"/>
    <x v="0"/>
    <x v="0"/>
    <x v="0"/>
    <s v="http://www.turmush.kg/ru/news:1629595/?from=ru_turmush&amp;place=search&amp;sth=63528dd13d03078044f0e9a5f0405d7b"/>
    <s v="ACLED"/>
    <s v="On July 3 2020, about 10 residents of Esenjan Saparbekov Street protested against bad roads in the neighborhood, demanding the local administration fix the roads and restrict traffic for heavy duty trucks in the area."/>
  </r>
  <r>
    <d v="2020-06-29T00:00:00"/>
    <s v="Bishkek"/>
    <n v="42.875594999999997"/>
    <n v="74.603637000000006"/>
    <n v="10"/>
    <n v="0"/>
    <x v="0"/>
    <x v="0"/>
    <x v="10"/>
    <s v="Human Rights"/>
    <x v="16"/>
    <s v="Human Rights"/>
    <x v="0"/>
    <s v=""/>
    <m/>
    <m/>
    <n v="0"/>
    <s v="President"/>
    <m/>
    <x v="2"/>
    <x v="2"/>
    <x v="2"/>
    <x v="1"/>
    <x v="0"/>
    <x v="0"/>
    <s v="https://www.rferl.org/a/protesters-urge-kyrgyz-president-to-veto-bill-seen-as-impacting-free-speech-online/30696531.html"/>
    <s v="Online Search"/>
    <s v="Hundreds of protesters urged President Sooronbai Jeenbekov to veto legislation passed by the parliament that they say would curtail press freedom. The law on disinformation would empower authorities, without a court order, to shut down or block websites c"/>
  </r>
  <r>
    <d v="2020-06-29T00:00:00"/>
    <s v="Ishkavan"/>
    <n v="40.528266000000002"/>
    <n v="72.743482999999998"/>
    <n v="500"/>
    <n v="0"/>
    <x v="1"/>
    <x v="1"/>
    <x v="7"/>
    <s v="Government Services"/>
    <x v="0"/>
    <s v=""/>
    <x v="0"/>
    <s v=""/>
    <m/>
    <m/>
    <n v="0"/>
    <s v="Local Government"/>
    <m/>
    <x v="0"/>
    <x v="0"/>
    <x v="2"/>
    <x v="1"/>
    <x v="0"/>
    <x v="0"/>
    <s v="https://www.youtube.com/watch?v=6To7L6hNYIk"/>
    <s v="ACLED"/>
    <s v="On June 29 2020, about 20 residents of Ishkavan protested near their homes against the lack of water supply in town, demanding that local authorities address concerns regarding limited access to drinking water."/>
  </r>
  <r>
    <d v="2020-06-25T00:00:00"/>
    <s v="Bishkek"/>
    <n v="42.877406000000001"/>
    <n v="74.600217000000001"/>
    <n v="35"/>
    <n v="0"/>
    <x v="0"/>
    <x v="0"/>
    <x v="10"/>
    <s v="Human Rights"/>
    <x v="16"/>
    <s v="Human Rights"/>
    <x v="0"/>
    <s v=""/>
    <m/>
    <m/>
    <n v="0"/>
    <s v="Parliament"/>
    <m/>
    <x v="2"/>
    <x v="2"/>
    <x v="5"/>
    <x v="2"/>
    <x v="0"/>
    <x v="0"/>
    <s v="https://kloop.kg/blog/2020/06/25/odnim-kadrom-mirnyj-miting-protiv-zakonoproekta-asylbaevoj-o-manipulirovanii-informatsiej/"/>
    <s v="Online Search"/>
    <s v="Hundreds of protesters rallied in front of the Zhogorku Kenesh building against the adoption of a bill that could lead to censorship on the Internet. The protesters were also demanding the resignation of the initiators of the new draft law."/>
  </r>
  <r>
    <d v="2020-06-22T00:00:00"/>
    <s v="Bishkek"/>
    <n v="42.880429999999997"/>
    <n v="74.600222000000002"/>
    <n v="100"/>
    <n v="0"/>
    <x v="0"/>
    <x v="0"/>
    <x v="13"/>
    <s v="Property &amp; Land"/>
    <x v="0"/>
    <s v=""/>
    <x v="0"/>
    <s v=""/>
    <m/>
    <m/>
    <n v="0"/>
    <s v="Cabinet of Ministers"/>
    <m/>
    <x v="2"/>
    <x v="2"/>
    <x v="5"/>
    <x v="2"/>
    <x v="0"/>
    <x v="0"/>
    <s v="https://24.kg/english/156986_Residents_of_Chui_region_hold_rally_in_Bishkek/"/>
    <s v="Online Search"/>
    <s v="Residents of Chui region protested outside the central government's main office near Panfilov Park in Bishkek demanding that authorities legalize their land plots."/>
  </r>
  <r>
    <d v="2020-06-21T00:00:00"/>
    <s v="Tokmok"/>
    <n v="42.848350000000003"/>
    <n v="75.296643000000003"/>
    <n v="100"/>
    <n v="0"/>
    <x v="0"/>
    <x v="0"/>
    <x v="2"/>
    <s v="Justice"/>
    <x v="0"/>
    <s v=""/>
    <x v="0"/>
    <s v=""/>
    <m/>
    <m/>
    <n v="0"/>
    <s v="Police"/>
    <m/>
    <x v="6"/>
    <x v="3"/>
    <x v="2"/>
    <x v="1"/>
    <x v="0"/>
    <x v="0"/>
    <s v="https://kloop.kg/blog/2020/06/22/v-tokmoke-dvuh-podrostkov-sbila-mashina-odin-iz-nih-skonchalsya/"/>
    <s v="Online Search"/>
    <s v="Residents of Tokmok protested outside the city police station after a fatal hit-and-run incident a day earlier which they accused the police of trying to cover up. The protesters demanded police officials come out to meet them and process the victim's rel"/>
  </r>
  <r>
    <d v="2020-06-20T00:00:00"/>
    <s v="Bishkek"/>
    <n v="42.885762"/>
    <n v="74.567126999999999"/>
    <n v="30"/>
    <n v="0"/>
    <x v="0"/>
    <x v="0"/>
    <x v="4"/>
    <s v="Livelihood"/>
    <x v="12"/>
    <s v="Covid-19"/>
    <x v="0"/>
    <s v=""/>
    <m/>
    <m/>
    <n v="0"/>
    <s v="Cabinet of Ministers"/>
    <m/>
    <x v="2"/>
    <x v="2"/>
    <x v="2"/>
    <x v="1"/>
    <x v="0"/>
    <x v="0"/>
    <s v="https://kaktus.media/doc/415536_voditeli_mejdygorodnih_marshrytok_nedovolny_resheniem_premer_ministra_o_zaprete_transporta.html"/>
    <s v="Online Search"/>
    <s v="About 10 minibus drivers protested at the western bus terminal in Bishkek against the government's plan to shut down public transportation between the cities and districts after a recent increase in coronavirus infections across the country."/>
  </r>
  <r>
    <d v="2020-06-19T00:00:00"/>
    <s v="Bishkek"/>
    <n v="42.873100000000001"/>
    <n v="74.600300000000004"/>
    <n v="10"/>
    <n v="0"/>
    <x v="0"/>
    <x v="0"/>
    <x v="3"/>
    <s v="Government Services"/>
    <x v="11"/>
    <s v="Livelihood"/>
    <x v="2"/>
    <s v="Covid-19"/>
    <m/>
    <m/>
    <n v="0"/>
    <s v="Business-Ombudsman"/>
    <m/>
    <x v="2"/>
    <x v="2"/>
    <x v="4"/>
    <x v="0"/>
    <x v="0"/>
    <x v="0"/>
    <s v="https://kaktus.media/doc/415416_ombydsmen_prosledit_za_meriey_bishkeka_v_sityacii_so_skverom_sloniki.html"/>
    <s v="Online Search"/>
    <s v="About 15 protesters demonstrated outside the Prosecutor General's Office in Bishkek in support of small businesses demanding that Kyrgyz authorities provide assistance to businesses and that the country's Business-Ombudsman help them with eliminating gove"/>
  </r>
  <r>
    <d v="2020-06-19T00:00:00"/>
    <s v="Talas"/>
    <n v="42.522275999999998"/>
    <n v="72.248653000000004"/>
    <n v="10"/>
    <n v="0"/>
    <x v="0"/>
    <x v="0"/>
    <x v="11"/>
    <s v="Finance"/>
    <x v="8"/>
    <s v="Justice"/>
    <x v="0"/>
    <s v=""/>
    <m/>
    <m/>
    <n v="0"/>
    <s v="Court System"/>
    <m/>
    <x v="3"/>
    <x v="3"/>
    <x v="0"/>
    <x v="0"/>
    <x v="0"/>
    <x v="0"/>
    <s v="https://24.kg/obschestvo/156953_vtalase_vse_torgovyie_tochki_iryinki_zakryili_nadezinfektsiyu/"/>
    <s v="Online Search"/>
    <s v="Protesters demonstrated outside the city court in Talas against a judge whom protesters accused of corruption after the main suspect in a fatal car accident case was acquitted of criminal charges. Protesters argued that a judge was bribed in exchange for "/>
  </r>
  <r>
    <d v="2020-06-19T00:00:00"/>
    <s v="Tepe-Korgon"/>
    <n v="40.598111000000003"/>
    <n v="72.392866999999995"/>
    <n v="20"/>
    <n v="0"/>
    <x v="0"/>
    <x v="0"/>
    <x v="13"/>
    <s v="Property &amp; Land"/>
    <x v="6"/>
    <s v="Finance"/>
    <x v="0"/>
    <s v=""/>
    <m/>
    <m/>
    <n v="0"/>
    <s v="Local Government"/>
    <m/>
    <x v="0"/>
    <x v="0"/>
    <x v="2"/>
    <x v="1"/>
    <x v="0"/>
    <x v="0"/>
    <s v="https://www.youtube.com/watch?v=BKW_rInJiM4"/>
    <s v="ACLED"/>
    <s v="About 10 residents of Tepe-Korgon protested against the local councilman whom protesters allegedly gave $2500 each in exchange for land plots to build homes, but they never received the plots. Protesters called for the authorities to intervene and assist "/>
  </r>
  <r>
    <d v="2020-06-17T00:00:00"/>
    <s v="Kyzyl-Kia"/>
    <n v="40.259284000000001"/>
    <n v="72.131332"/>
    <n v="10"/>
    <n v="0"/>
    <x v="0"/>
    <x v="0"/>
    <x v="4"/>
    <s v="Livelihood"/>
    <x v="0"/>
    <s v=""/>
    <x v="0"/>
    <s v=""/>
    <m/>
    <m/>
    <n v="0"/>
    <s v="Local Government"/>
    <m/>
    <x v="0"/>
    <x v="0"/>
    <x v="2"/>
    <x v="1"/>
    <x v="0"/>
    <x v="0"/>
    <s v="http://www.turmush.kg/news:402772/?from=kg_turmush&amp;place=search&amp;sth=2fdbd5f310a151490f2a48546afca41a"/>
    <s v="ACLED"/>
    <s v="Residents of Kadamjai protested outside the town administration's office in Kyzyl-Kia against the auction of a nearby coal mine. Protesters complained they have loans to pay and the coal mine was providing jobs until it was sold to private businesses."/>
  </r>
  <r>
    <d v="2020-06-16T00:00:00"/>
    <s v="Ken-Bulun"/>
    <n v="42.869656999999997"/>
    <n v="75.128367999999995"/>
    <n v="50"/>
    <n v="0"/>
    <x v="0"/>
    <x v="0"/>
    <x v="2"/>
    <s v="Justice"/>
    <x v="0"/>
    <s v=""/>
    <x v="0"/>
    <s v=""/>
    <m/>
    <m/>
    <n v="0"/>
    <s v="Police"/>
    <m/>
    <x v="6"/>
    <x v="3"/>
    <x v="0"/>
    <x v="0"/>
    <x v="0"/>
    <x v="0"/>
    <s v="https://24.kg/proisshestvija/156371_vinovnikov_draki_sud_otpustil_pod_domashniy_arest_postradavshie_vozmuschenyi_/"/>
    <s v="Online Search"/>
    <s v="Residents of Ken-Bulun protested against the local police's failure to investigate an assault which took place two days earlier when nearby restaurant security guards attacked fellow villagers."/>
  </r>
  <r>
    <d v="2020-06-15T00:00:00"/>
    <s v="Bishkek"/>
    <s v="42.877446,"/>
    <n v="74.600184999999996"/>
    <n v="300"/>
    <n v="0"/>
    <x v="0"/>
    <x v="0"/>
    <x v="20"/>
    <s v="Human Rights"/>
    <x v="16"/>
    <s v="Human Rights"/>
    <x v="0"/>
    <s v=""/>
    <m/>
    <m/>
    <n v="0"/>
    <s v="Parliament"/>
    <m/>
    <x v="2"/>
    <x v="2"/>
    <x v="3"/>
    <x v="2"/>
    <x v="0"/>
    <x v="0"/>
    <s v="https://ru.sputnik.kg/society/20200615/1048670692/kyrgyzstan-piket-miting-akciya-domashnee-nasilie.html"/>
    <s v="Online Search"/>
    <s v="A group staged a rally near the parliament building against domestic violence and called for reforms in the judicial system. The protest came after a video was widely shared showing a man beating a woman."/>
  </r>
  <r>
    <d v="2020-06-14T00:00:00"/>
    <s v="Jerge-Tal"/>
    <n v="41.071738000000003"/>
    <n v="73.249027999999996"/>
    <n v="10"/>
    <n v="0"/>
    <x v="0"/>
    <x v="0"/>
    <x v="13"/>
    <s v="Property &amp; Land"/>
    <x v="11"/>
    <s v="Livelihood"/>
    <x v="0"/>
    <s v=""/>
    <m/>
    <m/>
    <n v="0"/>
    <s v="Local Government"/>
    <m/>
    <x v="0"/>
    <x v="0"/>
    <x v="4"/>
    <x v="0"/>
    <x v="0"/>
    <x v="0"/>
    <s v="http://www.turmush.kg/news:402466/?from=kg_turmush&amp;place=search&amp;sth=b2114acbc3505ffa5901f0e183f886e8"/>
    <s v="ACLED"/>
    <s v="About 50 residents and livestock farmers protested at the Kara-Kujur valley near the village of Jerge-Tal against the local administration's plan to extend shared use of Kara-Kujur pastures for cattle farmers. Protesters categorically opposed an extension"/>
  </r>
  <r>
    <d v="2020-06-10T00:00:00"/>
    <s v="Bishkek"/>
    <n v="42.878286000000003"/>
    <n v="74.592768000000007"/>
    <n v="50"/>
    <n v="0"/>
    <x v="0"/>
    <x v="0"/>
    <x v="15"/>
    <s v="Other"/>
    <x v="0"/>
    <s v=""/>
    <x v="0"/>
    <s v=""/>
    <m/>
    <m/>
    <n v="0"/>
    <s v="US Government"/>
    <m/>
    <x v="7"/>
    <x v="4"/>
    <x v="2"/>
    <x v="1"/>
    <x v="0"/>
    <x v="0"/>
    <s v="https://ru.sputnik.kg/video/20200610/1048622631/bishkek-miting-dzhordzh-flojd-video.html"/>
    <s v="Online Search"/>
    <s v="A small rally in support of anti-racism and police reform took place in Bishkek in solidarity with global protests."/>
  </r>
  <r>
    <d v="2020-06-09T00:00:00"/>
    <s v="Bishkek"/>
    <n v="42.865020000000001"/>
    <n v="74.610842000000005"/>
    <n v="5"/>
    <n v="0"/>
    <x v="0"/>
    <x v="0"/>
    <x v="12"/>
    <s v="Justice"/>
    <x v="0"/>
    <s v=""/>
    <x v="0"/>
    <s v=""/>
    <s v="Sapar Isakov"/>
    <m/>
    <n v="1"/>
    <s v="Court System"/>
    <m/>
    <x v="3"/>
    <x v="3"/>
    <x v="5"/>
    <x v="2"/>
    <x v="0"/>
    <x v="0"/>
    <s v="https://kaktus.media/doc/414681_y_pervomayskogo_raysyda_prohodit_miting_v_podderjky_sapara_isakova_i_miry_karybaevoy.html"/>
    <s v="Online Search"/>
    <s v="Supporters of former Prime-Minister Sapar Isakov protested outside the Pervomaisky district court in Bishkek demanding his release from detention."/>
  </r>
  <r>
    <d v="2020-06-08T00:00:00"/>
    <s v="Osh"/>
    <n v="40.517052999999997"/>
    <n v="72.805183999999997"/>
    <n v="20"/>
    <n v="0"/>
    <x v="0"/>
    <x v="0"/>
    <x v="21"/>
    <s v="Property &amp; Land"/>
    <x v="22"/>
    <s v="Government Services"/>
    <x v="0"/>
    <s v=""/>
    <m/>
    <m/>
    <n v="0"/>
    <s v="Osh Mayor's Office"/>
    <m/>
    <x v="0"/>
    <x v="0"/>
    <x v="2"/>
    <x v="1"/>
    <x v="0"/>
    <x v="0"/>
    <s v="https://kloop.kg/blog/2020/06/09/my-hotim-predotvratit-povtoreniya-sobytij-na-yuge-grazhdanskie-aktivisty-v-oshe-prosyat-vstrechi-s-prezidentom/"/>
    <s v="Online Search"/>
    <s v="Five activists protested outside the Mayor's Office in Osh demanding the city administration schedule a meeting for them with the country's president, who is expected to arrive in the city on June 10 to discuss social issues."/>
  </r>
  <r>
    <d v="2020-06-08T00:00:00"/>
    <s v="Bishkek"/>
    <n v="42.865020000000001"/>
    <n v="74.610842000000005"/>
    <n v="5"/>
    <n v="0"/>
    <x v="0"/>
    <x v="0"/>
    <x v="11"/>
    <s v="Finance"/>
    <x v="14"/>
    <s v="Justice"/>
    <x v="0"/>
    <s v=""/>
    <s v="Almaz Atambayev"/>
    <m/>
    <n v="1"/>
    <s v="Court System"/>
    <m/>
    <x v="3"/>
    <x v="3"/>
    <x v="2"/>
    <x v="1"/>
    <x v="0"/>
    <x v="0"/>
    <s v="http://kg.akipress.org/news:1623648/?from=kgnews&amp;place=search&amp;sth=59782d596ec885e14c5da4a6dc052c60"/>
    <s v="Online Search"/>
    <s v="Protesters demonstrated outside the Pervomayski district court in Bishkek city demanding former president Almazbek Atambayev brought to justice for his alleged crimes and abuse of power while in office."/>
  </r>
  <r>
    <d v="2020-06-05T00:00:00"/>
    <s v="Jerge-Tal"/>
    <n v="41.083438999999998"/>
    <n v="73.230461000000005"/>
    <n v="15"/>
    <n v="0"/>
    <x v="0"/>
    <x v="0"/>
    <x v="13"/>
    <s v="Property &amp; Land"/>
    <x v="11"/>
    <s v="Livelihood"/>
    <x v="0"/>
    <s v=""/>
    <m/>
    <m/>
    <n v="0"/>
    <s v="Local Government"/>
    <m/>
    <x v="0"/>
    <x v="0"/>
    <x v="3"/>
    <x v="2"/>
    <x v="0"/>
    <x v="0"/>
    <s v="https://kaktus.media/doc/414533_gryppa_jiteley_narynskogo_rayona_perekryla_dorogy_chabanam_na_pastbishe._video.html"/>
    <s v="Online Search"/>
    <s v="Residents and farmers of Jerge-Tal village blocked the local road to Kum-Bel pastures in protest over an unresolved dispute regarding limited access to grazing land for out-of-town cattle farmers."/>
  </r>
  <r>
    <d v="2020-06-05T00:00:00"/>
    <s v="Jatan"/>
    <n v="40.304698000000002"/>
    <n v="72.690985999999995"/>
    <n v="170"/>
    <n v="0"/>
    <x v="3"/>
    <x v="3"/>
    <x v="19"/>
    <s v="Environment &amp; Resource Extraction"/>
    <x v="3"/>
    <s v="Property &amp; Land"/>
    <x v="9"/>
    <s v="Environment &amp; Resource Extraction"/>
    <m/>
    <m/>
    <n v="0"/>
    <s v="Business"/>
    <m/>
    <x v="8"/>
    <x v="1"/>
    <x v="0"/>
    <x v="0"/>
    <x v="3"/>
    <x v="2"/>
    <s v="https://www.youtube.com/watch?v=_OPhr-njuRo"/>
    <s v="ACLED"/>
    <s v="Residents of Osor protested against a local businessman's mining project on the dry bed of the nearby Kyrk-Kol River which protesters complained is altering water flow and threatening their properties along the river."/>
  </r>
  <r>
    <d v="2020-06-04T00:00:00"/>
    <s v="Bishkek"/>
    <n v="42.870438"/>
    <n v="74.602419999999995"/>
    <n v="20"/>
    <n v="0"/>
    <x v="0"/>
    <x v="0"/>
    <x v="12"/>
    <s v="Justice"/>
    <x v="0"/>
    <s v=""/>
    <x v="0"/>
    <s v=""/>
    <s v="Ravshan Jeenbekov"/>
    <m/>
    <n v="1"/>
    <s v="Court System"/>
    <s v="President"/>
    <x v="3"/>
    <x v="3"/>
    <x v="2"/>
    <x v="1"/>
    <x v="0"/>
    <x v="0"/>
    <s v="https://april.kg/ru/article/vozle-gorsuda-prohodit-akciya-vpodderzhku-ravshana-dzheenbekova-foto-video"/>
    <s v="ACLED"/>
    <s v="A protest took place in front of Bishkek City Court calling for the release of politician Ravshan Jeenbekov, who was arrested in December and accused of being involved in the political violence at Koy-tash in August 2019."/>
  </r>
  <r>
    <d v="2020-06-01T00:00:00"/>
    <s v="Bishkek"/>
    <n v="42.865020000000001"/>
    <n v="74.610842000000005"/>
    <n v="20"/>
    <n v="0"/>
    <x v="0"/>
    <x v="0"/>
    <x v="12"/>
    <s v="Justice"/>
    <x v="6"/>
    <s v="Finance"/>
    <x v="10"/>
    <s v="Justice"/>
    <s v="Almaz Atambayev"/>
    <m/>
    <n v="1"/>
    <s v="Court System"/>
    <m/>
    <x v="3"/>
    <x v="3"/>
    <x v="5"/>
    <x v="2"/>
    <x v="0"/>
    <x v="0"/>
    <s v="https://rus.azattyk.org/a/30647759.html"/>
    <s v="Online Search"/>
    <s v="Protesters gathered outside the Pervomayski court calling on former President Atambayev to be sentenced, holding up placards reading &quot;Atambayev's Corruption Team behind bars!&quot; and shouted &quot;Put Atambayev in prison!&quot;"/>
  </r>
  <r>
    <d v="2020-06-01T00:00:00"/>
    <s v="Bishkek"/>
    <n v="42.865020000000001"/>
    <n v="74.610842000000005"/>
    <n v="10"/>
    <n v="0"/>
    <x v="0"/>
    <x v="0"/>
    <x v="12"/>
    <s v="Justice"/>
    <x v="0"/>
    <s v=""/>
    <x v="0"/>
    <s v=""/>
    <s v="Social Democratic Party"/>
    <m/>
    <n v="1"/>
    <s v="Court System"/>
    <m/>
    <x v="3"/>
    <x v="3"/>
    <x v="5"/>
    <x v="2"/>
    <x v="0"/>
    <x v="0"/>
    <s v="http://kg.akipress.org/news:1621998/?from=kgnews&amp;place=search&amp;sth=a5fc51b947053bfe060aae097bb089c4"/>
    <s v="Online Search"/>
    <s v="Around 50 supporters of former President Atambayev demanded he be given a fair trial."/>
  </r>
  <r>
    <d v="2020-05-31T00:00:00"/>
    <s v="Bishkek"/>
    <s v="42.875965,"/>
    <n v="74.562399999999997"/>
    <n v="50"/>
    <n v="0"/>
    <x v="0"/>
    <x v="0"/>
    <x v="16"/>
    <s v="Covid-19"/>
    <x v="0"/>
    <s v=""/>
    <x v="0"/>
    <s v=""/>
    <m/>
    <m/>
    <n v="0"/>
    <s v="Department of Health"/>
    <m/>
    <x v="0"/>
    <x v="0"/>
    <x v="0"/>
    <x v="0"/>
    <x v="0"/>
    <x v="0"/>
    <s v="https://ru.sputnik.kg/video/20200531/1048502958/protest-bolnica-observaciya-koronavirus-lechenie.html"/>
    <s v="Online Search"/>
    <s v="Residents of Bishkek, who protested against the treatment of patients with Covid-19 in the Kyrgyz-Turkish Friendship Hospital, dispersed after meeting with a representative of the Ministry of Health. Local residents feared that Covid-19 could spread rapid"/>
  </r>
  <r>
    <d v="2020-05-29T00:00:00"/>
    <s v="Sokuluk"/>
    <n v="42.857928999999999"/>
    <n v="74.301845"/>
    <n v="60"/>
    <n v="0"/>
    <x v="0"/>
    <x v="0"/>
    <x v="13"/>
    <s v="Property &amp; Land"/>
    <x v="0"/>
    <s v=""/>
    <x v="0"/>
    <s v=""/>
    <m/>
    <m/>
    <n v="0"/>
    <s v="Local Government"/>
    <m/>
    <x v="0"/>
    <x v="0"/>
    <x v="4"/>
    <x v="0"/>
    <x v="0"/>
    <x v="0"/>
    <s v="http://www.turmush.kg/ru/news:1621742/?from=ru_turmush&amp;place=search&amp;sth=b815a1f670b7d969b7450c78c083bd28"/>
    <s v="ACLED"/>
    <s v="Residents of Voenno-Antonovka protested outside the district administration's office in the town of Sokuluk demanding the authorities legalize their land plots which has been a long-standing issue for them to build homes due to the Kyrgyz government's ban"/>
  </r>
  <r>
    <d v="2020-05-28T00:00:00"/>
    <s v="Osh"/>
    <n v="40.522708999999999"/>
    <n v="72.798389"/>
    <n v="20"/>
    <n v="0"/>
    <x v="0"/>
    <x v="0"/>
    <x v="16"/>
    <s v="Covid-19"/>
    <x v="0"/>
    <s v=""/>
    <x v="0"/>
    <s v=""/>
    <m/>
    <m/>
    <n v="0"/>
    <s v="Osh City Hospital"/>
    <m/>
    <x v="0"/>
    <x v="0"/>
    <x v="2"/>
    <x v="1"/>
    <x v="0"/>
    <x v="0"/>
    <s v="https://rus.azattyk.org/a/30639592.html"/>
    <s v="Online Search"/>
    <s v="Quarantined female patients of the perinatal clinic protested at the city hospital in Osh, demanding release from observation since their test results came back negative for coronavirus on two occasions. Protesters complained they cannot take care of thei"/>
  </r>
  <r>
    <d v="2020-05-27T00:00:00"/>
    <s v="Bishkek"/>
    <n v="42.875523999999999"/>
    <n v="74.603283000000005"/>
    <n v="50"/>
    <n v="0"/>
    <x v="0"/>
    <x v="0"/>
    <x v="11"/>
    <s v="Finance"/>
    <x v="3"/>
    <s v="Property &amp; Land"/>
    <x v="0"/>
    <s v=""/>
    <m/>
    <m/>
    <n v="0"/>
    <s v="Nazarali Aripov"/>
    <m/>
    <x v="1"/>
    <x v="1"/>
    <x v="5"/>
    <x v="2"/>
    <x v="0"/>
    <x v="0"/>
    <s v="https://kaktus.media/doc/413867_v_bishkeke_prohodit_miting_protiv_chlena_centrizbirkoma_nazarali_aripova.html"/>
    <s v="Online Search"/>
    <s v="A protest was held against members of the Central Election Commission and ex-Deputy of the Parliament Nazarali Aripov who they claim seized land in the village of Maevka."/>
  </r>
  <r>
    <d v="2020-05-22T00:00:00"/>
    <s v="Ak-Kya"/>
    <n v="41.450552999999999"/>
    <n v="74.840080999999998"/>
    <n v="20"/>
    <n v="0"/>
    <x v="0"/>
    <x v="0"/>
    <x v="16"/>
    <s v="Covid-19"/>
    <x v="11"/>
    <s v="Livelihood"/>
    <x v="0"/>
    <s v=""/>
    <m/>
    <m/>
    <n v="0"/>
    <s v="Local Government"/>
    <m/>
    <x v="0"/>
    <x v="0"/>
    <x v="5"/>
    <x v="2"/>
    <x v="0"/>
    <x v="0"/>
    <s v="https://akipress.com/news:642088:One_person_became_source_of_8_Covid-19_infections_in_Ak-Tala_district/"/>
    <s v="ACLED"/>
    <s v="Residents of Ak-Kya village in Ak-Talaa district of Naryn region protested against coronavirus quarantine roadblocks in the village demanding the local authorities remove them and let the farmers and villagers go back to work in the fields."/>
  </r>
  <r>
    <d v="2020-05-22T00:00:00"/>
    <s v="Bishkek"/>
    <n v="42.875540000000001"/>
    <n v="74.603797999999998"/>
    <n v="40"/>
    <n v="0"/>
    <x v="0"/>
    <x v="0"/>
    <x v="9"/>
    <s v="Human Rights"/>
    <x v="0"/>
    <s v=""/>
    <x v="0"/>
    <s v=""/>
    <m/>
    <m/>
    <n v="0"/>
    <s v="Parliament"/>
    <m/>
    <x v="2"/>
    <x v="2"/>
    <x v="2"/>
    <x v="1"/>
    <x v="0"/>
    <x v="0"/>
    <s v="https://eurasianet.org/kyrgyzstan-draft-bill-threatens-to-drive-ngos-against-the-wall"/>
    <s v="Online Search"/>
    <s v="Rights activists protested outside the White House in Bishkek against a legislative bill in the country's parliament, which if passed, would oblige NGOs to provide financial and personnel records, including funding sources, to the Kyrgyz government."/>
  </r>
  <r>
    <d v="2020-05-18T00:00:00"/>
    <s v="Jeti-Oguz"/>
    <n v="42.340170999999998"/>
    <n v="77.999950999999996"/>
    <n v="6"/>
    <n v="0"/>
    <x v="0"/>
    <x v="0"/>
    <x v="16"/>
    <s v="Covid-19"/>
    <x v="0"/>
    <s v=""/>
    <x v="0"/>
    <s v=""/>
    <m/>
    <m/>
    <n v="0"/>
    <s v="Local Government"/>
    <m/>
    <x v="0"/>
    <x v="0"/>
    <x v="4"/>
    <x v="0"/>
    <x v="0"/>
    <x v="0"/>
    <s v="https://www.youtube.com/watch?v=gmA78dfVzww"/>
    <s v="ACLED"/>
    <s v="Residents of Jeti-Oguz village in Issyk-Kul protested against the local authorities’ plan to use the village clinic as an observation facility for patients that may have been infected with coronavirus. Protesters opposed the plan and demanded such a facil"/>
  </r>
  <r>
    <d v="2020-05-18T00:00:00"/>
    <s v="Dachi Su"/>
    <n v="43.050305000000002"/>
    <n v="74.469353999999996"/>
    <n v="100"/>
    <n v="0"/>
    <x v="0"/>
    <x v="0"/>
    <x v="16"/>
    <s v="Covid-19"/>
    <x v="0"/>
    <s v=""/>
    <x v="0"/>
    <s v=""/>
    <m/>
    <m/>
    <n v="0"/>
    <s v="Ministry of Health"/>
    <m/>
    <x v="2"/>
    <x v="2"/>
    <x v="7"/>
    <x v="3"/>
    <x v="0"/>
    <x v="0"/>
    <s v="https://www.youtube.com/watch?v=uvwzxar14Lc"/>
    <s v="ACLED"/>
    <s v="Dozens of quarantined rioters, who previously arrived from Russia, attacked medics and attempted to vandalize an ambulance vehicle at a coronavirus observation facility close to the Manas Airport. The incident took place after unconfirmed rumors spread in"/>
  </r>
  <r>
    <d v="2020-05-09T00:00:00"/>
    <s v="Acha-Kaindy"/>
    <n v="41.472023999999998"/>
    <n v="74.475172000000001"/>
    <n v="15"/>
    <n v="0"/>
    <x v="0"/>
    <x v="0"/>
    <x v="16"/>
    <s v="Covid-19"/>
    <x v="11"/>
    <s v="Livelihood"/>
    <x v="0"/>
    <s v=""/>
    <m/>
    <m/>
    <n v="0"/>
    <s v="Local Government"/>
    <m/>
    <x v="0"/>
    <x v="0"/>
    <x v="4"/>
    <x v="0"/>
    <x v="0"/>
    <x v="0"/>
    <s v="https://rus.azattyk.org/a/30606082.html"/>
    <s v="Online Search"/>
    <s v="Around 50 people from Acha-Kaindy protested against the coronavirus quarantine lockdown in their town as it reportedly impeded their seasonal farming work and activity near or outside the village. Protesters called for the Kyrgyz authorities to remove pol"/>
  </r>
  <r>
    <d v="2020-05-07T00:00:00"/>
    <s v="Telman"/>
    <n v="40.688223999999998"/>
    <n v="72.859523999999993"/>
    <n v="30"/>
    <n v="0"/>
    <x v="9"/>
    <x v="2"/>
    <x v="4"/>
    <s v="Livelihood"/>
    <x v="0"/>
    <s v=""/>
    <x v="0"/>
    <s v=""/>
    <m/>
    <m/>
    <n v="0"/>
    <s v="Milk Wholesellers"/>
    <m/>
    <x v="8"/>
    <x v="1"/>
    <x v="2"/>
    <x v="1"/>
    <x v="0"/>
    <x v="0"/>
    <s v="http://reporter.akipress.org/news:98763/?from=reporter&amp;place=search&amp;sth=efd1ebe7573e6be934e1c48460e351d3"/>
    <s v="Online Search"/>
    <s v="Residents of Telman village protested against the decrease in the milk prices set by the wholesalers."/>
  </r>
  <r>
    <d v="2020-04-24T00:00:00"/>
    <s v="Jany-Jer"/>
    <n v="40.125373000000003"/>
    <n v="70.898422999999994"/>
    <n v="50"/>
    <n v="0"/>
    <x v="0"/>
    <x v="0"/>
    <x v="16"/>
    <s v="Covid-19"/>
    <x v="13"/>
    <s v="Environment &amp; Resource Extraction"/>
    <x v="0"/>
    <s v=""/>
    <m/>
    <m/>
    <n v="0"/>
    <s v="Local Government"/>
    <m/>
    <x v="0"/>
    <x v="0"/>
    <x v="4"/>
    <x v="0"/>
    <x v="0"/>
    <x v="0"/>
    <s v="https://www.youtube.com/watch?v=73s4lzHDuuw"/>
    <s v="ACLED"/>
    <s v="Villagers and farmers protested at the nearby police quarantine roadblock to combat Covid-19 and against the lack of irrigation to their fields."/>
  </r>
  <r>
    <d v="2020-04-01T00:00:00"/>
    <s v="Bishkek"/>
    <n v="42.873100000000001"/>
    <n v="74.600300000000004"/>
    <n v="20"/>
    <n v="0"/>
    <x v="0"/>
    <x v="0"/>
    <x v="16"/>
    <s v="Covid-19"/>
    <x v="0"/>
    <s v=""/>
    <x v="0"/>
    <s v=""/>
    <m/>
    <m/>
    <n v="0"/>
    <s v="Police"/>
    <m/>
    <x v="6"/>
    <x v="3"/>
    <x v="4"/>
    <x v="0"/>
    <x v="0"/>
    <x v="0"/>
    <s v="https://rus.azattyk.org/a/kritika_komendatury_bishkeka/30526957.html"/>
    <s v="Online Search"/>
    <s v="Residents protested outside the Sverdlov district police station in Bishkek demanding their applications for coronavirus quarantine passes be processed without delays. Police officials told them it was taking an extra day to issue passes due to the backlo"/>
  </r>
  <r>
    <d v="2020-04-01T00:00:00"/>
    <s v="Tup"/>
    <n v="42.600447000000003"/>
    <n v="78.146467000000001"/>
    <n v="15"/>
    <n v="0"/>
    <x v="0"/>
    <x v="0"/>
    <x v="16"/>
    <s v="Covid-19"/>
    <x v="0"/>
    <s v=""/>
    <x v="0"/>
    <s v=""/>
    <m/>
    <m/>
    <n v="0"/>
    <s v="Local Government"/>
    <m/>
    <x v="0"/>
    <x v="0"/>
    <x v="0"/>
    <x v="0"/>
    <x v="2"/>
    <x v="1"/>
    <s v="https://kaktus.media/doc/409705_na_issyk_kyle_jiteli_vyshli_na_miting._oni_protiv_lageria_dlia_bolnyh_koronavirysom.html"/>
    <s v="Online Search"/>
    <s v="Residents protested against the local authorities' plan to open a quarantine facility for coronavirus patients. The government abandoned the plan after the protest."/>
  </r>
  <r>
    <d v="2020-03-31T00:00:00"/>
    <s v="Novopavlovka"/>
    <n v="42.877529000000003"/>
    <n v="74.484656000000001"/>
    <n v="50"/>
    <n v="0"/>
    <x v="0"/>
    <x v="0"/>
    <x v="16"/>
    <s v="Covid-19"/>
    <x v="0"/>
    <s v=""/>
    <x v="0"/>
    <s v=""/>
    <m/>
    <m/>
    <n v="0"/>
    <s v="Police"/>
    <m/>
    <x v="6"/>
    <x v="3"/>
    <x v="2"/>
    <x v="1"/>
    <x v="0"/>
    <x v="0"/>
    <s v="https://akipress.com/news:638458:_b_Gathering_in_groups_of_more_than_3_people_prohibited__Bishkek_tightens_measures_of_state_of_emergency_/b_/"/>
    <s v="Online Search"/>
    <s v="A group of residents of Novopavlovka village blocked the local road in protest after increased traffic through their neighbourhood due to coronavirus quarantine. Protesters complained that dishonest car drivers use the road to evade quarantine police road"/>
  </r>
  <r>
    <d v="2020-03-31T00:00:00"/>
    <s v="Tup"/>
    <n v="42.729027000000002"/>
    <n v="78.359239000000002"/>
    <n v="10"/>
    <n v="0"/>
    <x v="3"/>
    <x v="3"/>
    <x v="16"/>
    <s v="Covid-19"/>
    <x v="0"/>
    <s v=""/>
    <x v="0"/>
    <s v=""/>
    <m/>
    <m/>
    <n v="0"/>
    <s v="Local Government"/>
    <m/>
    <x v="0"/>
    <x v="0"/>
    <x v="0"/>
    <x v="0"/>
    <x v="2"/>
    <x v="1"/>
    <s v="https://akipress.com/news:638599:Villagers_oppose_use_of_camp_building_as_Covid-19_observation_point/"/>
    <s v="Online Search"/>
    <s v="Residents of Mayak protested after local authorities announced that they would be building a new coronavirus quarantine facility nearby. Protesters expressed worries they may get infected if a quarantine facility goes into operation."/>
  </r>
  <r>
    <d v="2020-03-21T00:00:00"/>
    <s v="Dachi Su"/>
    <n v="43.050305000000002"/>
    <n v="74.469353999999996"/>
    <n v="50"/>
    <n v="0"/>
    <x v="0"/>
    <x v="0"/>
    <x v="16"/>
    <s v="Covid-19"/>
    <x v="0"/>
    <s v=""/>
    <x v="0"/>
    <s v=""/>
    <m/>
    <m/>
    <n v="0"/>
    <s v="Ministry of Health"/>
    <m/>
    <x v="0"/>
    <x v="0"/>
    <x v="2"/>
    <x v="1"/>
    <x v="0"/>
    <x v="0"/>
    <s v="https://ru.sputnik.kg/society/20200321/1047495392/miting-v-karantinnoj-zone-pod-bishkekom-video.html"/>
    <s v="ACLED"/>
    <s v="A rally was held near the quarantine zone at the former American airbase near Bishkek. Those in quarantine demanded the government let them go to home."/>
  </r>
  <r>
    <d v="2020-03-20T00:00:00"/>
    <s v="Semiz Bel"/>
    <n v="42.241368000000001"/>
    <n v="75.824181999999993"/>
    <n v="50"/>
    <n v="0"/>
    <x v="0"/>
    <x v="0"/>
    <x v="4"/>
    <s v="Livelihood"/>
    <x v="0"/>
    <s v=""/>
    <x v="0"/>
    <s v=""/>
    <m/>
    <m/>
    <n v="0"/>
    <s v="Ministry of Education"/>
    <m/>
    <x v="2"/>
    <x v="2"/>
    <x v="2"/>
    <x v="1"/>
    <x v="0"/>
    <x v="0"/>
    <s v="https://rus.azattyk.org/a/28383518.html"/>
    <s v="Online Search"/>
    <s v="Teachers from Semiz-Bel went to a rally demanding restoration of additional payments for working in the summer pastures."/>
  </r>
  <r>
    <d v="2020-03-18T00:00:00"/>
    <s v="Dachi Su"/>
    <n v="43.050305000000002"/>
    <n v="74.469353999999996"/>
    <n v="30"/>
    <n v="0"/>
    <x v="0"/>
    <x v="0"/>
    <x v="16"/>
    <s v="Covid-19"/>
    <x v="0"/>
    <s v=""/>
    <x v="0"/>
    <s v=""/>
    <m/>
    <m/>
    <n v="0"/>
    <s v="Department of Health"/>
    <m/>
    <x v="0"/>
    <x v="0"/>
    <x v="2"/>
    <x v="1"/>
    <x v="0"/>
    <x v="0"/>
    <s v="https://24.kg/obschestvo/153116_pribyivshie_izsol-iletska_prodoljayut_buntovat_vobservatsiyu_priehal_chinovnik_/"/>
    <s v="Online Search"/>
    <s v="A rally was held near the quarantine zone at the former American airbase near Bishkek. Those in quarantine demanded the government let them go to home."/>
  </r>
  <r>
    <d v="2020-03-12T00:00:00"/>
    <s v="Chym-Korgon"/>
    <n v="42.820919000000004"/>
    <n v="75.532325999999998"/>
    <n v="100"/>
    <n v="0"/>
    <x v="0"/>
    <x v="0"/>
    <x v="13"/>
    <s v="Property &amp; Land"/>
    <x v="10"/>
    <s v="Other"/>
    <x v="0"/>
    <s v=""/>
    <m/>
    <m/>
    <n v="0"/>
    <s v="Local Government"/>
    <m/>
    <x v="0"/>
    <x v="0"/>
    <x v="0"/>
    <x v="0"/>
    <x v="0"/>
    <x v="0"/>
    <s v="http://www.turmush.kg/ru/news:1602471/?from=ru_turmush&amp;place=search&amp;sth=548356b4d41c6cc4a86287803cdd4666"/>
    <s v="ACLED"/>
    <s v="Residents of Chym-Korgon village in Kemin district of Chui region protested outside the local administration's office against negligent transfer of a 1 km border to neighboring Kazakhstan. The local administration officials told protesters the special com"/>
  </r>
  <r>
    <d v="2020-03-10T00:00:00"/>
    <s v="Bishkek"/>
    <s v="42.876403,"/>
    <n v="74.610063999999994"/>
    <n v="30"/>
    <n v="0"/>
    <x v="0"/>
    <x v="0"/>
    <x v="22"/>
    <s v="Human Rights"/>
    <x v="16"/>
    <s v="Human Rights"/>
    <x v="0"/>
    <s v=""/>
    <m/>
    <m/>
    <n v="0"/>
    <s v="Police"/>
    <m/>
    <x v="6"/>
    <x v="3"/>
    <x v="2"/>
    <x v="1"/>
    <x v="0"/>
    <x v="0"/>
    <s v="https://ru.sputnik.kg/video/20200310/1047333658/kyrgyzstan-miting-bishkek-8-marta.html"/>
    <s v="Online Search"/>
    <s v="A rally was held at the monument to Urkue Saliyeva to protest the way the authorities broke up a rally on International Women's Day, detaining 70 people."/>
  </r>
  <r>
    <d v="2020-03-10T00:00:00"/>
    <s v="Karakol"/>
    <n v="42.492798000000001"/>
    <n v="78.397497999999999"/>
    <n v="200"/>
    <n v="0"/>
    <x v="0"/>
    <x v="0"/>
    <x v="22"/>
    <s v="Human Rights"/>
    <x v="16"/>
    <s v="Human Rights"/>
    <x v="0"/>
    <s v=""/>
    <m/>
    <m/>
    <n v="0"/>
    <s v="Police"/>
    <m/>
    <x v="6"/>
    <x v="3"/>
    <x v="2"/>
    <x v="1"/>
    <x v="0"/>
    <x v="0"/>
    <s v="https://kaktus.media/doc/407681_v_karakole_toje_proshla_mirnaia_akciia_protiv_nasiliia.html"/>
    <s v="Online Search"/>
    <s v="Eight women activists demonstrated against domestic violence and for gender equality on Chyngyz Aitmatov Square in Karakol following attacks on women activists in Bishkek on March 8."/>
  </r>
  <r>
    <d v="2020-03-08T00:00:00"/>
    <s v="Bishkek"/>
    <n v="42.879832"/>
    <n v="74.616331000000002"/>
    <n v="8"/>
    <n v="0"/>
    <x v="0"/>
    <x v="0"/>
    <x v="20"/>
    <s v="Human Rights"/>
    <x v="16"/>
    <s v="Human Rights"/>
    <x v="11"/>
    <s v="Other"/>
    <m/>
    <m/>
    <n v="0"/>
    <s v="Parliament"/>
    <m/>
    <x v="2"/>
    <x v="2"/>
    <x v="3"/>
    <x v="2"/>
    <x v="5"/>
    <x v="3"/>
    <s v="https://www.rferl.org/a/hooligans-attack-women-s-day-demonstration-in-kyrgyzstan-/30475866.html"/>
    <s v="Online Search"/>
    <s v="A group of masked men attacked a demonstration against domestic violence in the Kyrgyz capital, Bishkek. There were no immediate reports of injuries in the March 8 incident. Police arrived at the scene after most of the assailants had fled and detained se"/>
  </r>
  <r>
    <d v="2020-03-03T00:00:00"/>
    <s v="Bishkek"/>
    <n v="42.874729000000002"/>
    <n v="74.593594999999993"/>
    <n v="80"/>
    <n v="70"/>
    <x v="0"/>
    <x v="0"/>
    <x v="4"/>
    <s v="Livelihood"/>
    <x v="0"/>
    <s v=""/>
    <x v="0"/>
    <s v=""/>
    <m/>
    <m/>
    <n v="0"/>
    <s v="State Property Fund"/>
    <s v="President"/>
    <x v="2"/>
    <x v="2"/>
    <x v="2"/>
    <x v="1"/>
    <x v="0"/>
    <x v="0"/>
    <s v="https://kloop.kg/blog/2020/03/03/arendatory-karavana-vyshli-na-miting-prosyat-ne-lishat-ih-raboty/"/>
    <s v="Online Search"/>
    <s v="Tenants of the &quot;Caravan&quot; shopping center appealed to president Jeenbekov with a request to not deprive them of their jobs. They asked that the Directorate for Facilities Management did not conduct electronic tenders for their rented premises."/>
  </r>
  <r>
    <d v="2020-03-02T00:00:00"/>
    <s v="Bishkek"/>
    <n v="42.875925000000002"/>
    <n v="74.603605000000002"/>
    <n v="50"/>
    <n v="0"/>
    <x v="0"/>
    <x v="0"/>
    <x v="23"/>
    <s v="Justice"/>
    <x v="8"/>
    <s v="Justice"/>
    <x v="0"/>
    <s v=""/>
    <s v="Sadyr Japarov"/>
    <m/>
    <n v="1"/>
    <s v="Parliament"/>
    <s v="President"/>
    <x v="2"/>
    <x v="2"/>
    <x v="7"/>
    <x v="3"/>
    <x v="5"/>
    <x v="3"/>
    <s v="https://www.rferl.org/a/supporters-of-jailed-kyrgyz-politician-rally-in-bishkek-demand-his-release/30464190.html"/>
    <s v="Online Search"/>
    <s v="Police and protesters clashed in Ala-Too Square. The protesters were calling for the release of former MP Sadyr Japarov, who was sentenced to prison for taking a hostage during the 2013 protests around the Kumtor Gold Mine."/>
  </r>
  <r>
    <d v="2020-02-25T00:00:00"/>
    <s v="Bishkek"/>
    <n v="42.876285000000003"/>
    <n v="74.598465000000004"/>
    <n v="1000"/>
    <n v="166"/>
    <x v="0"/>
    <x v="0"/>
    <x v="1"/>
    <s v="Livelihood"/>
    <x v="0"/>
    <s v=""/>
    <x v="0"/>
    <s v=""/>
    <m/>
    <m/>
    <n v="0"/>
    <s v="Mirbek Asanakunov "/>
    <m/>
    <x v="1"/>
    <x v="1"/>
    <x v="2"/>
    <x v="1"/>
    <x v="0"/>
    <x v="0"/>
    <s v="https://akipress.com/news:635755:Representatives_of_trade_unions_rallying_in_Bishkek/"/>
    <s v="Online Search"/>
    <s v="Protesters from different unions demonstrated outside the Kyrgyzstan Federation of Trade Unions headquarters on Chuy avenue in Bishkek demanding the resignation of the organization's president. Protesters insisted that he holds a position illegally and th"/>
  </r>
  <r>
    <d v="2020-02-24T00:00:00"/>
    <s v="Aksy"/>
    <n v="41.645142"/>
    <n v="71.955073999999996"/>
    <n v="200"/>
    <n v="0"/>
    <x v="0"/>
    <x v="0"/>
    <x v="13"/>
    <s v="Property &amp; Land"/>
    <x v="11"/>
    <s v="Livelihood"/>
    <x v="0"/>
    <s v=""/>
    <m/>
    <m/>
    <n v="0"/>
    <s v="Local Government"/>
    <m/>
    <x v="0"/>
    <x v="0"/>
    <x v="2"/>
    <x v="1"/>
    <x v="0"/>
    <x v="0"/>
    <s v="https://akipress.com/news:635712:Aksy_residents_protest_against_alleged_pasture_privatization/"/>
    <s v="Online Search"/>
    <s v="Villagers in Aksy gathered to protest land privatization which may affect their access to pastures."/>
  </r>
  <r>
    <d v="2020-02-23T00:00:00"/>
    <s v="Tabylgyty"/>
    <n v="41.721699999999998"/>
    <n v="74.206500000000005"/>
    <n v="10"/>
    <n v="0"/>
    <x v="0"/>
    <x v="0"/>
    <x v="16"/>
    <s v="Covid-19"/>
    <x v="23"/>
    <s v="China"/>
    <x v="0"/>
    <s v=""/>
    <m/>
    <m/>
    <n v="0"/>
    <s v="Local Government"/>
    <m/>
    <x v="0"/>
    <x v="0"/>
    <x v="0"/>
    <x v="0"/>
    <x v="0"/>
    <x v="0"/>
    <s v="https://rus.azattyk.org/a/kyrgyzstan_koronavirus_v_mire_opaseniya_kyrgyzstancev_2020/30451755.html"/>
    <s v="Online Search"/>
    <s v="Residents of the village of Kabak protested on the premises of a Chinese road construction company's project demanding all Chinese workers leave the area out of fear of the coronavirus pandemic. The head of the Kabak village administration reassured the p"/>
  </r>
  <r>
    <d v="2020-02-21T00:00:00"/>
    <s v="Bishkek"/>
    <n v="42.878335999999997"/>
    <n v="74.592744999999994"/>
    <n v="20"/>
    <n v="0"/>
    <x v="0"/>
    <x v="0"/>
    <x v="12"/>
    <s v="Justice"/>
    <x v="0"/>
    <s v=""/>
    <x v="0"/>
    <s v=""/>
    <s v="Almaz Atambayev"/>
    <m/>
    <n v="1"/>
    <s v="GKNB"/>
    <m/>
    <x v="2"/>
    <x v="2"/>
    <x v="2"/>
    <x v="1"/>
    <x v="3"/>
    <x v="2"/>
    <s v="http://barakelde.org/news:389398/?from=barakelde&amp;place=search&amp;sth=19cfb3eb129c052d3dd31587aeafd781"/>
    <s v="ACLED"/>
    <s v="Supporters of the former Kyrgyz President Almazbek Atambayev, who was charged with murder and multiple counts of corruption and abuse of power while in office, protested outside the country's state security service GKNB headquarters in Bishkek demanding h"/>
  </r>
  <r>
    <d v="2020-02-20T00:00:00"/>
    <s v="Bishkek"/>
    <n v="42.875666000000002"/>
    <n v="74.603551999999993"/>
    <n v="15"/>
    <n v="0"/>
    <x v="0"/>
    <x v="0"/>
    <x v="5"/>
    <s v="Environment &amp; Resource Extraction"/>
    <x v="24"/>
    <s v="Property &amp; Land"/>
    <x v="0"/>
    <s v=""/>
    <m/>
    <m/>
    <n v="0"/>
    <s v="Parliament"/>
    <s v="Bishkek Mayor's Office"/>
    <x v="2"/>
    <x v="2"/>
    <x v="2"/>
    <x v="1"/>
    <x v="0"/>
    <x v="0"/>
    <s v="https://24.kg/english/144249__BishkekSmog_20_Activists_hold_campaign_demanding_measures_from_authorities/"/>
    <s v="Online Search"/>
    <s v="The second campaign-exhibition #BishkekSmog took place to protest air quality in the capital city."/>
  </r>
  <r>
    <d v="2020-02-20T00:00:00"/>
    <s v="Karakol"/>
    <n v="42.489030999999997"/>
    <n v="78.398622000000003"/>
    <n v="30"/>
    <n v="0"/>
    <x v="0"/>
    <x v="0"/>
    <x v="17"/>
    <s v="Other"/>
    <x v="22"/>
    <s v="Government Services"/>
    <x v="0"/>
    <s v=""/>
    <m/>
    <m/>
    <n v="0"/>
    <s v="State Agency for Youth, Physical Culture and Sports "/>
    <m/>
    <x v="2"/>
    <x v="2"/>
    <x v="4"/>
    <x v="0"/>
    <x v="0"/>
    <x v="0"/>
    <s v="http://www.turmush.kg/ru/news:1598188/?from=ru_turmush&amp;place=search&amp;sth=2e14b9ce001803d1bfe4e4b5dd0953ac"/>
    <s v="ACLED"/>
    <s v="Sixty students of the sports school and their parents protested at the school in Karakol against its planned closure. Protesters said it is needed for the local community and children."/>
  </r>
  <r>
    <d v="2020-02-19T00:00:00"/>
    <s v="Bishkek"/>
    <n v="42.876292999999997"/>
    <n v="74.599935000000002"/>
    <n v="60"/>
    <n v="0"/>
    <x v="0"/>
    <x v="0"/>
    <x v="23"/>
    <s v="Justice"/>
    <x v="6"/>
    <s v="Finance"/>
    <x v="0"/>
    <s v=""/>
    <s v="Kuban Azhimudinov"/>
    <m/>
    <n v="1"/>
    <s v="Court System"/>
    <m/>
    <x v="3"/>
    <x v="3"/>
    <x v="2"/>
    <x v="1"/>
    <x v="0"/>
    <x v="0"/>
    <s v="https://rus.azattyk.org/a/internet-provaydery_kyrgyzstana_analiz/30591824.html"/>
    <s v="ACLED"/>
    <s v="Supporters of the Aknet internet provider company's founder gathered outside the Kyrgyz parliament in Bishkek to protest against the arrest of the company’s founder."/>
  </r>
  <r>
    <d v="2020-02-18T00:00:00"/>
    <s v="Bishkek"/>
    <n v="42.847589999999997"/>
    <n v="74.629945000000006"/>
    <n v="20"/>
    <n v="0"/>
    <x v="0"/>
    <x v="0"/>
    <x v="13"/>
    <s v="Property &amp; Land"/>
    <x v="10"/>
    <s v="Other"/>
    <x v="0"/>
    <s v=""/>
    <m/>
    <m/>
    <n v="0"/>
    <s v="Government of Tajikistan"/>
    <m/>
    <x v="7"/>
    <x v="4"/>
    <x v="2"/>
    <x v="1"/>
    <x v="3"/>
    <x v="2"/>
    <s v="https://24.kg/obschestvo/143931_uposolstva_tadjikistana_vbishkeke_prohodit_miting/"/>
    <s v="Online Search"/>
    <s v="Activists including a former Kyrgyz lawmaker demonstrated outside the embassy of Tajikistan in Bishkek in protest against a Tajik police general recently claiming that Batken region in Kyrgyzstan has never been a part of Kyrgyz land."/>
  </r>
  <r>
    <d v="2020-02-17T00:00:00"/>
    <s v="Bashi "/>
    <n v="41.169077999999999"/>
    <n v="75.821906999999996"/>
    <n v="15"/>
    <n v="0"/>
    <x v="0"/>
    <x v="0"/>
    <x v="24"/>
    <s v="China"/>
    <x v="24"/>
    <s v="Property &amp; Land"/>
    <x v="0"/>
    <s v=""/>
    <m/>
    <m/>
    <n v="0"/>
    <s v="Chinese Ata-Bashi Free Economic Zone Joint Venture"/>
    <s v="Local Government"/>
    <x v="8"/>
    <x v="1"/>
    <x v="0"/>
    <x v="0"/>
    <x v="0"/>
    <x v="0"/>
    <s v="https://www.rferl.org/a/30439686.html"/>
    <s v="Online Search"/>
    <s v="Hundreds of people gathered near the village of At-Bashi in Kyrgyzstan's central Naryn region on February 17 to protest against a Chinese project in the area. The protesters demanded that Kyrgyzstan's central government cancel the planned construction of "/>
  </r>
  <r>
    <d v="2020-02-15T00:00:00"/>
    <s v="At-Bashi"/>
    <n v="41.169077999999999"/>
    <n v="75.821906999999996"/>
    <n v="2000"/>
    <n v="0"/>
    <x v="0"/>
    <x v="0"/>
    <x v="24"/>
    <s v="China"/>
    <x v="24"/>
    <s v="Property &amp; Land"/>
    <x v="0"/>
    <s v=""/>
    <m/>
    <m/>
    <n v="0"/>
    <s v="Chinese Ata-Bashi Free Economic Zone Joint Venture"/>
    <s v="Local Government"/>
    <x v="8"/>
    <x v="1"/>
    <x v="4"/>
    <x v="0"/>
    <x v="0"/>
    <x v="0"/>
    <s v="https://kaktus.media/doc/406187_v_naryne_mitingyushie_vystavili_svoi_trebovaniia_vlastiam.html"/>
    <s v="Online Search"/>
    <s v="A public protest against a Chinese investor-funded logistics hub project took place in At-Bashi. Protesters demanded the Kyrgyz government show them an official document which clarifies whether the land was leased to the Chinese company."/>
  </r>
  <r>
    <d v="2020-02-12T00:00:00"/>
    <s v="Ak-Ordo"/>
    <n v="42.852927000000001"/>
    <n v="74.499003999999999"/>
    <n v="50"/>
    <n v="0"/>
    <x v="0"/>
    <x v="0"/>
    <x v="13"/>
    <s v="Property &amp; Land"/>
    <x v="19"/>
    <s v="Property &amp; Land"/>
    <x v="0"/>
    <s v=""/>
    <m/>
    <m/>
    <n v="0"/>
    <s v="Local Government"/>
    <m/>
    <x v="0"/>
    <x v="0"/>
    <x v="4"/>
    <x v="0"/>
    <x v="0"/>
    <x v="0"/>
    <s v="http://www.turmush.kg/news:388415/?from=kg_turmush&amp;place=search&amp;sth=e7b9f6e2a432571fe8427a3c4bdb0ac8"/>
    <s v="ACLED"/>
    <s v="Homeowners demonstrated in the Ak-Ordo neighborhood of Sokuluk district, demanding legalization of their homes and the government's assistance with building roads in the neighborhood and social infrastructure."/>
  </r>
  <r>
    <d v="2020-02-10T00:00:00"/>
    <s v="Bishkek"/>
    <n v="42.876365"/>
    <n v="74.600054"/>
    <n v="10"/>
    <n v="0"/>
    <x v="0"/>
    <x v="0"/>
    <x v="11"/>
    <s v="Finance"/>
    <x v="8"/>
    <s v="Justice"/>
    <x v="0"/>
    <s v=""/>
    <m/>
    <m/>
    <n v="0"/>
    <s v="Court System"/>
    <m/>
    <x v="3"/>
    <x v="3"/>
    <x v="2"/>
    <x v="1"/>
    <x v="0"/>
    <x v="0"/>
    <s v="https://akipress.com/news:634607:Group_of_people_picketing_near_White_House_over_unfair_sentence_of_Tokmok_judge/"/>
    <s v="Online Search"/>
    <s v="A group of residents from Tokmok came to Bishkek to protest corruption in the judicial system."/>
  </r>
  <r>
    <d v="2020-02-10T00:00:00"/>
    <s v="Bishkek"/>
    <n v="42.862127999999998"/>
    <n v="74.636930000000007"/>
    <n v="15"/>
    <n v="0"/>
    <x v="0"/>
    <x v="0"/>
    <x v="12"/>
    <s v="Justice"/>
    <x v="0"/>
    <s v=""/>
    <x v="0"/>
    <s v=""/>
    <s v="Almaz Atambayev"/>
    <m/>
    <n v="1"/>
    <s v="President"/>
    <s v="Parliament"/>
    <x v="2"/>
    <x v="2"/>
    <x v="5"/>
    <x v="2"/>
    <x v="0"/>
    <x v="0"/>
    <s v="https://kaktus.media/doc/394008_miting_v_podderjky_atambaeva._predlagaut_otpravit_jeenbekova_v_otstavky_i_raspystit_jk.html"/>
    <s v="Online Search"/>
    <s v="At a peaceful rally in support of former President Almazbek Atambayev, proposals were made to dismiss the incumbent President Sooronbai Jeenbekov and the deputies of the Jogorku Kenesh."/>
  </r>
  <r>
    <d v="2020-02-10T00:00:00"/>
    <s v="Sogondu"/>
    <n v="40.1858"/>
    <n v="73.4863"/>
    <n v="1000"/>
    <n v="0"/>
    <x v="0"/>
    <x v="0"/>
    <x v="19"/>
    <s v="Environment &amp; Resource Extraction"/>
    <x v="13"/>
    <s v="Environment &amp; Resource Extraction"/>
    <x v="0"/>
    <s v=""/>
    <m/>
    <m/>
    <n v="0"/>
    <s v="Taigak-Tash Coal Mine"/>
    <m/>
    <x v="8"/>
    <x v="1"/>
    <x v="4"/>
    <x v="0"/>
    <x v="0"/>
    <x v="0"/>
    <s v="http://www.turmush.kg/ru/news:1595815/?from=ru_turmush&amp;place=search&amp;sth=b9a35c4eb8ec83d6efc28e4c6eaee908"/>
    <s v="ACLED"/>
    <s v="Villagers of the town of Sogondu protested against the nearby Taigak-Tash coal mining project by gathering near the mine. Protesters expressed concern over the environmental impact of the coal mine on the local river and trees in the area."/>
  </r>
  <r>
    <d v="2020-02-07T00:00:00"/>
    <s v="Karakol"/>
    <n v="42.491078999999999"/>
    <n v="78.399563000000001"/>
    <n v="200"/>
    <n v="0"/>
    <x v="0"/>
    <x v="0"/>
    <x v="4"/>
    <s v="Livelihood"/>
    <x v="0"/>
    <s v=""/>
    <x v="0"/>
    <s v=""/>
    <m/>
    <m/>
    <n v="0"/>
    <s v="Local Government"/>
    <m/>
    <x v="0"/>
    <x v="0"/>
    <x v="2"/>
    <x v="1"/>
    <x v="0"/>
    <x v="0"/>
    <s v="https://akipress.com/news:634491:Coaches_protest_against_closure_of_sport_school_in_Issyk-Kul/"/>
    <s v="ACLED"/>
    <s v="Employees of the youth sport school protested outside the Issyk-Kul regional administration's office in the town of Karakol against the planned closure of the school which will result in the loss of jobs for 60 employees."/>
  </r>
  <r>
    <d v="2020-02-06T00:00:00"/>
    <s v="Torugart"/>
    <n v="40.591610000000003"/>
    <n v="75.417181999999997"/>
    <n v="10"/>
    <n v="0"/>
    <x v="0"/>
    <x v="0"/>
    <x v="16"/>
    <s v="Covid-19"/>
    <x v="0"/>
    <s v=""/>
    <x v="0"/>
    <s v=""/>
    <m/>
    <m/>
    <n v="0"/>
    <s v="Border Service"/>
    <m/>
    <x v="2"/>
    <x v="2"/>
    <x v="4"/>
    <x v="0"/>
    <x v="0"/>
    <x v="0"/>
    <s v="https://www.youtube.com/watch?v=ZSAJh-gIvXU"/>
    <s v="ACLED"/>
    <s v="Quarantined Kyrgyz truckers protested at the Torugart border post on the Kyrgyzstan-China border against lack of food in the facility."/>
  </r>
  <r>
    <d v="2020-02-06T00:00:00"/>
    <s v="Ak-Tal"/>
    <n v="41.412768999999997"/>
    <n v="75.054087999999993"/>
    <n v="33"/>
    <n v="0"/>
    <x v="0"/>
    <x v="0"/>
    <x v="24"/>
    <s v="China"/>
    <x v="24"/>
    <s v="Property &amp; Land"/>
    <x v="0"/>
    <s v=""/>
    <m/>
    <m/>
    <n v="0"/>
    <s v="Chinese Ata-Bashi Free Economic Zone Joint Venture"/>
    <s v="Local Government"/>
    <x v="8"/>
    <x v="1"/>
    <x v="4"/>
    <x v="0"/>
    <x v="0"/>
    <x v="0"/>
    <s v="http://www.turmush.kg/ru/news:1595040/?from=ru_turmush&amp;place=search&amp;sth=3395dc6c7c12012505c03296b378cef6"/>
    <s v="ACLED"/>
    <s v="Residents of Ak-Tal protested against a $280 million Chinese investor-funded logistics hub project in the area. Protesters believe the land where the Chinese funded project is planned to be built will eventually be transferred to China."/>
  </r>
  <r>
    <d v="2020-02-06T00:00:00"/>
    <s v="Bishkek"/>
    <n v="42.876314000000001"/>
    <n v="74.600153000000006"/>
    <n v="200"/>
    <n v="0"/>
    <x v="0"/>
    <x v="0"/>
    <x v="13"/>
    <s v="Property &amp; Land"/>
    <x v="19"/>
    <s v="Property &amp; Land"/>
    <x v="0"/>
    <s v=""/>
    <m/>
    <m/>
    <n v="0"/>
    <s v="Parliament"/>
    <m/>
    <x v="2"/>
    <x v="2"/>
    <x v="5"/>
    <x v="2"/>
    <x v="0"/>
    <x v="0"/>
    <s v="http://kg.akipress.org/news:1595052/?from=kgnews&amp;place=search&amp;sth=f8f8b8284edb160f047bdbceb11f8cb2"/>
    <s v="Online Search"/>
    <s v="Protesters demonstrated outside the White House in Bishkek demanding their land plots in Voenno-Antonovka village of Sokuluk district be legalized."/>
  </r>
  <r>
    <d v="2020-01-30T00:00:00"/>
    <s v="Tengi"/>
    <n v="41.311089000000003"/>
    <n v="71.587649999999996"/>
    <n v="30"/>
    <n v="0"/>
    <x v="0"/>
    <x v="0"/>
    <x v="13"/>
    <s v="Property &amp; Land"/>
    <x v="0"/>
    <s v=""/>
    <x v="0"/>
    <s v=""/>
    <m/>
    <m/>
    <n v="0"/>
    <s v="Uzbekistan Border Service"/>
    <m/>
    <x v="7"/>
    <x v="4"/>
    <x v="5"/>
    <x v="2"/>
    <x v="1"/>
    <x v="1"/>
    <s v="https://www.youtube.com/watch?v=l4WIyabSImQ"/>
    <s v="ACLED"/>
    <s v="A group of villagers from Kok-Serek gathered to protest against the Uzbek border guards after they attempted to install a water canal on claimed Kyrgyz territory. The border guards stopped their work."/>
  </r>
  <r>
    <d v="2020-01-30T00:00:00"/>
    <s v="At-Bashi"/>
    <n v="41.168757999999997"/>
    <n v="75.818128000000002"/>
    <n v="30"/>
    <n v="0"/>
    <x v="0"/>
    <x v="0"/>
    <x v="24"/>
    <s v="China"/>
    <x v="24"/>
    <s v="Property &amp; Land"/>
    <x v="0"/>
    <s v=""/>
    <m/>
    <m/>
    <n v="0"/>
    <s v="Chinese Ata-Bashi Free Economic Zone Joint Venture"/>
    <s v="Local Government"/>
    <x v="8"/>
    <x v="1"/>
    <x v="4"/>
    <x v="0"/>
    <x v="0"/>
    <x v="0"/>
    <s v="http://www.turmush.kg/news:387267/?from=kg_turmush&amp;place=search&amp;sth=9163b8b28b894426472017aac57e30ff"/>
    <s v="ACLED"/>
    <s v="Residents of At-Bashi district gathered in the town of At-Bashi in protest against a planned China-funded logistics hub in the area."/>
  </r>
  <r>
    <d v="2020-01-29T00:00:00"/>
    <s v="Ak-Suu"/>
    <n v="42.5002"/>
    <n v="78.525300000000001"/>
    <n v="100"/>
    <n v="0"/>
    <x v="0"/>
    <x v="0"/>
    <x v="13"/>
    <s v="Property &amp; Land"/>
    <x v="19"/>
    <s v="Property &amp; Land"/>
    <x v="0"/>
    <s v=""/>
    <m/>
    <m/>
    <n v="0"/>
    <s v="Local Government"/>
    <m/>
    <x v="0"/>
    <x v="0"/>
    <x v="0"/>
    <x v="0"/>
    <x v="0"/>
    <x v="0"/>
    <s v="http://www.turmush.kg/news:387167/?from=kg_turmush&amp;place=search&amp;sth=41550b8d58b6908d617305643c232f5b"/>
    <s v="ACLED"/>
    <s v="Residents of Ak-Suu gathered at the town administration's office demanding that local authorities speed up the land allocation process for housing purposes."/>
  </r>
  <r>
    <d v="2020-01-28T00:00:00"/>
    <s v="At-Bashi"/>
    <n v="41.168757999999997"/>
    <n v="75.818128000000002"/>
    <n v="20"/>
    <n v="0"/>
    <x v="0"/>
    <x v="0"/>
    <x v="24"/>
    <s v="China"/>
    <x v="24"/>
    <s v="Property &amp; Land"/>
    <x v="0"/>
    <s v=""/>
    <m/>
    <m/>
    <n v="0"/>
    <s v="Chinese Ata-Bashi Free Economic Zone Joint Venture"/>
    <s v="Local Government"/>
    <x v="8"/>
    <x v="1"/>
    <x v="4"/>
    <x v="0"/>
    <x v="0"/>
    <x v="0"/>
    <s v="http://www.turmush.kg/ru/news:1593092/?from=ru_turmush&amp;place=search&amp;sth=9163b8b28b894426472017aac57e30ff"/>
    <s v="ACLED"/>
    <s v="Residents protested outside the At-Bashi district administration's office against the planned Chinese-funded logistical hub in the district. Protesters demanded that Kyrgyz authorities stop China's involvement in the project."/>
  </r>
  <r>
    <d v="2020-01-22T00:00:00"/>
    <s v="Tup"/>
    <n v="42.735135999999997"/>
    <n v="78.359380000000002"/>
    <n v="400"/>
    <n v="0"/>
    <x v="0"/>
    <x v="0"/>
    <x v="12"/>
    <s v="Justice"/>
    <x v="0"/>
    <s v=""/>
    <x v="0"/>
    <s v=""/>
    <s v="Sadyr Japarov"/>
    <m/>
    <n v="1"/>
    <s v="Ministry of Justice"/>
    <m/>
    <x v="2"/>
    <x v="2"/>
    <x v="2"/>
    <x v="1"/>
    <x v="0"/>
    <x v="0"/>
    <s v="http://www.turmush.kg/ru/news:1591965/?from=ru_turmush&amp;place=search&amp;sth=94dd2016d07e973af778793b7fb57d21"/>
    <s v="ACLED"/>
    <s v="Supporters for the imprisoned former lawmaker Sadyr Japarov demonstrated outside the district administration's office in Tup village of Issyk Kul region demanding the release of the former MP from prison."/>
  </r>
  <r>
    <d v="2020-01-15T00:00:00"/>
    <s v="Bishkek"/>
    <s v="42.879820,"/>
    <n v="74.605598000000001"/>
    <n v="150"/>
    <n v="0"/>
    <x v="0"/>
    <x v="0"/>
    <x v="13"/>
    <s v="Property &amp; Land"/>
    <x v="18"/>
    <s v="Justice"/>
    <x v="0"/>
    <s v=""/>
    <m/>
    <m/>
    <n v="0"/>
    <s v="Parliament"/>
    <m/>
    <x v="2"/>
    <x v="2"/>
    <x v="2"/>
    <x v="1"/>
    <x v="0"/>
    <x v="0"/>
    <s v="https://ru.sputnik.kg/society/20200115/1046771135/bishkek-miting-granica-foto.html"/>
    <s v="Online Search"/>
    <s v="Residents from Batken came to the capital to call on the government to delimit the border in southern Kyrgyzstan. The protesters also demanded the release of four Kyrgyz who have been detained on suspicion of provocation."/>
  </r>
  <r>
    <d v="2020-01-15T00:00:00"/>
    <s v="Batken"/>
    <n v="40.061881"/>
    <n v="70.821308999999999"/>
    <n v="30"/>
    <n v="0"/>
    <x v="0"/>
    <x v="0"/>
    <x v="13"/>
    <s v="Property &amp; Land"/>
    <x v="18"/>
    <s v="Justice"/>
    <x v="0"/>
    <s v=""/>
    <m/>
    <m/>
    <n v="0"/>
    <s v="Parliament"/>
    <m/>
    <x v="2"/>
    <x v="2"/>
    <x v="4"/>
    <x v="0"/>
    <x v="0"/>
    <x v="0"/>
    <s v="https://rus.azattyk.org/a/kyrgyzstan_granica_tadjikistan_obmen_uchastkami/30379125.html"/>
    <s v="Online Search"/>
    <s v="A protest was held at the time of a visit by Deputy Prime Minister Zhenish Razakov who was scheduled to have a meeting with his Tajik counterpart to discuss border issues. Residents of Kok-Tash protested to call for border delimitation and the release of "/>
  </r>
  <r>
    <d v="2020-01-14T00:00:00"/>
    <s v="Bishkek"/>
    <n v="42.876607999999997"/>
    <n v="74.586516000000003"/>
    <n v="30"/>
    <n v="0"/>
    <x v="0"/>
    <x v="0"/>
    <x v="3"/>
    <s v="Government Services"/>
    <x v="0"/>
    <s v=""/>
    <x v="0"/>
    <s v=""/>
    <m/>
    <m/>
    <n v="0"/>
    <s v="Bishkek Mayor's Office"/>
    <m/>
    <x v="0"/>
    <x v="0"/>
    <x v="0"/>
    <x v="0"/>
    <x v="0"/>
    <x v="0"/>
    <s v="http://bilim.akipress.org/ru/news:1590311/?from=ru_bilim&amp;place=search&amp;sth=c371c8d87ca21fa3eb3fbba0ae5e3c11"/>
    <s v="Online Search"/>
    <s v="Five parents of children that attend Daycare Number 5 in Bishkek protested at the Mayor's Office, demanding the dismissal of the daycare manager due to ethical violations and stealing of food from the facility."/>
  </r>
  <r>
    <d v="2020-01-13T00:00:00"/>
    <s v="Bishkek"/>
    <n v="42.876182999999997"/>
    <n v="74.600155999999998"/>
    <n v="5"/>
    <n v="0"/>
    <x v="0"/>
    <x v="0"/>
    <x v="13"/>
    <s v="Property &amp; Land"/>
    <x v="18"/>
    <s v="Justice"/>
    <x v="0"/>
    <s v=""/>
    <m/>
    <m/>
    <n v="0"/>
    <s v="Parliament"/>
    <m/>
    <x v="2"/>
    <x v="2"/>
    <x v="5"/>
    <x v="2"/>
    <x v="0"/>
    <x v="0"/>
    <s v="http://kg.akipress.org/news:1590041/?from=kgnews&amp;place=search&amp;sth=2ca5d44f3c53d82203e9ed555f3aa275"/>
    <s v="Online Search"/>
    <s v="Demonstrators protested outside the Kyrgyz parliament demanding the release of their four fellow villagers who were arrested earlier near Kok-Tash village on the border with Tajikistan after riots between Kyrgyz and Tajik villagers."/>
  </r>
  <r>
    <d v="2020-01-11T00:00:00"/>
    <s v="Kok-Tash"/>
    <n v="39.749470000000002"/>
    <n v="69.397979000000007"/>
    <n v="15"/>
    <n v="0"/>
    <x v="0"/>
    <x v="0"/>
    <x v="13"/>
    <s v="Property &amp; Land"/>
    <x v="18"/>
    <s v="Justice"/>
    <x v="0"/>
    <s v=""/>
    <m/>
    <m/>
    <n v="0"/>
    <s v="Police"/>
    <m/>
    <x v="6"/>
    <x v="3"/>
    <x v="3"/>
    <x v="2"/>
    <x v="0"/>
    <x v="0"/>
    <s v="http://svodka.akipress.org/news:1589919/?from=svodka&amp;place=search&amp;sth=2ca5d44f3c53d82203e9ed555f3aa275"/>
    <s v="Online Search"/>
    <s v="Kyrgyz villagers blocked the Osh-Isfana-Batken motor road near Kok-Tash village in Batken district demanding release of six fellow villagers from detention. Six villagers were detained on January 10 for taking part in riots involving Tajik villagers. The "/>
  </r>
  <r>
    <d v="2020-01-08T00:00:00"/>
    <s v="Jatan"/>
    <n v="40.306235000000001"/>
    <n v="72.691907"/>
    <n v="20"/>
    <n v="0"/>
    <x v="3"/>
    <x v="3"/>
    <x v="19"/>
    <s v="Environment &amp; Resource Extraction"/>
    <x v="23"/>
    <s v="China"/>
    <x v="9"/>
    <s v="Environment &amp; Resource Extraction"/>
    <m/>
    <m/>
    <n v="0"/>
    <s v="Zhatan Coal Mine"/>
    <m/>
    <x v="8"/>
    <x v="1"/>
    <x v="4"/>
    <x v="0"/>
    <x v="0"/>
    <x v="0"/>
    <s v="http://www.turmush.kg/ru/news:1589236/?from=ru_turmush&amp;place=search&amp;sth=356934f507cbc7e0898114adb192f2ab"/>
    <s v="ACLED"/>
    <s v="Residents of the village of Jatan gathered on the premises of the Chinese coal mining company project demanding a complete shutdown of the coal mine. Protesters expressed concerns for the negative impact of the coal project on the environment."/>
  </r>
  <r>
    <d v="2020-01-03T00:00:00"/>
    <s v="Kara-Suu"/>
    <n v="40.719746999999998"/>
    <n v="72.915203000000005"/>
    <n v="20"/>
    <n v="0"/>
    <x v="0"/>
    <x v="0"/>
    <x v="7"/>
    <s v="Government Services"/>
    <x v="0"/>
    <s v=""/>
    <x v="0"/>
    <s v=""/>
    <m/>
    <m/>
    <n v="0"/>
    <s v="Local Government"/>
    <m/>
    <x v="0"/>
    <x v="0"/>
    <x v="0"/>
    <x v="0"/>
    <x v="0"/>
    <x v="0"/>
    <s v="http://www.turmush.kg/ru/news:1588797/?from=ru_turmush&amp;place=search&amp;sth=d94a0883c2ef85769b4723a5c5c1908b"/>
    <s v="ACLED"/>
    <s v="Residents of Jibek-Jolu village protested, demanding access to clean drinking water."/>
  </r>
  <r>
    <d v="2019-12-26T00:00:00"/>
    <s v="Bishkek"/>
    <n v="42.873100000000001"/>
    <n v="74.600300000000004"/>
    <n v="10"/>
    <n v="0"/>
    <x v="0"/>
    <x v="0"/>
    <x v="12"/>
    <s v="Justice"/>
    <x v="0"/>
    <s v=""/>
    <x v="0"/>
    <s v=""/>
    <s v="Ravshan Jeenbekov"/>
    <m/>
    <n v="1"/>
    <s v="Ministry of Justice"/>
    <m/>
    <x v="2"/>
    <x v="2"/>
    <x v="2"/>
    <x v="1"/>
    <x v="0"/>
    <x v="0"/>
    <s v="http://svodka.akipress.org/news:1587698/?from=svodka&amp;place=search&amp;sth=514ebd66b187f4ab3bf414fb727d20a7"/>
    <s v="Online Search"/>
    <s v="Relatives and supporters of an arrested Kyrgyz politician staged a protest demanding his release from detention. He was detained on December 12 and charged with provoking the mass riots on August 7 at the former Kyrgyz president's mansion."/>
  </r>
  <r>
    <d v="2019-12-23T00:00:00"/>
    <s v="Talas"/>
    <n v="42.521867"/>
    <n v="72.247743"/>
    <n v="10"/>
    <n v="0"/>
    <x v="0"/>
    <x v="0"/>
    <x v="15"/>
    <s v="Other"/>
    <x v="11"/>
    <s v="Livelihood"/>
    <x v="0"/>
    <s v=""/>
    <m/>
    <m/>
    <n v="0"/>
    <s v="Kazakhstan Traffic Police"/>
    <m/>
    <x v="7"/>
    <x v="4"/>
    <x v="0"/>
    <x v="0"/>
    <x v="0"/>
    <x v="0"/>
    <s v="http://www.turmush.kg/news:384067/?from=kg_turmush&amp;place=search&amp;sth=4cb8a5a190d3091297bbb15257f48da0"/>
    <s v="ACLED"/>
    <s v="Dozens of truck drivers gathered outside the Kyrgyz government representative office in Talas demanding intervention in their problems with the road police in Kazakhstan due to excessive fines for traffic violations. Kyrgyz authorities responded by initia"/>
  </r>
  <r>
    <d v="2019-12-21T00:00:00"/>
    <s v="Itagar"/>
    <n v="41.634253000000001"/>
    <n v="71.867394000000004"/>
    <n v="30"/>
    <n v="0"/>
    <x v="0"/>
    <x v="0"/>
    <x v="4"/>
    <s v="Livelihood"/>
    <x v="8"/>
    <s v="Justice"/>
    <x v="0"/>
    <s v=""/>
    <m/>
    <m/>
    <n v="0"/>
    <s v="Police"/>
    <s v="Local Government"/>
    <x v="6"/>
    <x v="3"/>
    <x v="4"/>
    <x v="0"/>
    <x v="1"/>
    <x v="1"/>
    <s v="https://rus.azattyk.org/a/uchastivshiesa-sluchai-skotokradstva-vynuzhdayut-selchan-vyyti-na-miting/30343478.html"/>
    <s v="Online Search"/>
    <s v="Villagers gathered in the center of Itagar to protest against rising cattle theft in the area. Protesters expressed their dissatisfaction with the local authorities and police for being unable to curb the crimes."/>
  </r>
  <r>
    <d v="2019-12-19T00:00:00"/>
    <s v="Bishkek"/>
    <n v="42.879458999999997"/>
    <n v="74.605534000000006"/>
    <n v="40"/>
    <n v="0"/>
    <x v="0"/>
    <x v="0"/>
    <x v="12"/>
    <s v="Justice"/>
    <x v="8"/>
    <s v="Justice"/>
    <x v="0"/>
    <s v=""/>
    <s v="Sadyr Japarov"/>
    <m/>
    <n v="1"/>
    <s v="National Government"/>
    <m/>
    <x v="2"/>
    <x v="2"/>
    <x v="2"/>
    <x v="1"/>
    <x v="0"/>
    <x v="0"/>
    <s v="https://akipress.com/news:631321:Pro-Japarov_rally_participants_demand_release_of_ex-lawmaker/"/>
    <s v="ACLED"/>
    <s v="About 55 supporters of the former lawmaker Sadyr Japarov, who is in prison, gathered at Gorky Square to call for his release."/>
  </r>
  <r>
    <d v="2019-12-18T00:00:00"/>
    <s v="Bishkek"/>
    <n v="42.875571999999998"/>
    <n v="74.603851000000006"/>
    <n v="15"/>
    <n v="0"/>
    <x v="0"/>
    <x v="0"/>
    <x v="11"/>
    <s v="Finance"/>
    <x v="0"/>
    <s v=""/>
    <x v="0"/>
    <s v=""/>
    <m/>
    <m/>
    <n v="0"/>
    <s v="Mirbek Asanakunov "/>
    <m/>
    <x v="1"/>
    <x v="1"/>
    <x v="2"/>
    <x v="1"/>
    <x v="0"/>
    <x v="0"/>
    <s v="https://24.kg/obschestvo/143800_skandal_vfederatsii_profsoyuzov_mirbek_asanakunov_obratilsya_vmilitsiyu/"/>
    <s v="Online Search"/>
    <s v="Protesters demonstrated outside the Supreme Court in Bishkek demanding the dismissal of the head of the Worker's Union in Kyrgyzstan. Protesters accused the head of the union of misuse of funds and mismanagement of properties."/>
  </r>
  <r>
    <d v="2019-12-18T00:00:00"/>
    <s v="Bishkek"/>
    <n v="42.876296000000004"/>
    <n v="74.600127999999998"/>
    <n v="200"/>
    <n v="0"/>
    <x v="2"/>
    <x v="2"/>
    <x v="11"/>
    <s v="Finance"/>
    <x v="8"/>
    <s v="Justice"/>
    <x v="0"/>
    <s v=""/>
    <m/>
    <m/>
    <n v="0"/>
    <s v="Rayimbek Matraimov"/>
    <s v="Prosecutor General"/>
    <x v="2"/>
    <x v="2"/>
    <x v="5"/>
    <x v="2"/>
    <x v="0"/>
    <x v="0"/>
    <s v="https://www.rferl.org/a/kyrgyz-protesters-call-for-punishment-for-those-involved-in-corruption-scandal/30331892.html"/>
    <s v="Online Search"/>
    <s v="A rally was held in Bishkek in defense of freedom of speech and against corruption. It came after former Deputy Chairman of the State Customs Service Rayim Matraimov opened libel cases against three media outlets."/>
  </r>
  <r>
    <d v="2019-12-16T00:00:00"/>
    <s v="Kok-Tash"/>
    <n v="39.728416000000003"/>
    <n v="69.393173000000004"/>
    <n v="30"/>
    <n v="0"/>
    <x v="0"/>
    <x v="0"/>
    <x v="13"/>
    <s v="Property &amp; Land"/>
    <x v="10"/>
    <s v="Other"/>
    <x v="0"/>
    <s v=""/>
    <m/>
    <m/>
    <n v="0"/>
    <s v="Tajikistan Border Guards"/>
    <m/>
    <x v="7"/>
    <x v="4"/>
    <x v="5"/>
    <x v="2"/>
    <x v="0"/>
    <x v="0"/>
    <s v="http://www.turmush.kg/ru/news:1585650/?from=ru_turmush&amp;place=search&amp;sth=67a3e37ed3de7d997541ea1f2251c842"/>
    <s v="ACLED"/>
    <s v="Kyrgyz villagers from Kok-Tash town in Batken district protested against the fence that was being installed by Tajik villagers. Kyrgyz Border Service officers who were called to the scene ordered a halt to any construction on the disputed territory."/>
  </r>
  <r>
    <d v="2019-12-16T00:00:00"/>
    <s v="Kyzyl-Unkur"/>
    <n v="40.513413999999997"/>
    <n v="73.283277999999996"/>
    <n v="20"/>
    <n v="0"/>
    <x v="0"/>
    <x v="0"/>
    <x v="11"/>
    <s v="Finance"/>
    <x v="3"/>
    <s v="Property &amp; Land"/>
    <x v="0"/>
    <s v=""/>
    <m/>
    <m/>
    <n v="0"/>
    <s v="Forestry Service"/>
    <m/>
    <x v="0"/>
    <x v="0"/>
    <x v="2"/>
    <x v="1"/>
    <x v="0"/>
    <x v="0"/>
    <s v="https://www.youtube.com/watch?v=KaqEptoOIP4"/>
    <s v="ACLED"/>
    <s v="Residents of Kyzyl-Unkur protested against the reappointment of the local forest park’s current director. Villagers say the man is unfit for the position and has a history of misconduct."/>
  </r>
  <r>
    <d v="2019-12-14T00:00:00"/>
    <s v="Bishkek"/>
    <n v="42.821657000000002"/>
    <n v="74.615184999999997"/>
    <n v="20"/>
    <n v="0"/>
    <x v="0"/>
    <x v="0"/>
    <x v="3"/>
    <s v="Government Services"/>
    <x v="0"/>
    <s v=""/>
    <x v="0"/>
    <s v=""/>
    <m/>
    <m/>
    <n v="0"/>
    <s v="Gazprom School"/>
    <m/>
    <x v="5"/>
    <x v="1"/>
    <x v="2"/>
    <x v="1"/>
    <x v="0"/>
    <x v="0"/>
    <s v="http://bilim.akipress.org/kg/news:383286/?from=kg_bilim&amp;place=search&amp;sth=11acabd231fedfe38990731cbfb0a20a"/>
    <s v="Online Search"/>
    <s v="Students and their parents demonstrated outside a high school on Tokombayev Street in Bishkek against the replacement of the current school director with another."/>
  </r>
  <r>
    <d v="2019-12-12T00:00:00"/>
    <s v="Bishkek"/>
    <s v="40.528814,"/>
    <n v="72.794031000000004"/>
    <n v="150"/>
    <n v="0"/>
    <x v="2"/>
    <x v="2"/>
    <x v="4"/>
    <s v="Livelihood"/>
    <x v="0"/>
    <s v=""/>
    <x v="0"/>
    <s v=""/>
    <m/>
    <m/>
    <n v="0"/>
    <s v="State Property Fund"/>
    <m/>
    <x v="2"/>
    <x v="2"/>
    <x v="5"/>
    <x v="2"/>
    <x v="0"/>
    <x v="0"/>
    <s v="https://ru.sputnik.kg/society/20191212/1046491662/kyrgyzstan-oshskij-rynok-miting-foto.html"/>
    <s v="Online Search"/>
    <s v="Sellers of the market &quot;Bereket Universal&quot; demanded the government make the market municipal and connect it to an electricity supply which was cut off in April."/>
  </r>
  <r>
    <d v="2019-12-12T00:00:00"/>
    <s v="Bishkek"/>
    <n v="42.875666000000002"/>
    <n v="74.603551999999993"/>
    <n v="20"/>
    <n v="0"/>
    <x v="1"/>
    <x v="1"/>
    <x v="5"/>
    <s v="Environment &amp; Resource Extraction"/>
    <x v="24"/>
    <s v="Property &amp; Land"/>
    <x v="0"/>
    <s v=""/>
    <m/>
    <m/>
    <n v="0"/>
    <s v="Parliament"/>
    <s v="Bishkek Mayor's Office"/>
    <x v="0"/>
    <x v="0"/>
    <x v="5"/>
    <x v="2"/>
    <x v="0"/>
    <x v="0"/>
    <s v="https://24.kg/english/137740__BishkekSmog_campaign_takes_place_in_Bishkek/"/>
    <s v="Online Search"/>
    <s v="Residents dissatisfied with the state of the air in the capital took part in a protest called #Bishkeksmog."/>
  </r>
  <r>
    <d v="2019-12-11T00:00:00"/>
    <s v="Kulundu"/>
    <n v="40.105080999999998"/>
    <n v="69.643471000000005"/>
    <n v="20"/>
    <n v="0"/>
    <x v="0"/>
    <x v="0"/>
    <x v="7"/>
    <s v="Government Services"/>
    <x v="0"/>
    <s v=""/>
    <x v="0"/>
    <s v=""/>
    <m/>
    <m/>
    <n v="0"/>
    <s v="Local Government"/>
    <m/>
    <x v="0"/>
    <x v="0"/>
    <x v="0"/>
    <x v="0"/>
    <x v="0"/>
    <x v="0"/>
    <s v="http://www.turmush.kg/news:383001/?from=kg_turmush&amp;place=search&amp;sth=3104fcce2b148b7ea65013037715c1f6"/>
    <s v="ACLED"/>
    <s v="Residents of the Kulundu village in Leilek district of Batken region on the border with Tajikistan gathered to protest and express their frustrations with the government of Kyrgyzstan due to the lack of social assistance and lack of electricity supply. Vi"/>
  </r>
  <r>
    <d v="2019-12-07T00:00:00"/>
    <s v="Bishkek"/>
    <n v="42.830267999999997"/>
    <n v="74.587663000000006"/>
    <n v="100"/>
    <n v="0"/>
    <x v="0"/>
    <x v="0"/>
    <x v="20"/>
    <s v="Human Rights"/>
    <x v="16"/>
    <s v="Human Rights"/>
    <x v="0"/>
    <s v=""/>
    <m/>
    <m/>
    <n v="0"/>
    <s v="National Government"/>
    <m/>
    <x v="2"/>
    <x v="2"/>
    <x v="2"/>
    <x v="1"/>
    <x v="0"/>
    <x v="0"/>
    <s v="https://kaktus.media/doc/402267_7_dekabria_proydet_zabeg_v_zashity_prav_jenshin_my_pokolenie_ravenstva.html"/>
    <s v="Online Search"/>
    <s v="Residents of Bishkek, including government officials, took part in the march against domestic violence at the Yntymak Park."/>
  </r>
  <r>
    <d v="2019-12-05T00:00:00"/>
    <s v="Bishkek"/>
    <n v="42.869681"/>
    <n v="74.616561000000004"/>
    <n v="20"/>
    <n v="0"/>
    <x v="0"/>
    <x v="0"/>
    <x v="12"/>
    <s v="Justice"/>
    <x v="8"/>
    <s v="Justice"/>
    <x v="0"/>
    <s v=""/>
    <s v="Sadyr Japarov"/>
    <m/>
    <n v="1"/>
    <s v="Court System"/>
    <m/>
    <x v="3"/>
    <x v="3"/>
    <x v="5"/>
    <x v="2"/>
    <x v="0"/>
    <x v="0"/>
    <s v="http://www.tazabek.kg/news:1583168/?from=tazabek&amp;place=search&amp;sth=5b1fe101d5411cfd2e3cba34dd23e84b"/>
    <s v="ACLED"/>
    <s v="Supporters and relatives of former Kyrgyz officials gathered outside the Sverdlovsky district court in Bishkek demanding a fair trial for a number of high-ranking officials including 2 former prime-ministers. The officials were arrested and charged with c"/>
  </r>
  <r>
    <d v="2019-12-05T00:00:00"/>
    <s v="Chaek"/>
    <n v="41.934626000000002"/>
    <n v="74.539060000000006"/>
    <n v="30"/>
    <n v="0"/>
    <x v="0"/>
    <x v="0"/>
    <x v="7"/>
    <s v="Government Services"/>
    <x v="0"/>
    <s v=""/>
    <x v="0"/>
    <s v=""/>
    <m/>
    <m/>
    <n v="0"/>
    <s v="Local Government"/>
    <m/>
    <x v="0"/>
    <x v="0"/>
    <x v="0"/>
    <x v="0"/>
    <x v="0"/>
    <x v="0"/>
    <s v="http://www.turmush.kg/news:382395/?from=kg_turmush&amp;place=search&amp;sth=1a16bbd48cbd9e5b26708c2520263748"/>
    <s v="ACLED"/>
    <s v="Dozens of residents of Chaek gathered at the local administration in protest against a lack of access to drinking water in town. Protesters demanded the authorities resolve the issue in a timely manner."/>
  </r>
  <r>
    <d v="2019-12-05T00:00:00"/>
    <s v="Bishkek"/>
    <n v="42.864100000000001"/>
    <n v="74.608824999999996"/>
    <n v="15"/>
    <n v="0"/>
    <x v="0"/>
    <x v="0"/>
    <x v="23"/>
    <s v="Justice"/>
    <x v="25"/>
    <s v="Human Rights"/>
    <x v="0"/>
    <s v=""/>
    <m/>
    <m/>
    <n v="0"/>
    <s v="Court System"/>
    <m/>
    <x v="3"/>
    <x v="3"/>
    <x v="5"/>
    <x v="2"/>
    <x v="0"/>
    <x v="0"/>
    <s v="http://svodka.akipress.org/news:1583341/?from=svodka&amp;place=search&amp;sth=5b1fe101d5411cfd2e3cba34dd23e84b"/>
    <s v="Online Search"/>
    <s v="Protesters gathered outside the Pervomaisky district court in Bishkek in support of an online activist who manages a political news page on Facebook. He was detained on November 24 and accused of incitement of inter-regional tensions."/>
  </r>
  <r>
    <d v="2019-12-03T00:00:00"/>
    <s v="Bishkek"/>
    <n v="42.876314000000001"/>
    <n v="74.600170000000006"/>
    <n v="20"/>
    <n v="0"/>
    <x v="0"/>
    <x v="0"/>
    <x v="11"/>
    <s v="Finance"/>
    <x v="0"/>
    <s v=""/>
    <x v="0"/>
    <s v=""/>
    <m/>
    <m/>
    <n v="0"/>
    <s v="Ministry of Justice"/>
    <m/>
    <x v="2"/>
    <x v="2"/>
    <x v="5"/>
    <x v="2"/>
    <x v="0"/>
    <x v="0"/>
    <s v="http://ru.nts.kg/pered-zdaniem-jogorku-kenesha-prohodit-mirnaya-akciya-protiv-korrupcii/"/>
    <s v="ACLED"/>
    <s v="Protesters staged a rally outside the Kyrgyz parliament in Bishkek demanding reforms of the country's judiciary. Protesters called for the eradication of corruption in the judicial system."/>
  </r>
  <r>
    <d v="2019-12-02T00:00:00"/>
    <s v="Itagar"/>
    <n v="41.634253000000001"/>
    <n v="71.867394000000004"/>
    <n v="20"/>
    <n v="0"/>
    <x v="2"/>
    <x v="2"/>
    <x v="4"/>
    <s v="Livelihood"/>
    <x v="8"/>
    <s v="Justice"/>
    <x v="0"/>
    <s v=""/>
    <m/>
    <m/>
    <n v="0"/>
    <s v="Police"/>
    <s v="Local Government"/>
    <x v="6"/>
    <x v="3"/>
    <x v="4"/>
    <x v="0"/>
    <x v="1"/>
    <x v="1"/>
    <s v="http://www.turmush.kg/news:382036/?from=kg_turmush&amp;place=search&amp;sth=479c72a05e227833d47f67d88256043d"/>
    <s v="ACLED"/>
    <s v="Villagers in the town of Itagar gathered at the local township administration demanding the police find the criminals that stole sheep from the village."/>
  </r>
  <r>
    <d v="2019-12-02T00:00:00"/>
    <s v="Bishkek"/>
    <n v="42.876278999999997"/>
    <n v="74.605188999999996"/>
    <n v="10"/>
    <n v="0"/>
    <x v="0"/>
    <x v="0"/>
    <x v="17"/>
    <s v="Other"/>
    <x v="17"/>
    <s v="Other"/>
    <x v="0"/>
    <s v=""/>
    <m/>
    <m/>
    <n v="0"/>
    <s v="Ministry of Culture"/>
    <m/>
    <x v="2"/>
    <x v="2"/>
    <x v="0"/>
    <x v="0"/>
    <x v="0"/>
    <x v="0"/>
    <s v="https://kaktus.media/doc/401998_chto_za_myjiki_y_nas_roza_otynbaeva_prokommentirovala_skandal_s_feminnale_v_myzee_izo.html"/>
    <s v="Online Search"/>
    <s v="A group of conservative activists protested at the Ministry of Culture, Information and Tourism against the feminist art exhibition which included images of naked women. Protesters demanded the resignation of the museum director where the exhibition was o"/>
  </r>
  <r>
    <d v="2019-12-02T00:00:00"/>
    <s v="At-Bashi"/>
    <n v="41.168757999999997"/>
    <n v="75.818128000000002"/>
    <n v="40"/>
    <n v="0"/>
    <x v="0"/>
    <x v="0"/>
    <x v="24"/>
    <s v="China"/>
    <x v="24"/>
    <s v="Property &amp; Land"/>
    <x v="0"/>
    <s v=""/>
    <m/>
    <m/>
    <n v="0"/>
    <s v="Chinese Ata-Bashi Free Economic Zone Joint Venture"/>
    <s v="Local Government"/>
    <x v="8"/>
    <x v="1"/>
    <x v="4"/>
    <x v="0"/>
    <x v="0"/>
    <x v="0"/>
    <s v="http://www.turmush.kg/ru/news:1582534/?from=ru_turmush&amp;place=search&amp;sth=670f19e4337d6b9f2462cba33bf01b82"/>
    <s v="ACLED"/>
    <s v="Dozens of citizens gathered in At-Bashy to protest a planned Chinese complex."/>
  </r>
  <r>
    <d v="2019-12-01T00:00:00"/>
    <s v="Bishkek"/>
    <n v="42.875571999999998"/>
    <n v="74.603851000000006"/>
    <n v="5"/>
    <n v="0"/>
    <x v="0"/>
    <x v="0"/>
    <x v="7"/>
    <s v="Government Services"/>
    <x v="0"/>
    <s v=""/>
    <x v="0"/>
    <s v=""/>
    <m/>
    <m/>
    <n v="0"/>
    <s v="Local Government"/>
    <m/>
    <x v="0"/>
    <x v="0"/>
    <x v="2"/>
    <x v="1"/>
    <x v="0"/>
    <x v="0"/>
    <s v="http://barakelde.org/news:381992/?from=barakelde&amp;place=search&amp;sth=ca406fab129e38c9d757db1c900476f8"/>
    <s v="ACLED"/>
    <s v="Protesters demonstrated outside the presidential administration in Bishkek demanding the issues relating to the town’s water supply be resolved. Protesters complained their calls were ignored by the Kyrgyz authorities for a number of years."/>
  </r>
  <r>
    <d v="2019-11-29T00:00:00"/>
    <s v="Naryn"/>
    <n v="41.427897000000002"/>
    <n v="75.997845999999996"/>
    <n v="300"/>
    <n v="0"/>
    <x v="0"/>
    <x v="0"/>
    <x v="7"/>
    <s v="Government Services"/>
    <x v="0"/>
    <s v=""/>
    <x v="0"/>
    <s v=""/>
    <m/>
    <m/>
    <n v="0"/>
    <s v="Local Government"/>
    <m/>
    <x v="0"/>
    <x v="0"/>
    <x v="0"/>
    <x v="0"/>
    <x v="0"/>
    <x v="0"/>
    <s v="http://www.turmush.kg/news:381818/?from=kg_turmush&amp;place=search&amp;sth=84ed1e85cb4127c032dd586f91ff8dba"/>
    <s v="ACLED"/>
    <s v="Residents of Naryn gathered at the local Palace of Youth in protest against electricity tariffs, demanding that the rate be lowered. They urged the Kyrgyz authorities to remove existing high rates for locals that use up to 3000 kvt/hour during the winter "/>
  </r>
  <r>
    <d v="2019-11-25T00:00:00"/>
    <s v="Bishkek"/>
    <n v="42.876148999999998"/>
    <n v="74.600093999999999"/>
    <n v="2000"/>
    <n v="0"/>
    <x v="3"/>
    <x v="3"/>
    <x v="11"/>
    <s v="Finance"/>
    <x v="8"/>
    <s v="Justice"/>
    <x v="0"/>
    <s v=""/>
    <m/>
    <m/>
    <n v="0"/>
    <s v="Rayimbek Matraimov"/>
    <s v="Prosecutor General"/>
    <x v="1"/>
    <x v="1"/>
    <x v="5"/>
    <x v="2"/>
    <x v="0"/>
    <x v="0"/>
    <s v="https://www.rferl.org/a/kyrgyz-protesters-demand-government-properly-investigate-graft-scandal/30291103.html"/>
    <s v="Online Search"/>
    <s v="Protesters rallied in central Bishkek demanding &quot;punishment&quot; for those at the center of a joint investigation by RFE/RL's Kyrgyz Service, the OCCRP, and the Kyrgyz news site Kloop about possible wide-scale corruption in the country’s customs service and m"/>
  </r>
  <r>
    <d v="2019-11-25T00:00:00"/>
    <s v="Karakol"/>
    <n v="42.485092999999999"/>
    <n v="78.389076000000003"/>
    <n v="5"/>
    <n v="0"/>
    <x v="0"/>
    <x v="0"/>
    <x v="11"/>
    <s v="Finance"/>
    <x v="0"/>
    <s v=""/>
    <x v="0"/>
    <s v=""/>
    <m/>
    <m/>
    <n v="0"/>
    <s v="National Government"/>
    <m/>
    <x v="2"/>
    <x v="2"/>
    <x v="2"/>
    <x v="1"/>
    <x v="0"/>
    <x v="0"/>
    <s v="http://www.turmush.kg/ru/news:1579795/?from=ru_turmush&amp;place=search&amp;sth=73d21a5f26a52691a10b3ed19747367c"/>
    <s v="ACLED"/>
    <s v="Residents of Karakol gathered at the local stadium in protest against corruption in Kyrgyzstan. Protesters demanded the eradication of corruption in the country."/>
  </r>
  <r>
    <d v="2019-11-19T00:00:00"/>
    <s v="Balykchy"/>
    <n v="42.460026999999997"/>
    <n v="76.185775000000007"/>
    <n v="10"/>
    <n v="0"/>
    <x v="0"/>
    <x v="0"/>
    <x v="11"/>
    <s v="Finance"/>
    <x v="0"/>
    <s v=""/>
    <x v="0"/>
    <s v=""/>
    <m/>
    <m/>
    <n v="0"/>
    <s v="Traffic Police"/>
    <m/>
    <x v="6"/>
    <x v="3"/>
    <x v="2"/>
    <x v="1"/>
    <x v="0"/>
    <x v="0"/>
    <s v="http://www.turmush.kg/ru/news:1578555/?from=ru_turmush&amp;place=search&amp;sth=2af1b64d7a6f38a6f63c68399211e216"/>
    <s v="ACLED"/>
    <s v="Car drivers staged an auto protest in Balykchy against high traffic violation fines in Kyrgyzstan. Drivers urged the Kyrgyz authorities to reduce fines and increase wages for road policemen to eliminate corruption and bribery among the policemen."/>
  </r>
  <r>
    <d v="2019-11-16T00:00:00"/>
    <s v="Bishkek"/>
    <n v="42.875028"/>
    <n v="74.626872000000006"/>
    <n v="30"/>
    <n v="0"/>
    <x v="0"/>
    <x v="0"/>
    <x v="9"/>
    <s v="Human Rights"/>
    <x v="0"/>
    <s v=""/>
    <x v="0"/>
    <s v=""/>
    <m/>
    <m/>
    <n v="0"/>
    <s v="Parliament"/>
    <m/>
    <x v="2"/>
    <x v="2"/>
    <x v="2"/>
    <x v="1"/>
    <x v="0"/>
    <x v="0"/>
    <s v="http://bilim.akipress.org/ru/news:1578038/?from=ru_bilim&amp;place=search&amp;sth=5b1fe101d5411cfd2e3cba34dd23e84b"/>
    <s v="Online Search"/>
    <s v="UN volunteers, activists and some government workers and Bishkek city police officials organized a march near Ala-Too Square dedicated to the victim of road accidents in Kyrgyzstan."/>
  </r>
  <r>
    <d v="2019-11-15T00:00:00"/>
    <s v="Uchkun"/>
    <n v="42.871184"/>
    <n v="74.694327999999999"/>
    <n v="100"/>
    <n v="0"/>
    <x v="0"/>
    <x v="0"/>
    <x v="7"/>
    <s v="Government Services"/>
    <x v="0"/>
    <s v=""/>
    <x v="0"/>
    <s v=""/>
    <m/>
    <m/>
    <n v="0"/>
    <s v="Local Government"/>
    <m/>
    <x v="0"/>
    <x v="0"/>
    <x v="4"/>
    <x v="0"/>
    <x v="0"/>
    <x v="0"/>
    <s v="https://24.kg/obschestvo/135066_jiteli_novostroyki_uchkun-2_trebuyut_otvlastey_provesti_pitevuyu_vodu_isvet/"/>
    <s v="Online Search"/>
    <s v="Protesters gathered in the village of Uchkun expressing their protest with the local authorities due to long disputed land property rights. Representatives of the district administration told protesters their land purchase transactions have been annulled "/>
  </r>
  <r>
    <d v="2019-11-12T00:00:00"/>
    <s v="Bishkek"/>
    <n v="42.876142000000002"/>
    <n v="74.599577999999994"/>
    <n v="15"/>
    <n v="0"/>
    <x v="0"/>
    <x v="0"/>
    <x v="11"/>
    <s v="Finance"/>
    <x v="8"/>
    <s v="Justice"/>
    <x v="0"/>
    <s v=""/>
    <m/>
    <m/>
    <n v="0"/>
    <s v="Ministry of Justice"/>
    <m/>
    <x v="3"/>
    <x v="3"/>
    <x v="2"/>
    <x v="1"/>
    <x v="0"/>
    <x v="0"/>
    <s v="https://kaktus.media/doc/400915_myjchiny_ybili_i_sojgli._ybiyc_ne_nakazali_ostorojno_foto.html"/>
    <s v="Online Search"/>
    <s v="Protesters demonstrated outside the presidential administration in Bishkek demanding justice in a murder case. They urged the authorities to dismiss the judge who ruled on the case and bring back perpetrators of the crime to justice."/>
  </r>
  <r>
    <d v="2019-11-11T00:00:00"/>
    <s v="Kemin"/>
    <n v="42.789344"/>
    <n v="75.699470000000005"/>
    <n v="15"/>
    <n v="0"/>
    <x v="0"/>
    <x v="0"/>
    <x v="2"/>
    <s v="Justice"/>
    <x v="4"/>
    <s v="Human Rights"/>
    <x v="0"/>
    <s v=""/>
    <m/>
    <m/>
    <n v="0"/>
    <s v="Court System"/>
    <m/>
    <x v="3"/>
    <x v="3"/>
    <x v="4"/>
    <x v="0"/>
    <x v="0"/>
    <x v="0"/>
    <s v="https://kaktus.media/doc/400841_myjchina_izbil_i_iznasiloval_byvshyu_jeny._ee_rodnye_vyshli_na_miting._foto.html"/>
    <s v="ACLED"/>
    <s v="Protesters demonstrated outside the Kemin district court in Chuy region demanding justice for an assaulted and raped woman. Protesters accused the court of corruption and letting the rape suspect walk free without facing justice."/>
  </r>
  <r>
    <d v="2019-11-06T00:00:00"/>
    <s v="Bishkek"/>
    <n v="42.876142000000002"/>
    <n v="74.599577999999994"/>
    <n v="20"/>
    <n v="0"/>
    <x v="0"/>
    <x v="0"/>
    <x v="3"/>
    <s v="Government Services"/>
    <x v="0"/>
    <s v=""/>
    <x v="0"/>
    <s v=""/>
    <m/>
    <m/>
    <n v="0"/>
    <s v="Yevgenia Strokova"/>
    <m/>
    <x v="1"/>
    <x v="1"/>
    <x v="2"/>
    <x v="1"/>
    <x v="0"/>
    <x v="0"/>
    <s v="https://kaktus.media/doc/400663_pered_belym_domom_prohodit_miting_iz_za_depytata_evgenii_strokovoy.html"/>
    <s v="Online Search"/>
    <s v="A group of protesters demonstrated outside the main government office in Bishkek demanding resignation of a Kyrgyz lawmaker. Protesters criticized the MP for supporting school funding by the parents of the students in Kyrgyzstan."/>
  </r>
  <r>
    <d v="2019-11-04T00:00:00"/>
    <s v="Bishkek"/>
    <n v="42.875110999999997"/>
    <n v="74.626278999999997"/>
    <n v="5"/>
    <n v="0"/>
    <x v="0"/>
    <x v="0"/>
    <x v="11"/>
    <s v="Finance"/>
    <x v="0"/>
    <s v=""/>
    <x v="0"/>
    <s v=""/>
    <m/>
    <m/>
    <n v="0"/>
    <s v="Traffic Police"/>
    <m/>
    <x v="6"/>
    <x v="3"/>
    <x v="2"/>
    <x v="1"/>
    <x v="0"/>
    <x v="0"/>
    <s v="https://kaktus.media/doc/400457_nekachestvennyy_remont._na_styke_pr._aytmatova_s_yl._syhomlinova_obrazovalas_promoina.html"/>
    <s v="Online Search"/>
    <s v="Protesters demonstrated against excessive fines for traffic violations. Protesters demanded the Kyrgyz government revise fines and apply traffic fines equally on officials that break traffic rules."/>
  </r>
  <r>
    <d v="2019-10-30T00:00:00"/>
    <s v="Bishkek"/>
    <s v="42.877406,"/>
    <n v="74.600260000000006"/>
    <n v="5"/>
    <n v="0"/>
    <x v="0"/>
    <x v="0"/>
    <x v="21"/>
    <s v="Property &amp; Land"/>
    <x v="0"/>
    <s v=""/>
    <x v="0"/>
    <s v=""/>
    <m/>
    <m/>
    <n v="0"/>
    <s v="Court System"/>
    <m/>
    <x v="0"/>
    <x v="0"/>
    <x v="4"/>
    <x v="0"/>
    <x v="0"/>
    <x v="0"/>
    <s v="https://ru.sputnik.kg/society/20191030/1046099422/bishkek-miting-stroitelstvo-dom.html"/>
    <s v="ACLED"/>
    <s v="Residents of Bishkek, outraged by the construction of a multi-storey building, went to a rally at the White House. According to them, the high-rise under construction will block sunlight for neighboring houses."/>
  </r>
  <r>
    <d v="2019-10-25T00:00:00"/>
    <s v="Dachnoye"/>
    <n v="42.941941"/>
    <n v="74.702832999999998"/>
    <n v="20"/>
    <n v="0"/>
    <x v="9"/>
    <x v="2"/>
    <x v="21"/>
    <s v="Property &amp; Land"/>
    <x v="13"/>
    <s v="Environment &amp; Resource Extraction"/>
    <x v="0"/>
    <s v=""/>
    <m/>
    <m/>
    <n v="0"/>
    <s v="Bishkek Solid Waste LLC"/>
    <m/>
    <x v="8"/>
    <x v="1"/>
    <x v="2"/>
    <x v="1"/>
    <x v="0"/>
    <x v="0"/>
    <s v="https://kaktus.media/doc/400062_jiteli_sela_dachnoe_vouut_s_pererabotchikom_plastika._kaktus.media_yvidel_chem_on_zanimaetsia.html"/>
    <s v="ACLED"/>
    <s v="Villagers of Dachnoye protested against the recycling facility in their area. Protesters demanded that the local administration remove the facility from the area."/>
  </r>
  <r>
    <d v="2019-10-24T00:00:00"/>
    <s v="Osh"/>
    <n v="40.529499999999999"/>
    <n v="72.806399999999996"/>
    <n v="100"/>
    <n v="0"/>
    <x v="0"/>
    <x v="0"/>
    <x v="19"/>
    <s v="Environment &amp; Resource Extraction"/>
    <x v="0"/>
    <s v=""/>
    <x v="0"/>
    <s v=""/>
    <m/>
    <m/>
    <n v="0"/>
    <s v="Mining Company"/>
    <m/>
    <x v="8"/>
    <x v="1"/>
    <x v="4"/>
    <x v="0"/>
    <x v="0"/>
    <x v="0"/>
    <s v="https://akipress.com/news:627318:Dozens_of_residents_gather_at_Osh_square_over_shell_limestone_deposit_conflict/"/>
    <s v="Online Search"/>
    <s v="Protesters gathered in Osh to rally against a mining project. Protesters demanded that police release two of their fellow villagers and stop the mining project’s operation."/>
  </r>
  <r>
    <d v="2019-10-23T00:00:00"/>
    <s v="Tash Koro"/>
    <n v="40.234127000000001"/>
    <n v="73.365244000000004"/>
    <n v="30"/>
    <n v="0"/>
    <x v="3"/>
    <x v="3"/>
    <x v="19"/>
    <s v="Environment &amp; Resource Extraction"/>
    <x v="13"/>
    <s v="Environment &amp; Resource Extraction"/>
    <x v="0"/>
    <s v=""/>
    <m/>
    <m/>
    <n v="0"/>
    <s v="Kyrgyz Too-Tash"/>
    <m/>
    <x v="8"/>
    <x v="1"/>
    <x v="7"/>
    <x v="3"/>
    <x v="0"/>
    <x v="0"/>
    <s v="https://www.for.kg/news-618878-en.html"/>
    <s v="ACLED"/>
    <s v="Villagers from Tash-Koro damaged the car of an entrepreneur engaged in extraction of marble on Chiyirchyk pasture. The Department of Internal Affairs of the Osh region opened a case under the article &quot;hooliganism&quot; and is now investigating the details of t"/>
  </r>
  <r>
    <d v="2019-10-19T00:00:00"/>
    <s v="Bishkek"/>
    <n v="42.865003999999999"/>
    <n v="74.610851999999994"/>
    <n v="50"/>
    <n v="0"/>
    <x v="0"/>
    <x v="0"/>
    <x v="12"/>
    <s v="Justice"/>
    <x v="13"/>
    <s v="Environment &amp; Resource Extraction"/>
    <x v="0"/>
    <s v=""/>
    <s v="Damir Musakeev"/>
    <m/>
    <n v="1"/>
    <s v="Court System"/>
    <m/>
    <x v="3"/>
    <x v="3"/>
    <x v="5"/>
    <x v="2"/>
    <x v="0"/>
    <x v="0"/>
    <s v="https://24.kg/obschestvo/132656_nedelya-24_protest_almazbeka_atambaeva_izasekrechennyiy_sud_podelu_batukaeva/"/>
    <s v="Online Search"/>
    <s v="Supporters and relatives of the ex-president's bodyguard protested against his persecution in Bishkek. Protesters demanded fair investigation of his case by the Kyrgyz authorities."/>
  </r>
  <r>
    <d v="2019-10-19T00:00:00"/>
    <s v="Ak-Sai"/>
    <n v="39.878641999999999"/>
    <n v="70.521534000000003"/>
    <n v="20"/>
    <n v="0"/>
    <x v="7"/>
    <x v="3"/>
    <x v="13"/>
    <s v="Property &amp; Land"/>
    <x v="10"/>
    <s v="Other"/>
    <x v="0"/>
    <s v=""/>
    <m/>
    <m/>
    <n v="0"/>
    <s v="Local Government"/>
    <m/>
    <x v="0"/>
    <x v="0"/>
    <x v="4"/>
    <x v="0"/>
    <x v="0"/>
    <x v="0"/>
    <s v="https://www.youtube.com/watch?v=FQXepXW7Qzo"/>
    <s v="ACLED"/>
    <s v="A group of Kyrgyz villagers protested on the main road in Zhaka-Oruk neighborhood near Ak-Sai demanding Tajik counterparts remove road bumps they have installed previously. Protesters called for the Kyrgyz officials to get involved in conflict resolution "/>
  </r>
  <r>
    <d v="2019-10-15T00:00:00"/>
    <s v="Bishkek"/>
    <n v="42.876592000000002"/>
    <n v="74.586527000000004"/>
    <n v="100"/>
    <n v="5"/>
    <x v="0"/>
    <x v="0"/>
    <x v="13"/>
    <s v="Property &amp; Land"/>
    <x v="19"/>
    <s v="Property &amp; Land"/>
    <x v="0"/>
    <s v=""/>
    <m/>
    <m/>
    <n v="0"/>
    <s v="Bishkek Mayor's Office"/>
    <m/>
    <x v="0"/>
    <x v="0"/>
    <x v="8"/>
    <x v="3"/>
    <x v="3"/>
    <x v="2"/>
    <s v="https://kaktus.media/doc/399580_zahvat_zemli_v_kalys_ordo._23_ychastnikov_dostavlennyh_v_miliciu_otpystili.html"/>
    <s v="Online Search"/>
    <s v="Protesters demanded land plots for housing from the city administration in Bishkek. Police detained 5 protesters after illegal attempts to seize land."/>
  </r>
  <r>
    <d v="2019-10-15T00:00:00"/>
    <s v="Kara-Suu"/>
    <n v="40.704627000000002"/>
    <n v="72.873253000000005"/>
    <n v="60"/>
    <n v="0"/>
    <x v="0"/>
    <x v="0"/>
    <x v="11"/>
    <s v="Finance"/>
    <x v="0"/>
    <s v=""/>
    <x v="0"/>
    <s v=""/>
    <m/>
    <m/>
    <n v="0"/>
    <s v="State Building Department"/>
    <m/>
    <x v="0"/>
    <x v="0"/>
    <x v="0"/>
    <x v="0"/>
    <x v="0"/>
    <x v="0"/>
    <s v="https://akipress.com/news:626867:Head_of_Kara-Suu_District_Department_of_Urban_Development_and_Architecture_resigns_after_strike_of_employees/"/>
    <s v="ACLED"/>
    <s v="Employees of the state building department protested against their leadership due to bribery and corruption in the organization in Kara-Suu. Protesters urged the Kyrgyz authorities to investigate corruption in the organization."/>
  </r>
  <r>
    <d v="2019-10-14T00:00:00"/>
    <s v="Dachi Su"/>
    <n v="43.051999000000002"/>
    <n v="74.464740000000006"/>
    <n v="30"/>
    <n v="0"/>
    <x v="7"/>
    <x v="3"/>
    <x v="4"/>
    <s v="Livelihood"/>
    <x v="0"/>
    <s v=""/>
    <x v="0"/>
    <s v=""/>
    <m/>
    <m/>
    <n v="0"/>
    <s v="Kyrgyz Manas Management CJSC"/>
    <m/>
    <x v="8"/>
    <x v="1"/>
    <x v="2"/>
    <x v="1"/>
    <x v="0"/>
    <x v="0"/>
    <s v="https://kaktus.media/doc/399444_rabotniki_aeroporta_pojalovalis_na_to_chto_ih_otpravili_v_otpysk_bez_soderjaniia.html"/>
    <s v="Online Search"/>
    <s v="Workers from the Dacha-Suu airport protested to get their jobs back following mass layoffs."/>
  </r>
  <r>
    <d v="2019-10-14T00:00:00"/>
    <s v="Bishkek"/>
    <n v="42.876164000000003"/>
    <n v="74.600116999999997"/>
    <n v="15"/>
    <n v="0"/>
    <x v="0"/>
    <x v="0"/>
    <x v="11"/>
    <s v="Finance"/>
    <x v="0"/>
    <s v=""/>
    <x v="0"/>
    <s v=""/>
    <s v="Arstan Alai"/>
    <m/>
    <n v="1"/>
    <s v="President"/>
    <m/>
    <x v="2"/>
    <x v="2"/>
    <x v="9"/>
    <x v="4"/>
    <x v="0"/>
    <x v="0"/>
    <s v="https://24.kg/obschestvo/132188_sezon_jeenbekova_zakonchilsya_storonniki_arstana_alaya_trebuyut_otdat_emu_vlast/"/>
    <s v="Online Search"/>
    <s v="Supporters of a political activist rallied in Bishkek outside the parliament, calling for the resignation of the Kyrgyz President. Protesters urged the country's leader to step down over his inability to govern."/>
  </r>
  <r>
    <d v="2019-10-11T00:00:00"/>
    <s v="Bishkek"/>
    <n v="42.853288999999997"/>
    <n v="74.579244000000003"/>
    <n v="10"/>
    <n v="0"/>
    <x v="0"/>
    <x v="0"/>
    <x v="2"/>
    <s v="Justice"/>
    <x v="0"/>
    <s v=""/>
    <x v="0"/>
    <s v=""/>
    <m/>
    <m/>
    <n v="0"/>
    <s v="Court System"/>
    <m/>
    <x v="3"/>
    <x v="3"/>
    <x v="7"/>
    <x v="4"/>
    <x v="0"/>
    <x v="0"/>
    <s v="https://24.kg/proisshestvija/132046_vissyik-ate_mujchina_iznasiloval_padcheritsu_chuyskiy_oblsud_smyagchil_emu_prigovor/"/>
    <s v="Online Search"/>
    <s v="Relatives of the deceased victim rioted at the Chui regional court throwing bottles at a judge demanding he speak to them to explain the reasons for acquittal of suspects in the homicide case resulting in the death of their family member. Policemen were f"/>
  </r>
  <r>
    <d v="2019-10-07T00:00:00"/>
    <s v="Bishkek"/>
    <n v="42.876491000000001"/>
    <n v="74.586673000000005"/>
    <n v="3"/>
    <n v="0"/>
    <x v="0"/>
    <x v="0"/>
    <x v="11"/>
    <s v="Finance"/>
    <x v="0"/>
    <s v=""/>
    <x v="0"/>
    <s v=""/>
    <m/>
    <m/>
    <n v="0"/>
    <s v="Bishkek Mayor's Office"/>
    <m/>
    <x v="0"/>
    <x v="0"/>
    <x v="2"/>
    <x v="4"/>
    <x v="0"/>
    <x v="0"/>
    <s v="https://www.youtube.com/watch?v=g3C0hzG_yzU"/>
    <s v="ACLED"/>
    <s v="Employees of a nursing home in Bishkek protested against corruption in their work place outside the city administration. Protesters demanded that the authorities investigate the nursing home management for embezzlement."/>
  </r>
  <r>
    <d v="2019-10-07T00:00:00"/>
    <s v="Bishkek"/>
    <n v="42.876164000000003"/>
    <n v="74.600116999999997"/>
    <n v="400"/>
    <n v="0"/>
    <x v="0"/>
    <x v="0"/>
    <x v="9"/>
    <s v="Human Rights"/>
    <x v="0"/>
    <s v=""/>
    <x v="0"/>
    <s v=""/>
    <s v="Federation of Trade Unions"/>
    <m/>
    <n v="1"/>
    <s v="Parliament"/>
    <m/>
    <x v="2"/>
    <x v="2"/>
    <x v="2"/>
    <x v="4"/>
    <x v="0"/>
    <x v="0"/>
    <s v="https://24.kg/obschestvo/131480_miting_protiv_popravok_vzakon_oprofsoyuzah_uchastniki_trebuyut_nalojit_veto/"/>
    <s v="Online Search"/>
    <s v="Protesters demonstrated in Bishkek against the legislative bill on unions in Kyrgyzstan. Protesters rejected the bill demanding revisions."/>
  </r>
  <r>
    <d v="2019-10-06T00:00:00"/>
    <s v="Kyzyl-Ozgarysh"/>
    <n v="41.652560000000001"/>
    <n v="73.409970000000001"/>
    <n v="200"/>
    <n v="0"/>
    <x v="0"/>
    <x v="0"/>
    <x v="19"/>
    <s v="Environment &amp; Resource Extraction"/>
    <x v="0"/>
    <s v=""/>
    <x v="0"/>
    <s v=""/>
    <m/>
    <m/>
    <n v="0"/>
    <s v="Mining Company"/>
    <m/>
    <x v="8"/>
    <x v="1"/>
    <x v="4"/>
    <x v="4"/>
    <x v="0"/>
    <x v="0"/>
    <s v="https://kaktus.media/doc/399027_tragedii_v_dvyh_shahtah_kyrgyzstana._pogibli_shest_chelovek.html"/>
    <s v="Online Search"/>
    <s v="Local residents protested in Kyzyl-Ozgarysh against the mining exploration activity in the area. Protesters demanded a halt to all mining activity and the cancellation of the company's license after an accident killed three people."/>
  </r>
  <r>
    <d v="2019-10-02T00:00:00"/>
    <s v="Bishkek"/>
    <s v="42.877454,"/>
    <n v="74.600260000000006"/>
    <n v="20"/>
    <n v="0"/>
    <x v="0"/>
    <x v="0"/>
    <x v="3"/>
    <s v="Government Services"/>
    <x v="6"/>
    <s v="Finance"/>
    <x v="0"/>
    <s v=""/>
    <m/>
    <m/>
    <n v="0"/>
    <s v="Ministry of Education"/>
    <m/>
    <x v="2"/>
    <x v="2"/>
    <x v="4"/>
    <x v="4"/>
    <x v="0"/>
    <x v="0"/>
    <s v="https://ru.sputnik.kg/society/20191002/1045860742/miting-zdanie-zhogorku-kenesh-pobory-shkoly.html"/>
    <s v="ACLED"/>
    <s v="After the Minister of Education and Science Kanybek Isakov prohibited school directors and teachers from collecting money from students, parents came out in support of the ban, but said previous bans had not been enforced."/>
  </r>
  <r>
    <d v="2019-09-30T00:00:00"/>
    <s v="Bishkek"/>
    <n v="42.876306"/>
    <n v="74.600035000000005"/>
    <n v="50"/>
    <n v="0"/>
    <x v="1"/>
    <x v="1"/>
    <x v="9"/>
    <s v="Human Rights"/>
    <x v="0"/>
    <s v=""/>
    <x v="0"/>
    <s v=""/>
    <s v="Federation of Trade Unions"/>
    <m/>
    <n v="1"/>
    <s v="Parliament"/>
    <m/>
    <x v="2"/>
    <x v="2"/>
    <x v="2"/>
    <x v="4"/>
    <x v="0"/>
    <x v="0"/>
    <s v="https://akipress.com/news:626115:Parliamentary_committee_passes_draft_law_on_trade_union_in_2nd_reading/"/>
    <s v="Online Search"/>
    <s v="The Federation of Unions organized a protest in Bishkek against a bill in the parliament. Protesters insist current legislation contradicts international norms of labor."/>
  </r>
  <r>
    <d v="2019-09-30T00:00:00"/>
    <s v="Ak-Dobo"/>
    <n v="42.458303999999998"/>
    <n v="78.109845000000007"/>
    <n v="200"/>
    <n v="0"/>
    <x v="0"/>
    <x v="0"/>
    <x v="12"/>
    <s v="Justice"/>
    <x v="0"/>
    <s v=""/>
    <x v="0"/>
    <s v=""/>
    <s v="Damir Musakeev"/>
    <m/>
    <n v="1"/>
    <s v="Court System"/>
    <m/>
    <x v="3"/>
    <x v="3"/>
    <x v="2"/>
    <x v="4"/>
    <x v="0"/>
    <x v="0"/>
    <s v="https://akipress.com/news:626108:Issyk-Kul_residents_rallying_in_support_of_ex-bodyguard_of_Almazbek_Atambayev/"/>
    <s v="ACLED"/>
    <s v="Protesters gathered in Ak-Dobo to protest against the arrest of the ex-president's bodyguard. Protesters urged the incumbent president to oversee a fair investigation of the case involving the bodyguard."/>
  </r>
  <r>
    <d v="2019-09-25T00:00:00"/>
    <s v="Bishkek"/>
    <n v="42.877454"/>
    <n v="74.600260000000006"/>
    <n v="150"/>
    <n v="0"/>
    <x v="0"/>
    <x v="0"/>
    <x v="7"/>
    <s v="Government Services"/>
    <x v="11"/>
    <s v="Livelihood"/>
    <x v="0"/>
    <s v=""/>
    <m/>
    <m/>
    <n v="0"/>
    <s v="Bishkek Mayor's Office"/>
    <s v="Bereket Company"/>
    <x v="0"/>
    <x v="0"/>
    <x v="4"/>
    <x v="4"/>
    <x v="0"/>
    <x v="0"/>
    <s v="https://ru.sputnik.kg/society/20190925/1045795739/10-dnej-oshskij-rynok-ehlektrichestvo-podklyuchenie-itogi-vstrechi.html"/>
    <s v="Online Search"/>
    <s v="Sellers from the market &quot;Bereket Universal&quot; came to parliament to demand they make the market municipal and connect it to an electricity supply. Then they met with the mayor of the capital who promised to connect the market within 10 days."/>
  </r>
  <r>
    <d v="2019-09-25T00:00:00"/>
    <s v="Bishkek"/>
    <n v="42.876296000000004"/>
    <n v="74.600116999999997"/>
    <n v="7"/>
    <n v="0"/>
    <x v="0"/>
    <x v="0"/>
    <x v="5"/>
    <s v="Environment &amp; Resource Extraction"/>
    <x v="7"/>
    <s v="Environment &amp; Resource Extraction"/>
    <x v="0"/>
    <s v=""/>
    <m/>
    <m/>
    <n v="0"/>
    <s v="Parliament"/>
    <m/>
    <x v="2"/>
    <x v="2"/>
    <x v="2"/>
    <x v="4"/>
    <x v="0"/>
    <x v="0"/>
    <s v="https://kloop.kg/blog/2019/09/25/v-tsentre-bishkeka-proshel-miting-v-zashhitu-prirody-nesmotrya-na-sudebnyj-zapret/"/>
    <s v="ACLED"/>
    <s v="Residents of Bishkek gathered in the city center, demanding more efficient protection of the climate and natural environment. Seven activists reportedly participated."/>
  </r>
  <r>
    <d v="2019-09-23T00:00:00"/>
    <s v="Arashan"/>
    <n v="42.731400000000001"/>
    <n v="74.643579000000003"/>
    <n v="15"/>
    <n v="0"/>
    <x v="2"/>
    <x v="2"/>
    <x v="2"/>
    <s v="Justice"/>
    <x v="0"/>
    <s v=""/>
    <x v="0"/>
    <s v=""/>
    <m/>
    <m/>
    <n v="0"/>
    <s v="Prosecutor General"/>
    <m/>
    <x v="2"/>
    <x v="2"/>
    <x v="4"/>
    <x v="4"/>
    <x v="0"/>
    <x v="0"/>
    <s v="https://rus.azattyk.org/a/30179078.html"/>
    <s v="ACLED"/>
    <s v="Protesters complained that in connection to their recent collective appeal to the prosecutor, who investigates the events in Koy-Tash (the arrest of the ex-President Atambayev), many local residents are frequently taken for interrogations, even the sick, "/>
  </r>
  <r>
    <d v="2019-09-17T00:00:00"/>
    <s v="Bishkek"/>
    <n v="42.876201999999999"/>
    <n v="74.600161"/>
    <n v="15"/>
    <n v="10"/>
    <x v="0"/>
    <x v="0"/>
    <x v="13"/>
    <s v="Property &amp; Land"/>
    <x v="10"/>
    <s v="Other"/>
    <x v="0"/>
    <s v=""/>
    <m/>
    <m/>
    <n v="0"/>
    <s v="Police"/>
    <m/>
    <x v="6"/>
    <x v="3"/>
    <x v="7"/>
    <x v="4"/>
    <x v="5"/>
    <x v="3"/>
    <s v="https://kloop.kg/blog/2019/09/17/postradavshih-v-konflikte-na-kyrgyzsko-tadzhikskoj-granitse-na-samolete-dostavili-v-bishkek/"/>
    <s v="ACLED"/>
    <s v="Protesters gathered in Bishkek, outraged by the armed clash in Batken region. Law enforcers called the rally unauthorized and briefly detained about 10 of them and took them away."/>
  </r>
  <r>
    <d v="2019-09-14T00:00:00"/>
    <s v="Ak-Sai"/>
    <n v="39.878641999999999"/>
    <n v="70.521534000000003"/>
    <n v="50"/>
    <n v="0"/>
    <x v="0"/>
    <x v="0"/>
    <x v="13"/>
    <s v="Property &amp; Land"/>
    <x v="10"/>
    <s v="Other"/>
    <x v="0"/>
    <s v=""/>
    <m/>
    <m/>
    <n v="0"/>
    <s v="Local Government"/>
    <m/>
    <x v="0"/>
    <x v="0"/>
    <x v="5"/>
    <x v="4"/>
    <x v="0"/>
    <x v="0"/>
    <s v="https://rus.ozodi.org/a/30165447.html"/>
    <s v="Online Search"/>
    <s v="Protesters gathered in Ak-Sai village expressing their outrage related to the rising tensions on the border with Tajikistan and allegedly illegal construction works conducted by Tajiks in the disputed area."/>
  </r>
  <r>
    <d v="2019-09-13T00:00:00"/>
    <s v="Bishkek"/>
    <n v="42.879997000000003"/>
    <n v="74.591948000000002"/>
    <n v="50"/>
    <n v="0"/>
    <x v="2"/>
    <x v="2"/>
    <x v="23"/>
    <s v="Justice"/>
    <x v="0"/>
    <s v=""/>
    <x v="0"/>
    <s v=""/>
    <s v="Social Democratic Party"/>
    <m/>
    <n v="1"/>
    <s v="Prosecutor General"/>
    <m/>
    <x v="3"/>
    <x v="3"/>
    <x v="5"/>
    <x v="4"/>
    <x v="0"/>
    <x v="0"/>
    <s v="https://akipress.com/news:625189:SDPK_party_representatives_gather_in_front_of_Military_Prosecutor_s_Office_again/"/>
    <s v="Online Search"/>
    <s v="Protesters affiliated to the SDPK Party gathered near the office of the prosecutor in Bishkek. The meeting was related to the recent administrative seizure of the forum building, where the party officially resides, and to the seizure of laptops and docume"/>
  </r>
  <r>
    <d v="2019-09-13T00:00:00"/>
    <s v="Malovodnoe"/>
    <n v="42.845089000000002"/>
    <n v="74.380431999999999"/>
    <n v="20"/>
    <n v="0"/>
    <x v="2"/>
    <x v="2"/>
    <x v="3"/>
    <s v="Government Services"/>
    <x v="6"/>
    <s v="Finance"/>
    <x v="0"/>
    <s v=""/>
    <m/>
    <m/>
    <n v="0"/>
    <s v="Local Government"/>
    <m/>
    <x v="0"/>
    <x v="0"/>
    <x v="2"/>
    <x v="4"/>
    <x v="0"/>
    <x v="0"/>
    <s v="https://elgezit.kg/2019/09/13/v-sele-malovodnoe-roditeli-vyshli-na-miting-protiv-poborov-v-shkole/"/>
    <s v="ACLED"/>
    <s v="Parents of local schoolchildren, outraged by the economic condition and management of school funds gathered to protest."/>
  </r>
  <r>
    <d v="2019-09-11T00:00:00"/>
    <s v="Kerkidan"/>
    <n v="40.430881999999997"/>
    <n v="72.093182999999996"/>
    <n v="30"/>
    <n v="0"/>
    <x v="0"/>
    <x v="0"/>
    <x v="15"/>
    <s v="Other"/>
    <x v="3"/>
    <s v="Property &amp; Land"/>
    <x v="0"/>
    <s v=""/>
    <m/>
    <m/>
    <n v="0"/>
    <s v="Uzbekistan Border Service"/>
    <m/>
    <x v="7"/>
    <x v="4"/>
    <x v="5"/>
    <x v="4"/>
    <x v="0"/>
    <x v="0"/>
    <s v="https://rus.azattyk.org/a/kyrgyzstan_osh_border-in-aravan_2019/30161018.html"/>
    <s v="ACLED"/>
    <s v="Residents of Kerkidan gathered near the Kerkidan reservoir, demanding the Uzbek armed forces, standing on the other side of the disputed border, leave the area."/>
  </r>
  <r>
    <d v="2019-09-10T00:00:00"/>
    <s v="Kerkidan"/>
    <n v="40.430881999999997"/>
    <n v="72.093182999999996"/>
    <n v="50"/>
    <n v="0"/>
    <x v="0"/>
    <x v="0"/>
    <x v="15"/>
    <s v="Other"/>
    <x v="3"/>
    <s v="Property &amp; Land"/>
    <x v="0"/>
    <s v=""/>
    <m/>
    <m/>
    <n v="0"/>
    <s v="Uzbekistan Border Service"/>
    <m/>
    <x v="7"/>
    <x v="4"/>
    <x v="0"/>
    <x v="4"/>
    <x v="3"/>
    <x v="2"/>
    <s v="https://rus.azattyk.org/a/kyrgyzstan_osh_border-in-aravan_2019/30161018.html"/>
    <s v="ACLED"/>
    <s v="Residents of Kerkidan settlement, Aravan district gathered near the Kerkidan reservoir, outraged by the fact that Uzbek military forces erected fences on their side of the border. Later, representatives and law enforcers from Kyrgyzstan arrived and arrang"/>
  </r>
  <r>
    <d v="2019-09-09T00:00:00"/>
    <s v="Tup"/>
    <n v="42.600447000000003"/>
    <n v="78.146467000000001"/>
    <n v="30"/>
    <n v="0"/>
    <x v="0"/>
    <x v="0"/>
    <x v="11"/>
    <s v="Finance"/>
    <x v="0"/>
    <s v=""/>
    <x v="0"/>
    <s v=""/>
    <m/>
    <m/>
    <n v="0"/>
    <s v="Local Government"/>
    <m/>
    <x v="0"/>
    <x v="0"/>
    <x v="4"/>
    <x v="4"/>
    <x v="0"/>
    <x v="0"/>
    <s v="https://akipress.com/news:624918:Tyup_residents_rally_in_front_of_village_council/"/>
    <s v="Online Search"/>
    <s v="Residents of Tup gathered near the building of the local administration. They complained about the alleged inefficiency of the officials and demanded higher transparency and responsibility in their work."/>
  </r>
  <r>
    <d v="2019-09-05T00:00:00"/>
    <s v="Bishkek"/>
    <n v="42.877454"/>
    <n v="74.600260000000006"/>
    <n v="20"/>
    <n v="0"/>
    <x v="0"/>
    <x v="0"/>
    <x v="2"/>
    <s v="Justice"/>
    <x v="0"/>
    <s v=""/>
    <x v="0"/>
    <s v=""/>
    <m/>
    <m/>
    <n v="0"/>
    <s v="Ministry of Internal Affairs"/>
    <s v="Parliament"/>
    <x v="6"/>
    <x v="3"/>
    <x v="5"/>
    <x v="4"/>
    <x v="0"/>
    <x v="0"/>
    <s v="https://ru.sputnik.kg/Kyrgyzstan/20190905/1045620918/kyrgyzstan-mvd-zdanie-zhk-miting.html"/>
    <s v="Online Search"/>
    <s v="A rally of relatives and friends of those who suffered from severe beating in Bishkek was held near parliament. They called on the government to bring the two suspects to justice."/>
  </r>
  <r>
    <d v="2019-09-05T00:00:00"/>
    <s v="Ak-Tal"/>
    <n v="41.413378999999999"/>
    <n v="75.056443000000002"/>
    <n v="100"/>
    <n v="0"/>
    <x v="0"/>
    <x v="0"/>
    <x v="7"/>
    <s v="Government Services"/>
    <x v="0"/>
    <s v=""/>
    <x v="0"/>
    <s v=""/>
    <m/>
    <m/>
    <n v="0"/>
    <s v="Prime Minister"/>
    <s v="Ministry of Transport"/>
    <x v="2"/>
    <x v="2"/>
    <x v="0"/>
    <x v="4"/>
    <x v="0"/>
    <x v="0"/>
    <s v="https://akipress.com/news:624733:Residents_of_6_villages_rally_in_Naryn_demanding_meeting_with_PM_and_Transport_Minister/"/>
    <s v="ACLED"/>
    <s v="Residents gathered to protest against construction work in the Ak-Talaa district in Naryn. Protesters demanded a meeting with local officials."/>
  </r>
  <r>
    <d v="2019-09-03T00:00:00"/>
    <s v="Bishkek"/>
    <n v="42.877768000000003"/>
    <n v="74.566866000000005"/>
    <n v="200"/>
    <n v="0"/>
    <x v="0"/>
    <x v="0"/>
    <x v="4"/>
    <s v="Livelihood"/>
    <x v="26"/>
    <s v="Government Services"/>
    <x v="0"/>
    <s v=""/>
    <m/>
    <m/>
    <n v="0"/>
    <s v="Bishkek Mayor's Office"/>
    <s v="Bereket Company"/>
    <x v="0"/>
    <x v="0"/>
    <x v="5"/>
    <x v="4"/>
    <x v="0"/>
    <x v="0"/>
    <s v="https://rus.azattyk.org/a/30143739.html"/>
    <s v="Online Search"/>
    <s v="Hundreds of retail shop owners protested at the Bereket company-owned pavilion in Osh bazaar in Bishkek demanding the city administration intervene in their dispute with the company."/>
  </r>
  <r>
    <d v="2019-08-29T00:00:00"/>
    <s v="Bishkek"/>
    <n v="42.865692000000003"/>
    <n v="74.610794999999996"/>
    <n v="30"/>
    <n v="0"/>
    <x v="3"/>
    <x v="3"/>
    <x v="12"/>
    <s v="Justice"/>
    <x v="8"/>
    <s v="Justice"/>
    <x v="0"/>
    <s v=""/>
    <s v="Omurbek Tekebayev"/>
    <m/>
    <n v="1"/>
    <s v="Court System"/>
    <m/>
    <x v="3"/>
    <x v="3"/>
    <x v="5"/>
    <x v="4"/>
    <x v="0"/>
    <x v="0"/>
    <s v="https://akipress.com/news:624389:Around_100_supporters_of_politicians_gather_outside_court_building_in_Bishkek/"/>
    <s v="Online Search"/>
    <s v="Supporters of an imprisoned politician from the Ata Meken political party and former government officials gathered near a court in Bishkek."/>
  </r>
  <r>
    <d v="2019-08-08T00:00:00"/>
    <s v="Bishkek"/>
    <n v="42.875596000000002"/>
    <n v="74.603860999999995"/>
    <n v="1000"/>
    <n v="40"/>
    <x v="0"/>
    <x v="0"/>
    <x v="12"/>
    <s v="Justice"/>
    <x v="0"/>
    <s v=""/>
    <x v="0"/>
    <s v=""/>
    <s v="Almaz Atambayev"/>
    <m/>
    <n v="1"/>
    <s v="President"/>
    <m/>
    <x v="2"/>
    <x v="2"/>
    <x v="7"/>
    <x v="4"/>
    <x v="5"/>
    <x v="3"/>
    <s v="https://ru.sputnik.kg/incidents/20190809/1045381427/atambaev-razgon-miting-storonniki-mvd.html"/>
    <s v="Online Search"/>
    <s v="Police officers dispersed Almazbek Atambayev's supporters in Bishkek. They had gathered in Ala-Too Square."/>
  </r>
  <r>
    <d v="2019-08-08T00:00:00"/>
    <s v="Kok-Jar"/>
    <n v="42.806232999999999"/>
    <n v="74.647526999999997"/>
    <n v="500"/>
    <n v="0"/>
    <x v="3"/>
    <x v="3"/>
    <x v="12"/>
    <s v="Justice"/>
    <x v="0"/>
    <s v=""/>
    <x v="0"/>
    <s v=""/>
    <s v="Almaz Atambayev"/>
    <m/>
    <n v="1"/>
    <s v="Police"/>
    <m/>
    <x v="6"/>
    <x v="3"/>
    <x v="7"/>
    <x v="4"/>
    <x v="0"/>
    <x v="0"/>
    <s v="https://akipress.com/news:623299:People_block_road_to_Atambayev%E2%80%99s_house_in_Koi-Tash/"/>
    <s v="Online Search"/>
    <s v="Atambayev supporters gathered in Kok-Jar on the road to Atambayev's compound and blocked a second attempt by police forces to arrest him by throwing stones at them. A larger police operation commenced later that day."/>
  </r>
  <r>
    <d v="2019-08-07T00:00:00"/>
    <s v="Kara Chi"/>
    <n v="41.571950999999999"/>
    <n v="75.858559999999997"/>
    <n v="300"/>
    <n v="0"/>
    <x v="9"/>
    <x v="2"/>
    <x v="5"/>
    <s v="Environment &amp; Resource Extraction"/>
    <x v="23"/>
    <s v="China"/>
    <x v="0"/>
    <s v=""/>
    <m/>
    <m/>
    <n v="0"/>
    <s v="Jhong ji Mining"/>
    <m/>
    <x v="4"/>
    <x v="4"/>
    <x v="4"/>
    <x v="4"/>
    <x v="0"/>
    <x v="0"/>
    <s v="https://rus.azattyk.org/a/30101783.html"/>
    <s v="Online Search"/>
    <s v="The protesters at the Solton-Sary field descended on the Bishkek-Torugart road. They installed eight yurts at the side of the highway near the village of Kara-Chiy."/>
  </r>
  <r>
    <d v="2019-08-06T00:00:00"/>
    <s v="Solton-Sary "/>
    <n v="41.779232"/>
    <n v="76.236389000000003"/>
    <n v="500"/>
    <n v="0"/>
    <x v="0"/>
    <x v="0"/>
    <x v="5"/>
    <s v="Environment &amp; Resource Extraction"/>
    <x v="23"/>
    <s v="China"/>
    <x v="0"/>
    <s v=""/>
    <m/>
    <m/>
    <n v="0"/>
    <s v="Jhong ji Mining"/>
    <m/>
    <x v="4"/>
    <x v="4"/>
    <x v="4"/>
    <x v="4"/>
    <x v="0"/>
    <x v="0"/>
    <s v="https://rus.azattyk.org/a/30096952.html"/>
    <s v="Online Search"/>
    <s v="The protesters at the Solton-Sary field continued their protest against the mine for a second day."/>
  </r>
  <r>
    <d v="2019-08-05T00:00:00"/>
    <s v="Solton-Sary "/>
    <n v="41.779232"/>
    <n v="76.236389000000003"/>
    <n v="600"/>
    <n v="0"/>
    <x v="0"/>
    <x v="0"/>
    <x v="5"/>
    <s v="Environment &amp; Resource Extraction"/>
    <x v="23"/>
    <s v="China"/>
    <x v="0"/>
    <s v=""/>
    <m/>
    <m/>
    <n v="0"/>
    <s v="Jhong ji Mining"/>
    <m/>
    <x v="4"/>
    <x v="4"/>
    <x v="0"/>
    <x v="4"/>
    <x v="0"/>
    <x v="0"/>
    <s v="https://rus.azattyk.org/a/kyrgyzstan-naryn-solton-sary-mining-conflict/30094410.html"/>
    <s v="Online Search"/>
    <s v="A clash broke out when about 500 local residents gathered near the mine and headed to the plant being built by the Chinese company Jhong ji Mining. The parties started throwing stones at each other, after which local residents beat the employees of the mi"/>
  </r>
  <r>
    <d v="2019-08-04T00:00:00"/>
    <s v="Solton-Sary "/>
    <n v="41.779232"/>
    <n v="76.236389000000003"/>
    <n v="30"/>
    <n v="0"/>
    <x v="0"/>
    <x v="0"/>
    <x v="5"/>
    <s v="Environment &amp; Resource Extraction"/>
    <x v="23"/>
    <s v="China"/>
    <x v="0"/>
    <s v=""/>
    <m/>
    <m/>
    <n v="0"/>
    <s v="Jhong ji Mining"/>
    <m/>
    <x v="4"/>
    <x v="4"/>
    <x v="4"/>
    <x v="4"/>
    <x v="0"/>
    <x v="0"/>
    <s v="https://rus.azattyk.org/a/kyrgyzstan-naryn-solton-sary-mining-conflict/30094410.html"/>
    <s v="Online Search"/>
    <s v="A spontaneous protest was held by 30 livestock breeders, who accused Chinese miners of provoking them and killing their livestock. They demanded the government &quot;punish those responsible to the fullest extent of the law.&quot;"/>
  </r>
  <r>
    <d v="2019-07-29T00:00:00"/>
    <s v="Kochkor"/>
    <n v="42.214832000000001"/>
    <n v="75.765033000000003"/>
    <n v="100"/>
    <n v="0"/>
    <x v="0"/>
    <x v="0"/>
    <x v="12"/>
    <s v="Justice"/>
    <x v="8"/>
    <s v="Justice"/>
    <x v="0"/>
    <s v=""/>
    <s v="Sapar Isakov"/>
    <m/>
    <n v="1"/>
    <s v="President"/>
    <m/>
    <x v="2"/>
    <x v="2"/>
    <x v="2"/>
    <x v="4"/>
    <x v="0"/>
    <x v="0"/>
    <s v="https://akipress.com/news:622775:Peaceful_rally_in_support_of_ex-Prime_Minister_Sapar_Isakov_kicks_off_in_Naryn/"/>
    <s v="Online Search"/>
    <s v="A protest was held in Kochkor in support of the ex-Prime Minister who had earlier been arrested on corruption charges."/>
  </r>
  <r>
    <d v="2019-07-26T00:00:00"/>
    <s v="Bishkek"/>
    <n v="42.906145000000002"/>
    <n v="74.567137000000002"/>
    <n v="40"/>
    <n v="0"/>
    <x v="0"/>
    <x v="0"/>
    <x v="3"/>
    <s v="Government Services"/>
    <x v="0"/>
    <s v=""/>
    <x v="0"/>
    <s v=""/>
    <m/>
    <m/>
    <n v="0"/>
    <s v="Local Government"/>
    <m/>
    <x v="0"/>
    <x v="0"/>
    <x v="0"/>
    <x v="4"/>
    <x v="0"/>
    <x v="0"/>
    <s v="https://24.kg/obschestvo/124547_marshrut_pretknoveniya_jiteli_jilmassiva_kolmo_vyishli_namiting/"/>
    <s v="Online Search"/>
    <s v="Residents of Bishkek gathered near the building of the local administration, protesting against the alleged inefficiency of the public transport system."/>
  </r>
  <r>
    <d v="2019-07-21T00:00:00"/>
    <s v="Bishkek"/>
    <n v="42.841442999999998"/>
    <n v="74.634837000000005"/>
    <n v="10"/>
    <n v="0"/>
    <x v="0"/>
    <x v="0"/>
    <x v="21"/>
    <s v="Property &amp; Land"/>
    <x v="13"/>
    <s v="Environment &amp; Resource Extraction"/>
    <x v="0"/>
    <s v=""/>
    <m/>
    <m/>
    <n v="0"/>
    <s v="Bishkek Mayor's Office"/>
    <m/>
    <x v="0"/>
    <x v="0"/>
    <x v="2"/>
    <x v="4"/>
    <x v="0"/>
    <x v="0"/>
    <s v="https://kaktus.media/doc/394884_v_bishkeke_vozle_botsada_proshel_miting.html"/>
    <s v="Online Search"/>
    <s v="Several people held a protest against the poor conditions and state of disrepair of the gardens outside of the botanical gardens in Bishkek."/>
  </r>
  <r>
    <d v="2019-07-17T00:00:00"/>
    <s v="Solton-Sary "/>
    <n v="41.779232"/>
    <n v="76.236389000000003"/>
    <n v="100"/>
    <n v="0"/>
    <x v="0"/>
    <x v="0"/>
    <x v="5"/>
    <s v="Environment &amp; Resource Extraction"/>
    <x v="23"/>
    <s v="China"/>
    <x v="0"/>
    <s v=""/>
    <m/>
    <m/>
    <n v="0"/>
    <s v="Jhong ji Mining"/>
    <m/>
    <x v="4"/>
    <x v="4"/>
    <x v="4"/>
    <x v="4"/>
    <x v="0"/>
    <x v="0"/>
    <s v="https://akipress.com/news:622219:Dozens_of_people__gather_at_Solton-Sary_gold_deposit/"/>
    <s v="ACLED"/>
    <s v="Local residents held a protest at a Chinese-run gold mine in Solton-Sary, Naryn region, in order to demand the suspension of mining in the region. The protesters expressed their fears of environmental pollution after the mass deaths of livestock in the re"/>
  </r>
  <r>
    <d v="2019-07-16T00:00:00"/>
    <s v="Bishkek"/>
    <n v="42.862288999999997"/>
    <n v="74.637884999999997"/>
    <n v="30"/>
    <n v="0"/>
    <x v="0"/>
    <x v="0"/>
    <x v="12"/>
    <s v="Justice"/>
    <x v="8"/>
    <s v="Justice"/>
    <x v="0"/>
    <s v=""/>
    <s v="Omurbek Tekebayev"/>
    <m/>
    <n v="1"/>
    <s v="Supreme Court"/>
    <m/>
    <x v="2"/>
    <x v="2"/>
    <x v="2"/>
    <x v="4"/>
    <x v="0"/>
    <x v="0"/>
    <s v="https://akipress.com/news:622160:Supporters_of_Omurbek_Tekebaev_gather_in_front_of_Supreme_Court/"/>
    <s v="Online Search"/>
    <s v="Supporters of one of the ex-MPs held a rally in front of the Supreme Court in Bishkek."/>
  </r>
  <r>
    <d v="2019-07-16T00:00:00"/>
    <s v="Bishkek"/>
    <n v="42.876356999999999"/>
    <n v="74.599850000000004"/>
    <n v="30"/>
    <n v="0"/>
    <x v="0"/>
    <x v="0"/>
    <x v="13"/>
    <s v="Property &amp; Land"/>
    <x v="19"/>
    <s v="Property &amp; Land"/>
    <x v="0"/>
    <s v=""/>
    <m/>
    <m/>
    <n v="0"/>
    <s v="Parliament"/>
    <m/>
    <x v="2"/>
    <x v="2"/>
    <x v="2"/>
    <x v="4"/>
    <x v="0"/>
    <x v="0"/>
    <s v="https://akipress.com/news:622116:Over_20_people_gather_in_front_of_parliament_building_demanding_to_return_their_land_plots/"/>
    <s v="Online Search"/>
    <s v="People gathered outside the Kyrgyz parliament in Bishkek over land rights in Lesnoe."/>
  </r>
  <r>
    <d v="2019-07-16T00:00:00"/>
    <s v="Kochkor"/>
    <n v="42.214832000000001"/>
    <n v="75.765033000000003"/>
    <n v="30"/>
    <n v="0"/>
    <x v="0"/>
    <x v="0"/>
    <x v="12"/>
    <s v="Justice"/>
    <x v="8"/>
    <s v="Justice"/>
    <x v="0"/>
    <s v=""/>
    <s v="Sapar Isakov"/>
    <m/>
    <n v="1"/>
    <s v="President"/>
    <m/>
    <x v="2"/>
    <x v="2"/>
    <x v="2"/>
    <x v="4"/>
    <x v="0"/>
    <x v="0"/>
    <s v="https://www.youtube.com/watch?v=UfImz-IFKxo"/>
    <s v="ACLED"/>
    <s v="Dozens of supporters of former Prime-Minister Sapar Isakov gathered in the village of Kochkor of Naryn region in protest of his detention and to announce the creation of a campaign in defense of him."/>
  </r>
  <r>
    <d v="2019-07-15T00:00:00"/>
    <s v="Tokmok"/>
    <n v="42.847199000000003"/>
    <n v="75.295671999999996"/>
    <n v="200"/>
    <n v="0"/>
    <x v="0"/>
    <x v="0"/>
    <x v="11"/>
    <s v="Finance"/>
    <x v="8"/>
    <s v="Justice"/>
    <x v="0"/>
    <s v=""/>
    <m/>
    <m/>
    <n v="0"/>
    <s v="Court System"/>
    <m/>
    <x v="3"/>
    <x v="3"/>
    <x v="0"/>
    <x v="4"/>
    <x v="0"/>
    <x v="0"/>
    <s v="https://kaktus.media/doc/394499_jiteli_tokmaka_vyshli_na_akciu_protesta_protiv_bespredela_mestnoy_milicii._foto.html"/>
    <s v="Online Search"/>
    <s v="Residents of nearby villages held a protest in front of the court and the police station in Tokmok against the unfair persecution of local youth. They protested after a man who had taken part in a fight was not persecuted due to alleged protection from a "/>
  </r>
  <r>
    <d v="2019-07-15T00:00:00"/>
    <s v="Bishkek"/>
    <n v="42.878324999999997"/>
    <n v="74.592607999999998"/>
    <n v="6"/>
    <n v="0"/>
    <x v="0"/>
    <x v="0"/>
    <x v="2"/>
    <s v="Justice"/>
    <x v="0"/>
    <s v=""/>
    <x v="0"/>
    <s v=""/>
    <m/>
    <m/>
    <n v="0"/>
    <s v="Court System"/>
    <m/>
    <x v="3"/>
    <x v="3"/>
    <x v="2"/>
    <x v="4"/>
    <x v="0"/>
    <x v="0"/>
    <s v="https://kaktus.media/doc/394529_oni_ne_doljny_deystvovat_kak_sestry_hachatyrian._miting_v_podderjky_jertv_iznasilovaniia.html"/>
    <s v="Online Search"/>
    <s v="Activists protested in Maxim Gorky Park in Bishkek against the regional court's ruling to dismiss charges against suspects in a rape case from 2013. Protesters demanded the Kyrgyz authorities revise the court ruling and bring the perpetrators to justice."/>
  </r>
  <r>
    <d v="2019-07-15T00:00:00"/>
    <s v="Naryn"/>
    <n v="41.428677"/>
    <n v="75.997764000000004"/>
    <n v="70"/>
    <n v="0"/>
    <x v="0"/>
    <x v="0"/>
    <x v="5"/>
    <s v="Environment &amp; Resource Extraction"/>
    <x v="7"/>
    <s v="Environment &amp; Resource Extraction"/>
    <x v="8"/>
    <s v="China"/>
    <m/>
    <m/>
    <n v="0"/>
    <s v="Zhong Ji Mining Company"/>
    <m/>
    <x v="4"/>
    <x v="4"/>
    <x v="2"/>
    <x v="4"/>
    <x v="0"/>
    <x v="0"/>
    <s v="https://24.kg/ekonomika/123733_mayning_vkyirgyizstane_kak_chinovniki_radi_pribyili_ostavlyayut_lyudey_bez_sveta/"/>
    <s v="Online Search"/>
    <s v="A protest was held in front of the government administration in Naryn against Chinese gold mining activities in Solton-Sary. The protesters expressed their fears of environmental pollution after the mass deaths of livestock in the region."/>
  </r>
  <r>
    <d v="2019-07-13T00:00:00"/>
    <s v="Tup"/>
    <n v="42.783462"/>
    <n v="78.357624999999999"/>
    <n v="20"/>
    <n v="0"/>
    <x v="0"/>
    <x v="0"/>
    <x v="12"/>
    <s v="Justice"/>
    <x v="8"/>
    <s v="Justice"/>
    <x v="0"/>
    <s v=""/>
    <m/>
    <m/>
    <n v="0"/>
    <s v="President"/>
    <m/>
    <x v="2"/>
    <x v="2"/>
    <x v="2"/>
    <x v="4"/>
    <x v="0"/>
    <x v="0"/>
    <s v="https://www.youtube.com/watch?v=qRFY9mSlBEg"/>
    <s v="ACLED"/>
    <s v="Residents of Tup gathered at the Karkyra summer pasture calling for the country's president to revise imprisoned Kyrgyz politician Sadyr Japarov's case demanding his release from prison."/>
  </r>
  <r>
    <d v="2019-07-10T00:00:00"/>
    <s v="Bishkek"/>
    <n v="42.879418999999999"/>
    <n v="74.605384000000001"/>
    <n v="10"/>
    <n v="0"/>
    <x v="0"/>
    <x v="0"/>
    <x v="20"/>
    <s v="Human Rights"/>
    <x v="8"/>
    <s v="Justice"/>
    <x v="0"/>
    <s v=""/>
    <m/>
    <m/>
    <n v="0"/>
    <s v="Supreme Court"/>
    <m/>
    <x v="2"/>
    <x v="2"/>
    <x v="2"/>
    <x v="4"/>
    <x v="0"/>
    <x v="0"/>
    <s v="https://akipress.com/news:621821:Rally_in_support_of_woman_gang-raped_in_Talas_held_in_front_of_General_Prosecutor_s_Office/"/>
    <s v="Online Search"/>
    <s v="A protest was held by women in front of the Supreme Court in Bishkek in support of a woman who had been gang-raped in Talas."/>
  </r>
  <r>
    <d v="2019-07-05T00:00:00"/>
    <s v="Bishkek"/>
    <n v="42.877460999999997"/>
    <n v="74.600228000000001"/>
    <n v="30"/>
    <n v="0"/>
    <x v="0"/>
    <x v="0"/>
    <x v="2"/>
    <s v="Justice"/>
    <x v="18"/>
    <s v="Justice"/>
    <x v="0"/>
    <s v=""/>
    <s v="Aida Salyanova"/>
    <m/>
    <n v="1"/>
    <s v="Ministry of Justice"/>
    <s v="Parliament"/>
    <x v="2"/>
    <x v="2"/>
    <x v="5"/>
    <x v="4"/>
    <x v="0"/>
    <x v="0"/>
    <s v="https://ru.sputnik.kg/society/20190705/1044951270/storonniki-aida-salyanova-miting-plakaty-belyj-dom-foto.html"/>
    <s v="Online Search"/>
    <s v="Supporters of former Prosecutor General Aida Salyanova called for her release. She was arrested on June 3 for illegally releasing crime boss Aziz Batukaev."/>
  </r>
  <r>
    <d v="2019-07-03T00:00:00"/>
    <s v="Bishkek"/>
    <n v="42.874698000000002"/>
    <n v="74.637384999999995"/>
    <n v="1000"/>
    <n v="0"/>
    <x v="0"/>
    <x v="0"/>
    <x v="12"/>
    <s v="Justice"/>
    <x v="0"/>
    <s v=""/>
    <x v="0"/>
    <s v=""/>
    <s v="Almaz Atambayev"/>
    <m/>
    <n v="1"/>
    <s v="President"/>
    <s v="Parliament"/>
    <x v="2"/>
    <x v="2"/>
    <x v="5"/>
    <x v="4"/>
    <x v="0"/>
    <x v="0"/>
    <s v="https://www.rferl.org/a/ex-president-supporters-opponents-to-rally-in-bishkek-as-possible-arrest-pending/30034787.html"/>
    <s v="Online Search"/>
    <s v="Some 1,000 supporters of Almazbek Atambaev have gathered in the Kyrgyz capital, demanding the charges against the former president be dropped. Atambaev, who faces arrest and prosecution on charges of corruption, attended the July 3 rally in central Bishke"/>
  </r>
  <r>
    <d v="2019-07-03T00:00:00"/>
    <s v="Bishkek"/>
    <n v="42.862288999999997"/>
    <n v="74.637884999999997"/>
    <n v="1500"/>
    <n v="0"/>
    <x v="0"/>
    <x v="0"/>
    <x v="12"/>
    <s v="Justice"/>
    <x v="0"/>
    <s v=""/>
    <x v="0"/>
    <s v=""/>
    <s v="Almaz Atambayev"/>
    <m/>
    <n v="1"/>
    <s v="President"/>
    <s v="Parliament"/>
    <x v="2"/>
    <x v="2"/>
    <x v="5"/>
    <x v="4"/>
    <x v="0"/>
    <x v="0"/>
    <s v="https://ru.sputnik.kg/photo/20190703/1044932231/kak-proshel-miting-u-foruma-15-foto.html"/>
    <s v="Online Search"/>
    <s v="After parliament stripped Almazbek Atambayev of the status of ex-president and revoked his immunity on June 27, he organized a protest. Atambayev demanded an end to lawlessness, called for the dismissal of the Cabinet of Ministers and the creation of a &quot;g"/>
  </r>
  <r>
    <d v="2019-07-02T00:00:00"/>
    <s v="Bishkek"/>
    <n v="42.879418999999999"/>
    <n v="74.605384000000001"/>
    <n v="8"/>
    <n v="0"/>
    <x v="0"/>
    <x v="0"/>
    <x v="20"/>
    <s v="Human Rights"/>
    <x v="8"/>
    <s v="Justice"/>
    <x v="0"/>
    <s v=""/>
    <m/>
    <m/>
    <n v="0"/>
    <s v="Supreme Court"/>
    <m/>
    <x v="2"/>
    <x v="2"/>
    <x v="2"/>
    <x v="4"/>
    <x v="0"/>
    <x v="0"/>
    <s v="https://akipress.com/news:621453:8_women_protest_in_front_of_Supreme_Court_calling_to_protect_rights_of_rape_victim/"/>
    <s v="ACLED"/>
    <s v="Eight women held a protest in front of the Supreme Court in Bishkek in support of a woman gang-raped in Talas."/>
  </r>
  <r>
    <d v="2019-06-27T00:00:00"/>
    <s v="Koi-Tash"/>
    <n v="42.69406"/>
    <n v="74.668163000000007"/>
    <n v="200"/>
    <n v="0"/>
    <x v="0"/>
    <x v="0"/>
    <x v="12"/>
    <s v="Justice"/>
    <x v="0"/>
    <s v=""/>
    <x v="0"/>
    <s v=""/>
    <s v="Almaz Atambayev"/>
    <m/>
    <n v="1"/>
    <s v="President"/>
    <s v="Parliament"/>
    <x v="2"/>
    <x v="2"/>
    <x v="2"/>
    <x v="4"/>
    <x v="0"/>
    <x v="0"/>
    <s v="https://kaktus.media/doc/393699_v_koy_tashe_storonniki_atambaeva_napali_na_jyrnalista_next_tv.html"/>
    <s v="Online Search"/>
    <s v="Supporters of the former President of Kyrgyzstan Atambayev (SDPK) held another rally in his residence in Koi-Tash. They declared their support to him and all accusations of corruption as illegitimate."/>
  </r>
  <r>
    <d v="2019-06-26T00:00:00"/>
    <s v="Koi-Tash"/>
    <n v="42.69406"/>
    <n v="74.668163000000007"/>
    <n v="300"/>
    <n v="0"/>
    <x v="0"/>
    <x v="0"/>
    <x v="12"/>
    <s v="Justice"/>
    <x v="0"/>
    <s v=""/>
    <x v="0"/>
    <s v=""/>
    <s v="Almaz Atambayev"/>
    <m/>
    <n v="1"/>
    <s v="President"/>
    <s v="Parliament"/>
    <x v="2"/>
    <x v="2"/>
    <x v="2"/>
    <x v="4"/>
    <x v="0"/>
    <x v="0"/>
    <s v="https://kaktus.media/doc/393661_chto_proishodit_v_dome_atambaeva_v_koy_tashe_foto_i_video.html"/>
    <s v="Online Search"/>
    <s v="Supporters of the former President of Kyrgyzstan Atambayev (SDPK) held another rally in his residence in Koi-Tash. They declared their support for him and said all accusations of corruption against him are illegitimate."/>
  </r>
  <r>
    <d v="2019-06-26T00:00:00"/>
    <s v="Bishkek"/>
    <n v="42.879418999999999"/>
    <n v="74.605384000000001"/>
    <n v="30"/>
    <n v="0"/>
    <x v="0"/>
    <x v="0"/>
    <x v="2"/>
    <s v="Justice"/>
    <x v="0"/>
    <s v=""/>
    <x v="0"/>
    <s v=""/>
    <m/>
    <m/>
    <n v="0"/>
    <s v="Prosecutor General"/>
    <m/>
    <x v="3"/>
    <x v="3"/>
    <x v="2"/>
    <x v="4"/>
    <x v="0"/>
    <x v="0"/>
    <s v="https://www.youtube.com/watch?v=SfeMoi6Wczk"/>
    <s v="ACLED"/>
    <s v="Dozens of protesters demonstrated outside the Prosecutor General's Office in Bishkek demanding justice for the victim of a property scam which left them homeless."/>
  </r>
  <r>
    <d v="2019-06-25T00:00:00"/>
    <s v="Bishkek"/>
    <n v="42.878292000000002"/>
    <n v="74.592635999999999"/>
    <n v="2000"/>
    <n v="0"/>
    <x v="0"/>
    <x v="0"/>
    <x v="1"/>
    <s v="Livelihood"/>
    <x v="22"/>
    <s v="Government Services"/>
    <x v="0"/>
    <s v=""/>
    <s v="Zamandash"/>
    <m/>
    <n v="1"/>
    <s v="Parliament"/>
    <m/>
    <x v="2"/>
    <x v="2"/>
    <x v="5"/>
    <x v="4"/>
    <x v="0"/>
    <x v="0"/>
    <s v="https://akipress.com/news:621156:Bishkek_hosts_flash_mob_dedicated_to_migrants/"/>
    <s v="Online Search"/>
    <s v="A peaceful rally in support of labor migrants was organized in Bishkek by the Zamandash Party. Protesters called for better working conditions and insurance for workers."/>
  </r>
  <r>
    <d v="2019-06-25T00:00:00"/>
    <s v="Bishkek"/>
    <n v="42.875996000000001"/>
    <n v="74.600123999999994"/>
    <n v="50"/>
    <n v="0"/>
    <x v="0"/>
    <x v="0"/>
    <x v="13"/>
    <s v="Property &amp; Land"/>
    <x v="0"/>
    <s v=""/>
    <x v="0"/>
    <s v=""/>
    <m/>
    <m/>
    <n v="0"/>
    <s v="Parliament"/>
    <m/>
    <x v="2"/>
    <x v="2"/>
    <x v="2"/>
    <x v="4"/>
    <x v="0"/>
    <x v="0"/>
    <s v="https://akipress.com/news:621142:Over_50_people_rally_in_front_of_White_House_demanding_to_refund_their_money/"/>
    <s v="Online Search"/>
    <s v="Protesters gathered in Bishkek calling on authorities to refund money they had previously invested in land plots."/>
  </r>
  <r>
    <d v="2019-06-24T00:00:00"/>
    <s v="Bishkek"/>
    <n v="42.876215999999999"/>
    <n v="74.600219999999993"/>
    <n v="100"/>
    <n v="0"/>
    <x v="0"/>
    <x v="0"/>
    <x v="9"/>
    <s v="Human Rights"/>
    <x v="0"/>
    <s v=""/>
    <x v="0"/>
    <s v=""/>
    <s v="Federation of Trade Unions"/>
    <m/>
    <n v="1"/>
    <s v="Parliament"/>
    <m/>
    <x v="2"/>
    <x v="2"/>
    <x v="5"/>
    <x v="4"/>
    <x v="0"/>
    <x v="0"/>
    <s v="https://akipress.com/news:621086:Trade_unions_rally_in_front_of_White_House/"/>
    <s v="Online Search"/>
    <s v="Members of the Federation of Trade Unions gathered in Bishkek, protesting against the adoption of a proposed law on trade unions."/>
  </r>
  <r>
    <d v="2019-06-22T00:00:00"/>
    <s v="Koi-Tash"/>
    <n v="42.69406"/>
    <n v="74.668163000000007"/>
    <n v="15"/>
    <n v="0"/>
    <x v="9"/>
    <x v="2"/>
    <x v="12"/>
    <s v="Justice"/>
    <x v="0"/>
    <s v=""/>
    <x v="0"/>
    <s v=""/>
    <s v="Almaz Atambayev"/>
    <m/>
    <n v="1"/>
    <s v="President"/>
    <s v="Parliament"/>
    <x v="2"/>
    <x v="2"/>
    <x v="2"/>
    <x v="4"/>
    <x v="0"/>
    <x v="0"/>
    <s v="https://kaktus.media/doc/393457_jiteli_chyyskoy_oblasti_sobralis_v_dome_almazbeka_atambaeva_v_koy_tashe._podderjivaut_ego.html"/>
    <s v="Online Search"/>
    <s v="Supporters of the former President of Kyrgyzstan Atambayev (SDPK party) gathered in his residence in Koi-Tash. They declared their support for him and said all accusations of corruption against him are illegitimate."/>
  </r>
  <r>
    <d v="2019-06-22T00:00:00"/>
    <s v="Bishkek"/>
    <n v="42.874194000000003"/>
    <n v="74.617841999999996"/>
    <n v="50"/>
    <n v="0"/>
    <x v="0"/>
    <x v="0"/>
    <x v="20"/>
    <s v="Human Rights"/>
    <x v="16"/>
    <s v="Human Rights"/>
    <x v="0"/>
    <s v=""/>
    <m/>
    <m/>
    <n v="0"/>
    <s v="Parliament"/>
    <m/>
    <x v="2"/>
    <x v="2"/>
    <x v="2"/>
    <x v="4"/>
    <x v="0"/>
    <x v="0"/>
    <s v="https://24.kg/obschestvo/121487_prislushaytes_deti_iznovostroek_bishkeka_vyistupayut_protiv_pohischeniya_nevest/"/>
    <s v="ACLED"/>
    <s v="Young local residents of Bishkek held a public flash mob, theatrical performance and art exhibition. The aim was to raise awareness about violence against women, especially bride kidnapping and early marriages."/>
  </r>
  <r>
    <d v="2019-06-19T00:00:00"/>
    <s v="Bishkek"/>
    <n v="42.876215999999999"/>
    <n v="74.600219999999993"/>
    <n v="20"/>
    <n v="0"/>
    <x v="0"/>
    <x v="0"/>
    <x v="11"/>
    <s v="Finance"/>
    <x v="0"/>
    <s v=""/>
    <x v="0"/>
    <s v=""/>
    <m/>
    <m/>
    <n v="0"/>
    <s v="Saltanat Imanbaeva"/>
    <s v="Ministry of Health"/>
    <x v="1"/>
    <x v="1"/>
    <x v="0"/>
    <x v="4"/>
    <x v="0"/>
    <x v="0"/>
    <s v="https://kaktus.media/doc/393311_glava_otdeleniia_nacgospitalia_prodoljaet_rabotat_posle_aresta_za_vziatky._vrachi_mitingyut.html"/>
    <s v="Online Search"/>
    <s v="A rally of doctors from the Ocular Microsurgery Department of the National Hospital took place. They demanded that the department head Saltanat Imanbaeva be removed from her post."/>
  </r>
  <r>
    <d v="2019-06-19T00:00:00"/>
    <s v="Pervoe Maya"/>
    <n v="40.374960000000002"/>
    <n v="73.405023"/>
    <n v="20"/>
    <n v="2"/>
    <x v="0"/>
    <x v="0"/>
    <x v="19"/>
    <s v="Environment &amp; Resource Extraction"/>
    <x v="13"/>
    <s v="Environment &amp; Resource Extraction"/>
    <x v="0"/>
    <s v=""/>
    <m/>
    <m/>
    <n v="0"/>
    <s v="Mine"/>
    <m/>
    <x v="8"/>
    <x v="1"/>
    <x v="7"/>
    <x v="4"/>
    <x v="5"/>
    <x v="3"/>
    <s v="https://www.youtube.com/watch?v=VActM2kX05U"/>
    <s v="ACLED"/>
    <s v="Residents of Pervoemaya were detained by police for protesting against the local mine which protesters have been resisting due to environmental concerns."/>
  </r>
  <r>
    <d v="2019-06-17T00:00:00"/>
    <s v="Bishkek"/>
    <n v="42.877291"/>
    <n v="74.598367999999994"/>
    <n v="100"/>
    <n v="0"/>
    <x v="3"/>
    <x v="3"/>
    <x v="9"/>
    <s v="Human Rights"/>
    <x v="0"/>
    <s v=""/>
    <x v="0"/>
    <s v=""/>
    <s v="Federation of Trade Unions"/>
    <m/>
    <n v="1"/>
    <s v="Parliament"/>
    <m/>
    <x v="2"/>
    <x v="2"/>
    <x v="0"/>
    <x v="4"/>
    <x v="0"/>
    <x v="0"/>
    <s v="https://ru.sputnik.kg/society/20190617/1044724753/bishkek-miting-profsoyuzy-zakon.html"/>
    <s v="Online Search"/>
    <s v="Employees of the Federation of Trade Unions went to a rally at the House of Trade Unions in Bishkek. They claimed the new law on trade unions &quot;completely suppresses the independence of the trade unions.&quot;"/>
  </r>
  <r>
    <d v="2019-06-08T00:00:00"/>
    <s v="Bishkek"/>
    <n v="42.862335999999999"/>
    <n v="74.637895999999998"/>
    <n v="400"/>
    <n v="0"/>
    <x v="3"/>
    <x v="3"/>
    <x v="11"/>
    <s v="Finance"/>
    <x v="18"/>
    <s v="Justice"/>
    <x v="0"/>
    <s v=""/>
    <s v="Social Democratic Party"/>
    <m/>
    <n v="1"/>
    <s v="President"/>
    <s v="Parliament"/>
    <x v="2"/>
    <x v="2"/>
    <x v="5"/>
    <x v="4"/>
    <x v="0"/>
    <x v="0"/>
    <s v="https://ru.sputnik.kg/video/20190608/1044619399/video-atambaev-miting.html"/>
    <s v="Online Search"/>
    <s v="A rally of the Social Democratic Party against corruption took place in Bishkek. Former president Atambayev attended. He distanced himself from Deputy Chairman of the State Customs Service of the Kyrgyz Republic Raiymbek Matraimov who had recently critici"/>
  </r>
  <r>
    <d v="2019-06-07T00:00:00"/>
    <s v="Balykchy"/>
    <n v="42.45637"/>
    <n v="76.187267000000006"/>
    <n v="50"/>
    <n v="0"/>
    <x v="0"/>
    <x v="0"/>
    <x v="4"/>
    <s v="Livelihood"/>
    <x v="10"/>
    <s v="Other"/>
    <x v="8"/>
    <s v="China"/>
    <s v="Society of Freight Carriers"/>
    <m/>
    <n v="1"/>
    <s v="Parliament"/>
    <s v="YurAsia"/>
    <x v="2"/>
    <x v="2"/>
    <x v="4"/>
    <x v="4"/>
    <x v="0"/>
    <x v="0"/>
    <s v="https://ru.sputnik.kg/society/20190607/1044609626/miting-dalnobojshchikov-v-balykchy.html"/>
    <s v="Online Search"/>
    <s v="Truck drivers in Balykchy gathered to protest the downturn in trade between Kyrgyzstan and China, coupled with increasing border checks at the borders with China and Kazakhstan, which led their incomes to decrease."/>
  </r>
  <r>
    <d v="2019-06-04T00:00:00"/>
    <s v="Andarak"/>
    <n v="39.769576000000001"/>
    <n v="69.467067"/>
    <n v="60"/>
    <n v="0"/>
    <x v="0"/>
    <x v="0"/>
    <x v="13"/>
    <s v="Property &amp; Land"/>
    <x v="0"/>
    <s v=""/>
    <x v="0"/>
    <s v=""/>
    <m/>
    <m/>
    <n v="0"/>
    <s v="Local Government"/>
    <m/>
    <x v="0"/>
    <x v="0"/>
    <x v="4"/>
    <x v="4"/>
    <x v="0"/>
    <x v="0"/>
    <s v="https://akipress.com/news:620143:Dozens_of_Leilek_residents_block_road/"/>
    <s v="Online Search"/>
    <s v="Residents of Andarak gathered for a rally and blocked a local road. They were protesting against the alleged misuse of forest land in a disputed area nearby."/>
  </r>
  <r>
    <d v="2019-06-03T00:00:00"/>
    <s v="Leilek"/>
    <n v="39.878509999999999"/>
    <n v="70.521472000000003"/>
    <n v="40"/>
    <n v="0"/>
    <x v="0"/>
    <x v="0"/>
    <x v="13"/>
    <s v="Property &amp; Land"/>
    <x v="10"/>
    <s v="Other"/>
    <x v="0"/>
    <s v=""/>
    <m/>
    <m/>
    <n v="0"/>
    <s v="Police"/>
    <m/>
    <x v="6"/>
    <x v="3"/>
    <x v="4"/>
    <x v="4"/>
    <x v="0"/>
    <x v="0"/>
    <s v="https://24.kg/proisshestvija/119637_vbatkenskoy_oblasti_mestnyie_jiteli_perekryili_dorogu_isfana_andarak/"/>
    <s v="ACLED"/>
    <s v="Kyrgyz residents of Iskra gathered and blocked a local road; Tajik civilians were present as well. They demanded authorities tear down a house, which was reportedly being constructed illegally by Tajiks. Police came with the local administration to calm t"/>
  </r>
  <r>
    <d v="2019-05-31T00:00:00"/>
    <s v="Bishkek"/>
    <n v="42.876553000000001"/>
    <n v="74.586472999999998"/>
    <n v="15"/>
    <n v="0"/>
    <x v="0"/>
    <x v="0"/>
    <x v="6"/>
    <s v="Property &amp; Land"/>
    <x v="11"/>
    <s v="Livelihood"/>
    <x v="0"/>
    <s v=""/>
    <m/>
    <m/>
    <n v="0"/>
    <s v="Bishkek Mayor's Office"/>
    <m/>
    <x v="0"/>
    <x v="0"/>
    <x v="0"/>
    <x v="4"/>
    <x v="0"/>
    <x v="0"/>
    <s v="https://24.kg/obschestvo/119326_vozle_merii_bishkeka_miting_gorojane_18let_nemogut_otstoyat_prava_nagaraji/"/>
    <s v="Online Search"/>
    <s v="Garage owners from the Dzhal neighborhood protested outside the Mayor's Office in Bishkek against the takeover of their properties by the private company which restricted access to protesters. Garage owners demanded the city administration intervene in th"/>
  </r>
  <r>
    <d v="2019-05-30T00:00:00"/>
    <s v="Bishkek"/>
    <n v="42.87623"/>
    <n v="74.600088"/>
    <n v="40"/>
    <n v="0"/>
    <x v="0"/>
    <x v="0"/>
    <x v="3"/>
    <s v="Government Services"/>
    <x v="0"/>
    <s v=""/>
    <x v="0"/>
    <s v=""/>
    <m/>
    <m/>
    <n v="0"/>
    <s v="Parliament"/>
    <m/>
    <x v="2"/>
    <x v="2"/>
    <x v="2"/>
    <x v="4"/>
    <x v="0"/>
    <x v="0"/>
    <s v="https://kaktus.media/doc/392264_nas_lishaut_jilia._mediki_i_materi_odinochki_vyshli_na_miting_k_belomy_domy.html"/>
    <s v="Online Search"/>
    <s v="Single mothers and health workers gathered for a rally in the center of Bishkek, demanding proper housing and social support for single mothers and state employees, especially health workers employed at a local clinic."/>
  </r>
  <r>
    <d v="2019-05-27T00:00:00"/>
    <s v="Bokonbayevo"/>
    <n v="42.114756999999997"/>
    <n v="76.998026999999993"/>
    <n v="100"/>
    <n v="0"/>
    <x v="0"/>
    <x v="0"/>
    <x v="12"/>
    <s v="Justice"/>
    <x v="0"/>
    <s v=""/>
    <x v="0"/>
    <s v=""/>
    <s v="Damir Musakeev"/>
    <m/>
    <n v="1"/>
    <s v="Prosecutor General"/>
    <m/>
    <x v="2"/>
    <x v="2"/>
    <x v="2"/>
    <x v="4"/>
    <x v="0"/>
    <x v="0"/>
    <s v="https://24.kg/kyrgyzcha/118791_damir_musakeev_tergoo_abagyindagyi_karmoo_abalyina_naraazyi_emes/"/>
    <s v="Online Search"/>
    <s v="Supporters of the former bodyguard of President Atambayev, gathered in the village Bokonbayevo, Ton district, protesting against his imprisonment, which was allegedly politically motivated."/>
  </r>
  <r>
    <d v="2019-05-21T00:00:00"/>
    <s v="Bishkek"/>
    <n v="42.876243000000002"/>
    <n v="74.600077999999996"/>
    <n v="10"/>
    <n v="0"/>
    <x v="0"/>
    <x v="0"/>
    <x v="4"/>
    <s v="Livelihood"/>
    <x v="0"/>
    <s v=""/>
    <x v="0"/>
    <s v=""/>
    <m/>
    <m/>
    <n v="0"/>
    <s v="Ministry of Health"/>
    <m/>
    <x v="2"/>
    <x v="2"/>
    <x v="2"/>
    <x v="4"/>
    <x v="0"/>
    <x v="0"/>
    <s v="https://24.kg/obschestvo/118165_vrachi_vnov_mitinguyut_ubelogo_doma_itrebuyut_povyisheniya_zarplat/"/>
    <s v="ACLED"/>
    <s v="Doctors from Bishkek hospitals gathered for a rally, demanding higher wages. They claim that more money was promised by the government, but never realized. Furthermore, they called for simplification of administration regarding medical care."/>
  </r>
  <r>
    <d v="2019-05-16T00:00:00"/>
    <s v="Bokonbayevo"/>
    <n v="42.114756999999997"/>
    <n v="76.998026999999993"/>
    <n v="200"/>
    <n v="0"/>
    <x v="2"/>
    <x v="2"/>
    <x v="12"/>
    <s v="Justice"/>
    <x v="0"/>
    <s v=""/>
    <x v="0"/>
    <s v=""/>
    <s v="Damir Musakeev"/>
    <m/>
    <n v="1"/>
    <s v="National Government"/>
    <m/>
    <x v="2"/>
    <x v="2"/>
    <x v="2"/>
    <x v="4"/>
    <x v="0"/>
    <x v="0"/>
    <s v="https://24.kg/obschestvo/117761_namiting_vpodderjku_damira_musakeeva_vyishli_jiteli_tonskogo_rayona/"/>
    <s v="Online Search"/>
    <s v="Supporters of the former bodyguard of Kyrgyzstan President, gathered in the village Bokonbayevo, Ton district, protesting against his imprisonment."/>
  </r>
  <r>
    <d v="2019-05-13T00:00:00"/>
    <s v="Ak-Suu"/>
    <n v="42.462443999999998"/>
    <n v="78.539731000000003"/>
    <n v="30"/>
    <n v="0"/>
    <x v="0"/>
    <x v="0"/>
    <x v="21"/>
    <s v="Property &amp; Land"/>
    <x v="13"/>
    <s v="Environment &amp; Resource Extraction"/>
    <x v="0"/>
    <s v=""/>
    <m/>
    <m/>
    <n v="0"/>
    <s v="Local Government"/>
    <m/>
    <x v="0"/>
    <x v="0"/>
    <x v="2"/>
    <x v="4"/>
    <x v="0"/>
    <x v="0"/>
    <s v="https://rus.azattyk.org/a/29937606.html"/>
    <s v="ACLED"/>
    <s v="Residents of Ak-Suu gathered for a rally protesting against the alleged illegal construction at the local recreation center and other legal violations related to the facility, as well as being concerned by environmental issues."/>
  </r>
  <r>
    <d v="2019-05-07T00:00:00"/>
    <s v="Bishkek"/>
    <n v="42.838993000000002"/>
    <n v="74.613577000000006"/>
    <n v="40"/>
    <n v="0"/>
    <x v="0"/>
    <x v="0"/>
    <x v="2"/>
    <s v="Justice"/>
    <x v="14"/>
    <s v="Justice"/>
    <x v="0"/>
    <s v=""/>
    <s v="Emil Makimbetov"/>
    <m/>
    <n v="1"/>
    <s v="Court System"/>
    <m/>
    <x v="3"/>
    <x v="3"/>
    <x v="2"/>
    <x v="4"/>
    <x v="0"/>
    <x v="0"/>
    <s v="https://kaktus.media/doc/391165_vrachi_i_pacienty_vyshli_na_miting_v_zashity_onkologa_kotorogo_zaderjali_po_dely_batykaeva.html"/>
    <s v="Online Search"/>
    <s v="Health workers and parents of children treated at the National Center of Oncology and Hematology came out to support an oncologist who was recently arrested."/>
  </r>
  <r>
    <d v="2019-05-07T00:00:00"/>
    <s v="Bishkek"/>
    <n v="42.874566000000002"/>
    <n v="74.567334000000002"/>
    <n v="50"/>
    <n v="0"/>
    <x v="0"/>
    <x v="0"/>
    <x v="4"/>
    <s v="Livelihood"/>
    <x v="0"/>
    <s v=""/>
    <x v="0"/>
    <s v=""/>
    <m/>
    <m/>
    <n v="0"/>
    <s v="Bereket"/>
    <m/>
    <x v="8"/>
    <x v="1"/>
    <x v="7"/>
    <x v="4"/>
    <x v="0"/>
    <x v="0"/>
    <s v="https://kloop.kg/blog/2019/05/07/video-rukovodstvo-oshskogo-rynka-otklyuchilo-elektrichestvo-dlya-chasti-bazara-chtoby-perevesti-torgovtsev-v-novoe-zdanie/"/>
    <s v="Online Search"/>
    <s v="Representatives of Bereket company, the owner of a part of the Osh bazaar, came to pick up their electrical equipment from the area. But dozens of sellers tried to prevent them from doing so."/>
  </r>
  <r>
    <d v="2019-05-06T00:00:00"/>
    <s v="Osh"/>
    <n v="40.517105999999998"/>
    <n v="72.805391999999998"/>
    <n v="10"/>
    <n v="0"/>
    <x v="0"/>
    <x v="0"/>
    <x v="2"/>
    <s v="Justice"/>
    <x v="0"/>
    <s v=""/>
    <x v="0"/>
    <s v=""/>
    <m/>
    <m/>
    <n v="0"/>
    <s v="Police"/>
    <m/>
    <x v="6"/>
    <x v="3"/>
    <x v="0"/>
    <x v="4"/>
    <x v="0"/>
    <x v="0"/>
    <s v="https://fergana.ru/news/107146/"/>
    <s v="ACLED"/>
    <s v="Protesters demanded that those who had attacked deaf people in the village one week earlier be brought to justice."/>
  </r>
  <r>
    <d v="2019-05-03T00:00:00"/>
    <s v="Bishkek"/>
    <n v="42.879432000000001"/>
    <n v="74.605119000000002"/>
    <n v="30"/>
    <n v="20"/>
    <x v="0"/>
    <x v="0"/>
    <x v="13"/>
    <s v="Property &amp; Land"/>
    <x v="0"/>
    <s v=""/>
    <x v="0"/>
    <s v=""/>
    <m/>
    <m/>
    <n v="0"/>
    <s v="Parliament"/>
    <m/>
    <x v="2"/>
    <x v="2"/>
    <x v="8"/>
    <x v="4"/>
    <x v="6"/>
    <x v="3"/>
    <s v="https://kloop.kg/blog/2019/05/03/bishkek-militsiya-zaderzhala-bolee-30-zhitelej-voenno-antonovki-za-nesanktsionirovannyj-miting-u-doma-pravitelstva/"/>
    <s v="ACLED"/>
    <s v="A protest was held by residents of Military Antonovka district of Bishkek calling for land transformation."/>
  </r>
  <r>
    <d v="2019-05-02T00:00:00"/>
    <s v="Karakol"/>
    <n v="42.484971999999999"/>
    <n v="78.388335999999995"/>
    <n v="50"/>
    <n v="0"/>
    <x v="0"/>
    <x v="0"/>
    <x v="5"/>
    <s v="Environment &amp; Resource Extraction"/>
    <x v="7"/>
    <s v="Environment &amp; Resource Extraction"/>
    <x v="0"/>
    <s v=""/>
    <m/>
    <m/>
    <n v="0"/>
    <s v="Parliament"/>
    <s v="YurAsia"/>
    <x v="2"/>
    <x v="2"/>
    <x v="0"/>
    <x v="4"/>
    <x v="0"/>
    <x v="0"/>
    <s v="https://kloop.kg/blog/2019/05/02/issyk-kul-bez-urana-aktivisty-karakola-vyshli-na-miting-protiv-ego-dobychi/"/>
    <s v="Online Search"/>
    <s v="A rally in Karakol called on the government to ban uranium mining"/>
  </r>
  <r>
    <d v="2019-04-30T00:00:00"/>
    <s v="Bishkek"/>
    <n v="42.875619999999998"/>
    <n v="74.603669999999994"/>
    <n v="10"/>
    <n v="1"/>
    <x v="0"/>
    <x v="0"/>
    <x v="5"/>
    <s v="Environment &amp; Resource Extraction"/>
    <x v="7"/>
    <s v="Environment &amp; Resource Extraction"/>
    <x v="0"/>
    <s v=""/>
    <s v="The Green Party of Kyrgyzstan"/>
    <m/>
    <n v="1"/>
    <s v="Parliament"/>
    <s v="YurAsia"/>
    <x v="2"/>
    <x v="2"/>
    <x v="0"/>
    <x v="4"/>
    <x v="5"/>
    <x v="3"/>
    <s v="https://24.kg/obschestvo/116402_partiya_zelenyih_provodit_ocherednoy_miting_protiv_dobyichi_urana/"/>
    <s v="ACLED"/>
    <s v="Representatives of the Green Party gathered in Bishkek to oppose uranium mining. A court had banned a rally on Ala-Too Square, claiming there was an event planned."/>
  </r>
  <r>
    <d v="2019-04-29T00:00:00"/>
    <s v="Balykchy"/>
    <n v="42.459958"/>
    <n v="76.185772"/>
    <n v="300"/>
    <n v="1"/>
    <x v="3"/>
    <x v="3"/>
    <x v="5"/>
    <s v="Environment &amp; Resource Extraction"/>
    <x v="7"/>
    <s v="Environment &amp; Resource Extraction"/>
    <x v="0"/>
    <s v=""/>
    <m/>
    <m/>
    <n v="0"/>
    <s v="Parliament"/>
    <s v="YurAsia"/>
    <x v="2"/>
    <x v="2"/>
    <x v="0"/>
    <x v="4"/>
    <x v="5"/>
    <x v="3"/>
    <s v="https://24.kg/obschestvo/116325_miting_vbalyikchi_zavershilsya_noego_uchastniki_hotyat_prodoljit_aktsiyu_vbishkeke/"/>
    <s v="Online Search"/>
    <s v="A rally called on the government to ban uranium mining."/>
  </r>
  <r>
    <d v="2019-04-26T00:00:00"/>
    <s v="Bishkek"/>
    <n v="42.876556000000001"/>
    <n v="74.603373000000005"/>
    <n v="100"/>
    <n v="0"/>
    <x v="0"/>
    <x v="0"/>
    <x v="5"/>
    <s v="Environment &amp; Resource Extraction"/>
    <x v="7"/>
    <s v="Environment &amp; Resource Extraction"/>
    <x v="0"/>
    <s v=""/>
    <s v="Social Democratic Party"/>
    <s v="Ata Meken "/>
    <n v="1"/>
    <s v="Parliament"/>
    <s v="YurAsia"/>
    <x v="2"/>
    <x v="2"/>
    <x v="0"/>
    <x v="4"/>
    <x v="0"/>
    <x v="0"/>
    <s v="https://kaktus.media/doc/390660_v_bishkeke_prohodit_miting_protiv_dobychi_yrana_v_kyrgyzstane._transliaciia.html"/>
    <s v="Online Search"/>
    <s v="A group of protesters called on the government to stop issuing licenses for the exploration and production of uranium throughout Kyrgyzstan. They cited environmental concerns."/>
  </r>
  <r>
    <d v="2019-04-25T00:00:00"/>
    <s v="Koi-Tash"/>
    <n v="42.69406"/>
    <n v="74.668163000000007"/>
    <n v="10"/>
    <n v="0"/>
    <x v="0"/>
    <x v="0"/>
    <x v="12"/>
    <s v="Justice"/>
    <x v="0"/>
    <s v=""/>
    <x v="0"/>
    <s v=""/>
    <s v="Almaz Atambayev"/>
    <m/>
    <n v="1"/>
    <s v="Parliament"/>
    <s v="President"/>
    <x v="2"/>
    <x v="2"/>
    <x v="2"/>
    <x v="4"/>
    <x v="0"/>
    <x v="0"/>
    <s v="https://kaktus.media/doc/390654_aktivisty_iz_naryna_trebyut_vyseleniia_atambaeva_iz_doma_v_koy_tashe.html"/>
    <s v="Online Search"/>
    <s v="Protesters gathered in Koi-Tash village, near the private residency of the former President Atambayev. They said that they participated in the revolution in 2010 and are now calling for further development and improved living conditions in the country."/>
  </r>
  <r>
    <d v="2019-04-24T00:00:00"/>
    <s v="Kok-Moinok"/>
    <n v="42.508526000000003"/>
    <n v="75.834293000000002"/>
    <n v="20"/>
    <n v="0"/>
    <x v="2"/>
    <x v="2"/>
    <x v="5"/>
    <s v="Environment &amp; Resource Extraction"/>
    <x v="7"/>
    <s v="Environment &amp; Resource Extraction"/>
    <x v="0"/>
    <s v=""/>
    <m/>
    <m/>
    <n v="0"/>
    <s v="YurAsia"/>
    <m/>
    <x v="8"/>
    <x v="1"/>
    <x v="2"/>
    <x v="4"/>
    <x v="0"/>
    <x v="0"/>
    <s v="https://www.youtube.com/watch?v=Atya7__MvvE"/>
    <s v="ACLED"/>
    <s v="Environmental activists protested at the Tash-Bulak uranium deposit near Kok-Moinok village demanding the shut down of the project. Protesters stopped a cargo truck which was coming out of the mine during a protest and ordered a driver to open the trailer"/>
  </r>
  <r>
    <d v="2019-04-24T00:00:00"/>
    <s v="Bishkek"/>
    <n v="42.876269000000001"/>
    <n v="74.600145999999995"/>
    <n v="10"/>
    <n v="0"/>
    <x v="0"/>
    <x v="0"/>
    <x v="11"/>
    <s v="Finance"/>
    <x v="0"/>
    <s v=""/>
    <x v="0"/>
    <s v=""/>
    <m/>
    <m/>
    <n v="0"/>
    <s v="Ministry of Education"/>
    <m/>
    <x v="2"/>
    <x v="2"/>
    <x v="2"/>
    <x v="4"/>
    <x v="0"/>
    <x v="0"/>
    <s v="https://kaktus.media/doc/390533_skandal_v_novopavlovskoy_shkole._chto_govorit_sama_direktor.html"/>
    <s v="Online Search"/>
    <s v="Protesters gathered in the center of Bishkek over suspicions that some school funds were being misused."/>
  </r>
  <r>
    <d v="2019-04-23T00:00:00"/>
    <s v="Bishkek"/>
    <n v="42.879451000000003"/>
    <n v="74.605373"/>
    <n v="500"/>
    <n v="0"/>
    <x v="9"/>
    <x v="2"/>
    <x v="12"/>
    <s v="Justice"/>
    <x v="8"/>
    <s v="Justice"/>
    <x v="0"/>
    <s v=""/>
    <s v="Almaz Atambayev"/>
    <s v="Ata Meken "/>
    <n v="1"/>
    <s v="Parliament"/>
    <s v="President"/>
    <x v="2"/>
    <x v="2"/>
    <x v="5"/>
    <x v="4"/>
    <x v="0"/>
    <x v="0"/>
    <s v="https://akipress.com/news:618648:Supporters_of_ex-MP_Sadyr_Japarov_and_Omurbek_Tekebayev_gather_in_front_of_Supreme_Court/"/>
    <s v="Online Search"/>
    <s v="Protesters gathered in the center of Bishkek near the Supreme Court, calling for the release of political figures currently facing trial. The rally was attended by members of the Ata Meken Party."/>
  </r>
  <r>
    <d v="2019-04-22T00:00:00"/>
    <s v="Tash-Bulak"/>
    <n v="42.048596000000003"/>
    <n v="77.010413999999997"/>
    <n v="50"/>
    <n v="0"/>
    <x v="9"/>
    <x v="2"/>
    <x v="5"/>
    <s v="Environment &amp; Resource Extraction"/>
    <x v="7"/>
    <s v="Environment &amp; Resource Extraction"/>
    <x v="0"/>
    <s v=""/>
    <m/>
    <m/>
    <n v="0"/>
    <s v="Parliament"/>
    <s v="YurAsia"/>
    <x v="2"/>
    <x v="2"/>
    <x v="0"/>
    <x v="4"/>
    <x v="0"/>
    <x v="0"/>
    <s v="https://kloop.kg/blog/2019/04/22/miting-na-issyk-kule-zhiteli-trebuyut-zakryt-uranovoe-mestorozhdenie-tash-bulak/"/>
    <s v="Online Search"/>
    <s v="About 50 residents of Ton district came to a rally to call on the Tash-Bulak uranium deposit to cease operations. They cited environmental concerns. Three days later the government revoked YurAsia's license."/>
  </r>
  <r>
    <d v="2019-04-22T00:00:00"/>
    <s v="Bishkek"/>
    <n v="42.876269000000001"/>
    <n v="74.600145999999995"/>
    <n v="50"/>
    <n v="0"/>
    <x v="0"/>
    <x v="0"/>
    <x v="12"/>
    <s v="Justice"/>
    <x v="8"/>
    <s v="Justice"/>
    <x v="0"/>
    <s v=""/>
    <s v="Almaz Atambayev"/>
    <s v="Social Democratic Party"/>
    <n v="1"/>
    <s v="Ministry of Justice"/>
    <s v="President"/>
    <x v="2"/>
    <x v="2"/>
    <x v="2"/>
    <x v="4"/>
    <x v="0"/>
    <x v="0"/>
    <s v="https://akipress.com/news:618597:Dozens_of_SDPK_representatives_rally_in_front_of_Justice_Ministry/"/>
    <s v="Online Search"/>
    <s v="Protesters gathered in the center of Bishkek - predominantly supporters of the former President Atambayev and members of the Social Democratic Party of Kyrgyzstan. They were calling for the resignation of the Minister of Justice."/>
  </r>
  <r>
    <d v="2019-04-22T00:00:00"/>
    <s v="Boom Gorge"/>
    <n v="42.4893"/>
    <n v="75.839699999999993"/>
    <n v="100"/>
    <n v="0"/>
    <x v="0"/>
    <x v="0"/>
    <x v="19"/>
    <s v="Environment &amp; Resource Extraction"/>
    <x v="13"/>
    <s v="Environment &amp; Resource Extraction"/>
    <x v="0"/>
    <s v=""/>
    <m/>
    <m/>
    <n v="0"/>
    <s v="Mining Company"/>
    <m/>
    <x v="8"/>
    <x v="1"/>
    <x v="2"/>
    <x v="4"/>
    <x v="0"/>
    <x v="0"/>
    <s v="https://akipress.com/news:618591:Verbal_conflict_occurs_among_villagers_at_uranium_deposit_in_Issyk-Kul/"/>
    <s v="ACLED"/>
    <s v="People gathered at the entrance to the Boom gorge demanding an end to uranium mining."/>
  </r>
  <r>
    <d v="2019-04-19T00:00:00"/>
    <s v="Bishkek"/>
    <n v="42.874566000000002"/>
    <n v="74.567334000000002"/>
    <n v="50"/>
    <n v="0"/>
    <x v="0"/>
    <x v="0"/>
    <x v="4"/>
    <s v="Livelihood"/>
    <x v="0"/>
    <s v=""/>
    <x v="0"/>
    <s v=""/>
    <m/>
    <m/>
    <n v="0"/>
    <s v="Bereket"/>
    <m/>
    <x v="8"/>
    <x v="1"/>
    <x v="7"/>
    <x v="4"/>
    <x v="0"/>
    <x v="0"/>
    <s v="https://kaktus.media/doc/390288_prodavcov_rynka_bereket_ne_pyskaut_na_rabochie_mesta._oni_shtyrmyut_vorota.html"/>
    <s v="Online Search"/>
    <s v="Shop owners of the Bereket market at the Osh bazaar in Bishkek rioted against the market management's move to close down the market and restrict access to the shop owners. Rioting shop owners demanded full access to their shops."/>
  </r>
  <r>
    <d v="2019-04-16T00:00:00"/>
    <s v="Bishkek"/>
    <n v="42.865028000000002"/>
    <n v="74.610809000000003"/>
    <n v="3"/>
    <n v="0"/>
    <x v="0"/>
    <x v="0"/>
    <x v="23"/>
    <s v="Justice"/>
    <x v="0"/>
    <s v=""/>
    <x v="0"/>
    <s v=""/>
    <m/>
    <m/>
    <n v="0"/>
    <s v="Court System"/>
    <m/>
    <x v="3"/>
    <x v="3"/>
    <x v="2"/>
    <x v="4"/>
    <x v="0"/>
    <x v="0"/>
    <s v="https://www.youtube.com/watch?v=dTQ99Mk1k3o"/>
    <s v="ACLED"/>
    <s v="Rights defenders gathered near the Pervomay district court in Bishkek in order to support employees of the State Registration Service, who were facing trial there over alleged involvement in an illegal tender."/>
  </r>
  <r>
    <d v="2019-04-11T00:00:00"/>
    <s v="Bishkek"/>
    <n v="42.874566000000002"/>
    <n v="74.567334000000002"/>
    <n v="100"/>
    <n v="0"/>
    <x v="0"/>
    <x v="0"/>
    <x v="4"/>
    <s v="Livelihood"/>
    <x v="0"/>
    <s v=""/>
    <x v="0"/>
    <s v=""/>
    <m/>
    <m/>
    <n v="0"/>
    <s v="Bereket"/>
    <m/>
    <x v="8"/>
    <x v="1"/>
    <x v="5"/>
    <x v="4"/>
    <x v="0"/>
    <x v="0"/>
    <s v="https://kaktus.media/doc/389803_rabotniki_zao_bereket_vyshli_na_miting._zavtra_ih_lishat_torgovyh_mest_video.html"/>
    <s v="Online Search"/>
    <s v="Small shop owners of the Bereket market at the Osh bazaar in Bishkek protested against closure of the market. Protesters _x000a_Say they were not given the required notice period before the closure took place."/>
  </r>
  <r>
    <d v="2019-04-09T00:00:00"/>
    <s v="Bishkek"/>
    <n v="42.870477999999999"/>
    <n v="74.602388000000005"/>
    <n v="100"/>
    <n v="0"/>
    <x v="0"/>
    <x v="0"/>
    <x v="2"/>
    <s v="Justice"/>
    <x v="14"/>
    <s v="Justice"/>
    <x v="0"/>
    <s v=""/>
    <s v="Murat Sutalinov"/>
    <m/>
    <n v="1"/>
    <s v="Court System"/>
    <m/>
    <x v="3"/>
    <x v="3"/>
    <x v="5"/>
    <x v="4"/>
    <x v="0"/>
    <x v="0"/>
    <s v="https://kaktus.media/doc/389632_v_bishkeke_prohodit_miting_storonnikov_v_podderjky_tiajelobolnogo_myrata_sytalinova.html"/>
    <s v="Online Search"/>
    <s v="Protesters gathered in the center of Bishkek to support the ex-chairman of the NSC of Kyrgyzstan, demanding his immediate release."/>
  </r>
  <r>
    <d v="2019-03-27T00:00:00"/>
    <s v="Bishkek"/>
    <n v="42.874152000000002"/>
    <n v="74.588192000000006"/>
    <n v="10"/>
    <n v="2"/>
    <x v="0"/>
    <x v="0"/>
    <x v="15"/>
    <s v="Other"/>
    <x v="0"/>
    <s v=""/>
    <x v="0"/>
    <s v=""/>
    <m/>
    <m/>
    <n v="0"/>
    <s v="Russian Government"/>
    <m/>
    <x v="7"/>
    <x v="4"/>
    <x v="7"/>
    <x v="4"/>
    <x v="5"/>
    <x v="3"/>
    <s v="https://www.gezitter.org/society/78043_smutyan_i_v_afrike_smutyan/"/>
    <s v="ACLED"/>
    <s v="A rally was held in Bishkek in front of the Russian Embassy on the eve of the planned visit of the Russian President to Kyrgyzstan. On the posters that were carried by the protesters were inscriptions such as “Putin is an aggressor,” “Occupant,” “Killer” "/>
  </r>
  <r>
    <d v="2019-03-26T00:00:00"/>
    <s v="Balykchy"/>
    <n v="42.459670000000003"/>
    <n v="76.185824999999994"/>
    <n v="70"/>
    <n v="0"/>
    <x v="0"/>
    <x v="0"/>
    <x v="5"/>
    <s v="Environment &amp; Resource Extraction"/>
    <x v="7"/>
    <s v="Environment &amp; Resource Extraction"/>
    <x v="0"/>
    <s v=""/>
    <m/>
    <m/>
    <n v="0"/>
    <s v="Parliament"/>
    <s v="YurAsia"/>
    <x v="2"/>
    <x v="2"/>
    <x v="5"/>
    <x v="4"/>
    <x v="0"/>
    <x v="0"/>
    <s v="https://www.gezitter.org/politic/77790_na_issyik-kule_jiteli_vyistupili_protiv_razrabotki_tash-bulakskogo_uranovogo_mestorojdeniya_ih_trebovaniya_video_foto__/"/>
    <s v="ACLED"/>
    <s v="A protest was held in front of the mayor's office in Balykchy by the residents of the city. The protest was organized against the development of the Tash-Bulak alluvial uranium deposit in the Ton district."/>
  </r>
  <r>
    <d v="2019-03-25T00:00:00"/>
    <s v="Bishkek"/>
    <n v="42.876533999999999"/>
    <n v="74.586474999999993"/>
    <n v="40"/>
    <n v="0"/>
    <x v="0"/>
    <x v="0"/>
    <x v="3"/>
    <s v="Government Services"/>
    <x v="0"/>
    <s v=""/>
    <x v="0"/>
    <s v=""/>
    <m/>
    <m/>
    <n v="0"/>
    <s v="Ministry of Health"/>
    <s v="Bishkek Mayor's Office"/>
    <x v="2"/>
    <x v="2"/>
    <x v="5"/>
    <x v="4"/>
    <x v="0"/>
    <x v="0"/>
    <s v="https://akipress.com/news:617630:Issues_of_children_s_rights_discussed_in_Bishkek/"/>
    <s v="Online Search"/>
    <s v="A protest was held in front of the mayor's office in Bishkek by forty mothers of children infected with HIV from 2004 to 2007 in the hospitals of Kara-Suu, Nookat and Ozgonsky districts."/>
  </r>
  <r>
    <d v="2019-03-20T00:00:00"/>
    <s v="Bishkek"/>
    <n v="42.870500999999997"/>
    <n v="74.602440999999999"/>
    <n v="20"/>
    <n v="0"/>
    <x v="0"/>
    <x v="0"/>
    <x v="12"/>
    <s v="Justice"/>
    <x v="0"/>
    <s v=""/>
    <x v="0"/>
    <s v=""/>
    <s v="Murat Sutalinov"/>
    <m/>
    <n v="1"/>
    <s v="Court System"/>
    <m/>
    <x v="3"/>
    <x v="3"/>
    <x v="5"/>
    <x v="4"/>
    <x v="0"/>
    <x v="0"/>
    <s v="https://akipress.com/news:617497:Supporters_of_ex-Chief_of_National_Security_Committee_gather_for_rally/"/>
    <s v="Online Search"/>
    <s v="Protesters gathered in the center of Bishkek to support the ex-chairman of the National Security Council of Kyrgyzstan, demanding his immediate release."/>
  </r>
  <r>
    <d v="2019-03-18T00:00:00"/>
    <s v="Bishkek"/>
    <n v="42.876533999999999"/>
    <n v="74.586474999999993"/>
    <n v="10"/>
    <n v="0"/>
    <x v="0"/>
    <x v="0"/>
    <x v="7"/>
    <s v="Government Services"/>
    <x v="0"/>
    <s v=""/>
    <x v="0"/>
    <s v=""/>
    <m/>
    <m/>
    <n v="0"/>
    <s v="Bishkek Mayor's Office"/>
    <m/>
    <x v="0"/>
    <x v="0"/>
    <x v="5"/>
    <x v="4"/>
    <x v="0"/>
    <x v="0"/>
    <s v="https://akipress.com/news:617412:Bishkek_residents_protesting_against_full_crowded_minibuses/"/>
    <s v="Online Search"/>
    <s v="A protest was held near the mayor's office in Bishkek by residents of the city. The protesters expressed disappointment with conditions in minibuses and demanded their improvement."/>
  </r>
  <r>
    <d v="2019-03-15T00:00:00"/>
    <s v="Ak-Sai"/>
    <n v="39.878641999999999"/>
    <n v="70.521534000000003"/>
    <n v="50"/>
    <n v="0"/>
    <x v="0"/>
    <x v="0"/>
    <x v="13"/>
    <s v="Property &amp; Land"/>
    <x v="10"/>
    <s v="Other"/>
    <x v="0"/>
    <s v=""/>
    <m/>
    <m/>
    <n v="0"/>
    <s v="Parliament"/>
    <m/>
    <x v="2"/>
    <x v="2"/>
    <x v="4"/>
    <x v="4"/>
    <x v="0"/>
    <x v="0"/>
    <s v="https://www.youtube.com/watch?v=E-j7R0mR3E4"/>
    <s v="ACLED"/>
    <s v="Protesters demonstrated near the village of Ak-Sai in Batken region at the meeting with the Kyrgyz parliament and government officials demanding central authorities resolve the border dispute with Tajikistan."/>
  </r>
  <r>
    <d v="2019-03-13T00:00:00"/>
    <s v="Bishkek"/>
    <n v="42.876533999999999"/>
    <n v="74.586474999999993"/>
    <n v="10"/>
    <n v="0"/>
    <x v="0"/>
    <x v="0"/>
    <x v="18"/>
    <s v="Other"/>
    <x v="4"/>
    <s v="Human Rights"/>
    <x v="0"/>
    <s v=""/>
    <s v="Kyrk Choro"/>
    <m/>
    <n v="1"/>
    <s v="Bishkek Mayor's Office"/>
    <m/>
    <x v="0"/>
    <x v="0"/>
    <x v="5"/>
    <x v="4"/>
    <x v="0"/>
    <x v="0"/>
    <s v="https://akipress.com/news:617217:Kyrk_Choro_leader_summoned_to_police_for_interrogation/"/>
    <s v="Online Search"/>
    <s v="A rally of the public association “Kyrk Choro” was held near the city hall building in Bishkek. The participants of the rally protested for banning LGBT “propaganda” and against the march organized by feminist groups on March 8."/>
  </r>
  <r>
    <d v="2019-03-11T00:00:00"/>
    <s v="Naryn"/>
    <n v="41.428386000000003"/>
    <n v="75.994263000000004"/>
    <n v="5"/>
    <n v="0"/>
    <x v="1"/>
    <x v="1"/>
    <x v="4"/>
    <s v="Livelihood"/>
    <x v="0"/>
    <s v=""/>
    <x v="0"/>
    <s v=""/>
    <m/>
    <m/>
    <n v="0"/>
    <s v="Local Government"/>
    <m/>
    <x v="0"/>
    <x v="0"/>
    <x v="4"/>
    <x v="4"/>
    <x v="0"/>
    <x v="0"/>
    <s v="https://akipress.com/news:617170:Women_announce_hunger_strike_to_protest_demolition_of_their_trade_objects_in_Naryn/"/>
    <s v="ACLED"/>
    <s v="Five women were protesting in Naryn against the decision of the local government to demolish their trade stands and announced their preparedness to start a hunger strike. Later they managed to set an appointment with the local governor and decided to disp"/>
  </r>
  <r>
    <d v="2019-03-11T00:00:00"/>
    <s v="Bishkek"/>
    <n v="42.876615999999999"/>
    <n v="74.586505000000002"/>
    <n v="8"/>
    <n v="0"/>
    <x v="0"/>
    <x v="0"/>
    <x v="18"/>
    <s v="Other"/>
    <x v="4"/>
    <s v="Human Rights"/>
    <x v="0"/>
    <s v=""/>
    <m/>
    <m/>
    <n v="0"/>
    <s v="Bishkek Mayor's Office"/>
    <m/>
    <x v="0"/>
    <x v="0"/>
    <x v="2"/>
    <x v="4"/>
    <x v="0"/>
    <x v="0"/>
    <s v="https://akipress.com/news:617135:Activists_protest_women_s_march_in_Bishkek___It_was_a_gay_parade_/"/>
    <s v="Online Search"/>
    <s v="Members of the Kyrk Choro movement protested outside the city administration in Bishkek demanding the Mayor's resignation for allowing the women's rights and LGBT march in the city a few days earlier."/>
  </r>
  <r>
    <d v="2019-03-11T00:00:00"/>
    <s v="Bishkek"/>
    <n v="42.875698"/>
    <n v="74.603442999999999"/>
    <n v="40"/>
    <n v="0"/>
    <x v="0"/>
    <x v="0"/>
    <x v="20"/>
    <s v="Human Rights"/>
    <x v="0"/>
    <s v=""/>
    <x v="0"/>
    <s v=""/>
    <m/>
    <m/>
    <n v="0"/>
    <s v="Feminist Initiative"/>
    <m/>
    <x v="5"/>
    <x v="1"/>
    <x v="2"/>
    <x v="4"/>
    <x v="0"/>
    <x v="0"/>
    <s v="https://akipress.com/news:617124:Women_s_march_in_Bishkek_sparks_outrage/"/>
    <s v="Online Search"/>
    <s v="A rally of young women protesting against the movement &quot;Feminist Initiative&quot; was organized in Bishkek. The campaign was attended by 40 girls from different parts of the country. According to the participants, they disagreed with the opinion that &quot;the righ"/>
  </r>
  <r>
    <d v="2019-03-08T00:00:00"/>
    <s v="Bishkek"/>
    <n v="42.875698"/>
    <n v="74.603442999999999"/>
    <n v="100"/>
    <n v="0"/>
    <x v="0"/>
    <x v="0"/>
    <x v="20"/>
    <s v="Human Rights"/>
    <x v="16"/>
    <s v="Human Rights"/>
    <x v="0"/>
    <s v=""/>
    <s v="Feminist Initiative"/>
    <m/>
    <n v="1"/>
    <s v="National Government"/>
    <m/>
    <x v="2"/>
    <x v="2"/>
    <x v="2"/>
    <x v="4"/>
    <x v="0"/>
    <x v="0"/>
    <s v="https://kloop.kg/blog/2019/03/08/kak-proshel-mirnyj-marsh-8-marta-fotoreportazh/"/>
    <s v="Online Search"/>
    <s v="An annual march for women's rights was held in Bishkek."/>
  </r>
  <r>
    <d v="2019-03-04T00:00:00"/>
    <s v="Osh"/>
    <n v="40.517069999999997"/>
    <n v="72.805527999999995"/>
    <n v="40"/>
    <n v="0"/>
    <x v="0"/>
    <x v="0"/>
    <x v="4"/>
    <s v="Livelihood"/>
    <x v="0"/>
    <s v=""/>
    <x v="0"/>
    <s v=""/>
    <m/>
    <m/>
    <n v="0"/>
    <s v="Local Government"/>
    <m/>
    <x v="0"/>
    <x v="0"/>
    <x v="0"/>
    <x v="4"/>
    <x v="0"/>
    <x v="0"/>
    <s v="https://www.youtube.com/watch?v=SEDjC_a3F7E"/>
    <s v="ACLED"/>
    <s v="Meat shop workers protested outside the city administration's office in Osh after the local authorities shut down seven meat shops in the city due to unsafe sanitary conditions in the meat processing facilities."/>
  </r>
  <r>
    <d v="2019-02-14T00:00:00"/>
    <s v="Burgondu"/>
    <n v="40.145806"/>
    <n v="71.728530000000006"/>
    <n v="20"/>
    <n v="0"/>
    <x v="0"/>
    <x v="0"/>
    <x v="17"/>
    <s v="Other"/>
    <x v="0"/>
    <s v=""/>
    <x v="0"/>
    <s v=""/>
    <m/>
    <m/>
    <n v="0"/>
    <s v="Jehovah's Witness"/>
    <m/>
    <x v="5"/>
    <x v="1"/>
    <x v="2"/>
    <x v="4"/>
    <x v="0"/>
    <x v="0"/>
    <s v="https://www.youtube.com/watch?v=RSzArq1Aaj8"/>
    <s v="ACLED"/>
    <s v="Residents of Burgondu protested against several members of the Jehovah’s Witness Christian religious group who were in town to promote their group's beliefs among villagers."/>
  </r>
  <r>
    <d v="2019-01-30T00:00:00"/>
    <s v="Bishkek"/>
    <n v="42.876282000000003"/>
    <n v="74.600206999999997"/>
    <n v="5"/>
    <n v="0"/>
    <x v="0"/>
    <x v="0"/>
    <x v="6"/>
    <s v="Property &amp; Land"/>
    <x v="0"/>
    <s v=""/>
    <x v="0"/>
    <s v=""/>
    <m/>
    <m/>
    <n v="0"/>
    <s v="Alliance Kurulush Plus"/>
    <s v="Parliament"/>
    <x v="8"/>
    <x v="1"/>
    <x v="2"/>
    <x v="4"/>
    <x v="0"/>
    <x v="0"/>
    <s v="https://24.kg/obschestvo/107663_dolschiki_mitinguyut_ubelogo_doma_itrebuyut_snyat_saresta_ihobyektyi/"/>
    <s v="Online Search"/>
    <s v="Shareholders of a construction company held a protest near the White House in Bishkek demanding the projects be finished."/>
  </r>
  <r>
    <d v="2019-01-28T00:00:00"/>
    <s v="Bishkek"/>
    <n v="42.876282000000003"/>
    <n v="74.600206999999997"/>
    <n v="10"/>
    <n v="0"/>
    <x v="0"/>
    <x v="0"/>
    <x v="1"/>
    <s v="Livelihood"/>
    <x v="6"/>
    <s v="Finance"/>
    <x v="0"/>
    <s v=""/>
    <m/>
    <m/>
    <n v="0"/>
    <s v="Head of Department"/>
    <m/>
    <x v="0"/>
    <x v="0"/>
    <x v="2"/>
    <x v="4"/>
    <x v="0"/>
    <x v="0"/>
    <s v="https://akipress.com/news:615699:Doctors_of_Eye_Microsurgery_Department_rally_in_front_of_White_House/"/>
    <s v="Online Search"/>
    <s v="Staff of the Department of Eye Microsurgery of the National Hospital No.1 held a protest near the White House in Bishkek, demanding the dismissal of the head of the Department."/>
  </r>
  <r>
    <d v="2019-01-23T00:00:00"/>
    <s v="Bishkek"/>
    <n v="42.876282000000003"/>
    <n v="74.600206999999997"/>
    <n v="20"/>
    <n v="0"/>
    <x v="0"/>
    <x v="0"/>
    <x v="1"/>
    <s v="Livelihood"/>
    <x v="0"/>
    <s v=""/>
    <x v="0"/>
    <s v=""/>
    <m/>
    <m/>
    <n v="0"/>
    <s v="State Circus"/>
    <s v="Ministry of Culture"/>
    <x v="2"/>
    <x v="2"/>
    <x v="2"/>
    <x v="4"/>
    <x v="0"/>
    <x v="0"/>
    <s v="https://kaktus.media/doc/385659_cirk_ostavliaem_ministry._35_artistov_napisali_zaiavleniia_ob_yvolnenii.html"/>
    <s v="Online Search"/>
    <s v="Dozens of employees of the state-owned circus protested outside the Ministry of Culture in Bishkek against the appointment of the new director, demanding Kyrgyz officials support their own candidate for the directorship of the circus."/>
  </r>
  <r>
    <d v="2019-01-21T00:00:00"/>
    <s v="Bishkek"/>
    <n v="42.876285000000003"/>
    <n v="74.599948999999995"/>
    <n v="10"/>
    <n v="0"/>
    <x v="0"/>
    <x v="0"/>
    <x v="1"/>
    <s v="Livelihood"/>
    <x v="0"/>
    <s v=""/>
    <x v="0"/>
    <s v=""/>
    <m/>
    <m/>
    <n v="0"/>
    <s v="State Circus"/>
    <s v="Ministry of Culture"/>
    <x v="2"/>
    <x v="2"/>
    <x v="2"/>
    <x v="4"/>
    <x v="0"/>
    <x v="0"/>
    <s v="https://kaktus.media/doc/385497_artisty_cirka_hotiat_yvolitsia._oni_sobirautsia_na_miting.html"/>
    <s v="Online Search"/>
    <s v="State Circus employees held a protest near the White House in Bishkek demanding the appointment of their nominee for director."/>
  </r>
  <r>
    <d v="2019-01-21T00:00:00"/>
    <s v="Safarovka"/>
    <n v="41.039969999999997"/>
    <n v="73.102368999999996"/>
    <n v="20"/>
    <n v="0"/>
    <x v="0"/>
    <x v="0"/>
    <x v="3"/>
    <s v="Government Services"/>
    <x v="0"/>
    <s v=""/>
    <x v="0"/>
    <s v=""/>
    <m/>
    <m/>
    <n v="0"/>
    <s v="Local Government"/>
    <m/>
    <x v="0"/>
    <x v="0"/>
    <x v="4"/>
    <x v="4"/>
    <x v="0"/>
    <x v="0"/>
    <s v="https://www.youtube.com/watch?v=3TZqxx63BCI"/>
    <s v="ACLED"/>
    <s v="Residents of Safarovka protested near the local school against closure and transfer of the town's public school to private business. The protesters also demanded the Suzak district's head of administration resign because of his decision regarding transfer"/>
  </r>
  <r>
    <d v="2019-01-18T00:00:00"/>
    <s v="Bishkek"/>
    <n v="42.871594000000002"/>
    <n v="74.617148999999998"/>
    <n v="10"/>
    <n v="0"/>
    <x v="0"/>
    <x v="0"/>
    <x v="24"/>
    <s v="China"/>
    <x v="25"/>
    <s v="Human Rights"/>
    <x v="0"/>
    <s v=""/>
    <m/>
    <m/>
    <n v="0"/>
    <s v="Police"/>
    <m/>
    <x v="6"/>
    <x v="3"/>
    <x v="2"/>
    <x v="4"/>
    <x v="0"/>
    <x v="0"/>
    <s v="https://kaktus.media/doc/385402_vo_vremia_mitinga_na_ploshadi_ala_too_zaderjali_jyrnalista_next_tv_joodara_byzymova.html"/>
    <s v="ACLED"/>
    <s v="Journalists held a rally outside the Bishkek State Police Department to oppose the ill treatment of journalists who recently covered anti-China protests."/>
  </r>
  <r>
    <d v="2019-01-17T00:00:00"/>
    <s v="Bishkek"/>
    <s v="42.875620,"/>
    <n v="74.603669999999994"/>
    <n v="500"/>
    <n v="21"/>
    <x v="0"/>
    <x v="0"/>
    <x v="24"/>
    <s v="China"/>
    <x v="16"/>
    <s v="Human Rights"/>
    <x v="11"/>
    <s v="Other"/>
    <m/>
    <m/>
    <n v="0"/>
    <s v="Government of China"/>
    <m/>
    <x v="7"/>
    <x v="4"/>
    <x v="10"/>
    <x v="4"/>
    <x v="5"/>
    <x v="3"/>
    <s v="https://www.rferl.org/a/anti-china-protesters-fined-in-kyrgyzstan/29717288.html"/>
    <s v="Online Search"/>
    <s v="Some 500 people rallied at Bishkek’s Ala-Too Square expressing support for ethnic Kyrgyz who they said were being persecuted in reeducation camps in China's Xinjiang Uyghur Autonomous Region. 21 activists were found guilty of disrupting public order and f"/>
  </r>
  <r>
    <d v="2019-01-17T00:00:00"/>
    <s v="Tash-Aryk"/>
    <n v="42.510027000000001"/>
    <n v="72.360919999999993"/>
    <n v="70"/>
    <n v="0"/>
    <x v="0"/>
    <x v="0"/>
    <x v="1"/>
    <s v="Livelihood"/>
    <x v="4"/>
    <s v="Human Rights"/>
    <x v="0"/>
    <s v=""/>
    <m/>
    <m/>
    <n v="0"/>
    <s v="Ormoshbek Choyunbayev"/>
    <s v="Manas Ordo Museum"/>
    <x v="1"/>
    <x v="1"/>
    <x v="2"/>
    <x v="4"/>
    <x v="0"/>
    <x v="0"/>
    <s v="https://fergana.ru/news/104400/"/>
    <s v="ACLED"/>
    <s v="Residents of Tash-Aryk held a protest near the museum complex &quot;Manas Ordo,&quot; demanding the dismissal of the director of the museum. The reason for the protest were repeated accusations by female employees of the museum of harassment by the director."/>
  </r>
  <r>
    <d v="2019-01-15T00:00:00"/>
    <s v="Bishkek"/>
    <n v="42.836306999999998"/>
    <n v="74.614936999999998"/>
    <n v="30"/>
    <n v="0"/>
    <x v="0"/>
    <x v="0"/>
    <x v="4"/>
    <s v="Livelihood"/>
    <x v="0"/>
    <s v=""/>
    <x v="0"/>
    <s v=""/>
    <m/>
    <m/>
    <n v="0"/>
    <s v="Orto-Sai"/>
    <m/>
    <x v="8"/>
    <x v="1"/>
    <x v="2"/>
    <x v="4"/>
    <x v="0"/>
    <x v="0"/>
    <s v="https://kaktus.media/doc/385223_torgovcy_orto_sayskogo_rynka_mitingyut._ne_nravitsia_plata_za_arendy.html"/>
    <s v="Online Search"/>
    <s v="Market traders held a protest at Orto-Sai market in Bishkek, demanding a stop to rent increases for retail outlets."/>
  </r>
  <r>
    <d v="2019-01-11T00:00:00"/>
    <s v="Balykchy"/>
    <n v="42.456397000000003"/>
    <n v="76.187180999999995"/>
    <n v="15"/>
    <n v="0"/>
    <x v="0"/>
    <x v="0"/>
    <x v="11"/>
    <s v="Finance"/>
    <x v="0"/>
    <s v=""/>
    <x v="0"/>
    <s v=""/>
    <m/>
    <m/>
    <n v="0"/>
    <s v="Police"/>
    <m/>
    <x v="6"/>
    <x v="3"/>
    <x v="2"/>
    <x v="4"/>
    <x v="0"/>
    <x v="0"/>
    <s v="https://www.youtube.com/watch?v=R2uFkTxqO_M"/>
    <s v="ACLED"/>
    <s v="Taxi drivers protested outside Tolubai cafe in Balykchy against the new road safety and public conduct laws which carry steep fines for breaking traffic rules and public misconduct."/>
  </r>
  <r>
    <d v="2019-01-07T00:00:00"/>
    <s v="Bishkek"/>
    <n v="42.875366999999997"/>
    <n v="74.603894999999994"/>
    <n v="300"/>
    <n v="0"/>
    <x v="2"/>
    <x v="2"/>
    <x v="24"/>
    <s v="China"/>
    <x v="17"/>
    <s v="Other"/>
    <x v="1"/>
    <s v="Human Rights"/>
    <m/>
    <m/>
    <n v="0"/>
    <s v="Government of China"/>
    <m/>
    <x v="7"/>
    <x v="4"/>
    <x v="5"/>
    <x v="4"/>
    <x v="0"/>
    <x v="0"/>
    <s v="https://www.rferl.org/a/protesters-in-kyrgyzstan-rally-against-chinese-migrants/29695831.html"/>
    <s v="Online Search"/>
    <s v="A rally in the center of Bishkek protested the increasing number of Chinese migrants in Kyrgyzstan. The participants urged the authorities to deport illegal Chinese migrants and stop granting citizenship to those who marry Kyrgyz nationals."/>
  </r>
  <r>
    <d v="2018-12-28T00:00:00"/>
    <s v="Bishkek"/>
    <n v="42.876133000000003"/>
    <n v="74.600035000000005"/>
    <n v="5"/>
    <n v="0"/>
    <x v="0"/>
    <x v="0"/>
    <x v="17"/>
    <s v="Other"/>
    <x v="0"/>
    <s v=""/>
    <x v="0"/>
    <s v=""/>
    <m/>
    <m/>
    <n v="0"/>
    <s v="Parliament"/>
    <m/>
    <x v="2"/>
    <x v="2"/>
    <x v="2"/>
    <x v="4"/>
    <x v="0"/>
    <x v="0"/>
    <s v="https://kaktus.media/doc/384649_na_miting_protiv_pedofilii_prishli_5_chelovek._oni_trebyut_smertnyu_kazn_dlia_nasilnikov.html"/>
    <s v="ACLED"/>
    <s v="Several citizens gathered in Bishkek to demand tougher punishment for child abuse."/>
  </r>
  <r>
    <d v="2018-12-27T00:00:00"/>
    <s v="Min-Bulak"/>
    <n v="41.481461000000003"/>
    <n v="75.879033000000007"/>
    <n v="300"/>
    <n v="0"/>
    <x v="0"/>
    <x v="0"/>
    <x v="5"/>
    <s v="Environment &amp; Resource Extraction"/>
    <x v="23"/>
    <s v="China"/>
    <x v="0"/>
    <s v=""/>
    <m/>
    <m/>
    <n v="0"/>
    <s v="Jhong ji Mining"/>
    <m/>
    <x v="4"/>
    <x v="4"/>
    <x v="4"/>
    <x v="4"/>
    <x v="0"/>
    <x v="0"/>
    <s v="https://ru.sputnik.kg/society/20181227/1042639831/naryn-kitaj-mestorozhdenie-sobranie.html"/>
    <s v="Online Search"/>
    <s v="Residents of Min-Bulak protested against a Chinese mining company demanding a halt to mining activity in the area due to environmental concerns."/>
  </r>
  <r>
    <d v="2018-12-25T00:00:00"/>
    <s v="Boz-Adyr"/>
    <n v="39.995952000000003"/>
    <n v="71.072390999999996"/>
    <n v="30"/>
    <n v="0"/>
    <x v="7"/>
    <x v="3"/>
    <x v="13"/>
    <s v="Property &amp; Land"/>
    <x v="0"/>
    <s v=""/>
    <x v="0"/>
    <s v=""/>
    <m/>
    <m/>
    <n v="0"/>
    <s v="Local Government"/>
    <m/>
    <x v="0"/>
    <x v="0"/>
    <x v="4"/>
    <x v="4"/>
    <x v="0"/>
    <x v="0"/>
    <s v="https://www.youtube.com/watch?v=b8T1Ro9trIg"/>
    <s v="ACLED"/>
    <s v="Residents of Boz-Adyr protested at the local administration demanding answers regarding rumors of possible transfer of their nearby land and water source to neighboring Uzbekistan."/>
  </r>
  <r>
    <d v="2018-12-22T00:00:00"/>
    <s v="Bazar-Korgon"/>
    <n v="41.033135999999999"/>
    <n v="72.742282000000003"/>
    <n v="30"/>
    <n v="0"/>
    <x v="0"/>
    <x v="0"/>
    <x v="12"/>
    <s v="Justice"/>
    <x v="0"/>
    <s v=""/>
    <x v="0"/>
    <s v=""/>
    <s v="Ata Meken"/>
    <m/>
    <n v="1"/>
    <s v="National Government"/>
    <m/>
    <x v="2"/>
    <x v="2"/>
    <x v="2"/>
    <x v="4"/>
    <x v="0"/>
    <x v="0"/>
    <s v="http://www.turmush.kg/news:357321/?from=kg_turmush&amp;place=search&amp;sth=73ccb1ea3d0695d9b4108f742b985660"/>
    <s v="ACLED"/>
    <s v="Members of the Ata Meken Party participated in a march celebrating the 60th birthday of the jailed Ata-Meken leader in Bazar-Korgon."/>
  </r>
  <r>
    <d v="2018-12-20T00:00:00"/>
    <s v="Bishkek"/>
    <n v="42.823107"/>
    <n v="74.579522999999995"/>
    <n v="50"/>
    <n v="0"/>
    <x v="0"/>
    <x v="0"/>
    <x v="24"/>
    <s v="China"/>
    <x v="16"/>
    <s v="Human Rights"/>
    <x v="11"/>
    <s v="Other"/>
    <m/>
    <m/>
    <n v="0"/>
    <s v="Government of China"/>
    <m/>
    <x v="7"/>
    <x v="4"/>
    <x v="5"/>
    <x v="4"/>
    <x v="0"/>
    <x v="0"/>
    <s v="https://rus.azattyk.org/a/29668492.html"/>
    <s v="Online Search"/>
    <s v="Protesters gathered outside the ChineseEmbassy to demand that the Chinese authorities stop sending ethnic Kyrgyz to reeducation camps and call upon the Kyrgyz government to deport illegal immigrants from China."/>
  </r>
  <r>
    <d v="2018-12-18T00:00:00"/>
    <s v="Cholpon Ata"/>
    <n v="42.651722999999997"/>
    <n v="77.091213999999994"/>
    <n v="50"/>
    <n v="0"/>
    <x v="5"/>
    <x v="1"/>
    <x v="4"/>
    <s v="Livelihood"/>
    <x v="23"/>
    <s v="China"/>
    <x v="0"/>
    <s v=""/>
    <m/>
    <m/>
    <n v="0"/>
    <s v="Long Hai"/>
    <s v="Ministry of Transportation"/>
    <x v="4"/>
    <x v="4"/>
    <x v="4"/>
    <x v="4"/>
    <x v="0"/>
    <x v="0"/>
    <s v="https://rus.azattyk.org/a/29662948.html"/>
    <s v="Online Search"/>
    <s v="About 50 workers who were working on the Balykchi-Korumdu road protested in Cholpon-Ata, demanding payment of wages from August to December."/>
  </r>
  <r>
    <d v="2018-12-17T00:00:00"/>
    <s v="Bishkek"/>
    <n v="42.874355000000001"/>
    <n v="74.604264999999998"/>
    <n v="10"/>
    <n v="0"/>
    <x v="0"/>
    <x v="0"/>
    <x v="24"/>
    <s v="China"/>
    <x v="16"/>
    <s v="Human Rights"/>
    <x v="0"/>
    <s v=""/>
    <m/>
    <m/>
    <n v="0"/>
    <s v="Government of China"/>
    <m/>
    <x v="7"/>
    <x v="4"/>
    <x v="5"/>
    <x v="4"/>
    <x v="0"/>
    <x v="0"/>
    <s v="https://www.gezitter.org/society/75475_pribyivshiy_iz_kitaya_kyirgyizstanets_na_protyajenii_10_mesyatsev_ne_znaem_o_sudbe_moego_mladshego_brata_v_kitae/"/>
    <s v="ACLED"/>
    <s v="Chinese Kyrgyz gathered in front of the building of the Ministry of Foreign Affairs of the Republic of Kyrgyzstan in Bishkek as part of a wave of protests against the detention of minorities in China’s Xinjiang Uyghur Autonomous Region."/>
  </r>
  <r>
    <d v="2018-12-17T00:00:00"/>
    <s v="Bishkek"/>
    <n v="42.876251000000003"/>
    <n v="74.599992"/>
    <n v="20"/>
    <n v="0"/>
    <x v="0"/>
    <x v="0"/>
    <x v="13"/>
    <s v="Property &amp; Land"/>
    <x v="19"/>
    <s v="Property &amp; Land"/>
    <x v="0"/>
    <s v=""/>
    <m/>
    <m/>
    <n v="0"/>
    <s v="Parliament"/>
    <m/>
    <x v="2"/>
    <x v="2"/>
    <x v="2"/>
    <x v="4"/>
    <x v="0"/>
    <x v="0"/>
    <s v="http://kg.akipress.org/news:1486448/?from=kgnews&amp;place=search&amp;sth=a27f99b8e06e91a4c8524413d161839d"/>
    <s v="Online Search"/>
    <s v="Residents of Voenno Antonovka called on deputies to make a legal decision on land transfers."/>
  </r>
  <r>
    <d v="2018-12-07T00:00:00"/>
    <s v="Bishkek"/>
    <n v="42.862718999999998"/>
    <n v="74.637618000000003"/>
    <n v="20"/>
    <n v="0"/>
    <x v="0"/>
    <x v="0"/>
    <x v="12"/>
    <s v="Justice"/>
    <x v="0"/>
    <s v=""/>
    <x v="0"/>
    <s v=""/>
    <s v="Almaz Atambayev"/>
    <m/>
    <n v="1"/>
    <s v="Social Democratic Party"/>
    <m/>
    <x v="2"/>
    <x v="2"/>
    <x v="3"/>
    <x v="4"/>
    <x v="0"/>
    <x v="0"/>
    <s v="http://kg.akipress.org/news:1484971/?from=kgnews&amp;place=search&amp;sth=90a571fb363be1bc0a5565e8df5c56fc"/>
    <s v="Online Search"/>
    <s v="Several supporters of the former Kyrgyz president protested at the Social Democratic Party's press-conference in Bishkek against the party's new leadership, demanding the former president retain his chairmanship of the party. Security was called in to esc"/>
  </r>
  <r>
    <d v="2018-12-06T00:00:00"/>
    <s v="Batken"/>
    <n v="40.061464000000001"/>
    <n v="70.820639"/>
    <n v="100"/>
    <n v="0"/>
    <x v="2"/>
    <x v="2"/>
    <x v="12"/>
    <s v="Justice"/>
    <x v="0"/>
    <s v=""/>
    <x v="0"/>
    <s v=""/>
    <s v="A. Abdrakhmanov"/>
    <m/>
    <n v="1"/>
    <s v="Local Government"/>
    <m/>
    <x v="0"/>
    <x v="0"/>
    <x v="2"/>
    <x v="4"/>
    <x v="0"/>
    <x v="0"/>
    <s v="http://www.turmush.kg/ru/news:1484698/?from=ru_turmush&amp;place=search&amp;sth=d79d3df8e231fbabf0a1b6373b1f4fff"/>
    <s v="ACLED"/>
    <s v="Protesters demonstrated in the town of Batken against the dismissal of their representative in the central government's regional office, demanding he be reinstated."/>
  </r>
  <r>
    <d v="2018-12-06T00:00:00"/>
    <s v="Bishkek"/>
    <n v="42.876251000000003"/>
    <n v="74.599992"/>
    <n v="2"/>
    <n v="0"/>
    <x v="0"/>
    <x v="0"/>
    <x v="2"/>
    <s v="Justice"/>
    <x v="0"/>
    <s v=""/>
    <x v="0"/>
    <s v=""/>
    <m/>
    <m/>
    <n v="0"/>
    <s v="President"/>
    <m/>
    <x v="2"/>
    <x v="2"/>
    <x v="2"/>
    <x v="4"/>
    <x v="0"/>
    <x v="0"/>
    <s v="http://reporter.akipress.org/news:82895/?from=reporter&amp;place=search&amp;sth=a3927b3c7eddeafd99f90316717f7c8d"/>
    <s v="Online Search"/>
    <s v="Two sisters held a rally near the White House demanding the dismissal of the investigator."/>
  </r>
  <r>
    <d v="2018-12-05T00:00:00"/>
    <s v="Bishkek"/>
    <n v="42.876249999999999"/>
    <n v="74.600285"/>
    <n v="30"/>
    <n v="0"/>
    <x v="0"/>
    <x v="0"/>
    <x v="13"/>
    <s v="Property &amp; Land"/>
    <x v="19"/>
    <s v="Property &amp; Land"/>
    <x v="0"/>
    <s v=""/>
    <m/>
    <m/>
    <n v="0"/>
    <s v="Prosecutor General"/>
    <m/>
    <x v="3"/>
    <x v="3"/>
    <x v="5"/>
    <x v="4"/>
    <x v="0"/>
    <x v="0"/>
    <s v="http://kg.akipress.org/news:1484456/?from=kgnews&amp;place=search&amp;sth=90a571fb363be1bc0a5565e8df5c56fc"/>
    <s v="Online Search"/>
    <s v="Residents of Bishkek gathered in the center. They claim that they can be left without houses due to the illegal actions taken by the prosecutor's office. According to photos provided, dozens of protesters gathered."/>
  </r>
  <r>
    <d v="2018-12-04T00:00:00"/>
    <s v="Terek Serai"/>
    <n v="41.512036000000002"/>
    <n v="71.144487999999996"/>
    <n v="100"/>
    <n v="0"/>
    <x v="0"/>
    <x v="0"/>
    <x v="23"/>
    <s v="Justice"/>
    <x v="0"/>
    <s v=""/>
    <x v="0"/>
    <s v=""/>
    <m/>
    <m/>
    <n v="0"/>
    <s v="Police"/>
    <m/>
    <x v="6"/>
    <x v="3"/>
    <x v="4"/>
    <x v="4"/>
    <x v="0"/>
    <x v="0"/>
    <s v="http://www.turmush.kg/news:356427/?from=kg_turmush&amp;place=search&amp;sth=b98565ccbcddb9e76b434246ab5779ad"/>
    <s v="ACLED"/>
    <s v="Residents of Terek-Sai village protested against the detention of 15 fellow villagers who were probed by police for assaulting several policemen on November 5 2018 at a nearby gold mining project over a trespassing incident."/>
  </r>
  <r>
    <d v="2018-12-04T00:00:00"/>
    <s v="Kurshab"/>
    <n v="40.688623999999997"/>
    <n v="73.180403999999996"/>
    <n v="10"/>
    <n v="0"/>
    <x v="0"/>
    <x v="0"/>
    <x v="0"/>
    <s v="Finance"/>
    <x v="0"/>
    <s v=""/>
    <x v="0"/>
    <s v=""/>
    <m/>
    <m/>
    <n v="0"/>
    <s v="Aman Bank"/>
    <m/>
    <x v="8"/>
    <x v="1"/>
    <x v="2"/>
    <x v="4"/>
    <x v="0"/>
    <x v="0"/>
    <s v="https://www.youtube.com/watch?v=XGCel3Tuh6c"/>
    <s v="ACLED"/>
    <s v="Ten clients of the Aman Bank demonstrated outside the bank's office in the town of Kurshab demanding their deposits back after the bank failed to return them. Protesters called for the Kyrgyz authorities to revoke the bank's license until they receive the"/>
  </r>
  <r>
    <d v="2018-12-04T00:00:00"/>
    <s v="Bishkek"/>
    <n v="42.876354999999997"/>
    <n v="74.589517999999998"/>
    <n v="20"/>
    <n v="0"/>
    <x v="0"/>
    <x v="0"/>
    <x v="24"/>
    <s v="China"/>
    <x v="16"/>
    <s v="Human Rights"/>
    <x v="0"/>
    <s v=""/>
    <m/>
    <m/>
    <n v="0"/>
    <s v="Government of China"/>
    <m/>
    <x v="7"/>
    <x v="4"/>
    <x v="2"/>
    <x v="4"/>
    <x v="0"/>
    <x v="0"/>
    <s v="https://www.gezitter.org/society/75171_pered_missiey_oon_proshla_aktsiya_v_podderjku_kyirgyizov_v_kitae/"/>
    <s v="ACLED"/>
    <s v="People gathered in front of the office of the United Nations in Bishkek in order to raise awareness of the situation of minorities detained in re-education camps in China’s Xinjiang Uyghur Autonomous Region."/>
  </r>
  <r>
    <d v="2018-12-04T00:00:00"/>
    <s v="Chym-Korgon"/>
    <n v="42.820740000000001"/>
    <n v="75.531537"/>
    <n v="10"/>
    <n v="0"/>
    <x v="4"/>
    <x v="0"/>
    <x v="17"/>
    <s v="Other"/>
    <x v="0"/>
    <s v=""/>
    <x v="0"/>
    <s v=""/>
    <m/>
    <m/>
    <n v="0"/>
    <s v="Film Company"/>
    <m/>
    <x v="8"/>
    <x v="1"/>
    <x v="2"/>
    <x v="4"/>
    <x v="0"/>
    <x v="0"/>
    <s v="http://culture.akipress.org/news:1484237/?from=culture&amp;place=search&amp;sth=a3927b3c7eddeafd99f90316717f7c8d"/>
    <s v="Online Search"/>
    <s v="Residents of Chym-Korgon went to a rally because of a comedy film about a mental hospital set in their village."/>
  </r>
  <r>
    <d v="2018-12-03T00:00:00"/>
    <s v="Buzuk"/>
    <n v="41.512036000000002"/>
    <n v="71.144487999999996"/>
    <n v="200"/>
    <n v="0"/>
    <x v="0"/>
    <x v="0"/>
    <x v="23"/>
    <s v="Justice"/>
    <x v="0"/>
    <s v=""/>
    <x v="0"/>
    <s v=""/>
    <m/>
    <m/>
    <n v="0"/>
    <s v="Police"/>
    <m/>
    <x v="6"/>
    <x v="3"/>
    <x v="4"/>
    <x v="4"/>
    <x v="0"/>
    <x v="0"/>
    <s v="http://www.turmush.kg/ru/news:1484095/?from=ru_turmush&amp;place=search&amp;sth=b98565ccbcddb9e76b434246ab5779ad"/>
    <s v="ACLED"/>
    <s v="Residents of the village of Terek-Say gathered in Terek-Say near Buzuk to demand the release of 17 persons who were arrested after fighting with law enforcement. They also demanded employment opportunities in the area and protested against the proximity o"/>
  </r>
  <r>
    <d v="2018-11-26T00:00:00"/>
    <s v="Batken"/>
    <n v="40.061880000000002"/>
    <n v="70.821309999999997"/>
    <n v="20"/>
    <n v="0"/>
    <x v="0"/>
    <x v="0"/>
    <x v="2"/>
    <s v="Justice"/>
    <x v="0"/>
    <s v=""/>
    <x v="0"/>
    <s v=""/>
    <m/>
    <m/>
    <n v="0"/>
    <s v="Police"/>
    <m/>
    <x v="6"/>
    <x v="3"/>
    <x v="0"/>
    <x v="4"/>
    <x v="0"/>
    <x v="0"/>
    <s v="http://www.turmush.kg/news:355963/?from=kg_turmush&amp;place=search&amp;sth=d79d3df8e231fbabf0a1b6373b1f4fff"/>
    <s v="ACLED"/>
    <s v="People gathered in front of the Batken regional administration office to demand the fair investigation of the murder of a prosecutor."/>
  </r>
  <r>
    <d v="2018-11-23T00:00:00"/>
    <s v="Osh"/>
    <n v="40.517367999999998"/>
    <n v="72.805053999999998"/>
    <n v="9000"/>
    <n v="0"/>
    <x v="0"/>
    <x v="0"/>
    <x v="15"/>
    <s v="Other"/>
    <x v="0"/>
    <s v=""/>
    <x v="0"/>
    <s v=""/>
    <s v="National Government"/>
    <m/>
    <n v="1"/>
    <s v="Terrorism"/>
    <m/>
    <x v="5"/>
    <x v="1"/>
    <x v="2"/>
    <x v="4"/>
    <x v="0"/>
    <x v="0"/>
    <s v="https://ru.sputnik.kg/society/20181123/1042115387/osh-peshij-marsh.html"/>
    <s v="Online Search"/>
    <s v="Students gathered in Osh to march against terrorism and extremism. There are claims that students and school children were forced to participate in the march."/>
  </r>
  <r>
    <d v="2018-11-19T00:00:00"/>
    <s v="Bishkek"/>
    <n v="42.876243000000002"/>
    <n v="74.600217000000001"/>
    <n v="25"/>
    <n v="0"/>
    <x v="9"/>
    <x v="2"/>
    <x v="3"/>
    <s v="Government Services"/>
    <x v="11"/>
    <s v="Livelihood"/>
    <x v="0"/>
    <s v=""/>
    <m/>
    <m/>
    <n v="0"/>
    <s v="Ministry of Health"/>
    <s v="Parliament"/>
    <x v="2"/>
    <x v="2"/>
    <x v="2"/>
    <x v="4"/>
    <x v="0"/>
    <x v="0"/>
    <s v="https://rus.azattyk.org/a/29608782.html"/>
    <s v="Online Search"/>
    <s v="Dozens of doctors in Bishkek protested in front of parliament. They expressed opposition to new regulations requiring therapists, pediatricians, gynecologists or other doctors to recertify as family doctors."/>
  </r>
  <r>
    <d v="2018-11-16T00:00:00"/>
    <s v="Leilek"/>
    <n v="39.838206999999997"/>
    <n v="69.528261000000001"/>
    <n v="100"/>
    <n v="0"/>
    <x v="9"/>
    <x v="2"/>
    <x v="12"/>
    <s v="Justice"/>
    <x v="8"/>
    <s v="Justice"/>
    <x v="0"/>
    <s v=""/>
    <s v="Ikramjan Ilmiyanov"/>
    <m/>
    <n v="1"/>
    <s v="Parliament"/>
    <s v="Prosecutor General"/>
    <x v="2"/>
    <x v="2"/>
    <x v="2"/>
    <x v="4"/>
    <x v="0"/>
    <x v="0"/>
    <s v="http://www.turmush.kg/news:355496/?from=kg_turmush&amp;place=search&amp;sth=b93c6c55064276acbf92d6560524f5db"/>
    <s v="ACLED"/>
    <s v="People gathered in Leilek to protest against the measure of restraint and arrest of the former adviser to the ex-President of Kyrgyzstan accused of receiving money from businessmen."/>
  </r>
  <r>
    <d v="2018-11-13T00:00:00"/>
    <s v="Bishkek"/>
    <n v="42.869909999999997"/>
    <n v="74.595613999999998"/>
    <n v="25"/>
    <n v="0"/>
    <x v="0"/>
    <x v="0"/>
    <x v="3"/>
    <s v="Government Services"/>
    <x v="11"/>
    <s v="Livelihood"/>
    <x v="0"/>
    <s v=""/>
    <m/>
    <m/>
    <n v="0"/>
    <s v="Ministry of Health"/>
    <m/>
    <x v="2"/>
    <x v="2"/>
    <x v="4"/>
    <x v="4"/>
    <x v="0"/>
    <x v="0"/>
    <s v="https://rus.azattyk.org/a/29598179.html"/>
    <s v="Online Search"/>
    <s v="Dozens of doctors organized a picket outside the building of the Ministry of Health. They expressed opposition to new regulations requiring therapists, pediatricians, gynecologists or other doctors to recertify as family doctors."/>
  </r>
  <r>
    <d v="2018-11-07T00:00:00"/>
    <s v="Terek Serai"/>
    <n v="41.511040000000001"/>
    <n v="71.145366999999993"/>
    <n v="50"/>
    <n v="0"/>
    <x v="7"/>
    <x v="3"/>
    <x v="19"/>
    <s v="Environment &amp; Resource Extraction"/>
    <x v="0"/>
    <s v=""/>
    <x v="0"/>
    <s v=""/>
    <m/>
    <m/>
    <n v="0"/>
    <s v="Mine"/>
    <m/>
    <x v="8"/>
    <x v="1"/>
    <x v="7"/>
    <x v="4"/>
    <x v="0"/>
    <x v="0"/>
    <s v="http://www.turmush.kg/ru/news:1479833/?from=ru_turmush&amp;place=search&amp;sth=b98565ccbcddb9e76b434246ab5779ad"/>
    <s v="ACLED"/>
    <s v="Three persons were injured as a result of a demonstration that took place in the village of Terek-Say near Buzuk. The rally rose after one local was refused access to a path by members of a special training detachment from Jalal-Abad and the beating of a "/>
  </r>
  <r>
    <d v="2018-11-05T00:00:00"/>
    <s v="Terek Serai"/>
    <n v="41.476748999999998"/>
    <n v="71.168514999999999"/>
    <n v="25"/>
    <n v="15"/>
    <x v="0"/>
    <x v="0"/>
    <x v="23"/>
    <s v="Justice"/>
    <x v="0"/>
    <s v=""/>
    <x v="0"/>
    <s v=""/>
    <m/>
    <m/>
    <n v="0"/>
    <s v="Police"/>
    <m/>
    <x v="6"/>
    <x v="3"/>
    <x v="7"/>
    <x v="4"/>
    <x v="5"/>
    <x v="3"/>
    <s v="https://rus.azattyk.org/a/kyrgyzstan-chatkal-tereksai/29638486.html"/>
    <s v="Online Search"/>
    <s v="After police beat up a local who was driving cattle, outraged local residents went to the scene and attacked the police. Fifteen were arrested in December for &quot;hooliganism.&quot;"/>
  </r>
  <r>
    <d v="2018-10-31T00:00:00"/>
    <s v="Bishkek"/>
    <n v="42.870564000000002"/>
    <n v="74.602397999999994"/>
    <n v="50"/>
    <n v="0"/>
    <x v="0"/>
    <x v="0"/>
    <x v="12"/>
    <s v="Justice"/>
    <x v="8"/>
    <s v="Justice"/>
    <x v="0"/>
    <s v=""/>
    <s v="Ikramjan Ilmiyanov"/>
    <m/>
    <n v="1"/>
    <s v="Court System"/>
    <m/>
    <x v="3"/>
    <x v="3"/>
    <x v="5"/>
    <x v="4"/>
    <x v="0"/>
    <x v="0"/>
    <s v="https://akipress.com/news:612820:Supporters_of_Ikramjan_Ilmiyanov_gather_in_front_of_Bishkek_City_Court/"/>
    <s v="Online Search"/>
    <s v="Approximately 50 people claiming to be supporters of a former Presidential advisor held a protest in front of Bishkek City Court demonstrating against his arrest."/>
  </r>
  <r>
    <d v="2018-10-31T00:00:00"/>
    <s v="Balykchy"/>
    <n v="42.460019000000003"/>
    <n v="76.185792000000006"/>
    <n v="50"/>
    <n v="0"/>
    <x v="0"/>
    <x v="0"/>
    <x v="4"/>
    <s v="Livelihood"/>
    <x v="23"/>
    <s v="China"/>
    <x v="0"/>
    <s v=""/>
    <m/>
    <m/>
    <n v="0"/>
    <s v="Long Hai"/>
    <s v="Ministry of Transportation"/>
    <x v="4"/>
    <x v="4"/>
    <x v="0"/>
    <x v="4"/>
    <x v="0"/>
    <x v="0"/>
    <s v="https://rus.azattyk.org/a/29574380.html"/>
    <s v="Online Search"/>
    <s v="Road workers on the Balykchi-Korumdu Highway stopped working and protested not being paid their salaries for three months. Deputy Mayor of Balykchi Alisher Tabaldiev promised to resolve the issue by paying salaries within a week."/>
  </r>
  <r>
    <d v="2018-10-23T00:00:00"/>
    <s v="Kadamjay"/>
    <n v="40.125697000000002"/>
    <n v="71.722336999999996"/>
    <n v="60"/>
    <n v="0"/>
    <x v="0"/>
    <x v="0"/>
    <x v="5"/>
    <s v="Environment &amp; Resource Extraction"/>
    <x v="0"/>
    <s v=""/>
    <x v="0"/>
    <s v=""/>
    <m/>
    <m/>
    <n v="0"/>
    <s v="Shambesay Mine"/>
    <m/>
    <x v="8"/>
    <x v="1"/>
    <x v="4"/>
    <x v="4"/>
    <x v="0"/>
    <x v="0"/>
    <s v="https://rus.azattyk.org/a/29561346.html"/>
    <s v="Online Search"/>
    <s v="A protest took place at the Shambesay mine. Locals complained about the potential negative effects on the environment of the development of the mine."/>
  </r>
  <r>
    <d v="2018-10-22T00:00:00"/>
    <s v="Bishkek"/>
    <n v="42.876288000000002"/>
    <n v="74.600133"/>
    <n v="20"/>
    <n v="0"/>
    <x v="0"/>
    <x v="0"/>
    <x v="6"/>
    <s v="Property &amp; Land"/>
    <x v="0"/>
    <s v=""/>
    <x v="0"/>
    <s v=""/>
    <m/>
    <m/>
    <n v="0"/>
    <s v="Alliance Kurulush Plus"/>
    <s v="Parliament"/>
    <x v="8"/>
    <x v="1"/>
    <x v="2"/>
    <x v="4"/>
    <x v="0"/>
    <x v="0"/>
    <s v="http://www.tazabek.kg/news:1476663/?from=tazabek&amp;place=search&amp;sth=16bbdd1a8f0b16715aa7e8742b889c35"/>
    <s v="ACLED"/>
    <s v="Shareholders of &quot;Alliance Kurulush Plus&quot; held a rally near the White House."/>
  </r>
  <r>
    <d v="2018-10-16T00:00:00"/>
    <s v="Bishkek"/>
    <n v="42.876288000000002"/>
    <n v="74.600133"/>
    <n v="5"/>
    <n v="0"/>
    <x v="0"/>
    <x v="0"/>
    <x v="12"/>
    <s v="Justice"/>
    <x v="8"/>
    <s v="Justice"/>
    <x v="0"/>
    <s v=""/>
    <s v="Omurbek Tekebayev"/>
    <m/>
    <n v="1"/>
    <s v="Parliament"/>
    <m/>
    <x v="2"/>
    <x v="2"/>
    <x v="5"/>
    <x v="4"/>
    <x v="0"/>
    <x v="0"/>
    <s v="https://24.kg/obschestvo/98898_vpodderjku_omurbeka_tekebaeva_vozle_belogo_doma_mitinguyut_/"/>
    <s v="Online Search"/>
    <s v="A group of people held a rally near the White House in support of ex-deputy of the Jogorku Kenesh Omurbek Tekebaev. The protesters demanded his release."/>
  </r>
  <r>
    <d v="2018-10-11T00:00:00"/>
    <s v="Nookat"/>
    <n v="40.264240000000001"/>
    <n v="72.617478000000006"/>
    <n v="50"/>
    <n v="0"/>
    <x v="2"/>
    <x v="2"/>
    <x v="2"/>
    <s v="Justice"/>
    <x v="0"/>
    <s v=""/>
    <x v="0"/>
    <s v=""/>
    <m/>
    <m/>
    <n v="0"/>
    <s v="Ministry of Justice"/>
    <m/>
    <x v="6"/>
    <x v="3"/>
    <x v="4"/>
    <x v="4"/>
    <x v="0"/>
    <x v="0"/>
    <s v="https://rus.azattyk.org/a/29537720.html"/>
    <s v="Online Search"/>
    <s v="Relatives and friends of Akhmadilla Abdykadyrov, who was beaten to death in 2013, went to a rally outside of the Nookat District Court to protest the delays and irregularities in the case."/>
  </r>
  <r>
    <d v="2018-10-08T00:00:00"/>
    <s v="Bishkek"/>
    <n v="42.876140999999997"/>
    <n v="74.599959999999996"/>
    <n v="5"/>
    <n v="0"/>
    <x v="1"/>
    <x v="1"/>
    <x v="2"/>
    <s v="Justice"/>
    <x v="0"/>
    <s v=""/>
    <x v="0"/>
    <s v=""/>
    <m/>
    <m/>
    <n v="0"/>
    <s v="Ministry of Justice"/>
    <s v="Prosecutor General"/>
    <x v="6"/>
    <x v="3"/>
    <x v="2"/>
    <x v="4"/>
    <x v="0"/>
    <x v="0"/>
    <s v="https://rus.azattyk.org/a/kyrgyzstan_kanjar_kadyralitev/29533173.html"/>
    <s v="Online Search"/>
    <s v="The family of Mirlan Zholdoshev, whose house was stolen from him in 2013 by Kanzhar Kadyraliev from the Osh Prosecutor General's Office, went to a picket outside the president's office to call for a court to hear Zholdoshev's case."/>
  </r>
  <r>
    <d v="2018-10-03T00:00:00"/>
    <s v="Bishkek"/>
    <n v="42.878348000000003"/>
    <n v="74.592603999999994"/>
    <n v="10"/>
    <n v="0"/>
    <x v="0"/>
    <x v="0"/>
    <x v="1"/>
    <s v="Livelihood"/>
    <x v="0"/>
    <s v=""/>
    <x v="0"/>
    <s v=""/>
    <m/>
    <m/>
    <n v="0"/>
    <s v="Ministry of Education"/>
    <s v="Parliament"/>
    <x v="2"/>
    <x v="2"/>
    <x v="0"/>
    <x v="4"/>
    <x v="2"/>
    <x v="1"/>
    <s v="https://24.kg/obschestvo/97784_prepodavateli_mitinguyut_itrebuyut_privlech_kotvetstvennosti_direktora_ruor/"/>
    <s v="Online Search"/>
    <s v="A protest was held by the dismissed teachers of the Republican Olympic Reserve School in Bishkek demanding that they be reinstated at work and that the director of the school be held accountable for their illegal dismissal."/>
  </r>
  <r>
    <d v="2018-09-25T00:00:00"/>
    <s v="Maidan"/>
    <n v="40.055543"/>
    <n v="72.091842999999997"/>
    <n v="50"/>
    <n v="0"/>
    <x v="0"/>
    <x v="0"/>
    <x v="24"/>
    <s v="China"/>
    <x v="7"/>
    <s v="Environment &amp; Resource Extraction"/>
    <x v="0"/>
    <s v=""/>
    <m/>
    <m/>
    <n v="0"/>
    <s v="Tiandi International Mining"/>
    <m/>
    <x v="4"/>
    <x v="4"/>
    <x v="4"/>
    <x v="4"/>
    <x v="0"/>
    <x v="0"/>
    <s v="https://www.youtube.com/watch?v=09z4AapCvTY"/>
    <s v="ACLED"/>
    <s v="Residents of Maidan demanded the closure of the Shambesai mine after they saw Chinese workers on the site."/>
  </r>
  <r>
    <d v="2018-09-18T00:00:00"/>
    <s v="Bishkek"/>
    <n v="42.879384000000002"/>
    <n v="74.616057999999995"/>
    <n v="100"/>
    <n v="0"/>
    <x v="0"/>
    <x v="0"/>
    <x v="9"/>
    <s v="Human Rights"/>
    <x v="0"/>
    <s v=""/>
    <x v="0"/>
    <s v=""/>
    <m/>
    <m/>
    <n v="0"/>
    <s v="Parliament"/>
    <m/>
    <x v="2"/>
    <x v="2"/>
    <x v="4"/>
    <x v="4"/>
    <x v="0"/>
    <x v="0"/>
    <s v="https://knews.kg/2018/09/18/v-bishkeke-prohodit-marsh-v-podderzhku-ratifikatsii-konventsii-oon-o-pravah-invalidov/"/>
    <s v="ACLED"/>
    <s v="People took part in a march in support of the ratification of the UN Convention on the Rights of Persons with Disabilities in Bishkek."/>
  </r>
  <r>
    <d v="2018-09-17T00:00:00"/>
    <s v="Bishkek"/>
    <n v="42.870533000000002"/>
    <n v="74.602495000000005"/>
    <n v="50"/>
    <n v="0"/>
    <x v="0"/>
    <x v="0"/>
    <x v="2"/>
    <s v="Justice"/>
    <x v="18"/>
    <s v="Justice"/>
    <x v="0"/>
    <s v=""/>
    <s v="Albek Ibraimov"/>
    <m/>
    <n v="1"/>
    <s v="Ministry of Justice"/>
    <m/>
    <x v="6"/>
    <x v="3"/>
    <x v="5"/>
    <x v="4"/>
    <x v="0"/>
    <x v="0"/>
    <s v="https://rus.azattyk.org/a/kyrgyzstan-ibraimov-court/29494459.html"/>
    <s v="Online Search"/>
    <s v="A rally outside of Bishkek City Court called for the release of former mayor Albek Ibraimov, detained on corruption charges on July 19, whose sentence was extended on August 27 until October 28."/>
  </r>
  <r>
    <d v="2018-09-17T00:00:00"/>
    <s v="Talas"/>
    <n v="42.521867"/>
    <n v="72.247743"/>
    <n v="30"/>
    <n v="0"/>
    <x v="5"/>
    <x v="1"/>
    <x v="4"/>
    <s v="Livelihood"/>
    <x v="10"/>
    <s v="Other"/>
    <x v="0"/>
    <s v=""/>
    <m/>
    <m/>
    <n v="0"/>
    <s v="Local Government"/>
    <m/>
    <x v="0"/>
    <x v="0"/>
    <x v="4"/>
    <x v="4"/>
    <x v="0"/>
    <x v="0"/>
    <s v="https://rus.azattyk.org/a/29493978.html"/>
    <s v="ACLED"/>
    <s v="Entrepreneurs supplying vegetables and fruits to the Kazakh city of Taraz organized a protest in response to the Kazakh side not allowing goods to pass through the border."/>
  </r>
  <r>
    <d v="2018-09-05T00:00:00"/>
    <s v="Bishkek"/>
    <n v="42.870533000000002"/>
    <n v="74.602495000000005"/>
    <n v="10"/>
    <n v="0"/>
    <x v="0"/>
    <x v="0"/>
    <x v="3"/>
    <s v="Government Services"/>
    <x v="0"/>
    <s v=""/>
    <x v="0"/>
    <s v=""/>
    <m/>
    <m/>
    <n v="0"/>
    <s v="Parliament"/>
    <m/>
    <x v="2"/>
    <x v="2"/>
    <x v="2"/>
    <x v="4"/>
    <x v="0"/>
    <x v="0"/>
    <s v="http://kabar.kg/news/v-bishkeke-patcienty-s-khronicheskoi-bolezn-iu-pochek-vyshli-na-miting/"/>
    <s v="ACLED"/>
    <s v="Patients with chronic kidney disease rallied in Bishkek."/>
  </r>
  <r>
    <d v="2018-08-08T00:00:00"/>
    <s v="Bishkek"/>
    <n v="42.876443000000002"/>
    <n v="74.586815999999999"/>
    <n v="20"/>
    <n v="0"/>
    <x v="0"/>
    <x v="0"/>
    <x v="8"/>
    <s v="Human Rights"/>
    <x v="0"/>
    <s v=""/>
    <x v="0"/>
    <s v=""/>
    <m/>
    <m/>
    <n v="0"/>
    <s v="Mayor's Office"/>
    <m/>
    <x v="0"/>
    <x v="0"/>
    <x v="2"/>
    <x v="4"/>
    <x v="0"/>
    <x v="0"/>
    <s v="https://rus.azattyk.org/a/29418431.html"/>
    <s v="Online Search"/>
    <s v="A group protested the election of the Bishkek mayor, who was elected by the city council. They called for popular elections of mayors in the city."/>
  </r>
  <r>
    <d v="2018-08-04T00:00:00"/>
    <s v="Bishkek"/>
    <n v="42.893200999999998"/>
    <n v="74.575102999999999"/>
    <n v="5"/>
    <n v="5"/>
    <x v="0"/>
    <x v="0"/>
    <x v="5"/>
    <s v="Environment &amp; Resource Extraction"/>
    <x v="24"/>
    <s v="Property &amp; Land"/>
    <x v="0"/>
    <s v=""/>
    <m/>
    <m/>
    <n v="0"/>
    <s v="Zelenstroy"/>
    <m/>
    <x v="0"/>
    <x v="0"/>
    <x v="8"/>
    <x v="4"/>
    <x v="4"/>
    <x v="3"/>
    <s v="https://rus.azattyk.org/a/29416691.html"/>
    <s v="Online Search"/>
    <s v="A small group protested the cutting down of the trees at the intersection of Bayalinov and Mahatma Gandhi streets. A member of the Green Party of Kyrgyzstan, Alexander Tolmachev, was accused of petty hooliganism and arrested for five days."/>
  </r>
  <r>
    <d v="2018-08-02T00:00:00"/>
    <s v="Bishkek"/>
    <n v="42.893200999999998"/>
    <n v="74.575102999999999"/>
    <n v="1"/>
    <n v="0"/>
    <x v="0"/>
    <x v="0"/>
    <x v="2"/>
    <s v="Justice"/>
    <x v="19"/>
    <s v="Property &amp; Land"/>
    <x v="0"/>
    <s v=""/>
    <m/>
    <m/>
    <n v="0"/>
    <s v="Parliament"/>
    <m/>
    <x v="2"/>
    <x v="2"/>
    <x v="2"/>
    <x v="4"/>
    <x v="0"/>
    <x v="0"/>
    <s v="http://kg.akipress.org/news:1462941/?from=kgnews&amp;place=search&amp;sth=088521afc770471c04991ba722ae0e3c"/>
    <s v="Online Search"/>
    <s v="A one-man picket was held near the Jogorku Kenesh. A man asked for help in returning his children."/>
  </r>
  <r>
    <d v="2018-07-27T00:00:00"/>
    <s v="Voenno-Antonovka"/>
    <n v="42.856327"/>
    <n v="74.435759000000004"/>
    <n v="50"/>
    <n v="0"/>
    <x v="0"/>
    <x v="0"/>
    <x v="24"/>
    <s v="China"/>
    <x v="0"/>
    <s v=""/>
    <x v="0"/>
    <s v=""/>
    <m/>
    <m/>
    <n v="0"/>
    <s v="Tien-Shan Keramik LLC"/>
    <m/>
    <x v="4"/>
    <x v="4"/>
    <x v="4"/>
    <x v="4"/>
    <x v="0"/>
    <x v="0"/>
    <s v="https://kaktus.media/doc/377790_pianyy_grajdanin_kitaia_iavliaushiysia_direktorom_zavoda_izbil_rabochego_v_sokylyke.html"/>
    <s v="ACLED"/>
    <s v="Several dozen people went to a protest rally in front of a tile and stove factory, claiming that the general director, a citizen of China, had drunkenly beaten workers the night before."/>
  </r>
  <r>
    <d v="2018-07-16T00:00:00"/>
    <s v="Bishkek"/>
    <n v="42.876286"/>
    <n v="74.600151999999994"/>
    <n v="10"/>
    <n v="0"/>
    <x v="0"/>
    <x v="0"/>
    <x v="13"/>
    <s v="Property &amp; Land"/>
    <x v="0"/>
    <s v=""/>
    <x v="0"/>
    <s v=""/>
    <m/>
    <m/>
    <n v="0"/>
    <s v="Parliament"/>
    <m/>
    <x v="2"/>
    <x v="2"/>
    <x v="5"/>
    <x v="4"/>
    <x v="0"/>
    <x v="0"/>
    <s v="https://akipress.com/news:608808:People_rally_outside_Parliament_in_Bishkek/"/>
    <s v="Online Search"/>
    <s v="A group of residents from the Chui region rallied outside the Parliament building in Bishkek. During the protest, residents of the new buildings in the region demanded a transformation of their sections."/>
  </r>
  <r>
    <d v="2018-07-05T00:00:00"/>
    <s v="Bishkek"/>
    <n v="42.876286"/>
    <n v="74.600151999999994"/>
    <n v="10"/>
    <n v="0"/>
    <x v="0"/>
    <x v="0"/>
    <x v="23"/>
    <s v="Justice"/>
    <x v="0"/>
    <s v=""/>
    <x v="0"/>
    <s v=""/>
    <m/>
    <m/>
    <n v="0"/>
    <s v="President"/>
    <m/>
    <x v="2"/>
    <x v="2"/>
    <x v="5"/>
    <x v="4"/>
    <x v="0"/>
    <x v="0"/>
    <s v="https://www.gezitter.org/society/71369_pered_belyim_domom_prohodit_miting_s_trebovaniem_o_predostavlenii_statusa_geroy_aksyiyskih_sobyitiy/"/>
    <s v="ACLED"/>
    <s v="A meeting of the participants of the Aksy events took place near the Jogorku Kenesh."/>
  </r>
  <r>
    <d v="2018-07-04T00:00:00"/>
    <s v="Bishkek"/>
    <n v="42.879430999999997"/>
    <n v="74.605473000000003"/>
    <n v="6"/>
    <n v="0"/>
    <x v="0"/>
    <x v="0"/>
    <x v="5"/>
    <s v="Environment &amp; Resource Extraction"/>
    <x v="0"/>
    <s v=""/>
    <x v="0"/>
    <s v=""/>
    <m/>
    <m/>
    <n v="0"/>
    <s v="State Ecological Inspectorate"/>
    <m/>
    <x v="2"/>
    <x v="2"/>
    <x v="5"/>
    <x v="4"/>
    <x v="0"/>
    <x v="0"/>
    <s v="http://reporter.akipress.org/news:77837/?from=reporter&amp;place=search&amp;sth=088521afc770471c04991ba722ae0e3c"/>
    <s v="Online Search"/>
    <s v="A meeting took place near the building of the Prosecutor General's Office. Participants complain about the employees of the State Ecological Inspection."/>
  </r>
  <r>
    <d v="2018-06-27T00:00:00"/>
    <s v="Bakai Ata"/>
    <n v="42.486581000000001"/>
    <n v="71.937445999999994"/>
    <n v="100"/>
    <n v="0"/>
    <x v="0"/>
    <x v="0"/>
    <x v="5"/>
    <s v="Environment &amp; Resource Extraction"/>
    <x v="7"/>
    <s v="Environment &amp; Resource Extraction"/>
    <x v="8"/>
    <s v="China"/>
    <m/>
    <m/>
    <n v="0"/>
    <s v="Polyus Gold"/>
    <m/>
    <x v="4"/>
    <x v="4"/>
    <x v="2"/>
    <x v="4"/>
    <x v="0"/>
    <x v="0"/>
    <s v="https://rus.azattyk.org/a/kyrgyzstan_talas_bakai_ata/29324757.html"/>
    <s v="Online Search"/>
    <s v="More than 100 people gathered in the village of Kyzyl-Oktyabr to protest the operation of a new mine which is polluting the Urmaral River and resulting in deforestation."/>
  </r>
  <r>
    <d v="2018-06-26T00:00:00"/>
    <s v="Bishkek"/>
    <n v="42.876207999999998"/>
    <n v="74.600087000000002"/>
    <n v="1"/>
    <n v="0"/>
    <x v="0"/>
    <x v="0"/>
    <x v="2"/>
    <s v="Justice"/>
    <x v="19"/>
    <s v="Property &amp; Land"/>
    <x v="0"/>
    <s v=""/>
    <m/>
    <m/>
    <n v="0"/>
    <s v="Parliament"/>
    <m/>
    <x v="2"/>
    <x v="2"/>
    <x v="2"/>
    <x v="4"/>
    <x v="0"/>
    <x v="0"/>
    <s v="http://www.turmush.kg/ru/news:1456524/?from=ru_turmush&amp;place=search&amp;sth=088521afc770471c04991ba722ae0e3c"/>
    <s v="ACLED"/>
    <s v="A single father with small children was evicted from an ownerless apartment."/>
  </r>
  <r>
    <d v="2018-06-20T00:00:00"/>
    <s v="Bishkek"/>
    <n v="42.876207999999998"/>
    <n v="74.600087000000002"/>
    <n v="5"/>
    <n v="0"/>
    <x v="0"/>
    <x v="0"/>
    <x v="23"/>
    <s v="Justice"/>
    <x v="16"/>
    <s v="Human Rights"/>
    <x v="12"/>
    <s v="Human Rights"/>
    <m/>
    <m/>
    <n v="0"/>
    <s v="President"/>
    <m/>
    <x v="2"/>
    <x v="2"/>
    <x v="2"/>
    <x v="4"/>
    <x v="0"/>
    <x v="0"/>
    <s v="https://24.kg/obschestvo/88279_vbishkeke_prohodit_aktsiya_vpodderjku_kazahstanskogo_blogera_murata_tungishbaeva/"/>
    <s v="Online Search"/>
    <s v="In Bishkek, a rally was held in front of the Jogorku Kenesh building in support of the arrested Kazakh blogger Murat Tungishbaev. At the site of the rally were relatives of the activist and media representatives. The crowd was watched by security forces. "/>
  </r>
  <r>
    <d v="2018-06-18T00:00:00"/>
    <s v="Ala-Buka"/>
    <n v="41.475861000000002"/>
    <n v="71.167460000000005"/>
    <n v="100"/>
    <n v="0"/>
    <x v="0"/>
    <x v="0"/>
    <x v="5"/>
    <s v="Environment &amp; Resource Extraction"/>
    <x v="7"/>
    <s v="Environment &amp; Resource Extraction"/>
    <x v="8"/>
    <s v="China"/>
    <m/>
    <m/>
    <n v="0"/>
    <s v="Full Gold Mining"/>
    <m/>
    <x v="4"/>
    <x v="4"/>
    <x v="4"/>
    <x v="4"/>
    <x v="0"/>
    <x v="0"/>
    <s v="https://www.gezitter.org/economics/70897_v_kyizyil-tokoe_prohodit_sobranie_protiv_razrabotki_mestorojdeniya_ishtamberdi_/"/>
    <s v="ACLED"/>
    <s v="In the village of Kyzyl-Tokoy a meeting was being held against the development of the Ishtamberdi field."/>
  </r>
  <r>
    <d v="2018-06-18T00:00:00"/>
    <s v="Bishkek"/>
    <n v="42.834789999999998"/>
    <n v="74.585164000000006"/>
    <n v="10"/>
    <n v="0"/>
    <x v="6"/>
    <x v="1"/>
    <x v="23"/>
    <s v="Justice"/>
    <x v="16"/>
    <s v="Human Rights"/>
    <x v="12"/>
    <s v="Human Rights"/>
    <m/>
    <m/>
    <n v="0"/>
    <s v="National Government"/>
    <m/>
    <x v="7"/>
    <x v="4"/>
    <x v="5"/>
    <x v="4"/>
    <x v="0"/>
    <x v="0"/>
    <s v="https://vesti.kg/politika/item/52818-kazakhskij-bloger-zaderzhannyj-v-kyrgyzstane-grozitsya-pokonchit-s-soboj.html"/>
    <s v="ACLED"/>
    <s v="A protest against the extradition of Kazakh activist and blogger Murat Tungishbaev was held near the building of Kazakhstan's embassy in Bishkek."/>
  </r>
  <r>
    <d v="2018-06-12T00:00:00"/>
    <s v="Ala-Buka"/>
    <n v="41.516928999999998"/>
    <n v="71.140831000000006"/>
    <n v="150"/>
    <n v="16"/>
    <x v="0"/>
    <x v="0"/>
    <x v="5"/>
    <s v="Environment &amp; Resource Extraction"/>
    <x v="7"/>
    <s v="Environment &amp; Resource Extraction"/>
    <x v="8"/>
    <s v="China"/>
    <m/>
    <m/>
    <n v="0"/>
    <s v="Full Gold Mining"/>
    <m/>
    <x v="4"/>
    <x v="4"/>
    <x v="7"/>
    <x v="4"/>
    <x v="5"/>
    <x v="3"/>
    <s v="https://rus.azattyk.org/a/kyrgyzstan_politics_istamberdi/29302519.html"/>
    <s v="Online Search"/>
    <s v="Residents from the village of Terek-Sai gathered at the Ishtamberdi gold mine to demand the Chinese company operating the mine suspend operations until all environmental issues were resolved."/>
  </r>
  <r>
    <d v="2018-06-09T00:00:00"/>
    <s v="Bishkek"/>
    <n v="42.878047000000002"/>
    <n v="74.614249999999998"/>
    <n v="200"/>
    <n v="0"/>
    <x v="0"/>
    <x v="0"/>
    <x v="20"/>
    <s v="Human Rights"/>
    <x v="16"/>
    <s v="Human Rights"/>
    <x v="0"/>
    <s v=""/>
    <m/>
    <m/>
    <n v="0"/>
    <s v="Parliament"/>
    <m/>
    <x v="2"/>
    <x v="2"/>
    <x v="2"/>
    <x v="4"/>
    <x v="0"/>
    <x v="0"/>
    <s v="https://kaktus.media/doc/375614_v_bishkeke_proshel_miting_posviashennyy_pamiati_byrylay_tyrdalievoy.html"/>
    <s v="Online Search"/>
    <s v="A group protested against bride kidnapping in the country. The protest was organized and conducted by students. Earlier, a man kidnapped a woman with an intention to marry her and stabbed her to death in a police station in northern Chuy Region."/>
  </r>
  <r>
    <d v="2018-06-05T00:00:00"/>
    <s v="Moldovanovka"/>
    <n v="42.988394999999997"/>
    <n v="74.731672000000003"/>
    <n v="59"/>
    <n v="0"/>
    <x v="0"/>
    <x v="0"/>
    <x v="9"/>
    <s v="Human Rights"/>
    <x v="0"/>
    <s v=""/>
    <x v="0"/>
    <s v=""/>
    <m/>
    <m/>
    <n v="0"/>
    <s v="State Penitentiary Service"/>
    <m/>
    <x v="2"/>
    <x v="2"/>
    <x v="4"/>
    <x v="4"/>
    <x v="0"/>
    <x v="0"/>
    <s v="https://rus.azattyk.org/a/29279390.html"/>
    <s v="Online Search"/>
    <s v="In correctional colony No. 27 in the village of Moldovanovka, 59 prisoners were on hunger strike since June 5 to protest their conditions."/>
  </r>
  <r>
    <d v="2018-06-04T00:00:00"/>
    <s v="Bishkek"/>
    <n v="42.876207999999998"/>
    <n v="74.600087000000002"/>
    <n v="20"/>
    <n v="0"/>
    <x v="7"/>
    <x v="3"/>
    <x v="6"/>
    <s v="Property &amp; Land"/>
    <x v="6"/>
    <s v="Finance"/>
    <x v="10"/>
    <s v="Justice"/>
    <m/>
    <m/>
    <n v="0"/>
    <s v="Archstroygroup"/>
    <s v="O.P.PS. Build"/>
    <x v="8"/>
    <x v="1"/>
    <x v="9"/>
    <x v="4"/>
    <x v="0"/>
    <x v="0"/>
    <s v="https://aqparat.info/news/2018/06/04/8868873-foto_v_bishkeke_proshel_miting_dolschiko.html"/>
    <s v="ACLED"/>
    <s v="In Bishkek, a rally took place of equity holders of the construction companies &quot;Archstroygroup&quot; and &quot;O.P.PS. Build &quot; who accused the owners of the companies from stealing from them."/>
  </r>
  <r>
    <d v="2018-05-30T00:00:00"/>
    <s v="Osh"/>
    <n v="40.517445000000002"/>
    <n v="72.80498"/>
    <n v="50"/>
    <n v="0"/>
    <x v="0"/>
    <x v="0"/>
    <x v="4"/>
    <s v="Livelihood"/>
    <x v="0"/>
    <s v=""/>
    <x v="0"/>
    <s v=""/>
    <m/>
    <m/>
    <n v="0"/>
    <s v="Osh Mayor's Office"/>
    <m/>
    <x v="0"/>
    <x v="0"/>
    <x v="5"/>
    <x v="4"/>
    <x v="0"/>
    <x v="0"/>
    <s v="https://akipress.com/news:607142:Fire-affected_employees_of_central_bazaar_protesting_in_Osh/"/>
    <s v="Online Search"/>
    <s v="Former traders of a market in Osh gathered to protest against the decision of the local mayor to move their damaged containers to another bazaar."/>
  </r>
  <r>
    <d v="2018-05-29T00:00:00"/>
    <s v="Bishkek"/>
    <n v="42.879469999999998"/>
    <n v="74.605333999999999"/>
    <n v="50"/>
    <n v="0"/>
    <x v="7"/>
    <x v="3"/>
    <x v="12"/>
    <s v="Justice"/>
    <x v="8"/>
    <s v="Justice"/>
    <x v="0"/>
    <s v=""/>
    <s v="Sadyr Japarov"/>
    <m/>
    <n v="1"/>
    <s v="Parliament"/>
    <m/>
    <x v="2"/>
    <x v="2"/>
    <x v="5"/>
    <x v="4"/>
    <x v="0"/>
    <x v="0"/>
    <s v="https://akipress.com/news:607036:Jailed_Sadyr_Japarov_s_supporters_gather_near_Supreme_Court/"/>
    <s v="Online Search"/>
    <s v="Protesters gathered near the Supreme court building in Bishkek, demanding fair trial and justice for the former member of parliament, convicted in 2013 of alleged participation in public unrest. He and his supporters claim that his sentence was politicall"/>
  </r>
  <r>
    <d v="2018-05-23T00:00:00"/>
    <s v="Talas"/>
    <n v="42.323357000000001"/>
    <n v="73.088807000000003"/>
    <n v="50"/>
    <n v="0"/>
    <x v="0"/>
    <x v="0"/>
    <x v="4"/>
    <s v="Livelihood"/>
    <x v="0"/>
    <s v=""/>
    <x v="0"/>
    <s v=""/>
    <m/>
    <m/>
    <n v="0"/>
    <s v="Chakyr Yapy Sanayi ve Tizaret"/>
    <m/>
    <x v="4"/>
    <x v="4"/>
    <x v="2"/>
    <x v="4"/>
    <x v="0"/>
    <x v="0"/>
    <s v="https://rus.azattyk.org/a/29245208.html"/>
    <s v="Online Search"/>
    <s v="Workers implementing the third phase of the Talas-Taraz-Suusamyr Road went on strike after having not been paid for four months."/>
  </r>
  <r>
    <d v="2018-05-21T00:00:00"/>
    <s v="Bishkek"/>
    <n v="42.876320999999997"/>
    <n v="74.600046000000006"/>
    <n v="20"/>
    <n v="0"/>
    <x v="0"/>
    <x v="0"/>
    <x v="4"/>
    <s v="Livelihood"/>
    <x v="22"/>
    <s v="Government Services"/>
    <x v="0"/>
    <s v=""/>
    <m/>
    <m/>
    <n v="0"/>
    <s v="Parliament"/>
    <m/>
    <x v="2"/>
    <x v="2"/>
    <x v="2"/>
    <x v="4"/>
    <x v="0"/>
    <x v="0"/>
    <s v="https://akipress.com/news:606724:Osh_bazaar_employees_affected_by_fire_gather_in_front_of_White_House/"/>
    <s v="Online Search"/>
    <s v="Traders from Osh Bazaar gathered outside of parliament to protest the government's lack of assistance following a fire on April 13 which affected 300 stalls."/>
  </r>
  <r>
    <d v="2018-05-15T00:00:00"/>
    <s v="Naryn"/>
    <n v="41.448512999999998"/>
    <n v="75.856098000000003"/>
    <n v="50"/>
    <n v="0"/>
    <x v="7"/>
    <x v="3"/>
    <x v="4"/>
    <s v="Livelihood"/>
    <x v="0"/>
    <s v=""/>
    <x v="0"/>
    <s v=""/>
    <m/>
    <m/>
    <n v="0"/>
    <s v="Naryn HPP OJSC"/>
    <m/>
    <x v="8"/>
    <x v="1"/>
    <x v="4"/>
    <x v="4"/>
    <x v="0"/>
    <x v="0"/>
    <s v="https://rus.azattyk.org/a/29227596.html"/>
    <s v="Online Search"/>
    <s v="Workers protested salary arrears of between $1,300 and $6000 at the hydropower plant."/>
  </r>
  <r>
    <d v="2018-05-15T00:00:00"/>
    <s v="Bishkek"/>
    <n v="42.876322999999999"/>
    <n v="74.598303999999999"/>
    <n v="20"/>
    <n v="0"/>
    <x v="0"/>
    <x v="0"/>
    <x v="1"/>
    <s v="Livelihood"/>
    <x v="0"/>
    <s v=""/>
    <x v="0"/>
    <s v=""/>
    <m/>
    <m/>
    <n v="0"/>
    <s v="Mirbek Asanakunov "/>
    <m/>
    <x v="1"/>
    <x v="1"/>
    <x v="2"/>
    <x v="4"/>
    <x v="0"/>
    <x v="0"/>
    <s v="https://www.gezitter.org/politic/69957_v_bishkeke_proshel_miting_s_trebovaniem_otstavki_asanakunova/"/>
    <s v="ACLED"/>
    <s v="Protesters related to labor unions gathered in Bishkek calling for resignation of the chief of the national labor union in Kyrgyzstan."/>
  </r>
  <r>
    <d v="2018-05-12T00:00:00"/>
    <s v="Ala-Buka"/>
    <n v="41.407260999999998"/>
    <n v="71.486266999999998"/>
    <n v="50"/>
    <n v="0"/>
    <x v="0"/>
    <x v="0"/>
    <x v="24"/>
    <s v="China"/>
    <x v="7"/>
    <s v="Environment &amp; Resource Extraction"/>
    <x v="0"/>
    <s v=""/>
    <m/>
    <m/>
    <n v="0"/>
    <s v="Full Gold Mining"/>
    <m/>
    <x v="4"/>
    <x v="4"/>
    <x v="4"/>
    <x v="4"/>
    <x v="0"/>
    <x v="0"/>
    <s v="https://www.youtube.com/watch?v=dZ9Hi66mv-Y"/>
    <s v="ACLED"/>
    <s v="More than 50 residents of Ala-Buka town protested against the Chinese mining company operated Istamberdy gold project in the area, expressing their concerns for environmental contamination."/>
  </r>
  <r>
    <d v="2018-05-11T00:00:00"/>
    <s v="Issyk-Kul"/>
    <n v="42.595351000000001"/>
    <n v="76.768094000000005"/>
    <n v="200"/>
    <n v="0"/>
    <x v="0"/>
    <x v="0"/>
    <x v="4"/>
    <s v="Livelihood"/>
    <x v="23"/>
    <s v="China"/>
    <x v="0"/>
    <s v=""/>
    <m/>
    <m/>
    <n v="0"/>
    <s v="Long Hai"/>
    <s v="Ministry of Transportation"/>
    <x v="4"/>
    <x v="4"/>
    <x v="4"/>
    <x v="4"/>
    <x v="0"/>
    <x v="0"/>
    <s v="https://rus.azattyk.org/a/29220776.html"/>
    <s v="Online Search"/>
    <s v="Workers on the Balykchi-Korumdu Highway stopped working to protest not being paid their wages for four months."/>
  </r>
  <r>
    <d v="2018-05-10T00:00:00"/>
    <s v="Bishkek"/>
    <n v="42.876243000000002"/>
    <n v="74.600217000000001"/>
    <n v="100"/>
    <n v="0"/>
    <x v="0"/>
    <x v="0"/>
    <x v="3"/>
    <s v="Government Services"/>
    <x v="11"/>
    <s v="Livelihood"/>
    <x v="0"/>
    <s v=""/>
    <m/>
    <m/>
    <n v="0"/>
    <s v="Local Government"/>
    <m/>
    <x v="0"/>
    <x v="0"/>
    <x v="2"/>
    <x v="4"/>
    <x v="0"/>
    <x v="0"/>
    <s v="https://rus.azattyk.org/a/29218663.html"/>
    <s v="Online Search"/>
    <s v="Traders from Osh Bazaar gathered outside of parliament to protest the government's lack of assistance following a fire on April 13 which affected 300 stalls."/>
  </r>
  <r>
    <d v="2018-05-10T00:00:00"/>
    <s v="Karakol"/>
    <n v="42.491731999999999"/>
    <n v="78.396955000000005"/>
    <n v="50"/>
    <n v="0"/>
    <x v="0"/>
    <x v="0"/>
    <x v="17"/>
    <s v="Other"/>
    <x v="0"/>
    <s v=""/>
    <x v="0"/>
    <s v=""/>
    <m/>
    <m/>
    <n v="0"/>
    <s v="Local Government"/>
    <m/>
    <x v="0"/>
    <x v="0"/>
    <x v="2"/>
    <x v="4"/>
    <x v="0"/>
    <x v="0"/>
    <s v="https://april.kg/ru/article/issikkulskuyu-oblastnuyu-sdyushor-sobirayutsya-likvidirovat-komu-eto-nuzhno"/>
    <s v="ACLED"/>
    <s v="Protesters opposed the closure of the Republican Specialized Children and Youth School of the Olympic Reserve (SDYUSSHOR) in the Issyk-Kul region"/>
  </r>
  <r>
    <d v="2018-05-10T00:00:00"/>
    <s v="Bishkek"/>
    <n v="42.870604"/>
    <n v="74.602388000000005"/>
    <n v="500"/>
    <n v="0"/>
    <x v="0"/>
    <x v="0"/>
    <x v="12"/>
    <s v="Justice"/>
    <x v="0"/>
    <s v=""/>
    <x v="0"/>
    <s v=""/>
    <s v="Karganbek Samakov"/>
    <m/>
    <n v="1"/>
    <s v="Court System"/>
    <m/>
    <x v="3"/>
    <x v="3"/>
    <x v="2"/>
    <x v="4"/>
    <x v="0"/>
    <x v="0"/>
    <s v="https://www.gezitter.org/politic/69858_okolo_500_storonnikov_samakova_vyishli_na_miting_/"/>
    <s v="ACLED"/>
    <s v="Protesters gathered in the center of Bishkek in order to support the former administrative deputy. They claimed that his trial was not fair."/>
  </r>
  <r>
    <d v="2018-05-07T00:00:00"/>
    <s v="Bishkek"/>
    <n v="42.87621"/>
    <n v="74.600048999999999"/>
    <n v="30"/>
    <n v="0"/>
    <x v="0"/>
    <x v="0"/>
    <x v="13"/>
    <s v="Property &amp; Land"/>
    <x v="0"/>
    <s v=""/>
    <x v="0"/>
    <s v=""/>
    <m/>
    <m/>
    <n v="0"/>
    <s v="Parliament"/>
    <m/>
    <x v="2"/>
    <x v="2"/>
    <x v="2"/>
    <x v="4"/>
    <x v="0"/>
    <x v="0"/>
    <s v="https://akipress.com/news:606107:People_rally_in_front_of_White_House_to_protest_moratorium_on_land_transformation/"/>
    <s v="Online Search"/>
    <s v="Protesters gathered in Bishkek to protest against the administrative moratorium on land transformation in Alamedin district."/>
  </r>
  <r>
    <d v="2018-04-24T00:00:00"/>
    <s v="Bishkek"/>
    <n v="42.876216999999997"/>
    <n v="74.600001000000006"/>
    <n v="15"/>
    <n v="0"/>
    <x v="0"/>
    <x v="0"/>
    <x v="6"/>
    <s v="Property &amp; Land"/>
    <x v="0"/>
    <s v=""/>
    <x v="0"/>
    <s v=""/>
    <m/>
    <m/>
    <n v="0"/>
    <s v="Iska Stroy"/>
    <m/>
    <x v="8"/>
    <x v="1"/>
    <x v="2"/>
    <x v="4"/>
    <x v="0"/>
    <x v="0"/>
    <s v="https://rus.azattyk.org/a/29188927.html"/>
    <s v="Online Search"/>
    <s v="Equity holders in the construction company &quot;Iska Stroy&quot; held a protest near parliament. They demand the completion of the construction of numerous multi-storey buildings in Bishkek."/>
  </r>
  <r>
    <d v="2018-04-23T00:00:00"/>
    <s v="Bishkek"/>
    <n v="42.875430999999999"/>
    <n v="74.603224999999995"/>
    <n v="30"/>
    <n v="0"/>
    <x v="0"/>
    <x v="0"/>
    <x v="23"/>
    <s v="Justice"/>
    <x v="0"/>
    <s v=""/>
    <x v="0"/>
    <s v=""/>
    <m/>
    <m/>
    <n v="0"/>
    <s v="Police"/>
    <m/>
    <x v="6"/>
    <x v="3"/>
    <x v="2"/>
    <x v="4"/>
    <x v="0"/>
    <x v="0"/>
    <s v="https://eurasianet.org/kyrgyzstan-gold-refinery-protest-reaches-capital"/>
    <s v="Online Search"/>
    <s v="Protesters gathered in the center of Bishkek, demanding the release of detainees arrested over recent riots in the Toguz-Toro area."/>
  </r>
  <r>
    <d v="2018-04-23T00:00:00"/>
    <s v="Bishkek"/>
    <n v="42.876128000000001"/>
    <n v="74.599947"/>
    <n v="50"/>
    <n v="0"/>
    <x v="0"/>
    <x v="0"/>
    <x v="23"/>
    <s v="Justice"/>
    <x v="7"/>
    <s v="Environment &amp; Resource Extraction"/>
    <x v="8"/>
    <s v="China"/>
    <m/>
    <m/>
    <n v="0"/>
    <s v="Police"/>
    <s v="Ji El Makmal Development"/>
    <x v="6"/>
    <x v="3"/>
    <x v="2"/>
    <x v="4"/>
    <x v="0"/>
    <x v="0"/>
    <s v="https://www.gezitter.org/society/69423_jiteli_toguz-toro_vyishli_na_miting_k_belomu_domu/"/>
    <s v="ACLED"/>
    <s v="Residents of the Toguz-Torous district of the Jalal-Abad region went to a rally in front of the White House. They demand the release of 12 citizens detained as suspects in the arson of a gold mining plant."/>
  </r>
  <r>
    <d v="2018-04-20T00:00:00"/>
    <s v="Bishkek"/>
    <n v="42.876201999999999"/>
    <n v="74.600016999999994"/>
    <n v="50"/>
    <n v="0"/>
    <x v="0"/>
    <x v="0"/>
    <x v="12"/>
    <s v="Justice"/>
    <x v="0"/>
    <s v=""/>
    <x v="0"/>
    <s v=""/>
    <s v="Sapar Isakov"/>
    <m/>
    <n v="1"/>
    <s v="Parliament"/>
    <m/>
    <x v="2"/>
    <x v="2"/>
    <x v="2"/>
    <x v="4"/>
    <x v="0"/>
    <x v="0"/>
    <s v="http://kg.akipress.org/news:1444073/?from=kgnews&amp;place=search&amp;sth=22fa3d588e49d7e43628566bbde6c881"/>
    <s v="Online Search"/>
    <s v="Residents of Toguz-Toro and supporters of Sapar Isakov gathered near the White House"/>
  </r>
  <r>
    <d v="2018-04-19T00:00:00"/>
    <s v="Bishkek"/>
    <n v="42.876201999999999"/>
    <n v="74.600016999999994"/>
    <n v="30"/>
    <n v="0"/>
    <x v="0"/>
    <x v="0"/>
    <x v="23"/>
    <s v="Justice"/>
    <x v="0"/>
    <s v=""/>
    <x v="0"/>
    <s v=""/>
    <m/>
    <m/>
    <n v="0"/>
    <s v="Police"/>
    <m/>
    <x v="6"/>
    <x v="3"/>
    <x v="2"/>
    <x v="4"/>
    <x v="0"/>
    <x v="0"/>
    <s v="https://akipress.com/news:605334:Toguz-Toro_protesters_gather_near_Parliament_again/"/>
    <s v="Online Search"/>
    <s v="Protesters gathered in the center of Bishkek, demanding the release of 15 detainees arrested over recent riots in the Toguz-Toro area."/>
  </r>
  <r>
    <d v="2018-04-19T00:00:00"/>
    <s v="Ak-Suu"/>
    <n v="42.500805999999997"/>
    <n v="78.525664000000006"/>
    <n v="30"/>
    <n v="0"/>
    <x v="0"/>
    <x v="0"/>
    <x v="13"/>
    <s v="Property &amp; Land"/>
    <x v="0"/>
    <s v=""/>
    <x v="0"/>
    <s v=""/>
    <m/>
    <m/>
    <n v="0"/>
    <s v="Local Government"/>
    <m/>
    <x v="0"/>
    <x v="0"/>
    <x v="2"/>
    <x v="4"/>
    <x v="0"/>
    <x v="0"/>
    <s v="https://akipress.com/news:605439:Aksy_residents_protesting,_demanding_to_transfer_Padysha-Ata_national_park_to_government/"/>
    <s v="Online Search"/>
    <s v="Local residents of Ak-Suu gathered to demand that the Padysha-Ata National Park be nationalized and given over to the village collective."/>
  </r>
  <r>
    <d v="2018-04-17T00:00:00"/>
    <s v="Bishkek"/>
    <n v="42.876133000000003"/>
    <n v="74.600035000000005"/>
    <n v="50"/>
    <n v="0"/>
    <x v="0"/>
    <x v="0"/>
    <x v="23"/>
    <s v="Justice"/>
    <x v="0"/>
    <s v=""/>
    <x v="0"/>
    <s v=""/>
    <m/>
    <m/>
    <n v="0"/>
    <s v="Ministry of Internal Affairs"/>
    <m/>
    <x v="6"/>
    <x v="3"/>
    <x v="2"/>
    <x v="4"/>
    <x v="0"/>
    <x v="0"/>
    <s v="https://rus.azattyk.org/a/29171999.html"/>
    <s v="Online Search"/>
    <s v="About 50 residents of the Toguz-Torous district took part in a rally in front of the White House in Bishkek. They demanded the release of those detained at the Makmal mine on April 11."/>
  </r>
  <r>
    <d v="2018-04-17T00:00:00"/>
    <s v="Karakol"/>
    <n v="42.476464"/>
    <n v="78.423371000000003"/>
    <n v="100"/>
    <n v="0"/>
    <x v="0"/>
    <x v="0"/>
    <x v="13"/>
    <s v="Property &amp; Land"/>
    <x v="0"/>
    <s v=""/>
    <x v="0"/>
    <s v=""/>
    <m/>
    <m/>
    <n v="0"/>
    <s v="Local Government"/>
    <m/>
    <x v="0"/>
    <x v="0"/>
    <x v="0"/>
    <x v="4"/>
    <x v="2"/>
    <x v="1"/>
    <s v="https://rus.azattyk.org/a/29172146.html"/>
    <s v="Online Search"/>
    <s v="About 100 residents of the village of Zhol-Kolot went to a rally demanding that the government allocate 108 hectares of land to them. The land used to be occupied by a seed station and is now privately owned."/>
  </r>
  <r>
    <d v="2018-04-16T00:00:00"/>
    <s v="Bishkek"/>
    <n v="42.876201999999999"/>
    <n v="74.600016999999994"/>
    <n v="50"/>
    <n v="0"/>
    <x v="0"/>
    <x v="0"/>
    <x v="4"/>
    <s v="Livelihood"/>
    <x v="22"/>
    <s v="Government Services"/>
    <x v="0"/>
    <s v=""/>
    <m/>
    <m/>
    <n v="0"/>
    <s v="Parliament"/>
    <m/>
    <x v="2"/>
    <x v="2"/>
    <x v="2"/>
    <x v="4"/>
    <x v="0"/>
    <x v="0"/>
    <s v="https://kaktus.media/doc/373170_torgovcy_oshskogo_rynka_snova_vyshli_na_miting_i_perekryli_dorogy.html"/>
    <s v="Online Search"/>
    <s v="Retailers from Osh Bazaar, who were affected by a recent fire in the market, demanded legal and material assistance and better protection."/>
  </r>
  <r>
    <d v="2018-04-16T00:00:00"/>
    <s v="Bishkek"/>
    <n v="42.879426000000002"/>
    <n v="74.603775999999996"/>
    <n v="150"/>
    <n v="0"/>
    <x v="9"/>
    <x v="2"/>
    <x v="4"/>
    <s v="Livelihood"/>
    <x v="22"/>
    <s v="Government Services"/>
    <x v="0"/>
    <s v=""/>
    <m/>
    <m/>
    <n v="0"/>
    <s v="National Government"/>
    <m/>
    <x v="2"/>
    <x v="2"/>
    <x v="4"/>
    <x v="4"/>
    <x v="0"/>
    <x v="0"/>
    <s v="https://www.gezitter.org/society/69195_trebovaniya_sobravshihsya_pered_domom_pravitelstva_kommersantov_oshskogo_ryinka/"/>
    <s v="ACLED"/>
    <s v="Traders whose stalls were burned down in a fire at Osh Bazaar called on the government to compensate them. Ten of the protesters were received by officials."/>
  </r>
  <r>
    <d v="2018-04-13T00:00:00"/>
    <s v="Bishkek"/>
    <n v="42.876201999999999"/>
    <n v="74.600016999999994"/>
    <n v="50"/>
    <n v="0"/>
    <x v="0"/>
    <x v="0"/>
    <x v="4"/>
    <s v="Livelihood"/>
    <x v="22"/>
    <s v="Government Services"/>
    <x v="0"/>
    <s v=""/>
    <m/>
    <m/>
    <n v="0"/>
    <s v="Parliament"/>
    <m/>
    <x v="2"/>
    <x v="2"/>
    <x v="2"/>
    <x v="4"/>
    <x v="0"/>
    <x v="0"/>
    <s v="https://akipress.com/news:605026:Sellers_affected_by_Osh_bazaar_fire_rally_in_front_of_White_House_in_Bishkek/"/>
    <s v="Online Search"/>
    <s v="Retailers from Osh Bazaar, who were affected by recent fire in the market, demanded legal and material assistance and better protection."/>
  </r>
  <r>
    <d v="2018-04-12T00:00:00"/>
    <s v="Bishkek"/>
    <n v="42.877394000000002"/>
    <n v="74.601159999999993"/>
    <n v="10"/>
    <n v="0"/>
    <x v="0"/>
    <x v="0"/>
    <x v="25"/>
    <s v="Other"/>
    <x v="0"/>
    <s v=""/>
    <x v="0"/>
    <s v=""/>
    <m/>
    <m/>
    <n v="0"/>
    <s v="Parliament"/>
    <m/>
    <x v="2"/>
    <x v="2"/>
    <x v="2"/>
    <x v="4"/>
    <x v="0"/>
    <x v="0"/>
    <s v="https://akipress.com/news:604970:Activists_protest_against_shooting_stray_animals_in_Bishkek/"/>
    <s v="Online Search"/>
    <s v="Activists held a protest in the center of Bishkek against shooting stray animals in the city."/>
  </r>
  <r>
    <d v="2018-04-11T00:00:00"/>
    <s v="Makmal"/>
    <n v="41.365527999999998"/>
    <n v="73.960227000000003"/>
    <n v="500"/>
    <n v="15"/>
    <x v="0"/>
    <x v="0"/>
    <x v="5"/>
    <s v="Environment &amp; Resource Extraction"/>
    <x v="7"/>
    <s v="Environment &amp; Resource Extraction"/>
    <x v="8"/>
    <s v="China"/>
    <m/>
    <m/>
    <n v="0"/>
    <s v="Ji El Makmal Development"/>
    <m/>
    <x v="4"/>
    <x v="4"/>
    <x v="7"/>
    <x v="4"/>
    <x v="5"/>
    <x v="3"/>
    <s v="https://rus.azattyk.org/a/29158682.html"/>
    <s v="Online Search"/>
    <s v="Following a rally, residents of Toguz-Torou district set fire to the building of the gold mining company Ji El Makmal Development and attacked police."/>
  </r>
  <r>
    <d v="2018-04-10T00:00:00"/>
    <s v="Bishkek"/>
    <n v="42.832909999999998"/>
    <n v="74.583843999999999"/>
    <n v="15"/>
    <n v="0"/>
    <x v="7"/>
    <x v="3"/>
    <x v="15"/>
    <s v="Other"/>
    <x v="3"/>
    <s v="Property &amp; Land"/>
    <x v="0"/>
    <s v=""/>
    <m/>
    <m/>
    <n v="0"/>
    <s v="Government of Uzbekistan"/>
    <m/>
    <x v="7"/>
    <x v="4"/>
    <x v="5"/>
    <x v="4"/>
    <x v="0"/>
    <x v="0"/>
    <s v="https://akipress.com/news:604801:Group_rallies_outside_Uzbek_Embassy_in_Bishkek_asking_assistance_in_investigation_of_fatal_shooting_of_Kyrgyz_citizen/"/>
    <s v="Online Search"/>
    <s v="Protesters gathered near the embassy of Uzbekistan in Bishkek. They expressed their concerns regarding the investigation of the recent fatal shooting of a Kyrgyz citizen on Uzbek territory."/>
  </r>
  <r>
    <d v="2018-04-05T00:00:00"/>
    <s v="Bishkek"/>
    <n v="42.876133000000003"/>
    <n v="74.600035000000005"/>
    <n v="1"/>
    <n v="0"/>
    <x v="0"/>
    <x v="0"/>
    <x v="9"/>
    <s v="Human Rights"/>
    <x v="25"/>
    <s v="Human Rights"/>
    <x v="13"/>
    <s v="Justice"/>
    <m/>
    <m/>
    <n v="0"/>
    <s v="Ministry of Justice"/>
    <m/>
    <x v="6"/>
    <x v="3"/>
    <x v="2"/>
    <x v="4"/>
    <x v="0"/>
    <x v="0"/>
    <s v="https://rus.azattyk.org/a/29147822.html"/>
    <s v="Online Search"/>
    <s v="Human rights activist Ondurush Toktonasyrov held a one person picket near the parliament demanding the release of blind poet and activist Temirlan Ormukov who was arrested in March 2018."/>
  </r>
  <r>
    <d v="2018-04-03T00:00:00"/>
    <s v="Bishkek"/>
    <n v="42.876600000000003"/>
    <n v="74.586558999999994"/>
    <n v="20"/>
    <n v="0"/>
    <x v="0"/>
    <x v="0"/>
    <x v="5"/>
    <s v="Environment &amp; Resource Extraction"/>
    <x v="24"/>
    <s v="Property &amp; Land"/>
    <x v="0"/>
    <s v=""/>
    <m/>
    <m/>
    <n v="0"/>
    <s v="Bishkek Mayor's Office"/>
    <m/>
    <x v="0"/>
    <x v="0"/>
    <x v="2"/>
    <x v="4"/>
    <x v="0"/>
    <x v="0"/>
    <s v="https://rus.azattyk.org/a/29141538.html"/>
    <s v="Online Search"/>
    <s v="A group of activists called for the mayor of Bishkek Albek Ibraimov's resignation. They protested the cutting down of trees in the city."/>
  </r>
  <r>
    <d v="2018-04-02T00:00:00"/>
    <s v="Bishkek"/>
    <n v="42.816504000000002"/>
    <n v="74.636450999999994"/>
    <n v="30"/>
    <n v="0"/>
    <x v="0"/>
    <x v="0"/>
    <x v="4"/>
    <s v="Livelihood"/>
    <x v="0"/>
    <s v=""/>
    <x v="0"/>
    <s v=""/>
    <m/>
    <m/>
    <n v="0"/>
    <s v="Bishkek Mayor's Office"/>
    <m/>
    <x v="0"/>
    <x v="0"/>
    <x v="0"/>
    <x v="4"/>
    <x v="0"/>
    <x v="0"/>
    <s v="https://rus.azattyk.org/a/kyrgyzstan-bishkek-strike/29140278.html"/>
    <s v="ACLED"/>
    <s v="In Bishkek, minibus drivers protested regulations requiring insurance for passengers, fines for dropping off passengers in the wrong places and low fares."/>
  </r>
  <r>
    <d v="2018-04-02T00:00:00"/>
    <s v="Talas"/>
    <n v="42.521988999999998"/>
    <n v="72.247688999999994"/>
    <n v="40"/>
    <n v="0"/>
    <x v="0"/>
    <x v="0"/>
    <x v="4"/>
    <s v="Livelihood"/>
    <x v="0"/>
    <s v=""/>
    <x v="0"/>
    <s v=""/>
    <m/>
    <m/>
    <n v="0"/>
    <s v="Local Government"/>
    <m/>
    <x v="0"/>
    <x v="0"/>
    <x v="4"/>
    <x v="4"/>
    <x v="1"/>
    <x v="1"/>
    <s v="https://rus.azattyk.org/a/29139959.html"/>
    <s v="Online Search"/>
    <s v="More than 40 drivers of heavy vehicles from the Kara-Buurinsky district of the Talas region took part in a protest action near the building of the regional administration. They expressed dissatisfaction with fines for overloading."/>
  </r>
  <r>
    <d v="2018-03-29T00:00:00"/>
    <s v="Bishkek"/>
    <n v="42.876133000000003"/>
    <n v="74.600035000000005"/>
    <n v="10"/>
    <n v="0"/>
    <x v="0"/>
    <x v="0"/>
    <x v="3"/>
    <s v="Government Services"/>
    <x v="0"/>
    <s v=""/>
    <x v="0"/>
    <s v=""/>
    <m/>
    <m/>
    <n v="0"/>
    <s v="Parliament"/>
    <m/>
    <x v="2"/>
    <x v="2"/>
    <x v="5"/>
    <x v="4"/>
    <x v="0"/>
    <x v="0"/>
    <s v="https://24.kg/obschestvo/79853_vbishkeke_napiket_vyishli_roditeli_detey_sogranichennyimi_vozmojnostyami_zdorovya/"/>
    <s v="ACLED"/>
    <s v="A small group of protesters gathered for a picket protest in the center of Bishkek. As parents of disabled children, they demanded an increase of social benefits and support."/>
  </r>
  <r>
    <d v="2018-03-15T00:00:00"/>
    <s v="Issyk-Kul"/>
    <n v="42.659098"/>
    <n v="77.184248999999994"/>
    <n v="20"/>
    <n v="0"/>
    <x v="1"/>
    <x v="1"/>
    <x v="3"/>
    <s v="Government Services"/>
    <x v="0"/>
    <s v=""/>
    <x v="0"/>
    <s v=""/>
    <m/>
    <m/>
    <n v="0"/>
    <s v="Ministry of Education"/>
    <m/>
    <x v="0"/>
    <x v="0"/>
    <x v="4"/>
    <x v="4"/>
    <x v="0"/>
    <x v="0"/>
    <s v="http://www.turmush.kg/ru/news:1437046/?from=ru_turmush&amp;place=search&amp;sth=22fa3d588e49d7e43628566bbde6c881"/>
    <s v="ACLED"/>
    <s v="Local teachers, students and their parents organized a protest in Issyk-Kul. They demanded proper administration of local educational events for students and youth, especially local sport competition, and complained about inactivity by responsible officia"/>
  </r>
  <r>
    <d v="2018-03-11T00:00:00"/>
    <s v="Kazarman"/>
    <n v="41.407609000000001"/>
    <n v="74.027213000000003"/>
    <n v="200"/>
    <n v="0"/>
    <x v="0"/>
    <x v="0"/>
    <x v="5"/>
    <s v="Environment &amp; Resource Extraction"/>
    <x v="7"/>
    <s v="Environment &amp; Resource Extraction"/>
    <x v="8"/>
    <s v="China"/>
    <m/>
    <m/>
    <n v="0"/>
    <s v="Ji El Makmal Development"/>
    <m/>
    <x v="4"/>
    <x v="4"/>
    <x v="7"/>
    <x v="4"/>
    <x v="0"/>
    <x v="0"/>
    <s v="https://www.youtube.com/watch?v=IaWZrQZnC6A"/>
    <s v="ACLED"/>
    <s v="Residents of Toguz-Toro district protested in the town of Kazarman against the gold processing plant project in the area demanding that Kyrgyz authorities shut it down due to environmental concerns."/>
  </r>
  <r>
    <d v="2018-03-08T00:00:00"/>
    <s v="Osh"/>
    <n v="40.517716999999998"/>
    <n v="72.805967999999993"/>
    <n v="30"/>
    <n v="0"/>
    <x v="0"/>
    <x v="0"/>
    <x v="20"/>
    <s v="Human Rights"/>
    <x v="16"/>
    <s v="Human Rights"/>
    <x v="0"/>
    <s v=""/>
    <m/>
    <m/>
    <n v="0"/>
    <s v="Parliament"/>
    <m/>
    <x v="2"/>
    <x v="2"/>
    <x v="5"/>
    <x v="4"/>
    <x v="0"/>
    <x v="0"/>
    <s v="https://ru.sputnik.kg/video/20180308/1038079656/zhenshchiny-bishkek-marsh-prava-video.html"/>
    <s v="Online Search"/>
    <s v="On March 8, a women's march took place in Osh, Kyrgyzstan. The protesters voiced slogans regarding ending violence and discrimination gainst women. The event was organized by the Bishkek Feminist Initiatives Association and other local NGOs."/>
  </r>
  <r>
    <d v="2018-03-08T00:00:00"/>
    <s v="Bishkek"/>
    <n v="42.876994000000003"/>
    <n v="74.601999000000006"/>
    <n v="50"/>
    <n v="0"/>
    <x v="0"/>
    <x v="0"/>
    <x v="20"/>
    <s v="Human Rights"/>
    <x v="16"/>
    <s v="Human Rights"/>
    <x v="0"/>
    <s v=""/>
    <m/>
    <m/>
    <n v="0"/>
    <s v="Parliament"/>
    <m/>
    <x v="2"/>
    <x v="2"/>
    <x v="5"/>
    <x v="4"/>
    <x v="0"/>
    <x v="0"/>
    <s v="https://ru.sputnik.kg/video/20180308/1038079656/zhenshchiny-bishkek-marsh-prava-video.html"/>
    <s v="Online Search"/>
    <s v="On March 8, a women's march took place in Osh, Kyrgyzstan. The protesters voiced slogans regarding ending violence and discrimination gainst women. The event was organized by the Bishkek Feminist Initiatives Association and other local NGOs."/>
  </r>
  <r>
    <d v="2018-03-05T00:00:00"/>
    <s v="Bishkek"/>
    <n v="42.876300999999998"/>
    <n v="74.600058000000004"/>
    <n v="300"/>
    <n v="0"/>
    <x v="9"/>
    <x v="2"/>
    <x v="2"/>
    <s v="Justice"/>
    <x v="6"/>
    <s v="Finance"/>
    <x v="0"/>
    <s v=""/>
    <m/>
    <m/>
    <n v="0"/>
    <s v="President"/>
    <m/>
    <x v="2"/>
    <x v="2"/>
    <x v="5"/>
    <x v="4"/>
    <x v="0"/>
    <x v="0"/>
    <s v="https://www.gezitter.org/society/68136_miting_protiv_sudey_nadejdyi_na_prezidenta_/"/>
    <s v="ACLED"/>
    <s v="Protesters called for the president to cleanse the judicial system and not approve dishonest judges to the Supreme Court."/>
  </r>
  <r>
    <d v="2018-03-05T00:00:00"/>
    <s v="Bishkek"/>
    <n v="42.874057000000001"/>
    <n v="74.599011000000004"/>
    <n v="20"/>
    <n v="0"/>
    <x v="0"/>
    <x v="0"/>
    <x v="4"/>
    <s v="Livelihood"/>
    <x v="0"/>
    <s v=""/>
    <x v="0"/>
    <s v=""/>
    <m/>
    <m/>
    <n v="0"/>
    <s v="Ministry of Emergency Situations"/>
    <m/>
    <x v="2"/>
    <x v="2"/>
    <x v="4"/>
    <x v="4"/>
    <x v="0"/>
    <x v="0"/>
    <s v="https://www.gezitter.org/society/68128_v_bishkeke_nedovolnyie_zarplatoy_pojarnyie_vyishli_na_miting_/"/>
    <s v="ACLED"/>
    <s v="Employees of the Ministry of Emergency Situations protested about their pay. They claim their income had fallen in previous months."/>
  </r>
  <r>
    <d v="2018-03-05T00:00:00"/>
    <s v="Naryn"/>
    <n v="41.426986999999997"/>
    <n v="76.004847999999996"/>
    <n v="20"/>
    <n v="0"/>
    <x v="0"/>
    <x v="0"/>
    <x v="2"/>
    <s v="Justice"/>
    <x v="6"/>
    <s v="Finance"/>
    <x v="0"/>
    <s v=""/>
    <m/>
    <m/>
    <n v="0"/>
    <s v="Court System"/>
    <m/>
    <x v="3"/>
    <x v="3"/>
    <x v="5"/>
    <x v="4"/>
    <x v="0"/>
    <x v="0"/>
    <s v="https://www.gezitter.org/society/68120_vyishedshie_na_aktsiyu_v_naryine_potrebovali_uvolneniya_sudey-korruptsionerov_/"/>
    <s v="ACLED"/>
    <s v="In front of the building of the regional court in the city of Naryn people came to protest against corruption in the justice system."/>
  </r>
  <r>
    <d v="2018-03-01T00:00:00"/>
    <s v="Kazarman"/>
    <n v="41.407513000000002"/>
    <n v="74.027939000000003"/>
    <n v="500"/>
    <n v="0"/>
    <x v="0"/>
    <x v="0"/>
    <x v="5"/>
    <s v="Environment &amp; Resource Extraction"/>
    <x v="7"/>
    <s v="Environment &amp; Resource Extraction"/>
    <x v="8"/>
    <s v="China"/>
    <m/>
    <m/>
    <n v="0"/>
    <s v="Ji El Makmal Development"/>
    <m/>
    <x v="4"/>
    <x v="4"/>
    <x v="5"/>
    <x v="4"/>
    <x v="4"/>
    <x v="3"/>
    <s v="https://rus.azattyk.org/a/29089978.html"/>
    <s v="Online Search"/>
    <s v="In the village of Kazarman, local residents took part in a rally demanding a stop to the construction of a gold processing plant. Some residents believe that &quot;the factory can harm the environment.&quot;"/>
  </r>
  <r>
    <d v="2018-02-27T00:00:00"/>
    <s v="Osh"/>
    <n v="40.529971000000003"/>
    <n v="72.793127999999996"/>
    <n v="30"/>
    <n v="0"/>
    <x v="0"/>
    <x v="0"/>
    <x v="1"/>
    <s v="Livelihood"/>
    <x v="0"/>
    <s v=""/>
    <x v="0"/>
    <s v=""/>
    <m/>
    <m/>
    <n v="0"/>
    <s v="Abdykayim Kangeldiev"/>
    <s v="Suleiman Too Museum"/>
    <x v="1"/>
    <x v="1"/>
    <x v="2"/>
    <x v="4"/>
    <x v="0"/>
    <x v="0"/>
    <s v="https://rus.azattyk.org/a/29065183.html"/>
    <s v="Online Search"/>
    <s v="About 30 employees of the Sulaiman-Too museum complex held a protest demanding the dismissal of director Abdykayim Kangeldiev and the leadership of the trade union. They complained about harsh treatment and violation of their rights."/>
  </r>
  <r>
    <d v="2018-02-22T00:00:00"/>
    <s v="Chakmak-Suu"/>
    <n v="41.703263999999997"/>
    <n v="70.869140000000002"/>
    <n v="20"/>
    <n v="0"/>
    <x v="0"/>
    <x v="0"/>
    <x v="5"/>
    <s v="Environment &amp; Resource Extraction"/>
    <x v="7"/>
    <s v="Environment &amp; Resource Extraction"/>
    <x v="8"/>
    <s v="China"/>
    <m/>
    <m/>
    <n v="0"/>
    <s v="Kichi Chaarat"/>
    <m/>
    <x v="4"/>
    <x v="4"/>
    <x v="2"/>
    <x v="4"/>
    <x v="0"/>
    <x v="0"/>
    <s v="https://rus.azattyk.org/a/29056239.html"/>
    <s v="ACLED"/>
    <s v="In the village of Chakmak-Suu, residents took part in a protest against the construction of a waste reservoir for the Kichi Chaarat Company. According to protesters, the Chinese company intends to store toxic waste at the facility."/>
  </r>
  <r>
    <d v="2018-02-14T00:00:00"/>
    <s v="Bishkek"/>
    <n v="42.876133000000003"/>
    <n v="74.600035000000005"/>
    <n v="10"/>
    <n v="0"/>
    <x v="0"/>
    <x v="0"/>
    <x v="12"/>
    <s v="Justice"/>
    <x v="0"/>
    <s v=""/>
    <x v="0"/>
    <s v=""/>
    <m/>
    <m/>
    <n v="0"/>
    <s v="Parliament"/>
    <m/>
    <x v="2"/>
    <x v="2"/>
    <x v="2"/>
    <x v="4"/>
    <x v="0"/>
    <x v="0"/>
    <s v="http://svodka.akipress.org/news:1431750/?from=svodka&amp;place=search&amp;sth=22fa3d588e49d7e43628566bbde6c881"/>
    <s v="Online Search"/>
    <s v="A rally in support of convicts who went on hunger strike was held near the Jogorku Kenesh."/>
  </r>
  <r>
    <d v="2018-02-07T00:00:00"/>
    <s v="Kazarman"/>
    <n v="41.407415999999998"/>
    <n v="74.028057000000004"/>
    <n v="100"/>
    <n v="0"/>
    <x v="0"/>
    <x v="0"/>
    <x v="5"/>
    <s v="Environment &amp; Resource Extraction"/>
    <x v="7"/>
    <s v="Environment &amp; Resource Extraction"/>
    <x v="8"/>
    <s v="China"/>
    <m/>
    <m/>
    <n v="0"/>
    <s v="Ji El Makmal Development"/>
    <m/>
    <x v="4"/>
    <x v="4"/>
    <x v="0"/>
    <x v="4"/>
    <x v="0"/>
    <x v="0"/>
    <s v="https://rus.azattyk.org/a/29024755.html"/>
    <s v="Online Search"/>
    <s v="In the village of Kazarman, a group of local residents called for the construction of a gold processing plant at the Makmal deposit to be stopped. They believe that the plant will harm the environment."/>
  </r>
  <r>
    <d v="2018-02-06T00:00:00"/>
    <s v="Bishkek"/>
    <n v="42.876624"/>
    <n v="74.586645000000004"/>
    <n v="10"/>
    <n v="0"/>
    <x v="0"/>
    <x v="0"/>
    <x v="6"/>
    <s v="Property &amp; Land"/>
    <x v="22"/>
    <s v="Government Services"/>
    <x v="0"/>
    <s v=""/>
    <m/>
    <m/>
    <n v="0"/>
    <s v="Bishkek Mayor's Office"/>
    <m/>
    <x v="0"/>
    <x v="0"/>
    <x v="5"/>
    <x v="4"/>
    <x v="0"/>
    <x v="0"/>
    <s v="https://24.kg/proisshestvija/75271_mitinguyuschie_okolo_merii_trebuyut_otgenprokuraturyi_proverit_vyidachu_uchastkov/"/>
    <s v="Online Search"/>
    <s v="Local residents of several micro districts within Bishkek held a rally in front of the city hall to oppose rental prices."/>
  </r>
  <r>
    <d v="2018-02-05T00:00:00"/>
    <s v="Maidan"/>
    <n v="40.057834999999997"/>
    <n v="72.088178999999997"/>
    <n v="1000"/>
    <n v="0"/>
    <x v="0"/>
    <x v="0"/>
    <x v="5"/>
    <s v="Environment &amp; Resource Extraction"/>
    <x v="7"/>
    <s v="Environment &amp; Resource Extraction"/>
    <x v="8"/>
    <s v="China"/>
    <m/>
    <m/>
    <n v="0"/>
    <s v="Tiandi"/>
    <m/>
    <x v="4"/>
    <x v="4"/>
    <x v="4"/>
    <x v="4"/>
    <x v="0"/>
    <x v="0"/>
    <s v="https://www.gezitter.org/economics/67354_akim_ne_znaet_raznitsyi_mejdu_mitingom_i_vstrechey/"/>
    <s v="ACLED"/>
    <s v="Residents of the Maidan rallied against the development of the Shambelsay gold deposit. They demanded the termination of activities by the Chinese mining company Tiandi."/>
  </r>
  <r>
    <d v="2018-02-05T00:00:00"/>
    <s v="Bishkek"/>
    <n v="42.851990000000001"/>
    <n v="74.546480000000003"/>
    <n v="15"/>
    <n v="0"/>
    <x v="0"/>
    <x v="0"/>
    <x v="23"/>
    <s v="Justice"/>
    <x v="16"/>
    <s v="Human Rights"/>
    <x v="0"/>
    <s v=""/>
    <m/>
    <m/>
    <n v="0"/>
    <s v="State Penitentiary Service"/>
    <m/>
    <x v="2"/>
    <x v="2"/>
    <x v="2"/>
    <x v="4"/>
    <x v="0"/>
    <x v="0"/>
    <s v="https://vesti.kg/politika/item/50078-na-miting-v-podderzhku-nesostoyavshikhsya-revolyutsionerov-prishli-15-chelovek.html"/>
    <s v="ACLED"/>
    <s v="Supporters of three arrested politicians held a protest claiming that their prison sentences had been politically motivated. All three were detained in 2016."/>
  </r>
  <r>
    <d v="2018-02-02T00:00:00"/>
    <s v="Kadamjai"/>
    <n v="40.054831"/>
    <n v="72.090639999999993"/>
    <n v="1000"/>
    <n v="0"/>
    <x v="0"/>
    <x v="0"/>
    <x v="5"/>
    <s v="Environment &amp; Resource Extraction"/>
    <x v="7"/>
    <s v="Environment &amp; Resource Extraction"/>
    <x v="0"/>
    <s v=""/>
    <m/>
    <m/>
    <n v="0"/>
    <s v="Tiandi"/>
    <m/>
    <x v="4"/>
    <x v="4"/>
    <x v="4"/>
    <x v="4"/>
    <x v="0"/>
    <x v="0"/>
    <s v="https://kloop.kg/blog/2018/02/02/v-kadamzhae-proshel-miting-protiv-razrabotki-zolotorudnogo-mestorozhdeniya-shambesaj/"/>
    <s v="Online Search"/>
    <s v="About a thousand people with placards in their hands demanded the closure of the Shambesay mine. In their opinion, the development is harmful to the environment and the health of residents."/>
  </r>
  <r>
    <d v="2018-02-01T00:00:00"/>
    <s v="Kazarman"/>
    <n v="41.407617999999999"/>
    <n v="74.028046000000003"/>
    <n v="50"/>
    <n v="0"/>
    <x v="0"/>
    <x v="0"/>
    <x v="5"/>
    <s v="Environment &amp; Resource Extraction"/>
    <x v="7"/>
    <s v="Environment &amp; Resource Extraction"/>
    <x v="8"/>
    <s v="China"/>
    <m/>
    <m/>
    <n v="0"/>
    <s v="Ji El Makmal Development"/>
    <m/>
    <x v="4"/>
    <x v="4"/>
    <x v="0"/>
    <x v="4"/>
    <x v="0"/>
    <x v="0"/>
    <s v="https://rus.azattyk.org/a/29014611.html"/>
    <s v="Online Search"/>
    <s v="Residents protested the construction of a gold processing plant. They believe that the plant is harmful to the environment."/>
  </r>
  <r>
    <d v="2018-01-24T00:00:00"/>
    <s v="Bishkek"/>
    <n v="42.876133000000003"/>
    <n v="74.600035000000005"/>
    <n v="50"/>
    <n v="0"/>
    <x v="0"/>
    <x v="0"/>
    <x v="13"/>
    <s v="Property &amp; Land"/>
    <x v="0"/>
    <s v=""/>
    <x v="0"/>
    <s v=""/>
    <s v="Transformation"/>
    <m/>
    <n v="1"/>
    <s v="Parliament"/>
    <m/>
    <x v="2"/>
    <x v="2"/>
    <x v="2"/>
    <x v="4"/>
    <x v="0"/>
    <x v="0"/>
    <s v="https://rus.azattyk.org/a/28993358.html"/>
    <s v="Online Search"/>
    <s v="Residents from Alamudun and Sokuluk districts demonstrated near parliament to demand their plots be legalized. A law passed in 2017 to allow plots to be legalized, but the two districts were not included."/>
  </r>
  <r>
    <d v="2018-01-23T00:00:00"/>
    <s v="Bishkek"/>
    <n v="42.831499000000001"/>
    <n v="74.603515999999999"/>
    <n v="20"/>
    <n v="0"/>
    <x v="0"/>
    <x v="0"/>
    <x v="23"/>
    <s v="Justice"/>
    <x v="8"/>
    <s v="Justice"/>
    <x v="1"/>
    <s v="Human Rights"/>
    <m/>
    <m/>
    <n v="0"/>
    <s v="Ministry of Internal Affairs"/>
    <m/>
    <x v="2"/>
    <x v="2"/>
    <x v="2"/>
    <x v="4"/>
    <x v="0"/>
    <x v="0"/>
    <s v="https://rus.azattyk.org/a/kyrgyzstan-police-torture/28993880.html"/>
    <s v="Online Search"/>
    <s v="Relatives of Eldiyar Tutkuchev, who was arrested on suspicion of robbery in June 2017, protested outside of the Prosecutor General's Office. They claim that he was tortured."/>
  </r>
  <r>
    <d v="2018-01-22T00:00:00"/>
    <s v="Bishkek"/>
    <n v="42.876133000000003"/>
    <n v="74.600035000000005"/>
    <n v="70"/>
    <n v="0"/>
    <x v="0"/>
    <x v="0"/>
    <x v="13"/>
    <s v="Property &amp; Land"/>
    <x v="0"/>
    <s v=""/>
    <x v="0"/>
    <s v=""/>
    <s v="Transformation"/>
    <m/>
    <n v="1"/>
    <s v="Parliament"/>
    <m/>
    <x v="2"/>
    <x v="2"/>
    <x v="2"/>
    <x v="4"/>
    <x v="0"/>
    <x v="0"/>
    <s v="https://www.gezitter.org/economics/66964_segodnya_dvijenie_transformatsiya_vyishlo_na_miting_pered_belyim_domom_i_jogorku_keneshem/"/>
    <s v="ACLED"/>
    <s v="The Transformation movement held a rally in front of the White House. They demanded that the government legalize the plots of land in the Chui region where they have built over 20,000 houses."/>
  </r>
  <r>
    <d v="2018-01-19T00:00:00"/>
    <s v="Bishkek"/>
    <n v="42.876288000000002"/>
    <n v="74.600133"/>
    <n v="20"/>
    <n v="0"/>
    <x v="0"/>
    <x v="0"/>
    <x v="13"/>
    <s v="Property &amp; Land"/>
    <x v="0"/>
    <s v=""/>
    <x v="0"/>
    <s v=""/>
    <s v="Transformation"/>
    <m/>
    <n v="1"/>
    <s v="Parliament"/>
    <m/>
    <x v="2"/>
    <x v="2"/>
    <x v="2"/>
    <x v="4"/>
    <x v="0"/>
    <x v="0"/>
    <s v="https://24.kg/obschestvo/73802_namitinge_vtsentre_bishkeka_jiteli_chuyskoy_oblasti_trebuyut_transformatsii_zemli/"/>
    <s v="Online Search"/>
    <s v="Residents from Alamudun and Sokuluk protested that the new land bill would not allow them to take ownership of their land plots."/>
  </r>
  <r>
    <d v="2018-01-15T00:00:00"/>
    <s v="Oruktu"/>
    <n v="41.440125000000002"/>
    <n v="71.423135000000002"/>
    <n v="300"/>
    <n v="0"/>
    <x v="0"/>
    <x v="0"/>
    <x v="19"/>
    <s v="Environment &amp; Resource Extraction"/>
    <x v="23"/>
    <s v="China"/>
    <x v="14"/>
    <s v="Government Services"/>
    <m/>
    <m/>
    <n v="0"/>
    <s v="M-KG Ltd"/>
    <m/>
    <x v="4"/>
    <x v="4"/>
    <x v="4"/>
    <x v="4"/>
    <x v="1"/>
    <x v="1"/>
    <s v="https://rus.azattyk.org/a/28977722.html"/>
    <s v="Online Search"/>
    <s v="Residents of the village of Oruktu held a protest against the company M-KG Ltd., which has mined gold in the area since 2015. The company signed an agreement to pay the Local Government $4000 each month, but now owes it $90,000."/>
  </r>
  <r>
    <d v="2018-01-08T00:00:00"/>
    <s v="Bishkek"/>
    <n v="42.869484999999997"/>
    <n v="74.595012999999994"/>
    <n v="15"/>
    <n v="0"/>
    <x v="0"/>
    <x v="0"/>
    <x v="1"/>
    <s v="Livelihood"/>
    <x v="0"/>
    <s v=""/>
    <x v="0"/>
    <s v=""/>
    <m/>
    <m/>
    <n v="0"/>
    <s v="Director"/>
    <s v="Ministry of Health"/>
    <x v="2"/>
    <x v="2"/>
    <x v="0"/>
    <x v="4"/>
    <x v="0"/>
    <x v="0"/>
    <s v="https://en.trend.az/casia/kyrgyzstan/2844764.html"/>
    <s v="ACLED"/>
    <s v="Employees of the Center for Family Medicine No. 1 in Bishkek protested at the Ministry of Health. The protesters demanded their director be dismissed."/>
  </r>
  <r>
    <d v="2018-01-01T00:00:00"/>
    <s v="Kazarman"/>
    <n v="41.407415999999998"/>
    <n v="74.028057000000004"/>
    <n v="200"/>
    <n v="0"/>
    <x v="0"/>
    <x v="0"/>
    <x v="5"/>
    <s v="Environment &amp; Resource Extraction"/>
    <x v="7"/>
    <s v="Environment &amp; Resource Extraction"/>
    <x v="8"/>
    <s v="China"/>
    <m/>
    <m/>
    <n v="0"/>
    <s v="Ji El Makmal Development"/>
    <m/>
    <x v="4"/>
    <x v="4"/>
    <x v="2"/>
    <x v="4"/>
    <x v="0"/>
    <x v="0"/>
    <s v="https://rus.azattyk.org/a/29024755.html"/>
    <s v="Online Search"/>
    <s v="Residents of Kazarman gathered to protest against a nearby gold mine which they claim was harming the local environment."/>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
  <r>
    <d v="2020-12-29T00:00:00"/>
    <s v="Osh"/>
    <n v="40.5167"/>
    <n v="72.804000000000002"/>
    <n v="40"/>
    <n v="0"/>
    <x v="0"/>
    <x v="0"/>
    <x v="0"/>
    <s v="Finance"/>
    <x v="0"/>
    <s v=""/>
    <x v="0"/>
    <s v=""/>
    <m/>
    <m/>
    <n v="0"/>
    <s v="Osh City Council"/>
    <m/>
    <x v="0"/>
    <x v="0"/>
    <x v="0"/>
    <x v="0"/>
    <x v="0"/>
    <x v="0"/>
  </r>
  <r>
    <d v="2020-12-28T00:00:00"/>
    <s v="Bishkek"/>
    <n v="42.8568"/>
    <n v="74.606099999999998"/>
    <s v="Unknown"/>
    <n v="0"/>
    <x v="0"/>
    <x v="0"/>
    <x v="1"/>
    <s v="Livelihood"/>
    <x v="0"/>
    <s v=""/>
    <x v="0"/>
    <s v=""/>
    <m/>
    <m/>
    <n v="0"/>
    <s v="Dinara Kutmanova"/>
    <m/>
    <x v="1"/>
    <x v="1"/>
    <x v="1"/>
    <x v="1"/>
    <x v="0"/>
    <x v="0"/>
  </r>
  <r>
    <d v="2020-12-27T00:00:00"/>
    <s v="Bishkek"/>
    <n v="42.864600000000003"/>
    <n v="74.605500000000006"/>
    <n v="50"/>
    <n v="0"/>
    <x v="1"/>
    <x v="1"/>
    <x v="2"/>
    <s v="Justice"/>
    <x v="1"/>
    <s v="Human Rights"/>
    <x v="1"/>
    <s v="Human Rights"/>
    <s v="Ulan Usoyun"/>
    <m/>
    <n v="1"/>
    <s v="National Government"/>
    <m/>
    <x v="2"/>
    <x v="2"/>
    <x v="2"/>
    <x v="1"/>
    <x v="0"/>
    <x v="0"/>
  </r>
  <r>
    <d v="2020-12-25T00:00:00"/>
    <s v="Bishkek"/>
    <n v="42.8705"/>
    <n v="74.602699999999999"/>
    <n v="150"/>
    <n v="0"/>
    <x v="0"/>
    <x v="0"/>
    <x v="2"/>
    <s v="Justice"/>
    <x v="0"/>
    <s v=""/>
    <x v="0"/>
    <s v=""/>
    <m/>
    <m/>
    <n v="0"/>
    <s v="Judicial System"/>
    <m/>
    <x v="3"/>
    <x v="3"/>
    <x v="2"/>
    <x v="1"/>
    <x v="0"/>
    <x v="0"/>
  </r>
  <r>
    <d v="2020-12-25T00:00:00"/>
    <s v="Bishkek"/>
    <n v="42.869500000000002"/>
    <n v="74.595399999999998"/>
    <n v="10"/>
    <n v="0"/>
    <x v="0"/>
    <x v="0"/>
    <x v="3"/>
    <s v="Government Services"/>
    <x v="0"/>
    <s v=""/>
    <x v="0"/>
    <s v=""/>
    <m/>
    <m/>
    <n v="0"/>
    <s v="Ministry of Health"/>
    <m/>
    <x v="2"/>
    <x v="2"/>
    <x v="1"/>
    <x v="1"/>
    <x v="0"/>
    <x v="0"/>
  </r>
  <r>
    <d v="2020-12-23T00:00:00"/>
    <s v="Solton-Sary"/>
    <n v="41.428362999999997"/>
    <n v="75.999044999999995"/>
    <n v="20"/>
    <n v="0"/>
    <x v="2"/>
    <x v="2"/>
    <x v="4"/>
    <s v="Livelihood"/>
    <x v="2"/>
    <s v="Environment &amp; Resource Extraction"/>
    <x v="0"/>
    <s v=""/>
    <m/>
    <m/>
    <n v="0"/>
    <s v="Solton-Sary Gold Mine"/>
    <s v="Local Government"/>
    <x v="4"/>
    <x v="4"/>
    <x v="3"/>
    <x v="2"/>
    <x v="0"/>
    <x v="0"/>
  </r>
  <r>
    <d v="2020-12-23T00:00:00"/>
    <s v="Bishkek"/>
    <n v="42.870899999999999"/>
    <n v="74.590800000000002"/>
    <n v="15"/>
    <n v="0"/>
    <x v="0"/>
    <x v="0"/>
    <x v="4"/>
    <s v="Livelihood"/>
    <x v="0"/>
    <s v=""/>
    <x v="0"/>
    <s v=""/>
    <m/>
    <m/>
    <n v="0"/>
    <s v="Ministry of Transport"/>
    <m/>
    <x v="2"/>
    <x v="2"/>
    <x v="4"/>
    <x v="0"/>
    <x v="1"/>
    <x v="1"/>
  </r>
  <r>
    <d v="2020-12-20T00:00:00"/>
    <s v="Bishkek"/>
    <n v="42.864603274683198"/>
    <n v="74.605560599465406"/>
    <n v="50"/>
    <n v="0"/>
    <x v="1"/>
    <x v="1"/>
    <x v="2"/>
    <s v="Justice"/>
    <x v="1"/>
    <s v="Human Rights"/>
    <x v="1"/>
    <s v="Human Rights"/>
    <m/>
    <m/>
    <n v="0"/>
    <s v="National Government"/>
    <m/>
    <x v="2"/>
    <x v="2"/>
    <x v="2"/>
    <x v="1"/>
    <x v="0"/>
    <x v="0"/>
  </r>
  <r>
    <d v="2020-12-18T00:00:00"/>
    <s v="Bishkek"/>
    <n v="42.864600000000003"/>
    <n v="74.605500000000006"/>
    <n v="10"/>
    <n v="0"/>
    <x v="1"/>
    <x v="1"/>
    <x v="5"/>
    <s v="Environment &amp; Resource Extraction"/>
    <x v="0"/>
    <s v=""/>
    <x v="0"/>
    <s v=""/>
    <m/>
    <m/>
    <n v="0"/>
    <s v="Bishkek Mayor's Office"/>
    <m/>
    <x v="0"/>
    <x v="0"/>
    <x v="0"/>
    <x v="0"/>
    <x v="0"/>
    <x v="0"/>
  </r>
  <r>
    <d v="2020-12-17T00:00:00"/>
    <s v="Bishkek"/>
    <n v="42.877600000000001"/>
    <n v="74.599199999999996"/>
    <n v="15"/>
    <n v="0"/>
    <x v="0"/>
    <x v="0"/>
    <x v="6"/>
    <s v="Property &amp; Land"/>
    <x v="3"/>
    <s v="Property &amp; Land"/>
    <x v="0"/>
    <s v=""/>
    <m/>
    <m/>
    <n v="0"/>
    <s v="National Government"/>
    <m/>
    <x v="2"/>
    <x v="2"/>
    <x v="5"/>
    <x v="2"/>
    <x v="0"/>
    <x v="0"/>
  </r>
  <r>
    <d v="2020-12-15T00:00:00"/>
    <s v="Ak-Zhar"/>
    <n v="42.954000000000001"/>
    <n v="74.615281999999993"/>
    <s v="Unknown"/>
    <n v="0"/>
    <x v="3"/>
    <x v="3"/>
    <x v="7"/>
    <s v="Government Services"/>
    <x v="0"/>
    <s v=""/>
    <x v="0"/>
    <s v=""/>
    <m/>
    <m/>
    <n v="0"/>
    <s v="Local Government"/>
    <m/>
    <x v="0"/>
    <x v="0"/>
    <x v="4"/>
    <x v="0"/>
    <x v="0"/>
    <x v="0"/>
  </r>
  <r>
    <d v="2020-12-12T00:00:00"/>
    <s v="Bishkek"/>
    <n v="42.875309375238899"/>
    <n v="74.603239698266805"/>
    <n v="30"/>
    <n v="0"/>
    <x v="4"/>
    <x v="0"/>
    <x v="8"/>
    <s v="Human Rights"/>
    <x v="0"/>
    <s v=""/>
    <x v="0"/>
    <s v=""/>
    <m/>
    <m/>
    <n v="0"/>
    <s v="Central Election Committee"/>
    <m/>
    <x v="5"/>
    <x v="1"/>
    <x v="2"/>
    <x v="1"/>
    <x v="0"/>
    <x v="0"/>
  </r>
  <r>
    <d v="2020-12-12T00:00:00"/>
    <s v="Bishkek "/>
    <n v="42.876719999999999"/>
    <n v="74.604107999999997"/>
    <n v="70"/>
    <n v="0"/>
    <x v="1"/>
    <x v="1"/>
    <x v="9"/>
    <s v="Human Rights"/>
    <x v="4"/>
    <s v="Human Rights"/>
    <x v="0"/>
    <s v=""/>
    <m/>
    <m/>
    <n v="0"/>
    <s v="National Government"/>
    <m/>
    <x v="2"/>
    <x v="2"/>
    <x v="2"/>
    <x v="1"/>
    <x v="0"/>
    <x v="0"/>
  </r>
  <r>
    <d v="2020-12-12T00:00:00"/>
    <s v="Bishkek"/>
    <n v="42.875712800000002"/>
    <n v="74.601480899999999"/>
    <n v="50"/>
    <n v="0"/>
    <x v="0"/>
    <x v="0"/>
    <x v="10"/>
    <s v="Human Rights"/>
    <x v="5"/>
    <s v="Human Rights"/>
    <x v="0"/>
    <s v=""/>
    <s v="PA &quot;Ubakyt-Vremya&quot;"/>
    <s v="Spartak"/>
    <n v="1"/>
    <s v="Bishkek Mayor's Office"/>
    <m/>
    <x v="2"/>
    <x v="2"/>
    <x v="2"/>
    <x v="1"/>
    <x v="0"/>
    <x v="0"/>
  </r>
  <r>
    <d v="2020-12-11T00:00:00"/>
    <s v="Bishkek"/>
    <n v="42.875832000000003"/>
    <n v="74.603378000000006"/>
    <n v="60"/>
    <n v="0"/>
    <x v="0"/>
    <x v="0"/>
    <x v="4"/>
    <s v="Livelihood"/>
    <x v="6"/>
    <s v="Finance"/>
    <x v="0"/>
    <s v=""/>
    <m/>
    <m/>
    <n v="0"/>
    <s v="Prosecutor General"/>
    <s v="State Committee on National Security"/>
    <x v="6"/>
    <x v="3"/>
    <x v="2"/>
    <x v="1"/>
    <x v="0"/>
    <x v="0"/>
  </r>
  <r>
    <d v="2020-12-11T00:00:00"/>
    <s v="Bishkek"/>
    <n v="42.879466999999998"/>
    <n v="74.604060000000004"/>
    <n v="200"/>
    <n v="0"/>
    <x v="0"/>
    <x v="0"/>
    <x v="4"/>
    <s v="Livelihood"/>
    <x v="7"/>
    <s v="Environment &amp; Resource Extraction"/>
    <x v="0"/>
    <s v=""/>
    <m/>
    <m/>
    <n v="0"/>
    <s v="National Government"/>
    <m/>
    <x v="2"/>
    <x v="2"/>
    <x v="1"/>
    <x v="1"/>
    <x v="0"/>
    <x v="0"/>
  </r>
  <r>
    <d v="2020-12-11T00:00:00"/>
    <s v="Bishkek"/>
    <n v="42.828563000000003"/>
    <n v="74.582507000000007"/>
    <n v="10"/>
    <n v="0"/>
    <x v="0"/>
    <x v="0"/>
    <x v="11"/>
    <s v="Finance"/>
    <x v="1"/>
    <s v="Human Rights"/>
    <x v="0"/>
    <s v=""/>
    <m/>
    <m/>
    <n v="0"/>
    <s v="US Embassy in Bishkek"/>
    <s v="Donald Lu"/>
    <x v="7"/>
    <x v="4"/>
    <x v="2"/>
    <x v="1"/>
    <x v="0"/>
    <x v="0"/>
  </r>
  <r>
    <d v="2020-12-10T00:00:00"/>
    <s v="Bishkek"/>
    <n v="42.864862728992797"/>
    <n v="74.610820181494205"/>
    <n v="40"/>
    <n v="0"/>
    <x v="0"/>
    <x v="0"/>
    <x v="12"/>
    <s v="Justice"/>
    <x v="8"/>
    <s v="Justice"/>
    <x v="0"/>
    <s v=""/>
    <s v="Almazbek Atambayev"/>
    <m/>
    <n v="1"/>
    <s v="Court System"/>
    <m/>
    <x v="3"/>
    <x v="3"/>
    <x v="2"/>
    <x v="1"/>
    <x v="0"/>
    <x v="0"/>
  </r>
  <r>
    <d v="2020-12-10T00:00:00"/>
    <s v="Bishkek"/>
    <n v="42.876806000000002"/>
    <n v="74.600147000000007"/>
    <n v="20"/>
    <n v="0"/>
    <x v="0"/>
    <x v="0"/>
    <x v="8"/>
    <s v="Human Rights"/>
    <x v="8"/>
    <s v="Justice"/>
    <x v="1"/>
    <s v="Human Rights"/>
    <m/>
    <m/>
    <n v="0"/>
    <s v="Parliament"/>
    <m/>
    <x v="2"/>
    <x v="2"/>
    <x v="5"/>
    <x v="2"/>
    <x v="0"/>
    <x v="0"/>
  </r>
  <r>
    <d v="2020-12-09T00:00:00"/>
    <s v="Bishkek"/>
    <n v="42.879560907451697"/>
    <n v="74.605276318817403"/>
    <n v="50"/>
    <n v="0"/>
    <x v="0"/>
    <x v="0"/>
    <x v="12"/>
    <s v="Justice"/>
    <x v="8"/>
    <s v="Justice"/>
    <x v="0"/>
    <s v=""/>
    <s v="Damir Muskeev"/>
    <m/>
    <n v="1"/>
    <s v="Supreme Court"/>
    <m/>
    <x v="3"/>
    <x v="3"/>
    <x v="5"/>
    <x v="2"/>
    <x v="0"/>
    <x v="0"/>
  </r>
  <r>
    <d v="2020-12-09T00:00:00"/>
    <s v="Bishkek"/>
    <n v="42.876806000000002"/>
    <n v="74.600147000000007"/>
    <n v="10"/>
    <n v="0"/>
    <x v="0"/>
    <x v="0"/>
    <x v="8"/>
    <s v="Human Rights"/>
    <x v="8"/>
    <s v="Justice"/>
    <x v="1"/>
    <s v="Human Rights"/>
    <m/>
    <m/>
    <n v="0"/>
    <s v="Parliament"/>
    <m/>
    <x v="2"/>
    <x v="2"/>
    <x v="5"/>
    <x v="2"/>
    <x v="0"/>
    <x v="0"/>
  </r>
  <r>
    <d v="2020-12-09T00:00:00"/>
    <s v="Bishkek"/>
    <n v="42.8699021858423"/>
    <n v="74.595667416423396"/>
    <n v="10"/>
    <n v="0"/>
    <x v="0"/>
    <x v="0"/>
    <x v="3"/>
    <s v="Government Services"/>
    <x v="0"/>
    <s v=""/>
    <x v="0"/>
    <s v=""/>
    <m/>
    <m/>
    <n v="0"/>
    <s v="Ministry of Health"/>
    <m/>
    <x v="2"/>
    <x v="2"/>
    <x v="2"/>
    <x v="1"/>
    <x v="0"/>
    <x v="0"/>
  </r>
  <r>
    <d v="2020-12-09T00:00:00"/>
    <s v="Bishkek"/>
    <n v="42.8683401995021"/>
    <n v="74.573764333243702"/>
    <n v="10"/>
    <n v="0"/>
    <x v="0"/>
    <x v="0"/>
    <x v="2"/>
    <s v="Justice"/>
    <x v="0"/>
    <s v=""/>
    <x v="0"/>
    <s v=""/>
    <m/>
    <m/>
    <n v="0"/>
    <s v="Center for Women's Health &quot;Ankalife&quot;"/>
    <m/>
    <x v="8"/>
    <x v="1"/>
    <x v="5"/>
    <x v="2"/>
    <x v="0"/>
    <x v="0"/>
  </r>
  <r>
    <d v="2020-12-08T00:00:00"/>
    <s v="Bishkek"/>
    <n v="42.8683401995021"/>
    <n v="74.573764333243702"/>
    <n v="10"/>
    <n v="0"/>
    <x v="0"/>
    <x v="0"/>
    <x v="2"/>
    <s v="Justice"/>
    <x v="0"/>
    <s v=""/>
    <x v="0"/>
    <s v=""/>
    <m/>
    <m/>
    <n v="0"/>
    <s v="Center for Women's Health &quot;Ankalife&quot;"/>
    <m/>
    <x v="8"/>
    <x v="1"/>
    <x v="1"/>
    <x v="1"/>
    <x v="0"/>
    <x v="0"/>
  </r>
  <r>
    <d v="2020-12-07T00:00:00"/>
    <s v="Bishkek"/>
    <n v="42.876328999999998"/>
    <n v="74.598247999999998"/>
    <n v="15"/>
    <n v="0"/>
    <x v="5"/>
    <x v="1"/>
    <x v="4"/>
    <s v="Livelihood"/>
    <x v="9"/>
    <s v="Livelihood"/>
    <x v="2"/>
    <s v="Covid-19"/>
    <m/>
    <m/>
    <n v="0"/>
    <s v="Federation of Trade Unions"/>
    <m/>
    <x v="5"/>
    <x v="1"/>
    <x v="5"/>
    <x v="2"/>
    <x v="2"/>
    <x v="1"/>
  </r>
  <r>
    <d v="2020-12-06T00:00:00"/>
    <s v="Bishkek"/>
    <n v="42.864600000000003"/>
    <n v="74.605500000000006"/>
    <n v="30"/>
    <n v="0"/>
    <x v="1"/>
    <x v="1"/>
    <x v="2"/>
    <s v="Justice"/>
    <x v="1"/>
    <s v="Human Rights"/>
    <x v="0"/>
    <s v=""/>
    <m/>
    <m/>
    <n v="0"/>
    <s v="National Government"/>
    <m/>
    <x v="2"/>
    <x v="2"/>
    <x v="2"/>
    <x v="1"/>
    <x v="0"/>
    <x v="0"/>
  </r>
  <r>
    <d v="2020-12-03T00:00:00"/>
    <s v="Kyzyl-Jar"/>
    <n v="41.140332999999998"/>
    <n v="72.093745999999996"/>
    <n v="10"/>
    <n v="0"/>
    <x v="2"/>
    <x v="2"/>
    <x v="13"/>
    <s v="Property &amp; Land"/>
    <x v="10"/>
    <s v="Other"/>
    <x v="0"/>
    <s v=""/>
    <m/>
    <m/>
    <n v="0"/>
    <s v="Uzbek Border Guards"/>
    <m/>
    <x v="7"/>
    <x v="4"/>
    <x v="5"/>
    <x v="2"/>
    <x v="0"/>
    <x v="0"/>
  </r>
  <r>
    <d v="2020-12-02T00:00:00"/>
    <s v="Bishkek"/>
    <n v="42.873413999999997"/>
    <n v="74.607022999999998"/>
    <n v="10"/>
    <n v="0"/>
    <x v="0"/>
    <x v="0"/>
    <x v="8"/>
    <s v="Human Rights"/>
    <x v="8"/>
    <s v="Justice"/>
    <x v="1"/>
    <s v="Human Rights"/>
    <m/>
    <m/>
    <n v="0"/>
    <s v="Supreme Court"/>
    <m/>
    <x v="3"/>
    <x v="3"/>
    <x v="6"/>
    <x v="3"/>
    <x v="0"/>
    <x v="0"/>
  </r>
  <r>
    <d v="2020-11-30T00:00:00"/>
    <s v="Osh"/>
    <n v="40.529499999999999"/>
    <n v="72.806399999999996"/>
    <n v="20"/>
    <n v="0"/>
    <x v="0"/>
    <x v="0"/>
    <x v="13"/>
    <s v="Property &amp; Land"/>
    <x v="6"/>
    <s v="Finance"/>
    <x v="0"/>
    <s v=""/>
    <m/>
    <m/>
    <n v="0"/>
    <s v="Osh Mayor's Office"/>
    <m/>
    <x v="0"/>
    <x v="0"/>
    <x v="2"/>
    <x v="1"/>
    <x v="0"/>
    <x v="0"/>
  </r>
  <r>
    <d v="2020-11-30T00:00:00"/>
    <s v="Bishkek"/>
    <n v="42.879560907451697"/>
    <n v="74.605276318817403"/>
    <n v="50"/>
    <n v="0"/>
    <x v="0"/>
    <x v="0"/>
    <x v="12"/>
    <s v="Justice"/>
    <x v="8"/>
    <s v="Justice"/>
    <x v="0"/>
    <s v=""/>
    <s v="Almazbek Atambayev"/>
    <m/>
    <n v="1"/>
    <s v="Supreme Court"/>
    <m/>
    <x v="3"/>
    <x v="3"/>
    <x v="5"/>
    <x v="2"/>
    <x v="0"/>
    <x v="0"/>
  </r>
  <r>
    <d v="2020-11-30T00:00:00"/>
    <s v="Kyzyl-Jar"/>
    <n v="41.142328441107097"/>
    <n v="72.092308031556001"/>
    <n v="20"/>
    <n v="0"/>
    <x v="0"/>
    <x v="0"/>
    <x v="13"/>
    <s v="Property &amp; Land"/>
    <x v="10"/>
    <s v="Other"/>
    <x v="0"/>
    <s v=""/>
    <m/>
    <m/>
    <n v="0"/>
    <s v="Uzbek Border Guards"/>
    <m/>
    <x v="7"/>
    <x v="4"/>
    <x v="0"/>
    <x v="0"/>
    <x v="0"/>
    <x v="0"/>
  </r>
  <r>
    <d v="2020-11-29T00:00:00"/>
    <s v="Bishkek"/>
    <n v="42.863943900000002"/>
    <n v="74.6035009"/>
    <n v="200"/>
    <n v="0"/>
    <x v="1"/>
    <x v="1"/>
    <x v="8"/>
    <s v="Human Rights"/>
    <x v="8"/>
    <s v="Justice"/>
    <x v="1"/>
    <s v="Human Rights"/>
    <m/>
    <m/>
    <n v="0"/>
    <s v="Parliament"/>
    <m/>
    <x v="2"/>
    <x v="2"/>
    <x v="2"/>
    <x v="1"/>
    <x v="0"/>
    <x v="0"/>
  </r>
  <r>
    <d v="2020-11-27T00:00:00"/>
    <s v="Bishkek"/>
    <n v="42.879706080050099"/>
    <n v="74.605491939397098"/>
    <n v="15"/>
    <n v="0"/>
    <x v="0"/>
    <x v="0"/>
    <x v="1"/>
    <s v="Livelihood"/>
    <x v="11"/>
    <s v="Livelihood"/>
    <x v="0"/>
    <s v=""/>
    <m/>
    <m/>
    <n v="0"/>
    <s v="Prosecutor General"/>
    <m/>
    <x v="6"/>
    <x v="3"/>
    <x v="4"/>
    <x v="0"/>
    <x v="0"/>
    <x v="0"/>
  </r>
  <r>
    <d v="2020-11-27T00:00:00"/>
    <s v="Gumkhana"/>
    <n v="41.311776217392001"/>
    <n v="72.964557331617499"/>
    <n v="100"/>
    <n v="0"/>
    <x v="0"/>
    <x v="0"/>
    <x v="13"/>
    <s v="Property &amp; Land"/>
    <x v="0"/>
    <s v=""/>
    <x v="0"/>
    <s v=""/>
    <m/>
    <m/>
    <n v="0"/>
    <s v="Dashman Nature Reserve"/>
    <m/>
    <x v="5"/>
    <x v="1"/>
    <x v="4"/>
    <x v="0"/>
    <x v="0"/>
    <x v="0"/>
  </r>
  <r>
    <d v="2020-11-26T00:00:00"/>
    <s v="Bishkek"/>
    <n v="42.865575200000002"/>
    <n v="74.546754300000003"/>
    <n v="10"/>
    <n v="0"/>
    <x v="0"/>
    <x v="0"/>
    <x v="1"/>
    <s v="Livelihood"/>
    <x v="6"/>
    <s v="Finance"/>
    <x v="0"/>
    <s v=""/>
    <s v="Kyrgyz Temir Zholu"/>
    <m/>
    <n v="1"/>
    <s v="Vasily Dashkov"/>
    <m/>
    <x v="1"/>
    <x v="1"/>
    <x v="2"/>
    <x v="1"/>
    <x v="0"/>
    <x v="0"/>
  </r>
  <r>
    <d v="2020-11-25T00:00:00"/>
    <s v="Bishkek"/>
    <n v="42.880125999999997"/>
    <n v="74.604011999999997"/>
    <n v="50"/>
    <n v="0"/>
    <x v="0"/>
    <x v="0"/>
    <x v="6"/>
    <s v="Property &amp; Land"/>
    <x v="3"/>
    <s v="Property &amp; Land"/>
    <x v="0"/>
    <s v=""/>
    <m/>
    <m/>
    <n v="0"/>
    <s v="National Government"/>
    <m/>
    <x v="2"/>
    <x v="2"/>
    <x v="2"/>
    <x v="1"/>
    <x v="0"/>
    <x v="0"/>
  </r>
  <r>
    <d v="2020-11-24T00:00:00"/>
    <s v="Bishkek"/>
    <n v="42.879505999999999"/>
    <n v="74.604018999999994"/>
    <n v="50"/>
    <n v="0"/>
    <x v="0"/>
    <x v="0"/>
    <x v="1"/>
    <s v="Livelihood"/>
    <x v="0"/>
    <s v=""/>
    <x v="0"/>
    <s v=""/>
    <m/>
    <m/>
    <n v="0"/>
    <s v="Ulan Astarkulov"/>
    <m/>
    <x v="1"/>
    <x v="1"/>
    <x v="6"/>
    <x v="3"/>
    <x v="0"/>
    <x v="0"/>
  </r>
  <r>
    <d v="2020-11-23T00:00:00"/>
    <s v="Kara-Suu"/>
    <n v="40.710966999999997"/>
    <n v="72.877876999999998"/>
    <n v="30"/>
    <n v="0"/>
    <x v="0"/>
    <x v="0"/>
    <x v="13"/>
    <s v="Property &amp; Land"/>
    <x v="0"/>
    <s v=""/>
    <x v="0"/>
    <s v=""/>
    <m/>
    <m/>
    <n v="0"/>
    <s v="Local Government"/>
    <s v="Bolotbek Mamatomorov"/>
    <x v="0"/>
    <x v="0"/>
    <x v="4"/>
    <x v="0"/>
    <x v="0"/>
    <x v="0"/>
  </r>
  <r>
    <d v="2020-11-23T00:00:00"/>
    <s v="Mady"/>
    <n v="40.538914971938297"/>
    <n v="72.945205521738501"/>
    <s v="Unknown"/>
    <n v="0"/>
    <x v="0"/>
    <x v="0"/>
    <x v="5"/>
    <s v="Environment &amp; Resource Extraction"/>
    <x v="0"/>
    <s v=""/>
    <x v="0"/>
    <s v=""/>
    <m/>
    <m/>
    <n v="0"/>
    <s v="Donkey Farm"/>
    <m/>
    <x v="8"/>
    <x v="1"/>
    <x v="4"/>
    <x v="0"/>
    <x v="0"/>
    <x v="0"/>
  </r>
  <r>
    <d v="2020-11-22T00:00:00"/>
    <s v="Bishkek"/>
    <n v="42.864948099999999"/>
    <n v="74.603538200000003"/>
    <n v="300"/>
    <n v="0"/>
    <x v="1"/>
    <x v="1"/>
    <x v="8"/>
    <s v="Human Rights"/>
    <x v="8"/>
    <s v="Justice"/>
    <x v="1"/>
    <s v="Human Rights"/>
    <s v="Bashtan Bashta"/>
    <m/>
    <n v="1"/>
    <s v="Parliament "/>
    <m/>
    <x v="2"/>
    <x v="2"/>
    <x v="2"/>
    <x v="1"/>
    <x v="0"/>
    <x v="0"/>
  </r>
  <r>
    <d v="2020-11-21T00:00:00"/>
    <s v="Karakol"/>
    <n v="42.490940164786998"/>
    <n v="78.4003055195478"/>
    <n v="50"/>
    <n v="0"/>
    <x v="0"/>
    <x v="0"/>
    <x v="1"/>
    <s v="Livelihood"/>
    <x v="0"/>
    <s v=""/>
    <x v="0"/>
    <s v=""/>
    <s v="Almaz Abdykeev"/>
    <m/>
    <n v="1"/>
    <s v="Local Government"/>
    <m/>
    <x v="0"/>
    <x v="0"/>
    <x v="4"/>
    <x v="0"/>
    <x v="0"/>
    <x v="0"/>
  </r>
  <r>
    <d v="2020-11-21T00:00:00"/>
    <s v="Bishkek"/>
    <n v="42.882042085229003"/>
    <n v="74.603105199029102"/>
    <n v="10"/>
    <n v="0"/>
    <x v="4"/>
    <x v="0"/>
    <x v="14"/>
    <s v="Other"/>
    <x v="0"/>
    <s v=""/>
    <x v="0"/>
    <s v=""/>
    <m/>
    <m/>
    <n v="0"/>
    <s v="Omurbek Tekebayev"/>
    <m/>
    <x v="1"/>
    <x v="1"/>
    <x v="2"/>
    <x v="1"/>
    <x v="0"/>
    <x v="0"/>
  </r>
  <r>
    <d v="2020-11-21T00:00:00"/>
    <s v="Osh"/>
    <n v="40.5206318839451"/>
    <n v="72.797478123787499"/>
    <n v="100"/>
    <n v="0"/>
    <x v="0"/>
    <x v="0"/>
    <x v="2"/>
    <s v="Justice"/>
    <x v="0"/>
    <s v=""/>
    <x v="0"/>
    <s v=""/>
    <m/>
    <m/>
    <n v="0"/>
    <s v="Court System"/>
    <m/>
    <x v="3"/>
    <x v="3"/>
    <x v="5"/>
    <x v="2"/>
    <x v="0"/>
    <x v="0"/>
  </r>
  <r>
    <d v="2020-11-19T00:00:00"/>
    <s v="Osh"/>
    <n v="40.560177000000003"/>
    <n v="72.801079999999999"/>
    <n v="15"/>
    <n v="0"/>
    <x v="2"/>
    <x v="2"/>
    <x v="6"/>
    <s v="Property &amp; Land"/>
    <x v="0"/>
    <s v=""/>
    <x v="0"/>
    <s v=""/>
    <m/>
    <m/>
    <n v="0"/>
    <s v="Court System"/>
    <m/>
    <x v="3"/>
    <x v="3"/>
    <x v="3"/>
    <x v="2"/>
    <x v="0"/>
    <x v="0"/>
  </r>
  <r>
    <d v="2020-11-18T00:00:00"/>
    <s v="Balykchy"/>
    <n v="42.460168000000003"/>
    <n v="76.185620999999998"/>
    <s v="Unknown"/>
    <n v="0"/>
    <x v="0"/>
    <x v="0"/>
    <x v="7"/>
    <s v="Government Services"/>
    <x v="6"/>
    <s v="Finance"/>
    <x v="0"/>
    <s v=""/>
    <m/>
    <m/>
    <n v="0"/>
    <s v="Municipal Water Department "/>
    <m/>
    <x v="0"/>
    <x v="0"/>
    <x v="2"/>
    <x v="1"/>
    <x v="0"/>
    <x v="0"/>
  </r>
  <r>
    <d v="2020-11-18T00:00:00"/>
    <s v="Bishkek"/>
    <n v="42.875835000000002"/>
    <n v="74.611339999999998"/>
    <n v="40"/>
    <n v="0"/>
    <x v="0"/>
    <x v="0"/>
    <x v="4"/>
    <s v="Livelihood"/>
    <x v="12"/>
    <s v="Covid-19"/>
    <x v="0"/>
    <s v=""/>
    <m/>
    <m/>
    <n v="0"/>
    <s v="Bishkek Mayor's Office"/>
    <m/>
    <x v="8"/>
    <x v="1"/>
    <x v="2"/>
    <x v="1"/>
    <x v="0"/>
    <x v="0"/>
  </r>
  <r>
    <d v="2020-11-17T00:00:00"/>
    <s v="Alysh"/>
    <n v="40.174379000000002"/>
    <n v="72.081412"/>
    <n v="30"/>
    <n v="0"/>
    <x v="0"/>
    <x v="0"/>
    <x v="7"/>
    <s v="Government Services"/>
    <x v="13"/>
    <s v="Environment &amp; Resource Extraction"/>
    <x v="0"/>
    <s v=""/>
    <m/>
    <m/>
    <n v="0"/>
    <s v="Uluttuk Elektr Tarmaktar Open JSC"/>
    <m/>
    <x v="8"/>
    <x v="1"/>
    <x v="4"/>
    <x v="0"/>
    <x v="1"/>
    <x v="1"/>
  </r>
  <r>
    <d v="2020-11-17T00:00:00"/>
    <s v="Bishkek"/>
    <n v="42.859684999999999"/>
    <n v="74.638143999999997"/>
    <n v="20"/>
    <n v="0"/>
    <x v="0"/>
    <x v="0"/>
    <x v="1"/>
    <s v="Livelihood"/>
    <x v="11"/>
    <s v="Livelihood"/>
    <x v="0"/>
    <s v=""/>
    <m/>
    <m/>
    <n v="0"/>
    <s v="Nurlan Koichubakov"/>
    <s v="Bishkek Passenger Motor Transport Enterprise"/>
    <x v="1"/>
    <x v="1"/>
    <x v="2"/>
    <x v="1"/>
    <x v="0"/>
    <x v="0"/>
  </r>
  <r>
    <d v="2020-11-16T00:00:00"/>
    <s v="Osh"/>
    <n v="40.534833950699998"/>
    <n v="72.803311381744805"/>
    <s v="Unknown"/>
    <n v="0"/>
    <x v="0"/>
    <x v="0"/>
    <x v="1"/>
    <s v="Livelihood"/>
    <x v="0"/>
    <s v=""/>
    <x v="0"/>
    <s v=""/>
    <m/>
    <m/>
    <n v="0"/>
    <s v="Akylbek Tashbayev"/>
    <m/>
    <x v="1"/>
    <x v="1"/>
    <x v="2"/>
    <x v="1"/>
    <x v="0"/>
    <x v="0"/>
  </r>
  <r>
    <d v="2020-11-16T00:00:00"/>
    <s v="Bishkek"/>
    <n v="42.879731"/>
    <n v="74.605547000000001"/>
    <n v="15"/>
    <n v="0"/>
    <x v="0"/>
    <x v="0"/>
    <x v="2"/>
    <s v="Justice"/>
    <x v="14"/>
    <s v="Justice"/>
    <x v="0"/>
    <s v=""/>
    <s v="Almazbek Atambayev"/>
    <m/>
    <n v="1"/>
    <s v="Supreme Court"/>
    <m/>
    <x v="3"/>
    <x v="3"/>
    <x v="2"/>
    <x v="1"/>
    <x v="0"/>
    <x v="0"/>
  </r>
  <r>
    <d v="2020-11-13T00:00:00"/>
    <s v="Osh"/>
    <n v="40.516482432123297"/>
    <n v="72.803540597006105"/>
    <n v="1"/>
    <n v="0"/>
    <x v="6"/>
    <x v="1"/>
    <x v="2"/>
    <s v="Justice"/>
    <x v="0"/>
    <s v=""/>
    <x v="0"/>
    <s v=""/>
    <m/>
    <m/>
    <n v="0"/>
    <s v="Judicial System"/>
    <m/>
    <x v="3"/>
    <x v="3"/>
    <x v="2"/>
    <x v="1"/>
    <x v="0"/>
    <x v="0"/>
  </r>
  <r>
    <d v="2020-11-13T00:00:00"/>
    <s v="Osh"/>
    <n v="40.5207868432285"/>
    <n v="72.797445937282106"/>
    <n v="30"/>
    <n v="0"/>
    <x v="0"/>
    <x v="0"/>
    <x v="2"/>
    <s v="Justice"/>
    <x v="0"/>
    <s v=""/>
    <x v="0"/>
    <s v=""/>
    <m/>
    <m/>
    <n v="0"/>
    <s v="State Committee on National Security"/>
    <m/>
    <x v="3"/>
    <x v="3"/>
    <x v="1"/>
    <x v="1"/>
    <x v="0"/>
    <x v="0"/>
  </r>
  <r>
    <d v="2020-11-13T00:00:00"/>
    <s v="Bishkek"/>
    <n v="42.877324000000002"/>
    <n v="74.600239000000002"/>
    <n v="1"/>
    <n v="0"/>
    <x v="0"/>
    <x v="0"/>
    <x v="6"/>
    <s v="Property &amp; Land"/>
    <x v="1"/>
    <s v="Human Rights"/>
    <x v="0"/>
    <s v=""/>
    <m/>
    <m/>
    <n v="0"/>
    <s v="National Government"/>
    <m/>
    <x v="2"/>
    <x v="2"/>
    <x v="2"/>
    <x v="1"/>
    <x v="0"/>
    <x v="0"/>
  </r>
  <r>
    <d v="2020-11-13T00:00:00"/>
    <s v="Bishkek"/>
    <n v="42.879972000000002"/>
    <n v="74.603953000000004"/>
    <n v="30"/>
    <n v="0"/>
    <x v="0"/>
    <x v="0"/>
    <x v="13"/>
    <s v="Property &amp; Land"/>
    <x v="0"/>
    <s v=""/>
    <x v="0"/>
    <s v=""/>
    <m/>
    <m/>
    <n v="0"/>
    <s v="National Government"/>
    <m/>
    <x v="2"/>
    <x v="2"/>
    <x v="2"/>
    <x v="1"/>
    <x v="0"/>
    <x v="0"/>
  </r>
  <r>
    <d v="2020-11-12T00:00:00"/>
    <s v="Balykchy"/>
    <n v="42.459586268570298"/>
    <n v="76.1857024539365"/>
    <n v="10"/>
    <n v="0"/>
    <x v="7"/>
    <x v="3"/>
    <x v="1"/>
    <s v="Livelihood"/>
    <x v="6"/>
    <s v="Finance"/>
    <x v="0"/>
    <s v=""/>
    <m/>
    <m/>
    <n v="0"/>
    <s v="National Government"/>
    <m/>
    <x v="2"/>
    <x v="2"/>
    <x v="2"/>
    <x v="1"/>
    <x v="0"/>
    <x v="0"/>
  </r>
  <r>
    <d v="2020-11-12T00:00:00"/>
    <s v="Osh"/>
    <n v="40.516482432123297"/>
    <n v="72.803540597006105"/>
    <n v="50"/>
    <n v="0"/>
    <x v="0"/>
    <x v="0"/>
    <x v="11"/>
    <s v="Finance"/>
    <x v="1"/>
    <s v="Human Rights"/>
    <x v="0"/>
    <s v=""/>
    <m/>
    <m/>
    <n v="0"/>
    <s v="Local Government"/>
    <m/>
    <x v="0"/>
    <x v="0"/>
    <x v="4"/>
    <x v="0"/>
    <x v="1"/>
    <x v="1"/>
  </r>
  <r>
    <d v="2020-11-12T00:00:00"/>
    <s v="Bishkek"/>
    <n v="42.807859000000001"/>
    <n v="74.582640999999995"/>
    <n v="40"/>
    <n v="0"/>
    <x v="0"/>
    <x v="0"/>
    <x v="3"/>
    <s v="Government Services"/>
    <x v="0"/>
    <s v=""/>
    <x v="0"/>
    <s v=""/>
    <m/>
    <m/>
    <n v="0"/>
    <s v="National Government"/>
    <m/>
    <x v="2"/>
    <x v="2"/>
    <x v="2"/>
    <x v="1"/>
    <x v="0"/>
    <x v="0"/>
  </r>
  <r>
    <d v="2020-11-12T00:00:00"/>
    <s v="Bishkek"/>
    <n v="42.807859000000001"/>
    <n v="74.582640999999995"/>
    <n v="100"/>
    <n v="0"/>
    <x v="0"/>
    <x v="0"/>
    <x v="1"/>
    <s v="Livelihood"/>
    <x v="0"/>
    <s v=""/>
    <x v="0"/>
    <s v=""/>
    <m/>
    <m/>
    <n v="0"/>
    <s v="Parliament"/>
    <m/>
    <x v="2"/>
    <x v="2"/>
    <x v="2"/>
    <x v="1"/>
    <x v="0"/>
    <x v="0"/>
  </r>
  <r>
    <d v="2020-11-12T00:00:00"/>
    <s v="Bishkek"/>
    <n v="42.883941818255401"/>
    <n v="74.6039251261831"/>
    <n v="100"/>
    <n v="0"/>
    <x v="0"/>
    <x v="0"/>
    <x v="1"/>
    <s v="Livelihood"/>
    <x v="0"/>
    <s v=""/>
    <x v="0"/>
    <s v=""/>
    <m/>
    <m/>
    <n v="0"/>
    <s v="Ulan Astarkulov"/>
    <m/>
    <x v="1"/>
    <x v="1"/>
    <x v="2"/>
    <x v="1"/>
    <x v="0"/>
    <x v="0"/>
  </r>
  <r>
    <d v="2020-11-11T00:00:00"/>
    <s v="Bishkek"/>
    <n v="42.869500000000002"/>
    <n v="74.595399999999998"/>
    <n v="50"/>
    <n v="0"/>
    <x v="0"/>
    <x v="0"/>
    <x v="3"/>
    <s v="Government Services"/>
    <x v="12"/>
    <s v="Covid-19"/>
    <x v="0"/>
    <s v=""/>
    <m/>
    <m/>
    <n v="0"/>
    <s v="Ministry of Health"/>
    <m/>
    <x v="2"/>
    <x v="2"/>
    <x v="4"/>
    <x v="0"/>
    <x v="0"/>
    <x v="0"/>
  </r>
  <r>
    <d v="2020-11-11T00:00:00"/>
    <s v="Bishkek"/>
    <n v="42.876276846505803"/>
    <n v="74.599548638366798"/>
    <n v="6"/>
    <n v="0"/>
    <x v="0"/>
    <x v="0"/>
    <x v="12"/>
    <s v="Justice"/>
    <x v="8"/>
    <s v="Justice"/>
    <x v="0"/>
    <s v=""/>
    <s v="Almazbek Atambayev"/>
    <m/>
    <n v="1"/>
    <s v="Court System"/>
    <m/>
    <x v="3"/>
    <x v="3"/>
    <x v="2"/>
    <x v="1"/>
    <x v="0"/>
    <x v="0"/>
  </r>
  <r>
    <d v="2020-11-11T00:00:00"/>
    <s v="Bishkek"/>
    <n v="42.879420664021701"/>
    <n v="74.610414012523606"/>
    <n v="10"/>
    <n v="0"/>
    <x v="0"/>
    <x v="0"/>
    <x v="1"/>
    <s v="Livelihood"/>
    <x v="0"/>
    <s v=""/>
    <x v="0"/>
    <s v=""/>
    <m/>
    <m/>
    <n v="0"/>
    <s v="Almaz Alimbekov"/>
    <m/>
    <x v="1"/>
    <x v="1"/>
    <x v="2"/>
    <x v="1"/>
    <x v="0"/>
    <x v="0"/>
  </r>
  <r>
    <d v="2020-11-11T00:00:00"/>
    <s v="Bishkek"/>
    <n v="42.874862"/>
    <n v="74.612361000000007"/>
    <n v="50"/>
    <n v="0"/>
    <x v="0"/>
    <x v="0"/>
    <x v="4"/>
    <s v="Livelihood"/>
    <x v="9"/>
    <s v="Livelihood"/>
    <x v="0"/>
    <s v=""/>
    <m/>
    <m/>
    <n v="0"/>
    <s v="Kyrgyzpost"/>
    <m/>
    <x v="5"/>
    <x v="1"/>
    <x v="2"/>
    <x v="1"/>
    <x v="0"/>
    <x v="0"/>
  </r>
  <r>
    <d v="2020-11-11T00:00:00"/>
    <s v="Bishkek"/>
    <n v="42.879179999999998"/>
    <n v="74.616256000000007"/>
    <n v="25"/>
    <n v="0"/>
    <x v="0"/>
    <x v="0"/>
    <x v="3"/>
    <s v="Government Services"/>
    <x v="11"/>
    <s v="Livelihood"/>
    <x v="0"/>
    <s v=""/>
    <s v="Aknet "/>
    <m/>
    <n v="1"/>
    <s v="Kuban Azhimudinov"/>
    <m/>
    <x v="1"/>
    <x v="1"/>
    <x v="2"/>
    <x v="1"/>
    <x v="0"/>
    <x v="0"/>
  </r>
  <r>
    <d v="2020-11-10T00:00:00"/>
    <s v="Bishkek"/>
    <n v="42.876371194702898"/>
    <n v="74.598475754853197"/>
    <n v="50"/>
    <n v="0"/>
    <x v="0"/>
    <x v="0"/>
    <x v="2"/>
    <s v="Justice"/>
    <x v="9"/>
    <s v="Livelihood"/>
    <x v="0"/>
    <s v=""/>
    <s v="Federation of Trade Unions of Kyrgyzstan"/>
    <m/>
    <n v="1"/>
    <s v="Parliament"/>
    <m/>
    <x v="2"/>
    <x v="2"/>
    <x v="2"/>
    <x v="1"/>
    <x v="0"/>
    <x v="0"/>
  </r>
  <r>
    <d v="2020-11-09T00:00:00"/>
    <s v="Kyzyl-Kia"/>
    <n v="40.249624468464503"/>
    <n v="72.113009458892407"/>
    <n v="10"/>
    <n v="0"/>
    <x v="0"/>
    <x v="0"/>
    <x v="6"/>
    <s v="Property &amp; Land"/>
    <x v="7"/>
    <s v="Environment &amp; Resource Extraction"/>
    <x v="0"/>
    <s v=""/>
    <m/>
    <m/>
    <n v="0"/>
    <s v="Local Government"/>
    <m/>
    <x v="0"/>
    <x v="0"/>
    <x v="2"/>
    <x v="1"/>
    <x v="0"/>
    <x v="0"/>
  </r>
  <r>
    <d v="2020-11-09T00:00:00"/>
    <s v="Bishkek "/>
    <n v="42.877324000000002"/>
    <n v="74.600239000000002"/>
    <n v="3"/>
    <n v="0"/>
    <x v="6"/>
    <x v="1"/>
    <x v="2"/>
    <s v="Justice"/>
    <x v="14"/>
    <s v="Justice"/>
    <x v="3"/>
    <s v="Human Rights"/>
    <s v="Almazbek Atambayev"/>
    <m/>
    <n v="1"/>
    <s v="National Government"/>
    <m/>
    <x v="2"/>
    <x v="2"/>
    <x v="2"/>
    <x v="1"/>
    <x v="0"/>
    <x v="0"/>
  </r>
  <r>
    <d v="2020-11-08T00:00:00"/>
    <s v=" Bishkek"/>
    <n v="42.875445999999997"/>
    <n v="74.603627000000003"/>
    <n v="20"/>
    <n v="0"/>
    <x v="1"/>
    <x v="1"/>
    <x v="8"/>
    <s v="Human Rights"/>
    <x v="8"/>
    <s v="Justice"/>
    <x v="1"/>
    <s v="Human Rights"/>
    <s v="Ulan Usoyun"/>
    <s v="Reforma"/>
    <n v="1"/>
    <s v="National Government"/>
    <m/>
    <x v="2"/>
    <x v="2"/>
    <x v="2"/>
    <x v="1"/>
    <x v="0"/>
    <x v="0"/>
  </r>
  <r>
    <d v="2020-11-06T00:00:00"/>
    <s v="Bishkek"/>
    <n v="42.873278512123697"/>
    <n v="74.605892015355906"/>
    <n v="20"/>
    <n v="0"/>
    <x v="0"/>
    <x v="0"/>
    <x v="15"/>
    <s v="Other"/>
    <x v="12"/>
    <s v="Covid-19"/>
    <x v="0"/>
    <s v=""/>
    <m/>
    <m/>
    <n v="0"/>
    <s v="Ministry of Foreign Affairs"/>
    <m/>
    <x v="2"/>
    <x v="2"/>
    <x v="4"/>
    <x v="0"/>
    <x v="0"/>
    <x v="0"/>
  </r>
  <r>
    <d v="2020-11-05T00:00:00"/>
    <s v="Bishkek"/>
    <n v="42.879499283528098"/>
    <n v="74.610574945259401"/>
    <s v="Unknown"/>
    <n v="0"/>
    <x v="0"/>
    <x v="0"/>
    <x v="1"/>
    <s v="Livelihood"/>
    <x v="11"/>
    <s v="Livelihood"/>
    <x v="0"/>
    <s v=""/>
    <m/>
    <m/>
    <n v="0"/>
    <s v="Almaz Alimbekov"/>
    <m/>
    <x v="1"/>
    <x v="1"/>
    <x v="2"/>
    <x v="1"/>
    <x v="0"/>
    <x v="0"/>
  </r>
  <r>
    <d v="2020-11-05T00:00:00"/>
    <s v="Bishkek"/>
    <n v="42.852437999999999"/>
    <n v="74.546554999999998"/>
    <n v="10"/>
    <n v="0"/>
    <x v="0"/>
    <x v="0"/>
    <x v="2"/>
    <s v="Justice"/>
    <x v="0"/>
    <s v=""/>
    <x v="0"/>
    <s v=""/>
    <s v="Almazbek Atambayev"/>
    <m/>
    <n v="1"/>
    <s v="Correctional Facility 47"/>
    <s v="Supreme Court"/>
    <x v="6"/>
    <x v="3"/>
    <x v="2"/>
    <x v="1"/>
    <x v="0"/>
    <x v="0"/>
  </r>
  <r>
    <d v="2020-11-04T00:00:00"/>
    <s v="Bozymchak"/>
    <n v="41.260191914067299"/>
    <n v="71.071703030215005"/>
    <n v="100"/>
    <n v="0"/>
    <x v="0"/>
    <x v="0"/>
    <x v="1"/>
    <s v="Livelihood"/>
    <x v="11"/>
    <s v="Livelihood"/>
    <x v="4"/>
    <s v="Environment &amp; Resource Extraction"/>
    <m/>
    <m/>
    <n v="0"/>
    <s v="Jaiylbek Daidiev"/>
    <s v="KAZ Minerals Bozymchak"/>
    <x v="1"/>
    <x v="1"/>
    <x v="5"/>
    <x v="2"/>
    <x v="0"/>
    <x v="0"/>
  </r>
  <r>
    <d v="2020-11-04T00:00:00"/>
    <s v="Bishkek"/>
    <n v="42.869568000000001"/>
    <n v="74.595484999999996"/>
    <n v="10"/>
    <n v="0"/>
    <x v="0"/>
    <x v="0"/>
    <x v="3"/>
    <s v="Government Services"/>
    <x v="0"/>
    <s v=""/>
    <x v="0"/>
    <s v=""/>
    <m/>
    <m/>
    <n v="0"/>
    <s v="Ministry of Health"/>
    <s v="Hemodialysis Center Fresenius"/>
    <x v="2"/>
    <x v="2"/>
    <x v="4"/>
    <x v="0"/>
    <x v="1"/>
    <x v="1"/>
  </r>
  <r>
    <d v="2020-11-04T00:00:00"/>
    <s v="Bishkek"/>
    <n v="42.870922"/>
    <n v="74.590682999999999"/>
    <n v="20"/>
    <n v="0"/>
    <x v="0"/>
    <x v="0"/>
    <x v="16"/>
    <s v="Covid-19"/>
    <x v="0"/>
    <s v=""/>
    <x v="0"/>
    <s v=""/>
    <m/>
    <m/>
    <n v="0"/>
    <s v="Ministry of Transportation"/>
    <m/>
    <x v="2"/>
    <x v="2"/>
    <x v="4"/>
    <x v="0"/>
    <x v="0"/>
    <x v="0"/>
  </r>
  <r>
    <d v="2020-11-03T00:00:00"/>
    <s v="Osh"/>
    <n v="40.607230000000001"/>
    <n v="72.786851999999996"/>
    <n v="5"/>
    <n v="0"/>
    <x v="0"/>
    <x v="0"/>
    <x v="16"/>
    <s v="Covid-19"/>
    <x v="0"/>
    <s v=""/>
    <x v="0"/>
    <s v=""/>
    <m/>
    <m/>
    <n v="0"/>
    <s v="JSC Manas International Airport"/>
    <m/>
    <x v="8"/>
    <x v="1"/>
    <x v="4"/>
    <x v="0"/>
    <x v="0"/>
    <x v="0"/>
  </r>
  <r>
    <d v="2020-11-03T00:00:00"/>
    <s v="Bishkek"/>
    <n v="42.884674198615002"/>
    <n v="74.681826569855602"/>
    <n v="15"/>
    <n v="0"/>
    <x v="0"/>
    <x v="0"/>
    <x v="3"/>
    <s v="Government Services"/>
    <x v="6"/>
    <s v="Finance"/>
    <x v="5"/>
    <s v="Government Services"/>
    <m/>
    <m/>
    <n v="0"/>
    <s v="Local Government"/>
    <m/>
    <x v="0"/>
    <x v="0"/>
    <x v="4"/>
    <x v="0"/>
    <x v="1"/>
    <x v="1"/>
  </r>
  <r>
    <d v="2020-11-03T00:00:00"/>
    <s v="Bishkek"/>
    <n v="42.880856999999999"/>
    <n v="74.596678999999995"/>
    <n v="20"/>
    <n v="0"/>
    <x v="0"/>
    <x v="0"/>
    <x v="11"/>
    <s v="Finance"/>
    <x v="0"/>
    <s v=""/>
    <x v="0"/>
    <s v=""/>
    <m/>
    <m/>
    <n v="0"/>
    <s v="Kadyrbek Yergeshev"/>
    <m/>
    <x v="1"/>
    <x v="1"/>
    <x v="4"/>
    <x v="0"/>
    <x v="1"/>
    <x v="1"/>
  </r>
  <r>
    <d v="2020-11-02T00:00:00"/>
    <s v="Bishkek"/>
    <n v="42.879573999999998"/>
    <n v="74.603917999999993"/>
    <n v="20"/>
    <n v="0"/>
    <x v="0"/>
    <x v="0"/>
    <x v="16"/>
    <s v="Covid-19"/>
    <x v="15"/>
    <s v="Finance"/>
    <x v="0"/>
    <s v=""/>
    <m/>
    <m/>
    <n v="0"/>
    <s v="National Bank "/>
    <m/>
    <x v="2"/>
    <x v="2"/>
    <x v="2"/>
    <x v="1"/>
    <x v="0"/>
    <x v="0"/>
  </r>
  <r>
    <d v="2020-11-02T00:00:00"/>
    <s v="Issyk Kul"/>
    <n v="42.724130000000002"/>
    <n v="77.500500000000002"/>
    <n v="20"/>
    <n v="0"/>
    <x v="0"/>
    <x v="0"/>
    <x v="11"/>
    <s v="Finance"/>
    <x v="0"/>
    <s v=""/>
    <x v="0"/>
    <s v=""/>
    <m/>
    <m/>
    <n v="0"/>
    <s v="Damira Abirova"/>
    <s v="Issyk Kul Disrtict Education department"/>
    <x v="0"/>
    <x v="0"/>
    <x v="2"/>
    <x v="1"/>
    <x v="0"/>
    <x v="0"/>
  </r>
  <r>
    <d v="2020-11-02T00:00:00"/>
    <s v="Bishkek"/>
    <n v="42.880156999999997"/>
    <n v="74.603990999999994"/>
    <n v="70"/>
    <n v="0"/>
    <x v="0"/>
    <x v="0"/>
    <x v="11"/>
    <s v="Finance"/>
    <x v="9"/>
    <s v="Livelihood"/>
    <x v="0"/>
    <s v=""/>
    <s v="Severelektro"/>
    <m/>
    <n v="1"/>
    <s v="Ulan Astarkulov."/>
    <m/>
    <x v="1"/>
    <x v="1"/>
    <x v="4"/>
    <x v="0"/>
    <x v="0"/>
    <x v="0"/>
  </r>
  <r>
    <d v="2020-11-02T00:00:00"/>
    <s v="Bishkek"/>
    <n v="42.880090000000003"/>
    <n v="74.604001999999994"/>
    <n v="20"/>
    <n v="0"/>
    <x v="0"/>
    <x v="0"/>
    <x v="4"/>
    <s v="Livelihood"/>
    <x v="12"/>
    <s v="Covid-19"/>
    <x v="0"/>
    <s v=""/>
    <m/>
    <m/>
    <n v="0"/>
    <s v="National Government"/>
    <m/>
    <x v="2"/>
    <x v="2"/>
    <x v="6"/>
    <x v="3"/>
    <x v="1"/>
    <x v="1"/>
  </r>
  <r>
    <d v="2020-11-02T00:00:00"/>
    <s v="Bishkek"/>
    <n v="42.880156999999997"/>
    <n v="74.603990999999994"/>
    <n v="100"/>
    <n v="0"/>
    <x v="1"/>
    <x v="1"/>
    <x v="2"/>
    <s v="Justice"/>
    <x v="1"/>
    <s v="Human Rights"/>
    <x v="6"/>
    <s v="Justice"/>
    <s v="Kursan Asanov"/>
    <m/>
    <n v="1"/>
    <s v="State Committee on National Security"/>
    <m/>
    <x v="2"/>
    <x v="2"/>
    <x v="2"/>
    <x v="1"/>
    <x v="0"/>
    <x v="0"/>
  </r>
  <r>
    <d v="2020-11-02T00:00:00"/>
    <s v="Bishkek "/>
    <n v="42.878909999999998"/>
    <n v="74.603905999999995"/>
    <n v="40"/>
    <n v="0"/>
    <x v="0"/>
    <x v="0"/>
    <x v="11"/>
    <s v="Finance"/>
    <x v="9"/>
    <s v="Livelihood"/>
    <x v="0"/>
    <s v=""/>
    <s v="Severelektro"/>
    <m/>
    <n v="1"/>
    <s v="Ulan Astarkulov"/>
    <m/>
    <x v="1"/>
    <x v="1"/>
    <x v="2"/>
    <x v="1"/>
    <x v="0"/>
    <x v="0"/>
  </r>
  <r>
    <d v="2020-11-02T00:00:00"/>
    <s v="Bishkek"/>
    <n v="42.877398999999997"/>
    <n v="74.600250000000003"/>
    <n v="5"/>
    <n v="0"/>
    <x v="6"/>
    <x v="1"/>
    <x v="8"/>
    <s v="Human Rights"/>
    <x v="16"/>
    <s v="Human Rights"/>
    <x v="0"/>
    <s v=""/>
    <s v="Ayimdar Kiimyly"/>
    <m/>
    <n v="1"/>
    <s v="National Government"/>
    <m/>
    <x v="2"/>
    <x v="2"/>
    <x v="2"/>
    <x v="1"/>
    <x v="0"/>
    <x v="0"/>
  </r>
  <r>
    <d v="2020-11-02T00:00:00"/>
    <s v="Bishkek "/>
    <n v="42.880156999999997"/>
    <n v="74.603990999999994"/>
    <n v="20"/>
    <n v="0"/>
    <x v="0"/>
    <x v="0"/>
    <x v="0"/>
    <s v="Finance"/>
    <x v="11"/>
    <s v="Livelihood"/>
    <x v="2"/>
    <s v="Covid-19"/>
    <m/>
    <m/>
    <n v="0"/>
    <s v="National Bank "/>
    <s v="Tolkynbek Abdygulov"/>
    <x v="5"/>
    <x v="1"/>
    <x v="2"/>
    <x v="1"/>
    <x v="0"/>
    <x v="0"/>
  </r>
  <r>
    <d v="2020-11-01T00:00:00"/>
    <s v="Bishkek"/>
    <n v="42.876505997652799"/>
    <n v="74.586344320480194"/>
    <n v="40"/>
    <n v="0"/>
    <x v="0"/>
    <x v="0"/>
    <x v="8"/>
    <s v="Human Rights"/>
    <x v="0"/>
    <s v=""/>
    <x v="0"/>
    <s v=""/>
    <s v="Artsan Asay"/>
    <m/>
    <n v="1"/>
    <s v="National Government"/>
    <m/>
    <x v="2"/>
    <x v="2"/>
    <x v="2"/>
    <x v="1"/>
    <x v="0"/>
    <x v="0"/>
  </r>
  <r>
    <d v="2020-11-01T00:00:00"/>
    <s v="Bishkek"/>
    <n v="42.878388000000001"/>
    <n v="74.592736000000002"/>
    <n v="500"/>
    <n v="0"/>
    <x v="0"/>
    <x v="0"/>
    <x v="17"/>
    <s v="Other"/>
    <x v="17"/>
    <s v="Other"/>
    <x v="7"/>
    <s v="Other"/>
    <s v="Abdulkhamid Tashtanov"/>
    <s v="Tursunbai Bakiruuly"/>
    <n v="1"/>
    <s v="Emmanuel Macron"/>
    <m/>
    <x v="7"/>
    <x v="4"/>
    <x v="2"/>
    <x v="1"/>
    <x v="0"/>
    <x v="0"/>
  </r>
  <r>
    <d v="2020-10-31T00:00:00"/>
    <s v="Bishkek"/>
    <n v="42.8840564186523"/>
    <n v="74.606142004567005"/>
    <n v="50"/>
    <n v="0"/>
    <x v="0"/>
    <x v="0"/>
    <x v="12"/>
    <s v="Justice"/>
    <x v="8"/>
    <s v="Justice"/>
    <x v="0"/>
    <s v=""/>
    <s v="Kursan Asanov"/>
    <m/>
    <n v="1"/>
    <s v="State Committee on National Security"/>
    <m/>
    <x v="6"/>
    <x v="3"/>
    <x v="5"/>
    <x v="2"/>
    <x v="0"/>
    <x v="0"/>
  </r>
  <r>
    <d v="2020-10-30T00:00:00"/>
    <s v="Jalal-Abad"/>
    <n v="40.929511939231901"/>
    <n v="73.007511110011393"/>
    <n v="10"/>
    <n v="0"/>
    <x v="0"/>
    <x v="0"/>
    <x v="17"/>
    <s v="Other"/>
    <x v="17"/>
    <s v="Other"/>
    <x v="7"/>
    <s v="Other"/>
    <m/>
    <m/>
    <n v="0"/>
    <s v="Emmanuel Macron"/>
    <m/>
    <x v="7"/>
    <x v="4"/>
    <x v="2"/>
    <x v="1"/>
    <x v="0"/>
    <x v="0"/>
  </r>
  <r>
    <d v="2020-10-30T00:00:00"/>
    <s v="Bishkek"/>
    <n v="42.879573999999998"/>
    <n v="74.603917999999993"/>
    <n v="20"/>
    <n v="0"/>
    <x v="0"/>
    <x v="0"/>
    <x v="11"/>
    <s v="Finance"/>
    <x v="9"/>
    <s v="Livelihood"/>
    <x v="0"/>
    <s v=""/>
    <s v="Severelektro"/>
    <m/>
    <n v="1"/>
    <s v="Ulan Astarkulov"/>
    <m/>
    <x v="1"/>
    <x v="1"/>
    <x v="2"/>
    <x v="1"/>
    <x v="0"/>
    <x v="0"/>
  </r>
  <r>
    <d v="2020-10-29T00:00:00"/>
    <s v="Talas"/>
    <n v="42.5215455091273"/>
    <n v="72.248654885452098"/>
    <n v="20"/>
    <n v="0"/>
    <x v="0"/>
    <x v="0"/>
    <x v="4"/>
    <s v="Livelihood"/>
    <x v="6"/>
    <s v="Finance"/>
    <x v="0"/>
    <s v=""/>
    <m/>
    <m/>
    <n v="0"/>
    <s v="Aibek Bozormankulov"/>
    <m/>
    <x v="1"/>
    <x v="1"/>
    <x v="2"/>
    <x v="1"/>
    <x v="0"/>
    <x v="0"/>
  </r>
  <r>
    <d v="2020-10-28T00:00:00"/>
    <s v="Bishkek"/>
    <n v="42.877701999999999"/>
    <n v="74.599998999999997"/>
    <n v="120"/>
    <n v="0"/>
    <x v="0"/>
    <x v="0"/>
    <x v="8"/>
    <s v="Human Rights"/>
    <x v="0"/>
    <s v=""/>
    <x v="0"/>
    <s v=""/>
    <s v="Bibhkeksvet"/>
    <s v="Bishkekteploenergo"/>
    <n v="1"/>
    <s v="Balbak Tulobayev"/>
    <m/>
    <x v="0"/>
    <x v="0"/>
    <x v="0"/>
    <x v="0"/>
    <x v="0"/>
    <x v="0"/>
  </r>
  <r>
    <d v="2020-10-27T00:00:00"/>
    <s v="Bishkek"/>
    <n v="42.876277000000002"/>
    <n v="74.586545999999998"/>
    <n v="40"/>
    <n v="0"/>
    <x v="0"/>
    <x v="0"/>
    <x v="8"/>
    <s v="Human Rights"/>
    <x v="3"/>
    <s v="Property &amp; Land"/>
    <x v="0"/>
    <s v=""/>
    <s v="Torohan Zhunusbekov"/>
    <m/>
    <n v="1"/>
    <s v="Bishkek Mayor's Office"/>
    <m/>
    <x v="0"/>
    <x v="0"/>
    <x v="0"/>
    <x v="0"/>
    <x v="0"/>
    <x v="0"/>
  </r>
  <r>
    <d v="2020-10-26T00:00:00"/>
    <s v="Bishkek"/>
    <n v="42.877249302833597"/>
    <n v="74.613094726978105"/>
    <n v="50"/>
    <n v="0"/>
    <x v="0"/>
    <x v="0"/>
    <x v="8"/>
    <s v="Human Rights"/>
    <x v="0"/>
    <s v=""/>
    <x v="0"/>
    <s v=""/>
    <m/>
    <m/>
    <n v="0"/>
    <s v="Central Electoral Commission"/>
    <m/>
    <x v="2"/>
    <x v="2"/>
    <x v="2"/>
    <x v="1"/>
    <x v="0"/>
    <x v="0"/>
  </r>
  <r>
    <d v="2020-10-26T00:00:00"/>
    <s v="Bishkek"/>
    <n v="42.876443000000002"/>
    <n v="74.586602999999997"/>
    <n v="100"/>
    <n v="0"/>
    <x v="0"/>
    <x v="0"/>
    <x v="8"/>
    <s v="Human Rights"/>
    <x v="0"/>
    <s v=""/>
    <x v="0"/>
    <s v=""/>
    <m/>
    <m/>
    <n v="0"/>
    <s v="Nariman Tyuleev"/>
    <s v="Bishkek Mayor's Office"/>
    <x v="1"/>
    <x v="1"/>
    <x v="2"/>
    <x v="1"/>
    <x v="0"/>
    <x v="0"/>
  </r>
  <r>
    <d v="2020-10-24T00:00:00"/>
    <s v="Bishkek"/>
    <n v="42.876521722308503"/>
    <n v="74.586505253202603"/>
    <n v="40"/>
    <n v="0"/>
    <x v="0"/>
    <x v="0"/>
    <x v="8"/>
    <s v="Human Rights"/>
    <x v="0"/>
    <s v=""/>
    <x v="0"/>
    <s v=""/>
    <m/>
    <m/>
    <n v="0"/>
    <s v="Bishkek Mayor's Office"/>
    <m/>
    <x v="0"/>
    <x v="0"/>
    <x v="2"/>
    <x v="1"/>
    <x v="0"/>
    <x v="0"/>
  </r>
  <r>
    <d v="2020-10-22T00:00:00"/>
    <s v="Bishkek"/>
    <n v="42.933270138359603"/>
    <n v="74.622957306542403"/>
    <n v="30"/>
    <n v="0"/>
    <x v="0"/>
    <x v="0"/>
    <x v="4"/>
    <s v="Livelihood"/>
    <x v="12"/>
    <s v="Covid-19"/>
    <x v="0"/>
    <s v=""/>
    <m/>
    <m/>
    <n v="0"/>
    <s v="State Customs Service"/>
    <m/>
    <x v="2"/>
    <x v="2"/>
    <x v="2"/>
    <x v="1"/>
    <x v="0"/>
    <x v="0"/>
  </r>
  <r>
    <d v="2020-10-22T00:00:00"/>
    <s v="Dacha-Suu"/>
    <n v="43.063133000000001"/>
    <n v="74.436943999999997"/>
    <n v="30"/>
    <n v="0"/>
    <x v="0"/>
    <x v="0"/>
    <x v="1"/>
    <s v="Livelihood"/>
    <x v="0"/>
    <s v=""/>
    <x v="0"/>
    <s v=""/>
    <m/>
    <m/>
    <n v="0"/>
    <s v="Baktybek Sydykov"/>
    <s v="Management of Manas International Airport"/>
    <x v="1"/>
    <x v="1"/>
    <x v="4"/>
    <x v="0"/>
    <x v="0"/>
    <x v="0"/>
  </r>
  <r>
    <d v="2020-10-21T00:00:00"/>
    <s v="Bishkek"/>
    <n v="42.876576999999997"/>
    <n v="74.586558999999994"/>
    <n v="50"/>
    <n v="0"/>
    <x v="0"/>
    <x v="0"/>
    <x v="8"/>
    <s v="Human Rights"/>
    <x v="0"/>
    <s v=""/>
    <x v="0"/>
    <s v=""/>
    <m/>
    <m/>
    <n v="0"/>
    <s v="Nariman Tyuleev"/>
    <s v="Bishkek Mayor's Office"/>
    <x v="1"/>
    <x v="1"/>
    <x v="2"/>
    <x v="1"/>
    <x v="0"/>
    <x v="0"/>
  </r>
  <r>
    <d v="2020-10-21T00:00:00"/>
    <s v="Bishkek"/>
    <n v="42.879945999999997"/>
    <n v="74.606477999999996"/>
    <n v="30"/>
    <n v="0"/>
    <x v="0"/>
    <x v="0"/>
    <x v="8"/>
    <s v="Human Rights"/>
    <x v="0"/>
    <s v=""/>
    <x v="0"/>
    <s v=""/>
    <s v="Almazbek Atambayev"/>
    <m/>
    <n v="1"/>
    <s v="Supreme Court"/>
    <m/>
    <x v="3"/>
    <x v="3"/>
    <x v="2"/>
    <x v="1"/>
    <x v="0"/>
    <x v="0"/>
  </r>
  <r>
    <d v="2020-10-16T00:00:00"/>
    <s v="Bosh-Bezik"/>
    <n v="42.460921999999997"/>
    <n v="77.941830999999993"/>
    <s v="Unknown"/>
    <n v="0"/>
    <x v="8"/>
    <x v="0"/>
    <x v="8"/>
    <s v="Human Rights"/>
    <x v="0"/>
    <s v=""/>
    <x v="0"/>
    <s v=""/>
    <m/>
    <m/>
    <n v="0"/>
    <s v="Marco Polo"/>
    <m/>
    <x v="8"/>
    <x v="1"/>
    <x v="2"/>
    <x v="1"/>
    <x v="0"/>
    <x v="0"/>
  </r>
  <r>
    <d v="2020-10-16T00:00:00"/>
    <s v="Bishkek"/>
    <n v="42.879505999999999"/>
    <n v="74.604018999999994"/>
    <n v="500"/>
    <n v="0"/>
    <x v="0"/>
    <x v="0"/>
    <x v="8"/>
    <s v="Human Rights"/>
    <x v="0"/>
    <s v=""/>
    <x v="0"/>
    <s v=""/>
    <s v="Sadyr Japarov"/>
    <m/>
    <n v="1"/>
    <s v="National Government"/>
    <m/>
    <x v="2"/>
    <x v="2"/>
    <x v="2"/>
    <x v="1"/>
    <x v="0"/>
    <x v="0"/>
  </r>
  <r>
    <d v="2020-10-15T00:00:00"/>
    <s v="Bishkek"/>
    <n v="42.807859000000001"/>
    <n v="74.582640999999995"/>
    <n v="1500"/>
    <n v="0"/>
    <x v="0"/>
    <x v="0"/>
    <x v="8"/>
    <s v="Human Rights"/>
    <x v="0"/>
    <s v=""/>
    <x v="0"/>
    <s v=""/>
    <s v="Sadyr Japarov"/>
    <m/>
    <n v="1"/>
    <s v="Sooronbai Jeenbekov"/>
    <s v="Kanat Isayev"/>
    <x v="1"/>
    <x v="1"/>
    <x v="0"/>
    <x v="0"/>
    <x v="0"/>
    <x v="0"/>
  </r>
  <r>
    <d v="2020-10-15T00:00:00"/>
    <s v="Bishkek"/>
    <n v="42.879505999999999"/>
    <n v="74.604018999999994"/>
    <n v="1000"/>
    <n v="0"/>
    <x v="0"/>
    <x v="0"/>
    <x v="8"/>
    <s v="Human Rights"/>
    <x v="0"/>
    <s v=""/>
    <x v="0"/>
    <s v=""/>
    <s v="Sadyr Japarov"/>
    <m/>
    <n v="1"/>
    <s v="Kanat Isayev"/>
    <m/>
    <x v="1"/>
    <x v="1"/>
    <x v="1"/>
    <x v="1"/>
    <x v="0"/>
    <x v="0"/>
  </r>
  <r>
    <d v="2020-10-14T00:00:00"/>
    <s v="Bishkek"/>
    <n v="42.879420000000003"/>
    <n v="74.603930000000005"/>
    <n v="1600"/>
    <n v="0"/>
    <x v="0"/>
    <x v="0"/>
    <x v="8"/>
    <s v="Human Rights"/>
    <x v="0"/>
    <s v=""/>
    <x v="0"/>
    <s v=""/>
    <s v="Sadyr Japarov"/>
    <m/>
    <n v="1"/>
    <s v="National Government"/>
    <m/>
    <x v="2"/>
    <x v="2"/>
    <x v="2"/>
    <x v="1"/>
    <x v="0"/>
    <x v="0"/>
  </r>
  <r>
    <d v="2020-10-14T00:00:00"/>
    <s v="Bishkek"/>
    <n v="42.807859000000001"/>
    <n v="74.582640999999995"/>
    <n v="500"/>
    <n v="0"/>
    <x v="0"/>
    <x v="0"/>
    <x v="8"/>
    <s v="Human Rights"/>
    <x v="0"/>
    <s v=""/>
    <x v="0"/>
    <s v=""/>
    <s v="Sooronbai Jeenbekov"/>
    <m/>
    <n v="1"/>
    <s v="National Government"/>
    <m/>
    <x v="2"/>
    <x v="2"/>
    <x v="2"/>
    <x v="1"/>
    <x v="0"/>
    <x v="0"/>
  </r>
  <r>
    <d v="2020-10-12T00:00:00"/>
    <s v="Bishkek"/>
    <n v="42.864941000000002"/>
    <n v="74.610584000000003"/>
    <n v="150"/>
    <n v="0"/>
    <x v="0"/>
    <x v="0"/>
    <x v="12"/>
    <s v="Justice"/>
    <x v="8"/>
    <s v="Justice"/>
    <x v="0"/>
    <s v=""/>
    <s v="Kursun Asanov"/>
    <m/>
    <n v="1"/>
    <s v="Court System"/>
    <m/>
    <x v="3"/>
    <x v="3"/>
    <x v="5"/>
    <x v="2"/>
    <x v="0"/>
    <x v="0"/>
  </r>
  <r>
    <d v="2020-10-10T00:00:00"/>
    <s v="Alai"/>
    <n v="40.311998000000003"/>
    <n v="73.443593000000007"/>
    <n v="200"/>
    <n v="0"/>
    <x v="0"/>
    <x v="0"/>
    <x v="8"/>
    <s v="Human Rights"/>
    <x v="0"/>
    <s v=""/>
    <x v="0"/>
    <s v=""/>
    <s v="Sadyr Japarov"/>
    <m/>
    <n v="1"/>
    <s v="National Government"/>
    <m/>
    <x v="2"/>
    <x v="2"/>
    <x v="1"/>
    <x v="1"/>
    <x v="0"/>
    <x v="0"/>
  </r>
  <r>
    <d v="2020-10-09T00:00:00"/>
    <s v="Bishkek"/>
    <n v="42.875517000000002"/>
    <n v="74.603604000000004"/>
    <s v="Unknown"/>
    <n v="0"/>
    <x v="0"/>
    <x v="0"/>
    <x v="8"/>
    <s v="Human Rights"/>
    <x v="0"/>
    <s v=""/>
    <x v="0"/>
    <s v=""/>
    <s v="Ata Meken"/>
    <s v="Respublika"/>
    <n v="1"/>
    <s v="National Government"/>
    <m/>
    <x v="2"/>
    <x v="2"/>
    <x v="2"/>
    <x v="1"/>
    <x v="0"/>
    <x v="0"/>
  </r>
  <r>
    <d v="2020-10-09T00:00:00"/>
    <s v="Bishkek"/>
    <n v="42.862150999999997"/>
    <n v="74.637670999999997"/>
    <s v="Unknown"/>
    <n v="0"/>
    <x v="1"/>
    <x v="1"/>
    <x v="8"/>
    <s v="Human Rights"/>
    <x v="0"/>
    <s v=""/>
    <x v="0"/>
    <s v=""/>
    <s v="Almazbek Atambayev"/>
    <m/>
    <n v="1"/>
    <s v="National Government"/>
    <m/>
    <x v="2"/>
    <x v="2"/>
    <x v="2"/>
    <x v="1"/>
    <x v="0"/>
    <x v="0"/>
  </r>
  <r>
    <d v="2020-10-09T00:00:00"/>
    <s v="Bishkek"/>
    <n v="42.879505999999999"/>
    <n v="74.604018999999994"/>
    <s v="Unknown"/>
    <n v="0"/>
    <x v="0"/>
    <x v="0"/>
    <x v="8"/>
    <s v="Human Rights"/>
    <x v="0"/>
    <s v=""/>
    <x v="0"/>
    <s v=""/>
    <s v="Sadyr Japarov"/>
    <m/>
    <n v="1"/>
    <s v="National Government"/>
    <m/>
    <x v="2"/>
    <x v="2"/>
    <x v="2"/>
    <x v="1"/>
    <x v="0"/>
    <x v="0"/>
  </r>
  <r>
    <d v="2020-10-09T00:00:00"/>
    <s v="Osh"/>
    <n v="40.517584999999997"/>
    <n v="72.805800000000005"/>
    <n v="100"/>
    <n v="0"/>
    <x v="0"/>
    <x v="0"/>
    <x v="8"/>
    <s v="Human Rights"/>
    <x v="0"/>
    <s v=""/>
    <x v="0"/>
    <s v=""/>
    <s v="Sooronbai Jeenbekov"/>
    <m/>
    <n v="1"/>
    <s v="Opposition"/>
    <m/>
    <x v="5"/>
    <x v="1"/>
    <x v="2"/>
    <x v="1"/>
    <x v="0"/>
    <x v="0"/>
  </r>
  <r>
    <d v="2020-10-09T00:00:00"/>
    <s v="Bishkek"/>
    <n v="42.863720999999998"/>
    <n v="74.605690999999993"/>
    <n v="3000"/>
    <n v="0"/>
    <x v="1"/>
    <x v="1"/>
    <x v="8"/>
    <s v="Human Rights"/>
    <x v="0"/>
    <s v=""/>
    <x v="0"/>
    <s v=""/>
    <m/>
    <m/>
    <n v="0"/>
    <s v="Organized Crime"/>
    <m/>
    <x v="5"/>
    <x v="1"/>
    <x v="1"/>
    <x v="1"/>
    <x v="0"/>
    <x v="0"/>
  </r>
  <r>
    <d v="2020-10-08T00:00:00"/>
    <s v="Sary-Zhon"/>
    <n v="42.803691074301902"/>
    <n v="74.743706146139601"/>
    <n v="50"/>
    <n v="0"/>
    <x v="0"/>
    <x v="0"/>
    <x v="13"/>
    <s v="Property &amp; Land"/>
    <x v="0"/>
    <s v=""/>
    <x v="0"/>
    <s v=""/>
    <m/>
    <m/>
    <n v="0"/>
    <s v="Local Government"/>
    <m/>
    <x v="0"/>
    <x v="0"/>
    <x v="4"/>
    <x v="0"/>
    <x v="0"/>
    <x v="0"/>
  </r>
  <r>
    <d v="2020-10-08T00:00:00"/>
    <s v="Kashgar-Kyshtak"/>
    <n v="40.615611373142201"/>
    <n v="72.826816027973194"/>
    <n v="100"/>
    <n v="0"/>
    <x v="0"/>
    <x v="0"/>
    <x v="1"/>
    <s v="Livelihood"/>
    <x v="6"/>
    <s v="Finance"/>
    <x v="8"/>
    <s v="China"/>
    <m/>
    <m/>
    <n v="0"/>
    <s v="Abu-Sakhiy Trucking Company"/>
    <m/>
    <x v="4"/>
    <x v="4"/>
    <x v="1"/>
    <x v="1"/>
    <x v="0"/>
    <x v="0"/>
  </r>
  <r>
    <d v="2020-10-08T00:00:00"/>
    <s v="Kara-Suu"/>
    <n v="40.709102999999999"/>
    <n v="72.891446000000002"/>
    <s v="Unknown"/>
    <n v="0"/>
    <x v="0"/>
    <x v="0"/>
    <x v="8"/>
    <s v="Human Rights"/>
    <x v="0"/>
    <s v=""/>
    <x v="0"/>
    <s v=""/>
    <s v="Sooronbai Jeenbekov"/>
    <m/>
    <n v="1"/>
    <s v="National Government"/>
    <m/>
    <x v="2"/>
    <x v="2"/>
    <x v="1"/>
    <x v="1"/>
    <x v="0"/>
    <x v="0"/>
  </r>
  <r>
    <d v="2020-10-08T00:00:00"/>
    <s v="Osh"/>
    <n v="40.517584999999997"/>
    <n v="72.805800000000005"/>
    <n v="500"/>
    <n v="0"/>
    <x v="0"/>
    <x v="0"/>
    <x v="8"/>
    <s v="Human Rights"/>
    <x v="0"/>
    <s v=""/>
    <x v="0"/>
    <s v=""/>
    <s v="Sooronbai Jeenbekov"/>
    <m/>
    <n v="1"/>
    <s v="National Government"/>
    <m/>
    <x v="2"/>
    <x v="2"/>
    <x v="2"/>
    <x v="1"/>
    <x v="0"/>
    <x v="0"/>
  </r>
  <r>
    <d v="2020-10-08T00:00:00"/>
    <s v="Bishkek"/>
    <n v="42.878773000000002"/>
    <n v="74.624690000000001"/>
    <n v="100"/>
    <n v="0"/>
    <x v="0"/>
    <x v="0"/>
    <x v="8"/>
    <s v="Human Rights"/>
    <x v="0"/>
    <s v=""/>
    <x v="0"/>
    <s v=""/>
    <m/>
    <m/>
    <n v="0"/>
    <s v="Kalys Akmatov"/>
    <m/>
    <x v="1"/>
    <x v="1"/>
    <x v="1"/>
    <x v="1"/>
    <x v="0"/>
    <x v="0"/>
  </r>
  <r>
    <d v="2020-10-08T00:00:00"/>
    <s v="Bishkek"/>
    <n v="42.877274"/>
    <n v="74.612790000000004"/>
    <n v="50"/>
    <n v="0"/>
    <x v="1"/>
    <x v="1"/>
    <x v="8"/>
    <s v="Human Rights"/>
    <x v="18"/>
    <s v="Justice"/>
    <x v="0"/>
    <s v=""/>
    <m/>
    <m/>
    <n v="0"/>
    <s v="Police"/>
    <m/>
    <x v="6"/>
    <x v="3"/>
    <x v="2"/>
    <x v="1"/>
    <x v="0"/>
    <x v="0"/>
  </r>
  <r>
    <d v="2020-10-08T00:00:00"/>
    <s v="Bishkek"/>
    <n v="42.856853000000001"/>
    <n v="74.606099"/>
    <n v="50"/>
    <n v="0"/>
    <x v="0"/>
    <x v="0"/>
    <x v="11"/>
    <s v="Finance"/>
    <x v="0"/>
    <s v=""/>
    <x v="0"/>
    <s v=""/>
    <m/>
    <m/>
    <n v="0"/>
    <s v="Mirslav Amankulov"/>
    <m/>
    <x v="1"/>
    <x v="1"/>
    <x v="2"/>
    <x v="1"/>
    <x v="0"/>
    <x v="0"/>
  </r>
  <r>
    <d v="2020-10-08T00:00:00"/>
    <s v="Bishkek"/>
    <n v="42.830013999999998"/>
    <n v="74.600223999999997"/>
    <s v="Unknown"/>
    <n v="0"/>
    <x v="0"/>
    <x v="0"/>
    <x v="8"/>
    <s v="Human Rights"/>
    <x v="0"/>
    <s v=""/>
    <x v="0"/>
    <s v=""/>
    <m/>
    <m/>
    <n v="0"/>
    <s v="Muradin Seidaliev"/>
    <m/>
    <x v="1"/>
    <x v="1"/>
    <x v="2"/>
    <x v="1"/>
    <x v="0"/>
    <x v="0"/>
  </r>
  <r>
    <d v="2020-10-08T00:00:00"/>
    <s v="Isyk-Ata"/>
    <n v="42.804006000000001"/>
    <n v="74.741007999999994"/>
    <n v="50"/>
    <n v="0"/>
    <x v="8"/>
    <x v="0"/>
    <x v="13"/>
    <s v="Property &amp; Land"/>
    <x v="1"/>
    <s v="Human Rights"/>
    <x v="0"/>
    <s v=""/>
    <m/>
    <m/>
    <n v="0"/>
    <s v="State Fund of Agricultural Lands"/>
    <m/>
    <x v="2"/>
    <x v="2"/>
    <x v="2"/>
    <x v="1"/>
    <x v="0"/>
    <x v="0"/>
  </r>
  <r>
    <d v="2020-10-08T00:00:00"/>
    <s v="Kara Suu"/>
    <n v="40.709102999999999"/>
    <n v="72.891446000000002"/>
    <s v="Unknown"/>
    <n v="0"/>
    <x v="8"/>
    <x v="0"/>
    <x v="8"/>
    <s v="Human Rights"/>
    <x v="19"/>
    <s v="Property &amp; Land"/>
    <x v="0"/>
    <s v=""/>
    <m/>
    <m/>
    <n v="0"/>
    <s v="Market Administration"/>
    <m/>
    <x v="8"/>
    <x v="1"/>
    <x v="7"/>
    <x v="3"/>
    <x v="0"/>
    <x v="0"/>
  </r>
  <r>
    <d v="2020-10-08T00:00:00"/>
    <s v="Kara Suu"/>
    <n v="40.708342000000002"/>
    <n v="72.889684000000003"/>
    <s v="Unknown"/>
    <n v="0"/>
    <x v="8"/>
    <x v="0"/>
    <x v="8"/>
    <s v="Human Rights"/>
    <x v="0"/>
    <s v=""/>
    <x v="0"/>
    <s v=""/>
    <s v="People's Movement"/>
    <m/>
    <n v="1"/>
    <s v="Organized Crime"/>
    <m/>
    <x v="5"/>
    <x v="1"/>
    <x v="0"/>
    <x v="0"/>
    <x v="0"/>
    <x v="0"/>
  </r>
  <r>
    <d v="2020-10-07T00:00:00"/>
    <s v="Bishkek"/>
    <n v="42.879505999999999"/>
    <n v="74.604018999999994"/>
    <n v="400"/>
    <n v="0"/>
    <x v="9"/>
    <x v="2"/>
    <x v="8"/>
    <s v="Human Rights"/>
    <x v="0"/>
    <s v=""/>
    <x v="0"/>
    <s v=""/>
    <s v="Sadyr Japarov"/>
    <m/>
    <n v="1"/>
    <s v="National Government"/>
    <m/>
    <x v="2"/>
    <x v="2"/>
    <x v="2"/>
    <x v="1"/>
    <x v="0"/>
    <x v="0"/>
  </r>
  <r>
    <d v="2020-10-07T00:00:00"/>
    <s v="Talas"/>
    <n v="42.523741000000001"/>
    <n v="72.246222000000003"/>
    <n v="3"/>
    <n v="0"/>
    <x v="2"/>
    <x v="2"/>
    <x v="8"/>
    <s v="Human Rights"/>
    <x v="0"/>
    <s v=""/>
    <x v="0"/>
    <s v=""/>
    <m/>
    <m/>
    <n v="0"/>
    <s v="Talas TV"/>
    <m/>
    <x v="0"/>
    <x v="0"/>
    <x v="2"/>
    <x v="1"/>
    <x v="0"/>
    <x v="0"/>
  </r>
  <r>
    <d v="2020-10-07T00:00:00"/>
    <s v="Bishkek"/>
    <n v="42.876142000000002"/>
    <n v="74.586528999999999"/>
    <n v="10"/>
    <n v="0"/>
    <x v="0"/>
    <x v="0"/>
    <x v="8"/>
    <s v="Human Rights"/>
    <x v="0"/>
    <s v=""/>
    <x v="0"/>
    <s v=""/>
    <m/>
    <m/>
    <n v="0"/>
    <s v="Bishkek Mayor's Office"/>
    <m/>
    <x v="0"/>
    <x v="0"/>
    <x v="4"/>
    <x v="0"/>
    <x v="0"/>
    <x v="0"/>
  </r>
  <r>
    <d v="2020-10-07T00:00:00"/>
    <s v="Bishkek"/>
    <n v="42.875517000000002"/>
    <n v="74.603604000000004"/>
    <n v="200"/>
    <n v="0"/>
    <x v="0"/>
    <x v="0"/>
    <x v="8"/>
    <s v="Human Rights"/>
    <x v="0"/>
    <s v=""/>
    <x v="0"/>
    <s v=""/>
    <m/>
    <m/>
    <n v="0"/>
    <s v="National Government"/>
    <m/>
    <x v="2"/>
    <x v="2"/>
    <x v="2"/>
    <x v="1"/>
    <x v="0"/>
    <x v="0"/>
  </r>
  <r>
    <d v="2020-10-07T00:00:00"/>
    <s v="Bishkek"/>
    <n v="42.862150999999997"/>
    <n v="74.637670999999997"/>
    <n v="100"/>
    <n v="0"/>
    <x v="0"/>
    <x v="0"/>
    <x v="8"/>
    <s v="Human Rights"/>
    <x v="0"/>
    <s v=""/>
    <x v="0"/>
    <s v=""/>
    <m/>
    <m/>
    <n v="0"/>
    <s v="National Government"/>
    <m/>
    <x v="2"/>
    <x v="2"/>
    <x v="2"/>
    <x v="1"/>
    <x v="0"/>
    <x v="0"/>
  </r>
  <r>
    <d v="2020-10-07T00:00:00"/>
    <s v="Ak-Suu"/>
    <n v="42.499645999999998"/>
    <n v="78.524469999999994"/>
    <s v="Unknown"/>
    <n v="0"/>
    <x v="0"/>
    <x v="0"/>
    <x v="8"/>
    <s v="Human Rights"/>
    <x v="0"/>
    <s v=""/>
    <x v="0"/>
    <s v=""/>
    <m/>
    <m/>
    <n v="0"/>
    <s v="Local Government"/>
    <m/>
    <x v="0"/>
    <x v="0"/>
    <x v="4"/>
    <x v="0"/>
    <x v="0"/>
    <x v="0"/>
  </r>
  <r>
    <d v="2020-10-07T00:00:00"/>
    <s v="Alai"/>
    <n v="40.31183"/>
    <n v="73.443346000000005"/>
    <n v="100"/>
    <n v="0"/>
    <x v="0"/>
    <x v="0"/>
    <x v="8"/>
    <s v="Human Rights"/>
    <x v="0"/>
    <s v=""/>
    <x v="0"/>
    <s v=""/>
    <s v="Taalaibek Sarybashev"/>
    <m/>
    <n v="1"/>
    <s v="Osh Mayor's Office"/>
    <m/>
    <x v="0"/>
    <x v="0"/>
    <x v="1"/>
    <x v="1"/>
    <x v="0"/>
    <x v="0"/>
  </r>
  <r>
    <d v="2020-10-07T00:00:00"/>
    <s v="Osh"/>
    <n v="40.517418999999997"/>
    <n v="72.805594999999997"/>
    <n v="500"/>
    <n v="0"/>
    <x v="0"/>
    <x v="0"/>
    <x v="8"/>
    <s v="Human Rights"/>
    <x v="0"/>
    <s v=""/>
    <x v="0"/>
    <s v=""/>
    <s v="Taalaibek Sarybashev"/>
    <m/>
    <n v="1"/>
    <s v="Osh Mayor's Office"/>
    <m/>
    <x v="0"/>
    <x v="0"/>
    <x v="5"/>
    <x v="2"/>
    <x v="0"/>
    <x v="0"/>
  </r>
  <r>
    <d v="2020-10-07T00:00:00"/>
    <s v="Bishkek"/>
    <n v="42.876660000000001"/>
    <n v="74.611767999999998"/>
    <s v="Unknown"/>
    <n v="0"/>
    <x v="5"/>
    <x v="1"/>
    <x v="8"/>
    <s v="Human Rights"/>
    <x v="0"/>
    <s v=""/>
    <x v="0"/>
    <s v=""/>
    <m/>
    <m/>
    <n v="0"/>
    <s v="Kabar"/>
    <m/>
    <x v="9"/>
    <x v="2"/>
    <x v="3"/>
    <x v="2"/>
    <x v="0"/>
    <x v="0"/>
  </r>
  <r>
    <d v="2020-10-07T00:00:00"/>
    <s v="Jeti Oguz"/>
    <n v="42.429416000000003"/>
    <n v="78.214737999999997"/>
    <n v="20"/>
    <n v="0"/>
    <x v="5"/>
    <x v="1"/>
    <x v="8"/>
    <s v="Human Rights"/>
    <x v="8"/>
    <s v="Justice"/>
    <x v="0"/>
    <s v=""/>
    <m/>
    <m/>
    <n v="0"/>
    <s v="Mirlan Ashyrbaev"/>
    <m/>
    <x v="1"/>
    <x v="1"/>
    <x v="0"/>
    <x v="0"/>
    <x v="0"/>
    <x v="0"/>
  </r>
  <r>
    <d v="2020-10-07T00:00:00"/>
    <s v="Bishkek"/>
    <n v="42.864598999999998"/>
    <n v="74.605097999999998"/>
    <s v="Unknown"/>
    <n v="0"/>
    <x v="0"/>
    <x v="0"/>
    <x v="8"/>
    <s v="Human Rights"/>
    <x v="0"/>
    <s v=""/>
    <x v="0"/>
    <s v=""/>
    <m/>
    <m/>
    <n v="0"/>
    <s v="Kyrgyzkomur"/>
    <m/>
    <x v="8"/>
    <x v="1"/>
    <x v="3"/>
    <x v="2"/>
    <x v="0"/>
    <x v="0"/>
  </r>
  <r>
    <d v="2020-10-07T00:00:00"/>
    <s v="Bishkek"/>
    <n v="42.857202999999998"/>
    <n v="74.595499000000004"/>
    <s v="Unknown"/>
    <n v="0"/>
    <x v="2"/>
    <x v="2"/>
    <x v="8"/>
    <s v="Human Rights"/>
    <x v="20"/>
    <s v="Other"/>
    <x v="0"/>
    <s v=""/>
    <s v="Druzhina &quot;Patriot&quot;"/>
    <m/>
    <n v="1"/>
    <s v="Opposition"/>
    <m/>
    <x v="5"/>
    <x v="1"/>
    <x v="1"/>
    <x v="1"/>
    <x v="0"/>
    <x v="0"/>
  </r>
  <r>
    <d v="2020-10-07T00:00:00"/>
    <s v="Bishkek"/>
    <n v="42.870327000000003"/>
    <n v="74.590654000000001"/>
    <n v="30"/>
    <n v="0"/>
    <x v="0"/>
    <x v="0"/>
    <x v="4"/>
    <s v="Livelihood"/>
    <x v="0"/>
    <s v=""/>
    <x v="0"/>
    <s v=""/>
    <m/>
    <m/>
    <n v="0"/>
    <s v="State Property Fund"/>
    <m/>
    <x v="9"/>
    <x v="2"/>
    <x v="1"/>
    <x v="1"/>
    <x v="0"/>
    <x v="0"/>
  </r>
  <r>
    <d v="2020-10-07T00:00:00"/>
    <s v="Talas"/>
    <n v="42.523741000000001"/>
    <n v="72.246222000000003"/>
    <n v="200"/>
    <n v="0"/>
    <x v="0"/>
    <x v="0"/>
    <x v="8"/>
    <s v="Human Rights"/>
    <x v="0"/>
    <s v=""/>
    <x v="0"/>
    <s v=""/>
    <m/>
    <m/>
    <n v="0"/>
    <s v="Local Government"/>
    <m/>
    <x v="0"/>
    <x v="0"/>
    <x v="0"/>
    <x v="0"/>
    <x v="0"/>
    <x v="0"/>
  </r>
  <r>
    <d v="2020-10-07T00:00:00"/>
    <s v="Bishkek"/>
    <n v="42.878773000000002"/>
    <n v="74.624690000000001"/>
    <n v="120"/>
    <n v="0"/>
    <x v="0"/>
    <x v="0"/>
    <x v="8"/>
    <s v="Human Rights"/>
    <x v="0"/>
    <s v=""/>
    <x v="0"/>
    <s v=""/>
    <m/>
    <m/>
    <n v="0"/>
    <s v="Kalys Akmatov"/>
    <m/>
    <x v="1"/>
    <x v="1"/>
    <x v="1"/>
    <x v="1"/>
    <x v="0"/>
    <x v="0"/>
  </r>
  <r>
    <d v="2020-10-07T00:00:00"/>
    <s v="Kara Balta"/>
    <n v="42.820757"/>
    <n v="73.849609000000001"/>
    <n v="30"/>
    <n v="0"/>
    <x v="5"/>
    <x v="1"/>
    <x v="8"/>
    <s v="Human Rights"/>
    <x v="0"/>
    <s v=""/>
    <x v="0"/>
    <s v=""/>
    <m/>
    <m/>
    <n v="0"/>
    <s v="Daniyar Shabdanov"/>
    <m/>
    <x v="1"/>
    <x v="1"/>
    <x v="0"/>
    <x v="0"/>
    <x v="0"/>
    <x v="0"/>
  </r>
  <r>
    <d v="2020-10-07T00:00:00"/>
    <s v="Uzgen"/>
    <n v="40.770808000000002"/>
    <n v="73.300465000000003"/>
    <n v="30"/>
    <n v="0"/>
    <x v="0"/>
    <x v="0"/>
    <x v="8"/>
    <s v="Human Rights"/>
    <x v="0"/>
    <s v=""/>
    <x v="0"/>
    <s v=""/>
    <s v="Shakir Mamadaliev"/>
    <m/>
    <n v="1"/>
    <s v="Local Government"/>
    <m/>
    <x v="0"/>
    <x v="0"/>
    <x v="4"/>
    <x v="0"/>
    <x v="0"/>
    <x v="0"/>
  </r>
  <r>
    <d v="2020-10-07T00:00:00"/>
    <s v="Koi Tash"/>
    <n v="42.717379999999999"/>
    <n v="74.665139999999994"/>
    <n v="70"/>
    <n v="0"/>
    <x v="8"/>
    <x v="0"/>
    <x v="8"/>
    <s v="Human Rights"/>
    <x v="21"/>
    <s v="Livelihood"/>
    <x v="0"/>
    <s v=""/>
    <m/>
    <m/>
    <n v="0"/>
    <s v="Jannat Resort hotel"/>
    <m/>
    <x v="8"/>
    <x v="1"/>
    <x v="3"/>
    <x v="2"/>
    <x v="0"/>
    <x v="0"/>
  </r>
  <r>
    <d v="2020-10-07T00:00:00"/>
    <s v="Zhol Kolot"/>
    <n v="42.477659000000003"/>
    <n v="78.424937999999997"/>
    <n v="30"/>
    <n v="0"/>
    <x v="8"/>
    <x v="0"/>
    <x v="8"/>
    <s v="Human Rights"/>
    <x v="3"/>
    <s v="Property &amp; Land"/>
    <x v="0"/>
    <s v=""/>
    <m/>
    <m/>
    <n v="0"/>
    <s v="JSC Mamyr"/>
    <m/>
    <x v="8"/>
    <x v="1"/>
    <x v="4"/>
    <x v="0"/>
    <x v="0"/>
    <x v="0"/>
  </r>
  <r>
    <d v="2020-10-07T00:00:00"/>
    <s v="Bishkek"/>
    <n v="42.860554"/>
    <n v="74.615189999999998"/>
    <n v="20"/>
    <n v="0"/>
    <x v="8"/>
    <x v="0"/>
    <x v="8"/>
    <s v="Human Rights"/>
    <x v="7"/>
    <s v="Environment &amp; Resource Extraction"/>
    <x v="0"/>
    <s v=""/>
    <m/>
    <m/>
    <n v="0"/>
    <s v="Kumtor Gold Company"/>
    <m/>
    <x v="8"/>
    <x v="1"/>
    <x v="2"/>
    <x v="1"/>
    <x v="0"/>
    <x v="0"/>
  </r>
  <r>
    <d v="2020-10-07T00:00:00"/>
    <s v="Bishkek"/>
    <n v="42.879562"/>
    <n v="74.61036"/>
    <n v="50"/>
    <n v="0"/>
    <x v="8"/>
    <x v="0"/>
    <x v="8"/>
    <s v="Human Rights"/>
    <x v="7"/>
    <s v="Environment &amp; Resource Extraction"/>
    <x v="0"/>
    <s v=""/>
    <s v="Almaz Tumanov"/>
    <m/>
    <n v="1"/>
    <s v="Kyrgyzaltyn"/>
    <m/>
    <x v="8"/>
    <x v="1"/>
    <x v="2"/>
    <x v="1"/>
    <x v="0"/>
    <x v="0"/>
  </r>
  <r>
    <d v="2020-10-07T00:00:00"/>
    <s v="Bishkek"/>
    <n v="42.870303"/>
    <n v="74.590726000000004"/>
    <n v="40"/>
    <n v="0"/>
    <x v="2"/>
    <x v="2"/>
    <x v="8"/>
    <s v="Human Rights"/>
    <x v="21"/>
    <s v="Livelihood"/>
    <x v="0"/>
    <s v=""/>
    <m/>
    <m/>
    <n v="0"/>
    <s v="State Property Management Fund"/>
    <m/>
    <x v="2"/>
    <x v="2"/>
    <x v="3"/>
    <x v="2"/>
    <x v="0"/>
    <x v="0"/>
  </r>
  <r>
    <d v="2020-10-07T00:00:00"/>
    <s v="Bishkek"/>
    <n v="42.832825"/>
    <n v="74.589941999999994"/>
    <n v="30"/>
    <n v="0"/>
    <x v="2"/>
    <x v="2"/>
    <x v="8"/>
    <s v="Human Rights"/>
    <x v="8"/>
    <s v="Justice"/>
    <x v="0"/>
    <s v=""/>
    <m/>
    <m/>
    <n v="0"/>
    <s v="Prosecutor General"/>
    <m/>
    <x v="2"/>
    <x v="2"/>
    <x v="2"/>
    <x v="1"/>
    <x v="0"/>
    <x v="0"/>
  </r>
  <r>
    <d v="2020-10-07T00:00:00"/>
    <s v="Kara-Dobo"/>
    <n v="42.814439999999998"/>
    <n v="75.415430999999998"/>
    <s v="Unknown"/>
    <n v="0"/>
    <x v="8"/>
    <x v="0"/>
    <x v="8"/>
    <s v="Human Rights"/>
    <x v="7"/>
    <s v="Environment &amp; Resource Extraction"/>
    <x v="0"/>
    <s v=""/>
    <m/>
    <m/>
    <n v="0"/>
    <s v="Kara-Dobo mine"/>
    <m/>
    <x v="8"/>
    <x v="1"/>
    <x v="2"/>
    <x v="1"/>
    <x v="0"/>
    <x v="0"/>
  </r>
  <r>
    <d v="2020-10-07T00:00:00"/>
    <s v="Jal"/>
    <n v="42.791874999999997"/>
    <n v="74.512127000000007"/>
    <n v="50"/>
    <n v="0"/>
    <x v="3"/>
    <x v="3"/>
    <x v="8"/>
    <s v="Human Rights"/>
    <x v="0"/>
    <s v=""/>
    <x v="0"/>
    <s v=""/>
    <m/>
    <m/>
    <n v="0"/>
    <s v="Business"/>
    <m/>
    <x v="8"/>
    <x v="1"/>
    <x v="2"/>
    <x v="1"/>
    <x v="0"/>
    <x v="0"/>
  </r>
  <r>
    <d v="2020-10-07T00:00:00"/>
    <s v="International"/>
    <n v="40.271929"/>
    <n v="72.661985999999999"/>
    <s v="Unknown"/>
    <n v="0"/>
    <x v="2"/>
    <x v="2"/>
    <x v="8"/>
    <s v="Human Rights"/>
    <x v="0"/>
    <s v=""/>
    <x v="0"/>
    <s v=""/>
    <m/>
    <m/>
    <n v="0"/>
    <s v="Sports Complex"/>
    <m/>
    <x v="8"/>
    <x v="1"/>
    <x v="1"/>
    <x v="1"/>
    <x v="0"/>
    <x v="0"/>
  </r>
  <r>
    <d v="2020-10-07T00:00:00"/>
    <s v="Kara Kulja"/>
    <n v="40.635781999999999"/>
    <n v="73.593785999999994"/>
    <s v="Unknown"/>
    <n v="0"/>
    <x v="0"/>
    <x v="0"/>
    <x v="8"/>
    <s v="Human Rights"/>
    <x v="0"/>
    <s v=""/>
    <x v="0"/>
    <s v=""/>
    <m/>
    <m/>
    <n v="0"/>
    <s v="Primberdi Dyikanov"/>
    <m/>
    <x v="1"/>
    <x v="1"/>
    <x v="2"/>
    <x v="1"/>
    <x v="0"/>
    <x v="0"/>
  </r>
  <r>
    <d v="2020-10-06T00:00:00"/>
    <s v="Bishkek"/>
    <n v="42.875517000000002"/>
    <n v="74.603604000000004"/>
    <n v="200"/>
    <s v="Unknown"/>
    <x v="9"/>
    <x v="2"/>
    <x v="8"/>
    <s v="Human Rights"/>
    <x v="0"/>
    <s v=""/>
    <x v="0"/>
    <s v=""/>
    <m/>
    <m/>
    <n v="0"/>
    <s v="National Government"/>
    <m/>
    <x v="2"/>
    <x v="2"/>
    <x v="7"/>
    <x v="3"/>
    <x v="0"/>
    <x v="0"/>
  </r>
  <r>
    <d v="2020-10-06T00:00:00"/>
    <s v="Bishkek"/>
    <n v="42.871969"/>
    <n v="74.611283999999998"/>
    <s v="Unknown"/>
    <n v="0"/>
    <x v="9"/>
    <x v="2"/>
    <x v="8"/>
    <s v="Human Rights"/>
    <x v="14"/>
    <s v="Justice"/>
    <x v="0"/>
    <s v=""/>
    <s v="Almazbek Atambayev"/>
    <m/>
    <n v="1"/>
    <s v="State Committee for National Security"/>
    <m/>
    <x v="6"/>
    <x v="3"/>
    <x v="0"/>
    <x v="0"/>
    <x v="0"/>
    <x v="0"/>
  </r>
  <r>
    <d v="2020-10-06T00:00:00"/>
    <s v="Moldovanovka"/>
    <n v="42.857939999999999"/>
    <n v="74.615211000000002"/>
    <s v="Unknown"/>
    <n v="0"/>
    <x v="0"/>
    <x v="0"/>
    <x v="8"/>
    <s v="Human Rights"/>
    <x v="14"/>
    <s v="Justice"/>
    <x v="0"/>
    <s v=""/>
    <s v="Sapar Isakov"/>
    <m/>
    <n v="1"/>
    <s v="Penal System"/>
    <m/>
    <x v="10"/>
    <x v="2"/>
    <x v="0"/>
    <x v="0"/>
    <x v="0"/>
    <x v="0"/>
  </r>
  <r>
    <d v="2020-10-06T00:00:00"/>
    <s v="Kyzyl-Kiya"/>
    <n v="40.256194000000001"/>
    <n v="72.123283999999998"/>
    <n v="30"/>
    <n v="0"/>
    <x v="0"/>
    <x v="0"/>
    <x v="8"/>
    <s v="Human Rights"/>
    <x v="0"/>
    <s v=""/>
    <x v="0"/>
    <s v=""/>
    <m/>
    <m/>
    <n v="0"/>
    <s v="Mayor's Office"/>
    <m/>
    <x v="0"/>
    <x v="0"/>
    <x v="1"/>
    <x v="1"/>
    <x v="0"/>
    <x v="0"/>
  </r>
  <r>
    <d v="2020-10-06T00:00:00"/>
    <s v="Bishkek"/>
    <n v="42.857962000000001"/>
    <n v="74.615086000000005"/>
    <n v="30"/>
    <n v="0"/>
    <x v="9"/>
    <x v="2"/>
    <x v="8"/>
    <s v="Human Rights"/>
    <x v="14"/>
    <s v="Justice"/>
    <x v="0"/>
    <s v=""/>
    <m/>
    <m/>
    <n v="0"/>
    <s v="Penal System"/>
    <m/>
    <x v="6"/>
    <x v="3"/>
    <x v="0"/>
    <x v="0"/>
    <x v="0"/>
    <x v="0"/>
  </r>
  <r>
    <d v="2020-10-06T00:00:00"/>
    <s v="Bishkek"/>
    <n v="42.857962000000001"/>
    <n v="74.615086000000005"/>
    <n v="40"/>
    <n v="0"/>
    <x v="0"/>
    <x v="0"/>
    <x v="8"/>
    <s v="Human Rights"/>
    <x v="0"/>
    <s v=""/>
    <x v="0"/>
    <s v=""/>
    <m/>
    <m/>
    <n v="0"/>
    <s v="Penal System"/>
    <m/>
    <x v="10"/>
    <x v="2"/>
    <x v="0"/>
    <x v="0"/>
    <x v="0"/>
    <x v="0"/>
  </r>
  <r>
    <d v="2020-10-06T00:00:00"/>
    <s v="Bishkek"/>
    <n v="42.877822999999999"/>
    <n v="74.600142000000005"/>
    <n v="300"/>
    <n v="0"/>
    <x v="0"/>
    <x v="0"/>
    <x v="8"/>
    <s v="Human Rights"/>
    <x v="0"/>
    <s v=""/>
    <x v="0"/>
    <s v=""/>
    <s v="Sadyr Japarov"/>
    <m/>
    <n v="1"/>
    <s v="White House"/>
    <m/>
    <x v="2"/>
    <x v="2"/>
    <x v="1"/>
    <x v="1"/>
    <x v="0"/>
    <x v="0"/>
  </r>
  <r>
    <d v="2020-10-06T00:00:00"/>
    <s v="Bishkek"/>
    <n v="42.869956999999999"/>
    <n v="74.594830999999999"/>
    <s v="Unknown"/>
    <n v="0"/>
    <x v="0"/>
    <x v="0"/>
    <x v="8"/>
    <s v="Human Rights"/>
    <x v="0"/>
    <s v=""/>
    <x v="0"/>
    <s v=""/>
    <s v="Chon Kazat"/>
    <m/>
    <n v="1"/>
    <s v="Ministry of Health"/>
    <m/>
    <x v="2"/>
    <x v="2"/>
    <x v="0"/>
    <x v="0"/>
    <x v="0"/>
    <x v="0"/>
  </r>
  <r>
    <d v="2020-10-06T00:00:00"/>
    <s v="Bishkek"/>
    <n v="42.880859000000001"/>
    <n v="74.609712000000002"/>
    <n v="50"/>
    <n v="0"/>
    <x v="0"/>
    <x v="0"/>
    <x v="8"/>
    <s v="Human Rights"/>
    <x v="0"/>
    <s v=""/>
    <x v="0"/>
    <s v=""/>
    <s v="Syimyk Zhapykeev"/>
    <m/>
    <n v="1"/>
    <s v="Ministry of Internal Affairs"/>
    <s v="State Committee for National Security"/>
    <x v="6"/>
    <x v="3"/>
    <x v="1"/>
    <x v="1"/>
    <x v="0"/>
    <x v="0"/>
  </r>
  <r>
    <d v="2020-10-06T00:00:00"/>
    <s v="Kara Suu"/>
    <n v="40.707045000000001"/>
    <n v="72.879202000000006"/>
    <n v="10"/>
    <n v="0"/>
    <x v="10"/>
    <x v="0"/>
    <x v="8"/>
    <s v="Human Rights"/>
    <x v="0"/>
    <s v=""/>
    <x v="0"/>
    <s v=""/>
    <m/>
    <m/>
    <n v="0"/>
    <s v="Local Government "/>
    <m/>
    <x v="0"/>
    <x v="0"/>
    <x v="1"/>
    <x v="1"/>
    <x v="0"/>
    <x v="0"/>
  </r>
  <r>
    <d v="2020-10-06T00:00:00"/>
    <s v="Bishkek"/>
    <n v="42.877822999999999"/>
    <n v="74.599723999999995"/>
    <n v="100"/>
    <n v="0"/>
    <x v="0"/>
    <x v="0"/>
    <x v="8"/>
    <s v="Human Rights"/>
    <x v="14"/>
    <s v="Justice"/>
    <x v="0"/>
    <s v=""/>
    <s v="Almazbek Atambayev"/>
    <m/>
    <n v="1"/>
    <s v="National Government"/>
    <m/>
    <x v="2"/>
    <x v="2"/>
    <x v="2"/>
    <x v="1"/>
    <x v="0"/>
    <x v="0"/>
  </r>
  <r>
    <d v="2020-10-06T00:00:00"/>
    <s v="Bishkek"/>
    <n v="42.872238000000003"/>
    <n v="74.575692000000004"/>
    <n v="200"/>
    <n v="0"/>
    <x v="0"/>
    <x v="0"/>
    <x v="8"/>
    <s v="Human Rights"/>
    <x v="0"/>
    <s v=""/>
    <x v="0"/>
    <s v=""/>
    <s v="Sapar Isakov"/>
    <m/>
    <n v="1"/>
    <s v="State Media"/>
    <m/>
    <x v="2"/>
    <x v="2"/>
    <x v="1"/>
    <x v="1"/>
    <x v="0"/>
    <x v="0"/>
  </r>
  <r>
    <d v="2020-10-06T00:00:00"/>
    <s v="Bishkek"/>
    <n v="42.881151000000003"/>
    <n v="74.617632999999998"/>
    <n v="1000"/>
    <n v="0"/>
    <x v="0"/>
    <x v="0"/>
    <x v="8"/>
    <s v="Human Rights"/>
    <x v="0"/>
    <s v=""/>
    <x v="0"/>
    <s v=""/>
    <m/>
    <m/>
    <n v="0"/>
    <s v="National Government"/>
    <m/>
    <x v="2"/>
    <x v="2"/>
    <x v="2"/>
    <x v="1"/>
    <x v="0"/>
    <x v="0"/>
  </r>
  <r>
    <d v="2020-10-06T00:00:00"/>
    <s v="Osh"/>
    <n v="40.517418999999997"/>
    <n v="72.805594999999997"/>
    <n v="2000"/>
    <n v="0"/>
    <x v="0"/>
    <x v="0"/>
    <x v="8"/>
    <s v="Human Rights"/>
    <x v="0"/>
    <s v=""/>
    <x v="0"/>
    <s v=""/>
    <s v="Soorobai Jeenbekov"/>
    <m/>
    <n v="1"/>
    <s v="Opposition"/>
    <s v="National Government"/>
    <x v="5"/>
    <x v="1"/>
    <x v="2"/>
    <x v="1"/>
    <x v="0"/>
    <x v="0"/>
  </r>
  <r>
    <d v="2020-10-06T00:00:00"/>
    <s v="Petrovka"/>
    <n v="42.876013999999998"/>
    <n v="74.604940999999997"/>
    <n v="30"/>
    <n v="0"/>
    <x v="0"/>
    <x v="0"/>
    <x v="8"/>
    <s v="Human Rights"/>
    <x v="14"/>
    <s v="Justice"/>
    <x v="0"/>
    <s v=""/>
    <s v="Alibek Ibraimov"/>
    <m/>
    <n v="1"/>
    <s v="Penal System"/>
    <m/>
    <x v="6"/>
    <x v="3"/>
    <x v="0"/>
    <x v="0"/>
    <x v="0"/>
    <x v="0"/>
  </r>
  <r>
    <d v="2020-10-06T00:00:00"/>
    <s v="Bishkek"/>
    <n v="42.880716999999997"/>
    <n v="74.609539999999996"/>
    <n v="400"/>
    <n v="0"/>
    <x v="0"/>
    <x v="0"/>
    <x v="8"/>
    <s v="Human Rights"/>
    <x v="14"/>
    <s v="Justice"/>
    <x v="0"/>
    <s v=""/>
    <m/>
    <m/>
    <n v="0"/>
    <s v="Ministry of Internal Affairs"/>
    <m/>
    <x v="6"/>
    <x v="3"/>
    <x v="1"/>
    <x v="1"/>
    <x v="0"/>
    <x v="0"/>
  </r>
  <r>
    <d v="2020-10-06T00:00:00"/>
    <s v="Bishkek"/>
    <n v="42.881158999999997"/>
    <n v="74.617740999999995"/>
    <n v="200"/>
    <n v="0"/>
    <x v="0"/>
    <x v="0"/>
    <x v="8"/>
    <s v="Human Rights"/>
    <x v="0"/>
    <s v=""/>
    <x v="0"/>
    <s v=""/>
    <m/>
    <m/>
    <n v="0"/>
    <s v="National Government"/>
    <m/>
    <x v="2"/>
    <x v="2"/>
    <x v="1"/>
    <x v="1"/>
    <x v="0"/>
    <x v="0"/>
  </r>
  <r>
    <d v="2020-10-06T00:00:00"/>
    <s v="Baetevo"/>
    <n v="41.265672000000002"/>
    <n v="74.940338999999994"/>
    <n v="300"/>
    <n v="0"/>
    <x v="1"/>
    <x v="1"/>
    <x v="8"/>
    <s v="Human Rights"/>
    <x v="0"/>
    <s v=""/>
    <x v="0"/>
    <s v=""/>
    <m/>
    <m/>
    <n v="0"/>
    <s v="Local Government"/>
    <m/>
    <x v="0"/>
    <x v="0"/>
    <x v="0"/>
    <x v="0"/>
    <x v="0"/>
    <x v="0"/>
  </r>
  <r>
    <d v="2020-10-06T00:00:00"/>
    <s v="Bishkek"/>
    <n v="42.850549999999998"/>
    <n v="74.592275000000001"/>
    <n v="15"/>
    <n v="0"/>
    <x v="0"/>
    <x v="0"/>
    <x v="8"/>
    <s v="Human Rights"/>
    <x v="0"/>
    <s v=""/>
    <x v="0"/>
    <s v=""/>
    <m/>
    <m/>
    <n v="0"/>
    <s v="State Agency for Combating Economic Crimes"/>
    <m/>
    <x v="2"/>
    <x v="2"/>
    <x v="2"/>
    <x v="1"/>
    <x v="0"/>
    <x v="0"/>
  </r>
  <r>
    <d v="2020-10-06T00:00:00"/>
    <s v="Sokuluk"/>
    <n v="42.872312999999998"/>
    <n v="74.487493999999998"/>
    <s v="Unknown"/>
    <n v="0"/>
    <x v="0"/>
    <x v="0"/>
    <x v="8"/>
    <s v="Human Rights"/>
    <x v="0"/>
    <s v=""/>
    <x v="0"/>
    <s v=""/>
    <m/>
    <m/>
    <n v="0"/>
    <s v="Asylbek Satybaldiev"/>
    <m/>
    <x v="1"/>
    <x v="1"/>
    <x v="0"/>
    <x v="0"/>
    <x v="0"/>
    <x v="0"/>
  </r>
  <r>
    <d v="2020-10-06T00:00:00"/>
    <s v="Kemin"/>
    <n v="42.78087"/>
    <n v="75.684706000000006"/>
    <s v="Unknown"/>
    <n v="0"/>
    <x v="2"/>
    <x v="2"/>
    <x v="8"/>
    <s v="Human Rights"/>
    <x v="0"/>
    <s v=""/>
    <x v="0"/>
    <s v=""/>
    <m/>
    <m/>
    <n v="0"/>
    <s v="National Government"/>
    <m/>
    <x v="2"/>
    <x v="2"/>
    <x v="1"/>
    <x v="1"/>
    <x v="0"/>
    <x v="0"/>
  </r>
  <r>
    <d v="2020-10-06T00:00:00"/>
    <s v="Kara Balta"/>
    <n v="42.820165000000003"/>
    <n v="73.843761999999998"/>
    <n v="20"/>
    <n v="0"/>
    <x v="0"/>
    <x v="0"/>
    <x v="8"/>
    <s v="Human Rights"/>
    <x v="0"/>
    <s v=""/>
    <x v="0"/>
    <s v=""/>
    <s v="Chon Kazat"/>
    <m/>
    <n v="1"/>
    <s v="Local Government"/>
    <m/>
    <x v="0"/>
    <x v="0"/>
    <x v="0"/>
    <x v="0"/>
    <x v="0"/>
    <x v="0"/>
  </r>
  <r>
    <d v="2020-10-06T00:00:00"/>
    <s v="Ton"/>
    <n v="42.114745999999997"/>
    <n v="76.998095000000006"/>
    <n v="100"/>
    <n v="0"/>
    <x v="0"/>
    <x v="0"/>
    <x v="8"/>
    <s v="Human Rights"/>
    <x v="0"/>
    <s v=""/>
    <x v="0"/>
    <s v=""/>
    <m/>
    <m/>
    <n v="0"/>
    <s v="Daniyar Arpachiev"/>
    <m/>
    <x v="1"/>
    <x v="1"/>
    <x v="0"/>
    <x v="0"/>
    <x v="0"/>
    <x v="0"/>
  </r>
  <r>
    <d v="2020-10-06T00:00:00"/>
    <s v="Jeti Oguz"/>
    <n v="42.163017000000004"/>
    <n v="77.576322000000005"/>
    <n v="50"/>
    <n v="0"/>
    <x v="0"/>
    <x v="0"/>
    <x v="8"/>
    <s v="Human Rights"/>
    <x v="0"/>
    <s v=""/>
    <x v="0"/>
    <s v=""/>
    <m/>
    <m/>
    <n v="0"/>
    <s v="Murat Ramatov"/>
    <m/>
    <x v="1"/>
    <x v="1"/>
    <x v="0"/>
    <x v="0"/>
    <x v="0"/>
    <x v="0"/>
  </r>
  <r>
    <d v="2020-10-06T00:00:00"/>
    <s v="Batken"/>
    <n v="40.049850999999997"/>
    <n v="70.816976999999994"/>
    <n v="700"/>
    <n v="0"/>
    <x v="9"/>
    <x v="2"/>
    <x v="8"/>
    <s v="Human Rights"/>
    <x v="0"/>
    <s v=""/>
    <x v="0"/>
    <s v=""/>
    <m/>
    <m/>
    <n v="0"/>
    <s v="Local Government"/>
    <m/>
    <x v="0"/>
    <x v="0"/>
    <x v="1"/>
    <x v="1"/>
    <x v="0"/>
    <x v="0"/>
  </r>
  <r>
    <d v="2020-10-06T00:00:00"/>
    <s v="Talas"/>
    <n v="42.519689"/>
    <n v="72.235118"/>
    <n v="30"/>
    <n v="0"/>
    <x v="0"/>
    <x v="0"/>
    <x v="8"/>
    <s v="Human Rights"/>
    <x v="0"/>
    <s v=""/>
    <x v="0"/>
    <s v=""/>
    <m/>
    <m/>
    <n v="0"/>
    <s v="Local Government"/>
    <m/>
    <x v="0"/>
    <x v="0"/>
    <x v="1"/>
    <x v="1"/>
    <x v="0"/>
    <x v="0"/>
  </r>
  <r>
    <d v="2020-10-06T00:00:00"/>
    <s v="Bishkek"/>
    <n v="42.833106999999998"/>
    <n v="74.590325000000007"/>
    <s v="Unknown"/>
    <n v="0"/>
    <x v="1"/>
    <x v="1"/>
    <x v="8"/>
    <s v="Human Rights"/>
    <x v="0"/>
    <s v=""/>
    <x v="0"/>
    <s v=""/>
    <m/>
    <m/>
    <n v="0"/>
    <s v="Almambet Shykmamatov"/>
    <m/>
    <x v="1"/>
    <x v="1"/>
    <x v="2"/>
    <x v="1"/>
    <x v="0"/>
    <x v="0"/>
  </r>
  <r>
    <d v="2020-10-06T00:00:00"/>
    <s v="Naryn"/>
    <n v="41.428213"/>
    <n v="75.995716999999999"/>
    <n v="30"/>
    <n v="0"/>
    <x v="5"/>
    <x v="1"/>
    <x v="8"/>
    <s v="Human Rights"/>
    <x v="0"/>
    <s v=""/>
    <x v="0"/>
    <s v=""/>
    <m/>
    <m/>
    <n v="0"/>
    <s v="Local Government"/>
    <m/>
    <x v="0"/>
    <x v="0"/>
    <x v="0"/>
    <x v="0"/>
    <x v="0"/>
    <x v="0"/>
  </r>
  <r>
    <d v="2020-10-06T00:00:00"/>
    <s v="Osh"/>
    <n v="40.606644000000003"/>
    <n v="72.785543000000004"/>
    <n v="80"/>
    <n v="0"/>
    <x v="0"/>
    <x v="0"/>
    <x v="8"/>
    <s v="Human Rights"/>
    <x v="0"/>
    <s v=""/>
    <x v="0"/>
    <s v=""/>
    <s v="Melis Myrzakmatov"/>
    <m/>
    <n v="1"/>
    <s v="Local Government"/>
    <m/>
    <x v="0"/>
    <x v="0"/>
    <x v="2"/>
    <x v="1"/>
    <x v="0"/>
    <x v="0"/>
  </r>
  <r>
    <d v="2020-10-06T00:00:00"/>
    <s v="Osh"/>
    <n v="40.513986000000003"/>
    <n v="72.808632000000003"/>
    <n v="400"/>
    <n v="0"/>
    <x v="0"/>
    <x v="0"/>
    <x v="8"/>
    <s v="Human Rights"/>
    <x v="0"/>
    <s v=""/>
    <x v="0"/>
    <s v=""/>
    <s v="Melis Myrzakmatov"/>
    <s v="Duishon Torokulov"/>
    <n v="1"/>
    <s v="Local Government"/>
    <m/>
    <x v="0"/>
    <x v="0"/>
    <x v="2"/>
    <x v="1"/>
    <x v="0"/>
    <x v="0"/>
  </r>
  <r>
    <d v="2020-10-06T00:00:00"/>
    <s v="Karakol"/>
    <n v="42.492851000000002"/>
    <n v="78.395673000000002"/>
    <n v="50"/>
    <n v="0"/>
    <x v="0"/>
    <x v="0"/>
    <x v="8"/>
    <s v="Human Rights"/>
    <x v="0"/>
    <s v=""/>
    <x v="0"/>
    <s v=""/>
    <s v="Chon Kazat"/>
    <m/>
    <n v="1"/>
    <s v="Local Government"/>
    <m/>
    <x v="0"/>
    <x v="0"/>
    <x v="4"/>
    <x v="0"/>
    <x v="0"/>
    <x v="0"/>
  </r>
  <r>
    <d v="2020-10-06T00:00:00"/>
    <s v="Issyk-Ata"/>
    <n v="42.505862"/>
    <n v="78.396855000000002"/>
    <n v="40"/>
    <n v="0"/>
    <x v="9"/>
    <x v="2"/>
    <x v="8"/>
    <s v="Human Rights"/>
    <x v="0"/>
    <s v=""/>
    <x v="0"/>
    <s v=""/>
    <m/>
    <m/>
    <n v="0"/>
    <s v="Akylbek Zhaparov"/>
    <m/>
    <x v="1"/>
    <x v="1"/>
    <x v="1"/>
    <x v="1"/>
    <x v="0"/>
    <x v="0"/>
  </r>
  <r>
    <d v="2020-10-06T00:00:00"/>
    <s v="Kochkor Ata"/>
    <n v="41.036617999999997"/>
    <n v="72.479387000000003"/>
    <n v="50"/>
    <n v="0"/>
    <x v="5"/>
    <x v="1"/>
    <x v="8"/>
    <s v="Human Rights"/>
    <x v="0"/>
    <s v=""/>
    <x v="0"/>
    <s v=""/>
    <m/>
    <m/>
    <n v="0"/>
    <s v="Local Government"/>
    <m/>
    <x v="0"/>
    <x v="0"/>
    <x v="0"/>
    <x v="0"/>
    <x v="0"/>
    <x v="0"/>
  </r>
  <r>
    <d v="2020-10-06T00:00:00"/>
    <s v="Bishkek"/>
    <n v="42.878816"/>
    <n v="74.595286999999999"/>
    <n v="200"/>
    <n v="0"/>
    <x v="0"/>
    <x v="0"/>
    <x v="8"/>
    <s v="Human Rights"/>
    <x v="0"/>
    <s v=""/>
    <x v="0"/>
    <s v=""/>
    <s v="Ata Meken"/>
    <s v="Bir Bol"/>
    <n v="1"/>
    <s v="Local Government"/>
    <m/>
    <x v="0"/>
    <x v="0"/>
    <x v="2"/>
    <x v="1"/>
    <x v="0"/>
    <x v="0"/>
  </r>
  <r>
    <d v="2020-10-06T00:00:00"/>
    <s v="Grigorievka"/>
    <n v="42.718449999999997"/>
    <n v="77.489232999999999"/>
    <n v="10"/>
    <n v="0"/>
    <x v="0"/>
    <x v="0"/>
    <x v="6"/>
    <s v="Property &amp; Land"/>
    <x v="22"/>
    <s v="Government Services"/>
    <x v="0"/>
    <s v=""/>
    <m/>
    <m/>
    <n v="0"/>
    <s v="Local Government"/>
    <m/>
    <x v="0"/>
    <x v="0"/>
    <x v="4"/>
    <x v="0"/>
    <x v="0"/>
    <x v="0"/>
  </r>
  <r>
    <d v="2020-10-06T00:00:00"/>
    <s v="Chatkal"/>
    <n v="41.765957999999998"/>
    <n v="71.088115999999999"/>
    <n v="500"/>
    <n v="0"/>
    <x v="0"/>
    <x v="0"/>
    <x v="8"/>
    <s v="Human Rights"/>
    <x v="0"/>
    <s v=""/>
    <x v="0"/>
    <s v=""/>
    <m/>
    <m/>
    <n v="0"/>
    <s v="Local Government"/>
    <m/>
    <x v="0"/>
    <x v="0"/>
    <x v="0"/>
    <x v="0"/>
    <x v="0"/>
    <x v="0"/>
  </r>
  <r>
    <d v="2020-10-06T00:00:00"/>
    <s v="Kemin"/>
    <n v="42.790436"/>
    <n v="75.696697"/>
    <n v="50"/>
    <n v="0"/>
    <x v="0"/>
    <x v="0"/>
    <x v="8"/>
    <s v="Human Rights"/>
    <x v="0"/>
    <s v=""/>
    <x v="0"/>
    <s v=""/>
    <m/>
    <m/>
    <n v="0"/>
    <s v="Nurlan Sharshenaliev"/>
    <m/>
    <x v="1"/>
    <x v="1"/>
    <x v="0"/>
    <x v="0"/>
    <x v="0"/>
    <x v="0"/>
  </r>
  <r>
    <d v="2020-10-06T00:00:00"/>
    <s v="Moscow"/>
    <n v="42.832574999999999"/>
    <n v="74.097665000000006"/>
    <n v="20"/>
    <n v="0"/>
    <x v="0"/>
    <x v="0"/>
    <x v="8"/>
    <s v="Human Rights"/>
    <x v="0"/>
    <s v=""/>
    <x v="0"/>
    <s v=""/>
    <m/>
    <m/>
    <n v="0"/>
    <s v="Mirlan Karagulov"/>
    <m/>
    <x v="1"/>
    <x v="1"/>
    <x v="4"/>
    <x v="0"/>
    <x v="0"/>
    <x v="0"/>
  </r>
  <r>
    <d v="2020-10-06T00:00:00"/>
    <s v="Ak-Tala"/>
    <n v="41.268985999999998"/>
    <n v="74.955833999999996"/>
    <s v="Unknown"/>
    <n v="0"/>
    <x v="0"/>
    <x v="0"/>
    <x v="8"/>
    <s v="Human Rights"/>
    <x v="0"/>
    <s v=""/>
    <x v="0"/>
    <s v=""/>
    <m/>
    <m/>
    <n v="0"/>
    <s v="Seytek Kulubaev"/>
    <m/>
    <x v="1"/>
    <x v="1"/>
    <x v="0"/>
    <x v="0"/>
    <x v="0"/>
    <x v="0"/>
  </r>
  <r>
    <d v="2020-10-06T00:00:00"/>
    <s v="Uzgen"/>
    <n v="40.770003000000003"/>
    <n v="73.304384999999996"/>
    <n v="500"/>
    <n v="0"/>
    <x v="9"/>
    <x v="2"/>
    <x v="8"/>
    <s v="Human Rights"/>
    <x v="0"/>
    <s v=""/>
    <x v="0"/>
    <s v=""/>
    <s v="Respublika"/>
    <m/>
    <n v="1"/>
    <s v="Local Government"/>
    <m/>
    <x v="0"/>
    <x v="0"/>
    <x v="0"/>
    <x v="0"/>
    <x v="0"/>
    <x v="0"/>
  </r>
  <r>
    <d v="2020-10-06T00:00:00"/>
    <s v="Aksy"/>
    <n v="41.488703999999998"/>
    <n v="71.753322999999995"/>
    <n v="300"/>
    <n v="0"/>
    <x v="0"/>
    <x v="0"/>
    <x v="8"/>
    <s v="Human Rights"/>
    <x v="0"/>
    <s v=""/>
    <x v="0"/>
    <s v=""/>
    <m/>
    <m/>
    <n v="0"/>
    <s v="Local Government"/>
    <m/>
    <x v="0"/>
    <x v="0"/>
    <x v="1"/>
    <x v="1"/>
    <x v="0"/>
    <x v="0"/>
  </r>
  <r>
    <d v="2020-10-06T00:00:00"/>
    <s v="Tokmok"/>
    <n v="42.837386000000002"/>
    <n v="75.300032999999999"/>
    <n v="50"/>
    <n v="0"/>
    <x v="0"/>
    <x v="0"/>
    <x v="8"/>
    <s v="Human Rights"/>
    <x v="0"/>
    <s v=""/>
    <x v="0"/>
    <s v=""/>
    <m/>
    <m/>
    <n v="0"/>
    <s v="Local Government"/>
    <m/>
    <x v="0"/>
    <x v="0"/>
    <x v="2"/>
    <x v="1"/>
    <x v="0"/>
    <x v="0"/>
  </r>
  <r>
    <d v="2020-10-06T00:00:00"/>
    <s v="Jumgal"/>
    <n v="41.926704999999998"/>
    <n v="74.517787999999996"/>
    <n v="100"/>
    <n v="0"/>
    <x v="5"/>
    <x v="1"/>
    <x v="8"/>
    <s v="Human Rights"/>
    <x v="0"/>
    <s v=""/>
    <x v="0"/>
    <s v=""/>
    <m/>
    <m/>
    <n v="0"/>
    <s v="Local Government"/>
    <m/>
    <x v="0"/>
    <x v="0"/>
    <x v="0"/>
    <x v="0"/>
    <x v="0"/>
    <x v="0"/>
  </r>
  <r>
    <d v="2020-10-06T00:00:00"/>
    <s v="Bishkek"/>
    <n v="42.876229000000002"/>
    <n v="74.586839999999995"/>
    <n v="10"/>
    <n v="0"/>
    <x v="2"/>
    <x v="2"/>
    <x v="8"/>
    <s v="Human Rights"/>
    <x v="0"/>
    <s v=""/>
    <x v="0"/>
    <s v=""/>
    <m/>
    <m/>
    <n v="0"/>
    <s v="Bishkek Mayor's Office"/>
    <m/>
    <x v="0"/>
    <x v="0"/>
    <x v="2"/>
    <x v="1"/>
    <x v="0"/>
    <x v="0"/>
  </r>
  <r>
    <d v="2020-10-06T00:00:00"/>
    <s v="Nooken"/>
    <n v="41.064464000000001"/>
    <n v="72.636612"/>
    <n v="100"/>
    <n v="0"/>
    <x v="5"/>
    <x v="1"/>
    <x v="8"/>
    <s v="Human Rights"/>
    <x v="0"/>
    <s v=""/>
    <x v="0"/>
    <s v=""/>
    <m/>
    <m/>
    <n v="0"/>
    <s v="Abdrakhman Osmonov"/>
    <m/>
    <x v="1"/>
    <x v="1"/>
    <x v="0"/>
    <x v="0"/>
    <x v="0"/>
    <x v="0"/>
  </r>
  <r>
    <d v="2020-10-06T00:00:00"/>
    <s v="At-Bashi"/>
    <n v="41.169246999999999"/>
    <n v="75.822479000000001"/>
    <n v="30"/>
    <n v="0"/>
    <x v="5"/>
    <x v="1"/>
    <x v="8"/>
    <s v="Human Rights"/>
    <x v="0"/>
    <s v=""/>
    <x v="0"/>
    <s v=""/>
    <m/>
    <m/>
    <n v="0"/>
    <s v="Local Government"/>
    <m/>
    <x v="0"/>
    <x v="0"/>
    <x v="0"/>
    <x v="0"/>
    <x v="0"/>
    <x v="0"/>
  </r>
  <r>
    <d v="2020-10-06T00:00:00"/>
    <s v="Aravan"/>
    <n v="40.511170999999997"/>
    <n v="72.499058000000005"/>
    <n v="100"/>
    <n v="0"/>
    <x v="5"/>
    <x v="1"/>
    <x v="8"/>
    <s v="Human Rights"/>
    <x v="0"/>
    <s v=""/>
    <x v="0"/>
    <s v=""/>
    <m/>
    <m/>
    <n v="0"/>
    <s v="Kurbanbek Aitibayev"/>
    <m/>
    <x v="1"/>
    <x v="1"/>
    <x v="0"/>
    <x v="0"/>
    <x v="0"/>
    <x v="0"/>
  </r>
  <r>
    <d v="2020-10-06T00:00:00"/>
    <s v="Bishkek"/>
    <n v="42.876722999999998"/>
    <n v="74.605380999999994"/>
    <s v="Unknown"/>
    <n v="0"/>
    <x v="9"/>
    <x v="2"/>
    <x v="8"/>
    <s v="Human Rights"/>
    <x v="0"/>
    <s v=""/>
    <x v="0"/>
    <s v=""/>
    <s v="Chon Kazat"/>
    <s v="Kurmangazy Azykbaev"/>
    <n v="1"/>
    <s v="National Government"/>
    <m/>
    <x v="2"/>
    <x v="2"/>
    <x v="2"/>
    <x v="1"/>
    <x v="0"/>
    <x v="0"/>
  </r>
  <r>
    <d v="2020-10-06T00:00:00"/>
    <s v="Kum Dobo"/>
    <n v="42.218600000000002"/>
    <n v="75.547099000000003"/>
    <s v="Unknown"/>
    <s v="Unknown"/>
    <x v="2"/>
    <x v="2"/>
    <x v="8"/>
    <s v="Human Rights"/>
    <x v="0"/>
    <s v=""/>
    <x v="0"/>
    <s v=""/>
    <m/>
    <m/>
    <n v="0"/>
    <s v="Mairambek Asanbayev"/>
    <m/>
    <x v="1"/>
    <x v="1"/>
    <x v="1"/>
    <x v="1"/>
    <x v="0"/>
    <x v="0"/>
  </r>
  <r>
    <d v="2020-10-06T00:00:00"/>
    <s v="Bozymchak"/>
    <n v="42.152673"/>
    <n v="76.145110000000003"/>
    <n v="20"/>
    <n v="0"/>
    <x v="0"/>
    <x v="0"/>
    <x v="8"/>
    <s v="Human Rights"/>
    <x v="7"/>
    <s v="Environment &amp; Resource Extraction"/>
    <x v="0"/>
    <s v=""/>
    <m/>
    <m/>
    <n v="0"/>
    <s v="Bozymchak"/>
    <m/>
    <x v="8"/>
    <x v="1"/>
    <x v="0"/>
    <x v="0"/>
    <x v="0"/>
    <x v="0"/>
  </r>
  <r>
    <d v="2020-10-06T00:00:00"/>
    <s v="Bishkek"/>
    <n v="42.830013999999998"/>
    <n v="74.600223999999997"/>
    <s v="Unknown"/>
    <n v="0"/>
    <x v="8"/>
    <x v="0"/>
    <x v="8"/>
    <s v="Human Rights"/>
    <x v="0"/>
    <s v=""/>
    <x v="0"/>
    <s v=""/>
    <m/>
    <m/>
    <n v="0"/>
    <s v="Bishkekvodokanal"/>
    <m/>
    <x v="0"/>
    <x v="0"/>
    <x v="2"/>
    <x v="1"/>
    <x v="0"/>
    <x v="0"/>
  </r>
  <r>
    <d v="2020-10-06T00:00:00"/>
    <s v="Kara Keche"/>
    <n v="41.723388"/>
    <n v="74.795090999999999"/>
    <n v="100"/>
    <n v="0"/>
    <x v="8"/>
    <x v="0"/>
    <x v="8"/>
    <s v="Human Rights"/>
    <x v="7"/>
    <s v="Environment &amp; Resource Extraction"/>
    <x v="0"/>
    <s v=""/>
    <m/>
    <m/>
    <n v="0"/>
    <s v="Kyrgyzkomur State Enterprise"/>
    <m/>
    <x v="2"/>
    <x v="2"/>
    <x v="2"/>
    <x v="1"/>
    <x v="0"/>
    <x v="0"/>
  </r>
  <r>
    <d v="2020-10-06T00:00:00"/>
    <s v="Bishkek"/>
    <n v="42.879562"/>
    <n v="74.61036"/>
    <n v="60"/>
    <n v="0"/>
    <x v="8"/>
    <x v="0"/>
    <x v="8"/>
    <s v="Human Rights"/>
    <x v="7"/>
    <s v="Environment &amp; Resource Extraction"/>
    <x v="0"/>
    <s v=""/>
    <m/>
    <m/>
    <n v="0"/>
    <s v="Kyrgyzaltyn"/>
    <m/>
    <x v="8"/>
    <x v="1"/>
    <x v="7"/>
    <x v="3"/>
    <x v="0"/>
    <x v="0"/>
  </r>
  <r>
    <d v="2020-10-06T00:00:00"/>
    <s v="Kara Balta"/>
    <n v="42.816358999999999"/>
    <n v="73.844346000000002"/>
    <n v="50"/>
    <n v="0"/>
    <x v="8"/>
    <x v="0"/>
    <x v="8"/>
    <s v="Human Rights"/>
    <x v="7"/>
    <s v="Environment &amp; Resource Extraction"/>
    <x v="0"/>
    <s v=""/>
    <m/>
    <m/>
    <n v="0"/>
    <s v="Kyrgyzaltyn"/>
    <m/>
    <x v="8"/>
    <x v="1"/>
    <x v="2"/>
    <x v="1"/>
    <x v="0"/>
    <x v="0"/>
  </r>
  <r>
    <d v="2020-10-06T00:00:00"/>
    <s v="Jeeroy"/>
    <n v="42.289504999999998"/>
    <n v="72.769681000000006"/>
    <s v="Unknown"/>
    <n v="0"/>
    <x v="8"/>
    <x v="0"/>
    <x v="8"/>
    <s v="Human Rights"/>
    <x v="7"/>
    <s v="Environment &amp; Resource Extraction"/>
    <x v="0"/>
    <s v=""/>
    <m/>
    <m/>
    <n v="0"/>
    <s v="Alliance Altyn"/>
    <m/>
    <x v="8"/>
    <x v="1"/>
    <x v="2"/>
    <x v="1"/>
    <x v="0"/>
    <x v="0"/>
  </r>
  <r>
    <d v="2020-10-06T00:00:00"/>
    <s v="Ishtamberdi"/>
    <n v="41.516928999999998"/>
    <n v="71.140831000000006"/>
    <n v="400"/>
    <n v="0"/>
    <x v="8"/>
    <x v="0"/>
    <x v="8"/>
    <s v="Human Rights"/>
    <x v="7"/>
    <s v="Environment &amp; Resource Extraction"/>
    <x v="0"/>
    <s v=""/>
    <m/>
    <m/>
    <n v="0"/>
    <s v="Full Gold Mining LLC"/>
    <m/>
    <x v="8"/>
    <x v="1"/>
    <x v="2"/>
    <x v="1"/>
    <x v="0"/>
    <x v="0"/>
  </r>
  <r>
    <d v="2020-10-06T00:00:00"/>
    <s v="Bishkek"/>
    <n v="42.832825"/>
    <n v="74.589941999999994"/>
    <s v="Unknown"/>
    <n v="0"/>
    <x v="8"/>
    <x v="0"/>
    <x v="8"/>
    <s v="Human Rights"/>
    <x v="0"/>
    <s v=""/>
    <x v="0"/>
    <s v=""/>
    <s v="Chon Kazat"/>
    <s v="Syimyk Zhapykeev"/>
    <n v="1"/>
    <s v="Prosecutor General"/>
    <m/>
    <x v="2"/>
    <x v="2"/>
    <x v="2"/>
    <x v="1"/>
    <x v="0"/>
    <x v="0"/>
  </r>
  <r>
    <d v="2020-10-06T00:00:00"/>
    <s v="Bishkek"/>
    <n v="42.871155000000002"/>
    <n v="74.602361000000002"/>
    <s v="Unknown"/>
    <n v="0"/>
    <x v="2"/>
    <x v="2"/>
    <x v="8"/>
    <s v="Human Rights"/>
    <x v="0"/>
    <s v=""/>
    <x v="0"/>
    <s v=""/>
    <s v="Ata Meken"/>
    <m/>
    <n v="1"/>
    <s v="State Registration Service"/>
    <m/>
    <x v="2"/>
    <x v="2"/>
    <x v="3"/>
    <x v="2"/>
    <x v="0"/>
    <x v="0"/>
  </r>
  <r>
    <d v="2020-10-06T00:00:00"/>
    <s v="Chatkal"/>
    <n v="41.676760999999999"/>
    <n v="70.807518000000002"/>
    <s v="Unknown"/>
    <n v="0"/>
    <x v="2"/>
    <x v="2"/>
    <x v="8"/>
    <s v="Human Rights"/>
    <x v="7"/>
    <s v="Environment &amp; Resource Extraction"/>
    <x v="0"/>
    <s v=""/>
    <m/>
    <m/>
    <n v="0"/>
    <s v="Vertex Gold Company"/>
    <m/>
    <x v="8"/>
    <x v="1"/>
    <x v="2"/>
    <x v="1"/>
    <x v="0"/>
    <x v="0"/>
  </r>
  <r>
    <d v="2020-10-06T00:00:00"/>
    <s v="Kichi-Chaarat"/>
    <n v="41.786760000000001"/>
    <n v="70.899692999999999"/>
    <s v="Unknown"/>
    <n v="0"/>
    <x v="8"/>
    <x v="0"/>
    <x v="8"/>
    <s v="Human Rights"/>
    <x v="7"/>
    <s v="Environment &amp; Resource Extraction"/>
    <x v="0"/>
    <s v=""/>
    <m/>
    <m/>
    <n v="0"/>
    <s v="Full Gold Mining LLC"/>
    <m/>
    <x v="8"/>
    <x v="1"/>
    <x v="1"/>
    <x v="1"/>
    <x v="0"/>
    <x v="0"/>
  </r>
  <r>
    <d v="2020-10-06T00:00:00"/>
    <s v="Kant"/>
    <n v="42.889175000000002"/>
    <n v="74.851518999999996"/>
    <s v="Unknown"/>
    <n v="0"/>
    <x v="2"/>
    <x v="2"/>
    <x v="8"/>
    <s v="Human Rights"/>
    <x v="7"/>
    <s v="Environment &amp; Resource Extraction"/>
    <x v="0"/>
    <s v=""/>
    <m/>
    <m/>
    <n v="0"/>
    <s v="Quarry"/>
    <m/>
    <x v="8"/>
    <x v="1"/>
    <x v="1"/>
    <x v="1"/>
    <x v="0"/>
    <x v="0"/>
  </r>
  <r>
    <d v="2020-10-06T00:00:00"/>
    <s v="Terek Sai"/>
    <n v="41.475222000000002"/>
    <n v="71.170102"/>
    <n v="40"/>
    <n v="0"/>
    <x v="0"/>
    <x v="0"/>
    <x v="8"/>
    <s v="Human Rights"/>
    <x v="7"/>
    <s v="Environment &amp; Resource Extraction"/>
    <x v="0"/>
    <s v=""/>
    <m/>
    <m/>
    <n v="0"/>
    <s v="Eti Bakyr"/>
    <m/>
    <x v="8"/>
    <x v="1"/>
    <x v="1"/>
    <x v="1"/>
    <x v="0"/>
    <x v="0"/>
  </r>
  <r>
    <d v="2020-10-05T00:00:00"/>
    <s v="Bishkek"/>
    <n v="42.875517000000002"/>
    <n v="74.603604000000004"/>
    <n v="500"/>
    <n v="0"/>
    <x v="0"/>
    <x v="0"/>
    <x v="8"/>
    <s v="Human Rights"/>
    <x v="0"/>
    <s v=""/>
    <x v="0"/>
    <s v=""/>
    <s v="Social Democrats"/>
    <s v="Chon Kazat"/>
    <n v="1"/>
    <s v="National Government"/>
    <m/>
    <x v="2"/>
    <x v="2"/>
    <x v="2"/>
    <x v="1"/>
    <x v="0"/>
    <x v="0"/>
  </r>
  <r>
    <d v="2020-10-05T00:00:00"/>
    <s v="Talas"/>
    <n v="42.524951000000001"/>
    <n v="72.251611999999994"/>
    <n v="400"/>
    <n v="0"/>
    <x v="0"/>
    <x v="0"/>
    <x v="8"/>
    <s v="Human Rights"/>
    <x v="0"/>
    <s v=""/>
    <x v="0"/>
    <s v=""/>
    <s v="Social Democrats"/>
    <s v="Chon Kazat"/>
    <n v="1"/>
    <s v="National Government"/>
    <m/>
    <x v="2"/>
    <x v="2"/>
    <x v="2"/>
    <x v="1"/>
    <x v="0"/>
    <x v="0"/>
  </r>
  <r>
    <d v="2020-10-05T00:00:00"/>
    <s v="Naryn"/>
    <n v="41.427598000000003"/>
    <n v="75.984437"/>
    <n v="100"/>
    <n v="0"/>
    <x v="0"/>
    <x v="0"/>
    <x v="8"/>
    <s v="Human Rights"/>
    <x v="0"/>
    <s v=""/>
    <x v="0"/>
    <s v=""/>
    <m/>
    <m/>
    <n v="0"/>
    <s v="National Government"/>
    <m/>
    <x v="2"/>
    <x v="2"/>
    <x v="2"/>
    <x v="1"/>
    <x v="0"/>
    <x v="0"/>
  </r>
  <r>
    <d v="2020-10-05T00:00:00"/>
    <s v="Bishkek"/>
    <n v="42.877827000000003"/>
    <n v="74.611699000000002"/>
    <n v="200"/>
    <n v="0"/>
    <x v="0"/>
    <x v="0"/>
    <x v="8"/>
    <s v="Human Rights"/>
    <x v="0"/>
    <s v=""/>
    <x v="0"/>
    <s v=""/>
    <s v="Ata Meken"/>
    <s v="Respublika"/>
    <n v="1"/>
    <s v="National Government"/>
    <m/>
    <x v="2"/>
    <x v="2"/>
    <x v="5"/>
    <x v="2"/>
    <x v="0"/>
    <x v="0"/>
  </r>
  <r>
    <d v="2020-10-05T00:00:00"/>
    <s v="Bishkek"/>
    <n v="42.875517000000002"/>
    <n v="74.603604000000004"/>
    <n v="300"/>
    <n v="0"/>
    <x v="0"/>
    <x v="0"/>
    <x v="8"/>
    <s v="Human Rights"/>
    <x v="0"/>
    <s v=""/>
    <x v="0"/>
    <s v=""/>
    <s v="Ata Meken"/>
    <s v="Respublika"/>
    <n v="1"/>
    <s v="National Government"/>
    <m/>
    <x v="2"/>
    <x v="2"/>
    <x v="5"/>
    <x v="2"/>
    <x v="0"/>
    <x v="0"/>
  </r>
  <r>
    <d v="2020-10-05T00:00:00"/>
    <s v="Bishkek"/>
    <n v="42.875517000000002"/>
    <n v="74.603604000000004"/>
    <n v="8000"/>
    <s v="Unknown"/>
    <x v="0"/>
    <x v="0"/>
    <x v="8"/>
    <s v="Human Rights"/>
    <x v="0"/>
    <s v=""/>
    <x v="0"/>
    <s v=""/>
    <s v="Ata Meken"/>
    <s v="Respublika"/>
    <n v="1"/>
    <s v="National Government"/>
    <m/>
    <x v="2"/>
    <x v="2"/>
    <x v="7"/>
    <x v="3"/>
    <x v="0"/>
    <x v="0"/>
  </r>
  <r>
    <d v="2020-10-05T00:00:00"/>
    <s v="Karakol"/>
    <n v="42.487169999999999"/>
    <n v="78.393642999999997"/>
    <n v="200"/>
    <n v="0"/>
    <x v="0"/>
    <x v="0"/>
    <x v="8"/>
    <s v="Human Rights"/>
    <x v="0"/>
    <s v=""/>
    <x v="0"/>
    <s v=""/>
    <m/>
    <m/>
    <n v="0"/>
    <s v="National Government"/>
    <m/>
    <x v="2"/>
    <x v="2"/>
    <x v="4"/>
    <x v="0"/>
    <x v="0"/>
    <x v="0"/>
  </r>
  <r>
    <d v="2020-10-04T00:00:00"/>
    <s v="Bishkek"/>
    <n v="42.875517000000002"/>
    <n v="74.603604000000004"/>
    <n v="30"/>
    <n v="0"/>
    <x v="0"/>
    <x v="0"/>
    <x v="8"/>
    <s v="Human Rights"/>
    <x v="0"/>
    <s v=""/>
    <x v="0"/>
    <s v=""/>
    <s v="Social Democrats"/>
    <m/>
    <n v="1"/>
    <s v="National Government"/>
    <m/>
    <x v="2"/>
    <x v="2"/>
    <x v="5"/>
    <x v="2"/>
    <x v="0"/>
    <x v="0"/>
  </r>
  <r>
    <d v="2020-10-04T00:00:00"/>
    <s v="Bishkek"/>
    <n v="42.876758000000002"/>
    <n v="74.612656999999999"/>
    <n v="30"/>
    <n v="0"/>
    <x v="0"/>
    <x v="0"/>
    <x v="8"/>
    <s v="Human Rights"/>
    <x v="0"/>
    <s v=""/>
    <x v="0"/>
    <s v=""/>
    <s v="Chon Kazat"/>
    <m/>
    <n v="1"/>
    <s v="National Government"/>
    <m/>
    <x v="2"/>
    <x v="2"/>
    <x v="2"/>
    <x v="1"/>
    <x v="0"/>
    <x v="0"/>
  </r>
  <r>
    <d v="2020-10-04T00:00:00"/>
    <s v="Bishkek"/>
    <n v="42.877701999999999"/>
    <n v="74.599998999999997"/>
    <n v="30"/>
    <n v="0"/>
    <x v="0"/>
    <x v="0"/>
    <x v="8"/>
    <s v="Human Rights"/>
    <x v="0"/>
    <s v=""/>
    <x v="0"/>
    <s v=""/>
    <s v="Social Democrats of Kyrgyzstan"/>
    <m/>
    <n v="1"/>
    <s v="National Government"/>
    <m/>
    <x v="2"/>
    <x v="2"/>
    <x v="2"/>
    <x v="1"/>
    <x v="0"/>
    <x v="0"/>
  </r>
  <r>
    <d v="2020-09-29T00:00:00"/>
    <s v="Bishkek"/>
    <n v="42.878031999999997"/>
    <n v="74.587656999999993"/>
    <n v="100"/>
    <n v="0"/>
    <x v="0"/>
    <x v="0"/>
    <x v="4"/>
    <s v="Livelihood"/>
    <x v="12"/>
    <s v="Covid-19"/>
    <x v="0"/>
    <s v=""/>
    <s v="Akylbek Osmonov"/>
    <m/>
    <n v="1"/>
    <s v="President"/>
    <s v="Kyrgyz National Philarmonic"/>
    <x v="2"/>
    <x v="2"/>
    <x v="2"/>
    <x v="1"/>
    <x v="0"/>
    <x v="0"/>
  </r>
  <r>
    <d v="2020-09-29T00:00:00"/>
    <s v="Talas "/>
    <n v="42.522151000000001"/>
    <n v="72.250377999999998"/>
    <n v="10"/>
    <n v="0"/>
    <x v="0"/>
    <x v="0"/>
    <x v="4"/>
    <s v="Livelihood"/>
    <x v="12"/>
    <s v="Covid-19"/>
    <x v="0"/>
    <s v=""/>
    <m/>
    <m/>
    <n v="0"/>
    <s v="Talas Mayor's Office"/>
    <m/>
    <x v="0"/>
    <x v="0"/>
    <x v="2"/>
    <x v="1"/>
    <x v="0"/>
    <x v="0"/>
  </r>
  <r>
    <d v="2020-09-27T00:00:00"/>
    <s v="Bishkek"/>
    <n v="42.875599999999999"/>
    <n v="74.603851000000006"/>
    <n v="400"/>
    <n v="0"/>
    <x v="0"/>
    <x v="0"/>
    <x v="18"/>
    <s v="Other"/>
    <x v="1"/>
    <s v="Human Rights"/>
    <x v="7"/>
    <s v="Other"/>
    <s v="Ata-Meken"/>
    <s v="Bir Bol"/>
    <n v="1"/>
    <s v="Marat Amankulov"/>
    <s v="Birimdik "/>
    <x v="1"/>
    <x v="1"/>
    <x v="5"/>
    <x v="2"/>
    <x v="0"/>
    <x v="0"/>
  </r>
  <r>
    <d v="2020-09-27T00:00:00"/>
    <s v="Osh "/>
    <n v="40.530245000000001"/>
    <n v="72.794009000000003"/>
    <n v="15"/>
    <n v="0"/>
    <x v="0"/>
    <x v="0"/>
    <x v="18"/>
    <s v="Other"/>
    <x v="10"/>
    <s v="Other"/>
    <x v="0"/>
    <s v=""/>
    <m/>
    <m/>
    <n v="0"/>
    <s v="Marat Amankulov"/>
    <m/>
    <x v="1"/>
    <x v="1"/>
    <x v="2"/>
    <x v="1"/>
    <x v="0"/>
    <x v="0"/>
  </r>
  <r>
    <d v="2020-09-25T00:00:00"/>
    <s v="Cholpon-Ata"/>
    <n v="42.650869999999998"/>
    <n v="77.076687000000007"/>
    <n v="15"/>
    <n v="0"/>
    <x v="0"/>
    <x v="0"/>
    <x v="5"/>
    <s v="Environment &amp; Resource Extraction"/>
    <x v="0"/>
    <s v=""/>
    <x v="0"/>
    <s v=""/>
    <s v="MoveGreen"/>
    <m/>
    <n v="1"/>
    <s v="Government"/>
    <s v="Members of Parliament"/>
    <x v="2"/>
    <x v="2"/>
    <x v="2"/>
    <x v="1"/>
    <x v="0"/>
    <x v="0"/>
  </r>
  <r>
    <d v="2020-09-25T00:00:00"/>
    <s v="Sokuluk"/>
    <n v="42.851546999999997"/>
    <n v="74.295730000000006"/>
    <n v="20"/>
    <n v="0"/>
    <x v="0"/>
    <x v="0"/>
    <x v="13"/>
    <s v="Property &amp; Land"/>
    <x v="19"/>
    <s v="Property &amp; Land"/>
    <x v="0"/>
    <s v=""/>
    <m/>
    <m/>
    <n v="0"/>
    <s v="Local Government"/>
    <m/>
    <x v="0"/>
    <x v="0"/>
    <x v="2"/>
    <x v="1"/>
    <x v="0"/>
    <x v="0"/>
  </r>
  <r>
    <d v="2020-09-25T00:00:00"/>
    <s v="Bishkek"/>
    <n v="42.875658000000001"/>
    <n v="74.614514999999997"/>
    <n v="1"/>
    <n v="0"/>
    <x v="0"/>
    <x v="0"/>
    <x v="3"/>
    <s v="Government Services"/>
    <x v="0"/>
    <s v=""/>
    <x v="0"/>
    <s v=""/>
    <m/>
    <m/>
    <n v="0"/>
    <s v="Government "/>
    <m/>
    <x v="2"/>
    <x v="2"/>
    <x v="3"/>
    <x v="2"/>
    <x v="0"/>
    <x v="0"/>
  </r>
  <r>
    <d v="2020-09-24T00:00:00"/>
    <s v="Balykchy"/>
    <n v="42.459187537563899"/>
    <n v="76.185862990200405"/>
    <n v="10"/>
    <n v="0"/>
    <x v="0"/>
    <x v="0"/>
    <x v="6"/>
    <s v="Property &amp; Land"/>
    <x v="8"/>
    <s v="Justice"/>
    <x v="0"/>
    <s v=""/>
    <m/>
    <m/>
    <n v="0"/>
    <s v="Police"/>
    <m/>
    <x v="0"/>
    <x v="0"/>
    <x v="0"/>
    <x v="0"/>
    <x v="0"/>
    <x v="0"/>
  </r>
  <r>
    <d v="2020-09-24T00:00:00"/>
    <s v="Bishkek"/>
    <n v="42.832856999999997"/>
    <n v="74.589932000000005"/>
    <n v="20"/>
    <n v="0"/>
    <x v="0"/>
    <x v="0"/>
    <x v="11"/>
    <s v="Finance"/>
    <x v="0"/>
    <s v=""/>
    <x v="0"/>
    <s v=""/>
    <m/>
    <m/>
    <n v="0"/>
    <s v="Otkurbek Zhamshitov"/>
    <s v="Prosecutor General"/>
    <x v="1"/>
    <x v="1"/>
    <x v="2"/>
    <x v="1"/>
    <x v="0"/>
    <x v="0"/>
  </r>
  <r>
    <d v="2020-09-23T00:00:00"/>
    <s v="Bishkek"/>
    <n v="42.875453999999998"/>
    <n v="74.603541000000007"/>
    <n v="10"/>
    <n v="0"/>
    <x v="0"/>
    <x v="0"/>
    <x v="8"/>
    <s v="Human Rights"/>
    <x v="0"/>
    <s v=""/>
    <x v="0"/>
    <s v=""/>
    <s v="Partiya Zelenyh Kyrgyzstana"/>
    <m/>
    <n v="1"/>
    <s v="National Government"/>
    <m/>
    <x v="2"/>
    <x v="2"/>
    <x v="3"/>
    <x v="2"/>
    <x v="0"/>
    <x v="0"/>
  </r>
  <r>
    <d v="2020-09-18T00:00:00"/>
    <s v="Kulundu"/>
    <n v="40.110374000772602"/>
    <n v="69.640788890033605"/>
    <n v="5"/>
    <n v="0"/>
    <x v="2"/>
    <x v="2"/>
    <x v="13"/>
    <s v="Property &amp; Land"/>
    <x v="0"/>
    <s v=""/>
    <x v="0"/>
    <s v=""/>
    <m/>
    <m/>
    <n v="0"/>
    <s v="Tajik Villagers"/>
    <m/>
    <x v="1"/>
    <x v="1"/>
    <x v="2"/>
    <x v="1"/>
    <x v="0"/>
    <x v="0"/>
  </r>
  <r>
    <d v="2020-09-18T00:00:00"/>
    <s v="Kant"/>
    <n v="42.896611999999998"/>
    <n v="74.843059999999994"/>
    <n v="10"/>
    <n v="0"/>
    <x v="0"/>
    <x v="0"/>
    <x v="6"/>
    <s v="Property &amp; Land"/>
    <x v="0"/>
    <s v=""/>
    <x v="0"/>
    <s v=""/>
    <m/>
    <m/>
    <n v="0"/>
    <s v="Kant Mayor's Office"/>
    <m/>
    <x v="0"/>
    <x v="0"/>
    <x v="2"/>
    <x v="1"/>
    <x v="0"/>
    <x v="0"/>
  </r>
  <r>
    <d v="2020-09-17T00:00:00"/>
    <s v="Balykchy"/>
    <n v="42.459837"/>
    <n v="76.186226000000005"/>
    <n v="30"/>
    <n v="0"/>
    <x v="0"/>
    <x v="0"/>
    <x v="0"/>
    <s v="Finance"/>
    <x v="0"/>
    <s v=""/>
    <x v="0"/>
    <s v=""/>
    <m/>
    <m/>
    <n v="0"/>
    <s v="Financial Firm"/>
    <m/>
    <x v="8"/>
    <x v="1"/>
    <x v="2"/>
    <x v="1"/>
    <x v="0"/>
    <x v="0"/>
  </r>
  <r>
    <d v="2020-09-17T00:00:00"/>
    <s v="Suzak"/>
    <n v="40.942118000000001"/>
    <n v="72.926107999999999"/>
    <n v="40"/>
    <n v="0"/>
    <x v="0"/>
    <x v="0"/>
    <x v="2"/>
    <s v="Justice"/>
    <x v="0"/>
    <s v=""/>
    <x v="0"/>
    <s v=""/>
    <m/>
    <m/>
    <n v="0"/>
    <s v="Jalal Abad Regional Court"/>
    <m/>
    <x v="3"/>
    <x v="3"/>
    <x v="2"/>
    <x v="1"/>
    <x v="0"/>
    <x v="0"/>
  </r>
  <r>
    <d v="2020-09-17T00:00:00"/>
    <s v="Bishkek "/>
    <n v="42.883724000000001"/>
    <n v="74.605841999999996"/>
    <n v="10"/>
    <n v="0"/>
    <x v="0"/>
    <x v="0"/>
    <x v="18"/>
    <s v="Other"/>
    <x v="0"/>
    <s v=""/>
    <x v="0"/>
    <s v=""/>
    <s v="Social Democratic Party"/>
    <m/>
    <n v="1"/>
    <s v="State Committee on National Security"/>
    <m/>
    <x v="2"/>
    <x v="2"/>
    <x v="2"/>
    <x v="1"/>
    <x v="0"/>
    <x v="0"/>
  </r>
  <r>
    <d v="2020-09-14T00:00:00"/>
    <s v="Bishkek"/>
    <n v="42.870606000000002"/>
    <n v="74.578472000000005"/>
    <n v="10"/>
    <n v="0"/>
    <x v="0"/>
    <x v="0"/>
    <x v="15"/>
    <s v="Other"/>
    <x v="18"/>
    <s v="Justice"/>
    <x v="1"/>
    <s v="Human Rights"/>
    <s v="Bir-Duino Kyrgyzstan"/>
    <m/>
    <n v="1"/>
    <s v="Embassy of Belarus "/>
    <m/>
    <x v="7"/>
    <x v="4"/>
    <x v="2"/>
    <x v="1"/>
    <x v="0"/>
    <x v="0"/>
  </r>
  <r>
    <d v="2020-09-10T00:00:00"/>
    <s v="Kanysh-Kya"/>
    <n v="41.763958000000002"/>
    <n v="71.067042999999998"/>
    <n v="10"/>
    <n v="0"/>
    <x v="2"/>
    <x v="2"/>
    <x v="5"/>
    <s v="Environment &amp; Resource Extraction"/>
    <x v="7"/>
    <s v="Environment &amp; Resource Extraction"/>
    <x v="0"/>
    <s v=""/>
    <m/>
    <m/>
    <n v="0"/>
    <s v="Vertex Gold Company"/>
    <m/>
    <x v="4"/>
    <x v="4"/>
    <x v="6"/>
    <x v="3"/>
    <x v="0"/>
    <x v="0"/>
  </r>
  <r>
    <d v="2020-09-10T00:00:00"/>
    <s v="Alga "/>
    <n v="40.241247999999999"/>
    <n v="71.502639000000002"/>
    <n v="10"/>
    <n v="0"/>
    <x v="11"/>
    <x v="0"/>
    <x v="13"/>
    <s v="Property &amp; Land"/>
    <x v="10"/>
    <s v="Other"/>
    <x v="0"/>
    <s v=""/>
    <m/>
    <m/>
    <n v="0"/>
    <s v="Local Government"/>
    <m/>
    <x v="0"/>
    <x v="0"/>
    <x v="2"/>
    <x v="1"/>
    <x v="0"/>
    <x v="0"/>
  </r>
  <r>
    <d v="2020-09-09T00:00:00"/>
    <s v="Bishkek"/>
    <n v="42.869745000000002"/>
    <n v="74.616152"/>
    <n v="500"/>
    <n v="0"/>
    <x v="0"/>
    <x v="0"/>
    <x v="8"/>
    <s v="Human Rights"/>
    <x v="8"/>
    <s v="Justice"/>
    <x v="0"/>
    <s v=""/>
    <s v="Bytyn Kyrgyzstan "/>
    <m/>
    <n v="1"/>
    <s v="Bishkek Administrative Court"/>
    <s v="Central Election Commision"/>
    <x v="3"/>
    <x v="3"/>
    <x v="5"/>
    <x v="2"/>
    <x v="0"/>
    <x v="0"/>
  </r>
  <r>
    <d v="2020-09-07T00:00:00"/>
    <s v="Bishkek"/>
    <n v="42.869745000000002"/>
    <n v="74.616152"/>
    <n v="300"/>
    <n v="0"/>
    <x v="0"/>
    <x v="0"/>
    <x v="8"/>
    <s v="Human Rights"/>
    <x v="8"/>
    <s v="Justice"/>
    <x v="0"/>
    <s v=""/>
    <s v="Bytyn Kyrgyzstan "/>
    <s v="Mekenchil"/>
    <n v="1"/>
    <s v="Bishkek Administrative Court"/>
    <s v="Central Election Commision"/>
    <x v="3"/>
    <x v="3"/>
    <x v="6"/>
    <x v="3"/>
    <x v="0"/>
    <x v="0"/>
  </r>
  <r>
    <d v="2020-09-07T00:00:00"/>
    <s v="Besh-Badam "/>
    <n v="41.133268999999999"/>
    <n v="72.883837"/>
    <n v="20"/>
    <n v="0"/>
    <x v="0"/>
    <x v="0"/>
    <x v="13"/>
    <s v="Property &amp; Land"/>
    <x v="0"/>
    <s v=""/>
    <x v="0"/>
    <s v=""/>
    <m/>
    <m/>
    <n v="0"/>
    <s v="Local Government"/>
    <m/>
    <x v="0"/>
    <x v="0"/>
    <x v="2"/>
    <x v="1"/>
    <x v="0"/>
    <x v="0"/>
  </r>
  <r>
    <d v="2020-09-04T00:00:00"/>
    <s v="Bishkek"/>
    <n v="42.879869999999997"/>
    <n v="74.585785999999999"/>
    <n v="100"/>
    <n v="0"/>
    <x v="0"/>
    <x v="0"/>
    <x v="8"/>
    <s v="Human Rights"/>
    <x v="0"/>
    <s v=""/>
    <x v="0"/>
    <s v=""/>
    <s v="Bytyn Kyrgyzstan "/>
    <m/>
    <n v="1"/>
    <s v="Maximum Business Center"/>
    <s v="Central Election Commision"/>
    <x v="2"/>
    <x v="2"/>
    <x v="2"/>
    <x v="1"/>
    <x v="0"/>
    <x v="0"/>
  </r>
  <r>
    <d v="2020-09-04T00:00:00"/>
    <s v="Bishkek"/>
    <n v="42.875786714791097"/>
    <n v="74.614318847469306"/>
    <n v="1"/>
    <n v="0"/>
    <x v="0"/>
    <x v="0"/>
    <x v="8"/>
    <s v="Human Rights"/>
    <x v="12"/>
    <s v="Covid-19"/>
    <x v="0"/>
    <s v=""/>
    <s v="Dastan Bekeshev"/>
    <m/>
    <n v="1"/>
    <s v="National Government"/>
    <m/>
    <x v="2"/>
    <x v="2"/>
    <x v="2"/>
    <x v="1"/>
    <x v="0"/>
    <x v="0"/>
  </r>
  <r>
    <d v="2020-09-03T00:00:00"/>
    <s v="Bishkek"/>
    <n v="42.843344999999999"/>
    <n v="74.605264000000005"/>
    <n v="3"/>
    <n v="0"/>
    <x v="0"/>
    <x v="0"/>
    <x v="5"/>
    <s v="Environment &amp; Resource Extraction"/>
    <x v="7"/>
    <s v="Environment &amp; Resource Extraction"/>
    <x v="0"/>
    <s v=""/>
    <s v="Aybek Myrza"/>
    <m/>
    <n v="1"/>
    <s v="Alliance Altyn Company"/>
    <s v="State Inspectorate on Ecological and Technical Safety"/>
    <x v="8"/>
    <x v="1"/>
    <x v="2"/>
    <x v="1"/>
    <x v="0"/>
    <x v="0"/>
  </r>
  <r>
    <d v="2020-09-01T00:00:00"/>
    <s v="Bishkek"/>
    <n v="42.877434000000001"/>
    <n v="74.600228000000001"/>
    <n v="150"/>
    <n v="0"/>
    <x v="0"/>
    <x v="0"/>
    <x v="6"/>
    <s v="Property &amp; Land"/>
    <x v="11"/>
    <s v="Livelihood"/>
    <x v="0"/>
    <s v=""/>
    <m/>
    <m/>
    <n v="0"/>
    <s v="Sooronbay Jeenbekov"/>
    <s v="Public Property Management Fund"/>
    <x v="2"/>
    <x v="2"/>
    <x v="4"/>
    <x v="0"/>
    <x v="1"/>
    <x v="1"/>
  </r>
  <r>
    <d v="2020-09-01T00:00:00"/>
    <s v="Bishkek"/>
    <n v="42.876676000000003"/>
    <n v="74.612697999999995"/>
    <n v="70"/>
    <n v="0"/>
    <x v="0"/>
    <x v="0"/>
    <x v="8"/>
    <s v="Human Rights"/>
    <x v="8"/>
    <s v="Justice"/>
    <x v="0"/>
    <s v=""/>
    <m/>
    <m/>
    <n v="0"/>
    <s v="Central Election Commision"/>
    <m/>
    <x v="2"/>
    <x v="2"/>
    <x v="2"/>
    <x v="1"/>
    <x v="0"/>
    <x v="0"/>
  </r>
  <r>
    <d v="2020-09-01T00:00:00"/>
    <s v="Bishkek"/>
    <n v="42.879741000000003"/>
    <n v="74.605542"/>
    <n v="100"/>
    <n v="0"/>
    <x v="0"/>
    <x v="0"/>
    <x v="2"/>
    <s v="Justice"/>
    <x v="1"/>
    <s v="Human Rights"/>
    <x v="0"/>
    <s v=""/>
    <s v="Bir Bol"/>
    <s v="Ata-Meken"/>
    <n v="1"/>
    <s v="Supreme Court"/>
    <m/>
    <x v="3"/>
    <x v="3"/>
    <x v="2"/>
    <x v="1"/>
    <x v="0"/>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0">
  <r>
    <d v="2020-12-31T00:00:00"/>
    <s v="Koktau"/>
    <n v="0"/>
    <n v="0"/>
    <n v="50.480623999999999"/>
    <n v="59.103591000000002"/>
    <n v="15"/>
    <n v="0"/>
    <x v="0"/>
    <x v="0"/>
    <x v="0"/>
    <s v="Livelihood"/>
    <x v="0"/>
    <s v="Environment &amp; Resource Extraction"/>
    <x v="0"/>
    <s v=""/>
    <m/>
    <m/>
    <n v="0"/>
    <s v="Investigative Commission"/>
    <m/>
    <x v="0"/>
    <x v="0"/>
    <x v="0"/>
    <x v="0"/>
    <x v="0"/>
    <x v="0"/>
    <s v="https://diapazon.kz/news/107247-vzriv-na-shahte-mednoi-kompanii-rabochie-trebuyut-vsestoronnego-razbiratelstva"/>
    <s v="Online Search"/>
    <s v="Workers of the Vesennya Aralchinskaya underground copper mine protested on the premises near the town of Koktau demanding a full investigation of the Dec 30 deadly explosion at the mine."/>
  </r>
  <r>
    <d v="2020-12-30T00:00:00"/>
    <s v="Aktau"/>
    <n v="0"/>
    <n v="0"/>
    <n v="43.655009999999997"/>
    <n v="51.146551000000002"/>
    <n v="20"/>
    <n v="0"/>
    <x v="0"/>
    <x v="0"/>
    <x v="1"/>
    <s v="Justice"/>
    <x v="1"/>
    <s v="Property &amp; Land"/>
    <x v="0"/>
    <s v=""/>
    <m/>
    <m/>
    <n v="0"/>
    <s v="Local Government"/>
    <s v="President"/>
    <x v="1"/>
    <x v="1"/>
    <x v="0"/>
    <x v="0"/>
    <x v="1"/>
    <x v="1"/>
    <s v="https://www.youtube.com/watch?v=xyGLRxySsT0&amp;list=PLn2OyECVOtB_3sZXkqUtViogO6Imt5k2w&amp;index=4&amp;ab_channel=%D0%98%D0%BD%D1%84%D0%BE%D1%80%D0%BC%D0%B1%D1%8E%D1%80%D0%BE31"/>
    <s v="ACLED"/>
    <s v="Victims of a housing scheme protested outside the Mangystau regional state administration's office in Aktau demanding the authorities recover their funds from a developer company."/>
  </r>
  <r>
    <d v="2020-12-30T00:00:00"/>
    <s v="Nur-Sultan (Astana)"/>
    <n v="1"/>
    <n v="0"/>
    <n v="51.12574"/>
    <n v="71.446340000000006"/>
    <n v="5"/>
    <n v="0"/>
    <x v="0"/>
    <x v="0"/>
    <x v="2"/>
    <s v="Human Rights"/>
    <x v="2"/>
    <s v="Human Rights"/>
    <x v="0"/>
    <s v=""/>
    <s v="El Men Jer"/>
    <s v="Halyk Biligi"/>
    <n v="1"/>
    <s v="National Government"/>
    <m/>
    <x v="2"/>
    <x v="2"/>
    <x v="1"/>
    <x v="1"/>
    <x v="0"/>
    <x v="0"/>
    <s v="https://rus.azattyq.org/a/31026352.html"/>
    <s v="Online Search"/>
    <s v="Activists submitted a letter to the presidential administration, Constitutional Council, and Majlis demanding the Jan 10 elections are postponed until the government amends election regulations to reflect democratic norms."/>
  </r>
  <r>
    <d v="2020-12-30T00:00:00"/>
    <s v="Turkistan"/>
    <n v="0"/>
    <n v="0"/>
    <n v="43.326763"/>
    <n v="68.202721999999994"/>
    <n v="15"/>
    <n v="0"/>
    <x v="1"/>
    <x v="1"/>
    <x v="3"/>
    <s v="Government Services"/>
    <x v="3"/>
    <s v=""/>
    <x v="0"/>
    <s v=""/>
    <m/>
    <m/>
    <n v="0"/>
    <s v="Local Government"/>
    <m/>
    <x v="1"/>
    <x v="1"/>
    <x v="0"/>
    <x v="0"/>
    <x v="1"/>
    <x v="1"/>
    <s v="https://www.youtube.com/watch?v=LpDHRRlk5uc&amp;list=PLn2OyECVOtB_9bSy_VLuwlmRFVv8Ysb8C&amp;index=8&amp;ab_channel=%D0%98%D0%BD%D1%84%D0%BE%D1%80%D0%BC%D0%B1%D1%8E%D1%80%D0%BE31"/>
    <s v="ACLED"/>
    <s v="Residents of Bayan aul neighbourhood in Turkistan blocked the local motor road in protest of lack of access to drinking water and poor supply of natural gas in the area demanding the city administration fix the issues."/>
  </r>
  <r>
    <d v="2020-12-30T00:00:00"/>
    <s v="Kyzemshek"/>
    <n v="0"/>
    <n v="0"/>
    <n v="45.269053999999997"/>
    <n v="68.926663000000005"/>
    <n v="50"/>
    <n v="0"/>
    <x v="0"/>
    <x v="0"/>
    <x v="4"/>
    <s v="Livelihood"/>
    <x v="0"/>
    <s v="Environment &amp; Resource Extraction"/>
    <x v="0"/>
    <s v=""/>
    <m/>
    <m/>
    <n v="0"/>
    <s v="State-owned Uranium Mining Company"/>
    <m/>
    <x v="2"/>
    <x v="2"/>
    <x v="1"/>
    <x v="1"/>
    <x v="0"/>
    <x v="0"/>
    <s v="https://www.youtube.com/watch?v=HQR0OZNc5Lo"/>
    <s v="Online Search"/>
    <s v="Workers of the state-owned uranium mine near the village of Kyzemshek in Turkistan region gathered on the mine premises demanding 100-percent pay raise or else workers will go on strike beginning 5 January 2021."/>
  </r>
  <r>
    <d v="2020-12-29T00:00:00"/>
    <s v="Atyrau"/>
    <n v="0"/>
    <n v="0"/>
    <n v="47.093856000000002"/>
    <n v="51.921526999999998"/>
    <n v="5"/>
    <n v="0"/>
    <x v="0"/>
    <x v="0"/>
    <x v="1"/>
    <s v="Justice"/>
    <x v="1"/>
    <s v="Property &amp; Land"/>
    <x v="0"/>
    <s v=""/>
    <m/>
    <m/>
    <n v="0"/>
    <s v="Law Enforcement "/>
    <m/>
    <x v="3"/>
    <x v="0"/>
    <x v="2"/>
    <x v="0"/>
    <x v="0"/>
    <x v="0"/>
    <s v="https://www.youtube.com/watch?v=0B_xSAvfu8Y&amp;list=PLn2OyECVOtB8_ct_kGV9aWtZw6RGX39iB&amp;index=3&amp;ab_channel=%D0%98%D0%BD%D1%84%D0%BE%D1%80%D0%BC%D0%B1%D1%8E%D1%80%D0%BE31"/>
    <s v="ACLED"/>
    <s v="Victims of a housing scheme protested at the construction site of the residential housing project in Atyrau demanding the city's law enforcement agencies locate a construction company's head to prosecute him for fraudulent activity and recover protesters'"/>
  </r>
  <r>
    <d v="2020-12-29T00:00:00"/>
    <s v="Kyzylorda"/>
    <n v="0"/>
    <n v="0"/>
    <n v="44.843369000000003"/>
    <n v="65.502965000000003"/>
    <n v="7"/>
    <n v="0"/>
    <x v="0"/>
    <x v="0"/>
    <x v="5"/>
    <s v="Government Services"/>
    <x v="3"/>
    <s v=""/>
    <x v="0"/>
    <s v=""/>
    <m/>
    <m/>
    <n v="0"/>
    <s v="Local Court"/>
    <m/>
    <x v="0"/>
    <x v="0"/>
    <x v="1"/>
    <x v="1"/>
    <x v="0"/>
    <x v="0"/>
    <s v="https://www.youtube.com/watch?v=Qm3cTN3naTs&amp;list=PLn2OyECVOtB8_ct_kGV9aWtZw6RGX39iB&amp;index=5&amp;ab_channel=%D0%98%D0%BD%D1%84%D0%BE%D1%80%D0%BC%D0%B1%D1%8E%D1%80%D0%BE31"/>
    <s v="ACLED"/>
    <s v="Former students of the Innovation University, which was shut down previously by the authorities due to fraudulent activity, gathered outside the regional court in Kyzylorda demanding to address their concerns regarding annulled diplomas and recover tuitio"/>
  </r>
  <r>
    <d v="2020-12-29T00:00:00"/>
    <s v="Aktau"/>
    <n v="0"/>
    <n v="0"/>
    <n v="43.655009999999997"/>
    <n v="51.146551000000002"/>
    <n v="20"/>
    <n v="0"/>
    <x v="0"/>
    <x v="0"/>
    <x v="4"/>
    <s v="Livelihood"/>
    <x v="3"/>
    <s v=""/>
    <x v="0"/>
    <s v=""/>
    <m/>
    <m/>
    <n v="0"/>
    <s v="Regional Government"/>
    <m/>
    <x v="1"/>
    <x v="1"/>
    <x v="0"/>
    <x v="0"/>
    <x v="2"/>
    <x v="2"/>
    <s v="https://www.youtube.com/watch?v=m2cN9Akb1VY&amp;list=PLn2OyECVOtB8_ct_kGV9aWtZw6RGX39iB&amp;index=6&amp;ab_channel=%D0%98%D0%BD%D1%84%D0%BE%D1%80%D0%BC%D0%B1%D1%8E%D1%80%D0%BE31"/>
    <s v="ACLED"/>
    <s v="LPG supply station owners gathered at the Mangystau regional state administration in Aktau demanding the authorities address their concerns regarding additional LPG wholesale suppliers in the region which protesters argued would push the smaller LPG suppl"/>
  </r>
  <r>
    <d v="2020-12-28T00:00:00"/>
    <s v="Sary-Ozek"/>
    <n v="0"/>
    <n v="0"/>
    <n v="44.352783000000002"/>
    <n v="77.967163999999997"/>
    <n v="25"/>
    <n v="0"/>
    <x v="0"/>
    <x v="0"/>
    <x v="4"/>
    <s v="Livelihood"/>
    <x v="4"/>
    <s v="Livelihood"/>
    <x v="0"/>
    <s v=""/>
    <m/>
    <m/>
    <n v="0"/>
    <s v="Askeri Kurylys"/>
    <m/>
    <x v="4"/>
    <x v="3"/>
    <x v="2"/>
    <x v="0"/>
    <x v="2"/>
    <x v="2"/>
    <s v="https://www.youtube.com/watch?v=hhFVtrzCJF4&amp;list=PLn2OyECVOtB_vZbX148GsRhYQSXFNUr8C&amp;index=7&amp;ab_channel=%D0%98%D0%BD%D1%84%D0%BE%D1%80%D0%BC%D0%B1%D1%8E%D1%80%D0%BE31"/>
    <s v="ACLED"/>
    <s v="Workers of the Askeri Kurylys Astana defence contractor company protested outside the company's branch office in Sary-Ozek demanding owed wages for 4-5 months of work."/>
  </r>
  <r>
    <d v="2020-12-28T00:00:00"/>
    <s v="Nur-Sultan (Astana)"/>
    <n v="1"/>
    <n v="0"/>
    <n v="51.160435999999997"/>
    <n v="71.489885999999998"/>
    <n v="20"/>
    <n v="0"/>
    <x v="0"/>
    <x v="0"/>
    <x v="4"/>
    <s v="Livelihood"/>
    <x v="4"/>
    <s v="Livelihood"/>
    <x v="0"/>
    <s v=""/>
    <m/>
    <m/>
    <n v="0"/>
    <s v="Askeri Kurylys"/>
    <m/>
    <x v="4"/>
    <x v="3"/>
    <x v="2"/>
    <x v="0"/>
    <x v="2"/>
    <x v="2"/>
    <s v="https://www.youtube.com/watch?v=hhFVtrzCJF4&amp;list=PLn2OyECVOtB_vZbX148GsRhYQSXFNUr8C&amp;index=7&amp;ab_channel=%D0%98%D0%BD%D1%84%D0%BE%D1%80%D0%BC%D0%B1%D1%8E%D1%80%D0%BE31"/>
    <s v="ACLED"/>
    <s v="Workers of the Askeri Kurylys Astana defence contractor company protested at the headquarters in Nur-Sultan, demanding back pay for several months of work."/>
  </r>
  <r>
    <d v="2020-12-27T00:00:00"/>
    <s v="Kyzylorda"/>
    <n v="0"/>
    <n v="0"/>
    <n v="44.842556999999999"/>
    <n v="65.502544999999998"/>
    <n v="50"/>
    <n v="0"/>
    <x v="0"/>
    <x v="0"/>
    <x v="4"/>
    <s v="Livelihood"/>
    <x v="5"/>
    <s v="China"/>
    <x v="1"/>
    <s v="Environment &amp; Resource Extraction"/>
    <m/>
    <m/>
    <n v="0"/>
    <s v="Oil Company"/>
    <m/>
    <x v="5"/>
    <x v="4"/>
    <x v="1"/>
    <x v="1"/>
    <x v="0"/>
    <x v="0"/>
    <s v="https://www.youtube.com/watch?v=RlJtC1TWczE"/>
    <s v="Online Search"/>
    <s v="Workers of a Chinese oil company gathered on the premises near Kyzylorda demanding a 100-percent pay raise."/>
  </r>
  <r>
    <d v="2020-12-26T00:00:00"/>
    <s v="Almaty"/>
    <n v="0"/>
    <n v="1"/>
    <n v="43.235961000000003"/>
    <n v="76.911482000000007"/>
    <n v="50"/>
    <n v="0"/>
    <x v="0"/>
    <x v="0"/>
    <x v="6"/>
    <s v="Other"/>
    <x v="6"/>
    <s v="Other"/>
    <x v="0"/>
    <s v=""/>
    <s v="Zheltoqsan Aqiqaty"/>
    <m/>
    <n v="1"/>
    <s v="Consulate General of the Russian Federation in Almaty"/>
    <s v="Government"/>
    <x v="6"/>
    <x v="4"/>
    <x v="1"/>
    <x v="1"/>
    <x v="0"/>
    <x v="0"/>
    <s v="https://rus.azattyq.org/a/kazakhstan-activists-protested-against-russian-pms-statement/31020203.html"/>
    <s v="Online Search"/>
    <s v="About 50 protesters demonstrated outside the Russian Consulate in Almaty, demanding two Russian lawmakers apologize to the Kazakh nation for questioning Kazakhstan's territorial integrity on TV. They also addressed Kazakhstan's government demanding renami"/>
  </r>
  <r>
    <d v="2020-12-25T00:00:00"/>
    <s v="Semey"/>
    <n v="0"/>
    <n v="0"/>
    <n v="50.404240000000001"/>
    <n v="80.249848999999998"/>
    <n v="15"/>
    <n v="0"/>
    <x v="0"/>
    <x v="0"/>
    <x v="3"/>
    <s v="Government Services"/>
    <x v="3"/>
    <s v=""/>
    <x v="0"/>
    <s v=""/>
    <m/>
    <m/>
    <n v="0"/>
    <s v="Semey Murat Doverie"/>
    <m/>
    <x v="4"/>
    <x v="3"/>
    <x v="0"/>
    <x v="0"/>
    <x v="0"/>
    <x v="0"/>
    <s v="https://rus.azattyq.org/a/31019185.html"/>
    <s v="Online Search"/>
    <s v="A dozen residents of a Semey suburban village gathered in front of the akimat to protest a local utilities public company which is overcharging for electricity."/>
  </r>
  <r>
    <d v="2020-12-25T00:00:00"/>
    <s v="Atyrau"/>
    <n v="0"/>
    <n v="0"/>
    <n v="47.105983000000002"/>
    <n v="51.864593999999997"/>
    <n v="3"/>
    <n v="0"/>
    <x v="0"/>
    <x v="0"/>
    <x v="4"/>
    <s v="Livelihood"/>
    <x v="7"/>
    <s v="Covid-19"/>
    <x v="0"/>
    <s v=""/>
    <m/>
    <m/>
    <n v="0"/>
    <s v="Private Medical Clinic "/>
    <m/>
    <x v="4"/>
    <x v="3"/>
    <x v="1"/>
    <x v="1"/>
    <x v="0"/>
    <x v="0"/>
    <s v="https://www.youtube.com/watch?v=rnUgtrZ6T34&amp;list=PLn2OyECVOtB_v0Nm900-1VA-aF2a_QfJa&amp;index=2&amp;ab_channel=%D0%98%D0%BD%D1%84%D0%BE%D1%80%D0%BC%D0%B1%D1%8E%D1%80%D0%BE31"/>
    <s v="ACLED"/>
    <s v="Personnel of a medical clinic protested outside the facility in Atyrau, demanding extra pay for their service during coronavirus quarantine."/>
  </r>
  <r>
    <d v="2020-12-24T00:00:00"/>
    <s v="Aktobe"/>
    <n v="0"/>
    <n v="0"/>
    <n v="50.291992999999998"/>
    <n v="57.148456000000003"/>
    <n v="10"/>
    <n v="0"/>
    <x v="0"/>
    <x v="0"/>
    <x v="7"/>
    <s v="Finance"/>
    <x v="8"/>
    <s v="Justice"/>
    <x v="0"/>
    <s v=""/>
    <m/>
    <m/>
    <n v="0"/>
    <s v="Local Court"/>
    <m/>
    <x v="0"/>
    <x v="0"/>
    <x v="1"/>
    <x v="1"/>
    <x v="0"/>
    <x v="0"/>
    <s v="https://www.youtube.com/watch?v=-yOTP1iodok&amp;list=PLn2OyECVOtB9Bwyf_G1RhLTckciwT1r54&amp;index=3&amp;ab_channel=%D0%98%D0%BD%D1%84%D0%BE%D1%80%D0%BC%D0%B1%D1%8E%D1%80%D0%BE31"/>
    <s v="ACLED"/>
    <s v="Victims of a pyramid scheme protested outside the city court in Aktobe demanding justice and recovery of their funds from the fund, which protesters accused of organizing fraudulent activity."/>
  </r>
  <r>
    <d v="2020-12-24T00:00:00"/>
    <s v="Almaty"/>
    <n v="0"/>
    <n v="1"/>
    <n v="43.229360596360998"/>
    <n v="76.801964569742296"/>
    <n v="30"/>
    <n v="0"/>
    <x v="0"/>
    <x v="0"/>
    <x v="4"/>
    <s v="Livelihood"/>
    <x v="7"/>
    <s v="Covid-19"/>
    <x v="0"/>
    <s v=""/>
    <m/>
    <m/>
    <n v="0"/>
    <s v="Hospital Administration"/>
    <m/>
    <x v="7"/>
    <x v="3"/>
    <x v="2"/>
    <x v="0"/>
    <x v="0"/>
    <x v="0"/>
    <s v="https://rus.azattyq.org/a/31017479.html"/>
    <s v="Online Search"/>
    <s v="Medics gathered to protest the hospital administration the absense of Covid-19 allowances"/>
  </r>
  <r>
    <d v="2020-12-23T00:00:00"/>
    <s v="Almaty"/>
    <n v="0"/>
    <n v="1"/>
    <n v="51.150596"/>
    <n v="71.456255999999996"/>
    <n v="5"/>
    <n v="0"/>
    <x v="0"/>
    <x v="0"/>
    <x v="7"/>
    <s v="Finance"/>
    <x v="7"/>
    <s v="Covid-19"/>
    <x v="0"/>
    <s v=""/>
    <m/>
    <m/>
    <n v="0"/>
    <s v="Nur Otan "/>
    <m/>
    <x v="7"/>
    <x v="3"/>
    <x v="0"/>
    <x v="0"/>
    <x v="0"/>
    <x v="0"/>
    <s v="https://www.youtube.com/watch?v=076oHDTQGsI"/>
    <s v="Online Search"/>
    <s v="Defaulting mortgage holders protested outside the Nur-Otan party office in Almaty demanding a meeting with former president Nursultan Nazarbayev to address debt relief and forced eviction concerns."/>
  </r>
  <r>
    <d v="2020-12-23T00:00:00"/>
    <s v="Almaty"/>
    <n v="0"/>
    <n v="1"/>
    <n v="43.281992000000002"/>
    <n v="76.994944000000004"/>
    <n v="20"/>
    <n v="0"/>
    <x v="2"/>
    <x v="2"/>
    <x v="8"/>
    <s v="Property &amp; Land"/>
    <x v="9"/>
    <s v="Government Services"/>
    <x v="0"/>
    <s v=""/>
    <m/>
    <m/>
    <n v="0"/>
    <s v="Local Government "/>
    <s v="Road Contractor"/>
    <x v="1"/>
    <x v="1"/>
    <x v="1"/>
    <x v="1"/>
    <x v="0"/>
    <x v="0"/>
    <s v="https://www.youtube.com/watch?v=yX1sJBJUbPY&amp;list=PLn2OyECVOtB9S9k3qcOpvga9ZFBNabSXB&amp;index=10&amp;ab_channel=%D0%98%D0%BD%D1%84%D0%BE%D1%80%D0%BC%D0%B1%D1%8E%D1%80%D0%BE31"/>
    <s v="ACLED"/>
    <s v="Residents of the Duman neighbourhood in Almaty protested near their homes against the construction work on their road, demanding the city authorities and company provide better roads upon completing the project in the area."/>
  </r>
  <r>
    <d v="2020-12-23T00:00:00"/>
    <s v="Petropavl"/>
    <n v="0"/>
    <n v="0"/>
    <n v="54.862856999999998"/>
    <n v="69.141861000000006"/>
    <n v="3"/>
    <n v="0"/>
    <x v="0"/>
    <x v="0"/>
    <x v="6"/>
    <s v="Other"/>
    <x v="10"/>
    <s v="Other"/>
    <x v="2"/>
    <s v="Other"/>
    <s v="Namys"/>
    <m/>
    <n v="1"/>
    <s v="Local Government "/>
    <m/>
    <x v="1"/>
    <x v="1"/>
    <x v="0"/>
    <x v="0"/>
    <x v="2"/>
    <x v="2"/>
    <s v="https://www.youtube.com/watch?v=fcPmjKkNyDc&amp;list=PLn2OyECVOtB9S9k3qcOpvga9ZFBNabSXB&amp;index=3&amp;ab_channel=%D0%98%D0%BD%D1%84%D0%BE%D1%80%D0%BC%D0%B1%D1%8E%D1%80%D0%BE31"/>
    <s v="ACLED"/>
    <s v="Activists of Namys Movement protested outside the regional state administration's office in Petropavl demanding the Kazakh authorities rename Petropavl to Kyzyljar following the Russian lawmaker's statement on TV questioning territorial integrity of north"/>
  </r>
  <r>
    <d v="2020-12-23T00:00:00"/>
    <s v="Almaty"/>
    <n v="0"/>
    <n v="1"/>
    <n v="43.234988999999999"/>
    <n v="76.852418"/>
    <n v="20"/>
    <n v="0"/>
    <x v="0"/>
    <x v="0"/>
    <x v="8"/>
    <s v="Property &amp; Land"/>
    <x v="1"/>
    <s v="Property &amp; Land"/>
    <x v="0"/>
    <s v=""/>
    <m/>
    <m/>
    <n v="0"/>
    <s v="Land Owner"/>
    <m/>
    <x v="4"/>
    <x v="3"/>
    <x v="1"/>
    <x v="1"/>
    <x v="0"/>
    <x v="0"/>
    <s v="https://www.youtube.com/watch?v=6Pfy80qQgRk&amp;list=PLn2OyECVOtB9FBTIW6zyAl5O4CeqowAxW&amp;index=9&amp;ab_channel=%D0%98%D0%BD%D1%84%D0%BE%D1%80%D0%BC%D0%B1%D1%8E%D1%80%D0%BE31"/>
    <s v="ACLED"/>
    <s v="Residents of the local neighbourhood in Auezov district of Almaty protested against the construction of the commercial project in their backyard, demanding the company stop its activity."/>
  </r>
  <r>
    <d v="2020-12-23T00:00:00"/>
    <s v="Kyzylorda"/>
    <n v="0"/>
    <n v="0"/>
    <n v="44.786790000000003"/>
    <n v="65.515300999999994"/>
    <n v="15"/>
    <n v="0"/>
    <x v="0"/>
    <x v="0"/>
    <x v="5"/>
    <s v="Government Services"/>
    <x v="3"/>
    <s v=""/>
    <x v="0"/>
    <s v=""/>
    <m/>
    <m/>
    <n v="0"/>
    <s v="Ministry of Agriculture"/>
    <m/>
    <x v="2"/>
    <x v="2"/>
    <x v="1"/>
    <x v="1"/>
    <x v="0"/>
    <x v="0"/>
    <s v="https://www.youtube.com/watch?v=kJknAorNfpo"/>
    <s v="Online Search"/>
    <s v="Local farmers protested outside the Kyzylorda regional state administration's office demanding the Kazakh authorities address adequate and timely subsidies for the farmer community."/>
  </r>
  <r>
    <d v="2020-12-22T00:00:00"/>
    <s v="Saraishyk"/>
    <n v="0"/>
    <n v="0"/>
    <n v="47.499057000000001"/>
    <n v="51.723205999999998"/>
    <n v="7"/>
    <n v="0"/>
    <x v="0"/>
    <x v="0"/>
    <x v="9"/>
    <s v="Property &amp; Land"/>
    <x v="9"/>
    <s v="Government Services"/>
    <x v="0"/>
    <s v=""/>
    <m/>
    <m/>
    <n v="0"/>
    <s v="Local Government "/>
    <m/>
    <x v="1"/>
    <x v="1"/>
    <x v="0"/>
    <x v="0"/>
    <x v="2"/>
    <x v="2"/>
    <s v="https://www.youtube.com/watch?v=PLBp8dRYO7w&amp;list=PLn2OyECVOtB_jLF-jLYpPWy2nq_LT-hUt&amp;index=6&amp;ab_channel=%D0%98%D0%BD%D1%84%D0%BE%D1%80%D0%BC%D0%B1%D1%8E%D1%80%D0%BE31"/>
    <s v="ACLED"/>
    <s v="New homeowners protested at the newly-built state-subsidized apartment building in Saraishyk village demanding the authorities fix the remaining issues in their homes after the construction company's poor quality job."/>
  </r>
  <r>
    <d v="2020-12-22T00:00:00"/>
    <s v="Almaty"/>
    <n v="0"/>
    <n v="1"/>
    <n v="43.221719999999998"/>
    <n v="76.963638000000003"/>
    <n v="10"/>
    <n v="0"/>
    <x v="0"/>
    <x v="0"/>
    <x v="7"/>
    <s v="Finance"/>
    <x v="8"/>
    <s v="Justice"/>
    <x v="0"/>
    <s v=""/>
    <m/>
    <m/>
    <n v="0"/>
    <s v="Law Enforcement "/>
    <m/>
    <x v="3"/>
    <x v="0"/>
    <x v="2"/>
    <x v="0"/>
    <x v="0"/>
    <x v="0"/>
    <s v="https://www.youtube.com/watch?v=jai5tgi4eUc&amp;list=PLn2OyECVOtB_y7OyJWz2MLlpjGgcWlysm&amp;index=2&amp;ab_channel=%D0%98%D0%BD%D1%84%D0%BE%D1%80%D0%BC%D0%B1%D1%8E%D1%80%D0%BE31"/>
    <s v="ACLED"/>
    <s v="Victims of a financial services company gathered outside its office in Almaty demanding the authorities assist victims with the recovery of their funds from the firm."/>
  </r>
  <r>
    <d v="2020-12-22T00:00:00"/>
    <s v="Shymkent"/>
    <n v="0"/>
    <n v="0"/>
    <n v="42.311187940668397"/>
    <n v="69.600634708417005"/>
    <n v="15"/>
    <n v="0"/>
    <x v="0"/>
    <x v="0"/>
    <x v="10"/>
    <s v="Human Rights"/>
    <x v="11"/>
    <s v="Human Rights"/>
    <x v="0"/>
    <s v=""/>
    <s v="Halyk Tandauy"/>
    <m/>
    <n v="1"/>
    <s v="Ministry of Justice"/>
    <m/>
    <x v="2"/>
    <x v="2"/>
    <x v="1"/>
    <x v="1"/>
    <x v="0"/>
    <x v="0"/>
    <s v="https://rus.azattyq.org/a/31013854.html"/>
    <s v="Online Search"/>
    <s v="Activists gathered to protest the Ministry of Justice's party registration process"/>
  </r>
  <r>
    <d v="2020-12-21T00:00:00"/>
    <s v="Shymkent"/>
    <n v="0"/>
    <n v="0"/>
    <n v="42.315942"/>
    <n v="69.591564000000005"/>
    <n v="10"/>
    <n v="0"/>
    <x v="0"/>
    <x v="0"/>
    <x v="11"/>
    <s v="Justice"/>
    <x v="12"/>
    <s v="Human Rights"/>
    <x v="0"/>
    <s v=""/>
    <m/>
    <m/>
    <n v="0"/>
    <s v="Law Enforcement"/>
    <m/>
    <x v="3"/>
    <x v="0"/>
    <x v="1"/>
    <x v="1"/>
    <x v="0"/>
    <x v="0"/>
    <s v="https://rus.azattyq.org/a/31011531.html"/>
    <s v="Online Search"/>
    <s v="Ten activists gathered in front of a Shymkent police department to protest the detention of a local activist."/>
  </r>
  <r>
    <d v="2020-12-21T00:00:00"/>
    <s v="Aiyrtau"/>
    <n v="0"/>
    <n v="0"/>
    <n v="49.836244000000001"/>
    <n v="82.264992000000007"/>
    <n v="25"/>
    <n v="0"/>
    <x v="0"/>
    <x v="0"/>
    <x v="12"/>
    <s v="Environment &amp; Resource Extraction"/>
    <x v="3"/>
    <s v=""/>
    <x v="0"/>
    <s v=""/>
    <m/>
    <m/>
    <n v="0"/>
    <s v="Regional Administration"/>
    <m/>
    <x v="1"/>
    <x v="1"/>
    <x v="0"/>
    <x v="0"/>
    <x v="1"/>
    <x v="1"/>
    <s v="https://www.youtube.com/watch?v=27cX_F6AteY&amp;list=PLn2OyECVOtB8nNq2JBGYa6ird7bWdz-ij&amp;index=10&amp;ab_channel=%D0%98%D0%BD%D1%84%D0%BE%D1%80%D0%BC%D0%B1%D1%8E%D1%80%D0%BE31"/>
    <s v="ACLED"/>
    <s v="Residents of Aiyrtau village protested against the plan to build a pig farm in the area, demanding the local authorities reject it out of environmental concerns."/>
  </r>
  <r>
    <d v="2020-12-21T00:00:00"/>
    <s v="Kamennyi Karier"/>
    <n v="0"/>
    <n v="0"/>
    <n v="50.005844000000003"/>
    <n v="82.812022999999996"/>
    <n v="15"/>
    <n v="0"/>
    <x v="0"/>
    <x v="0"/>
    <x v="3"/>
    <s v="Government Services"/>
    <x v="3"/>
    <s v=""/>
    <x v="0"/>
    <s v=""/>
    <m/>
    <m/>
    <n v="0"/>
    <s v="Local Government"/>
    <m/>
    <x v="1"/>
    <x v="1"/>
    <x v="1"/>
    <x v="1"/>
    <x v="0"/>
    <x v="0"/>
    <s v="https://www.youtube.com/watch?v=kI69MwNSWzM&amp;feature=emb_logo"/>
    <s v="Online Search"/>
    <s v="Residents of Kamennyi Karier village protested near their homes against lack of public transportation, medical care, and internet service in town, demanding the city authorities integrate their township into the city which would resolve the social issues."/>
  </r>
  <r>
    <d v="2020-12-21T00:00:00"/>
    <s v="Uralsk"/>
    <n v="0"/>
    <n v="0"/>
    <n v="51.206147000000001"/>
    <n v="51.384047000000002"/>
    <n v="50"/>
    <n v="0"/>
    <x v="0"/>
    <x v="0"/>
    <x v="4"/>
    <s v="Livelihood"/>
    <x v="7"/>
    <s v="Covid-19"/>
    <x v="0"/>
    <s v=""/>
    <m/>
    <m/>
    <n v="0"/>
    <s v="Department of Sanitary-epidemiological Surveillance"/>
    <m/>
    <x v="1"/>
    <x v="1"/>
    <x v="0"/>
    <x v="0"/>
    <x v="0"/>
    <x v="0"/>
    <s v="https://rus.azattyq.org/a/31011672.html"/>
    <s v="Online Search"/>
    <s v="Uralsk restaurant owners gathered to demand a meeting with the head of the department of sanitary-epidemiological surveillance to protest the latest round of coronavirus restrictions on their businesses."/>
  </r>
  <r>
    <d v="2020-12-21T00:00:00"/>
    <s v="Shymkent"/>
    <n v="0"/>
    <n v="0"/>
    <n v="42.317354000000002"/>
    <n v="69.563325000000006"/>
    <n v="6"/>
    <n v="0"/>
    <x v="0"/>
    <x v="0"/>
    <x v="0"/>
    <s v="Livelihood"/>
    <x v="3"/>
    <s v=""/>
    <x v="0"/>
    <s v=""/>
    <m/>
    <m/>
    <n v="0"/>
    <s v="School Principal "/>
    <s v="Local government "/>
    <x v="8"/>
    <x v="3"/>
    <x v="2"/>
    <x v="0"/>
    <x v="2"/>
    <x v="2"/>
    <s v="https://www.youtube.com/watch?v=O2BHi9Lg9zU&amp;list=PLn2OyECVOtB8_lXTsGA0D2MBvUUEyUzFs&amp;index=10&amp;ab_channel=%D0%98%D0%BD%D1%84%D0%BE%D1%80%D0%BC%D0%B1%D1%8E%D1%80%D0%BE31"/>
    <s v="ACLED"/>
    <s v="Teachers of a high school in Shymkent protested on the premises against their principal, demanding her resignation after a months-long labour dispute, which was ruled in teachers' favour by the local court."/>
  </r>
  <r>
    <d v="2020-12-17T00:00:00"/>
    <s v="Zhanaozen"/>
    <n v="0"/>
    <n v="0"/>
    <n v="43.338137000000003"/>
    <n v="52.855646999999998"/>
    <n v="10"/>
    <n v="0"/>
    <x v="0"/>
    <x v="0"/>
    <x v="1"/>
    <s v="Justice"/>
    <x v="12"/>
    <s v="Human Rights"/>
    <x v="0"/>
    <s v=""/>
    <m/>
    <m/>
    <n v="0"/>
    <s v="Judicial System"/>
    <m/>
    <x v="0"/>
    <x v="0"/>
    <x v="3"/>
    <x v="2"/>
    <x v="0"/>
    <x v="0"/>
    <s v="https://rus.azattyq.org/a/31005523.html"/>
    <s v="Online Search"/>
    <s v="Relatives of alleged organized crime participants gathered at Zhanaozen's central square to protest the judicial system."/>
  </r>
  <r>
    <d v="2020-12-16T00:00:00"/>
    <s v="Almaty"/>
    <n v="0"/>
    <n v="1"/>
    <n v="43.238289999999999"/>
    <n v="76.94462"/>
    <n v="100"/>
    <n v="0"/>
    <x v="0"/>
    <x v="0"/>
    <x v="11"/>
    <s v="Justice"/>
    <x v="13"/>
    <s v="Justice"/>
    <x v="3"/>
    <s v="Human Rights"/>
    <s v="Oyan Kazakhstan"/>
    <s v="Democratic Party of Kazakhstan"/>
    <n v="1"/>
    <s v="National Government"/>
    <m/>
    <x v="2"/>
    <x v="2"/>
    <x v="4"/>
    <x v="2"/>
    <x v="0"/>
    <x v="0"/>
    <s v="https://rus.azattyq.org/a/kazakhstan-december-16-protest/31004164.html"/>
    <s v="Online Search"/>
    <s v="Activists associated with Oyan Kazakhstan and the Democratic Party of Kazakhstan were surrounded by police in Almaty while marching against Nurstultan Nazarbayev and in rememberance of the 1986 events in Almaty and 2011 events in Zhanaozen."/>
  </r>
  <r>
    <d v="2020-12-16T00:00:00"/>
    <s v="Shymkent"/>
    <n v="0"/>
    <n v="0"/>
    <n v="42.303362999999997"/>
    <n v="69.616585999999998"/>
    <n v="30"/>
    <n v="0"/>
    <x v="0"/>
    <x v="0"/>
    <x v="1"/>
    <s v="Justice"/>
    <x v="3"/>
    <s v=""/>
    <x v="0"/>
    <s v=""/>
    <m/>
    <m/>
    <n v="0"/>
    <s v="National Government"/>
    <m/>
    <x v="2"/>
    <x v="2"/>
    <x v="4"/>
    <x v="2"/>
    <x v="0"/>
    <x v="0"/>
    <s v="https://rus.azattyq.org/a/31003500.html"/>
    <s v="Online Search"/>
    <s v="Activists gathered in remembrance of the 1986 Almaty events and 2011 Zhanaozen events."/>
  </r>
  <r>
    <d v="2020-12-16T00:00:00"/>
    <s v="Nur-Sultan (Astana)"/>
    <n v="1"/>
    <n v="0"/>
    <n v="51.153303000000001"/>
    <n v="71.419359999999998"/>
    <n v="30"/>
    <n v="0"/>
    <x v="0"/>
    <x v="0"/>
    <x v="1"/>
    <s v="Justice"/>
    <x v="3"/>
    <s v=""/>
    <x v="0"/>
    <s v=""/>
    <m/>
    <m/>
    <n v="0"/>
    <s v="National Government"/>
    <m/>
    <x v="2"/>
    <x v="2"/>
    <x v="4"/>
    <x v="2"/>
    <x v="0"/>
    <x v="0"/>
    <s v="https://rus.azattyq.org/a/31003500.htmll"/>
    <s v="Online Search"/>
    <s v="Activists gathered in remembrance of the 1986 Almaty events and 2011 Zhanaozen events."/>
  </r>
  <r>
    <d v="2020-12-16T00:00:00"/>
    <s v="Nur-Sultan (Astana)"/>
    <n v="1"/>
    <n v="0"/>
    <n v="51.166811000000003"/>
    <n v="71.420032000000006"/>
    <n v="10"/>
    <n v="0"/>
    <x v="0"/>
    <x v="0"/>
    <x v="5"/>
    <s v="Government Services"/>
    <x v="3"/>
    <s v=""/>
    <x v="0"/>
    <s v=""/>
    <m/>
    <m/>
    <n v="0"/>
    <s v="Local Government"/>
    <m/>
    <x v="1"/>
    <x v="1"/>
    <x v="0"/>
    <x v="0"/>
    <x v="0"/>
    <x v="0"/>
    <s v="https://rus.azattyq.org/a/31003863.html"/>
    <s v="Online Search"/>
    <s v="Parents of children with disabilities gathered in front of the Nur-Sultan akimat to demand the local authorities' attention to their problems."/>
  </r>
  <r>
    <d v="2020-12-15T00:00:00"/>
    <s v="Uralsk"/>
    <n v="0"/>
    <n v="0"/>
    <n v="51.195225000000001"/>
    <n v="51.373555000000003"/>
    <n v="20"/>
    <n v="0"/>
    <x v="0"/>
    <x v="0"/>
    <x v="5"/>
    <s v="Government Services"/>
    <x v="3"/>
    <s v=""/>
    <x v="0"/>
    <s v=""/>
    <m/>
    <m/>
    <n v="0"/>
    <s v="Department of Education"/>
    <m/>
    <x v="1"/>
    <x v="1"/>
    <x v="2"/>
    <x v="0"/>
    <x v="0"/>
    <x v="0"/>
    <s v="https://rus.azattyq.org/a/31001771.html"/>
    <s v="Online Search"/>
    <s v="Twenty owners of private kindergardens gathered at the Uralks department of education to demand improvements to the current system of receiving state support for local education institutions."/>
  </r>
  <r>
    <d v="2020-12-15T00:00:00"/>
    <s v="Semey"/>
    <n v="0"/>
    <n v="0"/>
    <n v="50.405033000000003"/>
    <n v="80.210006000000007"/>
    <n v="30"/>
    <n v="0"/>
    <x v="3"/>
    <x v="1"/>
    <x v="4"/>
    <s v="Livelihood"/>
    <x v="14"/>
    <s v="Livelihood"/>
    <x v="0"/>
    <s v=""/>
    <m/>
    <m/>
    <n v="0"/>
    <s v="Semey Bus Company"/>
    <m/>
    <x v="4"/>
    <x v="3"/>
    <x v="0"/>
    <x v="0"/>
    <x v="0"/>
    <x v="0"/>
    <s v="https://rus.azattyq.org/a/31001195.html"/>
    <s v="Online Search"/>
    <s v="Bus drivers refused to work and gathered in front of the Semey Bus autopark to protest salary and pension contribution delays."/>
  </r>
  <r>
    <d v="2020-12-14T00:00:00"/>
    <s v="Shymkent"/>
    <n v="0"/>
    <n v="0"/>
    <n v="42.325206000000001"/>
    <n v="69.585654000000005"/>
    <n v="20"/>
    <n v="0"/>
    <x v="0"/>
    <x v="0"/>
    <x v="7"/>
    <s v="Finance"/>
    <x v="8"/>
    <s v="Justice"/>
    <x v="0"/>
    <s v=""/>
    <m/>
    <m/>
    <n v="0"/>
    <s v="Kasym-Jomart Tokayev"/>
    <m/>
    <x v="2"/>
    <x v="2"/>
    <x v="1"/>
    <x v="1"/>
    <x v="0"/>
    <x v="0"/>
    <s v="https://rus.azattyq.org/a/30999867.html"/>
    <s v="Online Search"/>
    <s v="Victims of a financial services company's fraudulent scheme protested in a city park in Shymkent, demanding assistance with debt obligations and loan payments from President Tokayev."/>
  </r>
  <r>
    <d v="2020-12-11T00:00:00"/>
    <s v="Zhezkazgan"/>
    <n v="0"/>
    <n v="0"/>
    <n v="47.792960000000001"/>
    <n v="67.714110000000005"/>
    <n v="300"/>
    <n v="0"/>
    <x v="0"/>
    <x v="0"/>
    <x v="4"/>
    <s v="Livelihood"/>
    <x v="14"/>
    <s v="Livelihood"/>
    <x v="0"/>
    <s v=""/>
    <m/>
    <m/>
    <n v="0"/>
    <s v="Kazakhmys"/>
    <m/>
    <x v="4"/>
    <x v="3"/>
    <x v="2"/>
    <x v="0"/>
    <x v="0"/>
    <x v="0"/>
    <s v="https://rus.azattyq.org/a/30995896.html_x000a_https://rus.azattyq.org/a/kazakhstan-zhezkazgan-tranko-workers-protest/30995466.html_x000a_https://rus.azattyq.org/a/kazakhstan-zhezkazgan-workers-protest-12112020/30996065.html"/>
    <s v="Online Search"/>
    <s v="About 300 workers of a railroad service company protested outside their union office in Zhezkazgan demanding pay raise and improved working conditions. Protesters insisted that they are forced to protest since the company and authorities ignored their pre"/>
  </r>
  <r>
    <d v="2020-12-11T00:00:00"/>
    <s v="Bozjyra"/>
    <n v="0"/>
    <n v="0"/>
    <n v="43.427833"/>
    <n v="54.078209999999999"/>
    <n v="10"/>
    <n v="0"/>
    <x v="0"/>
    <x v="0"/>
    <x v="12"/>
    <s v="Environment &amp; Resource Extraction"/>
    <x v="3"/>
    <s v=""/>
    <x v="0"/>
    <s v=""/>
    <m/>
    <m/>
    <n v="0"/>
    <s v="Rixos hotels"/>
    <s v=" "/>
    <x v="4"/>
    <x v="3"/>
    <x v="1"/>
    <x v="1"/>
    <x v="0"/>
    <x v="0"/>
    <s v="https://rus.azattyq.org/a/30996055.html"/>
    <s v="Online Search"/>
    <s v="Eco-activists gathered to demand from the government environmental protections for Bozzhyra tract"/>
  </r>
  <r>
    <d v="2020-12-11T00:00:00"/>
    <s v="Taraz"/>
    <n v="0"/>
    <n v="0"/>
    <n v="42.899168000000003"/>
    <n v="71.358823000000001"/>
    <n v="15"/>
    <n v="0"/>
    <x v="0"/>
    <x v="0"/>
    <x v="1"/>
    <s v="Justice"/>
    <x v="3"/>
    <s v=""/>
    <x v="0"/>
    <s v=""/>
    <m/>
    <m/>
    <n v="0"/>
    <s v="Law Enforcement"/>
    <m/>
    <x v="3"/>
    <x v="0"/>
    <x v="1"/>
    <x v="1"/>
    <x v="0"/>
    <x v="0"/>
    <s v="https://www.youtube.com/watch?v=euq-QscKwjE"/>
    <s v="Online Search"/>
    <s v="Activists gathered outside the pre-trial detention facility SIZO-13 in Taraz in support of 53 Kazakh men that were arrested and charged with organizing and taking part in the inter-ethnic conflict between the ethnic Dungan community and Kazakh villagers i"/>
  </r>
  <r>
    <d v="2020-12-11T00:00:00"/>
    <s v="Shymkent"/>
    <n v="0"/>
    <n v="0"/>
    <n v="42.318668000000002"/>
    <n v="69.603412000000006"/>
    <n v="15"/>
    <n v="0"/>
    <x v="0"/>
    <x v="0"/>
    <x v="7"/>
    <s v="Finance"/>
    <x v="3"/>
    <s v=""/>
    <x v="0"/>
    <s v=""/>
    <m/>
    <m/>
    <n v="0"/>
    <s v="Local Government"/>
    <m/>
    <x v="1"/>
    <x v="1"/>
    <x v="0"/>
    <x v="0"/>
    <x v="1"/>
    <x v="1"/>
    <s v="https://www.youtube.com/watch?v=6QuD7FryV00&amp;list=PLn2OyECVOtB-k9UjlsYcKbJFH8RnlSq-I&amp;index=3&amp;ab_channel=%D0%98%D0%BD%D1%84%D0%BE%D1%80%D0%BC%D0%B1%D1%8E%D1%80%D0%BE31"/>
    <s v="ACLED"/>
    <s v="Victims of a financial services company's fraudulent scheme protested at the city administration's office in Shymkent, demanding a meeting with a Mayor to discuss progress on assistance with debt obligations and loan payments which the city authorities pr"/>
  </r>
  <r>
    <d v="2020-12-11T00:00:00"/>
    <s v="Aktobe"/>
    <n v="0"/>
    <n v="0"/>
    <n v="50.258285000000001"/>
    <n v="57.168438000000002"/>
    <n v="20"/>
    <n v="0"/>
    <x v="0"/>
    <x v="0"/>
    <x v="3"/>
    <s v="Government Services"/>
    <x v="3"/>
    <s v=""/>
    <x v="0"/>
    <s v=""/>
    <m/>
    <m/>
    <n v="0"/>
    <s v="Local Government"/>
    <m/>
    <x v="1"/>
    <x v="1"/>
    <x v="0"/>
    <x v="0"/>
    <x v="0"/>
    <x v="0"/>
    <s v="https://www.youtube.com/watch?v=tmyFLs1NuY4&amp;list=PLn2OyECVOtB8KM5rpDxCwqb79U6m6lMNO&amp;index=9&amp;ab_channel=%D0%98%D0%BD%D1%84%D0%BE%D1%80%D0%BC%D0%B1%D1%8E%D1%80%D0%BE31"/>
    <s v="ACLED"/>
    <s v="Residents of the local neighborhood in Almaty district of Aktobe protested near their homes against the lack of passage through the nearby railroad, demanding the authorities build a pedestrian bridge over it."/>
  </r>
  <r>
    <d v="2020-12-11T00:00:00"/>
    <s v="Arys"/>
    <n v="0"/>
    <n v="0"/>
    <n v="42.432738000000001"/>
    <n v="68.813798000000006"/>
    <n v="10"/>
    <n v="0"/>
    <x v="0"/>
    <x v="0"/>
    <x v="4"/>
    <s v="Livelihood"/>
    <x v="15"/>
    <s v="Government Services"/>
    <x v="4"/>
    <s v="Government Services"/>
    <m/>
    <m/>
    <n v="0"/>
    <s v="Atameken National Business Association Chamber"/>
    <m/>
    <x v="1"/>
    <x v="1"/>
    <x v="0"/>
    <x v="0"/>
    <x v="0"/>
    <x v="0"/>
    <s v="https://rus.azattyq.org/a/kazakhstan-arys-complaints-12112020/30996092.html"/>
    <s v="Online Search"/>
    <s v="Ten small business owners gathered at the local branch of the Atameken national business association chamber in Arys calling for the authorities to fulfill their obligation for rehabilitation of town businesses and compensation, which protesters complaine"/>
  </r>
  <r>
    <d v="2020-12-10T00:00:00"/>
    <s v="Atyrau"/>
    <n v="0"/>
    <n v="0"/>
    <n v="46.970472999999998"/>
    <n v="51.763070999999997"/>
    <n v="100"/>
    <n v="0"/>
    <x v="0"/>
    <x v="0"/>
    <x v="4"/>
    <s v="Livelihood"/>
    <x v="7"/>
    <s v="Covid-19"/>
    <x v="0"/>
    <s v=""/>
    <m/>
    <m/>
    <n v="0"/>
    <s v="TOO Imeni Amangeldy"/>
    <m/>
    <x v="4"/>
    <x v="3"/>
    <x v="0"/>
    <x v="0"/>
    <x v="1"/>
    <x v="1"/>
    <s v="https://www.youtube.com/watch?v=5QwNaQJ2x9c&amp;list=PLn2OyECVOtB8Nv_nkvniCcg-gur2dW3l0&amp;index=13&amp;ab_channel=%D0%98%D0%BD%D1%84%D0%BE%D1%80%D0%BC%D0%B1%D1%8E%D1%80%D0%BE31"/>
    <s v="ACLED"/>
    <s v="Workers of the Amangeldi seafood company gathered outside its office in Atyrau demanding wages for two months of work, which protesters complained their employer failed to pay due to coronavirus quarantine impact."/>
  </r>
  <r>
    <d v="2020-12-10T00:00:00"/>
    <s v="Almaty"/>
    <n v="0"/>
    <n v="1"/>
    <n v="43.210056000000002"/>
    <n v="76.843129000000005"/>
    <n v="30"/>
    <n v="0"/>
    <x v="0"/>
    <x v="0"/>
    <x v="13"/>
    <s v="Justice"/>
    <x v="16"/>
    <s v="Justice"/>
    <x v="3"/>
    <s v="Human Rights"/>
    <m/>
    <m/>
    <n v="0"/>
    <s v="Law Enforcement"/>
    <m/>
    <x v="3"/>
    <x v="0"/>
    <x v="1"/>
    <x v="1"/>
    <x v="0"/>
    <x v="0"/>
    <s v="https://rus.azattyq.org/a/kazakhstan-almaty-activists-protest/30995339.html"/>
    <s v="Online Search"/>
    <s v="About 30 protesters demonstrated outside the police department in Almaty demanding the release of five fellow activists detained following demonstrations in the aftermath of an opposition activist's death while in police custody."/>
  </r>
  <r>
    <d v="2020-12-10T00:00:00"/>
    <s v="Shymkent"/>
    <n v="0"/>
    <n v="0"/>
    <n v="42.358308000000001"/>
    <n v="69.647161999999994"/>
    <n v="10"/>
    <n v="0"/>
    <x v="0"/>
    <x v="0"/>
    <x v="8"/>
    <s v="Property &amp; Land"/>
    <x v="3"/>
    <s v=""/>
    <x v="0"/>
    <s v=""/>
    <m/>
    <m/>
    <n v="0"/>
    <s v="Local Government"/>
    <m/>
    <x v="1"/>
    <x v="1"/>
    <x v="1"/>
    <x v="1"/>
    <x v="0"/>
    <x v="0"/>
    <s v="https://www.youtube.com/watch?v=1WUx2GxSmQs&amp;list=PLn2OyECVOtB95U659O8L7Ypck7bxY8KsT&amp;index=7&amp;ab_channel=%D0%98%D0%BD%D1%84%D0%BE%D1%80%D0%BC%D0%B1%D1%8E%D1%80%D0%BE31"/>
    <s v="ACLED"/>
    <s v="Homeowners of the Ordabasy apartment community protested outside their properties in Shymkent against the construction of the multi-storey housing development, demanding the city authorities cancel the project due to safety concerns."/>
  </r>
  <r>
    <d v="2020-12-10T00:00:00"/>
    <s v="Stanovoye"/>
    <n v="0"/>
    <n v="0"/>
    <n v="54.819332000000003"/>
    <n v="68.316636000000003"/>
    <n v="10"/>
    <n v="0"/>
    <x v="0"/>
    <x v="0"/>
    <x v="3"/>
    <s v="Government Services"/>
    <x v="3"/>
    <s v=""/>
    <x v="0"/>
    <s v=""/>
    <m/>
    <m/>
    <n v="0"/>
    <s v="Local Government"/>
    <m/>
    <x v="1"/>
    <x v="1"/>
    <x v="0"/>
    <x v="0"/>
    <x v="0"/>
    <x v="0"/>
    <s v="https://www.youtube.com/watch?v=HilI6hyjsa8&amp;list=PLn2OyECVOtB8Nv_nkvniCcg-gur2dW3l0&amp;index=3&amp;ab_channel=%D0%98%D0%BD%D1%84%D0%BE%D1%80%D0%BC%D0%B1%D1%8E%D1%80%D0%BE31"/>
    <s v="ACLED"/>
    <s v="Residents of Stanovoye village gathered outside the local administration demanding access to drinking water due to unsafe quality of the local water source they utilize."/>
  </r>
  <r>
    <d v="2020-12-09T00:00:00"/>
    <s v="Almaty"/>
    <n v="0"/>
    <n v="1"/>
    <n v="43.249563999999999"/>
    <n v="76.928043000000002"/>
    <n v="10"/>
    <n v="0"/>
    <x v="0"/>
    <x v="0"/>
    <x v="7"/>
    <s v="Finance"/>
    <x v="8"/>
    <s v="Justice"/>
    <x v="0"/>
    <s v=""/>
    <m/>
    <m/>
    <n v="0"/>
    <s v="Police"/>
    <m/>
    <x v="3"/>
    <x v="0"/>
    <x v="1"/>
    <x v="1"/>
    <x v="0"/>
    <x v="0"/>
    <s v="https://www.youtube.com/watch?v=xdCR1xBC1_8&amp;list=PLn2OyECVOtB-jFcAchwaZL9BjUmgUlmQt&amp;index=3&amp;ab_channel=%D0%98%D0%BD%D1%84%D0%BE%D1%80%D0%BC%D0%B1%D1%8E%D1%80%D0%BE31"/>
    <s v="ACLED"/>
    <s v="Victims of the pyramid scheme operations gathered outside the police department in Almaty demanding the authorities speed up the investigation process and assist victims with the recovery of their funds from the accused financial service companies."/>
  </r>
  <r>
    <d v="2020-12-09T00:00:00"/>
    <s v="Khorgas"/>
    <n v="0"/>
    <n v="0"/>
    <n v="44.158340000000003"/>
    <n v="80.399330000000006"/>
    <n v="50"/>
    <n v="0"/>
    <x v="0"/>
    <x v="0"/>
    <x v="14"/>
    <s v="Finance"/>
    <x v="3"/>
    <s v=""/>
    <x v="0"/>
    <s v=""/>
    <m/>
    <m/>
    <n v="0"/>
    <s v="Border Service"/>
    <m/>
    <x v="2"/>
    <x v="2"/>
    <x v="1"/>
    <x v="1"/>
    <x v="0"/>
    <x v="0"/>
    <s v="https://www.youtube.com/watch?v=z7j8555idGU&amp;list=PLn2OyECVOtB8DOZ3SZ7K56Tve8ReA5hV9&amp;index=11&amp;ab_channel=%D0%98%D0%BD%D1%84%D0%BE%D1%80%D0%BC%D0%B1%D1%8E%D1%80%D0%BE31"/>
    <s v="ACLED"/>
    <s v="Truck drivers blocked the main access road to the Nurly Zhol border post on the Kazakh-Chinese border in protest of corruption involving local district administration and non-transparency on the Kazakh side."/>
  </r>
  <r>
    <d v="2020-12-09T00:00:00"/>
    <s v="Nur-Sultan (Astana)"/>
    <n v="1"/>
    <n v="0"/>
    <n v="51.128186999999997"/>
    <n v="71.439961999999994"/>
    <n v="10"/>
    <n v="0"/>
    <x v="0"/>
    <x v="0"/>
    <x v="5"/>
    <s v="Government Services"/>
    <x v="3"/>
    <s v=""/>
    <x v="0"/>
    <s v=""/>
    <m/>
    <m/>
    <n v="0"/>
    <s v="National Government"/>
    <m/>
    <x v="2"/>
    <x v="2"/>
    <x v="1"/>
    <x v="1"/>
    <x v="0"/>
    <x v="0"/>
    <s v="https://www.youtube.com/watch?v=Gd83-K1cYGw&amp;list=PLn2OyECVOtB8DOZ3SZ7K56Tve8ReA5hV9&amp;index=3&amp;ab_channel=%D0%98%D0%BD%D1%84%D0%BE%D1%80%D0%BC%D0%B1%D1%8E%D1%80%D0%BE31"/>
    <s v="ACLED"/>
    <s v="Parents of children and dependents with disabilities gathered outside the country's parliament in Nur-Sultan demanding the Kazakh lawmakers and government provide subsidized housing benefits to their families just as the authorities do for police and mili"/>
  </r>
  <r>
    <d v="2020-12-09T00:00:00"/>
    <s v="Sholdala"/>
    <n v="0"/>
    <n v="0"/>
    <n v="42.790218000000003"/>
    <n v="71.278065999999995"/>
    <n v="10"/>
    <n v="0"/>
    <x v="0"/>
    <x v="0"/>
    <x v="3"/>
    <s v="Government Services"/>
    <x v="3"/>
    <s v=""/>
    <x v="0"/>
    <s v=""/>
    <m/>
    <m/>
    <n v="0"/>
    <s v="Energy Company Contractor"/>
    <m/>
    <x v="4"/>
    <x v="3"/>
    <x v="1"/>
    <x v="1"/>
    <x v="0"/>
    <x v="0"/>
    <s v="https://www.youtube.com/watch?v=PURBIPJmFl4&amp;list=PLn2OyECVOtB8DOZ3SZ7K56Tve8ReA5hV9&amp;index=7&amp;ab_channel=%D0%98%D0%BD%D1%84%D0%BE%D1%80%D0%BC%D0%B1%D1%8E%D1%80%D0%BE31"/>
    <s v="ACLED"/>
    <s v="Residents of the Choldala village protested near their homes demanding the utility service and supply company provide natural gas supply to their homes after failing to deliver it on time before winter."/>
  </r>
  <r>
    <d v="2020-12-09T00:00:00"/>
    <s v="Zhanakorgan"/>
    <n v="0"/>
    <n v="0"/>
    <n v="43.919992999999998"/>
    <n v="67.263844000000006"/>
    <n v="10"/>
    <n v="0"/>
    <x v="0"/>
    <x v="0"/>
    <x v="4"/>
    <s v="Livelihood"/>
    <x v="7"/>
    <s v="Covid-19"/>
    <x v="0"/>
    <s v=""/>
    <m/>
    <m/>
    <n v="0"/>
    <s v="District Hospital"/>
    <m/>
    <x v="7"/>
    <x v="3"/>
    <x v="1"/>
    <x v="1"/>
    <x v="0"/>
    <x v="0"/>
    <s v="https://www.youtube.com/watch?v=1qMGK3N-YwY&amp;list=PLn2OyECVOtB8DOZ3SZ7K56Tve8ReA5hV9&amp;index=5&amp;ab_channel=%D0%98%D0%BD%D1%84%D0%BE%D1%80%D0%BC%D0%B1%D1%8E%D1%80%D0%BE31"/>
    <s v="ACLED"/>
    <s v="Medics and personnel of the main district hospital gathered outside the medical facility in Zhanakorgan demanding extra pay for their service during coronavirus emergency in the area."/>
  </r>
  <r>
    <d v="2020-12-08T00:00:00"/>
    <s v="Atyrau"/>
    <n v="0"/>
    <n v="0"/>
    <n v="47.097009"/>
    <n v="51.925488999999999"/>
    <n v="15"/>
    <n v="0"/>
    <x v="0"/>
    <x v="0"/>
    <x v="1"/>
    <s v="Justice"/>
    <x v="3"/>
    <s v=""/>
    <x v="0"/>
    <s v=""/>
    <m/>
    <m/>
    <n v="0"/>
    <s v="Judicial System"/>
    <m/>
    <x v="0"/>
    <x v="0"/>
    <x v="1"/>
    <x v="1"/>
    <x v="0"/>
    <x v="0"/>
    <s v="https://azh.kz/ru/news/view/72878"/>
    <s v="Online Search"/>
    <s v="About 15 medics gathered outside the office of Kazakhstan bureau on human rights in Atyrau in support of their detained colleagues, that are on trial following an infant child's death in the hospital, calling for the authorities and public to conduct a fa"/>
  </r>
  <r>
    <d v="2020-12-08T00:00:00"/>
    <s v="Aktau"/>
    <n v="0"/>
    <n v="0"/>
    <n v="43.654961"/>
    <n v="51.146541999999997"/>
    <n v="10"/>
    <n v="0"/>
    <x v="0"/>
    <x v="0"/>
    <x v="3"/>
    <s v="Government Services"/>
    <x v="3"/>
    <s v=""/>
    <x v="0"/>
    <s v=""/>
    <m/>
    <m/>
    <n v="0"/>
    <s v="Local Government"/>
    <m/>
    <x v="1"/>
    <x v="1"/>
    <x v="0"/>
    <x v="0"/>
    <x v="1"/>
    <x v="1"/>
    <s v="https://www.youtube.com/watch?v=u5y9oB3igJI&amp;list=PLn2OyECVOtB-4qeJKyn1n02cBweSt0mDf&amp;index=6&amp;ab_channel=%D0%98%D0%BD%D1%84%D0%BE%D1%80%D0%BC%D0%B1%D1%8E%D1%80%D0%BE31"/>
    <s v="ACLED"/>
    <s v="Residents of Mangistau township gathered at the regional state administration office in Aktau demanding the authorities provide natural gas supply to their households as winter temperatures fall below zero."/>
  </r>
  <r>
    <d v="2020-12-08T00:00:00"/>
    <s v="Karakalpak"/>
    <n v="0"/>
    <n v="0"/>
    <n v="41.574347000000003"/>
    <n v="68.845768000000007"/>
    <n v="10"/>
    <n v="0"/>
    <x v="0"/>
    <x v="0"/>
    <x v="3"/>
    <s v="Government Services"/>
    <x v="3"/>
    <s v=""/>
    <x v="0"/>
    <s v=""/>
    <m/>
    <m/>
    <n v="0"/>
    <s v="Drilling Company"/>
    <m/>
    <x v="4"/>
    <x v="3"/>
    <x v="1"/>
    <x v="1"/>
    <x v="0"/>
    <x v="0"/>
    <s v="https://www.youtube.com/watch?v=rr2Mc-HA_5w&amp;list=PLn2OyECVOtB-4qeJKyn1n02cBweSt0mDf&amp;index=9&amp;ab_channel=%D0%98%D0%BD%D1%84%D0%BE%D1%80%D0%BC%D0%B1%D1%8E%D1%80%D0%BE31"/>
    <s v="ACLED"/>
    <s v="Residents of Karakalpak village gathered in protest of debt obligations arising from the water drilling agreement with the company."/>
  </r>
  <r>
    <d v="2020-12-08T00:00:00"/>
    <s v="Semey"/>
    <n v="0"/>
    <n v="0"/>
    <n v="50.453387999999997"/>
    <n v="80.278897999999998"/>
    <n v="15"/>
    <n v="0"/>
    <x v="0"/>
    <x v="0"/>
    <x v="4"/>
    <s v="Livelihood"/>
    <x v="7"/>
    <s v="Covid-19"/>
    <x v="0"/>
    <s v=""/>
    <m/>
    <m/>
    <n v="0"/>
    <s v="Ambulance Station"/>
    <m/>
    <x v="7"/>
    <x v="3"/>
    <x v="0"/>
    <x v="0"/>
    <x v="1"/>
    <x v="1"/>
    <s v="https://www.youtube.com/watch?v=hjcrF-biA1k&amp;list=PLn2OyECVOtB-4qeJKyn1n02cBweSt0mDf&amp;index=3&amp;ab_channel=%D0%98%D0%BD%D1%84%D0%BE%D1%80%D0%BC%D0%B1%D1%8E%D1%80%D0%BE31"/>
    <s v="ACLED"/>
    <s v="Personnel of the ambulance station in Semey protested on the premises demanding extra pay and benefits for their service during coronavirus emergency in the city."/>
  </r>
  <r>
    <d v="2020-12-07T00:00:00"/>
    <s v="Zolotaya Niva"/>
    <n v="0"/>
    <n v="0"/>
    <n v="54.210397"/>
    <n v="70.873401999999999"/>
    <n v="5"/>
    <n v="0"/>
    <x v="0"/>
    <x v="0"/>
    <x v="15"/>
    <s v="Property &amp; Land"/>
    <x v="3"/>
    <s v=""/>
    <x v="0"/>
    <s v=""/>
    <m/>
    <m/>
    <n v="0"/>
    <s v="Local Farmer"/>
    <m/>
    <x v="8"/>
    <x v="3"/>
    <x v="1"/>
    <x v="1"/>
    <x v="0"/>
    <x v="0"/>
    <s v="https://newtimes.kz/obshchestvo/121367-selchane-16-let-ne-mogut-vernut-svoi-zemelnye-uchastki-v-sko"/>
    <s v="Online Search"/>
    <s v="Landowners protested near their homes in the village of Zolotaya Niva against an unfair land lease deal involving a local farmer, demanding lease fee raise for their plots or else return the land for sub-lease."/>
  </r>
  <r>
    <d v="2020-12-07T00:00:00"/>
    <s v="Irgeli"/>
    <n v="0"/>
    <n v="0"/>
    <n v="43.236395000000002"/>
    <n v="76.765236000000002"/>
    <n v="30"/>
    <n v="0"/>
    <x v="0"/>
    <x v="0"/>
    <x v="3"/>
    <s v="Government Services"/>
    <x v="3"/>
    <s v=""/>
    <x v="0"/>
    <s v=""/>
    <m/>
    <m/>
    <n v="0"/>
    <s v="Local Government"/>
    <m/>
    <x v="1"/>
    <x v="1"/>
    <x v="1"/>
    <x v="1"/>
    <x v="0"/>
    <x v="0"/>
    <s v="https://www.youtube.com/watch?v=6BmtEIg99u4"/>
    <s v="Online Search"/>
    <s v="Residents of Irgeli village protested outside their homes against the lack of access to drinking water in the area, demanding the local authorities fix the social issues in town."/>
  </r>
  <r>
    <d v="2020-12-07T00:00:00"/>
    <s v="Aktobe"/>
    <n v="0"/>
    <n v="0"/>
    <n v="50.271351000000003"/>
    <n v="57.225670000000001"/>
    <n v="70"/>
    <n v="0"/>
    <x v="3"/>
    <x v="1"/>
    <x v="4"/>
    <s v="Livelihood"/>
    <x v="14"/>
    <s v="Livelihood"/>
    <x v="0"/>
    <s v=""/>
    <m/>
    <m/>
    <n v="0"/>
    <s v="LLP &quot;KTP&quot;"/>
    <m/>
    <x v="4"/>
    <x v="3"/>
    <x v="0"/>
    <x v="0"/>
    <x v="1"/>
    <x v="1"/>
    <s v="https://www.youtube.com/watch?v=sPpZXeSuCv4&amp;list=PLn2OyECVOtB8ZOWjSo8YUvZfs6RoxXuU2&amp;index=6&amp;ab_channel=%D0%98%D0%BD%D1%84%D0%BE%D1%80%D0%BC%D0%B1%D1%8E%D1%80%D0%BE31"/>
    <s v="ACLED"/>
    <s v="Workers of the road construction company protested on the premises in Aktobe demanding backpay for three months of work."/>
  </r>
  <r>
    <d v="2020-12-05T00:00:00"/>
    <s v="Uralsk"/>
    <n v="0"/>
    <n v="0"/>
    <n v="51.237005000000003"/>
    <n v="51.372919000000003"/>
    <n v="30"/>
    <n v="0"/>
    <x v="0"/>
    <x v="0"/>
    <x v="9"/>
    <s v="Property &amp; Land"/>
    <x v="17"/>
    <s v="Property &amp; Land"/>
    <x v="5"/>
    <s v="Government Services"/>
    <m/>
    <m/>
    <n v="0"/>
    <s v="TOO Marasant "/>
    <s v="TOO Birlik"/>
    <x v="4"/>
    <x v="3"/>
    <x v="1"/>
    <x v="1"/>
    <x v="0"/>
    <x v="0"/>
    <s v="https://www.uralskweek.kz/2020/12/08/zhilcy-doma-postroennogo-too-marasant-trebuyut-remonta-posle-aresta-xozyaina-stroitelnoj-kompanii/"/>
    <s v="Online Search"/>
    <s v="New homeowners of the state-subsidized apartment building gathered at the construction company's office in Uralsk, demanding home builders finish incomplete work at their apartments. Protesters complained they are making mortgage payments every month."/>
  </r>
  <r>
    <d v="2020-12-05T00:00:00"/>
    <s v="Muhametzhan Tuimebayev"/>
    <n v="0"/>
    <n v="0"/>
    <n v="43.419088000000002"/>
    <n v="76.913871"/>
    <n v="30"/>
    <n v="0"/>
    <x v="0"/>
    <x v="0"/>
    <x v="10"/>
    <s v="Human Rights"/>
    <x v="3"/>
    <s v=""/>
    <x v="0"/>
    <s v=""/>
    <m/>
    <m/>
    <n v="0"/>
    <s v="Local Government "/>
    <m/>
    <x v="1"/>
    <x v="1"/>
    <x v="1"/>
    <x v="1"/>
    <x v="0"/>
    <x v="0"/>
    <s v="https://www.youtube.com/watch?v=kKDOnGKE2TM"/>
    <s v="Online Search"/>
    <s v="Residents of the Zhomart village in Almaty region protested near their homes against the head of the local administration, whom protesters accused of intervening in community affairs."/>
  </r>
  <r>
    <d v="2020-12-04T00:00:00"/>
    <s v="Shymkent"/>
    <n v="0"/>
    <n v="0"/>
    <n v="42.325287000000003"/>
    <n v="69.588312999999999"/>
    <n v="15"/>
    <n v="0"/>
    <x v="0"/>
    <x v="0"/>
    <x v="2"/>
    <s v="Human Rights"/>
    <x v="3"/>
    <s v=""/>
    <x v="0"/>
    <s v=""/>
    <s v="The People's Choice"/>
    <m/>
    <n v="1"/>
    <s v="Local Government "/>
    <m/>
    <x v="1"/>
    <x v="1"/>
    <x v="1"/>
    <x v="1"/>
    <x v="0"/>
    <x v="0"/>
    <s v="https://rus.azattyq.org/a/30984131.html"/>
    <s v="Online Search"/>
    <s v="Over a dozen activists gathered outside the Justice Department in Shymkent demanding the authorities register their political party Halyk Tandauyu (The People's Choice), which would allow protesters to take part in the parliamentary election on 10 January"/>
  </r>
  <r>
    <d v="2020-12-04T00:00:00"/>
    <s v="Nur-Sultan (Astana)"/>
    <n v="1"/>
    <n v="0"/>
    <n v="51.119577999999997"/>
    <n v="71.436987000000002"/>
    <n v="15"/>
    <n v="0"/>
    <x v="0"/>
    <x v="0"/>
    <x v="7"/>
    <s v="Finance"/>
    <x v="8"/>
    <s v="Justice"/>
    <x v="0"/>
    <s v=""/>
    <m/>
    <m/>
    <n v="0"/>
    <s v="Local Government "/>
    <m/>
    <x v="1"/>
    <x v="1"/>
    <x v="1"/>
    <x v="1"/>
    <x v="0"/>
    <x v="0"/>
    <s v="https://newtimes.kz/obshchestvo/121228-maskiruiushchaiasia-pod-nur-otan-zhertvy-finansovoi-piramidy-shturmovali-genprokuraturu"/>
    <s v="Online Search"/>
    <s v="Victims of a housing scheme gathered at the Prosecutor General's Office in Nur-Sultan in protest of little efforts from the prosecution, police, Mayor's Office and Nur-Otan party to investigate several companies for organizing a pyramid scheme to which pr"/>
  </r>
  <r>
    <d v="2020-12-04T00:00:00"/>
    <s v="Almaty"/>
    <n v="0"/>
    <n v="1"/>
    <n v="43.245747000000001"/>
    <n v="76.913323000000005"/>
    <n v="10"/>
    <n v="0"/>
    <x v="0"/>
    <x v="0"/>
    <x v="9"/>
    <s v="Property &amp; Land"/>
    <x v="17"/>
    <s v="Property &amp; Land"/>
    <x v="0"/>
    <s v=""/>
    <m/>
    <m/>
    <n v="0"/>
    <s v="National Security Committee"/>
    <m/>
    <x v="2"/>
    <x v="2"/>
    <x v="1"/>
    <x v="1"/>
    <x v="0"/>
    <x v="0"/>
    <s v="https://www.youtube.com/watch?v=CmaotjHPens"/>
    <s v="Online Search"/>
    <s v="Homeowners protested near their apartment building on Abai Baizakov street in Almaty against planned expropriation with unfair compensation for their homes, demanding the city authorities provide a proper payout for their properties."/>
  </r>
  <r>
    <d v="2020-12-04T00:00:00"/>
    <s v="Aktobe"/>
    <n v="0"/>
    <n v="0"/>
    <n v="50.299813"/>
    <n v="57.153154000000001"/>
    <n v="30"/>
    <n v="0"/>
    <x v="0"/>
    <x v="0"/>
    <x v="5"/>
    <s v="Government Services"/>
    <x v="3"/>
    <s v=""/>
    <x v="0"/>
    <s v=""/>
    <m/>
    <m/>
    <n v="0"/>
    <s v="Local Government "/>
    <m/>
    <x v="1"/>
    <x v="1"/>
    <x v="2"/>
    <x v="0"/>
    <x v="0"/>
    <x v="0"/>
    <s v="https://rus.azattyq.org/a/30983866.html_x000a_https://rus.azattyq.org/a/kazakhstan-aktobe-farmers-complaints/30983973.html"/>
    <s v="Online Search"/>
    <s v="About 30 farmers protested at the regional administration office in Aktobe demanding livestock feed subsidies, which protesters complained they couldn't get hold of. Officials promised to resolve the issue with subsidies."/>
  </r>
  <r>
    <d v="2020-12-03T00:00:00"/>
    <s v="Khorgas"/>
    <n v="0"/>
    <n v="0"/>
    <n v="44.198965000000001"/>
    <n v="80.237820999999997"/>
    <n v="50"/>
    <n v="0"/>
    <x v="0"/>
    <x v="0"/>
    <x v="14"/>
    <s v="Finance"/>
    <x v="3"/>
    <s v=""/>
    <x v="0"/>
    <s v=""/>
    <m/>
    <m/>
    <n v="0"/>
    <s v="Border Service"/>
    <m/>
    <x v="1"/>
    <x v="1"/>
    <x v="1"/>
    <x v="1"/>
    <x v="0"/>
    <x v="0"/>
    <s v="https://www.youtube.com/watch?v=A_jD0DRReH8_x000a_https://www.youtube.com/watch?v=LswPTOS6p2A"/>
    <s v="Online Search"/>
    <s v="Truck drivers gathered near the Khorgas border post on the border between Kazakhstan and China in protest of alleged corruption on the Kazakh side of the border, which protesters complained is creating weeks and months-long delays."/>
  </r>
  <r>
    <d v="2020-12-02T00:00:00"/>
    <s v="Aktobe"/>
    <n v="0"/>
    <n v="0"/>
    <n v="50.321953999999998"/>
    <n v="57.156005999999998"/>
    <n v="300"/>
    <n v="0"/>
    <x v="3"/>
    <x v="1"/>
    <x v="0"/>
    <s v="Livelihood"/>
    <x v="3"/>
    <s v=""/>
    <x v="0"/>
    <s v=""/>
    <m/>
    <m/>
    <n v="0"/>
    <s v="Aktyubinsk Petroleum Machinery Plant"/>
    <m/>
    <x v="4"/>
    <x v="3"/>
    <x v="1"/>
    <x v="1"/>
    <x v="0"/>
    <x v="0"/>
    <s v="https://www.youtube.com/watch?v=lw1s1nK5qsE&amp;list=PLn2OyECVOtB_ZuU8bWCMzRS4XyncbK5qU&amp;index=6&amp;ab_channel=%D0%98%D0%BD%D1%84%D0%BE%D1%80%D0%BC%D0%B1%D1%8E%D1%80%D0%BE31"/>
    <s v="ACLED"/>
    <s v="Workers of the Aktyubinsk Petroleum Machinery Plant protested on the premises in Aktobe against the planned relocation of the facility and operation to the Mangystau region, demanding the company preserve jobs for hundreds of locally-based employees."/>
  </r>
  <r>
    <d v="2020-12-02T00:00:00"/>
    <s v="Nur-Sultan (Astana)"/>
    <n v="1"/>
    <n v="0"/>
    <n v="51.125686999999999"/>
    <n v="71.446313000000004"/>
    <n v="10"/>
    <n v="0"/>
    <x v="0"/>
    <x v="0"/>
    <x v="9"/>
    <s v="Property &amp; Land"/>
    <x v="15"/>
    <s v="Government Services"/>
    <x v="0"/>
    <s v=""/>
    <m/>
    <m/>
    <n v="0"/>
    <s v="National Government "/>
    <m/>
    <x v="2"/>
    <x v="2"/>
    <x v="0"/>
    <x v="0"/>
    <x v="0"/>
    <x v="0"/>
    <s v="https://rus.azattyq.org/a/30979694.html"/>
    <s v="Online Search"/>
    <s v="Parents calling to provide housing for disabled children were blocked by police from entering government buildings."/>
  </r>
  <r>
    <d v="2020-12-01T00:00:00"/>
    <s v="Shymkent"/>
    <n v="0"/>
    <n v="0"/>
    <n v="42.357992000000003"/>
    <n v="69.623416000000006"/>
    <n v="25"/>
    <n v="0"/>
    <x v="0"/>
    <x v="0"/>
    <x v="16"/>
    <s v="Human Rights"/>
    <x v="3"/>
    <s v=""/>
    <x v="0"/>
    <s v=""/>
    <m/>
    <m/>
    <n v="0"/>
    <s v="National Government "/>
    <m/>
    <x v="2"/>
    <x v="2"/>
    <x v="1"/>
    <x v="1"/>
    <x v="0"/>
    <x v="0"/>
    <s v="https://www.arnapress.kz/obshchestvo/210443-vich-inficirovannye-podrostki-proveli-akciyu-v-shymkente?news=1"/>
    <s v="Online Search"/>
    <s v="HIV-infected teenagers gathered in Shymkent in protest of discrimination of citizens with HIV in the country, calling for the state and public organizations to raise awareness on HIV disease around the nation."/>
  </r>
  <r>
    <d v="2020-11-30T00:00:00"/>
    <s v="Aktobe"/>
    <n v="0"/>
    <n v="0"/>
    <n v="50.289886000000003"/>
    <n v="57.076891000000003"/>
    <n v="30"/>
    <n v="0"/>
    <x v="0"/>
    <x v="0"/>
    <x v="3"/>
    <s v="Government Services"/>
    <x v="3"/>
    <s v=""/>
    <x v="0"/>
    <s v=""/>
    <m/>
    <m/>
    <n v="0"/>
    <s v="Local Government"/>
    <m/>
    <x v="1"/>
    <x v="1"/>
    <x v="0"/>
    <x v="0"/>
    <x v="1"/>
    <x v="1"/>
    <s v="https://www.youtube.com/watch?v=OCj1dhtczPw&amp;list=PLn2OyECVOtB_WuzON5KUp4QKDunu4W09V&amp;index=11&amp;ab_channel=%D0%98%D0%BD%D1%84%D0%BE%D1%80%D0%BC%D0%B1%D1%8E%D1%80%D0%BE31"/>
    <s v="ACLED"/>
    <s v="Residents of the Zhana Konys -3 neighborhood in Aktobe protested near their newly built residential properties, demanding the city authorities provide natural gas, power and water supply to their households."/>
  </r>
  <r>
    <d v="2020-11-30T00:00:00"/>
    <s v="Esik"/>
    <n v="0"/>
    <n v="0"/>
    <n v="43.375129000000001"/>
    <n v="77.445891000000003"/>
    <n v="10"/>
    <n v="0"/>
    <x v="0"/>
    <x v="0"/>
    <x v="3"/>
    <s v="Government Services"/>
    <x v="3"/>
    <s v=""/>
    <x v="0"/>
    <s v=""/>
    <m/>
    <m/>
    <n v="0"/>
    <s v="Local Government"/>
    <m/>
    <x v="1"/>
    <x v="1"/>
    <x v="0"/>
    <x v="0"/>
    <x v="0"/>
    <x v="0"/>
    <s v="https://www.youtube.com/watch?v=JOK2PfZXuQI&amp;list=PLn2OyECVOtB_WuzON5KUp4QKDunu4W09V&amp;index=2&amp;ab_channel=%D0%98%D0%BD%D1%84%D0%BE%D1%80%D0%BC%D0%B1%D1%8E%D1%80%D0%BE31"/>
    <s v="ACLED"/>
    <s v="Residents of the newly-built apartment building protested outside their homes in Esik demanding the local authorities provide heat supply to their apartments."/>
  </r>
  <r>
    <d v="2020-11-30T00:00:00"/>
    <s v="Karaganda"/>
    <n v="0"/>
    <n v="0"/>
    <n v="49.813412999999997"/>
    <n v="73.114452"/>
    <n v="20"/>
    <n v="0"/>
    <x v="0"/>
    <x v="0"/>
    <x v="4"/>
    <s v="Livelihood"/>
    <x v="3"/>
    <s v=""/>
    <x v="0"/>
    <s v=""/>
    <m/>
    <m/>
    <n v="0"/>
    <s v="LLP Beauty KRG"/>
    <m/>
    <x v="4"/>
    <x v="3"/>
    <x v="1"/>
    <x v="1"/>
    <x v="0"/>
    <x v="0"/>
    <s v="https://www.youtube.com/watch?v=ueVOca4CVpg&amp;list=PLn2OyECVOtB-eflHzMleUcLKu1P5jrNVF&amp;index=4&amp;ab_channel=%D0%98%D0%BD%D1%84%D0%BE%D1%80%D0%BC%D0%B1%D1%8E%D1%80%D0%BE31"/>
    <s v="ACLED"/>
    <s v="Employees of a cosmetic surgery clinic protested outside their office in Karaganda demanding back pay for months of work."/>
  </r>
  <r>
    <d v="2020-11-29T00:00:00"/>
    <s v="Kainar"/>
    <n v="0"/>
    <n v="0"/>
    <n v="43.477055999999997"/>
    <n v="77.078711999999996"/>
    <n v="30"/>
    <n v="0"/>
    <x v="0"/>
    <x v="0"/>
    <x v="3"/>
    <s v="Government Services"/>
    <x v="3"/>
    <s v=""/>
    <x v="0"/>
    <s v=""/>
    <m/>
    <m/>
    <n v="0"/>
    <s v="Local Government "/>
    <m/>
    <x v="1"/>
    <x v="1"/>
    <x v="1"/>
    <x v="1"/>
    <x v="0"/>
    <x v="0"/>
    <s v="https://www.youtube.com/watch?v=5jaEpPvaRbw"/>
    <s v="Online Search"/>
    <s v="Residents of Ali-2 co-op community near the village of Kainar in Talgar district of Almaty region protested near their homes against the planned cut of electricity supply to their households after a fraudulent billing incident, which protesters argued mus"/>
  </r>
  <r>
    <d v="2020-11-28T00:00:00"/>
    <s v="Almaty"/>
    <n v="0"/>
    <n v="1"/>
    <n v="43.252240999999998"/>
    <n v="76.900750000000002"/>
    <n v="15"/>
    <n v="0"/>
    <x v="0"/>
    <x v="0"/>
    <x v="12"/>
    <s v="Environment &amp; Resource Extraction"/>
    <x v="17"/>
    <s v="Property &amp; Land"/>
    <x v="0"/>
    <s v=""/>
    <m/>
    <m/>
    <n v="0"/>
    <s v="Sulpak Supermarket Chain"/>
    <m/>
    <x v="4"/>
    <x v="3"/>
    <x v="2"/>
    <x v="0"/>
    <x v="0"/>
    <x v="0"/>
    <s v="https://www.youtube.com/watch?v=9uA0mm1dB9o"/>
    <s v="Online Search"/>
    <s v="Environmental activists protested outside a supermarket on Tole Bi street in Almaty against the illegal removal of trees by the supermarket's contractors, calling for a boycott of the retail chain."/>
  </r>
  <r>
    <d v="2020-11-27T00:00:00"/>
    <s v="Uralsk"/>
    <n v="0"/>
    <n v="0"/>
    <n v="51.255192000000001"/>
    <n v="51.435637999999997"/>
    <n v="5"/>
    <n v="0"/>
    <x v="0"/>
    <x v="0"/>
    <x v="17"/>
    <s v="Covid-19"/>
    <x v="4"/>
    <s v="Livelihood"/>
    <x v="0"/>
    <s v=""/>
    <m/>
    <m/>
    <n v="0"/>
    <s v="National Government "/>
    <m/>
    <x v="2"/>
    <x v="2"/>
    <x v="1"/>
    <x v="1"/>
    <x v="0"/>
    <x v="0"/>
    <s v="https://www.uralskweek.kz/2020/11/27/my-pereboleli-koronavirusom-zarazivshis-na-rabochem-meste-a-vyplat-ne-poluchili-vozmushhyonnye-vrachi-v-uralske-video/"/>
    <s v="Online Search"/>
    <s v="Medics and personnel of the city clinic in Uralsk gathered outside the facility demanding benefits and extra pay for their service during coronavirus quarantine in the country. Protesters complained they were not included in the category list for benefits"/>
  </r>
  <r>
    <d v="2020-11-27T00:00:00"/>
    <s v="Baltabay"/>
    <n v="0"/>
    <n v="0"/>
    <n v="43.504545"/>
    <n v="77.546007000000003"/>
    <n v="45"/>
    <n v="0"/>
    <x v="0"/>
    <x v="0"/>
    <x v="12"/>
    <s v="Environment &amp; Resource Extraction"/>
    <x v="0"/>
    <s v="Environment &amp; Resource Extraction"/>
    <x v="0"/>
    <s v=""/>
    <m/>
    <m/>
    <n v="0"/>
    <s v="Local Government "/>
    <s v="Buisiness "/>
    <x v="1"/>
    <x v="1"/>
    <x v="4"/>
    <x v="2"/>
    <x v="0"/>
    <x v="0"/>
    <s v="https://www.youtube.com/watch?v=5dlGUv_HK7k&amp;list=PLn2OyECVOtB-41g7JF4JRivNoylZKM3Vo&amp;index=3&amp;ab_channel=%D0%98%D0%BD%D1%84%D0%BE%D1%80%D0%BC%D0%B1%D1%8E%D1%80%D0%BE31"/>
    <s v="ACLED"/>
    <s v="Residents of Baltabay village protested against the nearby quarry out of safety concerns for villagers well-being, livestock and home properties, demanding the local authorities shut down the operation until further notice."/>
  </r>
  <r>
    <d v="2020-11-27T00:00:00"/>
    <s v="Urjar"/>
    <n v="0"/>
    <n v="0"/>
    <n v="47.080030000000001"/>
    <n v="81.608862000000002"/>
    <n v="15"/>
    <n v="0"/>
    <x v="0"/>
    <x v="0"/>
    <x v="0"/>
    <s v="Livelihood"/>
    <x v="3"/>
    <s v=""/>
    <x v="0"/>
    <s v=""/>
    <m/>
    <m/>
    <n v="0"/>
    <s v="District Hospital's Chief Doctor "/>
    <m/>
    <x v="8"/>
    <x v="3"/>
    <x v="4"/>
    <x v="2"/>
    <x v="0"/>
    <x v="0"/>
    <s v="https://www.youtube.com/watch?v=pxjnSkJtiwA&amp;list=PLn2OyECVOtB-41g7JF4JRivNoylZKM3Vo&amp;index=5&amp;ab_channel=%D0%98%D0%BD%D1%84%D0%BE%D1%80%D0%BC%D0%B1%D1%8E%D1%80%D0%BE31"/>
    <s v="ACLED"/>
    <s v="Personnel of the Urzhar district hospital protested on the premises against their chief doctor, demanding his removal or else protesters refuse to work under his leadership."/>
  </r>
  <r>
    <d v="2020-11-25T00:00:00"/>
    <s v="Almaty"/>
    <n v="0"/>
    <n v="1"/>
    <n v="43.269736999999999"/>
    <n v="76.967887000000005"/>
    <n v="30"/>
    <n v="0"/>
    <x v="0"/>
    <x v="0"/>
    <x v="17"/>
    <s v="Covid-19"/>
    <x v="4"/>
    <s v="Livelihood"/>
    <x v="0"/>
    <s v=""/>
    <m/>
    <m/>
    <n v="0"/>
    <s v="Kala Jarygy"/>
    <m/>
    <x v="4"/>
    <x v="3"/>
    <x v="1"/>
    <x v="1"/>
    <x v="0"/>
    <x v="0"/>
    <s v="https://www.ktk.kz/ru/news/video/2020/11/25/165398/?utm_source=yxnews&amp;utm_medium=desktop"/>
    <s v="Online Search"/>
    <s v="Sanitation workers of the private company protested outside its office in Almaty demanding back pay for weeks of coronavirus disinfection labor within city limits."/>
  </r>
  <r>
    <d v="2020-11-25T00:00:00"/>
    <s v="Nur-Sultan (Astana)"/>
    <n v="1"/>
    <n v="0"/>
    <n v="51.128186999999997"/>
    <n v="71.441579000000004"/>
    <n v="20"/>
    <n v="0"/>
    <x v="0"/>
    <x v="0"/>
    <x v="5"/>
    <s v="Government Services"/>
    <x v="1"/>
    <s v="Property &amp; Land"/>
    <x v="0"/>
    <s v=""/>
    <m/>
    <m/>
    <n v="0"/>
    <s v="National Government "/>
    <m/>
    <x v="2"/>
    <x v="2"/>
    <x v="1"/>
    <x v="1"/>
    <x v="0"/>
    <x v="0"/>
    <s v="https://rus.azattyq.org/a/kazakhstan-nur-sultan-mothers-letter-to-speaker-nigmatulin/30968526.html"/>
    <s v="Online Search"/>
    <s v="About 20 female protesters gathered outside the country's parliament in Nur-Sultan demanding subsidized housing for their families. Protesters complained they have been on the waiting list for eligible households for up to 20 years."/>
  </r>
  <r>
    <d v="2020-11-24T00:00:00"/>
    <s v="Shymkent"/>
    <n v="0"/>
    <n v="0"/>
    <n v="42.319319999999998"/>
    <n v="69.59102"/>
    <n v="20"/>
    <n v="0"/>
    <x v="0"/>
    <x v="0"/>
    <x v="5"/>
    <s v="Government Services"/>
    <x v="3"/>
    <s v=""/>
    <x v="0"/>
    <s v=""/>
    <m/>
    <m/>
    <n v="0"/>
    <s v="Local Government "/>
    <m/>
    <x v="1"/>
    <x v="1"/>
    <x v="1"/>
    <x v="1"/>
    <x v="0"/>
    <x v="0"/>
    <s v="https://www.youtube.com/watch?v=D2Oe_pmSBo0&amp;list=PLn2OyECVOtB9nt9144LMQXSLYTKMkOSMB&amp;index=10&amp;ab_channel=%D0%98%D0%BD%D1%84%D0%BE%D1%80%D0%BC%D0%B1%D1%8E%D1%80%D0%BE31"/>
    <s v="ACLED"/>
    <s v="Female protesters demonstrated outside Shymkent akimat demanding a meeting with a Mayor to discuss social assistance for the households with multiple dependents and subsidized housing."/>
  </r>
  <r>
    <d v="2020-11-24T00:00:00"/>
    <s v="Almaty"/>
    <n v="0"/>
    <n v="1"/>
    <n v="43.342222999999997"/>
    <n v="76.816502999999997"/>
    <n v="20"/>
    <n v="0"/>
    <x v="1"/>
    <x v="1"/>
    <x v="3"/>
    <s v="Government Services"/>
    <x v="3"/>
    <s v=""/>
    <x v="0"/>
    <s v=""/>
    <m/>
    <m/>
    <n v="0"/>
    <s v="Local Government "/>
    <m/>
    <x v="1"/>
    <x v="1"/>
    <x v="2"/>
    <x v="0"/>
    <x v="0"/>
    <x v="0"/>
    <s v="https://www.youtube.com/watch?v=-CzcOsSugMs&amp;list=PLn2OyECVOtB9nt9144LMQXSLYTKMkOSMB&amp;index=8&amp;ab_channel=%D0%98%D0%BD%D1%84%D0%BE%D1%80%D0%BC%D0%B1%D1%8E%D1%80%D0%BE31"/>
    <s v="ACLED"/>
    <s v="Residents of the Madaniyet micro-district in Almaty blocked the nearby freeway in protest of bad roads, no school for local children and lack of electricity supply in the area, demanding the city authorities fix the social issues."/>
  </r>
  <r>
    <d v="2020-11-24T00:00:00"/>
    <s v="Taraz"/>
    <n v="0"/>
    <n v="0"/>
    <n v="42.904260000000001"/>
    <n v="71.331649999999996"/>
    <n v="10"/>
    <n v="0"/>
    <x v="0"/>
    <x v="0"/>
    <x v="3"/>
    <s v="Government Services"/>
    <x v="3"/>
    <s v=""/>
    <x v="0"/>
    <s v=""/>
    <m/>
    <m/>
    <n v="0"/>
    <s v="Heat Carrying Company"/>
    <m/>
    <x v="4"/>
    <x v="3"/>
    <x v="1"/>
    <x v="1"/>
    <x v="0"/>
    <x v="0"/>
    <s v="https://www.youtube.com/watch?v=o1P3-X1A6bQ&amp;list=PLn2OyECVOtB9nt9144LMQXSLYTKMkOSMB&amp;index=11&amp;ab_channel=%D0%98%D0%BD%D1%84%D0%BE%D1%80%D0%BC%D0%B1%D1%8E%D1%80%D0%BE31"/>
    <s v="ACLED"/>
    <s v="Homeowners protested outside their apartment building in Taraz against the lack of heat supply, demanding the city authorities intervene to fix the issue and address the heating supply company's poor performance."/>
  </r>
  <r>
    <d v="2020-11-24T00:00:00"/>
    <s v="Turgusun"/>
    <n v="0"/>
    <n v="0"/>
    <n v="49.770125999999998"/>
    <n v="84.007345999999998"/>
    <n v="13"/>
    <n v="0"/>
    <x v="0"/>
    <x v="0"/>
    <x v="0"/>
    <s v="Livelihood"/>
    <x v="4"/>
    <s v="Livelihood"/>
    <x v="0"/>
    <s v=""/>
    <m/>
    <m/>
    <n v="0"/>
    <s v="Construction Company"/>
    <s v="Hydroelectric power company"/>
    <x v="4"/>
    <x v="3"/>
    <x v="2"/>
    <x v="0"/>
    <x v="0"/>
    <x v="0"/>
    <s v="https://www.youtube.com/watch?v=_Q-hDbz5RTQ&amp;list=PLn2OyECVOtB9nt9144LMQXSLYTKMkOSMB&amp;index=9&amp;ab_channel=%D0%98%D0%BD%D1%84%D0%BE%D1%80%D0%BC%D0%B1%D1%8E%D1%80%D0%BE31"/>
    <s v="ACLED"/>
    <s v="Workers of a construction company protested at the work station near the village of Turgusun demanding owed wages for several months and accusing their employer of tax avoidance."/>
  </r>
  <r>
    <d v="2020-11-23T00:00:00"/>
    <s v="Shymkent"/>
    <n v="0"/>
    <n v="0"/>
    <n v="42.319173999999997"/>
    <n v="69.590971999999994"/>
    <n v="50"/>
    <n v="0"/>
    <x v="0"/>
    <x v="0"/>
    <x v="5"/>
    <s v="Government Services"/>
    <x v="1"/>
    <s v="Property &amp; Land"/>
    <x v="0"/>
    <s v=""/>
    <m/>
    <m/>
    <n v="0"/>
    <s v="Local Government"/>
    <m/>
    <x v="1"/>
    <x v="1"/>
    <x v="1"/>
    <x v="1"/>
    <x v="0"/>
    <x v="0"/>
    <s v="https://rus.azattyq.org/a/shymkent-akimat-mothers-demand-to-solve-social-problems-23112020/30964702.html"/>
    <s v="Online Search"/>
    <s v="About 50 female protesters demonstrated outside the Shymkent akimat demanding a meeting with a Mayor to ask for social assistance and subsidized housing for households with large families."/>
  </r>
  <r>
    <d v="2020-11-23T00:00:00"/>
    <s v="Semey"/>
    <n v="0"/>
    <n v="0"/>
    <n v="50.391303999999998"/>
    <n v="80.233954999999995"/>
    <n v="20"/>
    <n v="0"/>
    <x v="0"/>
    <x v="0"/>
    <x v="8"/>
    <s v="Property &amp; Land"/>
    <x v="3"/>
    <s v=""/>
    <x v="0"/>
    <s v=""/>
    <m/>
    <m/>
    <n v="0"/>
    <s v="Local Government"/>
    <m/>
    <x v="1"/>
    <x v="1"/>
    <x v="1"/>
    <x v="1"/>
    <x v="0"/>
    <x v="0"/>
    <s v="https://www.youtube.com/watch?v=Wp4__6waizw"/>
    <s v="Online Search"/>
    <s v="Residents of Semey's 15th micro-district protested outside their homes against the construction of the multi-storey building in their backyard, demanding the city administration address protesters' concerns regarding infrastructure accessibility in the ne"/>
  </r>
  <r>
    <d v="2020-11-21T00:00:00"/>
    <s v="Almaty"/>
    <n v="0"/>
    <n v="1"/>
    <n v="43.243844000000003"/>
    <n v="76.898540999999994"/>
    <n v="70"/>
    <n v="0"/>
    <x v="0"/>
    <x v="0"/>
    <x v="18"/>
    <s v="Other"/>
    <x v="3"/>
    <s v=""/>
    <x v="0"/>
    <s v=""/>
    <m/>
    <m/>
    <n v="0"/>
    <s v="National Government "/>
    <m/>
    <x v="2"/>
    <x v="2"/>
    <x v="1"/>
    <x v="1"/>
    <x v="0"/>
    <x v="0"/>
    <s v="https://www.youtube.com/watch?v=Chh-wjx3RcE_x000a_https://bureau.kz/novosti/borba-za-prava-zhivotnyh-kak-sostavnaya-chast-borby-za-prava-cheloveka/"/>
    <s v="Online Search"/>
    <s v="Animal rights activists protested in the Mahatma Gandhi park in Almaty against animal cruelty, demanding the country's government introduce harsher punishment for cruel treatment of animals in Kazakhstan."/>
  </r>
  <r>
    <d v="2020-11-20T00:00:00"/>
    <s v="Almaty"/>
    <n v="0"/>
    <n v="1"/>
    <n v="43.233984"/>
    <n v="76.953945000000004"/>
    <n v="1"/>
    <n v="1"/>
    <x v="0"/>
    <x v="0"/>
    <x v="16"/>
    <s v="Human Rights"/>
    <x v="18"/>
    <s v="Human Rights"/>
    <x v="0"/>
    <s v=""/>
    <m/>
    <m/>
    <n v="0"/>
    <s v="National Government "/>
    <s v="US Government"/>
    <x v="2"/>
    <x v="2"/>
    <x v="5"/>
    <x v="3"/>
    <x v="0"/>
    <x v="0"/>
    <s v="https://rus.azattyq.org/a/30960572.html"/>
    <s v="Online Search"/>
    <s v="Local activist Mikhail Seysebaev staged a one man picket outside of the US consulate in Almaty to raise concerns about the situation for LGBTI people in the country. He was arrested for staging an &quot;illegal&quot; protest."/>
  </r>
  <r>
    <d v="2020-11-20T00:00:00"/>
    <s v="Semey"/>
    <n v="0"/>
    <n v="0"/>
    <n v="50.401823"/>
    <n v="80.212253000000004"/>
    <n v="10"/>
    <n v="0"/>
    <x v="0"/>
    <x v="0"/>
    <x v="5"/>
    <s v="Government Services"/>
    <x v="3"/>
    <s v=""/>
    <x v="0"/>
    <s v=""/>
    <m/>
    <m/>
    <n v="0"/>
    <s v="University administration"/>
    <m/>
    <x v="7"/>
    <x v="3"/>
    <x v="1"/>
    <x v="1"/>
    <x v="0"/>
    <x v="0"/>
    <s v="https://newtimes.kz/obshchestvo/120588-v-semee-studentov-gosuniversiteta-lishili-obrazovatelnykh-grantov"/>
    <s v="Online Search"/>
    <s v="University students and their parents gathered in Semey to protest canceled scholarship grants by the dean's office. The protesters complained they weren't given reasons for grant removal by the university officials."/>
  </r>
  <r>
    <d v="2020-11-20T00:00:00"/>
    <s v="Almaty"/>
    <n v="0"/>
    <n v="1"/>
    <n v="43.317636999999998"/>
    <n v="76.833082000000005"/>
    <n v="10"/>
    <n v="0"/>
    <x v="0"/>
    <x v="0"/>
    <x v="4"/>
    <s v="Livelihood"/>
    <x v="7"/>
    <s v="Covid-19"/>
    <x v="0"/>
    <s v=""/>
    <m/>
    <m/>
    <n v="0"/>
    <s v="Local Government"/>
    <m/>
    <x v="1"/>
    <x v="1"/>
    <x v="0"/>
    <x v="0"/>
    <x v="0"/>
    <x v="0"/>
    <s v="https://www.youtube.com/watch?v=h770RYxmUB8"/>
    <s v="Online Search"/>
    <s v="Ambulance drivers protested on the fleet garage premises in Almaty against paying traffic fines and buying auto parts out of their own pockets, demanding the health authorities address their grievances."/>
  </r>
  <r>
    <d v="2020-11-20T00:00:00"/>
    <s v="Balpyk Bi"/>
    <n v="0"/>
    <n v="0"/>
    <n v="44.900126"/>
    <n v="78.225240999999997"/>
    <n v="5"/>
    <n v="0"/>
    <x v="0"/>
    <x v="0"/>
    <x v="0"/>
    <s v="Livelihood"/>
    <x v="3"/>
    <s v=""/>
    <x v="0"/>
    <s v=""/>
    <m/>
    <m/>
    <n v="0"/>
    <s v="Head of the heating plant "/>
    <s v="Local government "/>
    <x v="4"/>
    <x v="3"/>
    <x v="2"/>
    <x v="0"/>
    <x v="0"/>
    <x v="0"/>
    <s v="https://www.youtube.com/watch?v=QUrjlvjLox8&amp;list=PLn2OyECVOtB8thRazKT2j-0m5OEPb-IL6&amp;index=11&amp;ab_channel=%D0%98%D0%BD%D1%84%D0%BE%D1%80%D0%BC%D0%B1%D1%8E%D1%80%D0%BE31"/>
    <s v="ACLED"/>
    <s v="Workers of the heating plant in Balpyk Bi township protested on the premises against forced labor incidents at work."/>
  </r>
  <r>
    <d v="2020-11-19T00:00:00"/>
    <s v="Ust-Kamenogorsk"/>
    <n v="0"/>
    <n v="0"/>
    <n v="49.948759000000003"/>
    <n v="82.628459000000007"/>
    <n v="30"/>
    <n v="0"/>
    <x v="0"/>
    <x v="0"/>
    <x v="17"/>
    <s v="Covid-19"/>
    <x v="4"/>
    <s v="Livelihood"/>
    <x v="0"/>
    <s v=""/>
    <m/>
    <m/>
    <n v="0"/>
    <s v="Local Government"/>
    <m/>
    <x v="1"/>
    <x v="1"/>
    <x v="0"/>
    <x v="0"/>
    <x v="2"/>
    <x v="2"/>
    <s v="https://www.youtube.com/watch?v=P1can1Ui3Jk&amp;list=PLn2OyECVOtB_1FvB8i6m-9xo4eI_usONw&amp;index=4&amp;ab_channel=%D0%98%D0%BD%D1%84%D0%BE%D1%80%D0%BC%D0%B1%D1%8E%D1%80%D0%BE31"/>
    <s v="ACLED"/>
    <s v="Owners of the dining businesses and coffee shops protested outside the regional state administration's office in Ust-Kamenogorsk demanding the authorities allow them to operate under coronavirus quarantine restrictions in the city."/>
  </r>
  <r>
    <d v="2020-11-19T00:00:00"/>
    <s v="Nur-Sultan (Astana)"/>
    <n v="1"/>
    <n v="0"/>
    <n v="51.165838000000001"/>
    <n v="71.423467000000002"/>
    <n v="10"/>
    <n v="0"/>
    <x v="0"/>
    <x v="0"/>
    <x v="7"/>
    <s v="Finance"/>
    <x v="3"/>
    <s v=""/>
    <x v="0"/>
    <s v=""/>
    <m/>
    <m/>
    <n v="0"/>
    <s v="Business "/>
    <m/>
    <x v="4"/>
    <x v="3"/>
    <x v="0"/>
    <x v="0"/>
    <x v="1"/>
    <x v="1"/>
    <s v="https://www.youtube.com/watch?v=oMyWcthZXVQ&amp;list=PLn2OyECVOtB_YmsbRFtGX_JFAVmaMAmdp&amp;index=2&amp;ab_channel=%D0%98%D0%BD%D1%84%D0%BE%D1%80%D0%BC%D0%B1%D1%8E%D1%80%D0%BE31"/>
    <s v="ACLED"/>
    <s v="Victims of a cosmetic surgery clinic gathered at the bank headquarters in Nur-Sultan demanding the financial institution assist protesters with their loans, which they took out to pay for the cosmetic procedures."/>
  </r>
  <r>
    <d v="2020-11-19T00:00:00"/>
    <s v="Bestamak"/>
    <n v="0"/>
    <n v="0"/>
    <n v="50.047083999999998"/>
    <n v="57.349812999999997"/>
    <n v="200"/>
    <n v="0"/>
    <x v="0"/>
    <x v="0"/>
    <x v="12"/>
    <s v="Environment &amp; Resource Extraction"/>
    <x v="3"/>
    <s v=""/>
    <x v="0"/>
    <s v=""/>
    <m/>
    <m/>
    <n v="0"/>
    <s v="Local Government"/>
    <m/>
    <x v="1"/>
    <x v="1"/>
    <x v="1"/>
    <x v="1"/>
    <x v="0"/>
    <x v="0"/>
    <s v="https://www.youtube.com/watch?v=2CgHEV4uq_o"/>
    <s v="Online Search"/>
    <s v="Residents of Bestamak village in Aktobe region protested against a nearby pig farm, demanding the local authorities shut down the farm."/>
  </r>
  <r>
    <d v="2020-11-19T00:00:00"/>
    <s v="Aktobe"/>
    <n v="0"/>
    <n v="0"/>
    <n v="50.298743000000002"/>
    <n v="57.135241999999998"/>
    <n v="12"/>
    <n v="0"/>
    <x v="3"/>
    <x v="1"/>
    <x v="0"/>
    <s v="Livelihood"/>
    <x v="4"/>
    <s v="Livelihood"/>
    <x v="0"/>
    <s v=""/>
    <m/>
    <m/>
    <n v="0"/>
    <s v="Municipal Transit Company "/>
    <m/>
    <x v="4"/>
    <x v="3"/>
    <x v="0"/>
    <x v="0"/>
    <x v="2"/>
    <x v="2"/>
    <s v="https://www.youtube.com/watch?v=D20rfYHZ5Tg&amp;list=PLn2OyECVOtB_1FvB8i6m-9xo4eI_usONw&amp;index=9&amp;ab_channel=%D0%98%D0%BD%D1%84%D0%BE%D1%80%D0%BC%D0%B1%D1%8E%D1%80%D0%BE31"/>
    <s v="ACLED"/>
    <s v="Bus drivers of the municipal transit company in Aktobe protested on the premises demanding pay raise and better working conditions."/>
  </r>
  <r>
    <d v="2020-11-18T00:00:00"/>
    <s v="Lenger"/>
    <n v="0"/>
    <n v="0"/>
    <n v="42.182051000000001"/>
    <n v="69.88212"/>
    <n v="15"/>
    <n v="0"/>
    <x v="0"/>
    <x v="0"/>
    <x v="1"/>
    <s v="Justice"/>
    <x v="19"/>
    <s v="Human Rights"/>
    <x v="0"/>
    <s v=""/>
    <m/>
    <m/>
    <n v="0"/>
    <s v="Law Enforcement"/>
    <m/>
    <x v="3"/>
    <x v="0"/>
    <x v="1"/>
    <x v="1"/>
    <x v="0"/>
    <x v="0"/>
    <s v="https://bureau.kz/novosti/slovo-i-delo/"/>
    <s v="Online Search"/>
    <s v="Supporters of Kazakh journalist Lyazzat Asanova protested outside the court in Lenger township of Turkistan region, demanding her release from pre-trial detention."/>
  </r>
  <r>
    <d v="2020-11-18T00:00:00"/>
    <s v="Nur-Sultan (Astana)"/>
    <n v="1"/>
    <n v="0"/>
    <n v="51.166811000000003"/>
    <n v="71.420032000000006"/>
    <n v="10"/>
    <n v="0"/>
    <x v="0"/>
    <x v="0"/>
    <x v="5"/>
    <s v="Government Services"/>
    <x v="3"/>
    <s v=""/>
    <x v="0"/>
    <s v=""/>
    <m/>
    <m/>
    <n v="0"/>
    <s v="Local Government"/>
    <m/>
    <x v="1"/>
    <x v="1"/>
    <x v="0"/>
    <x v="0"/>
    <x v="0"/>
    <x v="0"/>
    <s v="https://www.youtube.com/watch?v=Yw3SYsZwbv4"/>
    <s v="Online Search"/>
    <s v="Protesters gathered at Nur-Sultan akimat demanding the city administration provide housing to families with handicapped children."/>
  </r>
  <r>
    <d v="2020-11-18T00:00:00"/>
    <s v="Aralsk"/>
    <n v="0"/>
    <n v="0"/>
    <n v="46.813454999999998"/>
    <n v="61.642862000000001"/>
    <n v="10"/>
    <n v="0"/>
    <x v="0"/>
    <x v="0"/>
    <x v="4"/>
    <s v="Livelihood"/>
    <x v="3"/>
    <s v=""/>
    <x v="0"/>
    <s v=""/>
    <m/>
    <m/>
    <n v="0"/>
    <s v="Daycare Management"/>
    <m/>
    <x v="4"/>
    <x v="3"/>
    <x v="0"/>
    <x v="0"/>
    <x v="2"/>
    <x v="2"/>
    <s v="https://www.youtube.com/watch?v=d8u4JDFKiY0&amp;list=PLn2OyECVOtB9jgf74ur9R7d4569VPEFBL&amp;index=9&amp;ab_channel=%D0%98%D0%BD%D1%84%D0%BE%D1%80%D0%BC%D0%B1%D1%8E%D1%80%D0%BE31"/>
    <s v="ACLED"/>
    <s v="Workers of the Mereke pediatric daycare facility gathered outside their workplace in Aralsk demanding owed overtime pay."/>
  </r>
  <r>
    <d v="2020-11-17T00:00:00"/>
    <s v="Aktobe"/>
    <n v="0"/>
    <n v="0"/>
    <n v="50.307540000000003"/>
    <n v="57.151429"/>
    <n v="10"/>
    <n v="0"/>
    <x v="0"/>
    <x v="0"/>
    <x v="7"/>
    <s v="Finance"/>
    <x v="20"/>
    <s v="Finance"/>
    <x v="0"/>
    <s v=""/>
    <m/>
    <m/>
    <n v="0"/>
    <s v="Law Enforcement"/>
    <s v="Business"/>
    <x v="3"/>
    <x v="0"/>
    <x v="2"/>
    <x v="0"/>
    <x v="0"/>
    <x v="0"/>
    <s v="https://www.youtube.com/watch?v=Hkj44ebPwvc&amp;list=PLn2OyECVOtB8eSVd1gj_SFFKIywFobKci&amp;index=8&amp;ab_channel=%D0%98%D0%BD%D1%84%D0%BE%D1%80%D0%BC%D0%B1%D1%8E%D1%80%D0%BE31"/>
    <s v="ACLED"/>
    <s v="Victims of the home improvement material supply scheme protested in Aktobe demanding police investigate the store's former manager for fraudulent activity and recover their deposits."/>
  </r>
  <r>
    <d v="2020-11-17T00:00:00"/>
    <s v="Koyanbay"/>
    <n v="0"/>
    <n v="0"/>
    <n v="51.577492999999997"/>
    <n v="79.309956999999997"/>
    <n v="35"/>
    <n v="0"/>
    <x v="0"/>
    <x v="0"/>
    <x v="3"/>
    <s v="Government Services"/>
    <x v="3"/>
    <s v=""/>
    <x v="0"/>
    <s v=""/>
    <m/>
    <m/>
    <n v="0"/>
    <s v="Local Government"/>
    <m/>
    <x v="1"/>
    <x v="1"/>
    <x v="0"/>
    <x v="0"/>
    <x v="1"/>
    <x v="1"/>
    <s v="https://www.youtube.com/watch?v=ZS2iYJYDDU8&amp;list=PLn2OyECVOtB8eSVd1gj_SFFKIywFobKci&amp;index=5&amp;ab_channel=%D0%98%D0%BD%D1%84%D0%BE%D1%80%D0%BC%D0%B1%D1%8E%D1%80%D0%BE31"/>
    <s v="ACLED"/>
    <s v="Residents of Koyanbay village protested against the lack of internet and wireless phone service in town demanding the local authorities provide internet for their children's online school classes."/>
  </r>
  <r>
    <d v="2020-11-17T00:00:00"/>
    <s v="Koschi"/>
    <n v="0"/>
    <n v="0"/>
    <n v="50.972814999999997"/>
    <n v="71.350972999999996"/>
    <n v="15"/>
    <n v="0"/>
    <x v="1"/>
    <x v="1"/>
    <x v="3"/>
    <s v="Government Services"/>
    <x v="3"/>
    <s v=""/>
    <x v="0"/>
    <s v=""/>
    <m/>
    <m/>
    <n v="0"/>
    <s v="Local Government"/>
    <m/>
    <x v="1"/>
    <x v="1"/>
    <x v="1"/>
    <x v="1"/>
    <x v="0"/>
    <x v="0"/>
    <s v="https://newtimes.kz/obshchestvo/120398-bastuiushchie-zhiteli-kosshy-perekryli-tsentralnuiu-dorogu"/>
    <s v="Online Search"/>
    <s v="Residents of Diamond Park, Chocolate, and Altyn Orda 3 neighborhoods in Koschi township of Aqmola region blocked the local road in protest of costly electric bills and poor supply of electricity, demanding the authorities lower power supply price and addr"/>
  </r>
  <r>
    <d v="2020-11-16T00:00:00"/>
    <s v="Aktobe"/>
    <n v="0"/>
    <n v="0"/>
    <n v="50.296134000000002"/>
    <n v="57.155631999999997"/>
    <n v="20"/>
    <n v="0"/>
    <x v="0"/>
    <x v="0"/>
    <x v="11"/>
    <s v="Justice"/>
    <x v="8"/>
    <s v="Justice"/>
    <x v="3"/>
    <s v="Human Rights"/>
    <m/>
    <m/>
    <n v="0"/>
    <s v="National Government"/>
    <m/>
    <x v="2"/>
    <x v="2"/>
    <x v="3"/>
    <x v="2"/>
    <x v="0"/>
    <x v="0"/>
    <s v="https://www.youtube.com/watch?v=zxe0iWxDD5o"/>
    <s v="Online Search"/>
    <s v="Activists gathered in Aktobe to express their condolences to the deceased activist's family and to demand the Kazakh authorities stop the persecution of political opposition in the country."/>
  </r>
  <r>
    <d v="2020-11-16T00:00:00"/>
    <s v="Aktau"/>
    <n v="0"/>
    <n v="0"/>
    <n v="43.661254"/>
    <n v="51.163221999999998"/>
    <n v="10"/>
    <n v="0"/>
    <x v="0"/>
    <x v="0"/>
    <x v="9"/>
    <s v="Property &amp; Land"/>
    <x v="8"/>
    <s v="Justice"/>
    <x v="0"/>
    <s v=""/>
    <m/>
    <m/>
    <n v="0"/>
    <s v="LLP Rich Aqtau"/>
    <m/>
    <x v="4"/>
    <x v="3"/>
    <x v="1"/>
    <x v="1"/>
    <x v="0"/>
    <x v="0"/>
    <s v="https://www.youtube.com/watch?v=2gx1v3InJUc&amp;list=PLn2OyECVOtB_9aaFhGf4lELifD4IbH2LM&amp;index=9&amp;ab_channel=%D0%98%D0%BD%D1%84%D0%BE%D1%80%D0%BC%D0%B1%D1%8E%D1%80%D0%BE31"/>
    <s v="ACLED"/>
    <s v="Victims of a housing scheme gathered at the construction site of the residential apartment project in Aktau calling for the city authorities to intervene in the dispute between developer and victims to recover their funds from the company."/>
  </r>
  <r>
    <d v="2020-11-16T00:00:00"/>
    <s v="Esik"/>
    <n v="0"/>
    <n v="0"/>
    <n v="43.376635999999998"/>
    <n v="77.357933000000003"/>
    <n v="10"/>
    <n v="0"/>
    <x v="0"/>
    <x v="0"/>
    <x v="14"/>
    <s v="Finance"/>
    <x v="3"/>
    <s v=""/>
    <x v="0"/>
    <s v=""/>
    <m/>
    <m/>
    <n v="0"/>
    <s v="Cooperative head"/>
    <m/>
    <x v="7"/>
    <x v="3"/>
    <x v="0"/>
    <x v="0"/>
    <x v="0"/>
    <x v="0"/>
    <s v="https://www.youtube.com/watch?v=4ClfPMMEaGo&amp;list=PLn2OyECVOtB_9aaFhGf4lELifD4IbH2LM&amp;index=4&amp;ab_channel=%D0%98%D0%BD%D1%84%D0%BE%D1%80%D0%BC%D0%B1%D1%8E%D1%80%D0%BE31"/>
    <s v="ACLED"/>
    <s v="Residents of the Altyn Adam neighborhood in Esik protested against their council chairwoman, accusing her of embezzlement and fraud, demanding the district authorities investigate her for alleged wrongdoing."/>
  </r>
  <r>
    <d v="2020-11-16T00:00:00"/>
    <s v="Karaganda"/>
    <n v="0"/>
    <n v="0"/>
    <n v="49.794355000000003"/>
    <n v="73.077346000000006"/>
    <n v="10"/>
    <n v="0"/>
    <x v="0"/>
    <x v="0"/>
    <x v="0"/>
    <s v="Livelihood"/>
    <x v="20"/>
    <s v="Finance"/>
    <x v="0"/>
    <s v=""/>
    <m/>
    <m/>
    <n v="0"/>
    <s v=" Kindergarten Ainalaiyn "/>
    <s v="Department of education"/>
    <x v="4"/>
    <x v="3"/>
    <x v="1"/>
    <x v="1"/>
    <x v="0"/>
    <x v="0"/>
    <s v="https://www.youtube.com/watch?v=h4WaytIYUIA&amp;list=PLn2OyECVOtB-HD7pcVwWnhexpaYrw6c2M&amp;index=10&amp;ab_channel=%D0%98%D0%BD%D1%84%D0%BE%D1%80%D0%BC%D0%B1%D1%8E%D1%80%D0%BE31"/>
    <s v="ACLED"/>
    <s v="Daycare center workers protested on the premises in Karaganda against the organization's director, whom protesters accused of abuse of position and misconduct."/>
  </r>
  <r>
    <d v="2020-11-15T00:00:00"/>
    <s v="Almaty"/>
    <n v="0"/>
    <n v="1"/>
    <n v="43.303691999999998"/>
    <n v="76.989374999999995"/>
    <n v="50"/>
    <n v="0"/>
    <x v="0"/>
    <x v="0"/>
    <x v="3"/>
    <s v="Government Services"/>
    <x v="3"/>
    <s v=""/>
    <x v="0"/>
    <s v=""/>
    <m/>
    <m/>
    <n v="0"/>
    <s v="Local Government"/>
    <m/>
    <x v="1"/>
    <x v="1"/>
    <x v="1"/>
    <x v="1"/>
    <x v="0"/>
    <x v="0"/>
    <s v="https://www.youtube.com/watch?v=Oaz9r3akcNA&amp;ab_channel=LIFEKZ&amp;fbclid=IwAR1LJyr19_ELwtB0Lpgzr3MNa7vWCx2GpMOWVmc_Yy4G655FjkeKoXZRDtQ"/>
    <s v="Online Search"/>
    <s v="Residents of Kairat microdistrict of Almaty protested against bad roads, poor electricity supply, lack of access to drinking water, and no internet demanding the district and city authorities address the infrastructure issues in the residential area."/>
  </r>
  <r>
    <d v="2020-11-15T00:00:00"/>
    <s v="Ishimka"/>
    <n v="0"/>
    <n v="0"/>
    <n v="51.391942999999998"/>
    <n v="67.127731999999995"/>
    <n v="20"/>
    <n v="0"/>
    <x v="0"/>
    <x v="0"/>
    <x v="9"/>
    <s v="Property &amp; Land"/>
    <x v="8"/>
    <s v="Justice"/>
    <x v="0"/>
    <s v=""/>
    <m/>
    <m/>
    <n v="0"/>
    <s v="Imran Agro"/>
    <m/>
    <x v="4"/>
    <x v="3"/>
    <x v="1"/>
    <x v="1"/>
    <x v="0"/>
    <x v="0"/>
    <s v="https://www.youtube.com/watch?v=XlkVNaGqkp4"/>
    <s v="Online Search"/>
    <s v="Residents of Ishimka village in Aqmola region gathered outside town hall demanding the country's president intervene in a local commercial dispute between villagers and an investor. Protesters called for the regional and district authorities to reject the"/>
  </r>
  <r>
    <d v="2020-11-14T00:00:00"/>
    <s v="Kokshetau"/>
    <n v="0"/>
    <n v="0"/>
    <n v="53.320635000000003"/>
    <n v="69.390041999999994"/>
    <n v="20"/>
    <n v="0"/>
    <x v="0"/>
    <x v="0"/>
    <x v="8"/>
    <s v="Property &amp; Land"/>
    <x v="3"/>
    <s v=""/>
    <x v="0"/>
    <s v=""/>
    <m/>
    <m/>
    <n v="0"/>
    <s v="Local Government"/>
    <m/>
    <x v="1"/>
    <x v="1"/>
    <x v="2"/>
    <x v="0"/>
    <x v="0"/>
    <x v="0"/>
    <s v="https://tengrinews.kz/kazakhstan_news/kostmi-lyajem-zdes-postroit-dom-dadim-skandal-razgorelsya-420127/"/>
    <s v="Online Search"/>
    <s v="Local residents gathered to protests the local government's plans for building a new residential building in the vicinity of theirs"/>
  </r>
  <r>
    <d v="2020-11-14T00:00:00"/>
    <s v="Almaty"/>
    <n v="0"/>
    <n v="1"/>
    <n v="43.247275999999999"/>
    <n v="76.952960000000004"/>
    <n v="200"/>
    <n v="0"/>
    <x v="0"/>
    <x v="0"/>
    <x v="2"/>
    <s v="Human Rights"/>
    <x v="21"/>
    <s v="Property &amp; Land"/>
    <x v="6"/>
    <s v="China"/>
    <s v="Democratic Party of Kazakhstan"/>
    <m/>
    <n v="1"/>
    <s v="National Government"/>
    <m/>
    <x v="2"/>
    <x v="2"/>
    <x v="1"/>
    <x v="1"/>
    <x v="0"/>
    <x v="0"/>
    <s v="https://rus.azattyq.org/a/kazakhstan-almaty-protest/30950131.html_x000a_https://rus.azattyq.org/a/30949721.html_x000a_https://rus.azattyq.org/a/kazakhstan-almaty-rally-mamay-14-november/30950069.html"/>
    <s v="Online Search"/>
    <s v="Over 200 protesters and members of the unregistered Democratic Party of Kazakhstan demonstrated on Shokan Walikhanov square in Almaty against land lease transactions involving foreign businesses calling for a boycott of the upcoming parliamentary election"/>
  </r>
  <r>
    <d v="2020-11-13T00:00:00"/>
    <s v="Almaty"/>
    <n v="0"/>
    <n v="1"/>
    <n v="43.247275999999999"/>
    <n v="76.952960000000004"/>
    <n v="40"/>
    <n v="0"/>
    <x v="0"/>
    <x v="0"/>
    <x v="1"/>
    <s v="Justice"/>
    <x v="16"/>
    <s v="Justice"/>
    <x v="3"/>
    <s v="Human Rights"/>
    <m/>
    <m/>
    <n v="0"/>
    <s v="National Government"/>
    <m/>
    <x v="2"/>
    <x v="2"/>
    <x v="6"/>
    <x v="3"/>
    <x v="0"/>
    <x v="0"/>
    <s v="https://rus.azattyq.org/a/30945704.html"/>
    <s v="Online Search"/>
    <s v="About 40 activists protested on Shokan Walikhanov square in Almaty, accusing the Kazakh authorities of involvement in 17-year-old Janbolat Agadyl's death and calling for the country's citizens and opposition to unite. Protesters expressed their condolence"/>
  </r>
  <r>
    <d v="2020-11-13T00:00:00"/>
    <s v="Shymkent"/>
    <n v="0"/>
    <n v="0"/>
    <n v="42.387259999999998"/>
    <n v="69.627793999999994"/>
    <n v="20"/>
    <n v="0"/>
    <x v="0"/>
    <x v="0"/>
    <x v="1"/>
    <s v="Justice"/>
    <x v="16"/>
    <s v="Justice"/>
    <x v="3"/>
    <s v="Human Rights"/>
    <m/>
    <m/>
    <n v="0"/>
    <s v="National Government"/>
    <m/>
    <x v="2"/>
    <x v="2"/>
    <x v="1"/>
    <x v="1"/>
    <x v="0"/>
    <x v="0"/>
    <s v="https://rus.azattyq.org/a/30946070.html"/>
    <s v="Online Search"/>
    <s v="About 20 activists gathered near the monument to Baydibek bi in Shymkent to pray for Janbolat Agadyl on the day of his funeral. Activists demanded the Kazakh authorities stop the persecution of political opponents in Kazakhstan."/>
  </r>
  <r>
    <d v="2020-11-13T00:00:00"/>
    <s v="Kyzylorda"/>
    <n v="0"/>
    <n v="0"/>
    <n v="44.839317000000001"/>
    <n v="65.493536000000006"/>
    <n v="10"/>
    <n v="0"/>
    <x v="0"/>
    <x v="0"/>
    <x v="1"/>
    <s v="Justice"/>
    <x v="16"/>
    <s v="Justice"/>
    <x v="3"/>
    <s v="Human Rights"/>
    <m/>
    <m/>
    <n v="0"/>
    <s v="National Government"/>
    <m/>
    <x v="2"/>
    <x v="2"/>
    <x v="1"/>
    <x v="1"/>
    <x v="0"/>
    <x v="0"/>
    <s v="https://www.facebook.com/zhamilive/videos/3139358892957521/_x000a_https://rus.azattyq.org/a/30946070.html"/>
    <s v="Online Search"/>
    <s v="Activists gathered outside the Akmeshit Syrdarya mosque in Kyzylorda to pray for Janbolat Agadyl on the day of his funeral. Protesters accused the Kazakh government of being involved in the 17-year-old activist's death."/>
  </r>
  <r>
    <d v="2020-11-13T00:00:00"/>
    <s v="Nogaibay"/>
    <n v="0"/>
    <n v="0"/>
    <n v="43.128459999999997"/>
    <n v="74.852632999999997"/>
    <n v="20"/>
    <n v="0"/>
    <x v="0"/>
    <x v="0"/>
    <x v="15"/>
    <s v="Property &amp; Land"/>
    <x v="3"/>
    <s v=""/>
    <x v="0"/>
    <s v=""/>
    <m/>
    <m/>
    <n v="0"/>
    <s v="National Government"/>
    <m/>
    <x v="2"/>
    <x v="2"/>
    <x v="7"/>
    <x v="1"/>
    <x v="0"/>
    <x v="0"/>
    <s v="https://www.youtube.com/watch?v=fNnbKmnEfEI"/>
    <s v="Online Search"/>
    <s v="Residents of Nogaibay village in Korday district of Zhambyl region gathered near their homes, calling for the country's president Tokayev to intervene in their land dispute involving 14,000 hectares of cropland, which protesters complained violated their "/>
  </r>
  <r>
    <d v="2020-11-13T00:00:00"/>
    <s v="Aktobe"/>
    <n v="0"/>
    <n v="0"/>
    <n v="50.28228"/>
    <n v="57.189279999999997"/>
    <n v="10"/>
    <n v="0"/>
    <x v="0"/>
    <x v="0"/>
    <x v="1"/>
    <s v="Justice"/>
    <x v="16"/>
    <s v="Justice"/>
    <x v="3"/>
    <s v="Human Rights"/>
    <m/>
    <m/>
    <n v="0"/>
    <s v="National Government"/>
    <m/>
    <x v="2"/>
    <x v="2"/>
    <x v="3"/>
    <x v="2"/>
    <x v="2"/>
    <x v="2"/>
    <s v="https://www.facebook.com/adelya.fair/videos/358718695224304"/>
    <s v="Online Search"/>
    <s v="About a dozen people gathered around the mosque with printed photos of Zhanbolat Agadil and his father Dulat Agadil to express their condolences. In the footage published on Facebook, the akimat employee, security, and the police addresses the audience, s"/>
  </r>
  <r>
    <d v="2020-11-13T00:00:00"/>
    <s v="Aktau"/>
    <n v="0"/>
    <n v="0"/>
    <n v="43.662170000000003"/>
    <n v="51.161900000000003"/>
    <n v="15"/>
    <n v="0"/>
    <x v="0"/>
    <x v="0"/>
    <x v="1"/>
    <s v="Justice"/>
    <x v="16"/>
    <s v="Justice"/>
    <x v="3"/>
    <s v="Human Rights"/>
    <m/>
    <m/>
    <n v="0"/>
    <s v="National Government"/>
    <m/>
    <x v="2"/>
    <x v="2"/>
    <x v="1"/>
    <x v="1"/>
    <x v="0"/>
    <x v="0"/>
    <s v="https://www.facebook.com/aigul.kazakhstan.1/videos/697312327833897"/>
    <s v="Online Search"/>
    <s v="People gathered in the Central Mosque to express condolences and pray to Zhanbolat Agadil and Dulat Agadil"/>
  </r>
  <r>
    <d v="2020-11-13T00:00:00"/>
    <s v="Shymkent"/>
    <n v="0"/>
    <n v="0"/>
    <n v="42.316282999999999"/>
    <n v="69.555312000000001"/>
    <n v="15"/>
    <n v="0"/>
    <x v="4"/>
    <x v="3"/>
    <x v="5"/>
    <s v="Government Services"/>
    <x v="1"/>
    <s v="Property &amp; Land"/>
    <x v="4"/>
    <s v="Government Services"/>
    <m/>
    <m/>
    <n v="0"/>
    <s v="Local Government "/>
    <m/>
    <x v="1"/>
    <x v="1"/>
    <x v="0"/>
    <x v="0"/>
    <x v="1"/>
    <x v="1"/>
    <s v="https://www.youtube.com/watch?v=Tdfs6TUrPjw&amp;list=PLn2OyECVOtB-QOCZaBVhfNg6R3k1Mn-YT&amp;index=10&amp;ab_channel=%D0%98%D0%BD%D1%84%D0%BE%D1%80%D0%BC%D0%B1%D1%8E%D1%80%D0%BE31"/>
    <s v="ACLED"/>
    <s v="Victims of the communal house fire protested outside the new apartment building in Shymkent demanding the city authorities allow protesters to move into new homes."/>
  </r>
  <r>
    <d v="2020-11-13T00:00:00"/>
    <s v="Almaty"/>
    <n v="0"/>
    <n v="1"/>
    <n v="43.300669999999997"/>
    <n v="76.925686999999996"/>
    <n v="30"/>
    <n v="0"/>
    <x v="0"/>
    <x v="0"/>
    <x v="4"/>
    <s v="Livelihood"/>
    <x v="7"/>
    <s v="Covid-19"/>
    <x v="0"/>
    <s v=""/>
    <m/>
    <m/>
    <n v="0"/>
    <s v="Local Government"/>
    <m/>
    <x v="1"/>
    <x v="1"/>
    <x v="2"/>
    <x v="0"/>
    <x v="0"/>
    <x v="0"/>
    <s v="https://tengrinews.kz/kazakhstan_news/ne-oplachivayut-schet-almatinskie-restoratoryi-sravnili-420107/"/>
    <s v="Online Search"/>
    <s v="Owners of coffee shops and restaurants protested outside the Almaty akimat demanding the city authorities allow them to operate till midnight, stop the sanitary inspections, and dismissal of city chief sanitarian-epidemiologist. Protesters complained thei"/>
  </r>
  <r>
    <d v="2020-11-12T00:00:00"/>
    <s v="Uralsk"/>
    <n v="0"/>
    <n v="0"/>
    <n v="51.204120000000003"/>
    <n v="51.371138000000002"/>
    <n v="5"/>
    <n v="0"/>
    <x v="0"/>
    <x v="0"/>
    <x v="1"/>
    <s v="Justice"/>
    <x v="16"/>
    <s v="Justice"/>
    <x v="3"/>
    <s v="Human Rights"/>
    <m/>
    <m/>
    <n v="0"/>
    <s v="National Government"/>
    <m/>
    <x v="2"/>
    <x v="2"/>
    <x v="3"/>
    <x v="2"/>
    <x v="0"/>
    <x v="0"/>
    <s v="https://rus.azattyq.org/a/30944418.html"/>
    <s v="Online Search"/>
    <s v="Activists protested on Abai square in Uralsk demanding the Kazakh authorities conduct a transparent investigation into the death of Janbolat Agadyl."/>
  </r>
  <r>
    <d v="2020-11-12T00:00:00"/>
    <s v="Shymkent"/>
    <n v="0"/>
    <n v="0"/>
    <n v="42.387253999999999"/>
    <n v="69.627735999999999"/>
    <n v="20"/>
    <n v="0"/>
    <x v="0"/>
    <x v="0"/>
    <x v="1"/>
    <s v="Justice"/>
    <x v="16"/>
    <s v="Justice"/>
    <x v="3"/>
    <s v="Human Rights"/>
    <m/>
    <m/>
    <n v="0"/>
    <s v="National Government"/>
    <m/>
    <x v="2"/>
    <x v="2"/>
    <x v="1"/>
    <x v="1"/>
    <x v="0"/>
    <x v="0"/>
    <s v="https://www.youtube.com/watch?v=H5iI43c4WGg"/>
    <s v="Online Search"/>
    <s v="Activists protested in Shymkent, demanding the Kazakh government investigate a 17-year-old activist's death and serve justice. Protesters expressed their condolences to the deceased activist's family."/>
  </r>
  <r>
    <d v="2020-11-12T00:00:00"/>
    <s v="Kyzylorda"/>
    <n v="0"/>
    <n v="0"/>
    <n v="44.830885000000002"/>
    <n v="65.536231999999998"/>
    <n v="20"/>
    <n v="0"/>
    <x v="0"/>
    <x v="0"/>
    <x v="3"/>
    <s v="Government Services"/>
    <x v="3"/>
    <s v=""/>
    <x v="0"/>
    <s v=""/>
    <m/>
    <m/>
    <n v="0"/>
    <s v="Local Government"/>
    <m/>
    <x v="1"/>
    <x v="1"/>
    <x v="2"/>
    <x v="0"/>
    <x v="0"/>
    <x v="0"/>
    <s v="https://rus.azattyq.org/a/kazakhstan-kyzylorda-residents-complaints-about-roads/30944551.html"/>
    <s v="Online Search"/>
    <s v="Around two dozen residents of the Bayterek district of Kyzylorda gathered to demand the local government to build proper infrastructure."/>
  </r>
  <r>
    <d v="2020-11-11T00:00:00"/>
    <s v="Semey"/>
    <n v="0"/>
    <n v="0"/>
    <n v="50.404240000000001"/>
    <n v="80.249848999999998"/>
    <n v="50"/>
    <n v="0"/>
    <x v="0"/>
    <x v="0"/>
    <x v="4"/>
    <s v="Livelihood"/>
    <x v="7"/>
    <s v="Covid-19"/>
    <x v="0"/>
    <s v=""/>
    <m/>
    <m/>
    <n v="0"/>
    <s v="Local Government"/>
    <m/>
    <x v="1"/>
    <x v="1"/>
    <x v="0"/>
    <x v="0"/>
    <x v="0"/>
    <x v="0"/>
    <s v="https://rus.azattyq.org/a/30941914.html"/>
    <s v="Online Search"/>
    <s v="Dozens of owners of the restaurant and catering businesses gathered outside Semey akimat, demanding the local authorities allow them to operate shops and diners bypassing coronavirus quarantine restrictions in the city."/>
  </r>
  <r>
    <d v="2020-11-11T00:00:00"/>
    <s v="Almaty"/>
    <n v="0"/>
    <n v="1"/>
    <n v="43.200049999999997"/>
    <n v="76.785818000000006"/>
    <n v="30"/>
    <n v="0"/>
    <x v="0"/>
    <x v="0"/>
    <x v="12"/>
    <s v="Environment &amp; Resource Extraction"/>
    <x v="0"/>
    <s v="Environment &amp; Resource Extraction"/>
    <x v="0"/>
    <s v=""/>
    <m/>
    <m/>
    <n v="0"/>
    <s v="Construction Company"/>
    <m/>
    <x v="4"/>
    <x v="3"/>
    <x v="1"/>
    <x v="1"/>
    <x v="0"/>
    <x v="0"/>
    <s v="https://tengrinews.kz/accidents/na-kareryi-bliz-domov-pojalovalis-almatintsyi-419717/"/>
    <s v="ACLED"/>
    <s v="Residents protested near the local quarry in Almaty against its operation out of safety and environmental concerns demanding the city authorities intervene to address their grievances."/>
  </r>
  <r>
    <d v="2020-11-11T00:00:00"/>
    <s v="Almaty"/>
    <n v="0"/>
    <n v="1"/>
    <n v="43.210056000000002"/>
    <n v="76.843129000000005"/>
    <n v="10"/>
    <n v="0"/>
    <x v="0"/>
    <x v="0"/>
    <x v="1"/>
    <s v="Justice"/>
    <x v="16"/>
    <s v="Justice"/>
    <x v="3"/>
    <s v="Human Rights"/>
    <m/>
    <m/>
    <n v="0"/>
    <s v="Law Enforcement"/>
    <m/>
    <x v="3"/>
    <x v="0"/>
    <x v="1"/>
    <x v="1"/>
    <x v="0"/>
    <x v="0"/>
    <s v="https://rus.azattyq.org/a/30942632.html _x000a_https://www.facebook.com/watch/live/?v=3632289260166400&amp;ref=watch_permalink"/>
    <s v="Online Search"/>
    <s v="A dozen activists protested outside the city police department in Almaty, demanding a transparent investigation of deceased Kazakh activist Dulat Agadil's son Janbolat Agadil's death."/>
  </r>
  <r>
    <d v="2020-11-10T00:00:00"/>
    <s v="Zhezkazgan"/>
    <n v="0"/>
    <n v="0"/>
    <n v="47.908862999999997"/>
    <n v="67.516864999999996"/>
    <n v="10"/>
    <n v="0"/>
    <x v="0"/>
    <x v="0"/>
    <x v="7"/>
    <s v="Finance"/>
    <x v="15"/>
    <s v="Government Services"/>
    <x v="0"/>
    <s v=""/>
    <m/>
    <m/>
    <n v="0"/>
    <s v="Local Government"/>
    <m/>
    <x v="1"/>
    <x v="1"/>
    <x v="1"/>
    <x v="1"/>
    <x v="0"/>
    <x v="0"/>
    <s v="https://www.youtube.com/watch?v=m_Kfy9sG4Aw&amp;list=PLn2OyECVOtB-U6DPkl0tcxCK8lEN6Ft5L&amp;index=5&amp;ab_channel=%D0%98%D0%BD%D1%84%D0%BE%D1%80%D0%BC%D0%B1%D1%8E%D1%80%D0%BE31"/>
    <s v="ACLED"/>
    <s v="Residents of the state-subsidized housing project protested outside their homes in Zhezkazgan against mandatory eviction, demanding the local authorities reconsider their decision."/>
  </r>
  <r>
    <d v="2020-11-10T00:00:00"/>
    <s v="Shymkent"/>
    <n v="0"/>
    <n v="0"/>
    <n v="42.310371000000004"/>
    <n v="69.580191999999997"/>
    <n v="40"/>
    <n v="0"/>
    <x v="0"/>
    <x v="0"/>
    <x v="7"/>
    <s v="Finance"/>
    <x v="3"/>
    <s v=""/>
    <x v="0"/>
    <s v=""/>
    <m/>
    <m/>
    <n v="0"/>
    <s v="Kaspi Bank"/>
    <m/>
    <x v="4"/>
    <x v="3"/>
    <x v="1"/>
    <x v="1"/>
    <x v="0"/>
    <x v="0"/>
    <s v="https://www.youtube.com/watch?v=Vkx1vozfVTM"/>
    <s v="Online Search"/>
    <s v="Customers of a bank protested outside its main office in Shymkent against the bank's misleading policy on loan and mortgage interest rates demanding write-off for protesters' debt obligations."/>
  </r>
  <r>
    <d v="2020-11-09T00:00:00"/>
    <s v="Ust-Kamenogorsk"/>
    <n v="0"/>
    <n v="0"/>
    <n v="49.926188000000003"/>
    <n v="82.545320000000004"/>
    <n v="100"/>
    <n v="0"/>
    <x v="0"/>
    <x v="0"/>
    <x v="3"/>
    <s v="Government Services"/>
    <x v="3"/>
    <s v=""/>
    <x v="0"/>
    <s v=""/>
    <m/>
    <m/>
    <n v="0"/>
    <s v="Local Government"/>
    <m/>
    <x v="1"/>
    <x v="1"/>
    <x v="4"/>
    <x v="2"/>
    <x v="0"/>
    <x v="0"/>
    <s v="https://www.youtube.com/watch?v=ffidjo3dzGQ&amp;list=PLn2OyECVOtB-0WbCn7B0XFTe3xFpEXG3N&amp;index=7&amp;ab_channel=%D0%98%D0%BD%D1%84%D0%BE%D1%80%D0%BC%D0%B1%D1%8E%D1%80%D0%BE31"/>
    <s v="ACLED"/>
    <s v="Residents of the local neighborhood on Ust-Kamenogorsk outskirts protested against rundown infrastructure in town, demanding the local authorities fix roads in the area."/>
  </r>
  <r>
    <d v="2020-11-09T00:00:00"/>
    <s v="Aktobe"/>
    <n v="0"/>
    <n v="0"/>
    <n v="50.297234000000003"/>
    <n v="57.262447000000002"/>
    <n v="10"/>
    <n v="0"/>
    <x v="0"/>
    <x v="0"/>
    <x v="3"/>
    <s v="Government Services"/>
    <x v="3"/>
    <s v=""/>
    <x v="0"/>
    <s v=""/>
    <m/>
    <m/>
    <n v="0"/>
    <s v="Local Government"/>
    <m/>
    <x v="1"/>
    <x v="1"/>
    <x v="1"/>
    <x v="1"/>
    <x v="0"/>
    <x v="0"/>
    <s v="https://www.youtube.com/watch?v=M9SCce0q_H0&amp;list=PLn2OyECVOtB8iMZ4B7-r_Z5CYgPaYOIoU&amp;index=8&amp;ab_channel=%D0%98%D0%BD%D1%84%D0%BE%D1%80%D0%BC%D0%B1%D1%8E%D1%80%D0%BE31"/>
    <s v="ACLED"/>
    <s v="The Keleshek district residents in Aktobe protested against the lack of public transportation and bad roads in the neighborhood, demanding the city administration address the social issues."/>
  </r>
  <r>
    <d v="2020-11-08T00:00:00"/>
    <s v="Almaty"/>
    <n v="0"/>
    <n v="1"/>
    <n v="43.246291999999997"/>
    <n v="76.906774999999996"/>
    <n v="30"/>
    <n v="0"/>
    <x v="0"/>
    <x v="0"/>
    <x v="8"/>
    <s v="Property &amp; Land"/>
    <x v="3"/>
    <s v=""/>
    <x v="0"/>
    <s v=""/>
    <m/>
    <m/>
    <n v="0"/>
    <s v="Construction Company"/>
    <m/>
    <x v="4"/>
    <x v="3"/>
    <x v="0"/>
    <x v="0"/>
    <x v="0"/>
    <x v="0"/>
    <s v="https://www.youtube.com/watch?v=dv4U8Sh1NNg"/>
    <s v="Online Search"/>
    <s v="Residents of the apartment building on Nurmakov street in Almaty protested outside their homes against the construction of the commercial property in their backyard, demanding the district authorities halt the project."/>
  </r>
  <r>
    <d v="2020-11-08T00:00:00"/>
    <s v="Aksay"/>
    <n v="0"/>
    <n v="0"/>
    <n v="51.180169999999997"/>
    <n v="53.041283999999997"/>
    <n v="50"/>
    <n v="0"/>
    <x v="0"/>
    <x v="0"/>
    <x v="11"/>
    <s v="Justice"/>
    <x v="3"/>
    <s v=""/>
    <x v="0"/>
    <s v=""/>
    <m/>
    <m/>
    <n v="0"/>
    <s v="Department of Economic Investigations"/>
    <m/>
    <x v="2"/>
    <x v="2"/>
    <x v="1"/>
    <x v="1"/>
    <x v="0"/>
    <x v="0"/>
    <s v="https://www.uralskweek.kz/2020/11/09/rabotniki-kompanii-barlyka-mendygazeva-vozmushheny-obyskom-v-ofise-kompanii-foto/"/>
    <s v="Online Search"/>
    <s v="The workers of KSS company protested near their office in Aksay against a politically-motivated police raid on their headquarters on 6 November, which protesters claimed was connected to the company founder Barlyk Mendygaziyev's support of civil and polit"/>
  </r>
  <r>
    <d v="2020-11-08T00:00:00"/>
    <s v="Almaty"/>
    <n v="0"/>
    <n v="1"/>
    <n v="43.210451999999997"/>
    <n v="76.955814000000004"/>
    <n v="10"/>
    <n v="0"/>
    <x v="0"/>
    <x v="0"/>
    <x v="17"/>
    <s v="Covid-19"/>
    <x v="3"/>
    <s v=""/>
    <x v="0"/>
    <s v=""/>
    <m/>
    <m/>
    <n v="0"/>
    <s v="Construction Company"/>
    <m/>
    <x v="4"/>
    <x v="3"/>
    <x v="1"/>
    <x v="1"/>
    <x v="0"/>
    <x v="0"/>
    <s v="https://www.youtube.com/watch?v=z6IMpmYb3eI"/>
    <s v="Online Search"/>
    <s v="Residents of an Almaty neighborhood protested against the construction of the coronavirus treatment facility in the area, demanding the city authorities cancel the project."/>
  </r>
  <r>
    <d v="2020-11-06T00:00:00"/>
    <s v="Aktau"/>
    <n v="0"/>
    <n v="0"/>
    <n v="43.654339999999998"/>
    <n v="51.149797"/>
    <n v="30"/>
    <n v="0"/>
    <x v="0"/>
    <x v="0"/>
    <x v="9"/>
    <s v="Property &amp; Land"/>
    <x v="17"/>
    <s v="Property &amp; Land"/>
    <x v="0"/>
    <s v=""/>
    <m/>
    <m/>
    <n v="0"/>
    <s v="Construction Company"/>
    <m/>
    <x v="4"/>
    <x v="3"/>
    <x v="1"/>
    <x v="1"/>
    <x v="0"/>
    <x v="0"/>
    <s v="https://www.lada.kz/aktau_news/society/85475-v-aktau-obmanutye-dolschiki-zapisali-videoobraschenie-k-prezidentu-kazahstana.html_x000a_https://www.lada.kz/aktau_news/society/85494-iz-za-zhalob-dolschikov-aktau-nachali-rassledovanie-zaderzhan-zastroyschik.html"/>
    <s v="Online Search"/>
    <s v="Victims of the fraudulent housing scheme protested on the main square in Aktau, calling for the country's president and prime minister to intervene in the dispute and recover their funds. Protesters complained about alleged corruption in the local adminis"/>
  </r>
  <r>
    <d v="2020-11-06T00:00:00"/>
    <s v="Algabas"/>
    <n v="0"/>
    <n v="0"/>
    <n v="40.8018"/>
    <n v="68.350910999999996"/>
    <n v="20"/>
    <n v="0"/>
    <x v="0"/>
    <x v="0"/>
    <x v="3"/>
    <s v="Government Services"/>
    <x v="3"/>
    <s v=""/>
    <x v="0"/>
    <s v=""/>
    <m/>
    <m/>
    <n v="0"/>
    <s v="Local Government"/>
    <m/>
    <x v="1"/>
    <x v="1"/>
    <x v="0"/>
    <x v="0"/>
    <x v="1"/>
    <x v="1"/>
    <s v="https://www.youtube.com/watch?v=7Lh3mj7_Qq0&amp;list=PLn2OyECVOtB9zV0xJ4P_3jS3LeXRVLWHV&amp;index=10&amp;ab_channel=%D0%98%D0%BD%D1%84%D0%BE%D1%80%D0%BC%D0%B1%D1%8E%D1%80%D0%BE31"/>
    <s v="ACLED"/>
    <s v="Local residents organized a protest in Algabas village against the lack of infrastructure in town, demanding the local authorities fix bad roads in the village."/>
  </r>
  <r>
    <d v="2020-11-05T00:00:00"/>
    <s v="Aktau"/>
    <n v="0"/>
    <n v="0"/>
    <n v="43.655006999999998"/>
    <n v="51.146551000000002"/>
    <n v="30"/>
    <n v="0"/>
    <x v="0"/>
    <x v="0"/>
    <x v="9"/>
    <s v="Property &amp; Land"/>
    <x v="8"/>
    <s v="Justice"/>
    <x v="0"/>
    <s v=""/>
    <m/>
    <m/>
    <n v="0"/>
    <s v="Construction Company"/>
    <m/>
    <x v="4"/>
    <x v="3"/>
    <x v="2"/>
    <x v="0"/>
    <x v="0"/>
    <x v="0"/>
    <s v="https://www.lada.kz/aktau_news/society/85437-dolschiki-vyshli-na-mirnyy-miting-v-aktau-zastroyschik-prodal-ih-kvartiry-po-neskolko-raz-i-ischez.html"/>
    <s v="Online Search"/>
    <s v="Victims of a housing scheme protested outside the Mangystau regional state administration in Aktau, demanding the authorities recover their funds from the construction company or else force the company to deliver their homes."/>
  </r>
  <r>
    <d v="2020-11-05T00:00:00"/>
    <s v="Kulsary"/>
    <n v="0"/>
    <n v="0"/>
    <n v="46.963301999999999"/>
    <n v="54.004204999999999"/>
    <n v="10"/>
    <n v="0"/>
    <x v="0"/>
    <x v="0"/>
    <x v="1"/>
    <s v="Justice"/>
    <x v="16"/>
    <s v="Justice"/>
    <x v="0"/>
    <s v=""/>
    <m/>
    <m/>
    <n v="0"/>
    <s v="Prosecutor General"/>
    <m/>
    <x v="3"/>
    <x v="0"/>
    <x v="1"/>
    <x v="1"/>
    <x v="0"/>
    <x v="0"/>
    <s v="https://www.youtube.com/watch?v=fhqi-jC9S0E"/>
    <s v="Online Search"/>
    <s v="Residents of Kulsary protested outside the local prosecutor's office against alleged injustice involving their relative, demanding his release from detention and accusing the local law enforcement officials of misconduct."/>
  </r>
  <r>
    <d v="2020-11-05T00:00:00"/>
    <s v="Almaty"/>
    <n v="0"/>
    <n v="1"/>
    <n v="43.275463999999999"/>
    <n v="76.816749999999999"/>
    <n v="25"/>
    <n v="0"/>
    <x v="0"/>
    <x v="0"/>
    <x v="8"/>
    <s v="Property &amp; Land"/>
    <x v="3"/>
    <s v=""/>
    <x v="0"/>
    <s v=""/>
    <m/>
    <m/>
    <n v="0"/>
    <s v="Local Government"/>
    <m/>
    <x v="1"/>
    <x v="1"/>
    <x v="0"/>
    <x v="0"/>
    <x v="1"/>
    <x v="1"/>
    <s v="https://www.youtube.com/watch?v=O1it9F2RAzc&amp;list=PLn2OyECVOtB-BOpHglqkyYE_yuDPH9CqK&amp;index=11&amp;ab_channel=%D0%98%D0%BD%D1%84%D0%BE%D1%80%D0%BC%D0%B1%D1%8E%D1%80%D0%BE31"/>
    <s v="ACLED"/>
    <s v="Residents of the apartment building in Zerdeli neighborhood of Almaty protested outside their homes against unsafe construction projects near their homes, demanding the city authorities shut down the project."/>
  </r>
  <r>
    <d v="2020-11-05T00:00:00"/>
    <s v="Satpaev"/>
    <n v="0"/>
    <n v="0"/>
    <n v="47.909385"/>
    <n v="67.517103000000006"/>
    <n v="10"/>
    <n v="0"/>
    <x v="0"/>
    <x v="0"/>
    <x v="5"/>
    <s v="Government Services"/>
    <x v="1"/>
    <s v="Property &amp; Land"/>
    <x v="0"/>
    <s v=""/>
    <m/>
    <m/>
    <n v="0"/>
    <s v="Local Government"/>
    <m/>
    <x v="1"/>
    <x v="1"/>
    <x v="1"/>
    <x v="1"/>
    <x v="0"/>
    <x v="0"/>
    <s v="https://www.youtube.com/watch?v=69Rc6LiiXRQ&amp;list=PLn2OyECVOtB-BOpHglqkyYE_yuDPH9CqK&amp;index=8&amp;ab_channel=%D0%98%D0%BD%D1%84%D0%BE%D1%80%D0%BC%D0%B1%D1%8E%D1%80%D0%BE31"/>
    <s v="ACLED"/>
    <s v="Residents of the state-subsidized housing project under Nurly Zhol program protested outside their residency in Satpaev against their families' eviction, demanding the town administration resolve a housing dispute."/>
  </r>
  <r>
    <d v="2020-11-05T00:00:00"/>
    <s v="Aktau"/>
    <n v="0"/>
    <n v="0"/>
    <n v="43.658799999999999"/>
    <s v="51.1975°"/>
    <n v="9"/>
    <n v="0"/>
    <x v="0"/>
    <x v="0"/>
    <x v="5"/>
    <s v="Government Services"/>
    <x v="9"/>
    <s v="Government Services"/>
    <x v="7"/>
    <s v="Property &amp; Land"/>
    <m/>
    <m/>
    <n v="0"/>
    <s v="Local Government"/>
    <m/>
    <x v="1"/>
    <x v="1"/>
    <x v="2"/>
    <x v="0"/>
    <x v="0"/>
    <x v="0"/>
    <s v="https://www.youtube.com/watch?v=UHeZgMnrqB0&amp;list=PLn2OyECVOtB-BOpHglqkyYE_yuDPH9CqK&amp;index=9&amp;ab_channel=%D0%98%D0%BD%D1%84%D0%BE%D1%80%D0%BC%D0%B1%D1%8E%D1%80%D0%BE31"/>
    <s v="ACLED"/>
    <s v="Residents of the state-subsidized housing project protested outside their apartment building in Aktau demanding the city administration provide natural gas supply to their homes and accusing city officials of misleading about the transfer of homeownership"/>
  </r>
  <r>
    <d v="2020-11-04T00:00:00"/>
    <s v="Nur-Sultan (Astana)"/>
    <n v="1"/>
    <n v="0"/>
    <n v="51.122231999999997"/>
    <n v="71.416645000000003"/>
    <s v="Unknown"/>
    <n v="0"/>
    <x v="0"/>
    <x v="0"/>
    <x v="8"/>
    <s v="Property &amp; Land"/>
    <x v="3"/>
    <s v=""/>
    <x v="0"/>
    <s v=""/>
    <m/>
    <m/>
    <n v="0"/>
    <s v="Local Government"/>
    <m/>
    <x v="1"/>
    <x v="1"/>
    <x v="0"/>
    <x v="0"/>
    <x v="1"/>
    <x v="1"/>
    <s v="https://rus.azattyq.org/a/30931753.html"/>
    <s v="Online Search"/>
    <s v="Residents of the resident complexes Sarmat, Infinity, and Nomad met with Nur-Sultan's deputy akim to protest the city's development plans in their district."/>
  </r>
  <r>
    <d v="2020-11-04T00:00:00"/>
    <s v="Shardara"/>
    <n v="0"/>
    <n v="0"/>
    <n v="41.250554000000001"/>
    <n v="67.973356999999993"/>
    <n v="15"/>
    <n v="0"/>
    <x v="0"/>
    <x v="0"/>
    <x v="7"/>
    <s v="Finance"/>
    <x v="4"/>
    <s v="Livelihood"/>
    <x v="8"/>
    <s v="Justice"/>
    <m/>
    <m/>
    <n v="0"/>
    <s v="Local Police Station"/>
    <m/>
    <x v="3"/>
    <x v="0"/>
    <x v="2"/>
    <x v="0"/>
    <x v="0"/>
    <x v="0"/>
    <s v="https://www.youtube.com/watch?v=WrJM-inSt7g&amp;list=PLn2OyECVOtB_LSOmI9u1fER9sk87YK_rw&amp;index=13&amp;ab_channel=%D0%98%D0%BD%D1%84%D0%BE%D1%80%D0%BC%D0%B1%D1%8E%D1%80%D0%BE31"/>
    <s v="ACLED"/>
    <s v="Victims of the pyramid scheme protested outside the district police station in Shardara demanding the authorities recover their funds from the firm that has been accused of organizing fraudulent activity."/>
  </r>
  <r>
    <d v="2020-11-03T00:00:00"/>
    <s v="Dolan"/>
    <n v="0"/>
    <n v="0"/>
    <n v="43.190199999999997"/>
    <n v="76.684600000000003"/>
    <n v="15"/>
    <n v="0"/>
    <x v="0"/>
    <x v="0"/>
    <x v="8"/>
    <s v="Property &amp; Land"/>
    <x v="1"/>
    <s v="Property &amp; Land"/>
    <x v="0"/>
    <s v=""/>
    <m/>
    <m/>
    <n v="0"/>
    <s v="Local Government"/>
    <m/>
    <x v="1"/>
    <x v="1"/>
    <x v="0"/>
    <x v="0"/>
    <x v="0"/>
    <x v="0"/>
    <s v="https://www.youtube.com/watch?v=QbItHkHxddU&amp;list=PLn2OyECVOtB-gi-QTuNdMNi_o4G9TJfAb&amp;index=3&amp;ab_channel=%D0%98%D0%BD%D1%84%D0%BE%D1%80%D0%BC%D0%B1%D1%8E%D1%80%D0%BE31"/>
    <s v="ACLED"/>
    <s v="Residents of Dolan village protested against bad roads, lack of access to drinking water and poor internet service for their children's online school classes demanding the local authorities fix raised issues."/>
  </r>
  <r>
    <d v="2020-11-02T00:00:00"/>
    <s v="Shymkent"/>
    <n v="0"/>
    <n v="0"/>
    <n v="42.332833999999998"/>
    <n v="69.565353999999999"/>
    <n v="20"/>
    <n v="0"/>
    <x v="0"/>
    <x v="0"/>
    <x v="3"/>
    <s v="Government Services"/>
    <x v="3"/>
    <s v=""/>
    <x v="0"/>
    <s v=""/>
    <m/>
    <m/>
    <n v="0"/>
    <s v="Utility Contractor "/>
    <m/>
    <x v="4"/>
    <x v="3"/>
    <x v="0"/>
    <x v="0"/>
    <x v="1"/>
    <x v="1"/>
    <s v="https://www.youtube.com/watch?v=mn4WdOC0Apk&amp;list=PLn2OyECVOtB_ESjcGU3ZqXhbBFsHpl3Xw&amp;index=12&amp;ab_channel=%D0%98%D0%BD%D1%84%D0%BE%D1%80%D0%BC%D0%B1%D1%8E%D1%80%D0%BE31"/>
    <s v="ACLED"/>
    <s v="Residents of an apartment community protested outside their homes in Shymkent demanding heat and natural gas supply to their homes."/>
  </r>
  <r>
    <d v="2020-10-31T00:00:00"/>
    <s v="Almaty"/>
    <n v="0"/>
    <n v="1"/>
    <n v="43.247318999999997"/>
    <n v="76.952961999999999"/>
    <n v="200"/>
    <n v="0"/>
    <x v="0"/>
    <x v="0"/>
    <x v="11"/>
    <s v="Justice"/>
    <x v="13"/>
    <s v="Justice"/>
    <x v="3"/>
    <s v="Human Rights"/>
    <s v="Liberty fund"/>
    <s v="Ar.Ruh.Khak social fund"/>
    <n v="1"/>
    <s v="National Government"/>
    <m/>
    <x v="2"/>
    <x v="2"/>
    <x v="3"/>
    <x v="2"/>
    <x v="0"/>
    <x v="0"/>
    <s v="https://rus.azattyq.org/a/kazakjstan-almaty-rally-human-rights-reportage/30922950.html_x000a_https://rus.azattyq.org/a/30922400.html_x000a_https://rus.azattyq.org/a/kazakhstan-almaty-rally-on-political-reforms/30922602.html_x000a_https://rus.azattyq.org/a/hundreds-of-kazak"/>
    <s v="Online Search"/>
    <s v="Over 200 activists gathered in front of the Academy of Sciences in Almaty in a sanctioned protest against repressions and to demand the release of political prisoners. While the rally was monitored by law enforcement and a few minor conflicts broke out du"/>
  </r>
  <r>
    <d v="2020-10-30T00:00:00"/>
    <s v="Semey"/>
    <n v="0"/>
    <n v="0"/>
    <n v="50.404240000000001"/>
    <n v="80.249848999999998"/>
    <n v="50"/>
    <n v="0"/>
    <x v="0"/>
    <x v="0"/>
    <x v="17"/>
    <s v="Covid-19"/>
    <x v="4"/>
    <s v="Livelihood"/>
    <x v="0"/>
    <s v=""/>
    <m/>
    <m/>
    <n v="0"/>
    <s v="Local Government"/>
    <m/>
    <x v="1"/>
    <x v="1"/>
    <x v="0"/>
    <x v="0"/>
    <x v="0"/>
    <x v="0"/>
    <s v="https://newtimes.kz/obshchestvo/119551-rabotat-nam-ne-daiut-ustavshie-ot-karantinnykh-mer-biznesmeny-prishli-k-akimatu-v-semee"/>
    <s v="Online Search"/>
    <s v="Over 50 owners of the catering and restaurant establishments gathered at the Mayor's Office in Semey in protest of the city authorized restrictions due to the expected second wave of coronavirus infection cases demanding the city administration lift ban o"/>
  </r>
  <r>
    <d v="2020-10-30T00:00:00"/>
    <s v="Aktau"/>
    <n v="0"/>
    <n v="0"/>
    <n v="43.655006999999998"/>
    <n v="51.146551000000002"/>
    <n v="20"/>
    <n v="0"/>
    <x v="0"/>
    <x v="0"/>
    <x v="17"/>
    <s v="Covid-19"/>
    <x v="4"/>
    <s v="Livelihood"/>
    <x v="0"/>
    <s v=""/>
    <m/>
    <m/>
    <n v="0"/>
    <s v="Regional Administration"/>
    <m/>
    <x v="1"/>
    <x v="1"/>
    <x v="0"/>
    <x v="0"/>
    <x v="1"/>
    <x v="1"/>
    <s v="https://www.youtube.com/watch?v=Mss5JKnP8N8&amp;list=PLn2OyECVOtB9ddzAYf_tX-Y9e96J93Dp8&amp;index=3&amp;ab_channel=%D0%98%D0%BD%D1%84%D0%BE%D1%80%D0%BC%D0%B1%D1%8E%D1%80%D0%BE31"/>
    <s v="ACLED"/>
    <s v="Paramedics and employees of the Munaily district ambulance service gathered at the Mangystau state regional administration's office in Aktau city demanding extra pay for their service during coronavirus quarantine."/>
  </r>
  <r>
    <d v="2020-10-30T00:00:00"/>
    <s v="Taldykorgan"/>
    <n v="0"/>
    <n v="0"/>
    <n v="45.016803000000003"/>
    <n v="78.372119999999995"/>
    <n v="25"/>
    <n v="0"/>
    <x v="0"/>
    <x v="0"/>
    <x v="7"/>
    <s v="Finance"/>
    <x v="8"/>
    <s v="Justice"/>
    <x v="9"/>
    <s v="Finance"/>
    <m/>
    <m/>
    <n v="0"/>
    <s v="Q-net "/>
    <s v="Law Enforcement"/>
    <x v="4"/>
    <x v="3"/>
    <x v="7"/>
    <x v="1"/>
    <x v="0"/>
    <x v="0"/>
    <s v="https://www.youtube.com/watch?v=w6XTAHDYTHE&amp;list=PLn2OyECVOtB9ddzAYf_tX-Y9e96J93Dp8&amp;index=6&amp;ab_channel=%D0%98%D0%BD%D1%84%D0%BE%D1%80%D0%BC%D0%B1%D1%8E%D1%80%D0%BE31"/>
    <s v="ACLED"/>
    <s v="Victims of the consulting and financial services company protested in Taldykorgan township of Almaty region, demanding the local authorities launch a criminal investigation into the firm's record over fraudulent activity."/>
  </r>
  <r>
    <d v="2020-10-29T00:00:00"/>
    <s v="Almaty"/>
    <n v="0"/>
    <n v="1"/>
    <n v="43.233812"/>
    <n v="76.954094999999995"/>
    <n v="20"/>
    <n v="0"/>
    <x v="0"/>
    <x v="0"/>
    <x v="19"/>
    <s v="Other"/>
    <x v="3"/>
    <s v=""/>
    <x v="0"/>
    <s v=""/>
    <m/>
    <m/>
    <n v="0"/>
    <s v="U.S. Consulate General"/>
    <m/>
    <x v="8"/>
    <x v="3"/>
    <x v="1"/>
    <x v="1"/>
    <x v="0"/>
    <x v="0"/>
    <s v="https://twitter.com/OthmaraGlas/status/1321729489622257669"/>
    <s v="Online Search"/>
    <s v="A group of activists expressed their discontent by the U.S. Consulate General with the release of the Borat-2 movie, which they claim insults Kazakhstan and undermines the country's status at the international arena."/>
  </r>
  <r>
    <d v="2020-10-29T00:00:00"/>
    <s v="Shymkent"/>
    <n v="0"/>
    <n v="0"/>
    <n v="42.381036999999999"/>
    <n v="69.591605000000001"/>
    <n v="30"/>
    <n v="0"/>
    <x v="1"/>
    <x v="1"/>
    <x v="8"/>
    <s v="Property &amp; Land"/>
    <x v="1"/>
    <s v="Property &amp; Land"/>
    <x v="0"/>
    <s v=""/>
    <m/>
    <m/>
    <n v="0"/>
    <s v="Construction Company "/>
    <m/>
    <x v="4"/>
    <x v="3"/>
    <x v="0"/>
    <x v="0"/>
    <x v="1"/>
    <x v="1"/>
    <s v="https://www.youtube.com/watch?v=oURsZJ4REBA&amp;list=PLn2OyECVOtB-Sp2U-5NLRh138ze_cPTvO&amp;index=2&amp;ab_channel=%D0%98%D0%BD%D1%84%D0%BE%D1%80%D0%BC%D0%B1%D1%8E%D1%80%D0%BE31"/>
    <s v="ACLED"/>
    <s v="New homebuyers blocked the Tulemetova road in Shymkent city to protest the home construction company's failure to deliver their residential apartments on schedule, which protesters complained was planned to be completed in August 2020."/>
  </r>
  <r>
    <d v="2020-10-29T00:00:00"/>
    <s v="Besagash"/>
    <n v="0"/>
    <n v="0"/>
    <n v="43.291533000000001"/>
    <n v="77.016242000000005"/>
    <n v="20"/>
    <n v="0"/>
    <x v="0"/>
    <x v="0"/>
    <x v="3"/>
    <s v="Government Services"/>
    <x v="3"/>
    <s v=""/>
    <x v="0"/>
    <s v=""/>
    <m/>
    <m/>
    <n v="0"/>
    <s v="Regional Administration"/>
    <m/>
    <x v="1"/>
    <x v="1"/>
    <x v="0"/>
    <x v="0"/>
    <x v="1"/>
    <x v="1"/>
    <s v="https://www.youtube.com/watch?v=2Nai7rgwxPQ&amp;list=PLn2OyECVOtB96fbkeGnq75371A4Ef8W2M&amp;index=9&amp;ab_channel=%D0%98%D0%BD%D1%84%D0%BE%D1%80%D0%BC%D0%B1%D1%8E%D1%80%D0%BE31"/>
    <s v="ACLED"/>
    <s v="Residents of the multi-storey apartment building protested in Besagash village of Talgar district in Almaty region demanding the local authorities provide water supply to their homes."/>
  </r>
  <r>
    <d v="2020-10-29T00:00:00"/>
    <s v="Aktobe"/>
    <n v="0"/>
    <n v="0"/>
    <n v="50.283512000000002"/>
    <n v="57.230814000000002"/>
    <n v="7"/>
    <n v="0"/>
    <x v="0"/>
    <x v="0"/>
    <x v="5"/>
    <s v="Government Services"/>
    <x v="20"/>
    <s v="Finance"/>
    <x v="0"/>
    <s v=""/>
    <m/>
    <m/>
    <n v="0"/>
    <s v="Local Government"/>
    <m/>
    <x v="1"/>
    <x v="1"/>
    <x v="0"/>
    <x v="0"/>
    <x v="2"/>
    <x v="2"/>
    <s v="https://www.youtube.com/watch?v=ziqQTs1MufI&amp;list=PLn2OyECVOtB96fbkeGnq75371A4Ef8W2M&amp;index=7&amp;ab_channel=%D0%98%D0%BD%D1%84%D0%BE%D1%80%D0%BC%D0%B1%D1%8E%D1%80%D0%BE31"/>
    <s v="ACLED"/>
    <s v="Protesters gathered outside the city administration's office in Aktobe city to protest the improper distribution of social grants funding for women with multiple children or dependents with disabilities, demanding a meeting with a Mayor to discuss the iss"/>
  </r>
  <r>
    <d v="2020-10-28T00:00:00"/>
    <s v="Zhetisay"/>
    <n v="0"/>
    <n v="0"/>
    <n v="40.774295000000002"/>
    <n v="68.327984000000001"/>
    <n v="10"/>
    <n v="0"/>
    <x v="0"/>
    <x v="0"/>
    <x v="17"/>
    <s v="Covid-19"/>
    <x v="4"/>
    <s v="Livelihood"/>
    <x v="0"/>
    <s v=""/>
    <m/>
    <m/>
    <n v="0"/>
    <s v="Local Government"/>
    <s v="Kulparshyn bazaar"/>
    <x v="1"/>
    <x v="1"/>
    <x v="2"/>
    <x v="0"/>
    <x v="0"/>
    <x v="0"/>
    <s v="https://www.youtube.com/watch?v=CWZIuh3ubT4&amp;list=PLn2OyECVOtB-c42B5YDz9kflyQwoD6Xsx&amp;index=11&amp;ab_channel=%D0%98%D0%BD%D1%84%D0%BE%D1%80%D0%BC%D0%B1%D1%8E%D1%80%D0%BE31"/>
    <s v="ACLED"/>
    <s v="Local residents gathered outside the local livestock market in Zhetisay demanding the authorities reopen the market for business, which was shut down previously due to coronavirus quarantine restrictions."/>
  </r>
  <r>
    <d v="2020-10-28T00:00:00"/>
    <s v="Almaty"/>
    <n v="0"/>
    <n v="1"/>
    <n v="43.261299999999999"/>
    <n v="76.935446999999996"/>
    <n v="5"/>
    <n v="0"/>
    <x v="0"/>
    <x v="0"/>
    <x v="17"/>
    <s v="Covid-19"/>
    <x v="3"/>
    <s v=""/>
    <x v="0"/>
    <s v=""/>
    <m/>
    <m/>
    <n v="0"/>
    <s v="Local Government"/>
    <m/>
    <x v="1"/>
    <x v="1"/>
    <x v="1"/>
    <x v="1"/>
    <x v="0"/>
    <x v="0"/>
    <s v="https://www.youtube.com/watch?v=aq0xD1yKKyI"/>
    <s v="ACLED"/>
    <s v="Residents of the local neighborhood on Jibek Joly and Nauryzbay streets in Almaty protested against the construction of a medical clinic in their backyard demanding the authorities cancel the project."/>
  </r>
  <r>
    <d v="2020-10-28T00:00:00"/>
    <s v="Aktobe"/>
    <n v="0"/>
    <n v="0"/>
    <n v="50.291395999999999"/>
    <n v="57.121526000000003"/>
    <n v="15"/>
    <n v="0"/>
    <x v="0"/>
    <x v="0"/>
    <x v="3"/>
    <s v="Government Services"/>
    <x v="3"/>
    <s v=""/>
    <x v="0"/>
    <s v=""/>
    <m/>
    <m/>
    <n v="0"/>
    <s v="Local Government"/>
    <m/>
    <x v="1"/>
    <x v="1"/>
    <x v="1"/>
    <x v="1"/>
    <x v="0"/>
    <x v="0"/>
    <s v="https://www.youtube.com/watch?v=pvzRaXkh3kc&amp;list=PLn2OyECVOtB-c42B5YDz9kflyQwoD6Xsx&amp;index=8&amp;ab_channel=%D0%98%D0%BD%D1%84%D0%BE%D1%80%D0%BC%D0%B1%D1%8E%D1%80%D0%BE31"/>
    <s v="ACLED"/>
    <s v="Villagers of the township outside Aktobe protested against the lack of electricity supply demanding the city administration provide a steady power supply."/>
  </r>
  <r>
    <d v="2020-10-28T00:00:00"/>
    <s v="Panfilovo"/>
    <n v="0"/>
    <n v="0"/>
    <n v="43.385643999999999"/>
    <n v="77.120214000000004"/>
    <n v="5"/>
    <n v="0"/>
    <x v="0"/>
    <x v="0"/>
    <x v="3"/>
    <s v="Government Services"/>
    <x v="3"/>
    <s v=""/>
    <x v="0"/>
    <s v=""/>
    <m/>
    <m/>
    <n v="0"/>
    <s v="Local Government"/>
    <m/>
    <x v="1"/>
    <x v="1"/>
    <x v="0"/>
    <x v="0"/>
    <x v="0"/>
    <x v="0"/>
    <s v="https://www.youtube.com/watch?v=42JaiSkejS0"/>
    <s v="Online Search"/>
    <s v="Residents of the Panfilovo village in Talgar district of Almaty region gathered at the local town hall demanding the authorities provide natural gas supply to their homes."/>
  </r>
  <r>
    <d v="2020-10-27T00:00:00"/>
    <s v="Aktobe"/>
    <n v="0"/>
    <n v="0"/>
    <n v="50.314155"/>
    <n v="57.354475000000001"/>
    <n v="10"/>
    <n v="0"/>
    <x v="0"/>
    <x v="0"/>
    <x v="8"/>
    <s v="Property &amp; Land"/>
    <x v="9"/>
    <s v="Government Services"/>
    <x v="0"/>
    <s v=""/>
    <m/>
    <m/>
    <n v="0"/>
    <s v="Aktobe Mayor's Office"/>
    <m/>
    <x v="1"/>
    <x v="1"/>
    <x v="0"/>
    <x v="0"/>
    <x v="1"/>
    <x v="1"/>
    <s v="https://www.youtube.com/watch?v=G0udSqCrfeY&amp;list=PLn2OyECVOtB_98Ll4cfZb2CPrCceZp3It&amp;index=10&amp;ab_channel=%D0%98%D0%BD%D1%84%D0%BE%D1%80%D0%BC%D0%B1%D1%8E%D1%80%D0%BE31"/>
    <s v="ACLED"/>
    <s v="Residents of the newly built Nurly-Zhol state-subsidized housing project organized a protest at Aktobe akimat demanding a meeting with a Mayor to discuss incomplete construction works at the project."/>
  </r>
  <r>
    <d v="2020-10-27T00:00:00"/>
    <s v="Shymkent"/>
    <n v="0"/>
    <n v="0"/>
    <n v="42.320180000000001"/>
    <n v="69.591448"/>
    <n v="10"/>
    <n v="0"/>
    <x v="0"/>
    <x v="0"/>
    <x v="9"/>
    <s v="Property &amp; Land"/>
    <x v="4"/>
    <s v="Livelihood"/>
    <x v="0"/>
    <s v=""/>
    <m/>
    <m/>
    <n v="0"/>
    <s v="Shymkent Mayor's Office"/>
    <m/>
    <x v="1"/>
    <x v="1"/>
    <x v="0"/>
    <x v="0"/>
    <x v="0"/>
    <x v="0"/>
    <s v="https://www.youtube.com/watch?v=Smp8yxBYwJE&amp;list=PLn2OyECVOtB_98Ll4cfZb2CPrCceZp3It&amp;index=5&amp;ab_channel=%D0%98%D0%BD%D1%84%D0%BE%D1%80%D0%BC%D0%B1%D1%8E%D1%80%D0%BE31"/>
    <s v="ACLED"/>
    <s v="Small retail business owners protested at Shymkent akimat against court-ordered eviction from the rented properties demanding the city authorities resolve the rent agreement disputes."/>
  </r>
  <r>
    <d v="2020-10-27T00:00:00"/>
    <s v="Shymkent"/>
    <n v="0"/>
    <n v="0"/>
    <n v="42.295096000000001"/>
    <n v="69.594058000000004"/>
    <n v="10"/>
    <n v="0"/>
    <x v="0"/>
    <x v="0"/>
    <x v="5"/>
    <s v="Government Services"/>
    <x v="3"/>
    <s v=""/>
    <x v="0"/>
    <s v=""/>
    <m/>
    <m/>
    <n v="0"/>
    <s v="People's Friendship University after A. Quatbekov"/>
    <m/>
    <x v="7"/>
    <x v="3"/>
    <x v="1"/>
    <x v="1"/>
    <x v="0"/>
    <x v="0"/>
    <s v="https://www.youtube.com/watch?v=-LZLzqhlt7k&amp;list=PLn2OyECVOtB9024al4dueAJzfSOaA7bJj&amp;index=9&amp;ab_channel=%D0%98%D0%BD%D1%84%D0%BE%D1%80%D0%BC%D0%B1%D1%8E%D1%80%D0%BE31"/>
    <s v="ACLED"/>
    <s v="Students of the People's Friendship University in Shymkent protested on campus against the court's ruling to cancel the university's license demanding the authorities resolve the legal issue."/>
  </r>
  <r>
    <d v="2020-10-26T00:00:00"/>
    <s v="Atyrau"/>
    <n v="0"/>
    <n v="0"/>
    <n v="47.103620999999997"/>
    <n v="51.91677"/>
    <n v="30"/>
    <n v="0"/>
    <x v="0"/>
    <x v="0"/>
    <x v="17"/>
    <s v="Covid-19"/>
    <x v="4"/>
    <s v="Livelihood"/>
    <x v="0"/>
    <s v=""/>
    <m/>
    <m/>
    <n v="0"/>
    <s v="Local Government"/>
    <m/>
    <x v="1"/>
    <x v="1"/>
    <x v="0"/>
    <x v="0"/>
    <x v="0"/>
    <x v="0"/>
    <s v="https://azh.kz/ru/news/view/71931"/>
    <s v="Online Search"/>
    <s v="Owners of catering and restaurant businesses gathered outside the state regional administration's office in Atyrau, demanding the authorities allow them to reopen the businesses after 8 months of coronavirus restrictions placed on dining establishments."/>
  </r>
  <r>
    <d v="2020-10-26T00:00:00"/>
    <s v="Nur-Sultan (Astana)"/>
    <n v="1"/>
    <n v="0"/>
    <n v="51.119577999999997"/>
    <n v="71.436987000000002"/>
    <n v="10"/>
    <n v="0"/>
    <x v="0"/>
    <x v="0"/>
    <x v="11"/>
    <s v="Justice"/>
    <x v="12"/>
    <s v="Human Rights"/>
    <x v="0"/>
    <s v=""/>
    <m/>
    <m/>
    <n v="0"/>
    <s v="Law Enforcement"/>
    <m/>
    <x v="3"/>
    <x v="0"/>
    <x v="2"/>
    <x v="0"/>
    <x v="0"/>
    <x v="0"/>
    <s v="https://rus.azattyq.org/a/30912995.html"/>
    <s v="Online Search"/>
    <s v="A group of activists visited the general prosecutor's office in Nur-Sultan to submit a complaint about the law enforcement's attempts to intimidate the city's activists."/>
  </r>
  <r>
    <d v="2020-10-26T00:00:00"/>
    <s v="Almaty"/>
    <n v="0"/>
    <n v="1"/>
    <n v="43.282815999999997"/>
    <n v="76.990745000000004"/>
    <n v="15"/>
    <n v="0"/>
    <x v="0"/>
    <x v="0"/>
    <x v="5"/>
    <s v="Government Services"/>
    <x v="7"/>
    <s v="Covid-19"/>
    <x v="0"/>
    <s v=""/>
    <m/>
    <m/>
    <n v="0"/>
    <s v="Almaty Clinical Hospital"/>
    <m/>
    <x v="7"/>
    <x v="3"/>
    <x v="1"/>
    <x v="1"/>
    <x v="0"/>
    <x v="0"/>
    <s v="https://www.youtube.com/watch?v=4IjGHF2--OY&amp;list=PLn2OyECVOtB-YILTjo-kXHbesEuVtv04h&amp;index=2&amp;ab_channel=%D0%98%D0%BD%D1%84%D0%BE%D1%80%D0%BC%D0%B1%D1%8E%D1%80%D0%BE31"/>
    <s v="ACLED"/>
    <s v="Medical personnel of the regional clinical hospital in Almaty protested on the premises demanding extra pay for their service during coronavirus quarantine and compensation for contracting virus infection."/>
  </r>
  <r>
    <d v="2020-10-26T00:00:00"/>
    <s v="Taraz"/>
    <n v="0"/>
    <n v="0"/>
    <n v="42.893573000000004"/>
    <n v="71.337081999999995"/>
    <n v="15"/>
    <n v="0"/>
    <x v="0"/>
    <x v="0"/>
    <x v="3"/>
    <s v="Government Services"/>
    <x v="3"/>
    <s v=""/>
    <x v="0"/>
    <s v=""/>
    <m/>
    <m/>
    <n v="0"/>
    <s v="Local Government"/>
    <m/>
    <x v="1"/>
    <x v="1"/>
    <x v="1"/>
    <x v="1"/>
    <x v="0"/>
    <x v="0"/>
    <s v="https://www.youtube.com/watch?v=natbS8Dmqv8&amp;list=PLn2OyECVOtB-YILTjo-kXHbesEuVtv04h&amp;index=11&amp;ab_channel=%D0%98%D0%BD%D1%84%D0%BE%D1%80%D0%BC%D0%B1%D1%8E%D1%80%D0%BE31"/>
    <s v="ACLED"/>
    <s v="Residents of the local neighborhood protested outside their homes in Taraz against removing playground installations from their backyard, demanding the city administration reinstall units back on."/>
  </r>
  <r>
    <d v="2020-10-26T00:00:00"/>
    <s v="Aktobe"/>
    <n v="0"/>
    <n v="0"/>
    <n v="50.281008999999997"/>
    <n v="57.145718000000002"/>
    <n v="5"/>
    <n v="0"/>
    <x v="0"/>
    <x v="0"/>
    <x v="3"/>
    <s v="Government Services"/>
    <x v="3"/>
    <s v=""/>
    <x v="0"/>
    <s v=""/>
    <m/>
    <m/>
    <n v="0"/>
    <s v="Local Government"/>
    <m/>
    <x v="1"/>
    <x v="1"/>
    <x v="2"/>
    <x v="0"/>
    <x v="0"/>
    <x v="0"/>
    <s v="https://www.youtube.com/watch?v=CkMX5E-Ti0U&amp;list=PLn2OyECVOtB9zR_YjCjgtxdgk53QZjdd0&amp;index=10&amp;ab_channel=%D0%98%D0%BD%D1%84%D0%BE%D1%80%D0%BC%D0%B1%D1%8E%D1%80%D0%BE31"/>
    <s v="ACLED"/>
    <s v="Residents of two residential apartment buildings protested outside their homes in Aktobe against the lack of heating supply ahead of the winter season, demanding the city administration fix the issue."/>
  </r>
  <r>
    <d v="2020-10-24T00:00:00"/>
    <s v="Nur-Sultan (Astana)"/>
    <n v="1"/>
    <n v="0"/>
    <n v="51.160451999999999"/>
    <n v="71.424154999999999"/>
    <n v="30"/>
    <n v="30"/>
    <x v="0"/>
    <x v="0"/>
    <x v="13"/>
    <s v="Justice"/>
    <x v="16"/>
    <s v="Justice"/>
    <x v="3"/>
    <s v="Human Rights"/>
    <s v="Veritas"/>
    <m/>
    <n v="1"/>
    <s v="Law Enforcement"/>
    <m/>
    <x v="3"/>
    <x v="0"/>
    <x v="5"/>
    <x v="3"/>
    <x v="0"/>
    <x v="0"/>
    <s v="https://rus.azattyq.org/a/30910553.html"/>
    <s v="Online Search"/>
    <s v="A couple of dozen activists gathered in Nur-Sultan in support of political prisoners in Kazakhstan. After local akimat failed to disperse the rally, police arrested the protesters."/>
  </r>
  <r>
    <d v="2020-10-24T00:00:00"/>
    <s v="Almaty"/>
    <n v="0"/>
    <n v="1"/>
    <n v="43.261847000000003"/>
    <n v="76.943191999999996"/>
    <n v="20"/>
    <n v="0"/>
    <x v="5"/>
    <x v="3"/>
    <x v="13"/>
    <s v="Justice"/>
    <x v="16"/>
    <s v="Justice"/>
    <x v="3"/>
    <s v="Human Rights"/>
    <s v="Veritas"/>
    <m/>
    <n v="1"/>
    <s v="Law Enforcement"/>
    <m/>
    <x v="3"/>
    <x v="0"/>
    <x v="4"/>
    <x v="2"/>
    <x v="3"/>
    <x v="3"/>
    <s v="https://rus.azattyq.org/a/30910553.htmll"/>
    <s v="Online Search"/>
    <s v="A group of activists marched along Almaty's Arbat pedestrian zone in support of political prisoners in Kazakhstan."/>
  </r>
  <r>
    <d v="2020-10-24T00:00:00"/>
    <s v="Aktobe"/>
    <n v="0"/>
    <n v="0"/>
    <n v="50.291556999999997"/>
    <n v="57.159087999999997"/>
    <n v="3"/>
    <n v="0"/>
    <x v="0"/>
    <x v="0"/>
    <x v="13"/>
    <s v="Justice"/>
    <x v="16"/>
    <s v="Justice"/>
    <x v="3"/>
    <s v="Human Rights"/>
    <s v="Veritas"/>
    <m/>
    <n v="1"/>
    <s v="Law Enforcement"/>
    <m/>
    <x v="3"/>
    <x v="0"/>
    <x v="4"/>
    <x v="2"/>
    <x v="0"/>
    <x v="0"/>
    <s v="https://rus.azattyq.org/a/30910553.htmll"/>
    <s v="Online Search"/>
    <s v="Three activists gathered by Aktobe's central stadium in support of political prisoners in Kazakhstan."/>
  </r>
  <r>
    <d v="2020-10-24T00:00:00"/>
    <s v="Zhandosov"/>
    <n v="0"/>
    <n v="0"/>
    <n v="43.189990999999999"/>
    <n v="76.535871999999998"/>
    <n v="6"/>
    <n v="0"/>
    <x v="0"/>
    <x v="0"/>
    <x v="3"/>
    <s v="Government Services"/>
    <x v="3"/>
    <s v=""/>
    <x v="0"/>
    <s v=""/>
    <m/>
    <m/>
    <n v="0"/>
    <s v="Local Government"/>
    <m/>
    <x v="1"/>
    <x v="1"/>
    <x v="0"/>
    <x v="0"/>
    <x v="0"/>
    <x v="0"/>
    <s v="https://www.youtube.com/watch?v=FIdJVU7SCk4"/>
    <s v="ACLED"/>
    <s v="Residents of Zhandosov village in Karasay district of Almaty region protested outside the town hall against bad roads, lack of access to drinking water and natural gas supply demanding the local authorities fix the issues."/>
  </r>
  <r>
    <d v="2020-10-23T00:00:00"/>
    <s v="Almaty"/>
    <n v="0"/>
    <n v="1"/>
    <n v="43.233812"/>
    <n v="76.954094999999995"/>
    <n v="20"/>
    <n v="0"/>
    <x v="0"/>
    <x v="0"/>
    <x v="19"/>
    <s v="Other"/>
    <x v="3"/>
    <s v=""/>
    <x v="0"/>
    <s v=""/>
    <s v="Namys "/>
    <m/>
    <n v="1"/>
    <s v="U.S. Consulate General"/>
    <m/>
    <x v="6"/>
    <x v="4"/>
    <x v="1"/>
    <x v="1"/>
    <x v="0"/>
    <x v="0"/>
    <s v="https://www.zakon.kz/5045063-almatintsy-peredali-petitsiyu-protiv.html_x000a_https://rus.azattyq.org/a/30908984.html_x000a_https://rus.azattyq.org/a/protest-against-borat-2-in-almaty-us-consulate-2310/30909291.html"/>
    <s v="Online Search"/>
    <s v="A group of young Kazakh activists expressed their discontent with the release of the Borat-2 movie, which they claim insults Kazakhstan and undermines the country's status at the international arena. The group submitted a petition to the U.S. Consulate Ge"/>
  </r>
  <r>
    <d v="2020-10-23T00:00:00"/>
    <s v="Almaty"/>
    <n v="0"/>
    <n v="1"/>
    <n v="43.239652"/>
    <n v="76.949039999999997"/>
    <n v="5"/>
    <n v="0"/>
    <x v="0"/>
    <x v="0"/>
    <x v="8"/>
    <s v="Property &amp; Land"/>
    <x v="9"/>
    <s v="Government Services"/>
    <x v="0"/>
    <s v=""/>
    <m/>
    <m/>
    <n v="0"/>
    <s v="Local Government"/>
    <m/>
    <x v="1"/>
    <x v="1"/>
    <x v="1"/>
    <x v="1"/>
    <x v="0"/>
    <x v="0"/>
    <s v="https://www.youtube.com/watch?v=JRg-uPCu7q4"/>
    <s v="ACLED"/>
    <s v="Residents of the local neighborhood on Nazarbayev street in Almaty protested outside the construction project site against increased heavy-duty truck traffic in the area expressing concerns for the safety of their apartment building."/>
  </r>
  <r>
    <d v="2020-10-23T00:00:00"/>
    <s v="Rodnikovka"/>
    <n v="0"/>
    <n v="0"/>
    <n v="50.651752999999999"/>
    <n v="57.175027999999998"/>
    <n v="100"/>
    <n v="0"/>
    <x v="0"/>
    <x v="0"/>
    <x v="15"/>
    <s v="Property &amp; Land"/>
    <x v="4"/>
    <s v="Livelihood"/>
    <x v="0"/>
    <s v=""/>
    <m/>
    <m/>
    <n v="0"/>
    <s v="Local Farms"/>
    <m/>
    <x v="7"/>
    <x v="3"/>
    <x v="1"/>
    <x v="1"/>
    <x v="0"/>
    <x v="0"/>
    <s v="https://rus.azattyq.org/a/kazakhstan-land-owners-aktobe-region-dispute-2310/30909128.html"/>
    <s v="Online Search"/>
    <s v="Residents of Rodnikovka village gathered to protest not receiving payment for renting out their land to the local farms."/>
  </r>
  <r>
    <d v="2020-10-22T00:00:00"/>
    <s v="Sharapkhana_x000a_"/>
    <n v="0"/>
    <n v="0"/>
    <n v="41.876457000000002"/>
    <n v="69.436447999999999"/>
    <n v="20"/>
    <n v="0"/>
    <x v="0"/>
    <x v="0"/>
    <x v="14"/>
    <s v="Finance"/>
    <x v="21"/>
    <s v="Property &amp; Land"/>
    <x v="0"/>
    <s v=""/>
    <m/>
    <m/>
    <n v="0"/>
    <s v="Local Government"/>
    <m/>
    <x v="1"/>
    <x v="1"/>
    <x v="0"/>
    <x v="0"/>
    <x v="0"/>
    <x v="0"/>
    <s v="https://newtimes.kz/obshchestvo/119138-postroennyi-na-narodnye-dengi-sportkompleks-na-iuge-rk-ushel-s-molotka"/>
    <s v="ACLED"/>
    <s v="Residents of Sharapkhana village in Kazygurt district of Turkistan region protested outside the local sports stadium against allegedly corrupt auctioning of the stadium by local officials demanding cancellation of auction results."/>
  </r>
  <r>
    <d v="2020-10-22T00:00:00"/>
    <s v="Shymkent"/>
    <n v="0"/>
    <n v="0"/>
    <n v="42.319173999999997"/>
    <n v="69.590971999999994"/>
    <n v="20"/>
    <n v="0"/>
    <x v="0"/>
    <x v="0"/>
    <x v="5"/>
    <s v="Government Services"/>
    <x v="7"/>
    <s v="Covid-19"/>
    <x v="0"/>
    <s v=""/>
    <m/>
    <m/>
    <n v="0"/>
    <s v="Local Government"/>
    <m/>
    <x v="1"/>
    <x v="1"/>
    <x v="0"/>
    <x v="0"/>
    <x v="0"/>
    <x v="0"/>
    <s v="https://www.youtube.com/watch?v=QM8GJMXlqp0&amp;list=PLn2OyECVOtB-dqH_iH3cE1_sKFRE2uumT&amp;index=4&amp;ab_channel=%D0%98%D0%BD%D1%84%D0%BE%D1%80%D0%BC%D0%B1%D1%8E%D1%80%D0%BE31"/>
    <s v="ACLED"/>
    <s v="Female protesters gathered at the Mayor's Office in Shymkent demanding a meeting with a mayor to discuss child subsidies and school needs for their dependents as schools conduct online classes due to coronavirus quarantine restrictions."/>
  </r>
  <r>
    <d v="2020-10-22T00:00:00"/>
    <s v="Aktau"/>
    <n v="0"/>
    <n v="0"/>
    <n v="43.655290000000001"/>
    <n v="51.146946999999997"/>
    <n v="15"/>
    <n v="0"/>
    <x v="0"/>
    <x v="0"/>
    <x v="4"/>
    <s v="Livelihood"/>
    <x v="7"/>
    <s v="Covid-19"/>
    <x v="0"/>
    <s v=""/>
    <m/>
    <m/>
    <n v="0"/>
    <s v="Mayor's Office"/>
    <m/>
    <x v="1"/>
    <x v="1"/>
    <x v="1"/>
    <x v="1"/>
    <x v="0"/>
    <x v="0"/>
    <s v="https://www.youtube.com/watch?v=DNrOgCmIV1E&amp;list=PLn2OyECVOtB-v9vWWYSbMXl9zXo6y1K5a&amp;index=3&amp;ab_channel=%D0%98%D0%BD%D1%84%D0%BE%D1%80%D0%BC%D0%B1%D1%8E%D1%80%D0%BE31"/>
    <s v="ACLED"/>
    <s v="The ambulance service employees protested outside the Mangystau regional state administration's office demanding extra pay for their service during coronavirus quarantine in the country."/>
  </r>
  <r>
    <d v="2020-10-21T00:00:00"/>
    <s v="Mamay Batyr"/>
    <n v="0"/>
    <n v="0"/>
    <n v="49.764946999999999"/>
    <n v="82.610538000000005"/>
    <n v="30"/>
    <n v="0"/>
    <x v="0"/>
    <x v="0"/>
    <x v="3"/>
    <s v="Government Services"/>
    <x v="3"/>
    <s v=""/>
    <x v="0"/>
    <s v=""/>
    <m/>
    <m/>
    <n v="0"/>
    <s v="Local Government"/>
    <m/>
    <x v="1"/>
    <x v="1"/>
    <x v="0"/>
    <x v="0"/>
    <x v="0"/>
    <x v="0"/>
    <s v="https://www.youtube.com/watch?v=mpbT6pw0wos&amp;list=PLn2OyECVOtB8igrOVklLVogYwTjND3uQZ&amp;index=11&amp;ab_channel=%D0%98%D0%BD%D1%84%D0%BE%D1%80%D0%BC%D0%B1%D1%8E%D1%80%D0%BE31"/>
    <s v="ACLED"/>
    <s v="Residents of three villages gathered outside the town of Mamay Batyr in East Kazakhstan region, demanding the district authorities address their concerns regarding road safety following a number of car accidents involving local cattle."/>
  </r>
  <r>
    <d v="2020-10-21T00:00:00"/>
    <s v="Aksukent"/>
    <n v="0"/>
    <n v="0"/>
    <n v="42.420712000000002"/>
    <n v="69.828652000000005"/>
    <n v="60"/>
    <n v="0"/>
    <x v="0"/>
    <x v="0"/>
    <x v="15"/>
    <s v="Property &amp; Land"/>
    <x v="8"/>
    <s v="Justice"/>
    <x v="0"/>
    <s v=""/>
    <m/>
    <m/>
    <n v="0"/>
    <s v="Khali Sarmanov"/>
    <m/>
    <x v="8"/>
    <x v="3"/>
    <x v="1"/>
    <x v="1"/>
    <x v="0"/>
    <x v="0"/>
    <s v="https://www.youtube.com/watch?v=nEVFi86fexs&amp;list=PLn2OyECVOtB9RQ79hECnSv1NudJd0aUn4&amp;index=9&amp;ab_channel=%D0%98%D0%BD%D1%84%D0%BE%D1%80%D0%BC%D0%B1%D1%8E%D1%80%D0%BE31"/>
    <s v="ACLED"/>
    <s v="Sayram district residents protested near the town of Aksukent in Turkistan region, demanding the authorities recover their land plots and deliver justice in an alleged land scheme involving a local businessman whom protesters accused of fraud."/>
  </r>
  <r>
    <d v="2020-10-21T00:00:00"/>
    <s v="Atyrau"/>
    <n v="0"/>
    <n v="0"/>
    <n v="47.101315999999997"/>
    <n v="51.910181999999999"/>
    <n v="10"/>
    <n v="0"/>
    <x v="0"/>
    <x v="0"/>
    <x v="3"/>
    <s v="Government Services"/>
    <x v="3"/>
    <s v=""/>
    <x v="0"/>
    <s v=""/>
    <m/>
    <m/>
    <n v="0"/>
    <s v="AsMir Kurylys"/>
    <m/>
    <x v="4"/>
    <x v="3"/>
    <x v="2"/>
    <x v="0"/>
    <x v="0"/>
    <x v="0"/>
    <s v="https://www.lada.kz/aktau_news/communal/84998-zhiteli-odnogo-iz-domov-v-aktau-pozhalovalis-na-otsutstvie-otopleniya.html"/>
    <s v="Online Search"/>
    <s v="Residents of an apartment complex in Atyrau met with the local utility company's administration to protest absence of heating in their apartments. The administration promised to resolve the issue."/>
  </r>
  <r>
    <d v="2020-10-21T00:00:00"/>
    <s v="Almaty"/>
    <n v="0"/>
    <n v="1"/>
    <n v="43.237648999999998"/>
    <n v="76.883655000000005"/>
    <n v="10"/>
    <n v="0"/>
    <x v="0"/>
    <x v="0"/>
    <x v="4"/>
    <s v="Livelihood"/>
    <x v="3"/>
    <s v=""/>
    <x v="0"/>
    <s v=""/>
    <m/>
    <m/>
    <n v="0"/>
    <s v="Ariya Zhana Astana"/>
    <m/>
    <x v="4"/>
    <x v="3"/>
    <x v="1"/>
    <x v="1"/>
    <x v="0"/>
    <x v="0"/>
    <s v="https://www.youtube.com/watch?v=RcOqylzeMVQ&amp;list=PLn2OyECVOtB8igrOVklLVogYwTjND3uQZ&amp;index=10&amp;ab_channel=%D0%98%D0%BD%D1%84%D0%BE%D1%80%D0%BC%D0%B1%D1%8E%D1%80%D0%BE31"/>
    <s v="ACLED"/>
    <s v="Owners of supply and service businesses protested at the Ariya-Zhana Astana's office in Almaty, demanding the company fulfill its obligation to pay protesters. The vendors complained about the company has been ignoring for nearly four years."/>
  </r>
  <r>
    <d v="2020-10-20T00:00:00"/>
    <s v="Nur-Sultan (Astana)"/>
    <n v="1"/>
    <n v="0"/>
    <n v="51.126790999999997"/>
    <n v="71.438367999999997"/>
    <n v="3"/>
    <n v="0"/>
    <x v="0"/>
    <x v="0"/>
    <x v="5"/>
    <s v="Government Services"/>
    <x v="7"/>
    <s v="Covid-19"/>
    <x v="0"/>
    <s v=""/>
    <m/>
    <m/>
    <n v="0"/>
    <s v="Ministry of Labor and Social Protection"/>
    <s v="Presidential Administration"/>
    <x v="2"/>
    <x v="2"/>
    <x v="6"/>
    <x v="3"/>
    <x v="4"/>
    <x v="1"/>
    <s v="https://rus.azattyq.org/a/30902895.html"/>
    <s v="Online Search"/>
    <s v="A group of mothers gathered by the presidential administration in Nur-Sultan calling for more welfare during the pandemic. Police blocked their entry to the area and later they went to the Ministry of Labor and Social Protection, who took their details. "/>
  </r>
  <r>
    <d v="2020-10-19T00:00:00"/>
    <s v="Makanchi"/>
    <n v="0"/>
    <n v="0"/>
    <n v="46.777985999999999"/>
    <n v="82.021505000000005"/>
    <s v="Unknown"/>
    <n v="0"/>
    <x v="0"/>
    <x v="0"/>
    <x v="1"/>
    <s v="Justice"/>
    <x v="3"/>
    <s v=""/>
    <x v="0"/>
    <s v=""/>
    <m/>
    <m/>
    <n v="0"/>
    <s v="Law Enforcement"/>
    <m/>
    <x v="3"/>
    <x v="0"/>
    <x v="0"/>
    <x v="0"/>
    <x v="1"/>
    <x v="1"/>
    <s v="https://rus.azattyq.org/a/relatives-of-azamat-orazaly-policemen--tortured-him/30903086.html"/>
    <s v="Online Search"/>
    <s v="Relatives of the deceased victim and residents of Makanchi village in Urzhar district of East Kazakhstan region protested outside the local police station against police brutality involving a fellow villager who was pronounced dead while in police custody"/>
  </r>
  <r>
    <d v="2020-10-19T00:00:00"/>
    <s v="Pavlodar"/>
    <n v="0"/>
    <n v="0"/>
    <n v="52.287767000000002"/>
    <n v="76.938821000000004"/>
    <n v="30"/>
    <n v="0"/>
    <x v="0"/>
    <x v="0"/>
    <x v="19"/>
    <s v="Other"/>
    <x v="22"/>
    <s v="Other"/>
    <x v="0"/>
    <s v=""/>
    <m/>
    <m/>
    <n v="0"/>
    <s v="National Government"/>
    <m/>
    <x v="2"/>
    <x v="2"/>
    <x v="1"/>
    <x v="1"/>
    <x v="0"/>
    <x v="0"/>
    <s v="https://www.youtube.com/watch?v=6YggpH_qLGE"/>
    <s v="ACLED"/>
    <s v="Three dozen activists gathered near the akimat of Pavlodar demanding the Kazakh government deliver on its pledge to make progress on the status of the Kazakh language in the state institutions and country."/>
  </r>
  <r>
    <d v="2020-10-19T00:00:00"/>
    <s v="Baydibekbi"/>
    <n v="0"/>
    <n v="0"/>
    <n v="43.512180999999998"/>
    <n v="77.692351000000002"/>
    <n v="15"/>
    <n v="0"/>
    <x v="0"/>
    <x v="0"/>
    <x v="1"/>
    <s v="Justice"/>
    <x v="3"/>
    <s v=""/>
    <x v="0"/>
    <s v=""/>
    <m/>
    <m/>
    <n v="0"/>
    <s v="Local Government"/>
    <m/>
    <x v="1"/>
    <x v="1"/>
    <x v="7"/>
    <x v="1"/>
    <x v="0"/>
    <x v="0"/>
    <s v="https://www.youtube.com/watch?v=B3-Xp-DcMWI"/>
    <s v="ACLED"/>
    <s v="Activists and residents of Dostyk village gathered demanding the local authorities and police provide information regarding the murder of a local businessman in August 2020."/>
  </r>
  <r>
    <d v="2020-10-19T00:00:00"/>
    <s v="Petropavl"/>
    <n v="0"/>
    <n v="0"/>
    <n v="54.861854999999998"/>
    <n v="69.139617000000001"/>
    <n v="10"/>
    <n v="0"/>
    <x v="0"/>
    <x v="0"/>
    <x v="5"/>
    <s v="Government Services"/>
    <x v="3"/>
    <s v=""/>
    <x v="0"/>
    <s v=""/>
    <m/>
    <m/>
    <n v="0"/>
    <s v="Local Government"/>
    <m/>
    <x v="1"/>
    <x v="1"/>
    <x v="1"/>
    <x v="1"/>
    <x v="0"/>
    <x v="0"/>
    <s v="https://www.youtube.com/watch?v=1IY5YRapNNc&amp;list=PLn2OyECVOtB9xBcKQlgGjPMd9y97mNlCl&amp;index=10&amp;ab_channel=%D0%98%D0%BD%D1%84%D0%BE%D1%80%D0%BC%D0%B1%D1%8E%D1%80%D0%BE31"/>
    <s v="ACLED"/>
    <s v="Listees for the state-subsidized housing project gathered in Petropavl demanding the city administration distribute home units fairly among those that are on the list."/>
  </r>
  <r>
    <d v="2020-10-19T00:00:00"/>
    <s v="Turkistan"/>
    <n v="0"/>
    <n v="0"/>
    <n v="43.324730000000002"/>
    <n v="68.399730000000005"/>
    <n v="10"/>
    <n v="0"/>
    <x v="0"/>
    <x v="0"/>
    <x v="4"/>
    <s v="Livelihood"/>
    <x v="3"/>
    <s v=""/>
    <x v="0"/>
    <s v=""/>
    <m/>
    <m/>
    <n v="0"/>
    <s v="Construction Company"/>
    <m/>
    <x v="4"/>
    <x v="3"/>
    <x v="1"/>
    <x v="1"/>
    <x v="0"/>
    <x v="0"/>
    <s v="https://24.kz/ru/news/social/item/430356-na-dolgi-po-zarplate-zhaluyutsya-stroiteli-aeroporta-v-turkestane"/>
    <s v="ACLED"/>
    <s v="Vendors of the airport project in Turkistan gathered outside the unfinished airport demanding compensation for provided work and service. Protesters threatened the project management with a lawsuit if their demands aren't met."/>
  </r>
  <r>
    <d v="2020-10-17T00:00:00"/>
    <s v="Shymkent"/>
    <n v="0"/>
    <n v="0"/>
    <n v="42.375051999999997"/>
    <n v="69.623890000000003"/>
    <n v="15"/>
    <n v="0"/>
    <x v="0"/>
    <x v="0"/>
    <x v="11"/>
    <s v="Justice"/>
    <x v="12"/>
    <s v="Human Rights"/>
    <x v="0"/>
    <s v=""/>
    <m/>
    <m/>
    <n v="0"/>
    <s v="Law Enforcement"/>
    <m/>
    <x v="3"/>
    <x v="0"/>
    <x v="1"/>
    <x v="1"/>
    <x v="0"/>
    <x v="0"/>
    <s v="https://rus.azattyq.org/a/30898571.html"/>
    <s v="Online Search"/>
    <s v="Over a dozen activists protested outside the Karatau district police station in Shymkent city against intimidation and harassment of their fellow activist Nurzhan Mukhamedov._x000a_"/>
  </r>
  <r>
    <d v="2020-10-16T00:00:00"/>
    <s v="Almaty"/>
    <n v="0"/>
    <n v="1"/>
    <n v="43.229097000000003"/>
    <n v="76.942785000000001"/>
    <n v="15"/>
    <n v="0"/>
    <x v="0"/>
    <x v="0"/>
    <x v="9"/>
    <s v="Property &amp; Land"/>
    <x v="17"/>
    <s v="Property &amp; Land"/>
    <x v="0"/>
    <s v=""/>
    <m/>
    <m/>
    <n v="0"/>
    <s v="Local Government "/>
    <m/>
    <x v="1"/>
    <x v="1"/>
    <x v="2"/>
    <x v="0"/>
    <x v="0"/>
    <x v="0"/>
    <s v="https://www.youtube.com/watch?v=ryHUL67V-QY&amp;list=PLn2OyECVOtB8qhiN4eZ7qumEMR8bOURwy&amp;index=10&amp;ab_channel=%D0%98%D0%BD%D1%84%D0%BE%D1%80%D0%BC%D0%B1%D1%8E%D1%80%D0%BE31"/>
    <s v="ACLED"/>
    <s v="Homeowners protested outside their apartment building in Almaty against an illegal private construction project on the roof, demanding the city authorities halt construction activity and remove the illegal structure from the roof."/>
  </r>
  <r>
    <d v="2020-10-16T00:00:00"/>
    <s v="Aktobe"/>
    <n v="0"/>
    <n v="0"/>
    <n v="50.300392000000002"/>
    <n v="57.154032999999998"/>
    <n v="10"/>
    <n v="0"/>
    <x v="0"/>
    <x v="0"/>
    <x v="3"/>
    <s v="Government Services"/>
    <x v="3"/>
    <s v=""/>
    <x v="0"/>
    <s v=""/>
    <m/>
    <m/>
    <n v="0"/>
    <s v="Aktobe Mayor's Office"/>
    <m/>
    <x v="1"/>
    <x v="1"/>
    <x v="0"/>
    <x v="0"/>
    <x v="1"/>
    <x v="1"/>
    <s v="https://www.youtube.com/watch?v=pM6v-lWMoB4&amp;list=PLn2OyECVOtB8zzXDVPqTdlnX40N5NLGEq&amp;index=7&amp;ab_channel=%D0%98%D0%BD%D1%84%D0%BE%D1%80%D0%BC%D0%B1%D1%8E%D1%80%D0%BE31"/>
    <s v="ACLED"/>
    <s v="10-15 residents of the state-subsidized Nurly Zhol housing program funded housing project protested outside the regional state administration's office in Aktobe city demanding the authorities provide heat to their homes due to lack of heating supply ahead"/>
  </r>
  <r>
    <d v="2020-10-16T00:00:00"/>
    <s v="Almaty"/>
    <n v="0"/>
    <n v="1"/>
    <n v="43.256092000000002"/>
    <n v="76.9315"/>
    <n v="10"/>
    <n v="0"/>
    <x v="0"/>
    <x v="0"/>
    <x v="0"/>
    <s v="Livelihood"/>
    <x v="4"/>
    <s v="Livelihood"/>
    <x v="10"/>
    <s v="Covid-19"/>
    <m/>
    <m/>
    <n v="0"/>
    <s v="Ambulance Unit"/>
    <m/>
    <x v="7"/>
    <x v="3"/>
    <x v="0"/>
    <x v="0"/>
    <x v="0"/>
    <x v="0"/>
    <s v="https://www.youtube.com/watch?v=C2UvtBh51so&amp;list=PLn2OyECVOtB8qhiN4eZ7qumEMR8bOURwy&amp;index=2&amp;ab_channel=%D0%98%D0%BD%D1%84%D0%BE%D1%80%D0%BC%D0%B1%D1%8E%D1%80%D0%BE31"/>
    <s v="ACLED"/>
    <s v="About 10 employees of the ambulance service protested at the main ambulance station in Almaty city demanding extra pay for their service during coronavirus quarantine in the country or else protesters will file a lawsuit against the Ministry of Health."/>
  </r>
  <r>
    <d v="2020-10-15T00:00:00"/>
    <s v="Almaty"/>
    <n v="0"/>
    <n v="1"/>
    <n v="43.235050000000001"/>
    <n v="76.958811999999995"/>
    <n v="5"/>
    <n v="0"/>
    <x v="0"/>
    <x v="0"/>
    <x v="17"/>
    <s v="Covid-19"/>
    <x v="3"/>
    <s v=""/>
    <x v="0"/>
    <s v=""/>
    <m/>
    <m/>
    <n v="0"/>
    <s v="Helm R Hospital "/>
    <m/>
    <x v="7"/>
    <x v="3"/>
    <x v="0"/>
    <x v="0"/>
    <x v="0"/>
    <x v="0"/>
    <s v="https://www.youtube.com/watch?v=uyPozmeN16s&amp;list=PLn2OyECVOtB97VfDgm8mC7RUv6OKSO3ca&amp;index=3&amp;ab_channel=%D0%98%D0%BD%D1%84%D0%BE%D1%80%D0%BC%D0%B1%D1%8E%D1%80%D0%BE31"/>
    <s v="ACLED"/>
    <s v="About 6 residents of the local neighborhood gathered outside the Sapar hotel in Almaty city, demanding the city administration cancel the plan to open a coronavirus treatment facility in the residential area out of fear of the possible spread of infection"/>
  </r>
  <r>
    <d v="2020-10-14T00:00:00"/>
    <s v="Shymkent"/>
    <n v="0"/>
    <n v="0"/>
    <n v="42.403444999999998"/>
    <n v="69.569717999999995"/>
    <n v="10"/>
    <n v="0"/>
    <x v="0"/>
    <x v="0"/>
    <x v="13"/>
    <s v="Justice"/>
    <x v="12"/>
    <s v="Human Rights"/>
    <x v="0"/>
    <s v=""/>
    <m/>
    <m/>
    <n v="0"/>
    <s v="Law Enforcement"/>
    <m/>
    <x v="3"/>
    <x v="0"/>
    <x v="7"/>
    <x v="1"/>
    <x v="0"/>
    <x v="0"/>
    <s v="https://www.youtube.com/watch?v=EfxAZFmuP3I"/>
    <s v="ACLED"/>
    <s v="Supporters and relatives of detained Kazakh activist protested outside the Karatau district police station in Shymkent city demanding his release from detention."/>
  </r>
  <r>
    <d v="2020-10-14T00:00:00"/>
    <s v="Sayram "/>
    <n v="0"/>
    <n v="0"/>
    <n v="42.419437000000002"/>
    <n v="69.828226999999998"/>
    <n v="10"/>
    <n v="0"/>
    <x v="0"/>
    <x v="0"/>
    <x v="9"/>
    <s v="Property &amp; Land"/>
    <x v="21"/>
    <s v="Property &amp; Land"/>
    <x v="0"/>
    <s v=""/>
    <m/>
    <m/>
    <n v="0"/>
    <s v="Local Government"/>
    <m/>
    <x v="1"/>
    <x v="1"/>
    <x v="0"/>
    <x v="0"/>
    <x v="0"/>
    <x v="0"/>
    <s v="https://www.youtube.com/watch?v=E3igZr3_dxA&amp;list=PLn2OyECVOtB-eXabtuUjaqrqv8T1y5orC&amp;index=10&amp;ab_channel=%D0%98%D0%BD%D1%84%D0%BE%D1%80%D0%BC%D0%B1%D1%8E%D1%80%D0%BE31"/>
    <s v="ACLED"/>
    <s v="About 20 homeowners protested in the village of Akbai of Sayram district in Turkistan region against the local district administration's lawsuit disputing their property and land ownership rights demanding the Kazakh authorities intervene to settle the la"/>
  </r>
  <r>
    <d v="2020-10-14T00:00:00"/>
    <s v="Almaty"/>
    <n v="0"/>
    <n v="1"/>
    <n v="43.211084"/>
    <n v="76.950207000000006"/>
    <n v="10"/>
    <n v="0"/>
    <x v="0"/>
    <x v="0"/>
    <x v="17"/>
    <s v="Covid-19"/>
    <x v="3"/>
    <s v=""/>
    <x v="0"/>
    <s v=""/>
    <m/>
    <m/>
    <n v="0"/>
    <s v="Local Government"/>
    <m/>
    <x v="1"/>
    <x v="1"/>
    <x v="0"/>
    <x v="0"/>
    <x v="0"/>
    <x v="0"/>
    <s v="https://www.youtube.com/watch?v=9UcwtiY3I4o"/>
    <s v="ACLED"/>
    <s v="10 local residents protested near former hotels Sapar and Golden Mir in Almaty against the authorities plan to open coronavirus quarantine facilities at the hotel demanding city officials address their concerns."/>
  </r>
  <r>
    <d v="2020-10-14T00:00:00"/>
    <s v="Almaty"/>
    <n v="0"/>
    <n v="1"/>
    <n v="43.255267000000003"/>
    <n v="76.929212000000007"/>
    <n v="20"/>
    <n v="0"/>
    <x v="0"/>
    <x v="0"/>
    <x v="17"/>
    <s v="Covid-19"/>
    <x v="4"/>
    <s v="Livelihood"/>
    <x v="0"/>
    <s v=""/>
    <m/>
    <m/>
    <n v="0"/>
    <s v="Ministry of Health"/>
    <m/>
    <x v="1"/>
    <x v="1"/>
    <x v="0"/>
    <x v="0"/>
    <x v="0"/>
    <x v="0"/>
    <s v="https://rus.azattyq.org/a/kazakhstan-almaty-ambulance-medics-demand-covid-bonuses/30893009.html_x000a_https://rus.azattyq.org/a/30892705.html"/>
    <s v="Online Search"/>
    <s v="Medical personnel of an Almaty ambulance station protested demanding full wages including pay raise which were announced by the president of Kazakhstan to support medics during the coronavirus quarantine. Protesters complained they have yet to receive the"/>
  </r>
  <r>
    <d v="2020-10-13T00:00:00"/>
    <s v="Aktobe"/>
    <n v="0"/>
    <n v="0"/>
    <n v="50.281264999999998"/>
    <n v="57.214551999999998"/>
    <n v="100"/>
    <n v="0"/>
    <x v="0"/>
    <x v="0"/>
    <x v="0"/>
    <s v="Livelihood"/>
    <x v="7"/>
    <s v="Covid-19"/>
    <x v="0"/>
    <s v=""/>
    <m/>
    <m/>
    <n v="0"/>
    <s v="LLP Otpan Logistik"/>
    <m/>
    <x v="4"/>
    <x v="3"/>
    <x v="0"/>
    <x v="0"/>
    <x v="0"/>
    <x v="0"/>
    <s v="https://www.youtube.com/watch?v=cKFQ2iNK-OU&amp;list=PLn2OyECVOtB_vn3uGbBM_irpXcUITOOMN&amp;index=9&amp;ab_channel=%D0%98%D0%BD%D1%84%D0%BE%D1%80%D0%BC%D0%B1%D1%8E%D1%80%D0%BE31"/>
    <s v="ACLED"/>
    <s v="About 20 employees of the Mangystau-Aktobe passenger train service protested at the main train station in Aktobe city demanding backpay for 3 months of work and improvement of working conditions."/>
  </r>
  <r>
    <d v="2020-10-13T00:00:00"/>
    <s v="Zhylyoi"/>
    <n v="0"/>
    <n v="0"/>
    <n v="47.083756999999999"/>
    <n v="54.316558000000001"/>
    <n v="10"/>
    <n v="0"/>
    <x v="0"/>
    <x v="0"/>
    <x v="12"/>
    <s v="Environment &amp; Resource Extraction"/>
    <x v="9"/>
    <s v="Government Services"/>
    <x v="0"/>
    <s v=""/>
    <m/>
    <m/>
    <n v="0"/>
    <s v="Local Government"/>
    <s v="Businessmen"/>
    <x v="1"/>
    <x v="1"/>
    <x v="1"/>
    <x v="1"/>
    <x v="0"/>
    <x v="0"/>
    <s v=" https://www.youtube.com/watch?v=LdL9O7wizG0&amp;list=PLn2OyECVOtB_vn3uGbBM_irpXcUITOOMN&amp;index=8&amp;ab_channel=%D0%98%D0%BD%D1%84%D0%BE%D1%80%D0%BC%D0%B1%D1%8E%D1%80%D0%BE31"/>
    <s v="ACLED"/>
    <s v="About 10 farmers gathered on the dry bed of the Zhem river near Akmeshit village in Zhylyoi district of Atyrau region demanding the regional authorities of Aktobe and Atyrau regions resolve irrigation water shortage concerns in the area due to environment"/>
  </r>
  <r>
    <d v="2020-10-13T00:00:00"/>
    <s v="Terenozek"/>
    <n v="0"/>
    <n v="0"/>
    <n v="45.060242000000002"/>
    <n v="65.052957000000006"/>
    <n v="5"/>
    <n v="0"/>
    <x v="0"/>
    <x v="0"/>
    <x v="15"/>
    <s v="Property &amp; Land"/>
    <x v="3"/>
    <s v=""/>
    <x v="0"/>
    <s v=""/>
    <m/>
    <m/>
    <n v="0"/>
    <s v="Investor of the &quot;Azamat&quot; farm"/>
    <m/>
    <x v="8"/>
    <x v="3"/>
    <x v="6"/>
    <x v="3"/>
    <x v="0"/>
    <x v="0"/>
    <s v="https://www.youtube.com/watch?v=X7Jh1zkWSrw&amp;list=PLn2OyECVOtB_vn3uGbBM_irpXcUITOOMN&amp;index=4&amp;ab_channel=%D0%98%D0%BD%D1%84%D0%BE%D1%80%D0%BC%D0%B1%D1%8E%D1%80%D0%BE31"/>
    <s v="ACLED"/>
    <s v="A warning shot was fired by a private security guard during a physical confrontation between a group of farmers and private investor's security guards near the town of Terenozek in Syrdariya district of Kyzylorda region. The initial dispute involving inve"/>
  </r>
  <r>
    <d v="2020-10-13T00:00:00"/>
    <s v="Tugyl"/>
    <n v="0"/>
    <n v="0"/>
    <n v="47.727319999999999"/>
    <n v="84.204958000000005"/>
    <n v="20"/>
    <n v="0"/>
    <x v="0"/>
    <x v="0"/>
    <x v="3"/>
    <s v="Government Services"/>
    <x v="3"/>
    <s v=""/>
    <x v="0"/>
    <s v=""/>
    <m/>
    <m/>
    <n v="0"/>
    <s v="LLP &quot;PMK Kurlys&quot;"/>
    <s v="Kayrat Nabiev"/>
    <x v="4"/>
    <x v="3"/>
    <x v="1"/>
    <x v="1"/>
    <x v="0"/>
    <x v="0"/>
    <s v="https://rus.azattyq.org/a/how-the-state-program-ak-bulak-left-people-without-water-/30906870.html"/>
    <s v="Online Search"/>
    <s v="Residents of Tugyl village gathered to protest against LLP PMK Kurlys and its owner, MP Kayrat Nabiev, for failing to fulfill the contract and provide the village with water."/>
  </r>
  <r>
    <d v="2020-10-13T00:00:00"/>
    <s v="Nur-Sultan (Astana)"/>
    <n v="1"/>
    <n v="0"/>
    <n v="51.125425999999997"/>
    <n v="71.438773999999995"/>
    <n v="6"/>
    <n v="0"/>
    <x v="0"/>
    <x v="0"/>
    <x v="5"/>
    <s v="Government Services"/>
    <x v="3"/>
    <s v=""/>
    <x v="0"/>
    <s v=""/>
    <m/>
    <m/>
    <n v="0"/>
    <s v="Ministry of Labor and Social Protection"/>
    <m/>
    <x v="2"/>
    <x v="2"/>
    <x v="0"/>
    <x v="0"/>
    <x v="0"/>
    <x v="0"/>
    <s v="https://rus.azattyq.org/a/30892216.html"/>
    <s v="Online Search"/>
    <s v="Half a dozen people with disabilities protested by the building of the Ministry of Labor and Social Protection in Nur-Sultan demanding a better welfare distribution system."/>
  </r>
  <r>
    <d v="2020-10-12T00:00:00"/>
    <s v="Shalkia"/>
    <n v="0"/>
    <n v="0"/>
    <n v="43.952553999999999"/>
    <n v="67.421571"/>
    <n v="10"/>
    <n v="0"/>
    <x v="0"/>
    <x v="0"/>
    <x v="14"/>
    <s v="Finance"/>
    <x v="3"/>
    <s v=""/>
    <x v="0"/>
    <s v=""/>
    <m/>
    <m/>
    <n v="0"/>
    <s v="School Director"/>
    <m/>
    <x v="8"/>
    <x v="3"/>
    <x v="1"/>
    <x v="1"/>
    <x v="0"/>
    <x v="0"/>
    <s v="https://www.youtube.com/watch?v=7up1pEeEnMY&amp;list=PLn2OyECVOtB9XKYiLM4xhqfZUXQRJ0g7y&amp;index=10&amp;ab_channel=%D0%98%D0%BD%D1%84%D0%BE%D1%80%D0%BC%D0%B1%D1%8E%D1%80%D0%BE31"/>
    <s v="ACLED"/>
    <s v="About 15 teachers and parents of students gathered outside the local high school in the village of Shalkia in Zhanakorgan district of Kyzylorda region, demanding a school director disclose renovation project expenditure receipts accusing him of embezzleme"/>
  </r>
  <r>
    <d v="2020-10-12T00:00:00"/>
    <s v="Abai"/>
    <n v="0"/>
    <n v="0"/>
    <n v="41.305596999999999"/>
    <n v="68.544860999999997"/>
    <n v="20"/>
    <n v="0"/>
    <x v="0"/>
    <x v="0"/>
    <x v="3"/>
    <s v="Government Services"/>
    <x v="3"/>
    <s v=""/>
    <x v="0"/>
    <s v=""/>
    <m/>
    <m/>
    <n v="0"/>
    <s v="Local Government"/>
    <m/>
    <x v="1"/>
    <x v="1"/>
    <x v="0"/>
    <x v="0"/>
    <x v="0"/>
    <x v="0"/>
    <s v="https://www.youtube.com/watch?v=0yrP5F7SwRI&amp;list=PLn2OyECVOtB_KrmGWA-J037qV42FL_qzk&amp;index=7&amp;ab_channel=%D0%98%D0%BD%D1%84%D0%BE%D1%80%D0%BC%D0%B1%D1%8E%D1%80%D0%BE31"/>
    <s v="ACLED"/>
    <s v="About 20 residents of Abai village in Keles district of Turkistan region protested against the failure to provide natural gas to residential homes by the authorities demanding the local administration address their grievances."/>
  </r>
  <r>
    <d v="2020-10-12T00:00:00"/>
    <s v="Nur-Sultan (Astana)"/>
    <n v="1"/>
    <n v="0"/>
    <n v="51.125425999999997"/>
    <n v="71.438773999999995"/>
    <n v="6"/>
    <n v="0"/>
    <x v="0"/>
    <x v="0"/>
    <x v="5"/>
    <s v="Government Services"/>
    <x v="3"/>
    <s v=""/>
    <x v="0"/>
    <s v=""/>
    <m/>
    <m/>
    <n v="0"/>
    <s v="Ministry of Labor and Social Protection"/>
    <m/>
    <x v="2"/>
    <x v="2"/>
    <x v="0"/>
    <x v="0"/>
    <x v="0"/>
    <x v="0"/>
    <s v="https://rus.azattyq.org/a/30888592.html"/>
    <s v="Online Search"/>
    <s v="Half a dozen people with disabilities protested by the building of the Ministry of Labor and Social Protection in Nur-Sultan demanding a better welfare distribution system."/>
  </r>
  <r>
    <d v="2020-10-11T00:00:00"/>
    <s v="Almaty"/>
    <n v="0"/>
    <n v="1"/>
    <n v="43.247143999999999"/>
    <n v="76.953001999999998"/>
    <n v="10"/>
    <n v="5"/>
    <x v="0"/>
    <x v="0"/>
    <x v="14"/>
    <s v="Finance"/>
    <x v="3"/>
    <s v=""/>
    <x v="0"/>
    <s v=""/>
    <s v="BASE"/>
    <m/>
    <n v="1"/>
    <s v="National Government"/>
    <m/>
    <x v="2"/>
    <x v="2"/>
    <x v="5"/>
    <x v="3"/>
    <x v="5"/>
    <x v="4"/>
    <s v="https://rus.azattyq.org/a/30887267.html"/>
    <s v="Online Search"/>
    <s v="Ten people gathered at Shokan Valikhanov monument in Almaty to protest against corruption and other issues. Police arrested the most active protesters."/>
  </r>
  <r>
    <d v="2020-10-11T00:00:00"/>
    <s v="Kokozek"/>
    <n v="0"/>
    <n v="0"/>
    <n v="43.348962999999998"/>
    <n v="76.771201000000005"/>
    <n v="20"/>
    <n v="0"/>
    <x v="0"/>
    <x v="0"/>
    <x v="3"/>
    <s v="Government Services"/>
    <x v="3"/>
    <s v=""/>
    <x v="0"/>
    <s v=""/>
    <m/>
    <m/>
    <n v="0"/>
    <s v="Local Government"/>
    <m/>
    <x v="1"/>
    <x v="1"/>
    <x v="0"/>
    <x v="0"/>
    <x v="0"/>
    <x v="0"/>
    <s v="https://www.youtube.com/watch?v=UqgqqwWSFYc"/>
    <s v="ACLED"/>
    <s v="At least 20 residents of Kokozek village in Karasay district of Almaty region protested against lack of internet service and access to drinking water, bad roads and limited access to public transportation demanding the local authorities fix the unresolved"/>
  </r>
  <r>
    <d v="2020-10-08T00:00:00"/>
    <s v="Almaty"/>
    <n v="0"/>
    <n v="1"/>
    <n v="43.230435999999997"/>
    <n v="76.868658999999994"/>
    <n v="3"/>
    <n v="0"/>
    <x v="0"/>
    <x v="0"/>
    <x v="17"/>
    <s v="Covid-19"/>
    <x v="4"/>
    <s v="Livelihood"/>
    <x v="0"/>
    <s v=""/>
    <m/>
    <m/>
    <n v="0"/>
    <s v="Ministry of Health"/>
    <m/>
    <x v="1"/>
    <x v="1"/>
    <x v="2"/>
    <x v="0"/>
    <x v="0"/>
    <x v="0"/>
    <s v="https://rus.azattyq.org/a/30882664.html_x000a_https://rus.azattyq.org/a/kazakhstan-almaty-ambulance-workers-allowances/30883924.html"/>
    <s v="Online Search"/>
    <s v="Medical personnel of an Almaty ambulance station gave a press conference demanding full wages including pay raise which were announced by the president of Kazakhstan to support medics during the coronavirus quarantine. The ambulance station administration"/>
  </r>
  <r>
    <d v="2020-10-06T00:00:00"/>
    <s v="Saryagash"/>
    <n v="0"/>
    <n v="0"/>
    <n v="41.452437000000003"/>
    <n v="69.181517999999997"/>
    <n v="100"/>
    <n v="0"/>
    <x v="0"/>
    <x v="0"/>
    <x v="3"/>
    <s v="Government Services"/>
    <x v="3"/>
    <s v=""/>
    <x v="0"/>
    <s v=""/>
    <m/>
    <m/>
    <n v="0"/>
    <s v="Local Government"/>
    <m/>
    <x v="1"/>
    <x v="1"/>
    <x v="0"/>
    <x v="0"/>
    <x v="0"/>
    <x v="0"/>
    <s v="https://www.youtube.com/watch?v=f0U5ION1aSM"/>
    <s v="ACLED"/>
    <s v="About 100 residents of the town of Saryagash in Turkistan region protested outside the local mosque against bad roads and lack of natural gas supply demanding the town administration fix the issues."/>
  </r>
  <r>
    <d v="2020-10-06T00:00:00"/>
    <s v="Shymkent"/>
    <n v="0"/>
    <n v="0"/>
    <n v="42.297683999999997"/>
    <n v="69.608529000000004"/>
    <n v="15"/>
    <n v="0"/>
    <x v="0"/>
    <x v="0"/>
    <x v="7"/>
    <s v="Finance"/>
    <x v="3"/>
    <s v=""/>
    <x v="0"/>
    <s v=""/>
    <m/>
    <m/>
    <n v="0"/>
    <s v="Lombard 24"/>
    <m/>
    <x v="4"/>
    <x v="3"/>
    <x v="1"/>
    <x v="1"/>
    <x v="0"/>
    <x v="0"/>
    <s v="https://www.youtube.com/watch?v=RHumY30kv3w"/>
    <s v="ACLED"/>
    <s v="About 15 victims of the Lombard 24 financial services fund protested outside their homes near the railroad station in Shymkent, demanding the Kazakh authorities assist protesters with recovering their funds."/>
  </r>
  <r>
    <d v="2020-10-06T00:00:00"/>
    <s v="Ust-Kamenogorsk"/>
    <n v="0"/>
    <n v="0"/>
    <n v="49.948759000000003"/>
    <n v="82.628459000000007"/>
    <n v="20"/>
    <n v="0"/>
    <x v="0"/>
    <x v="0"/>
    <x v="3"/>
    <s v="Government Services"/>
    <x v="3"/>
    <s v=""/>
    <x v="0"/>
    <s v=""/>
    <m/>
    <m/>
    <n v="0"/>
    <s v="Local Government"/>
    <m/>
    <x v="1"/>
    <x v="1"/>
    <x v="2"/>
    <x v="0"/>
    <x v="0"/>
    <x v="0"/>
    <s v="https://newtimes.kz/obshchestvo/118272-v-ust-kamenogorske-zhiltsy-novostroek-zhaluiutsia-na-kachestvo-domov"/>
    <s v="ACLED"/>
    <s v="About 20 tenants of the newly-built residential apartment building protested outside their homes in Ust-Kamenogorsk, demanding the local authorities intervene to provide essential utilities to their households after the construction company failed to comp"/>
  </r>
  <r>
    <d v="2020-10-06T00:00:00"/>
    <s v="Uralsk"/>
    <n v="0"/>
    <n v="0"/>
    <n v="51.205570999999999"/>
    <n v="51.380512000000003"/>
    <n v="10"/>
    <n v="0"/>
    <x v="0"/>
    <x v="0"/>
    <x v="3"/>
    <s v="Government Services"/>
    <x v="3"/>
    <s v=""/>
    <x v="0"/>
    <s v=""/>
    <m/>
    <m/>
    <n v="0"/>
    <s v="KazTransGaz"/>
    <m/>
    <x v="2"/>
    <x v="2"/>
    <x v="1"/>
    <x v="1"/>
    <x v="0"/>
    <x v="0"/>
    <s v="https://rus.azattyq.org/a/30878522.html"/>
    <s v="Online Search"/>
    <s v="Around ten people protested against gas import price hike after a public hearing in Uralsk on the topic."/>
  </r>
  <r>
    <d v="2020-10-05T00:00:00"/>
    <s v="Nur-Sultan (Astana)"/>
    <n v="1"/>
    <n v="0"/>
    <n v="51.12574"/>
    <n v="71.446340000000006"/>
    <n v="20"/>
    <n v="0"/>
    <x v="0"/>
    <x v="0"/>
    <x v="7"/>
    <s v="Finance"/>
    <x v="1"/>
    <s v="Property &amp; Land"/>
    <x v="0"/>
    <s v=""/>
    <m/>
    <m/>
    <n v="0"/>
    <s v="National Government"/>
    <m/>
    <x v="2"/>
    <x v="2"/>
    <x v="1"/>
    <x v="1"/>
    <x v="0"/>
    <x v="0"/>
    <s v="https://rus.azattyq.org/a/30876629.html"/>
    <s v="Online Search"/>
    <s v="Twenty people gathered in front of the Akkorda to protests against sale of housing that they pay morgage for and to demand restructuring of the government's morgage refinancing program. "/>
  </r>
  <r>
    <d v="2020-10-02T00:00:00"/>
    <s v="Aktobe"/>
    <n v="0"/>
    <n v="0"/>
    <n v="50.297316000000002"/>
    <n v="57.172575999999999"/>
    <n v="20"/>
    <n v="0"/>
    <x v="0"/>
    <x v="0"/>
    <x v="15"/>
    <s v="Property &amp; Land"/>
    <x v="17"/>
    <s v="Property &amp; Land"/>
    <x v="0"/>
    <s v=""/>
    <m/>
    <m/>
    <n v="0"/>
    <s v="Construction Company"/>
    <m/>
    <x v="4"/>
    <x v="3"/>
    <x v="0"/>
    <x v="0"/>
    <x v="1"/>
    <x v="1"/>
    <s v="https://diapazon.kz/news/104489-eto-nasha-zemlya-mi-tut-zhivem_x000a_https://diapazon.kz/news/104500-stroitelstva-zdes-ne-budet"/>
    <s v="ACLED"/>
    <s v="15-20 residents of the local neighborhood in Aktobe protested outside their homes against the planned construction of the residential apartment building in their backyard demanding the company provide an explanation and address their concerns."/>
  </r>
  <r>
    <d v="2020-10-02T00:00:00"/>
    <s v="Almaty"/>
    <n v="0"/>
    <n v="1"/>
    <n v="43.230435999999997"/>
    <n v="76.868658999999994"/>
    <n v="4"/>
    <n v="0"/>
    <x v="0"/>
    <x v="0"/>
    <x v="20"/>
    <s v="China"/>
    <x v="12"/>
    <s v="Human Rights"/>
    <x v="0"/>
    <s v=""/>
    <m/>
    <m/>
    <n v="0"/>
    <s v="Government of China"/>
    <m/>
    <x v="6"/>
    <x v="4"/>
    <x v="1"/>
    <x v="1"/>
    <x v="0"/>
    <x v="0"/>
    <s v="https://rus.azattyq.org/a/30870252.html"/>
    <s v="Online Search"/>
    <s v="The relatives of three ethnic Kazakhs arrested in China on charges of nationalism gave a press conference in Almaty asking the government of Kazakhstan for support."/>
  </r>
  <r>
    <d v="2020-10-02T00:00:00"/>
    <s v="Tonkeris"/>
    <n v="0"/>
    <n v="0"/>
    <n v="43.475676"/>
    <n v="77.135935000000003"/>
    <n v="20"/>
    <n v="0"/>
    <x v="0"/>
    <x v="0"/>
    <x v="3"/>
    <s v="Government Services"/>
    <x v="3"/>
    <s v=""/>
    <x v="0"/>
    <s v=""/>
    <m/>
    <m/>
    <n v="0"/>
    <s v="Local Government"/>
    <m/>
    <x v="1"/>
    <x v="1"/>
    <x v="1"/>
    <x v="1"/>
    <x v="0"/>
    <x v="0"/>
    <s v="https://newtimes.kz/obshchestvo/118053-zhivem-kak-v-kamennom-veke-selchane-pozhalovalis-na-otsutstvie-vody-i-gaza"/>
    <s v="ACLED"/>
    <s v="About 20 residents of the Tonkeris village in Talgarskiy district of Almaty region protested against lack of access to drinking water, natural gas supply, and bad roads demanding the township administration fix the issues."/>
  </r>
  <r>
    <d v="2020-09-29T00:00:00"/>
    <s v="Uralsk"/>
    <n v="0"/>
    <n v="0"/>
    <n v="51.206555000000002"/>
    <n v="51.357415000000003"/>
    <n v="15"/>
    <n v="0"/>
    <x v="0"/>
    <x v="0"/>
    <x v="8"/>
    <s v="Property &amp; Land"/>
    <x v="3"/>
    <s v=""/>
    <x v="0"/>
    <s v=""/>
    <m/>
    <m/>
    <n v="0"/>
    <s v="JSC &quot;Entrepreneurship Development Fund &quot;Damu&quot;"/>
    <m/>
    <x v="4"/>
    <x v="3"/>
    <x v="1"/>
    <x v="1"/>
    <x v="0"/>
    <x v="0"/>
    <s v="https://www.uralskweek.kz/2020/09/29/kottedzh-posredi-dvora-zhiteli-uralska-vozmushheny-ustanovlennym-zaborom-posredi-dvorovoj-territorii/_x000a_"/>
    <s v="Online Search"/>
    <s v="About 15 residents of the local neighborhood near Aurora movie theater protested in their backyard in Uralsk city against the construction project nearby out of concerns for safety of their apartment buildings demanding the authorities halt construction a"/>
  </r>
  <r>
    <d v="2020-09-29T00:00:00"/>
    <s v="Nur-Sultan (Astana)"/>
    <n v="1"/>
    <n v="0"/>
    <n v="51.176811000000001"/>
    <n v="71.33766"/>
    <n v="10"/>
    <n v="0"/>
    <x v="0"/>
    <x v="0"/>
    <x v="4"/>
    <s v="Livelihood"/>
    <x v="3"/>
    <s v=""/>
    <x v="0"/>
    <s v=""/>
    <m/>
    <m/>
    <n v="0"/>
    <s v="Sharapat assisted living facility"/>
    <m/>
    <x v="1"/>
    <x v="1"/>
    <x v="0"/>
    <x v="0"/>
    <x v="0"/>
    <x v="0"/>
    <s v="https://rus.azattyq.org/a/kazakhstan_nur-sultan-sharapat-new-salary-related-dispute/30864346.html"/>
    <s v="Online Search"/>
    <s v="Around ten workers of the Sharapat assisted living facility in Nur-Sultan (Astana) gathered to protest the facility's demand to return the wages paid out by mistake."/>
  </r>
  <r>
    <d v="2020-09-28T00:00:00"/>
    <s v="Qurama"/>
    <n v="0"/>
    <n v="0"/>
    <n v="41.405771000000001"/>
    <n v="69.141773000000001"/>
    <n v="30"/>
    <n v="0"/>
    <x v="0"/>
    <x v="0"/>
    <x v="3"/>
    <s v="Government Services"/>
    <x v="3"/>
    <s v=""/>
    <x v="0"/>
    <s v=""/>
    <m/>
    <m/>
    <n v="0"/>
    <s v="Local Government"/>
    <m/>
    <x v="1"/>
    <x v="1"/>
    <x v="0"/>
    <x v="0"/>
    <x v="0"/>
    <x v="0"/>
    <s v="https://www.youtube.com/watch?v=hd_whPL9zFY_x000a_https://www.youtube.com/watch?v=-G1ijU3MOF4"/>
    <s v="ACLED"/>
    <s v="About 30 residents of Kurama village in Saryagash district of Turkistan region protested against the lack of access to drinking water in town demanding the local authorities fix the issue._x000a_"/>
  </r>
  <r>
    <d v="2020-09-25T00:00:00"/>
    <s v="Uralsk"/>
    <n v="0"/>
    <n v="0"/>
    <n v="51.252203999999999"/>
    <n v="51.435476000000001"/>
    <s v="Unknown"/>
    <n v="8"/>
    <x v="0"/>
    <x v="0"/>
    <x v="14"/>
    <s v="Finance"/>
    <x v="3"/>
    <s v=""/>
    <x v="0"/>
    <s v=""/>
    <m/>
    <m/>
    <n v="0"/>
    <s v="National Government"/>
    <m/>
    <x v="2"/>
    <x v="2"/>
    <x v="5"/>
    <x v="3"/>
    <x v="0"/>
    <x v="0"/>
    <s v="https://www.uralskweek.kz/2020/09/25/mne-ploxo-vyzovite-skoruyu-massovye-zaderzhaniya-proshli-v-uralske-foto-video/_x000a_"/>
    <s v="Online Search"/>
    <s v="Several people gathered at the First President's square in Uralsk to protest against corruption in the Kazakh government. The police detained at least 8 protesters._x000a_"/>
  </r>
  <r>
    <d v="2020-09-25T00:00:00"/>
    <s v="Nur-Sultan (Astana)"/>
    <n v="1"/>
    <n v="0"/>
    <n v="51.169459000000003"/>
    <n v="71.440534"/>
    <s v="Unknown"/>
    <n v="4"/>
    <x v="0"/>
    <x v="0"/>
    <x v="13"/>
    <s v="Justice"/>
    <x v="23"/>
    <s v="Finance"/>
    <x v="3"/>
    <s v="Human Rights"/>
    <s v="Democratic Choice of Kazakhstan"/>
    <m/>
    <n v="1"/>
    <s v="National Government"/>
    <m/>
    <x v="2"/>
    <x v="2"/>
    <x v="5"/>
    <x v="3"/>
    <x v="0"/>
    <x v="0"/>
    <s v="https://rus.azattyq.org/a/kazakhstan-september-25-protest-roundup/30858390.html_x000a_https://rus.azattyq.org/a/kazakhstan-protests-september-25-demands/30858267.html_x000a_https://rus.azattyq.org/a/30858039.html"/>
    <s v="Online Search"/>
    <s v="At least four people were arrested during the protest in Nur-Sultan (Astana) calling for a credit amnesty, democratic reforms, and release of political prisoners."/>
  </r>
  <r>
    <d v="2020-09-25T00:00:00"/>
    <s v="Almaty"/>
    <n v="0"/>
    <n v="1"/>
    <n v="43.270397000000003"/>
    <n v="76.951975000000004"/>
    <s v="Unknown"/>
    <n v="0"/>
    <x v="0"/>
    <x v="0"/>
    <x v="13"/>
    <s v="Justice"/>
    <x v="23"/>
    <s v="Finance"/>
    <x v="3"/>
    <s v="Human Rights"/>
    <s v="Democratic Choice of Kazakhstan"/>
    <m/>
    <n v="1"/>
    <s v="National Government"/>
    <m/>
    <x v="2"/>
    <x v="2"/>
    <x v="4"/>
    <x v="2"/>
    <x v="0"/>
    <x v="0"/>
    <s v="https://rus.azattyq.org/a/kazakhstan-september-25-protest-roundup/30858390.html_x000a_https://rus.azattyq.org/a/kazakhstan-protests-september-25-demands/30858267.html_x000a_https://rus.azattyq.org/a/30858039.html"/>
    <s v="Online Search"/>
    <s v="A group of people gathered in Almaty to protest calling for a credit amnesty, democratic reforms, and release of political prisoners."/>
  </r>
  <r>
    <d v="2020-09-24T00:00:00"/>
    <s v="Shymkent"/>
    <n v="0"/>
    <n v="0"/>
    <n v="42.314416999999999"/>
    <n v="69.617773"/>
    <n v="10"/>
    <n v="0"/>
    <x v="4"/>
    <x v="3"/>
    <x v="13"/>
    <s v="Justice"/>
    <x v="12"/>
    <s v="Human Rights"/>
    <x v="0"/>
    <s v=""/>
    <s v="Kayrat Sultanbek"/>
    <m/>
    <n v="1"/>
    <s v="Prosecutor General"/>
    <m/>
    <x v="0"/>
    <x v="0"/>
    <x v="1"/>
    <x v="1"/>
    <x v="0"/>
    <x v="0"/>
    <s v="https://rus.azattyq.org/a/turkestan-region-protests/30856358.html"/>
    <s v="Online Search"/>
    <s v="10 people initiated a hunger strike in Shymkent in protest of the criminal case against the activist Kayrat Sultanbek."/>
  </r>
  <r>
    <d v="2020-09-24T00:00:00"/>
    <s v="Taraz"/>
    <n v="0"/>
    <n v="0"/>
    <n v="42.904485000000001"/>
    <n v="71.383461999999994"/>
    <n v="3"/>
    <n v="0"/>
    <x v="0"/>
    <x v="0"/>
    <x v="8"/>
    <s v="Property &amp; Land"/>
    <x v="24"/>
    <s v="Environment &amp; Resource Extraction"/>
    <x v="0"/>
    <s v=""/>
    <m/>
    <m/>
    <n v="0"/>
    <s v="Local Government"/>
    <m/>
    <x v="1"/>
    <x v="1"/>
    <x v="1"/>
    <x v="1"/>
    <x v="0"/>
    <x v="0"/>
    <s v="https://www.youtube.com/watch?v=01n2g7sDckk"/>
    <s v="ACLED"/>
    <s v="3 residents of Taraz gathered at the Turar Ryskulov park demanding the city authorities preserve the park after Mayor's Office launched the construction project on location."/>
  </r>
  <r>
    <d v="2020-09-23T00:00:00"/>
    <s v="Aktau"/>
    <n v="0"/>
    <n v="0"/>
    <n v="43.655008000000002"/>
    <n v="51.146560000000001"/>
    <n v="100"/>
    <n v="0"/>
    <x v="0"/>
    <x v="0"/>
    <x v="9"/>
    <s v="Property &amp; Land"/>
    <x v="8"/>
    <s v="Justice"/>
    <x v="0"/>
    <s v=""/>
    <m/>
    <m/>
    <n v="0"/>
    <s v="Aktau Mayor's Office"/>
    <m/>
    <x v="1"/>
    <x v="1"/>
    <x v="0"/>
    <x v="0"/>
    <x v="1"/>
    <x v="1"/>
    <s v="https://www.lada.kz/aktau_news/society/84164-vernut-obemy-szhizhennogo-gaza-potrebovali-vladelcy-gazozapravok-mangistau.html"/>
    <s v="ACLED"/>
    <s v="10-15 victims of the newly-built Vostochka commercial housing property dispute between the construction company and the bank protested outside the courthouse in Almaty demanding the authorities intervene in the case to provide access to their apartments f"/>
  </r>
  <r>
    <d v="2020-09-21T00:00:00"/>
    <s v="Nur-Sultan (Astana)"/>
    <n v="1"/>
    <n v="0"/>
    <n v="51.166811000000003"/>
    <n v="71.420032000000006"/>
    <n v="40"/>
    <n v="0"/>
    <x v="0"/>
    <x v="0"/>
    <x v="9"/>
    <s v="Property &amp; Land"/>
    <x v="8"/>
    <s v="Justice"/>
    <x v="0"/>
    <s v=""/>
    <m/>
    <m/>
    <n v="0"/>
    <s v="Construction Company"/>
    <m/>
    <x v="4"/>
    <x v="3"/>
    <x v="0"/>
    <x v="0"/>
    <x v="0"/>
    <x v="0"/>
    <s v="https://rus.azattyq.org/a/kazakhstan-nur-sultand-people-for-8-years-wait-for-flats-that-they-invested-in/30850370.html"/>
    <s v="Online Search"/>
    <s v="About 40 protesters demonstrated outside the Mayor's Office in Nur-Sultan city demanding the city authorities resolve their prolonged housing construction dispute with the developer company that protesters accused of failing to deliver their homes on time"/>
  </r>
  <r>
    <d v="2020-09-20T00:00:00"/>
    <s v="Kaskelen"/>
    <n v="0"/>
    <n v="0"/>
    <n v="43.202449000000001"/>
    <n v="76.622277999999994"/>
    <n v="20"/>
    <n v="0"/>
    <x v="0"/>
    <x v="0"/>
    <x v="8"/>
    <s v="Property &amp; Land"/>
    <x v="24"/>
    <s v="Environment &amp; Resource Extraction"/>
    <x v="0"/>
    <s v=""/>
    <m/>
    <m/>
    <n v="0"/>
    <s v="Local Government"/>
    <m/>
    <x v="1"/>
    <x v="1"/>
    <x v="1"/>
    <x v="1"/>
    <x v="0"/>
    <x v="0"/>
    <s v="https://www.youtube.com/watch?v=f7fzFVodNSI"/>
    <s v="ACLED"/>
    <s v="15-20 residents of the local neighbourhood in Kaskelen in Almaty region protested against the town authorities backed construction of the heating plant in their backyard demanding the administration build it elsewhere._x000a_"/>
  </r>
  <r>
    <d v="2020-09-18T00:00:00"/>
    <s v="Nur-Sultan (Astana)"/>
    <n v="1"/>
    <n v="0"/>
    <n v="51.138342000000002"/>
    <n v="71.410854"/>
    <n v="100"/>
    <n v="0"/>
    <x v="0"/>
    <x v="0"/>
    <x v="5"/>
    <s v="Government Services"/>
    <x v="3"/>
    <s v=""/>
    <x v="0"/>
    <s v=""/>
    <m/>
    <m/>
    <n v="0"/>
    <s v="National Government"/>
    <m/>
    <x v="2"/>
    <x v="2"/>
    <x v="2"/>
    <x v="0"/>
    <x v="0"/>
    <x v="0"/>
    <s v="https://rus.azattyq.org/a/30846360.html"/>
    <s v="Online Search"/>
    <s v="Hundred people gathered in Nur-Sultan (Astana) on a sanctioned protest to express their disagreement with the newly enacted national health code."/>
  </r>
  <r>
    <d v="2020-09-18T00:00:00"/>
    <s v="Nur-Sultan (Astana)"/>
    <n v="1"/>
    <n v="0"/>
    <n v="51.083066000000002"/>
    <n v="71.413432999999998"/>
    <n v="30"/>
    <n v="0"/>
    <x v="0"/>
    <x v="0"/>
    <x v="17"/>
    <s v="Covid-19"/>
    <x v="4"/>
    <s v="Livelihood"/>
    <x v="0"/>
    <s v=""/>
    <m/>
    <m/>
    <n v="0"/>
    <s v="Ministry of Health"/>
    <m/>
    <x v="1"/>
    <x v="1"/>
    <x v="2"/>
    <x v="0"/>
    <x v="0"/>
    <x v="0"/>
    <s v="https://rus.azattyq.org/a/kazakhstan-nur-sultan-emergency-service-dispatchers-demand-the-return-of-bonuses/30846112.html_x000a_https://rus.azattyq.org/a/30845553.html"/>
    <s v="Online Search"/>
    <s v="Medical personnel of a Nur-Sultan (Astana) ambulance station protested demanding full wages including pay raise which were announced by the president of Kazakhstan to support medics during the coronavirus quarantine. Protesters complained they have yet to"/>
  </r>
  <r>
    <d v="2020-09-17T00:00:00"/>
    <s v="Uralsk"/>
    <n v="0"/>
    <n v="0"/>
    <n v="51.206637000000001"/>
    <n v="51.386544999999998"/>
    <n v="10"/>
    <n v="0"/>
    <x v="0"/>
    <x v="0"/>
    <x v="17"/>
    <s v="Covid-19"/>
    <x v="4"/>
    <s v="Livelihood"/>
    <x v="0"/>
    <s v=""/>
    <m/>
    <m/>
    <n v="0"/>
    <s v="Ministry of Health"/>
    <m/>
    <x v="1"/>
    <x v="1"/>
    <x v="1"/>
    <x v="1"/>
    <x v="0"/>
    <x v="0"/>
    <s v="https://www.uralskweek.kz/2020/09/17/rabotniki-torgovogo-doma-moskovskij-trebuyut-razresheniya-na-rabotu-v-vyxodnye/_x000a_"/>
    <s v="Online Search"/>
    <s v="5-10 small retail shop owners gathered outside the shopping centre in Uralsk demanding the city authorities allow them to operate on Saturdays and Sundays after months of coronavirus quarantine._x000a_"/>
  </r>
  <r>
    <d v="2020-09-17T00:00:00"/>
    <s v="Nur-Sultan (Astana)"/>
    <n v="1"/>
    <n v="0"/>
    <n v="51.117997000000003"/>
    <n v="71.398957999999993"/>
    <n v="20"/>
    <n v="0"/>
    <x v="0"/>
    <x v="0"/>
    <x v="9"/>
    <s v="Property &amp; Land"/>
    <x v="3"/>
    <s v=""/>
    <x v="0"/>
    <s v=""/>
    <m/>
    <m/>
    <n v="0"/>
    <s v="Construction Company"/>
    <m/>
    <x v="4"/>
    <x v="3"/>
    <x v="0"/>
    <x v="0"/>
    <x v="0"/>
    <x v="0"/>
    <s v="https://rus.azattyq.org/a/30843972.html"/>
    <s v="Online Search"/>
    <s v="A group of people gathered to protest delays in construction of a Nur-Sultan (Astana) housing complex they invested in."/>
  </r>
  <r>
    <d v="2020-09-17T00:00:00"/>
    <s v="Talgar_x000a_"/>
    <n v="0"/>
    <n v="0"/>
    <n v="43.302813"/>
    <n v="77.239689999999996"/>
    <n v="20"/>
    <n v="0"/>
    <x v="0"/>
    <x v="0"/>
    <x v="5"/>
    <s v="Government Services"/>
    <x v="9"/>
    <s v="Government Services"/>
    <x v="0"/>
    <s v=""/>
    <m/>
    <m/>
    <n v="0"/>
    <s v="Local Government"/>
    <m/>
    <x v="1"/>
    <x v="1"/>
    <x v="1"/>
    <x v="1"/>
    <x v="0"/>
    <x v="0"/>
    <s v="https://rus.azattyq.org/a/kazakhstan-hospital-almaty/30844031.html_x000a_https://rus.azattyq.org/a/kazakhstan-almaty-algabas-village-people-need-a-clinic/30845335.html_x000a_"/>
    <s v="Online Search"/>
    <s v="15-20 residents of Akdala village in Almaty region protested against lack of medical care in the area and poor infrastructure demanding the authorities fix the issues._x000a_"/>
  </r>
  <r>
    <d v="2020-09-15T00:00:00"/>
    <s v="Karaganda"/>
    <n v="0"/>
    <n v="0"/>
    <n v="49.89931"/>
    <n v="73.180750000000003"/>
    <n v="40"/>
    <n v="0"/>
    <x v="0"/>
    <x v="0"/>
    <x v="0"/>
    <s v="Livelihood"/>
    <x v="3"/>
    <s v=""/>
    <x v="0"/>
    <s v=""/>
    <m/>
    <m/>
    <n v="0"/>
    <s v="Bailiff"/>
    <m/>
    <x v="4"/>
    <x v="3"/>
    <x v="1"/>
    <x v="1"/>
    <x v="0"/>
    <x v="0"/>
    <s v="https://www.youtube.com/watch?v=OGjyKln89DM&amp;list=PLn2OyECVOtB9oSOGxRrDKH_5BvnFoifAT&amp;index=3&amp;ab_channel=%D0%98%D0%BD%D1%84%D0%BE%D1%80%D0%BC%D0%B1%D1%8E%D1%80%D0%BE31"/>
    <s v="ACLED"/>
    <s v="30-40 workers of the coal processing plant protested on the premises in Karaganda city against bailiffs that were on the scene to cut off electricity supply to the plant following a court order in favour of splitting the plant in a commercial dispute case"/>
  </r>
  <r>
    <d v="2020-09-14T00:00:00"/>
    <s v="Saudakent"/>
    <n v="0"/>
    <n v="0"/>
    <n v="43.733209401550802"/>
    <n v="69.918751646698993"/>
    <n v="15"/>
    <n v="0"/>
    <x v="0"/>
    <x v="0"/>
    <x v="15"/>
    <s v="Property &amp; Land"/>
    <x v="10"/>
    <s v="Other"/>
    <x v="0"/>
    <s v=""/>
    <m/>
    <m/>
    <n v="0"/>
    <s v="Local Government"/>
    <s v="Local imam"/>
    <x v="1"/>
    <x v="1"/>
    <x v="2"/>
    <x v="0"/>
    <x v="0"/>
    <x v="0"/>
    <s v="https://www.youtube.com/watch?v=UhaJ_CENIx4&amp;list=PLn2OyECVOtB99AfFA51KktsOoLABiqic_&amp;index=4&amp;ab_channel=%D0%98%D0%BD%D1%84%D0%BE%D1%80%D0%BC%D0%B1%D1%8E%D1%80%D0%BE31"/>
    <s v="ACLED"/>
    <s v="About 10 residents of Saudakent village in Sarysu district of Zhambyl region protested against relocation and reburial of the local memorial gravesite to another location demanding the authorities halt such activity._x000a_"/>
  </r>
  <r>
    <d v="2020-09-14T00:00:00"/>
    <s v="Shardara"/>
    <n v="0"/>
    <n v="0"/>
    <n v="41.250480000000003"/>
    <n v="67.97569"/>
    <n v="15"/>
    <n v="0"/>
    <x v="0"/>
    <x v="0"/>
    <x v="3"/>
    <s v="Government Services"/>
    <x v="7"/>
    <s v="Covid-19"/>
    <x v="0"/>
    <s v=""/>
    <m/>
    <m/>
    <n v="0"/>
    <s v="Local Government"/>
    <m/>
    <x v="1"/>
    <x v="1"/>
    <x v="2"/>
    <x v="0"/>
    <x v="0"/>
    <x v="0"/>
    <s v="https://www.youtube.com/watch?v=ftHEC4UDzFo&amp;list=PLn2OyECVOtB99AfFA51KktsOoLABiqic_&amp;index=6&amp;ab_channel=%D0%98%D0%BD%D1%84%D0%BE%D1%80%D0%BC%D0%B1%D1%8E%D1%80%D0%BE31"/>
    <s v="ACLED"/>
    <s v="10-15 female protesters gathered outside the Shardara district administration in the town of Shardara of Turkistan region demanding access to the internet for their children after the Kazakh government introduced online classes in the schools due to coron"/>
  </r>
  <r>
    <d v="2020-09-13T00:00:00"/>
    <s v="Almaty"/>
    <n v="0"/>
    <n v="1"/>
    <n v="43.247138"/>
    <n v="76.952990999999997"/>
    <n v="200"/>
    <n v="0"/>
    <x v="0"/>
    <x v="0"/>
    <x v="7"/>
    <s v="Finance"/>
    <x v="21"/>
    <s v="Property &amp; Land"/>
    <x v="11"/>
    <s v="Justice"/>
    <s v="Democratic Party of Kazakhstan"/>
    <m/>
    <n v="1"/>
    <s v="National Government"/>
    <m/>
    <x v="2"/>
    <x v="2"/>
    <x v="1"/>
    <x v="1"/>
    <x v="0"/>
    <x v="0"/>
    <s v="https://rus.azattyq.org/a/kazakhstan-almaty-authorized-rally-unregistered-democratic-party/30836328.html_x000a_https://rus.azattyq.org/a/kazakhstan-almaty-rally-reportage-2020-09-13/30836203.html"/>
    <s v="Online Search"/>
    <s v="200 people gathered in downtown Almaty to demand credit amnesty, prohibition of land sale to foreigners, and release of political prisoners, among other thing."/>
  </r>
  <r>
    <d v="2020-09-13T00:00:00"/>
    <s v="Semey"/>
    <n v="0"/>
    <n v="0"/>
    <n v="50.414841000000003"/>
    <n v="80.241242999999997"/>
    <n v="15"/>
    <n v="0"/>
    <x v="0"/>
    <x v="0"/>
    <x v="7"/>
    <s v="Finance"/>
    <x v="21"/>
    <s v="Property &amp; Land"/>
    <x v="6"/>
    <s v="China"/>
    <s v="Democratic Party of Kazakhstan"/>
    <m/>
    <n v="1"/>
    <s v="National Government"/>
    <m/>
    <x v="2"/>
    <x v="2"/>
    <x v="1"/>
    <x v="1"/>
    <x v="0"/>
    <x v="0"/>
    <s v="https://rus.azattyq.org/a/30835988.html_x000a_https://rus.azattyq.org/a/kazakhstan-regions-rally-against-selling-land-to-foreigners/30836326.html"/>
    <s v="Online Search"/>
    <s v="15 people gathered in Semey to demand credit amnesty and prohibition of land sale to foreigners."/>
  </r>
  <r>
    <d v="2020-09-13T00:00:00"/>
    <s v="Aktobe"/>
    <n v="0"/>
    <n v="0"/>
    <n v="50.313302"/>
    <n v="57.147674000000002"/>
    <n v="20"/>
    <n v="0"/>
    <x v="0"/>
    <x v="0"/>
    <x v="7"/>
    <s v="Finance"/>
    <x v="21"/>
    <s v="Property &amp; Land"/>
    <x v="11"/>
    <s v="Justice"/>
    <s v="Democratic Party of Kazakhstan"/>
    <m/>
    <n v="1"/>
    <s v="National Government"/>
    <m/>
    <x v="2"/>
    <x v="2"/>
    <x v="1"/>
    <x v="1"/>
    <x v="0"/>
    <x v="0"/>
    <s v="https://rus.azattyq.org/a/30836108.html_x000a_https://rus.azattyq.org/a/kazakhstan-regions-rally-against-selling-land-to-foreigners/30836326.html"/>
    <s v="Online Search"/>
    <s v="Supporters of the Democratic Party gathered in Aktobe to demand credit amnesty, prohibition of land sale to foreigners, and release of political prisoners, among other thing."/>
  </r>
  <r>
    <d v="2020-09-13T00:00:00"/>
    <s v="Shymkent"/>
    <n v="0"/>
    <n v="0"/>
    <n v="42.382325000000002"/>
    <n v="69.627454"/>
    <n v="20"/>
    <n v="2"/>
    <x v="0"/>
    <x v="0"/>
    <x v="7"/>
    <s v="Finance"/>
    <x v="21"/>
    <s v="Property &amp; Land"/>
    <x v="6"/>
    <s v="China"/>
    <s v="Democratic Party of Kazakhstan"/>
    <m/>
    <n v="1"/>
    <s v="National Government"/>
    <m/>
    <x v="2"/>
    <x v="2"/>
    <x v="3"/>
    <x v="2"/>
    <x v="0"/>
    <x v="0"/>
    <s v="https://rus.azattyq.org/a/30836013.html_x000a_https://rus.azattyq.org/a/kazakhstan-regions-rally-against-selling-land-to-foreigners/30836326.html"/>
    <s v="Online Search"/>
    <s v="Supporters of the Democratic Party gathered in Shymkent to demand credit amnesty, prohibition of land sale to foreigners, and protest Chinese expansion."/>
  </r>
  <r>
    <d v="2020-09-13T00:00:00"/>
    <s v="Karaganda"/>
    <n v="0"/>
    <n v="0"/>
    <n v="49.815643999999999"/>
    <n v="73.083286000000001"/>
    <n v="10"/>
    <n v="0"/>
    <x v="0"/>
    <x v="0"/>
    <x v="7"/>
    <s v="Finance"/>
    <x v="21"/>
    <s v="Property &amp; Land"/>
    <x v="6"/>
    <s v="China"/>
    <s v="Democratic Party of Kazakhstan"/>
    <m/>
    <n v="1"/>
    <s v="National Government"/>
    <m/>
    <x v="2"/>
    <x v="2"/>
    <x v="1"/>
    <x v="1"/>
    <x v="0"/>
    <x v="0"/>
    <s v="https://rus.azattyq.org/a/30836031.html"/>
    <s v="Online Search"/>
    <s v="Supporters of the Democratic Party gathered in Karaganda to demand credit amnesty, prohibition of land sale to foreigners, and protest Chinese expansion."/>
  </r>
  <r>
    <d v="2020-09-13T00:00:00"/>
    <s v="Nur-Sultan (Astana)"/>
    <n v="1"/>
    <n v="0"/>
    <n v="51.145245000000003"/>
    <n v="71.419129999999996"/>
    <n v="10"/>
    <n v="0"/>
    <x v="0"/>
    <x v="0"/>
    <x v="7"/>
    <s v="Finance"/>
    <x v="21"/>
    <s v="Property &amp; Land"/>
    <x v="11"/>
    <s v="Justice"/>
    <s v="Democratic Party of Kazakhstan"/>
    <m/>
    <n v="1"/>
    <s v="National Government"/>
    <m/>
    <x v="2"/>
    <x v="2"/>
    <x v="3"/>
    <x v="2"/>
    <x v="0"/>
    <x v="0"/>
    <s v="https://rus.azattyq.org/a/kazakhstan-regions-rally-against-selling-land-to-foreigners/30836326.html"/>
    <s v="Online Search"/>
    <s v="10 people gathered in Nur-Sultan (Astana) to demand credit amnesty, release of political prisoners, and prohibition of land sale to foreigners."/>
  </r>
  <r>
    <d v="2020-09-11T00:00:00"/>
    <s v="Kerbulak"/>
    <n v="0"/>
    <n v="0"/>
    <n v="44.342852999999998"/>
    <n v="77.945994999999996"/>
    <n v="20"/>
    <n v="0"/>
    <x v="0"/>
    <x v="0"/>
    <x v="1"/>
    <s v="Justice"/>
    <x v="3"/>
    <s v=""/>
    <x v="0"/>
    <s v=""/>
    <m/>
    <m/>
    <n v="0"/>
    <s v="Local Police"/>
    <m/>
    <x v="3"/>
    <x v="0"/>
    <x v="2"/>
    <x v="0"/>
    <x v="0"/>
    <x v="0"/>
    <s v="https://www.youtube.com/watch?v=BZgXpDQruto&amp;list=PLn2OyECVOtB8cj_L7Pv2nczwU7kT8Dxgq&amp;index=2&amp;ab_channel=%D0%98%D0%BD%D1%84%D0%BE%D1%80%D0%BC%D0%B1%D1%8E%D1%80%D0%BE31"/>
    <s v="ACLED"/>
    <s v="About 20 residents of Kerbulak village near Kapshagai township of Almaty region protested against police inaction to stop the rising crime rate in the area demanding the authorities address increased crime and organized crime groups activity._x000a_"/>
  </r>
  <r>
    <d v="2020-09-10T00:00:00"/>
    <s v="Taldykorgan"/>
    <n v="0"/>
    <n v="0"/>
    <n v="45.021362000000003"/>
    <n v="78.369929999999997"/>
    <n v="15"/>
    <n v="0"/>
    <x v="0"/>
    <x v="0"/>
    <x v="0"/>
    <s v="Livelihood"/>
    <x v="20"/>
    <s v="Finance"/>
    <x v="0"/>
    <s v=""/>
    <m/>
    <m/>
    <n v="0"/>
    <s v="&quot;Bayterek&quot; Administration"/>
    <m/>
    <x v="7"/>
    <x v="3"/>
    <x v="0"/>
    <x v="0"/>
    <x v="1"/>
    <x v="1"/>
    <s v="https://www.youtube.com/watch?v=cgFmdiY0hJs_x000a_https://www.youtube.com/watch?v=DaOZjwfkdv8"/>
    <s v="ACLED"/>
    <s v="Around two dozen employees of the Bayterek education facility for children with special needs and parents protested outside the facility in Taldykorgan against mass lay offs, accusing the new director in abuse of power and alleged corruption._x000a_"/>
  </r>
  <r>
    <d v="2020-09-09T00:00:00"/>
    <s v="Nur-Sultan (Astana)"/>
    <n v="1"/>
    <n v="0"/>
    <n v="51.180399000000001"/>
    <n v="71.492992999999998"/>
    <n v="10"/>
    <n v="0"/>
    <x v="6"/>
    <x v="3"/>
    <x v="5"/>
    <s v="Government Services"/>
    <x v="3"/>
    <s v=""/>
    <x v="0"/>
    <s v=""/>
    <m/>
    <m/>
    <n v="0"/>
    <s v="Local Government"/>
    <m/>
    <x v="1"/>
    <x v="1"/>
    <x v="3"/>
    <x v="2"/>
    <x v="0"/>
    <x v="0"/>
    <s v="https://rus.azattyq.org/a/kazakhstan-nur-sultan-protest-mothers/30831583.html_x000a_https://rus.azattyq.org/a/30828970.html"/>
    <s v="Online Search"/>
    <s v="A group of women spent the night at an animal shelter to protest the local government inaction on housing."/>
  </r>
  <r>
    <d v="2020-09-09T00:00:00"/>
    <s v="Kurkeles"/>
    <n v="0"/>
    <n v="0"/>
    <n v="41.467139000000003"/>
    <n v="69.138233999999997"/>
    <n v="5"/>
    <n v="0"/>
    <x v="0"/>
    <x v="0"/>
    <x v="5"/>
    <s v="Government Services"/>
    <x v="7"/>
    <s v="Covid-19"/>
    <x v="0"/>
    <s v=""/>
    <m/>
    <m/>
    <n v="0"/>
    <s v="Local Government"/>
    <m/>
    <x v="1"/>
    <x v="1"/>
    <x v="1"/>
    <x v="1"/>
    <x v="0"/>
    <x v="0"/>
    <s v="https://www.youtube.com/watch?v=VXDca4tVRQA&amp;list=PLn2OyECVOtB_TrFtX9LKPLnruDczKV_os&amp;index=3&amp;ab_channel=%D0%98%D0%BD%D1%84%D0%BE%D1%80%D0%BC%D0%B1%D1%8E%D1%80%D0%BE31"/>
    <s v="ACLED"/>
    <s v="Several female protesters gathered outside the Kurkeles village administration in Saryagash district of Turkistan region demanding the local authorities provide their households with eligible social subsidies._x000a_"/>
  </r>
  <r>
    <d v="2020-09-09T00:00:00"/>
    <s v="Kaskelen"/>
    <n v="0"/>
    <n v="0"/>
    <n v="43.209862999999999"/>
    <n v="76.627875000000003"/>
    <n v="35"/>
    <n v="0"/>
    <x v="0"/>
    <x v="0"/>
    <x v="4"/>
    <s v="Livelihood"/>
    <x v="7"/>
    <s v="Covid-19"/>
    <x v="0"/>
    <s v=""/>
    <m/>
    <m/>
    <n v="0"/>
    <s v="Local Government"/>
    <m/>
    <x v="1"/>
    <x v="1"/>
    <x v="1"/>
    <x v="1"/>
    <x v="0"/>
    <x v="0"/>
    <s v="https://www.youtube.com/watch?v=lL6EjK_IDaE&amp;list=PLn2OyECVOtB_TrFtX9LKPLnruDczKV_os&amp;index=2&amp;ab_channel=%D0%98%D0%BD%D1%84%D0%BE%D1%80%D0%BC%D0%B1%D1%8E%D1%80%D0%BE31"/>
    <s v="ACLED"/>
    <s v="Three dozen employees of the Karasay district medical hospital protested on the premises in Kaskelen township of Almaty region demanding extra pay in full for their service during coronavirus emergency in the country._x000a_"/>
  </r>
  <r>
    <d v="2020-09-09T00:00:00"/>
    <s v="Aktobe"/>
    <n v="0"/>
    <n v="0"/>
    <n v="50.280797999999997"/>
    <n v="57.231693"/>
    <n v="15"/>
    <n v="0"/>
    <x v="0"/>
    <x v="0"/>
    <x v="4"/>
    <s v="Livelihood"/>
    <x v="7"/>
    <s v="Covid-19"/>
    <x v="0"/>
    <s v=""/>
    <m/>
    <m/>
    <n v="0"/>
    <s v="Local Government"/>
    <m/>
    <x v="1"/>
    <x v="1"/>
    <x v="7"/>
    <x v="1"/>
    <x v="0"/>
    <x v="0"/>
    <s v="https://rus.azattyq.org/a/kazakhstan-aktobe-traders-weekend-lockdown/30829515.html"/>
    <s v="Online Search"/>
    <s v="A group of sellers from Aktobe's Aray market gathered to protest the weekend lockdown that prevents them from making a living."/>
  </r>
  <r>
    <d v="2020-09-08T00:00:00"/>
    <s v="Aktau"/>
    <n v="0"/>
    <n v="0"/>
    <n v="43.655006999999998"/>
    <n v="51.146551000000002"/>
    <s v="Unknown"/>
    <n v="0"/>
    <x v="0"/>
    <x v="0"/>
    <x v="4"/>
    <s v="Livelihood"/>
    <x v="7"/>
    <s v="Covid-19"/>
    <x v="0"/>
    <s v=""/>
    <m/>
    <m/>
    <n v="0"/>
    <s v="Local Government"/>
    <m/>
    <x v="1"/>
    <x v="1"/>
    <x v="0"/>
    <x v="0"/>
    <x v="1"/>
    <x v="1"/>
    <s v="https://rus.azattyq.org/a/30828695.html"/>
    <s v="Online Search"/>
    <s v="M-Tekhservis workers met with the head of the Mangistau region to demand more jobs. He promised better employment opportunities."/>
  </r>
  <r>
    <d v="2020-09-08T00:00:00"/>
    <s v="Nur-Sultan (Astana)"/>
    <n v="1"/>
    <n v="0"/>
    <n v="51.125667999999997"/>
    <n v="71.413411999999994"/>
    <n v="30"/>
    <n v="0"/>
    <x v="0"/>
    <x v="0"/>
    <x v="8"/>
    <s v="Property &amp; Land"/>
    <x v="1"/>
    <s v="Property &amp; Land"/>
    <x v="0"/>
    <s v=""/>
    <m/>
    <m/>
    <n v="0"/>
    <s v="Construction Company"/>
    <m/>
    <x v="4"/>
    <x v="3"/>
    <x v="1"/>
    <x v="1"/>
    <x v="0"/>
    <x v="0"/>
    <s v="https://rus.azattyq.org/a/30826610.html"/>
    <s v="Online Search"/>
    <s v="A group of local residents gathered to protest BI Group's construction of a new housing complex."/>
  </r>
  <r>
    <d v="2020-09-07T00:00:00"/>
    <s v="Aktau"/>
    <n v="0"/>
    <n v="0"/>
    <n v="43.666972000000001"/>
    <n v="51.175497999999997"/>
    <n v="100"/>
    <n v="0"/>
    <x v="0"/>
    <x v="0"/>
    <x v="4"/>
    <s v="Livelihood"/>
    <x v="3"/>
    <s v=""/>
    <x v="0"/>
    <s v=""/>
    <m/>
    <m/>
    <n v="0"/>
    <s v="M-Tekhservis"/>
    <m/>
    <x v="4"/>
    <x v="3"/>
    <x v="1"/>
    <x v="1"/>
    <x v="0"/>
    <x v="0"/>
    <s v="https://rus.azattyq.org/a/30828695.html"/>
    <s v="Online Search"/>
    <s v="M-Tekhservis workers gathered in front of the company office to demand more jobs."/>
  </r>
  <r>
    <d v="2020-09-07T00:00:00"/>
    <s v="Karaganda"/>
    <n v="0"/>
    <n v="0"/>
    <n v="49.899338"/>
    <n v="73.180722000000003"/>
    <n v="100"/>
    <n v="0"/>
    <x v="0"/>
    <x v="0"/>
    <x v="4"/>
    <s v="Livelihood"/>
    <x v="3"/>
    <s v=""/>
    <x v="0"/>
    <s v=""/>
    <m/>
    <m/>
    <n v="0"/>
    <s v="Court System"/>
    <m/>
    <x v="0"/>
    <x v="0"/>
    <x v="0"/>
    <x v="0"/>
    <x v="1"/>
    <x v="1"/>
    <s v="https://rus.azattyq.org/a/kazakhstan-karaganda-kaz-ferrit-plant-protest/30825353.html_x000a_https://rus.azattyq.org/a/30824999.html"/>
    <s v="Online Search"/>
    <s v="A hundred workers of KAZ Ferrit factory gathered to protest the demolition of the factory that would lead to their unemployment. Local government officials are promising to stop the demolition."/>
  </r>
  <r>
    <d v="2020-09-07T00:00:00"/>
    <s v="Almaty"/>
    <n v="0"/>
    <n v="1"/>
    <n v="43.256135999999998"/>
    <n v="76.937459000000004"/>
    <n v="15"/>
    <n v="0"/>
    <x v="0"/>
    <x v="0"/>
    <x v="9"/>
    <s v="Property &amp; Land"/>
    <x v="8"/>
    <s v="Justice"/>
    <x v="0"/>
    <s v=""/>
    <m/>
    <m/>
    <n v="0"/>
    <s v="Court System"/>
    <m/>
    <x v="0"/>
    <x v="0"/>
    <x v="7"/>
    <x v="1"/>
    <x v="0"/>
    <x v="0"/>
    <s v="https://www.youtube.com/watch?v=d0QjTKGAPGA&amp;list=PLn2OyECVOtB-Gz6rm23i4ZRbcTI4AdIB2&amp;index=9&amp;ab_channel=%D0%98%D0%BD%D1%84%D0%BE%D1%80%D0%BC%D0%B1%D1%8E%D1%80%D0%BE31"/>
    <s v="ACLED"/>
    <s v="Victims of the newly-built Vostochka commercial housing property dispute between the construction company and the bank protested outside the courthouse in Almaty demanding the authorities intervene in the case to provide access to their apartments for whi"/>
  </r>
  <r>
    <d v="2020-09-07T00:00:00"/>
    <s v="Nur-Sultan (Astana)"/>
    <n v="1"/>
    <n v="0"/>
    <n v="51.166514999999997"/>
    <n v="71.407692999999995"/>
    <n v="3"/>
    <n v="0"/>
    <x v="0"/>
    <x v="0"/>
    <x v="5"/>
    <s v="Government Services"/>
    <x v="3"/>
    <s v=""/>
    <x v="0"/>
    <s v=""/>
    <m/>
    <m/>
    <n v="0"/>
    <s v="Ministry of Education"/>
    <m/>
    <x v="2"/>
    <x v="2"/>
    <x v="0"/>
    <x v="0"/>
    <x v="0"/>
    <x v="0"/>
    <s v="https://rus.azattyq.org/a/kazakhstan-nur-sultan-students-of-astana-university/30825547.html"/>
    <s v="Online Search"/>
    <s v="Students of Astana University addressed the Ministry of Education over lack of professors and low quality of education."/>
  </r>
  <r>
    <d v="2020-09-05T00:00:00"/>
    <s v="Nur-Sultan (Astana)"/>
    <n v="1"/>
    <n v="0"/>
    <n v="51.195217999999997"/>
    <n v="71.466964000000004"/>
    <n v="30"/>
    <n v="0"/>
    <x v="7"/>
    <x v="2"/>
    <x v="17"/>
    <s v="Covid-19"/>
    <x v="4"/>
    <s v="Livelihood"/>
    <x v="0"/>
    <s v=""/>
    <m/>
    <m/>
    <n v="0"/>
    <s v="Market Administration"/>
    <m/>
    <x v="4"/>
    <x v="3"/>
    <x v="0"/>
    <x v="0"/>
    <x v="0"/>
    <x v="0"/>
    <s v="https://newtimes.kz/obshchestvo/116562-s-kulakami-proryvalis-k-svoim-butikam-arendatory-na-tsentralnom-rynke-nur-sultana"/>
    <s v="ACLED"/>
    <s v="20-30 retail shop owners rioted at the central market in Nur-Sultan engaging in a brief scuffle with the market security guards after management denied access to rioters over unpaid bills and fees during coronavirus quarantine. Rioters demanded postponing"/>
  </r>
  <r>
    <d v="2020-09-05T00:00:00"/>
    <s v="Karazhar"/>
    <n v="0"/>
    <n v="0"/>
    <n v="51.075924000000001"/>
    <n v="71.234083999999996"/>
    <n v="10"/>
    <n v="0"/>
    <x v="0"/>
    <x v="0"/>
    <x v="3"/>
    <s v="Government Services"/>
    <x v="3"/>
    <s v=""/>
    <x v="0"/>
    <s v=""/>
    <m/>
    <m/>
    <n v="0"/>
    <s v="Local Government"/>
    <m/>
    <x v="1"/>
    <x v="1"/>
    <x v="1"/>
    <x v="1"/>
    <x v="0"/>
    <x v="0"/>
    <s v="https://rus.azattyq.org/a/30823519.html"/>
    <s v="Online Search"/>
    <s v="The residents of Karazhar village complained about lack of water, electricity, and Internet in their houses despite living right outside of the capital."/>
  </r>
  <r>
    <d v="2020-09-04T00:00:00"/>
    <s v="Almaty"/>
    <n v="0"/>
    <n v="1"/>
    <n v="43.264395"/>
    <n v="76.955344999999994"/>
    <n v="10"/>
    <n v="0"/>
    <x v="0"/>
    <x v="0"/>
    <x v="17"/>
    <s v="Covid-19"/>
    <x v="4"/>
    <s v="Livelihood"/>
    <x v="0"/>
    <s v=""/>
    <m/>
    <m/>
    <n v="0"/>
    <s v="Market Administration"/>
    <m/>
    <x v="4"/>
    <x v="3"/>
    <x v="1"/>
    <x v="1"/>
    <x v="0"/>
    <x v="0"/>
    <s v="https://www.youtube.com/watch?v=LdzQJRBdGDY&amp;list=PLn2OyECVOtB9YcqqO_bFNsiGPouY0sUqs&amp;index=2&amp;ab_channel=%D0%98%D0%BD%D1%84%D0%BE%D1%80%D0%BC%D0%B1%D1%8E%D1%80%D0%BE31"/>
    <s v="ACLED"/>
    <s v="About 10 retail shop owners protested at the Green Market in Almaty against unaffordable rent demanding the market management reduce fees due to coronavirus quarantine impact on their businesses._x000a_"/>
  </r>
  <r>
    <d v="2020-09-04T00:00:00"/>
    <s v="Aktau"/>
    <n v="0"/>
    <n v="0"/>
    <n v="43.655006999999998"/>
    <n v="51.146551000000002"/>
    <n v="15"/>
    <n v="0"/>
    <x v="0"/>
    <x v="0"/>
    <x v="3"/>
    <s v="Government Services"/>
    <x v="4"/>
    <s v="Livelihood"/>
    <x v="0"/>
    <s v=""/>
    <m/>
    <m/>
    <n v="0"/>
    <s v="Local Government"/>
    <m/>
    <x v="1"/>
    <x v="1"/>
    <x v="1"/>
    <x v="1"/>
    <x v="0"/>
    <x v="0"/>
    <s v="https://www.youtube.com/watch?v=Y2gxzNoWHDQ&amp;list=PLn2OyECVOtB9YcqqO_bFNsiGPouY0sUqs&amp;index=4&amp;ab_channel=%D0%98%D0%BD%D1%84%D0%BE%D1%80%D0%BC%D0%B1%D1%8E%D1%80%D0%BE31"/>
    <s v="ACLED"/>
    <s v="10-15 owners of LNG supply stations protested outside the Mangystau regional state administration in Aktau against supply limits set by the state demanding the authorities grant access to limitless LNG supply to privately-owned businesses in the region._x000a_"/>
  </r>
  <r>
    <d v="2020-09-03T00:00:00"/>
    <s v="Aktau"/>
    <n v="0"/>
    <n v="0"/>
    <n v="43.617536999999999"/>
    <n v="51.223844"/>
    <n v="5"/>
    <n v="0"/>
    <x v="0"/>
    <x v="0"/>
    <x v="9"/>
    <s v="Property &amp; Land"/>
    <x v="3"/>
    <s v=""/>
    <x v="0"/>
    <s v=""/>
    <m/>
    <m/>
    <n v="0"/>
    <s v="Military base"/>
    <m/>
    <x v="1"/>
    <x v="1"/>
    <x v="1"/>
    <x v="1"/>
    <x v="0"/>
    <x v="0"/>
    <s v="https://www.lada.kz/aktau_news/society/83630-zhiteli-aktau-trebuyut-perenesti-voyskovye-chasti-iz-zhilogo-rayona.html"/>
    <s v="Online Search"/>
    <s v="Several residents of 4th microdistrict in Aktau protested against nearby military base N29011 demanding the authorities relocate it away from the neighbourhood due to multiple complaints concerning public safety and disturbance issues._x000a_"/>
  </r>
  <r>
    <d v="2020-09-03T00:00:00"/>
    <s v="Shymkent"/>
    <n v="0"/>
    <n v="0"/>
    <n v="42.319173999999997"/>
    <n v="69.590971999999994"/>
    <n v="5"/>
    <n v="0"/>
    <x v="0"/>
    <x v="0"/>
    <x v="7"/>
    <s v="Finance"/>
    <x v="15"/>
    <s v="Government Services"/>
    <x v="0"/>
    <s v=""/>
    <m/>
    <m/>
    <n v="0"/>
    <s v="City Administration, Shymkent"/>
    <m/>
    <x v="1"/>
    <x v="1"/>
    <x v="1"/>
    <x v="1"/>
    <x v="0"/>
    <x v="0"/>
    <s v="https://www.youtube.com/watch?v=zGbnjsEhIY0&amp;list=PLn2OyECVOtB_NhGE584yH06dvuJYBDcwa&amp;index=7&amp;ab_channel=%D0%98%D0%BD%D1%84%D0%BE%D1%80%D0%BC%D0%B1%D1%8E%D1%80%D0%BE31"/>
    <s v="ACLED"/>
    <s v="Several entrepreneurs protested outside the city administration in Shymkent against unfair government-backed grant approval process for their business projects which they applied previously._x000a_"/>
  </r>
  <r>
    <d v="2020-09-02T00:00:00"/>
    <s v="Astrakhanka"/>
    <n v="0"/>
    <n v="0"/>
    <n v="51.527084000000002"/>
    <n v="69.796785999999997"/>
    <n v="15"/>
    <n v="0"/>
    <x v="0"/>
    <x v="0"/>
    <x v="15"/>
    <s v="Property &amp; Land"/>
    <x v="4"/>
    <s v="Livelihood"/>
    <x v="0"/>
    <s v=""/>
    <m/>
    <m/>
    <n v="0"/>
    <s v="Local Farm"/>
    <m/>
    <x v="4"/>
    <x v="3"/>
    <x v="1"/>
    <x v="1"/>
    <x v="0"/>
    <x v="0"/>
    <s v="https://rus.azattyq.org/a/kazakhstan-workers-petropavl/30816976.html"/>
    <s v="Online Search"/>
    <s v="Residents of Astrakhanka village gathered to protest low fees they are paid for renting out their land to the local farms."/>
  </r>
  <r>
    <d v="2020-09-02T00:00:00"/>
    <s v="Nur-Sultan (Astana)"/>
    <n v="1"/>
    <n v="0"/>
    <n v="51.165109000000001"/>
    <n v="71.432941"/>
    <n v="10"/>
    <n v="0"/>
    <x v="0"/>
    <x v="0"/>
    <x v="9"/>
    <s v="Property &amp; Land"/>
    <x v="15"/>
    <s v="Government Services"/>
    <x v="0"/>
    <s v=""/>
    <m/>
    <m/>
    <n v="0"/>
    <s v="National Government"/>
    <m/>
    <x v="2"/>
    <x v="2"/>
    <x v="1"/>
    <x v="1"/>
    <x v="0"/>
    <x v="0"/>
    <s v="https://rus.azattyq.org/a/kazakhstan-orphanage-graduates-ask-authorities-to-help-with-housing/30817311.html"/>
    <s v="Online Search"/>
    <s v="Graduates of orphanages gathered to plead with the government to allow them to buy housing on preferential terms."/>
  </r>
  <r>
    <d v="2020-09-02T00:00:00"/>
    <s v="Uralsk"/>
    <n v="0"/>
    <n v="0"/>
    <n v="51.192276"/>
    <n v="51.380533"/>
    <n v="10"/>
    <n v="0"/>
    <x v="0"/>
    <x v="0"/>
    <x v="8"/>
    <s v="Property &amp; Land"/>
    <x v="3"/>
    <s v=""/>
    <x v="0"/>
    <s v=""/>
    <m/>
    <m/>
    <n v="0"/>
    <s v="Local Government"/>
    <m/>
    <x v="1"/>
    <x v="1"/>
    <x v="1"/>
    <x v="1"/>
    <x v="0"/>
    <x v="0"/>
    <s v="https://rus.azattyq.org/a/30817358.html"/>
    <s v="Online Search"/>
    <s v="Parents of School #1 students gathered to protest construction of a university dorm on the territory of the school."/>
  </r>
  <r>
    <d v="2020-08-30T00:00:00"/>
    <s v="Kumsay"/>
    <n v="0"/>
    <n v="0"/>
    <n v="49.489079199999999"/>
    <n v="58.502341100000002"/>
    <n v="5"/>
    <n v="0"/>
    <x v="0"/>
    <x v="0"/>
    <x v="3"/>
    <s v="Government Services"/>
    <x v="15"/>
    <s v="Government Services"/>
    <x v="0"/>
    <s v=""/>
    <m/>
    <m/>
    <n v="0"/>
    <s v="Local Government"/>
    <m/>
    <x v="1"/>
    <x v="1"/>
    <x v="1"/>
    <x v="1"/>
    <x v="0"/>
    <x v="0"/>
    <s v="https://diapazon.kz/news/103299-mnogodetnie-semi-poluchili-doma-po-gosprogramme-oni-v-stepi-i-bez-gaza-video"/>
    <s v="ACLED"/>
    <s v="About 5 new homeowners protested near their subsidized housing units in Kumsay village of Martuk district in Aqtobe region against lack of natural gas and power supply to their homes demanding the authorities provide the supply of utilities as promised. P"/>
  </r>
  <r>
    <d v="2020-08-29T00:00:00"/>
    <s v="Bakanas"/>
    <n v="0"/>
    <n v="0"/>
    <n v="44.806716999999999"/>
    <n v="76.274235000000004"/>
    <n v="10"/>
    <n v="0"/>
    <x v="0"/>
    <x v="0"/>
    <x v="12"/>
    <s v="Environment &amp; Resource Extraction"/>
    <x v="3"/>
    <s v=""/>
    <x v="0"/>
    <s v=""/>
    <m/>
    <m/>
    <n v="0"/>
    <s v="Local Government"/>
    <m/>
    <x v="1"/>
    <x v="1"/>
    <x v="0"/>
    <x v="0"/>
    <x v="0"/>
    <x v="0"/>
    <s v="https://www.youtube.com/watch?v=jqcRzK_YzuY"/>
    <s v="ACLED"/>
    <s v="About 10 residents of the Balkhash district gathered near Bakanas township in Almaty region to express their environmental concerns regarding shallow waters in Ili river which feeds Lake Balkhash demanding the authorities preserve the lake."/>
  </r>
  <r>
    <d v="2020-08-27T00:00:00"/>
    <s v="Uralsk"/>
    <n v="0"/>
    <n v="0"/>
    <n v="51.204120000000003"/>
    <n v="51.371138000000002"/>
    <n v="15"/>
    <n v="0"/>
    <x v="0"/>
    <x v="0"/>
    <x v="4"/>
    <s v="Livelihood"/>
    <x v="3"/>
    <s v=""/>
    <x v="0"/>
    <s v=""/>
    <m/>
    <m/>
    <n v="0"/>
    <s v="Local Government"/>
    <m/>
    <x v="1"/>
    <x v="1"/>
    <x v="3"/>
    <x v="2"/>
    <x v="0"/>
    <x v="0"/>
    <s v="https://www.uralskweek.kz/2020/08/27/obmanutye-vkladchiki-lombardov-uralska-vyshli-na-mirnyj-miting/"/>
    <s v="Online Search"/>
    <s v="15 victims of a ponzi scheme protested on Abai square in Uralsk demanding the authorities get involved to recover their assets from the fraudulent firms that were openly operating under the government's watch, protesters complained."/>
  </r>
  <r>
    <d v="2020-08-25T00:00:00"/>
    <s v="Uralsk"/>
    <n v="0"/>
    <n v="0"/>
    <n v="51.213355"/>
    <n v="51.391849000000001"/>
    <n v="10"/>
    <n v="0"/>
    <x v="0"/>
    <x v="0"/>
    <x v="8"/>
    <s v="Property &amp; Land"/>
    <x v="24"/>
    <s v="Environment &amp; Resource Extraction"/>
    <x v="0"/>
    <s v=""/>
    <m/>
    <m/>
    <n v="0"/>
    <s v="LLP Jana Kurylys"/>
    <m/>
    <x v="4"/>
    <x v="3"/>
    <x v="1"/>
    <x v="1"/>
    <x v="0"/>
    <x v="0"/>
    <s v="https://www.uralskweek.kz/2020/08/25/stroitelnye-otxody-i-musor-skidyvayut-na-bereg-eko-zony-v-uralske/"/>
    <s v="Online Search"/>
    <s v="5-10 residents of the Naberezhny street in Uralsk protested against the new housing development in the area out of environmental concerns demanding the authorities clean up the chemical waste which is left by the leather processing plant previously."/>
  </r>
  <r>
    <d v="2020-08-25T00:00:00"/>
    <s v="Nur-Sultan (Astana)"/>
    <n v="1"/>
    <n v="0"/>
    <n v="51.165182999999999"/>
    <n v="71.406560999999996"/>
    <n v="30"/>
    <n v="0"/>
    <x v="0"/>
    <x v="0"/>
    <x v="9"/>
    <s v="Property &amp; Land"/>
    <x v="20"/>
    <s v="Finance"/>
    <x v="0"/>
    <s v=""/>
    <m/>
    <m/>
    <n v="0"/>
    <s v="Stolichny-2 "/>
    <m/>
    <x v="4"/>
    <x v="3"/>
    <x v="1"/>
    <x v="1"/>
    <x v="0"/>
    <x v="0"/>
    <s v="https://rus.azattyq.org/a/kazakhstan-Nur-Sultan-investors-stolichny-2/30802226.html"/>
    <s v="Online Search"/>
    <s v="Shareholders in the Stolichny-2 building protested. They claimed they invested in the company and have been waiting for apartments for eight years, but have not received their units. The manager of the residential complex denied these claims and said that"/>
  </r>
  <r>
    <d v="2020-08-25T00:00:00"/>
    <s v="Karaganda"/>
    <n v="0"/>
    <n v="0"/>
    <n v="49.874226999999998"/>
    <n v="73.059239000000005"/>
    <n v="4"/>
    <n v="0"/>
    <x v="0"/>
    <x v="0"/>
    <x v="0"/>
    <s v="Livelihood"/>
    <x v="4"/>
    <s v="Livelihood"/>
    <x v="12"/>
    <s v="Government Services"/>
    <m/>
    <m/>
    <n v="0"/>
    <s v="Altyn Komir Service "/>
    <m/>
    <x v="4"/>
    <x v="3"/>
    <x v="1"/>
    <x v="1"/>
    <x v="0"/>
    <x v="0"/>
    <s v="https://www.youtube.com/watch?v=e1pkAAVVBG0&amp;list=PLn2OyECVOtB9JCQLV6i0NxNPY_G5WFDJJ&amp;index=6&amp;ab_channel=%D0%98%D0%BD%D1%84%D0%BE%D1%80%D0%BC%D0%B1%D1%8E%D1%80%D0%BE31"/>
    <s v="ACLED"/>
    <s v="Several coal miners protested outside the Kirovskaya mine in Karaganda demanding the authorities probe mine management for alleged illegal bookeeping record which is having a negative impact on their tax withdrawal history._x000a_"/>
  </r>
  <r>
    <d v="2020-08-24T00:00:00"/>
    <s v="Nur-Sultan (Astana)"/>
    <n v="1"/>
    <n v="0"/>
    <n v="51.12574"/>
    <n v="71.446340000000006"/>
    <n v="30"/>
    <n v="0"/>
    <x v="0"/>
    <x v="0"/>
    <x v="7"/>
    <s v="Finance"/>
    <x v="7"/>
    <s v="Covid-19"/>
    <x v="12"/>
    <s v="Government Services"/>
    <m/>
    <m/>
    <n v="0"/>
    <s v="President's Office"/>
    <m/>
    <x v="2"/>
    <x v="2"/>
    <x v="0"/>
    <x v="0"/>
    <x v="6"/>
    <x v="4"/>
    <s v="https://rus.azattyq.org/a/30799777.html"/>
    <s v="Online Search"/>
    <s v="Protesters gathered in front of the Presidential Palace in Nur-Sultan (Astana) to demand government help with their mortgage payments. The protesters met with the assistant to the president who accepted their written statements."/>
  </r>
  <r>
    <d v="2020-08-22T00:00:00"/>
    <s v="Kholodny Kluch"/>
    <n v="0"/>
    <n v="0"/>
    <n v="50.353363000000002"/>
    <n v="80.311074000000005"/>
    <n v="40"/>
    <n v="0"/>
    <x v="0"/>
    <x v="0"/>
    <x v="3"/>
    <s v="Government Services"/>
    <x v="3"/>
    <s v=""/>
    <x v="0"/>
    <s v=""/>
    <m/>
    <m/>
    <n v="0"/>
    <s v="Local Government"/>
    <m/>
    <x v="1"/>
    <x v="1"/>
    <x v="0"/>
    <x v="0"/>
    <x v="1"/>
    <x v="1"/>
    <s v="https://rus.azattyq.org/a/30797124.html"/>
    <s v="Online Search"/>
    <s v="Several dozen residents of Kholodny Kluch met with the Semey district head to demand help with the lack of water in the village."/>
  </r>
  <r>
    <d v="2020-08-20T00:00:00"/>
    <s v="Almaty"/>
    <n v="0"/>
    <n v="1"/>
    <n v="43.241374999999998"/>
    <n v="76.926045000000002"/>
    <n v="50"/>
    <n v="0"/>
    <x v="0"/>
    <x v="0"/>
    <x v="5"/>
    <s v="Government Services"/>
    <x v="3"/>
    <s v=""/>
    <x v="0"/>
    <s v=""/>
    <m/>
    <m/>
    <n v="0"/>
    <s v="Ministry of Education"/>
    <m/>
    <x v="2"/>
    <x v="2"/>
    <x v="1"/>
    <x v="1"/>
    <x v="0"/>
    <x v="0"/>
    <s v="https://rus.azattyq.org/a/30793597.html_x000a_https://rus.azattyq.org/a/kazakhstan-almaty-athlets-applicans/30793838.html"/>
    <s v="Online Search"/>
    <s v="Parents of student-athletes gathered in front of the Kazakh Academy of Sport and Tourism to demand educational grants for their children. According to the parents, their children do not get enough government support when enrolling in universities."/>
  </r>
  <r>
    <d v="2020-08-19T00:00:00"/>
    <s v="Taraz"/>
    <n v="0"/>
    <n v="0"/>
    <n v="42.897250999999997"/>
    <n v="71.379800000000003"/>
    <n v="30"/>
    <n v="0"/>
    <x v="0"/>
    <x v="0"/>
    <x v="5"/>
    <s v="Government Services"/>
    <x v="3"/>
    <s v=""/>
    <x v="0"/>
    <s v=""/>
    <m/>
    <m/>
    <n v="0"/>
    <s v="Local Government"/>
    <m/>
    <x v="1"/>
    <x v="1"/>
    <x v="0"/>
    <x v="0"/>
    <x v="0"/>
    <x v="0"/>
    <s v="https://rus.azattyq.org/a/30791706.html"/>
    <s v="Online Search"/>
    <s v="Taraz citizens, primarily mothers with many children, gathered to demand a meeting with the district governor to ask for more government assistance."/>
  </r>
  <r>
    <d v="2020-08-19T00:00:00"/>
    <s v="Almaty"/>
    <n v="0"/>
    <n v="1"/>
    <n v="43.300669999999997"/>
    <n v="76.925686999999996"/>
    <n v="30"/>
    <n v="0"/>
    <x v="0"/>
    <x v="0"/>
    <x v="10"/>
    <s v="Human Rights"/>
    <x v="12"/>
    <s v="Human Rights"/>
    <x v="0"/>
    <s v=""/>
    <m/>
    <m/>
    <n v="0"/>
    <s v="National Government"/>
    <m/>
    <x v="2"/>
    <x v="2"/>
    <x v="0"/>
    <x v="0"/>
    <x v="0"/>
    <x v="0"/>
    <s v="https://rus.azattyq.org/a/30791891.html_x000a_https://rus.azattyq.org/a/kazakhstan-protest-participants--requirements/30792052.html"/>
    <s v="Online Search"/>
    <s v="Participants of the December 1986 protests gathered in front of the Almaty city council to demand a meeting with local officials and to apply for permission to hold protests at the end of August."/>
  </r>
  <r>
    <d v="2020-08-19T00:00:00"/>
    <s v="Vodny"/>
    <n v="0"/>
    <n v="0"/>
    <n v="50.396262"/>
    <n v="80.378891999999993"/>
    <n v="5"/>
    <n v="0"/>
    <x v="0"/>
    <x v="0"/>
    <x v="3"/>
    <s v="Government Services"/>
    <x v="3"/>
    <s v=""/>
    <x v="0"/>
    <s v=""/>
    <m/>
    <m/>
    <n v="0"/>
    <s v="Local Government"/>
    <m/>
    <x v="1"/>
    <x v="1"/>
    <x v="0"/>
    <x v="0"/>
    <x v="1"/>
    <x v="1"/>
    <s v="https://rus.azattyq.org/a/semey-villages-lack-of-drinking-water-report/30791823.html"/>
    <s v="Online Search"/>
    <s v="Residents of Vodny met with the Semey district council to demand help with the lack of water in the village."/>
  </r>
  <r>
    <d v="2020-08-19T00:00:00"/>
    <s v="Kyzylorda"/>
    <n v="0"/>
    <n v="0"/>
    <n v="44.835220999999997"/>
    <n v="65.504715000000004"/>
    <n v="20"/>
    <n v="0"/>
    <x v="0"/>
    <x v="0"/>
    <x v="4"/>
    <s v="Livelihood"/>
    <x v="3"/>
    <s v=""/>
    <x v="0"/>
    <s v=""/>
    <m/>
    <m/>
    <n v="0"/>
    <s v="Kyzylorda Regional Pediatric Anti-Tuberculosis Sanatorium"/>
    <m/>
    <x v="1"/>
    <x v="1"/>
    <x v="0"/>
    <x v="0"/>
    <x v="1"/>
    <x v="1"/>
    <s v="https://rus.azattyq.org/a/kazakhstan-kyzylorda-tuberculosis-sanatorium-wage-arrears/30791663.html"/>
    <s v="Online Search"/>
    <s v="Workers of the Kyzylorda Regional Children and Youth Anti-Tuberculosis Sanatorium met with local government representatives to protest the closing of the sanatorium."/>
  </r>
  <r>
    <d v="2020-08-19T00:00:00"/>
    <s v="Aktobe"/>
    <n v="0"/>
    <n v="0"/>
    <n v="50.290823000000003"/>
    <n v="57.187522999999999"/>
    <n v="10"/>
    <n v="0"/>
    <x v="0"/>
    <x v="0"/>
    <x v="4"/>
    <s v="Livelihood"/>
    <x v="3"/>
    <s v=""/>
    <x v="0"/>
    <s v=""/>
    <m/>
    <m/>
    <n v="0"/>
    <s v="West House"/>
    <m/>
    <x v="4"/>
    <x v="3"/>
    <x v="0"/>
    <x v="0"/>
    <x v="1"/>
    <x v="1"/>
    <s v="https://rus.azattyq.org/a/30792019.html"/>
    <s v="Online Search"/>
    <s v="A group of West House cooperative investors gathered in front of the Prosecutor General's office to demand assistance in returning their investments from the bankrupted enterprise."/>
  </r>
  <r>
    <d v="2020-08-17T00:00:00"/>
    <s v="Atyrau"/>
    <n v="0"/>
    <n v="0"/>
    <n v="47.1254998"/>
    <n v="51.955466800000004"/>
    <n v="50"/>
    <n v="0"/>
    <x v="0"/>
    <x v="0"/>
    <x v="4"/>
    <s v="Livelihood"/>
    <x v="3"/>
    <s v=""/>
    <x v="0"/>
    <s v=""/>
    <m/>
    <m/>
    <n v="0"/>
    <s v="Local Government"/>
    <m/>
    <x v="1"/>
    <x v="1"/>
    <x v="0"/>
    <x v="0"/>
    <x v="1"/>
    <x v="1"/>
    <s v="https://azh.kz/ru/news/view/70318"/>
    <s v="Online Search"/>
    <s v="Fifty salers gathered near the market &quot;Dina&quot; and demanded its full opening. &quot;Dina&quot; did not meet the sanitary requirements, so only the open-air sector was opened ."/>
  </r>
  <r>
    <d v="2020-08-17T00:00:00"/>
    <s v="Lenger"/>
    <n v="0"/>
    <n v="0"/>
    <n v="42.181941999999999"/>
    <n v="69.882154999999997"/>
    <n v="10"/>
    <n v="0"/>
    <x v="0"/>
    <x v="0"/>
    <x v="13"/>
    <s v="Justice"/>
    <x v="12"/>
    <s v="Human Rights"/>
    <x v="0"/>
    <s v=""/>
    <s v="Yerzhan Yelshibaev"/>
    <m/>
    <n v="1"/>
    <s v="President's Office"/>
    <s v="Prosecutor General"/>
    <x v="2"/>
    <x v="2"/>
    <x v="1"/>
    <x v="1"/>
    <x v="0"/>
    <x v="0"/>
    <s v="https://rus.azattyq.org/a/30788353.html_x000a_https://rus.azattyq.org/a/kazakhstan-protests-in-support-of-erzhan-elshibayev/30788608.html"/>
    <s v="Online Search"/>
    <s v="Ten activists gathered in front of the Turkestan region prison in Lenger to demand the release of Yerzhan Yelshibayev."/>
  </r>
  <r>
    <d v="2020-08-17T00:00:00"/>
    <s v="Zhanaozen"/>
    <n v="0"/>
    <n v="0"/>
    <n v="43.338137000000003"/>
    <n v="52.855646999999998"/>
    <n v="10"/>
    <n v="0"/>
    <x v="0"/>
    <x v="0"/>
    <x v="13"/>
    <s v="Justice"/>
    <x v="12"/>
    <s v="Human Rights"/>
    <x v="0"/>
    <s v=""/>
    <s v="Yerzhan Yelshibaev"/>
    <m/>
    <n v="1"/>
    <s v="President's Office"/>
    <s v="Prosecutor General"/>
    <x v="2"/>
    <x v="2"/>
    <x v="4"/>
    <x v="2"/>
    <x v="4"/>
    <x v="1"/>
    <s v="https://rus.azattyq.org/a/30789505.html"/>
    <s v="Online Search"/>
    <s v="A group of activists gathered at the central square of Zhanaozen to demand the release of political prisoners. Representatives of the local government called the gathering unlawful and asked the activists to disperse."/>
  </r>
  <r>
    <d v="2020-08-11T00:00:00"/>
    <s v="Uralsk"/>
    <n v="0"/>
    <n v="0"/>
    <n v="51.203921000000001"/>
    <n v="51.369683999999999"/>
    <n v="20"/>
    <n v="0"/>
    <x v="2"/>
    <x v="2"/>
    <x v="17"/>
    <s v="Covid-19"/>
    <x v="3"/>
    <s v=""/>
    <x v="0"/>
    <s v=""/>
    <m/>
    <m/>
    <n v="0"/>
    <s v="Local Government"/>
    <m/>
    <x v="1"/>
    <x v="1"/>
    <x v="0"/>
    <x v="0"/>
    <x v="0"/>
    <x v="0"/>
    <s v="https://rus.azattyq.org/a/30778333.html"/>
    <s v="Online Search"/>
    <s v="Over twenty residents of the Juldyz microdistrict of Uralsk gathered at the local governor’s office to demand the cancelation of the planned construction of a rehabilitation center for Covid-19 patients."/>
  </r>
  <r>
    <d v="2020-08-10T00:00:00"/>
    <s v="Semey"/>
    <n v="0"/>
    <n v="0"/>
    <n v="50.403630999999997"/>
    <n v="80.183610999999999"/>
    <n v="80"/>
    <n v="0"/>
    <x v="3"/>
    <x v="1"/>
    <x v="4"/>
    <s v="Livelihood"/>
    <x v="3"/>
    <s v=""/>
    <x v="0"/>
    <s v=""/>
    <m/>
    <m/>
    <n v="0"/>
    <s v="Semey Bus Company"/>
    <m/>
    <x v="4"/>
    <x v="3"/>
    <x v="0"/>
    <x v="0"/>
    <x v="0"/>
    <x v="0"/>
    <s v="https://rus.azattyq.org/a/workers-semey-bus-strike-west-kazakhstan/30775347.html"/>
    <s v="Online Search"/>
    <s v="Bus drivers refused to work and gathered in front of the Semey Bus autopark to protest salary cuts."/>
  </r>
  <r>
    <d v="2020-08-10T00:00:00"/>
    <s v="Shymkent"/>
    <n v="0"/>
    <n v="0"/>
    <n v="42.319173999999997"/>
    <n v="69.590971999999994"/>
    <n v="10"/>
    <n v="0"/>
    <x v="0"/>
    <x v="0"/>
    <x v="11"/>
    <s v="Justice"/>
    <x v="3"/>
    <s v=""/>
    <x v="0"/>
    <s v=""/>
    <m/>
    <m/>
    <n v="0"/>
    <s v="Local Government"/>
    <m/>
    <x v="1"/>
    <x v="1"/>
    <x v="0"/>
    <x v="0"/>
    <x v="0"/>
    <x v="0"/>
    <s v="https://rus.azattyq.org/a/30775893.html"/>
    <s v="Online Search"/>
    <s v="Activists gathered in front of the Shymkent governor’s office to demand a stop to the repression of local activists by local authorities. Representatives of the local government urged the protesters to disperse."/>
  </r>
  <r>
    <d v="2020-08-08T00:00:00"/>
    <s v="Talapker"/>
    <n v="0"/>
    <n v="0"/>
    <n v="51.244103000000003"/>
    <n v="71.159487999999996"/>
    <n v="200"/>
    <n v="0"/>
    <x v="0"/>
    <x v="0"/>
    <x v="16"/>
    <s v="Human Rights"/>
    <x v="16"/>
    <s v="Justice"/>
    <x v="0"/>
    <s v=""/>
    <s v="Dulat Agadyl"/>
    <m/>
    <n v="1"/>
    <s v="Law Enforcement"/>
    <m/>
    <x v="3"/>
    <x v="0"/>
    <x v="4"/>
    <x v="2"/>
    <x v="3"/>
    <x v="3"/>
    <s v="https://rus.azattyq.org/a/kazakhstan-dulat-agadil-memorial-talapker/30773255.html"/>
    <s v="Online Search"/>
    <s v="People gathered in Talapker for a wake for activist Dulat Agadyl who died in detention in February. The attendees made speeches and refused to disperse at the demand of local government representatives."/>
  </r>
  <r>
    <d v="2020-08-07T00:00:00"/>
    <s v="Talgar"/>
    <n v="0"/>
    <n v="0"/>
    <n v="43.302424999999999"/>
    <n v="77.239457000000002"/>
    <n v="50"/>
    <n v="0"/>
    <x v="0"/>
    <x v="0"/>
    <x v="4"/>
    <s v="Livelihood"/>
    <x v="7"/>
    <s v="Covid-19"/>
    <x v="0"/>
    <s v=""/>
    <m/>
    <m/>
    <n v="0"/>
    <s v="Local Government"/>
    <m/>
    <x v="1"/>
    <x v="1"/>
    <x v="0"/>
    <x v="0"/>
    <x v="0"/>
    <x v="0"/>
    <s v="https://rus.azattyq.org/a/30771343.html_x000a_https://rus.azattyq.org/a/kazakhstan-bazar-talgar-meeting/30771486.html"/>
    <s v="Online Search"/>
    <s v="Dozens of entrepreneurs in the city of Talgar gathered at the local governor’s office, demanding that local authorities open the central market which had been suspended due to quarantine."/>
  </r>
  <r>
    <d v="2020-08-06T00:00:00"/>
    <s v="Uralsk"/>
    <n v="0"/>
    <n v="0"/>
    <n v="51.203921000000001"/>
    <n v="51.369683999999999"/>
    <n v="20"/>
    <n v="0"/>
    <x v="0"/>
    <x v="0"/>
    <x v="17"/>
    <s v="Covid-19"/>
    <x v="3"/>
    <s v=""/>
    <x v="0"/>
    <s v=""/>
    <m/>
    <m/>
    <n v="0"/>
    <s v="Local Government"/>
    <m/>
    <x v="1"/>
    <x v="1"/>
    <x v="0"/>
    <x v="0"/>
    <x v="0"/>
    <x v="0"/>
    <s v="https://rus.azattyq.org/a/30769989.html"/>
    <s v="Online Search"/>
    <s v="More than two dozen residents of the Zhuldyz microdistrict in Uralsk demanded that the authorities cancel the construction of a rehabilitation center for Covid-19 patients."/>
  </r>
  <r>
    <d v="2020-08-06T00:00:00"/>
    <s v="Petropavl"/>
    <n v="0"/>
    <n v="0"/>
    <n v="54.861854999999998"/>
    <n v="69.139617000000001"/>
    <n v="10"/>
    <n v="0"/>
    <x v="0"/>
    <x v="0"/>
    <x v="4"/>
    <s v="Livelihood"/>
    <x v="7"/>
    <s v="Covid-19"/>
    <x v="0"/>
    <s v=""/>
    <m/>
    <m/>
    <n v="0"/>
    <s v="Local Government"/>
    <m/>
    <x v="1"/>
    <x v="1"/>
    <x v="0"/>
    <x v="0"/>
    <x v="0"/>
    <x v="0"/>
    <s v="https://rus.azattyq.org/a/kazakhstan-protest--petropavl/30769697.html"/>
    <s v="Online Search"/>
    <s v="Ten Petropavl handicraft sellers gathered to protest quarantine measures that prevent them from working and making a living."/>
  </r>
  <r>
    <d v="2020-08-04T00:00:00"/>
    <s v="Nur-Sultan (Astana)"/>
    <n v="1"/>
    <n v="0"/>
    <n v="51.12574"/>
    <n v="71.446340000000006"/>
    <n v="10"/>
    <n v="0"/>
    <x v="0"/>
    <x v="0"/>
    <x v="7"/>
    <s v="Finance"/>
    <x v="3"/>
    <s v=""/>
    <x v="0"/>
    <s v=""/>
    <s v="Democratic Party of Kazakhstan"/>
    <m/>
    <n v="1"/>
    <s v="National Government"/>
    <m/>
    <x v="2"/>
    <x v="2"/>
    <x v="4"/>
    <x v="2"/>
    <x v="3"/>
    <x v="3"/>
    <s v="https://rus.azattyq.org/a/kazakhstan-Nur-Sultan-mamay-and-his-supporters-akorda/30766209.html_x000a_https://rus.azattyq.org/a/30765709.html"/>
    <s v="Online Search"/>
    <s v="A group of Democratic Party of Kazakhstan activists attempted to get to the Presidential Palace to submit 100,000 signatures in favor of national credit amnesty. Police prevented the activists from getting to the palace under the pretence of the quarantin"/>
  </r>
  <r>
    <d v="2020-08-04T00:00:00"/>
    <s v="Nur-Sultan (Astana)"/>
    <n v="1"/>
    <n v="0"/>
    <n v="51.180100000000003"/>
    <n v="71.445980000000006"/>
    <n v="20"/>
    <n v="0"/>
    <x v="0"/>
    <x v="0"/>
    <x v="9"/>
    <s v="Property &amp; Land"/>
    <x v="15"/>
    <s v="Government Services"/>
    <x v="0"/>
    <s v=""/>
    <m/>
    <m/>
    <n v="0"/>
    <s v="Kazstroypodryad"/>
    <m/>
    <x v="4"/>
    <x v="3"/>
    <x v="0"/>
    <x v="0"/>
    <x v="0"/>
    <x v="0"/>
    <s v="https://rus.azattyq.org/a/30765904.html"/>
    <s v="Online Search"/>
    <s v="Residents of new buildings on the outskirts of Nur-Sultan (Astana) expressed dissatisfaction with the quality of rental housing provided to them without the right to purchase under the Nurly Zher state program."/>
  </r>
  <r>
    <d v="2020-08-03T00:00:00"/>
    <s v="Nur-Sultan (Astana)"/>
    <n v="1"/>
    <n v="0"/>
    <n v="51.173313999999998"/>
    <n v="71.436578999999995"/>
    <n v="50"/>
    <n v="0"/>
    <x v="0"/>
    <x v="0"/>
    <x v="4"/>
    <s v="Livelihood"/>
    <x v="7"/>
    <s v="Covid-19"/>
    <x v="0"/>
    <s v=""/>
    <m/>
    <m/>
    <n v="0"/>
    <s v="Local Government"/>
    <m/>
    <x v="1"/>
    <x v="1"/>
    <x v="0"/>
    <x v="0"/>
    <x v="6"/>
    <x v="4"/>
    <s v="https://rus.azattyq.org/a/30763898.html_x000a_https://rus.azattyq.org/a/kazakhstan-Nur-Sultan-shopping-mall-boutiques-owners-and-workers-demand-its-re-opening/30764155.html"/>
    <s v="Online Search"/>
    <s v="Dozens of boutique tenants in the Artem shopping center in Nur-Sultan (Astana) protested with an appeal to the authorities to allow them to open in compliance with sanitary and epidemiological requirements. The work of shopping centers was suspended after"/>
  </r>
  <r>
    <d v="2020-08-03T00:00:00"/>
    <s v="Nur-Sultan (Astana)"/>
    <n v="1"/>
    <n v="0"/>
    <n v="51.126334"/>
    <n v="71.439186000000007"/>
    <n v="20"/>
    <n v="0"/>
    <x v="0"/>
    <x v="0"/>
    <x v="1"/>
    <s v="Justice"/>
    <x v="3"/>
    <s v=""/>
    <x v="0"/>
    <s v=""/>
    <m/>
    <m/>
    <n v="0"/>
    <s v="House of Ministries"/>
    <m/>
    <x v="2"/>
    <x v="2"/>
    <x v="1"/>
    <x v="1"/>
    <x v="0"/>
    <x v="0"/>
    <s v="https://rus.azattyq.org/a/30764059.html"/>
    <s v="Online Search"/>
    <s v="About two dozen women gathered outside the House of Ministries in the capital and called for the death penalty for child sexual abuse."/>
  </r>
  <r>
    <d v="2020-07-29T00:00:00"/>
    <s v="Otegen-Batyr"/>
    <n v="0"/>
    <n v="0"/>
    <n v="43.420859999999998"/>
    <n v="77.020330000000001"/>
    <n v="10"/>
    <n v="0"/>
    <x v="0"/>
    <x v="0"/>
    <x v="4"/>
    <s v="Livelihood"/>
    <x v="3"/>
    <s v=""/>
    <x v="0"/>
    <s v=""/>
    <m/>
    <m/>
    <n v="0"/>
    <s v="Local Government"/>
    <m/>
    <x v="1"/>
    <x v="1"/>
    <x v="2"/>
    <x v="0"/>
    <x v="0"/>
    <x v="0"/>
    <s v="https://www.zakon.kz/5034105-sotsrabotnikam-almatinskoy-oblasti.html"/>
    <s v="ACLED"/>
    <s v="Social workers gathered in Otegen-Batyr to demand their wages be paid in full by the local government."/>
  </r>
  <r>
    <d v="2020-07-27T00:00:00"/>
    <s v="Nur-Sultan (Astana)"/>
    <n v="1"/>
    <n v="0"/>
    <n v="51.135182999999998"/>
    <n v="71.365808999999999"/>
    <n v="25"/>
    <n v="0"/>
    <x v="0"/>
    <x v="0"/>
    <x v="9"/>
    <s v="Property &amp; Land"/>
    <x v="3"/>
    <s v=""/>
    <x v="0"/>
    <s v=""/>
    <m/>
    <m/>
    <n v="0"/>
    <s v="ASI"/>
    <m/>
    <x v="4"/>
    <x v="3"/>
    <x v="1"/>
    <x v="1"/>
    <x v="0"/>
    <x v="0"/>
    <s v="https://rus.azattyq.org/a/30749321.html"/>
    <s v="Online Search"/>
    <s v="Protesters demonstrated at a construction site in Nur-Sultan (Astana), demanding the company complete the work and leave investors with their newly-built homes."/>
  </r>
  <r>
    <d v="2020-07-24T00:00:00"/>
    <s v="Talapker"/>
    <n v="0"/>
    <n v="0"/>
    <n v="51.244534999999999"/>
    <n v="71.158260999999996"/>
    <n v="100"/>
    <n v="0"/>
    <x v="0"/>
    <x v="0"/>
    <x v="11"/>
    <s v="Justice"/>
    <x v="12"/>
    <s v="Human Rights"/>
    <x v="0"/>
    <s v=""/>
    <m/>
    <m/>
    <n v="0"/>
    <s v="Law Enforcement"/>
    <m/>
    <x v="3"/>
    <x v="0"/>
    <x v="8"/>
    <x v="3"/>
    <x v="7"/>
    <x v="3"/>
    <s v="https://www.currenttime.tv/a/30771922.html_x000a_https://rus.azattyq.org/a/kazakhstan-fines-and-arrests-of-activists-on-the-eve-of-memorial-dulat-agadil/30770755.html"/>
    <s v="ACLED"/>
    <s v="Activists protested in Talapker outside the home of deceased activist Dulat Agadil to draw attention to political persecution and repression."/>
  </r>
  <r>
    <d v="2020-07-24T00:00:00"/>
    <s v="Satpayev"/>
    <n v="0"/>
    <n v="0"/>
    <n v="47.902856"/>
    <n v="67.521578000000005"/>
    <n v="100"/>
    <n v="0"/>
    <x v="7"/>
    <x v="2"/>
    <x v="1"/>
    <s v="Justice"/>
    <x v="3"/>
    <s v=""/>
    <x v="0"/>
    <s v=""/>
    <m/>
    <m/>
    <n v="0"/>
    <s v="Law Enforcement"/>
    <m/>
    <x v="3"/>
    <x v="0"/>
    <x v="3"/>
    <x v="2"/>
    <x v="0"/>
    <x v="0"/>
    <s v="https://rus.azattyq.org/a/30744579.html_x000a_https://rus.azattyq.org/a/kazakhstan-unrest-in-satpayev-as-seen-by-the-eyewitnesses/30751489.html_x000a_https://mediazona.ca/news/2020/07/24/satpaev"/>
    <s v="Online Search"/>
    <s v="Rioters attacked policemen in Satpaev in response to a child molestation incident that took place in the town."/>
  </r>
  <r>
    <d v="2020-07-24T00:00:00"/>
    <s v="Satpayev"/>
    <n v="0"/>
    <n v="0"/>
    <n v="47.900557999999997"/>
    <n v="67.537565999999998"/>
    <n v="40"/>
    <n v="1"/>
    <x v="7"/>
    <x v="2"/>
    <x v="1"/>
    <s v="Justice"/>
    <x v="3"/>
    <s v=""/>
    <x v="0"/>
    <s v=""/>
    <m/>
    <m/>
    <n v="0"/>
    <s v="Law Enforcement"/>
    <m/>
    <x v="3"/>
    <x v="0"/>
    <x v="8"/>
    <x v="3"/>
    <x v="7"/>
    <x v="3"/>
    <s v="https://tengrinews.kz/news/besporyadki-v-satpaeve-poyavilos-foto-posledstviy-409371/_x000a_https://tengrinews.kz/crime/jiteli-satpaeva-edva-ustroili-samosud-podozrevaemyim-409312/"/>
    <s v="Online Search"/>
    <s v="A crowd of Satbayev residents attempted to lynch a man suspected of kidnapping a local girl. The unrest lasted through the night, with several cars set on fire. Police arrested the suspect and asked the crowd to calm down."/>
  </r>
  <r>
    <d v="2020-07-23T00:00:00"/>
    <s v="Satpayev"/>
    <n v="0"/>
    <n v="0"/>
    <n v="47.914645999999998"/>
    <n v="67.525289000000001"/>
    <n v="100"/>
    <n v="0"/>
    <x v="7"/>
    <x v="2"/>
    <x v="1"/>
    <s v="Justice"/>
    <x v="3"/>
    <s v=""/>
    <x v="0"/>
    <s v=""/>
    <m/>
    <m/>
    <n v="0"/>
    <s v="Law Enforcement"/>
    <m/>
    <x v="3"/>
    <x v="0"/>
    <x v="3"/>
    <x v="2"/>
    <x v="0"/>
    <x v="0"/>
    <s v="https://tengrinews.kz/kazakhstan_news/situatsiya-v-satpaeve-tolpa-sojgla-neskolko-mashin-409322/_x000a_https://mediazona.ca/news/2020/07/24/satpaev_x000a_https://rus.azattyq.org/a/kazakhstan-unrest-in-satpayev-as-seen-by-the-eyewitnesses/30751489.html"/>
    <s v="Online Search"/>
    <s v="Residents of Satpaev rioted, demanding that police give them access to a suspected child molester. The rioters attempted to storm the building and lynch the suspect."/>
  </r>
  <r>
    <d v="2020-07-22T00:00:00"/>
    <s v="Uralsk"/>
    <n v="0"/>
    <n v="0"/>
    <n v="51.203921000000001"/>
    <n v="51.369683999999999"/>
    <n v="30"/>
    <n v="0"/>
    <x v="0"/>
    <x v="0"/>
    <x v="4"/>
    <s v="Livelihood"/>
    <x v="7"/>
    <s v="Covid-19"/>
    <x v="0"/>
    <s v=""/>
    <m/>
    <m/>
    <n v="0"/>
    <s v="Local Government"/>
    <m/>
    <x v="1"/>
    <x v="1"/>
    <x v="0"/>
    <x v="0"/>
    <x v="0"/>
    <x v="0"/>
    <s v="https://rus.azattyq.org/a/30741437.html"/>
    <s v="Online Search"/>
    <s v="Retail shop owners protested in Uralsk, demanding that bazaars reopen for business after months of Covid-19 lockdowns."/>
  </r>
  <r>
    <d v="2020-07-20T00:00:00"/>
    <s v="Zhanaozen"/>
    <n v="0"/>
    <n v="0"/>
    <n v="43.359690999999998"/>
    <n v="52.856343000000003"/>
    <n v="60"/>
    <n v="0"/>
    <x v="0"/>
    <x v="0"/>
    <x v="4"/>
    <s v="Livelihood"/>
    <x v="3"/>
    <s v=""/>
    <x v="0"/>
    <s v=""/>
    <m/>
    <m/>
    <n v="0"/>
    <s v="Energoservice"/>
    <m/>
    <x v="4"/>
    <x v="3"/>
    <x v="0"/>
    <x v="0"/>
    <x v="0"/>
    <x v="0"/>
    <s v="https://rus.azattyq.org/a/30737142.html"/>
    <s v="Online Search"/>
    <s v="Employees of Ozenergoservice protested outside the company’s office in Zhanaozen against lay-offs and called for the dismissal of senior management."/>
  </r>
  <r>
    <d v="2020-07-19T00:00:00"/>
    <s v="Aktau"/>
    <n v="0"/>
    <n v="0"/>
    <n v="43.653770999999999"/>
    <n v="51.149743000000001"/>
    <n v="20"/>
    <n v="0"/>
    <x v="0"/>
    <x v="0"/>
    <x v="17"/>
    <s v="Covid-19"/>
    <x v="3"/>
    <s v=""/>
    <x v="0"/>
    <s v=""/>
    <m/>
    <m/>
    <n v="0"/>
    <s v="Local Government"/>
    <m/>
    <x v="1"/>
    <x v="1"/>
    <x v="1"/>
    <x v="1"/>
    <x v="0"/>
    <x v="0"/>
    <s v="https://www.zakon.kz/5032567-v-aktau-lyudi-vyshli-na-ploshchad.html"/>
    <s v="ACLED"/>
    <s v="Residents of Aktau protested on Yntymak Square against shortages of medicine in the local pharmacies related to the surge in coronavirus cases in Kazakhstan. Protesters demanded the city authorities provide adequate supplies."/>
  </r>
  <r>
    <d v="2020-07-16T00:00:00"/>
    <s v="Batyr"/>
    <n v="0"/>
    <n v="0"/>
    <n v="43.627388000000003"/>
    <n v="51.414124000000001"/>
    <n v="30"/>
    <n v="0"/>
    <x v="0"/>
    <x v="0"/>
    <x v="3"/>
    <s v="Government Services"/>
    <x v="3"/>
    <s v=""/>
    <x v="0"/>
    <s v=""/>
    <m/>
    <m/>
    <n v="0"/>
    <s v="Local Government"/>
    <m/>
    <x v="1"/>
    <x v="1"/>
    <x v="0"/>
    <x v="0"/>
    <x v="0"/>
    <x v="0"/>
    <s v="https://www.lada.kz/aktau_news/society/81130-chinovniki-poprosili-zhiteley-mangistauskoy-oblasti-otnestis-s-ponimaniem-k-probleme-vodosnabzheniya.html"/>
    <s v="ACLED"/>
    <s v="Residents of Batyr protested against the lack of drinking water in the village."/>
  </r>
  <r>
    <d v="2020-07-16T00:00:00"/>
    <s v="Jibek Joly"/>
    <n v="0"/>
    <n v="0"/>
    <n v="41.472388000000002"/>
    <n v="69.359452000000005"/>
    <n v="30"/>
    <n v="0"/>
    <x v="0"/>
    <x v="0"/>
    <x v="17"/>
    <s v="Covid-19"/>
    <x v="3"/>
    <s v=""/>
    <x v="0"/>
    <s v=""/>
    <m/>
    <m/>
    <n v="0"/>
    <s v="Government of Tajikistan"/>
    <m/>
    <x v="6"/>
    <x v="4"/>
    <x v="1"/>
    <x v="1"/>
    <x v="0"/>
    <x v="0"/>
    <s v="https://akhbor-rus.com/h-p5007-103.htm"/>
    <s v="ACLED"/>
    <s v="Tajik citizens demanded that their government evacuate them from the Kazakh-Uzbek border, where they have been stuck for weeks due to the coronavirus-induced emergency border closures."/>
  </r>
  <r>
    <d v="2020-07-16T00:00:00"/>
    <s v="Zhanaozen"/>
    <n v="0"/>
    <n v="0"/>
    <n v="43.340615"/>
    <n v="52.859496999999998"/>
    <n v="15"/>
    <n v="0"/>
    <x v="0"/>
    <x v="0"/>
    <x v="17"/>
    <s v="Covid-19"/>
    <x v="3"/>
    <s v=""/>
    <x v="0"/>
    <s v=""/>
    <m/>
    <m/>
    <n v="0"/>
    <s v="Local Government"/>
    <m/>
    <x v="1"/>
    <x v="1"/>
    <x v="1"/>
    <x v="1"/>
    <x v="0"/>
    <x v="0"/>
    <s v="https://www.youtube.com/watch?v=A0OzWzGoLYo"/>
    <s v="ACLED"/>
    <s v="Residents of Zhanaozen protested outside the local pharmacy against the Kazakh government's poor performance in controlling the coronavirus pandemic."/>
  </r>
  <r>
    <d v="2020-07-14T00:00:00"/>
    <s v="Semey"/>
    <n v="0"/>
    <n v="0"/>
    <n v="50.417274999999997"/>
    <n v="80.247879999999995"/>
    <n v="40"/>
    <n v="0"/>
    <x v="3"/>
    <x v="1"/>
    <x v="4"/>
    <s v="Livelihood"/>
    <x v="7"/>
    <s v="Covid-19"/>
    <x v="0"/>
    <s v=""/>
    <m/>
    <m/>
    <n v="0"/>
    <s v="Semey Bus Company"/>
    <m/>
    <x v="4"/>
    <x v="3"/>
    <x v="3"/>
    <x v="2"/>
    <x v="0"/>
    <x v="0"/>
    <s v="https://rus.azattyq.org/a/30725479.html"/>
    <s v="Online Search"/>
    <s v="Workers in Semey gathered outside the main bus terminal to demand that their salaries be paid on time."/>
  </r>
  <r>
    <d v="2020-07-01T00:00:00"/>
    <s v="Shymkent"/>
    <n v="0"/>
    <n v="0"/>
    <n v="42.319173999999997"/>
    <n v="69.590971999999994"/>
    <n v="30"/>
    <n v="0"/>
    <x v="0"/>
    <x v="0"/>
    <x v="9"/>
    <s v="Property &amp; Land"/>
    <x v="23"/>
    <s v="Finance"/>
    <x v="0"/>
    <s v=""/>
    <m/>
    <m/>
    <n v="0"/>
    <s v="House Construction Savings Bank"/>
    <m/>
    <x v="4"/>
    <x v="3"/>
    <x v="0"/>
    <x v="0"/>
    <x v="0"/>
    <x v="0"/>
    <s v="https://rus.azattyq.org/a/30700741.html"/>
    <s v="Online Search"/>
    <s v="Mortgage holders in Shymkent gathered to demand homes that had been promised to them. The protesters say their homes were used to relocate socially vulnerable families."/>
  </r>
  <r>
    <d v="2020-06-30T00:00:00"/>
    <s v="Nur-Sultan (Astana)"/>
    <n v="1"/>
    <n v="0"/>
    <n v="51.166811000000003"/>
    <n v="71.420032000000006"/>
    <n v="30"/>
    <n v="0"/>
    <x v="0"/>
    <x v="0"/>
    <x v="17"/>
    <s v="Covid-19"/>
    <x v="3"/>
    <s v=""/>
    <x v="0"/>
    <s v=""/>
    <m/>
    <m/>
    <n v="0"/>
    <s v="Local Government"/>
    <m/>
    <x v="1"/>
    <x v="1"/>
    <x v="2"/>
    <x v="0"/>
    <x v="0"/>
    <x v="0"/>
    <s v="https://rus.azattyq.org/a/30698799.html"/>
    <s v="Online Search"/>
    <s v="Women demonstrated outside the city administration's office in Nur-Sultan (Astana) city against a shortage of prescription drugs in pharmacies, demanding a meeting with the Mayor to discuss the issue."/>
  </r>
  <r>
    <d v="2020-06-29T00:00:00"/>
    <s v="Myrzakent"/>
    <n v="0"/>
    <n v="0"/>
    <n v="40.665182999999999"/>
    <n v="68.547820999999999"/>
    <n v="10"/>
    <n v="0"/>
    <x v="0"/>
    <x v="0"/>
    <x v="21"/>
    <s v="Government Services"/>
    <x v="1"/>
    <s v="Property &amp; Land"/>
    <x v="0"/>
    <s v=""/>
    <m/>
    <m/>
    <n v="0"/>
    <s v="Local Government"/>
    <m/>
    <x v="1"/>
    <x v="1"/>
    <x v="2"/>
    <x v="0"/>
    <x v="0"/>
    <x v="0"/>
    <s v="https://rus.azattyq.org/a/30696895.html"/>
    <s v="Online Search"/>
    <s v="Residents of Orgebas and Zhenis protested to demand relief for homes that were destroyed during a dam burst in Uzbekistan."/>
  </r>
  <r>
    <d v="2020-06-28T00:00:00"/>
    <s v="Shymkent"/>
    <n v="0"/>
    <n v="0"/>
    <n v="42.369509999999998"/>
    <n v="69.544262000000003"/>
    <n v="50"/>
    <n v="5"/>
    <x v="1"/>
    <x v="1"/>
    <x v="17"/>
    <s v="Covid-19"/>
    <x v="3"/>
    <s v=""/>
    <x v="0"/>
    <s v=""/>
    <m/>
    <m/>
    <n v="0"/>
    <s v="Local Government"/>
    <m/>
    <x v="1"/>
    <x v="1"/>
    <x v="8"/>
    <x v="3"/>
    <x v="7"/>
    <x v="3"/>
    <s v="https://rus.azattyq.org/a/30695171.html"/>
    <s v="Online Search"/>
    <s v="Residents of Shymkent protested outside a local highschool to oppose proposals to turn it into a coronavirus center."/>
  </r>
  <r>
    <d v="2020-06-28T00:00:00"/>
    <s v="North Buzachi"/>
    <n v="0"/>
    <n v="0"/>
    <n v="45.163473000000003"/>
    <n v="51.703153999999998"/>
    <n v="40"/>
    <n v="0"/>
    <x v="3"/>
    <x v="1"/>
    <x v="17"/>
    <s v="Covid-19"/>
    <x v="14"/>
    <s v="Livelihood"/>
    <x v="1"/>
    <s v="Environment &amp; Resource Extraction"/>
    <m/>
    <m/>
    <n v="0"/>
    <s v="Buzachi Operating Ltd LLP"/>
    <m/>
    <x v="4"/>
    <x v="3"/>
    <x v="7"/>
    <x v="1"/>
    <x v="0"/>
    <x v="0"/>
    <s v="https://www.lada.kz/Covid-19/81546-vopros-razmescheniya-vahtovikov-s-koronavirusom-s-mestorozhdeniya-severnye-buzachi-reshilsya.html"/>
    <s v="ACLED"/>
    <s v="Oil works in North Buzachi protested against the poor medical facilities set up to deal with coronavirus patients."/>
  </r>
  <r>
    <d v="2020-06-25T00:00:00"/>
    <s v="Nur-Sultan (Astana)"/>
    <n v="1"/>
    <n v="0"/>
    <n v="51.12574"/>
    <n v="71.446340000000006"/>
    <n v="10"/>
    <n v="5"/>
    <x v="0"/>
    <x v="0"/>
    <x v="4"/>
    <s v="Livelihood"/>
    <x v="0"/>
    <s v="Environment &amp; Resource Extraction"/>
    <x v="0"/>
    <s v=""/>
    <m/>
    <m/>
    <n v="0"/>
    <s v="Kazmunaygaz"/>
    <m/>
    <x v="4"/>
    <x v="3"/>
    <x v="8"/>
    <x v="3"/>
    <x v="7"/>
    <x v="3"/>
    <s v="https://rus.azattyq.org/a/30690040.html_x000a_https://rus.azattyq.org/a/30690090.html"/>
    <s v="Online Search"/>
    <s v="Five protesters outside the president’s office were arrested. The protesters said they were drawing attention to rising unemployment."/>
  </r>
  <r>
    <d v="2020-06-22T00:00:00"/>
    <s v="Almaty"/>
    <n v="0"/>
    <n v="1"/>
    <n v="43.250622999999997"/>
    <n v="76.931650000000005"/>
    <n v="20"/>
    <n v="0"/>
    <x v="0"/>
    <x v="0"/>
    <x v="16"/>
    <s v="Human Rights"/>
    <x v="13"/>
    <s v="Justice"/>
    <x v="0"/>
    <s v=""/>
    <s v="Alnur Iliashev"/>
    <m/>
    <n v="1"/>
    <s v="Court System"/>
    <m/>
    <x v="0"/>
    <x v="0"/>
    <x v="1"/>
    <x v="1"/>
    <x v="0"/>
    <x v="0"/>
    <s v="https://rus.azattyq.org/a/kazahstan-nur-otan-critic-alnur-ilyashev-is-sentenced/30684656.html"/>
    <s v="Online Search"/>
    <s v="Supporters of detained activist Alnur Iliashev protested in Almaty after a judge sentenced Iliashev to three years probation after an alleged act of defamation."/>
  </r>
  <r>
    <d v="2020-06-20T00:00:00"/>
    <s v="Taraz"/>
    <n v="0"/>
    <n v="0"/>
    <n v="42.905664000000002"/>
    <n v="71.412032999999994"/>
    <n v="200"/>
    <n v="0"/>
    <x v="0"/>
    <x v="0"/>
    <x v="17"/>
    <s v="Covid-19"/>
    <x v="4"/>
    <s v="Livelihood"/>
    <x v="0"/>
    <s v=""/>
    <m/>
    <m/>
    <n v="0"/>
    <s v="Market Administration"/>
    <m/>
    <x v="1"/>
    <x v="1"/>
    <x v="2"/>
    <x v="0"/>
    <x v="4"/>
    <x v="1"/>
    <s v="https://tengrinews.kz/kazakhstan_news/nedovolnyie-rabotniki-potrebovali-otkryit-ryinok-v-taraze-405962/"/>
    <s v="ACLED"/>
    <s v="Retail shop owners in Taraz protested against the central market’s closure after the authorities found cases of coronavirus among its employees."/>
  </r>
  <r>
    <d v="2020-06-17T00:00:00"/>
    <s v="Uralsk"/>
    <n v="0"/>
    <n v="0"/>
    <n v="51.224572999999999"/>
    <n v="51.405728000000003"/>
    <n v="100"/>
    <n v="0"/>
    <x v="3"/>
    <x v="1"/>
    <x v="0"/>
    <s v="Livelihood"/>
    <x v="4"/>
    <s v="Livelihood"/>
    <x v="0"/>
    <s v=""/>
    <m/>
    <m/>
    <n v="0"/>
    <s v="West Kazakhstan Regional Energy Commission JSC"/>
    <m/>
    <x v="4"/>
    <x v="3"/>
    <x v="0"/>
    <x v="0"/>
    <x v="0"/>
    <x v="0"/>
    <s v="https://www.uralskweek.kz/2020/06/18/ne-zhivyom-a-vyzhivaem-kak-rabochie-zapkazrek-pytalis-dobitsya-luchshix-uslovij-truda-i-chto-iz-etogo-vyshlo/"/>
    <s v="ACLED"/>
    <s v="Workers of the West Kazakhstan Power Grid company protested in Uralsk to demand better pay."/>
  </r>
  <r>
    <d v="2020-06-17T00:00:00"/>
    <s v="Uralsk"/>
    <n v="0"/>
    <n v="0"/>
    <n v="51.206043999999999"/>
    <n v="51.384129000000001"/>
    <n v="50"/>
    <n v="0"/>
    <x v="0"/>
    <x v="0"/>
    <x v="4"/>
    <s v="Livelihood"/>
    <x v="7"/>
    <s v="Covid-19"/>
    <x v="0"/>
    <s v=""/>
    <m/>
    <m/>
    <n v="0"/>
    <s v="Sanitary-Epidemiological Service"/>
    <m/>
    <x v="1"/>
    <x v="1"/>
    <x v="0"/>
    <x v="0"/>
    <x v="0"/>
    <x v="0"/>
    <s v="https://www.uralskweek.kz/2020/06/17/u-tebya-chem-deti-obedali-restoratory-uralska-trebuyut-u-ses-otkrytiya-banketnyx-zalov/"/>
    <s v="ACLED"/>
    <s v="Business owners and workers protested at the office of the Sanitary Epidemiological Service in Uralsk against ongoing coronavirus restrictions. Protesters demanded that authorities allow them to go back to work because they have been out of work for 4 mon"/>
  </r>
  <r>
    <d v="2020-06-13T00:00:00"/>
    <s v="Almaty"/>
    <n v="0"/>
    <n v="1"/>
    <n v="43.263005999999997"/>
    <n v="76.944061000000005"/>
    <n v="100"/>
    <n v="0"/>
    <x v="5"/>
    <x v="3"/>
    <x v="16"/>
    <s v="Human Rights"/>
    <x v="16"/>
    <s v="Justice"/>
    <x v="0"/>
    <s v=""/>
    <s v="Party of the Street"/>
    <m/>
    <n v="1"/>
    <s v="National Government"/>
    <m/>
    <x v="2"/>
    <x v="2"/>
    <x v="4"/>
    <x v="2"/>
    <x v="0"/>
    <x v="0"/>
    <s v="https://rus.azattyq.org/a/30669076.html"/>
    <s v="Online Search"/>
    <s v="Around 100 people gathered in the center of Almaty playing instruments and chanting “activists are not extremists.” There were no arrests. In May, a court in the capital declared the group Keshe Partysy (“Street Party” in Kazakh) to be an extremist organi"/>
  </r>
  <r>
    <d v="2020-06-13T00:00:00"/>
    <s v="Nur-Sultan (Astana)"/>
    <n v="1"/>
    <n v="0"/>
    <n v="51.125152"/>
    <n v="71.470433"/>
    <n v="100"/>
    <n v="0"/>
    <x v="0"/>
    <x v="0"/>
    <x v="16"/>
    <s v="Human Rights"/>
    <x v="16"/>
    <s v="Justice"/>
    <x v="0"/>
    <s v=""/>
    <s v="Party of the Street"/>
    <m/>
    <n v="1"/>
    <s v="National Government"/>
    <m/>
    <x v="2"/>
    <x v="2"/>
    <x v="7"/>
    <x v="1"/>
    <x v="0"/>
    <x v="0"/>
    <s v="https://rus.azattyq.org/a/30669076.html"/>
    <s v="Online Search"/>
    <s v="Around 100 people gathered in the center of Almaty playing instruments and chanting “activists are not extremists.” There were no arrests. In May, a court in the capital declared the group Keshe Partysy (“Street Party” in Kazakh) to be an extremist organi"/>
  </r>
  <r>
    <d v="2020-06-13T00:00:00"/>
    <s v="Shymkent"/>
    <n v="0"/>
    <n v="0"/>
    <n v="42.309207999999998"/>
    <n v="69.600615000000005"/>
    <n v="100"/>
    <n v="0"/>
    <x v="0"/>
    <x v="0"/>
    <x v="16"/>
    <s v="Human Rights"/>
    <x v="16"/>
    <s v="Justice"/>
    <x v="0"/>
    <s v=""/>
    <s v="Party of the Street"/>
    <m/>
    <n v="1"/>
    <s v="National Government"/>
    <m/>
    <x v="2"/>
    <x v="2"/>
    <x v="7"/>
    <x v="1"/>
    <x v="0"/>
    <x v="0"/>
    <s v="https://rus.azattyq.org/a/30669076.html"/>
    <s v="Online Search"/>
    <s v="Around 100 people gathered in the center of Almaty playing instruments and chanting “activists are not extremists.” There were no arrests. In May, a court in the capital declared the group Keshe Partysy (“Street Party” in Kazakh) to be an extremist organi"/>
  </r>
  <r>
    <d v="2020-06-12T00:00:00"/>
    <s v="Nur-Sultan (Astana)"/>
    <n v="1"/>
    <n v="0"/>
    <n v="51.128946999999997"/>
    <n v="71.470020000000005"/>
    <n v="15"/>
    <n v="8"/>
    <x v="0"/>
    <x v="0"/>
    <x v="16"/>
    <s v="Human Rights"/>
    <x v="3"/>
    <s v=""/>
    <x v="0"/>
    <s v=""/>
    <m/>
    <m/>
    <n v="0"/>
    <s v="U.S. Embassy"/>
    <m/>
    <x v="6"/>
    <x v="4"/>
    <x v="5"/>
    <x v="3"/>
    <x v="5"/>
    <x v="4"/>
    <s v="https://rus.azattyq.org/a/30668650.html"/>
    <s v="Online Search"/>
    <s v="A protest took place at the U.S. Embassy in Nur-Sultan (Astana). Activists used America’s Black Lives Matter movement as a means of drawing attention to the human rights situation in Kazakhstan."/>
  </r>
  <r>
    <d v="2020-06-12T00:00:00"/>
    <s v="Almaty"/>
    <n v="0"/>
    <n v="1"/>
    <n v="43.288747000000001"/>
    <n v="76.940579999999997"/>
    <n v="20"/>
    <n v="0"/>
    <x v="0"/>
    <x v="0"/>
    <x v="1"/>
    <s v="Justice"/>
    <x v="13"/>
    <s v="Justice"/>
    <x v="3"/>
    <s v="Human Rights"/>
    <s v="Alnur Iliashev"/>
    <m/>
    <n v="1"/>
    <s v="Court System"/>
    <m/>
    <x v="0"/>
    <x v="0"/>
    <x v="1"/>
    <x v="1"/>
    <x v="0"/>
    <x v="0"/>
    <s v="https://rus.azattyq.org/a/30667362.html"/>
    <s v="Online Search"/>
    <s v="Activists protested outside the Medeu district court in Almaty city against the online court hearing format in the case of activist Alnur Iliashev. Alnur Iliashev was detained in April 2020 on defamation charges after ruling Nur-Otan party officials filed"/>
  </r>
  <r>
    <d v="2020-06-10T00:00:00"/>
    <s v="Nur-Sultan (Astana)"/>
    <n v="1"/>
    <n v="0"/>
    <n v="51.147860999999999"/>
    <n v="71.423587999999995"/>
    <n v="15"/>
    <n v="15"/>
    <x v="0"/>
    <x v="0"/>
    <x v="1"/>
    <s v="Justice"/>
    <x v="13"/>
    <s v="Justice"/>
    <x v="3"/>
    <s v="Human Rights"/>
    <m/>
    <m/>
    <n v="0"/>
    <s v="EU Representative Office"/>
    <m/>
    <x v="6"/>
    <x v="4"/>
    <x v="5"/>
    <x v="3"/>
    <x v="0"/>
    <x v="0"/>
    <s v="https://rus.azattyq.org/a/kazakhstan-Nur-Sultan-opposition-rally-arrests/30663339.html"/>
    <s v="Online Search"/>
    <s v="Protesters in Nur-Sultan (Astana) gathered in front of European embassy buildings in order to draw attention to human rights in Kazakhstan. They were taken away by special forces. The protesters were demanding the release of activists arrested on the day "/>
  </r>
  <r>
    <d v="2020-06-10T00:00:00"/>
    <s v="Almaty"/>
    <n v="0"/>
    <n v="1"/>
    <n v="43.256135999999998"/>
    <n v="76.937459000000004"/>
    <n v="15"/>
    <n v="0"/>
    <x v="0"/>
    <x v="0"/>
    <x v="1"/>
    <s v="Justice"/>
    <x v="13"/>
    <s v="Justice"/>
    <x v="3"/>
    <s v="Human Rights"/>
    <s v="Oyan Kazakhstan"/>
    <s v="Asiya Tuleshova"/>
    <n v="1"/>
    <s v="Court System"/>
    <m/>
    <x v="0"/>
    <x v="0"/>
    <x v="1"/>
    <x v="1"/>
    <x v="0"/>
    <x v="0"/>
    <s v="https://rus.azattyq.org/a/30663294.html"/>
    <s v="Online Search"/>
    <s v="Activists of the Oyan Kazakhstan youth group protested in Almaty, demanding an end to the persecution of activists in the country."/>
  </r>
  <r>
    <d v="2020-06-10T00:00:00"/>
    <s v="Kulsary"/>
    <n v="0"/>
    <n v="0"/>
    <n v="46.963507"/>
    <n v="54.014845000000001"/>
    <n v="30"/>
    <n v="0"/>
    <x v="2"/>
    <x v="2"/>
    <x v="17"/>
    <s v="Covid-19"/>
    <x v="4"/>
    <s v="Livelihood"/>
    <x v="0"/>
    <s v=""/>
    <m/>
    <m/>
    <n v="0"/>
    <s v="Local Government"/>
    <m/>
    <x v="1"/>
    <x v="1"/>
    <x v="0"/>
    <x v="0"/>
    <x v="0"/>
    <x v="0"/>
    <s v="https://azh.kz/ru/news/view/68641"/>
    <s v="ACLED"/>
    <s v="Retail shop owners protested in Kulsary, demanding that local authorities reopen the market for business after the coronavirus lockdown."/>
  </r>
  <r>
    <d v="2020-06-10T00:00:00"/>
    <s v="Aktobe"/>
    <n v="0"/>
    <n v="0"/>
    <n v="50.283512000000002"/>
    <n v="57.230814000000002"/>
    <n v="20"/>
    <n v="0"/>
    <x v="2"/>
    <x v="2"/>
    <x v="17"/>
    <s v="Covid-19"/>
    <x v="4"/>
    <s v="Livelihood"/>
    <x v="0"/>
    <s v=""/>
    <m/>
    <m/>
    <n v="0"/>
    <s v="Local Government"/>
    <m/>
    <x v="1"/>
    <x v="1"/>
    <x v="0"/>
    <x v="0"/>
    <x v="0"/>
    <x v="0"/>
    <s v="https://www.youtube.com/watch?v=5e8wdk4Vv9I"/>
    <s v="ACLED"/>
    <s v="Protesters gathered outside the city administration's office in Aktobe demanding that authorities lift restrictions after the coronavirus lockdown."/>
  </r>
  <r>
    <d v="2020-06-09T00:00:00"/>
    <s v="Almaty"/>
    <n v="0"/>
    <n v="1"/>
    <n v="43.251406000000003"/>
    <n v="76.954507000000007"/>
    <n v="15"/>
    <n v="0"/>
    <x v="0"/>
    <x v="0"/>
    <x v="5"/>
    <s v="Government Services"/>
    <x v="25"/>
    <s v="Government Services"/>
    <x v="0"/>
    <s v=""/>
    <m/>
    <m/>
    <n v="0"/>
    <s v="Almaty Mayor's Office"/>
    <m/>
    <x v="1"/>
    <x v="1"/>
    <x v="0"/>
    <x v="0"/>
    <x v="0"/>
    <x v="0"/>
    <s v="https://rus.azattyq.org/a/30661276.html"/>
    <s v="Online Search"/>
    <s v="Around a dozen mothers and their children gathered in Almaty to demand priority for families with regard to social housing, admittance to kindergartens, and assistance to start their own businesses. The protests followed a night fire in a temporary housin"/>
  </r>
  <r>
    <d v="2020-06-09T00:00:00"/>
    <s v="Almaty"/>
    <n v="0"/>
    <n v="1"/>
    <n v="43.300669999999997"/>
    <n v="76.925686999999996"/>
    <n v="10"/>
    <n v="0"/>
    <x v="0"/>
    <x v="0"/>
    <x v="4"/>
    <s v="Livelihood"/>
    <x v="15"/>
    <s v="Government Services"/>
    <x v="0"/>
    <s v=""/>
    <m/>
    <m/>
    <n v="0"/>
    <s v="Local Government"/>
    <m/>
    <x v="1"/>
    <x v="1"/>
    <x v="0"/>
    <x v="0"/>
    <x v="0"/>
    <x v="0"/>
    <s v="https://rus.azattyq.org/a/30661276.html"/>
    <s v="Online Search"/>
    <s v="Female protesters demonstrated in Almaty demanding jobs, daycare for their children, and subsidized housing."/>
  </r>
  <r>
    <d v="2020-06-08T00:00:00"/>
    <s v="Makhanbetov"/>
    <n v="0"/>
    <n v="0"/>
    <n v="44.759242"/>
    <n v="65.481978999999995"/>
    <n v="20"/>
    <n v="0"/>
    <x v="0"/>
    <x v="0"/>
    <x v="3"/>
    <s v="Government Services"/>
    <x v="3"/>
    <s v=""/>
    <x v="0"/>
    <s v=""/>
    <m/>
    <m/>
    <n v="0"/>
    <s v="Local Government"/>
    <m/>
    <x v="1"/>
    <x v="1"/>
    <x v="2"/>
    <x v="0"/>
    <x v="0"/>
    <x v="0"/>
    <s v="https://rus.azattyq.org/a/kazakhstan-kyzylorda-nauryz-water-electricity-road-problems/30659364.html"/>
    <s v="Online Search"/>
    <s v="Residents of the Nauryz neighborhood in Makhanbetov village outside Kyzylorda city protested against the lack of drinking water, bad roads, and failing electricity supply infrastructure. Activists demanded that local authorities fix their issues in the ar"/>
  </r>
  <r>
    <d v="2020-06-08T00:00:00"/>
    <s v="Nur-Sultan (Astana)"/>
    <n v="1"/>
    <n v="0"/>
    <n v="51.181863999999997"/>
    <n v="71.481599000000003"/>
    <n v="15"/>
    <n v="0"/>
    <x v="0"/>
    <x v="0"/>
    <x v="16"/>
    <s v="Human Rights"/>
    <x v="16"/>
    <s v="Justice"/>
    <x v="11"/>
    <s v="Justice"/>
    <s v="Party of the Street"/>
    <s v="Democratic Choice of Kazakhstan"/>
    <n v="1"/>
    <s v="Detention Facility"/>
    <m/>
    <x v="3"/>
    <x v="0"/>
    <x v="4"/>
    <x v="2"/>
    <x v="0"/>
    <x v="0"/>
    <s v="https://rus.azattyq.org/a/30658644.html"/>
    <s v="Online Search"/>
    <s v="In Nur-Sultan (Astana), on June 8, a group of citizens at a temporary detention center on 27/2 Zhetygen Street called for the release of activists Darkhan Umirbayev, Ruslan Nurkanov, Aibek Sabitov, who were arrested for 10 to 15 days in advance of the Jun"/>
  </r>
  <r>
    <d v="2020-06-08T00:00:00"/>
    <s v="Nur-Sultan (Astana)"/>
    <n v="1"/>
    <n v="0"/>
    <n v="51.182012"/>
    <n v="71.481758999999997"/>
    <n v="10"/>
    <n v="0"/>
    <x v="0"/>
    <x v="0"/>
    <x v="16"/>
    <s v="Human Rights"/>
    <x v="16"/>
    <s v="Justice"/>
    <x v="11"/>
    <s v="Justice"/>
    <s v="Koshe Party"/>
    <m/>
    <n v="1"/>
    <s v="Detention Facility"/>
    <m/>
    <x v="3"/>
    <x v="0"/>
    <x v="4"/>
    <x v="2"/>
    <x v="0"/>
    <x v="0"/>
    <s v="https://rus.azattyq.org/a/30658644.html"/>
    <s v="Online Search"/>
    <s v="Koshe Party activists protested in Nur-Sultan (Astana), demanding the release of 3 fellow activists who were detained on June 6 during a mass protest."/>
  </r>
  <r>
    <d v="2020-06-08T00:00:00"/>
    <s v="Nur-Sultan (Astana)"/>
    <n v="1"/>
    <n v="0"/>
    <n v="51.168286999999999"/>
    <n v="71.434451999999993"/>
    <n v="15"/>
    <n v="15"/>
    <x v="0"/>
    <x v="0"/>
    <x v="5"/>
    <s v="Government Services"/>
    <x v="3"/>
    <s v=""/>
    <x v="0"/>
    <s v=""/>
    <m/>
    <m/>
    <n v="0"/>
    <s v="Ministry of Labor and Social Protection"/>
    <m/>
    <x v="2"/>
    <x v="2"/>
    <x v="1"/>
    <x v="1"/>
    <x v="0"/>
    <x v="0"/>
    <s v="https://rus.azattyq.org/a/30659241.html"/>
    <s v="Online Search"/>
    <s v="Mothers held a silent protest near the building of the Ministry of Labor and Social Protection. Women in protective masks painted with an “X” unfolded posters demanding social housing and better pay for families."/>
  </r>
  <r>
    <d v="2020-06-06T00:00:00"/>
    <s v="Almaty"/>
    <n v="0"/>
    <n v="1"/>
    <n v="43.244141999999997"/>
    <n v="76.959397999999993"/>
    <n v="75"/>
    <n v="100"/>
    <x v="0"/>
    <x v="0"/>
    <x v="5"/>
    <s v="Government Services"/>
    <x v="21"/>
    <s v="Property &amp; Land"/>
    <x v="11"/>
    <s v="Justice"/>
    <s v="Democratic Party of Kazakhstan"/>
    <s v="Democratic Choice of Kazakhstan"/>
    <n v="1"/>
    <s v="National Government"/>
    <m/>
    <x v="2"/>
    <x v="2"/>
    <x v="5"/>
    <x v="3"/>
    <x v="8"/>
    <x v="3"/>
    <s v="https://rus.azattyq.org/a/kazakhstan-rallies-6-june/30656050.html"/>
    <s v="Online Search"/>
    <s v="In Almaty, Nur-Sultan (Astana), and several other cities, police blocked approaches to public squares designated by opposition groups for protests. The authorities said they were &quot;disinfecting.&quot; More than a hundred people were detained."/>
  </r>
  <r>
    <d v="2020-06-06T00:00:00"/>
    <s v="Nur-Sultan (Astana)"/>
    <n v="1"/>
    <n v="0"/>
    <n v="51.125152"/>
    <n v="71.470433"/>
    <n v="75"/>
    <n v="10"/>
    <x v="0"/>
    <x v="0"/>
    <x v="5"/>
    <s v="Government Services"/>
    <x v="21"/>
    <s v="Property &amp; Land"/>
    <x v="11"/>
    <s v="Justice"/>
    <s v="Democratic Party of Kazakhstan"/>
    <s v="Democratic Choice of Kazakhstan"/>
    <n v="1"/>
    <s v="National Government"/>
    <m/>
    <x v="2"/>
    <x v="2"/>
    <x v="5"/>
    <x v="3"/>
    <x v="8"/>
    <x v="3"/>
    <s v="https://rus.azattyq.org/a/kazakhstan-rallies-6-june/30656050.html"/>
    <s v="Online Search"/>
    <s v="In Almaty, Nur-Sultan (Astana), and several other cities, police blocked approaches to public squares designated by opposition groups for protests. The authorities said they were &quot;disinfecting.&quot; More than a hundred people were detained."/>
  </r>
  <r>
    <d v="2020-06-06T00:00:00"/>
    <s v="Almaty"/>
    <n v="0"/>
    <n v="1"/>
    <n v="43.243397999999999"/>
    <n v="76.896827000000002"/>
    <n v="37"/>
    <n v="37"/>
    <x v="0"/>
    <x v="0"/>
    <x v="5"/>
    <s v="Government Services"/>
    <x v="21"/>
    <s v="Property &amp; Land"/>
    <x v="11"/>
    <s v="Justice"/>
    <s v="Democratic Party of Kazakhstan"/>
    <s v="Democratic Choice of Kazakhstan"/>
    <n v="1"/>
    <s v="National Government"/>
    <m/>
    <x v="2"/>
    <x v="2"/>
    <x v="5"/>
    <x v="3"/>
    <x v="8"/>
    <x v="3"/>
    <s v="https://aqparat.info/news/2020/06/06/9698958-v_almaty_v_parke_gandi_zaderzhany_okolo.html"/>
    <s v="ACLED"/>
    <s v="Supporters of the Democratic Party of Kazakhstan, and Koshe Party activists were detained by riot police near Respublika Palace and Gandhi Park in Almaty city for demonstrating. Protesters demanded debt relief for individual borrowers and expropriation of"/>
  </r>
  <r>
    <d v="2020-06-06T00:00:00"/>
    <s v="Uralsk"/>
    <n v="0"/>
    <n v="0"/>
    <n v="51.227462000000003"/>
    <n v="51.369329999999998"/>
    <n v="35"/>
    <n v="30"/>
    <x v="0"/>
    <x v="0"/>
    <x v="5"/>
    <s v="Government Services"/>
    <x v="21"/>
    <s v="Property &amp; Land"/>
    <x v="11"/>
    <s v="Justice"/>
    <s v="Democratic Party of Kazakhstan"/>
    <s v="Democratic Choice of Kazakhstan"/>
    <n v="1"/>
    <s v="National Government"/>
    <m/>
    <x v="2"/>
    <x v="2"/>
    <x v="5"/>
    <x v="3"/>
    <x v="8"/>
    <x v="3"/>
    <s v="https://rus.azattyq.org/a/30656203.html"/>
    <s v="Online Search"/>
    <s v="In Almaty, Nur-Sultan (Astana), and several other cities, police blocked approaches to public squares designated by opposition groups for protests. The authorities said they were &quot;disinfecting.&quot; More than a hundred people were detained."/>
  </r>
  <r>
    <d v="2020-06-06T00:00:00"/>
    <s v="Shymkent"/>
    <n v="0"/>
    <n v="0"/>
    <n v="42.309207999999998"/>
    <n v="69.600615000000005"/>
    <n v="35"/>
    <n v="20"/>
    <x v="0"/>
    <x v="0"/>
    <x v="5"/>
    <s v="Government Services"/>
    <x v="21"/>
    <s v="Property &amp; Land"/>
    <x v="11"/>
    <s v="Justice"/>
    <s v="Democratic Party of Kazakhstan"/>
    <s v="Democratic Choice of Kazakhstan"/>
    <n v="1"/>
    <s v="National Government"/>
    <m/>
    <x v="2"/>
    <x v="2"/>
    <x v="5"/>
    <x v="3"/>
    <x v="8"/>
    <x v="3"/>
    <s v="https://rus.azattyq.org/a/kazakhstan-rallies-6-june/30656050.html_x000a_https://rus.azattyq.org/a/30656118.html"/>
    <s v="Online Search"/>
    <s v="In Shymkent, police detained about 15 people on June 6 as they approached Ordabasy Square. Among the detainees was trade union activist Yerlan Baltabay. The activists were taken away at noon as they shouted the slogans “there is no place for dictatorship”"/>
  </r>
  <r>
    <d v="2020-06-06T00:00:00"/>
    <s v="Semey"/>
    <n v="0"/>
    <n v="0"/>
    <n v="50.409312999999997"/>
    <n v="80.252718999999999"/>
    <n v="35"/>
    <n v="20"/>
    <x v="0"/>
    <x v="0"/>
    <x v="5"/>
    <s v="Government Services"/>
    <x v="21"/>
    <s v="Property &amp; Land"/>
    <x v="11"/>
    <s v="Justice"/>
    <s v="Democratic Party of Kazakhstan"/>
    <s v="Democratic Choice of Kazakhstan"/>
    <n v="1"/>
    <s v="National Government"/>
    <m/>
    <x v="2"/>
    <x v="2"/>
    <x v="5"/>
    <x v="3"/>
    <x v="8"/>
    <x v="3"/>
    <s v="https://rus.azattyq.org/a/kazakhstan-rallies-6-june/30656050.html"/>
    <s v="Online Search"/>
    <s v="In Almaty, Nur-Sultan (Astana) and several other cities, police blocked approaches to squares designated by opposition groups as protest sites. The authorities said they were &quot;disinfecting.&quot; More than a hundred people were detained. The rallies were launc"/>
  </r>
  <r>
    <d v="2020-06-06T00:00:00"/>
    <s v="Aktobe"/>
    <n v="0"/>
    <n v="0"/>
    <n v="50.285352000000003"/>
    <n v="57.184308999999999"/>
    <n v="35"/>
    <n v="20"/>
    <x v="0"/>
    <x v="0"/>
    <x v="5"/>
    <s v="Government Services"/>
    <x v="21"/>
    <s v="Property &amp; Land"/>
    <x v="11"/>
    <s v="Justice"/>
    <s v="Democratic Party of Kazakhstan"/>
    <s v="Democratic Choice of Kazakhstan"/>
    <n v="1"/>
    <s v="National Government"/>
    <m/>
    <x v="2"/>
    <x v="2"/>
    <x v="5"/>
    <x v="3"/>
    <x v="8"/>
    <x v="3"/>
    <s v="https://rus.azattyq.org/a/30656301.html"/>
    <s v="Online Search"/>
    <s v="Police detained dozens of people in Aktobe who had gathered in a square in front of the Arts Center. People present were protesting against the sale of land to foreigners and compulsory vaccinations."/>
  </r>
  <r>
    <d v="2020-06-06T00:00:00"/>
    <s v="Kyzylorda"/>
    <n v="0"/>
    <n v="0"/>
    <n v="44.854711999999999"/>
    <n v="65.493667000000002"/>
    <n v="30"/>
    <n v="7"/>
    <x v="0"/>
    <x v="0"/>
    <x v="5"/>
    <s v="Government Services"/>
    <x v="21"/>
    <s v="Property &amp; Land"/>
    <x v="10"/>
    <s v="Covid-19"/>
    <s v="Democratic Party of Kazakhstan"/>
    <s v="Democratic Choice of Kazakhstan"/>
    <n v="1"/>
    <s v="National Government"/>
    <m/>
    <x v="2"/>
    <x v="2"/>
    <x v="5"/>
    <x v="3"/>
    <x v="8"/>
    <x v="3"/>
    <s v="https://rus.azattyq.org/a/30656200.html"/>
    <s v="Online Search"/>
    <s v="Police detained at least seven people in Kyzylorda who came to the square to protest. Three local activists marched from the city hospital to the central square with placards reading “freedom for political prisoners” and “stop the persecution of activists"/>
  </r>
  <r>
    <d v="2020-06-06T00:00:00"/>
    <s v="Aktau"/>
    <n v="0"/>
    <n v="0"/>
    <n v="43.654218999999998"/>
    <n v="51.149746999999998"/>
    <n v="30"/>
    <n v="20"/>
    <x v="5"/>
    <x v="3"/>
    <x v="5"/>
    <s v="Government Services"/>
    <x v="21"/>
    <s v="Property &amp; Land"/>
    <x v="11"/>
    <s v="Justice"/>
    <s v="Democratic Party of Kazakhstan"/>
    <s v="Democratic Choice of Kazakhstan"/>
    <n v="1"/>
    <s v="National Government"/>
    <m/>
    <x v="2"/>
    <x v="2"/>
    <x v="5"/>
    <x v="3"/>
    <x v="8"/>
    <x v="3"/>
    <s v="https://www.youtube.com/watch?v=OjEJ6mVUvbY"/>
    <s v="ACLED"/>
    <s v="Police detained protesters in Aktau for breaking social distancing rules amid the coronavirus pandemic."/>
  </r>
  <r>
    <d v="2020-06-06T00:00:00"/>
    <s v="Shymkent"/>
    <n v="0"/>
    <n v="0"/>
    <n v="42.381613999999999"/>
    <n v="69.498078000000007"/>
    <n v="15"/>
    <n v="15"/>
    <x v="0"/>
    <x v="0"/>
    <x v="16"/>
    <s v="Human Rights"/>
    <x v="21"/>
    <s v="Property &amp; Land"/>
    <x v="11"/>
    <s v="Justice"/>
    <s v="Democratic Party of Kazakhstan"/>
    <s v="Democratic Choice of Kazakhstan"/>
    <n v="1"/>
    <s v="National Government"/>
    <m/>
    <x v="2"/>
    <x v="2"/>
    <x v="5"/>
    <x v="3"/>
    <x v="8"/>
    <x v="3"/>
    <s v="https://rus.azattyq.org/a/30656118.html"/>
    <s v="Online Search"/>
    <s v="Shymkent police detained 20 activists near Ordabasy Square in Shymkent city for attempting to protest. The Democratic Party of Kazakhstan and the banned Democratic Choice of Kazakhstan have called online for nationwide demonstrations days prior to June 6."/>
  </r>
  <r>
    <d v="2020-06-06T00:00:00"/>
    <s v="Aktobe"/>
    <n v="0"/>
    <n v="0"/>
    <n v="50.285172000000003"/>
    <n v="57.185422000000003"/>
    <n v="30"/>
    <n v="30"/>
    <x v="0"/>
    <x v="0"/>
    <x v="16"/>
    <s v="Human Rights"/>
    <x v="21"/>
    <s v="Property &amp; Land"/>
    <x v="11"/>
    <s v="Justice"/>
    <s v="Democratic Party of Kazakhstan"/>
    <s v="Democratic Choice of Kazakhstan"/>
    <n v="1"/>
    <s v="National Government"/>
    <m/>
    <x v="2"/>
    <x v="2"/>
    <x v="5"/>
    <x v="3"/>
    <x v="8"/>
    <x v="3"/>
    <s v="https://rus.azattyq.org/a/30656301.html"/>
    <s v="Online Search"/>
    <s v="Activists were detained by the city police for protesting, with demands to stop the sale of land to foreigners."/>
  </r>
  <r>
    <d v="2020-06-06T00:00:00"/>
    <s v="Kyzylorda"/>
    <n v="0"/>
    <n v="0"/>
    <n v="44.842604999999999"/>
    <n v="65.503473999999997"/>
    <n v="30"/>
    <n v="7"/>
    <x v="0"/>
    <x v="0"/>
    <x v="16"/>
    <s v="Human Rights"/>
    <x v="15"/>
    <s v="Government Services"/>
    <x v="11"/>
    <s v="Justice"/>
    <s v="Democratic Party of Kazakhstan"/>
    <s v="Democratic Choice of Kazakhstan"/>
    <n v="1"/>
    <s v="National Government"/>
    <m/>
    <x v="2"/>
    <x v="2"/>
    <x v="5"/>
    <x v="3"/>
    <x v="8"/>
    <x v="3"/>
    <s v="https://rus.azattyq.org/a/30656200.html"/>
    <s v="Online Search"/>
    <s v="Activists were detained in Kyzylorda after chanting “Freedom to political prisoners!”"/>
  </r>
  <r>
    <d v="2020-06-06T00:00:00"/>
    <s v="Uralsk"/>
    <n v="0"/>
    <n v="0"/>
    <n v="51.204574999999998"/>
    <n v="51.369799"/>
    <n v="10"/>
    <n v="10"/>
    <x v="0"/>
    <x v="0"/>
    <x v="17"/>
    <s v="Covid-19"/>
    <x v="23"/>
    <s v="Finance"/>
    <x v="0"/>
    <s v=""/>
    <m/>
    <m/>
    <n v="0"/>
    <s v="National Government"/>
    <m/>
    <x v="2"/>
    <x v="2"/>
    <x v="5"/>
    <x v="3"/>
    <x v="8"/>
    <x v="3"/>
    <s v="https://www.uralskweek.kz/2020/06/06/policiya-uralska-zhestko-zaderzhala-mitinguyushhix-kotorye-dobivalis-kreditnoj-amnistii-dlya-naseleniya-kazaxstana-foto-video/"/>
    <s v="ACLED"/>
    <s v="Protesters in Uralsk demanded that the Kazakh government grant debt amnesty to citizens after the coronavirus quarantine."/>
  </r>
  <r>
    <d v="2020-06-06T00:00:00"/>
    <s v="Nur-Sultan (Astana)"/>
    <n v="1"/>
    <n v="0"/>
    <n v="51.121538000000001"/>
    <n v="71.468508"/>
    <n v="30"/>
    <n v="30"/>
    <x v="0"/>
    <x v="0"/>
    <x v="11"/>
    <s v="Justice"/>
    <x v="3"/>
    <s v=""/>
    <x v="0"/>
    <s v=""/>
    <s v="Democratic Choice of Kazakhstan"/>
    <m/>
    <n v="1"/>
    <s v="National Government"/>
    <m/>
    <x v="2"/>
    <x v="2"/>
    <x v="5"/>
    <x v="3"/>
    <x v="8"/>
    <x v="3"/>
    <s v="https://yandex.com/turbo/s/rossaprimavera.ru/news/532eb6ee"/>
    <s v="ACLED"/>
    <s v="Supporters of the banned Democratic Choice of Kazakhstan movement were detained in Nur-Sultan (Astana) for protesting against political persecution."/>
  </r>
  <r>
    <d v="2020-06-05T00:00:00"/>
    <s v="Kulsary"/>
    <n v="0"/>
    <n v="0"/>
    <n v="46.961823000000003"/>
    <n v="54.013300000000001"/>
    <n v="100"/>
    <n v="0"/>
    <x v="0"/>
    <x v="0"/>
    <x v="17"/>
    <s v="Covid-19"/>
    <x v="4"/>
    <s v="Livelihood"/>
    <x v="0"/>
    <s v=""/>
    <m/>
    <m/>
    <n v="0"/>
    <s v="Local Government"/>
    <m/>
    <x v="1"/>
    <x v="1"/>
    <x v="0"/>
    <x v="0"/>
    <x v="0"/>
    <x v="0"/>
    <s v="https://azh.kz/ru/news/view/68500"/>
    <s v="ACLED"/>
    <s v="Small business owners protested in Kulsary demanding that authorities lift coronavirus restrictions."/>
  </r>
  <r>
    <d v="2020-06-04T00:00:00"/>
    <s v="Kyzyltobe"/>
    <n v="0"/>
    <n v="0"/>
    <n v="43.689689999999999"/>
    <n v="51.335420999999997"/>
    <n v="20"/>
    <n v="0"/>
    <x v="0"/>
    <x v="0"/>
    <x v="3"/>
    <s v="Government Services"/>
    <x v="3"/>
    <s v=""/>
    <x v="0"/>
    <s v=""/>
    <m/>
    <m/>
    <n v="0"/>
    <s v="Local Government"/>
    <m/>
    <x v="1"/>
    <x v="1"/>
    <x v="2"/>
    <x v="0"/>
    <x v="0"/>
    <x v="0"/>
    <s v="https://www.lada.kz/aktau_news/society/80764-vodovozy-neskolko-dney-ne-dostavlyali-pitevuyu-vodu-dlya-zhiteley-sela-kyzyltobe-v-mangistau.html"/>
    <s v="ACLED"/>
    <s v="Residents of Kyzyltobe protested against a lack of drinking water."/>
  </r>
  <r>
    <d v="2020-06-03T00:00:00"/>
    <s v="Nur-Sultan (Astana)"/>
    <n v="1"/>
    <n v="0"/>
    <n v="51.166811000000003"/>
    <n v="71.420032000000006"/>
    <n v="50"/>
    <n v="0"/>
    <x v="0"/>
    <x v="0"/>
    <x v="4"/>
    <s v="Livelihood"/>
    <x v="7"/>
    <s v="Covid-19"/>
    <x v="0"/>
    <s v=""/>
    <m/>
    <m/>
    <n v="0"/>
    <s v="Local Government"/>
    <m/>
    <x v="1"/>
    <x v="1"/>
    <x v="0"/>
    <x v="0"/>
    <x v="0"/>
    <x v="0"/>
    <s v="https://rus.azattyq.org/a/30650291.html"/>
    <s v="Online Search"/>
    <s v="Restaurant and catering business owners and workers protested outside the city administration's office in Nur-Sultan (Astana), demanding that authorities allow them to go back to work."/>
  </r>
  <r>
    <d v="2020-06-03T00:00:00"/>
    <s v="Atyrau"/>
    <n v="0"/>
    <n v="0"/>
    <n v="47.107078000000001"/>
    <n v="51.909340999999998"/>
    <n v="40"/>
    <n v="0"/>
    <x v="2"/>
    <x v="2"/>
    <x v="16"/>
    <s v="Human Rights"/>
    <x v="3"/>
    <s v=""/>
    <x v="0"/>
    <s v=""/>
    <m/>
    <m/>
    <n v="0"/>
    <s v="Detention Facility"/>
    <m/>
    <x v="3"/>
    <x v="0"/>
    <x v="4"/>
    <x v="2"/>
    <x v="0"/>
    <x v="0"/>
    <s v="https://azh.kz/index.php/ru/news/view/68428"/>
    <s v="ACLED"/>
    <s v="Parents and relatives of detainees that are incarcerated in Atyrau's main detention facility protested outside the facility after reports of police brutality."/>
  </r>
  <r>
    <d v="2020-06-03T00:00:00"/>
    <s v="Aktobe"/>
    <n v="0"/>
    <n v="0"/>
    <n v="50.283302999999997"/>
    <n v="57.223526999999997"/>
    <n v="40"/>
    <n v="0"/>
    <x v="0"/>
    <x v="0"/>
    <x v="17"/>
    <s v="Covid-19"/>
    <x v="4"/>
    <s v="Livelihood"/>
    <x v="0"/>
    <s v=""/>
    <m/>
    <m/>
    <n v="0"/>
    <s v="Local Government"/>
    <m/>
    <x v="1"/>
    <x v="1"/>
    <x v="0"/>
    <x v="0"/>
    <x v="0"/>
    <x v="0"/>
    <s v="https://www.youtube.com/watch?v=ONGKVLr5Gvs"/>
    <s v="ACLED"/>
    <s v="Restaurant owners protested in Aktobe demanding that authorities lift coronavirus restrictions."/>
  </r>
  <r>
    <d v="2020-06-02T00:00:00"/>
    <s v="Nur-Sultan (Astana)"/>
    <n v="1"/>
    <n v="0"/>
    <n v="51.123756999999998"/>
    <n v="71.439340000000001"/>
    <n v="15"/>
    <n v="0"/>
    <x v="2"/>
    <x v="2"/>
    <x v="5"/>
    <s v="Government Services"/>
    <x v="3"/>
    <s v=""/>
    <x v="0"/>
    <s v=""/>
    <m/>
    <m/>
    <n v="0"/>
    <s v="House of Ministries"/>
    <m/>
    <x v="2"/>
    <x v="2"/>
    <x v="6"/>
    <x v="3"/>
    <x v="4"/>
    <x v="1"/>
    <s v="https://rus.azattyq.org/a/30648736.html"/>
    <s v="Online Search"/>
    <s v="A group of mothers in Nur-Sultan (Astana) gathered to protest the alleged curtailment of social housing programs in the country. The women were surrounded by special forces who blocked their move toward government buildings."/>
  </r>
  <r>
    <d v="2020-05-29T00:00:00"/>
    <s v="Kalamkas"/>
    <n v="0"/>
    <n v="0"/>
    <n v="45.374113000000001"/>
    <n v="51.941211000000003"/>
    <n v="200"/>
    <n v="0"/>
    <x v="3"/>
    <x v="1"/>
    <x v="4"/>
    <s v="Livelihood"/>
    <x v="14"/>
    <s v="Livelihood"/>
    <x v="1"/>
    <s v="Environment &amp; Resource Extraction"/>
    <m/>
    <m/>
    <n v="0"/>
    <s v="Mangystaumunaigas"/>
    <m/>
    <x v="4"/>
    <x v="3"/>
    <x v="0"/>
    <x v="0"/>
    <x v="0"/>
    <x v="0"/>
    <s v="https://www.youtube.com/watch?v=BEfgPT32V-o"/>
    <s v="ACLED"/>
    <s v="Oil workers of the Mangystaumunaigas Company protested in favour of a shortened work schedule."/>
  </r>
  <r>
    <d v="2020-05-28T00:00:00"/>
    <s v="Karazhanbas"/>
    <n v="0"/>
    <n v="0"/>
    <n v="45.194518000000002"/>
    <n v="51.293554"/>
    <n v="200"/>
    <n v="0"/>
    <x v="0"/>
    <x v="0"/>
    <x v="20"/>
    <s v="China"/>
    <x v="0"/>
    <s v="Environment &amp; Resource Extraction"/>
    <x v="13"/>
    <s v="Livelihood"/>
    <m/>
    <m/>
    <n v="0"/>
    <s v="Li Tetsiang"/>
    <m/>
    <x v="5"/>
    <x v="4"/>
    <x v="0"/>
    <x v="0"/>
    <x v="0"/>
    <x v="0"/>
    <s v="https://www.youtube.com/watch?v=BEfgPT32V-o"/>
    <s v="ACLED"/>
    <s v="Workers of the Karazhanbasmunai Oil Company protested at their camp near the Karazhanbas gas and oil field in Mangystau region demanding shortened work shifts."/>
  </r>
  <r>
    <d v="2020-05-27T00:00:00"/>
    <s v="Shilisay"/>
    <n v="0"/>
    <n v="0"/>
    <n v="50.205748"/>
    <n v="53.201045999999998"/>
    <n v="20"/>
    <n v="0"/>
    <x v="0"/>
    <x v="0"/>
    <x v="17"/>
    <s v="Covid-19"/>
    <x v="3"/>
    <s v=""/>
    <x v="0"/>
    <s v=""/>
    <m/>
    <m/>
    <n v="0"/>
    <s v="Local Government"/>
    <m/>
    <x v="1"/>
    <x v="1"/>
    <x v="0"/>
    <x v="0"/>
    <x v="0"/>
    <x v="0"/>
    <s v="https://rus.azattyq.org/a/kazakhstan-aktobe-shilisay-residents-remove-the-checkpoint/30637624.html"/>
    <s v="Online Search"/>
    <s v="Residents of Shilisay protested near the coronavirus quarantine roadblock demanding that local authorities remove it and lift restrictions on movement. Protesters complained that their town doesn't have a pharmacy or adequate food supplies."/>
  </r>
  <r>
    <d v="2020-05-26T00:00:00"/>
    <s v="Uralsk"/>
    <n v="0"/>
    <n v="0"/>
    <n v="51.203921000000001"/>
    <n v="51.369683999999999"/>
    <n v="70"/>
    <n v="0"/>
    <x v="0"/>
    <x v="0"/>
    <x v="17"/>
    <s v="Covid-19"/>
    <x v="4"/>
    <s v="Livelihood"/>
    <x v="0"/>
    <s v=""/>
    <m/>
    <m/>
    <n v="0"/>
    <s v="City Sanitary Service"/>
    <m/>
    <x v="1"/>
    <x v="1"/>
    <x v="0"/>
    <x v="0"/>
    <x v="0"/>
    <x v="0"/>
    <s v="https://rus.azattyq.org/a/30635291.html"/>
    <s v="ACLED"/>
    <s v="Business owners protested in Uralsk against local health officials’ decision to close their businesses due to the coronavirus."/>
  </r>
  <r>
    <d v="2020-05-25T00:00:00"/>
    <s v="Aktobe"/>
    <n v="0"/>
    <n v="0"/>
    <n v="50.281039"/>
    <n v="57.228143000000003"/>
    <n v="35"/>
    <n v="0"/>
    <x v="0"/>
    <x v="0"/>
    <x v="17"/>
    <s v="Covid-19"/>
    <x v="4"/>
    <s v="Livelihood"/>
    <x v="0"/>
    <s v=""/>
    <m/>
    <m/>
    <n v="0"/>
    <s v="Local Government"/>
    <m/>
    <x v="1"/>
    <x v="1"/>
    <x v="0"/>
    <x v="0"/>
    <x v="0"/>
    <x v="0"/>
    <s v="https://rus.azattyq.org/a/30635176.html"/>
    <s v="ACLED"/>
    <s v="Dozens of merchants gathered at the entrance to the central market demanding that it be reopened. The market had been closed in the midst of the coronavirus pandemic. Protesters said the financial situation of the market’s 3,000 employees had deteriorated"/>
  </r>
  <r>
    <d v="2020-05-25T00:00:00"/>
    <s v="Aktobe"/>
    <n v="0"/>
    <n v="0"/>
    <n v="50.280141999999998"/>
    <n v="57.231391000000002"/>
    <n v="100"/>
    <n v="0"/>
    <x v="0"/>
    <x v="0"/>
    <x v="17"/>
    <s v="Covid-19"/>
    <x v="4"/>
    <s v="Livelihood"/>
    <x v="0"/>
    <s v=""/>
    <m/>
    <m/>
    <n v="0"/>
    <s v="Local Government"/>
    <m/>
    <x v="1"/>
    <x v="1"/>
    <x v="2"/>
    <x v="0"/>
    <x v="0"/>
    <x v="0"/>
    <s v="https://diapazon.kz/news/100248-27-maya-v-aktobe-otkroyutsya-torgovie-doma"/>
    <s v="ACLED"/>
    <s v="Retail shop owners protested at the main bazaar in Aktobe demanding that city authorities reopen the market for business. Protesters complained that they have been out of work for two months due to the coronavirus quarantine."/>
  </r>
  <r>
    <d v="2020-05-22T00:00:00"/>
    <s v="Nur-Sultan (Astana)"/>
    <n v="1"/>
    <n v="0"/>
    <n v="51.101193000000002"/>
    <n v="71.422472999999997"/>
    <n v="15"/>
    <n v="15"/>
    <x v="0"/>
    <x v="0"/>
    <x v="16"/>
    <s v="Human Rights"/>
    <x v="3"/>
    <s v=""/>
    <x v="0"/>
    <s v=""/>
    <s v="Party of the Street"/>
    <m/>
    <n v="1"/>
    <s v="Court System"/>
    <m/>
    <x v="0"/>
    <x v="0"/>
    <x v="5"/>
    <x v="3"/>
    <x v="8"/>
    <x v="3"/>
    <s v="https://rus.azattyq.org/a/30627646.html"/>
    <s v="Online Search"/>
    <s v="Special forces detained a group of activists who had gathered outside the Yesil district court in the capital, Nur-Sultan (Astana). The protesters demanded to see the text of a recent court decision declaring the Keshe Partysy (Street Party) to be an “ext"/>
  </r>
  <r>
    <d v="2020-05-21T00:00:00"/>
    <s v="Nur-Sultan (Astana)"/>
    <n v="1"/>
    <n v="0"/>
    <n v="51.099415"/>
    <n v="71.412957000000006"/>
    <n v="10"/>
    <n v="10"/>
    <x v="0"/>
    <x v="0"/>
    <x v="16"/>
    <s v="Human Rights"/>
    <x v="3"/>
    <s v=""/>
    <x v="0"/>
    <s v=""/>
    <s v="Koshe Party"/>
    <m/>
    <n v="1"/>
    <s v="Court System"/>
    <m/>
    <x v="0"/>
    <x v="0"/>
    <x v="5"/>
    <x v="3"/>
    <x v="8"/>
    <x v="3"/>
    <s v="https://rus.azattyq.org/a/30627646.html"/>
    <s v="ACLED"/>
    <s v="Activists out in support of the banned Koshe Party were detained by Kazakh police outside the Esil district court in Nur-Sultan (Astana)."/>
  </r>
  <r>
    <d v="2020-05-21T00:00:00"/>
    <s v="Nur-Sultan (Astana)"/>
    <n v="1"/>
    <n v="0"/>
    <n v="51.131168000000002"/>
    <n v="71.416138000000004"/>
    <n v="15"/>
    <n v="0"/>
    <x v="0"/>
    <x v="0"/>
    <x v="5"/>
    <s v="Government Services"/>
    <x v="3"/>
    <s v=""/>
    <x v="0"/>
    <s v=""/>
    <m/>
    <m/>
    <n v="0"/>
    <s v="Ministry of Industry"/>
    <m/>
    <x v="2"/>
    <x v="2"/>
    <x v="0"/>
    <x v="0"/>
    <x v="0"/>
    <x v="0"/>
    <s v="https://rus.azattyq.org/a/30625745.html"/>
    <s v="ACLED"/>
    <s v="Several dozen mothers gathered to demand the removal of alleged limitations placed on the country’s Bakytty otbasy (“Happy Family”) housing program. The women gathered outside the Ministry of Industry and Infrastructure Development to express their dissat"/>
  </r>
  <r>
    <d v="2020-05-19T00:00:00"/>
    <s v="Kyzylorda"/>
    <n v="0"/>
    <n v="0"/>
    <n v="44.810999000000002"/>
    <n v="65.525824999999998"/>
    <n v="30"/>
    <n v="0"/>
    <x v="3"/>
    <x v="1"/>
    <x v="17"/>
    <s v="Covid-19"/>
    <x v="4"/>
    <s v="Livelihood"/>
    <x v="13"/>
    <s v="Livelihood"/>
    <m/>
    <m/>
    <n v="0"/>
    <s v="Department of Health"/>
    <m/>
    <x v="1"/>
    <x v="1"/>
    <x v="0"/>
    <x v="0"/>
    <x v="0"/>
    <x v="0"/>
    <s v="https://rus.azattyq.org/a/kazakhstan-kyzylorda-ambulance-doctors-allowance/30620852.html"/>
    <s v="Online Search"/>
    <s v="Medical personnel of the regional ambulance station in Kyzylorda protested outside the local health department demanding extra pay for the months of April and May."/>
  </r>
  <r>
    <d v="2020-05-18T00:00:00"/>
    <s v="Aktobe"/>
    <n v="0"/>
    <n v="0"/>
    <n v="50.288361999999999"/>
    <n v="57.144376000000001"/>
    <n v="30"/>
    <n v="0"/>
    <x v="0"/>
    <x v="0"/>
    <x v="17"/>
    <s v="Covid-19"/>
    <x v="4"/>
    <s v="Livelihood"/>
    <x v="0"/>
    <s v=""/>
    <m/>
    <m/>
    <n v="0"/>
    <s v="Local Government"/>
    <m/>
    <x v="1"/>
    <x v="1"/>
    <x v="1"/>
    <x v="1"/>
    <x v="0"/>
    <x v="0"/>
    <s v="https://rus.azattyq.org/a/30619937.html"/>
    <s v="Online Search"/>
    <s v="Auto parts shop owners protested at the Kol-Auto auto market in Aktobe demanding that authorities relax Covid-19 lockdown restrictions and allow their business to reopen."/>
  </r>
  <r>
    <d v="2020-05-16T00:00:00"/>
    <s v="Zhanaozen"/>
    <n v="0"/>
    <n v="0"/>
    <n v="43.338859999999997"/>
    <n v="52.852820999999999"/>
    <n v="50"/>
    <n v="0"/>
    <x v="3"/>
    <x v="1"/>
    <x v="0"/>
    <s v="Livelihood"/>
    <x v="4"/>
    <s v="Livelihood"/>
    <x v="1"/>
    <s v="Environment &amp; Resource Extraction"/>
    <m/>
    <m/>
    <n v="0"/>
    <s v="Kezbi Oil"/>
    <m/>
    <x v="4"/>
    <x v="3"/>
    <x v="7"/>
    <x v="1"/>
    <x v="0"/>
    <x v="0"/>
    <s v="https://www.youtube.com/watch?v=oIUtw_7yBXk"/>
    <s v="ACLED"/>
    <s v="Employees of the Kezbi Oil Service protested in Zhanaozen to demand safer working conditions and higher pay."/>
  </r>
  <r>
    <d v="2020-05-16T00:00:00"/>
    <s v="Aktobe"/>
    <n v="0"/>
    <n v="0"/>
    <n v="50.289141000000001"/>
    <n v="57.166111999999998"/>
    <n v="15"/>
    <n v="0"/>
    <x v="0"/>
    <x v="0"/>
    <x v="8"/>
    <s v="Property &amp; Land"/>
    <x v="3"/>
    <s v=""/>
    <x v="0"/>
    <s v=""/>
    <m/>
    <m/>
    <n v="0"/>
    <s v="Local Government"/>
    <m/>
    <x v="1"/>
    <x v="1"/>
    <x v="1"/>
    <x v="1"/>
    <x v="0"/>
    <x v="0"/>
    <s v="https://diapazon.kz/news/99964-mi-protiv-dorogi-ryadom-s-nashim-domom---zhilci-doma-po-ulice-101-i-strelkovoi-brigadi"/>
    <s v="ACLED"/>
    <s v="Residents of two housing complexes protested in Aktobe against the government’s plan to open a road in the neighborhood."/>
  </r>
  <r>
    <d v="2020-05-15T00:00:00"/>
    <s v="Aktobe"/>
    <n v="0"/>
    <n v="0"/>
    <n v="50.308650999999998"/>
    <n v="57.148442000000003"/>
    <n v="15"/>
    <n v="0"/>
    <x v="0"/>
    <x v="0"/>
    <x v="17"/>
    <s v="Covid-19"/>
    <x v="4"/>
    <s v="Livelihood"/>
    <x v="13"/>
    <s v="Livelihood"/>
    <m/>
    <m/>
    <n v="0"/>
    <s v="Department of Health"/>
    <m/>
    <x v="1"/>
    <x v="1"/>
    <x v="1"/>
    <x v="1"/>
    <x v="0"/>
    <x v="0"/>
    <s v="https://rus.azattyq.org/a/30613911.html"/>
    <s v="Online Search"/>
    <s v="Employees protested outside their regional ambulance station in Aktobe claiming that they were not paid additional allowances promised to them for working in dangerous conditions amid Covid-19."/>
  </r>
  <r>
    <d v="2020-05-15T00:00:00"/>
    <s v="Aktobe"/>
    <n v="0"/>
    <n v="0"/>
    <n v="50.298639000000001"/>
    <n v="57.146146999999999"/>
    <n v="30"/>
    <n v="0"/>
    <x v="0"/>
    <x v="0"/>
    <x v="17"/>
    <s v="Covid-19"/>
    <x v="4"/>
    <s v="Livelihood"/>
    <x v="13"/>
    <s v="Livelihood"/>
    <m/>
    <m/>
    <n v="0"/>
    <s v="Department of Health"/>
    <m/>
    <x v="1"/>
    <x v="1"/>
    <x v="1"/>
    <x v="1"/>
    <x v="0"/>
    <x v="0"/>
    <s v="https://rus.azattyq.org/a/kazakhstan-akotbe-ambulance-workers-protest-low-bomsuses-for-coronavirus-risks/30614413.html"/>
    <s v="Online Search"/>
    <s v="Members of the Aktobe regional ambulance service protested outside the main station to demand the extra pay that was promised to them for work during the Covid-19 emergency."/>
  </r>
  <r>
    <d v="2020-05-14T00:00:00"/>
    <s v="Nur-Sultan (Astana)"/>
    <n v="1"/>
    <n v="0"/>
    <n v="51.194910999999998"/>
    <n v="71.466862000000006"/>
    <n v="200"/>
    <n v="0"/>
    <x v="2"/>
    <x v="2"/>
    <x v="17"/>
    <s v="Covid-19"/>
    <x v="4"/>
    <s v="Livelihood"/>
    <x v="0"/>
    <s v=""/>
    <m/>
    <m/>
    <n v="0"/>
    <s v="Market Administration"/>
    <m/>
    <x v="4"/>
    <x v="3"/>
    <x v="2"/>
    <x v="0"/>
    <x v="0"/>
    <x v="0"/>
    <s v="https://rus.azattyq.org/a/30611383.html_x000a_https://rus.azattyq.org/a/kazakhstan-Nur-Sultan-merchants-at-the-central-market-say-administration-demands-that-they-prepay-rent/30612274.html"/>
    <s v="Online Search"/>
    <s v="Around two hundred traders from Nur-Sultan (Astana)’s central market protested in opposition to rent prepayment requirements."/>
  </r>
  <r>
    <d v="2020-05-14T00:00:00"/>
    <s v="Nur-Sultan (Astana)"/>
    <n v="1"/>
    <n v="0"/>
    <n v="51.149518"/>
    <n v="71.458753999999999"/>
    <n v="30"/>
    <n v="0"/>
    <x v="0"/>
    <x v="0"/>
    <x v="17"/>
    <s v="Covid-19"/>
    <x v="4"/>
    <s v="Livelihood"/>
    <x v="13"/>
    <s v="Livelihood"/>
    <m/>
    <m/>
    <n v="0"/>
    <s v="Ministry of Health"/>
    <m/>
    <x v="1"/>
    <x v="1"/>
    <x v="2"/>
    <x v="0"/>
    <x v="0"/>
    <x v="0"/>
    <s v="https://rus.azattyq.org/a/30612457.html"/>
    <s v="Online Search"/>
    <s v="Ambulance drivers in Nur-Sultan demanded extra pay for work undertaken during the coronavirus pandemic."/>
  </r>
  <r>
    <d v="2020-05-14T00:00:00"/>
    <s v="Kostanay"/>
    <n v="0"/>
    <n v="0"/>
    <n v="53.238976999999998"/>
    <n v="63.631855999999999"/>
    <n v="20"/>
    <n v="0"/>
    <x v="2"/>
    <x v="2"/>
    <x v="17"/>
    <s v="Covid-19"/>
    <x v="4"/>
    <s v="Livelihood"/>
    <x v="0"/>
    <s v=""/>
    <m/>
    <m/>
    <n v="0"/>
    <s v="Local Government"/>
    <m/>
    <x v="1"/>
    <x v="1"/>
    <x v="0"/>
    <x v="0"/>
    <x v="6"/>
    <x v="4"/>
    <s v="https://www.youtube.com/watch?v=r5cydSiTRgM"/>
    <s v="ACLED"/>
    <s v="Shop owners in Kostanay protested to demand that city authorities reopen their businesses and loosen coronavirus restrictions."/>
  </r>
  <r>
    <d v="2020-05-13T00:00:00"/>
    <s v="Kalkaman"/>
    <n v="0"/>
    <n v="0"/>
    <n v="51.953383000000002"/>
    <n v="76.016514999999998"/>
    <n v="30"/>
    <n v="0"/>
    <x v="7"/>
    <x v="2"/>
    <x v="4"/>
    <s v="Livelihood"/>
    <x v="3"/>
    <s v=""/>
    <x v="0"/>
    <s v=""/>
    <m/>
    <m/>
    <n v="0"/>
    <s v="Police"/>
    <m/>
    <x v="3"/>
    <x v="0"/>
    <x v="6"/>
    <x v="3"/>
    <x v="0"/>
    <x v="0"/>
    <s v="https://www.youtube.com/watch?v=Dy6WrQYYQ5I_x000a_https://www.youtube.com/watch?v=Sovkh4YE8Cs"/>
    <s v="ACLED"/>
    <s v="Residents of Kalkaman, who had been making a living collecting slag waste from a landfill, were protesting to demand that police leave the area and let them continue to make a living."/>
  </r>
  <r>
    <d v="2020-05-13T00:00:00"/>
    <s v="Shymkent"/>
    <n v="0"/>
    <n v="0"/>
    <n v="42.381613999999999"/>
    <n v="69.498078000000007"/>
    <n v="20"/>
    <n v="4"/>
    <x v="0"/>
    <x v="0"/>
    <x v="17"/>
    <s v="Covid-19"/>
    <x v="2"/>
    <s v="Human Rights"/>
    <x v="0"/>
    <s v=""/>
    <m/>
    <m/>
    <n v="0"/>
    <s v="Local Government"/>
    <m/>
    <x v="1"/>
    <x v="1"/>
    <x v="3"/>
    <x v="2"/>
    <x v="7"/>
    <x v="3"/>
    <s v="https://rus.azattyq.org/a/30610337.html"/>
    <s v="Online Search"/>
    <s v="Twenty activists protested in Shymkent to demand the easing of coronavirus restrictions."/>
  </r>
  <r>
    <d v="2020-05-12T00:00:00"/>
    <s v="Uralsk"/>
    <n v="0"/>
    <n v="0"/>
    <n v="51.203921000000001"/>
    <n v="51.369683999999999"/>
    <n v="40"/>
    <n v="0"/>
    <x v="0"/>
    <x v="0"/>
    <x v="17"/>
    <s v="Covid-19"/>
    <x v="4"/>
    <s v="Livelihood"/>
    <x v="0"/>
    <s v=""/>
    <m/>
    <m/>
    <n v="0"/>
    <s v="Local Government"/>
    <m/>
    <x v="1"/>
    <x v="1"/>
    <x v="0"/>
    <x v="0"/>
    <x v="0"/>
    <x v="0"/>
    <s v="https://www.uralskweek.kz/2020/05/12/zhiteli-uralska-sobralis-pered-akimatom-goroda-v-uralske-oni-trebuyut-vstrechi-s-akimom-goroda-foto-video/"/>
    <s v="ACLED"/>
    <s v="Residents of Uralsk demanded a meeting with local authorities concerning stimulus pay, which they said they had not received during the coronavirus lockdown."/>
  </r>
  <r>
    <d v="2020-05-12T00:00:00"/>
    <s v="Nur-Sultan (Astana)"/>
    <n v="1"/>
    <n v="0"/>
    <n v="51.166811000000003"/>
    <n v="71.420032000000006"/>
    <n v="6"/>
    <n v="0"/>
    <x v="0"/>
    <x v="0"/>
    <x v="4"/>
    <s v="Livelihood"/>
    <x v="7"/>
    <s v="Covid-19"/>
    <x v="0"/>
    <s v=""/>
    <m/>
    <m/>
    <n v="0"/>
    <s v="Local Government"/>
    <m/>
    <x v="1"/>
    <x v="1"/>
    <x v="1"/>
    <x v="1"/>
    <x v="0"/>
    <x v="0"/>
    <s v="https://rus.azattyq.org/a/30607691.html"/>
    <s v="Online Search"/>
    <s v="Owners of daycare centres gathered in Nur-Sultan (Astana) to demand the easing of coronavirus restrictions."/>
  </r>
  <r>
    <d v="2020-05-11T00:00:00"/>
    <s v="Myrzakent"/>
    <n v="0"/>
    <n v="0"/>
    <n v="40.664968999999999"/>
    <n v="68.547633000000005"/>
    <n v="20"/>
    <n v="0"/>
    <x v="0"/>
    <x v="0"/>
    <x v="3"/>
    <s v="Government Services"/>
    <x v="25"/>
    <s v="Government Services"/>
    <x v="0"/>
    <s v=""/>
    <m/>
    <m/>
    <n v="0"/>
    <s v="Local Government"/>
    <m/>
    <x v="1"/>
    <x v="1"/>
    <x v="1"/>
    <x v="1"/>
    <x v="0"/>
    <x v="0"/>
    <s v="https://rus.azattyq.org/a/30605835.html"/>
    <s v="Online Search"/>
    <s v="Farmers protested in Myrzakent against a lack of water for irrigation after authorities shut down supplies in the wake of a dam break in neighboring Uzbekistan."/>
  </r>
  <r>
    <d v="2020-05-11T00:00:00"/>
    <s v="Karazhar"/>
    <n v="0"/>
    <n v="0"/>
    <n v="51.078525999999997"/>
    <n v="71.225137000000004"/>
    <n v="50"/>
    <n v="0"/>
    <x v="2"/>
    <x v="2"/>
    <x v="17"/>
    <s v="Covid-19"/>
    <x v="3"/>
    <s v=""/>
    <x v="0"/>
    <s v=""/>
    <m/>
    <m/>
    <n v="0"/>
    <s v="Local Government"/>
    <m/>
    <x v="1"/>
    <x v="1"/>
    <x v="4"/>
    <x v="2"/>
    <x v="0"/>
    <x v="0"/>
    <s v="https://rus.azattyq.org/a/kazakhstan-Nur-Sultan-suburban-residents-demand-admission/30606066.html"/>
    <s v="Online Search"/>
    <s v="Residents of Karazhar village in Aqmola protested near a police roadblock on the main road demanding its removal."/>
  </r>
  <r>
    <d v="2020-05-11T00:00:00"/>
    <s v="Uralsk"/>
    <n v="0"/>
    <n v="0"/>
    <n v="51.242550999999999"/>
    <n v="51.413179"/>
    <n v="100"/>
    <n v="0"/>
    <x v="0"/>
    <x v="0"/>
    <x v="8"/>
    <s v="Property &amp; Land"/>
    <x v="3"/>
    <s v=""/>
    <x v="0"/>
    <s v=""/>
    <m/>
    <m/>
    <n v="0"/>
    <s v="Local Government"/>
    <m/>
    <x v="1"/>
    <x v="1"/>
    <x v="0"/>
    <x v="0"/>
    <x v="0"/>
    <x v="0"/>
    <s v="https://mgorod.kz/nitem/v-uralske-zhiteli-chetyrex-mnogoetazhek-vystupili-protiv-stroitelstva-krytogo-rynka-vo-dvore-foto-video/"/>
    <s v="ACLED"/>
    <s v="Residents of the local neighborhood near Jayik Bazaar in Uralsk protested against commercial development after demolition of the bazaar, which protesters complained will leave residents with no outdoor space."/>
  </r>
  <r>
    <d v="2020-05-08T00:00:00"/>
    <s v="Myrzakent"/>
    <n v="0"/>
    <n v="0"/>
    <n v="40.664977999999998"/>
    <n v="68.547623000000002"/>
    <n v="20"/>
    <n v="0"/>
    <x v="0"/>
    <x v="0"/>
    <x v="21"/>
    <s v="Government Services"/>
    <x v="9"/>
    <s v="Government Services"/>
    <x v="0"/>
    <s v=""/>
    <m/>
    <m/>
    <n v="0"/>
    <s v="Local Government"/>
    <m/>
    <x v="1"/>
    <x v="1"/>
    <x v="0"/>
    <x v="0"/>
    <x v="1"/>
    <x v="1"/>
    <s v="https://newtimes.kz/obshchestvo/109922-navodnenie-v-maktaarale-500-zhilykh-domov-postroiat-v-myrzakente"/>
    <s v="ACLED"/>
    <s v="Residents of Myrzakent demanded that authorities provide relief for homes flooded by a dam burst in neighboring Uzbekistan."/>
  </r>
  <r>
    <d v="2020-05-07T00:00:00"/>
    <s v="Taraz"/>
    <n v="0"/>
    <n v="0"/>
    <n v="42.879801"/>
    <n v="71.307432000000006"/>
    <n v="26"/>
    <n v="0"/>
    <x v="3"/>
    <x v="1"/>
    <x v="17"/>
    <s v="Covid-19"/>
    <x v="14"/>
    <s v="Livelihood"/>
    <x v="0"/>
    <s v=""/>
    <m/>
    <m/>
    <n v="0"/>
    <s v="Ministry of Health"/>
    <m/>
    <x v="1"/>
    <x v="1"/>
    <x v="2"/>
    <x v="0"/>
    <x v="0"/>
    <x v="0"/>
    <s v="https://newtimes.kz/obshchestvo/109876-26-medikov-pomeshchennye-na-karantin-ustroili-skandal-v-zhambylskoi-oblasti"/>
    <s v="ACLED"/>
    <s v="Medics in Taraz protested against the unsafe conditions in a coronavirus observation facility."/>
  </r>
  <r>
    <d v="2020-05-07T00:00:00"/>
    <s v="Nur-Sultan (Astana)"/>
    <n v="1"/>
    <n v="0"/>
    <n v="51.122579000000002"/>
    <n v="71.419139999999999"/>
    <n v="5"/>
    <n v="0"/>
    <x v="0"/>
    <x v="0"/>
    <x v="8"/>
    <s v="Property &amp; Land"/>
    <x v="24"/>
    <s v="Environment &amp; Resource Extraction"/>
    <x v="0"/>
    <s v=""/>
    <m/>
    <m/>
    <n v="0"/>
    <s v="BI Group"/>
    <m/>
    <x v="4"/>
    <x v="3"/>
    <x v="0"/>
    <x v="0"/>
    <x v="6"/>
    <x v="4"/>
    <s v="https://rus.azattyq.org/a/30599113.html"/>
    <s v="Online Search"/>
    <s v="Residents in Nur-Sultan (Astana) protested against the construction of a new housing complex in their neighborhood, which they said will have an adverse impact on the community."/>
  </r>
  <r>
    <d v="2020-05-06T00:00:00"/>
    <s v="Koschi"/>
    <n v="0"/>
    <n v="0"/>
    <n v="51.004382"/>
    <n v="71.378814000000006"/>
    <n v="30"/>
    <n v="0"/>
    <x v="3"/>
    <x v="1"/>
    <x v="17"/>
    <s v="Covid-19"/>
    <x v="4"/>
    <s v="Livelihood"/>
    <x v="13"/>
    <s v="Livelihood"/>
    <m/>
    <m/>
    <n v="0"/>
    <s v="Department of Health"/>
    <m/>
    <x v="1"/>
    <x v="1"/>
    <x v="9"/>
    <x v="3"/>
    <x v="0"/>
    <x v="0"/>
    <s v="https://rus.azattyq.org/a/30597786.html"/>
    <s v="Online Search"/>
    <s v="Paramedics and ambulance drivers in the village of Kosshy refused to go to work, demanding that the state pay everyone equal compensation during the coronavirus epidemic."/>
  </r>
  <r>
    <d v="2020-05-05T00:00:00"/>
    <s v="Atakent"/>
    <n v="0"/>
    <n v="0"/>
    <n v="40.847966"/>
    <n v="68.505514000000005"/>
    <n v="30"/>
    <n v="0"/>
    <x v="0"/>
    <x v="0"/>
    <x v="21"/>
    <s v="Government Services"/>
    <x v="15"/>
    <s v="Government Services"/>
    <x v="7"/>
    <s v="Property &amp; Land"/>
    <m/>
    <m/>
    <n v="0"/>
    <s v="Local Government"/>
    <m/>
    <x v="1"/>
    <x v="1"/>
    <x v="1"/>
    <x v="1"/>
    <x v="0"/>
    <x v="0"/>
    <s v="https://rus.azattyq.org/a/30594017.html"/>
    <s v="Online Search"/>
    <s v="Women from Zhenys village protested at a local school in Atakent demanding the Kazakh government provide housing to them after their village was flooded following the Sardoba water dam burst in neighboring Uzbekistan."/>
  </r>
  <r>
    <d v="2020-05-04T00:00:00"/>
    <s v="Kyzylorda"/>
    <n v="0"/>
    <n v="0"/>
    <n v="44.835220999999997"/>
    <n v="65.504715000000004"/>
    <n v="23"/>
    <n v="0"/>
    <x v="0"/>
    <x v="0"/>
    <x v="5"/>
    <s v="Government Services"/>
    <x v="7"/>
    <s v="Covid-19"/>
    <x v="0"/>
    <s v=""/>
    <m/>
    <m/>
    <n v="0"/>
    <s v="Regional Government"/>
    <m/>
    <x v="1"/>
    <x v="1"/>
    <x v="1"/>
    <x v="1"/>
    <x v="0"/>
    <x v="0"/>
    <s v="https://rus.azattyq.org/a/30592033.html"/>
    <s v="Online Search"/>
    <s v="Women protesters demonstrated outside the regional administration's office in Kyzylorda to demand assistance for socially vulnerable groups amid the coronavirus lockdown."/>
  </r>
  <r>
    <d v="2020-05-03T00:00:00"/>
    <s v="Orgebas"/>
    <n v="0"/>
    <n v="0"/>
    <n v="40.637292000000002"/>
    <n v="68.439708999999993"/>
    <n v="30"/>
    <n v="0"/>
    <x v="0"/>
    <x v="0"/>
    <x v="21"/>
    <s v="Government Services"/>
    <x v="15"/>
    <s v="Government Services"/>
    <x v="7"/>
    <s v="Property &amp; Land"/>
    <m/>
    <m/>
    <n v="0"/>
    <s v="Local Government"/>
    <m/>
    <x v="1"/>
    <x v="1"/>
    <x v="1"/>
    <x v="1"/>
    <x v="0"/>
    <x v="0"/>
    <s v="https://rus.azattyq.org/a/kazakhstan-flood-turkestan-region/30591773.html"/>
    <s v="Online Search"/>
    <s v="Residents of Orgebas village in Maktaaral district protested near their flooded homes demanding the Kazakh government compensate them for damages."/>
  </r>
  <r>
    <d v="2020-05-02T00:00:00"/>
    <s v="Tengiz"/>
    <n v="0"/>
    <n v="0"/>
    <n v="46.162793000000001"/>
    <n v="53.408431"/>
    <n v="100"/>
    <n v="0"/>
    <x v="3"/>
    <x v="1"/>
    <x v="17"/>
    <s v="Covid-19"/>
    <x v="4"/>
    <s v="Livelihood"/>
    <x v="1"/>
    <s v="Environment &amp; Resource Extraction"/>
    <m/>
    <m/>
    <n v="0"/>
    <s v="COC Realty"/>
    <s v="Local Government"/>
    <x v="4"/>
    <x v="3"/>
    <x v="0"/>
    <x v="0"/>
    <x v="0"/>
    <x v="0"/>
    <s v="https://news.myseldon.com/ru/news/index/228981996"/>
    <s v="ACLED"/>
    <s v="Workers of the Tengiz oil field demanded the removal of coronavirus restrictions and increased pay for overtime."/>
  </r>
  <r>
    <d v="2020-05-01T00:00:00"/>
    <s v="Uralsk"/>
    <n v="0"/>
    <n v="0"/>
    <n v="51.257044999999998"/>
    <n v="51.403806000000003"/>
    <n v="30"/>
    <n v="0"/>
    <x v="7"/>
    <x v="2"/>
    <x v="17"/>
    <s v="Covid-19"/>
    <x v="3"/>
    <s v=""/>
    <x v="0"/>
    <s v=""/>
    <m/>
    <m/>
    <n v="0"/>
    <s v="Police"/>
    <s v="Hospital"/>
    <x v="3"/>
    <x v="0"/>
    <x v="8"/>
    <x v="3"/>
    <x v="0"/>
    <x v="0"/>
    <s v="https://www.ktk.kz/ru/news/video/2020/05/01/147110/"/>
    <s v="ACLED"/>
    <s v="Patients in Uralsk stormed out of a coronavirus facility, demanding the release of patients who have been quarantined for more than 14 days."/>
  </r>
  <r>
    <d v="2020-04-28T00:00:00"/>
    <s v="Almaty"/>
    <n v="0"/>
    <n v="1"/>
    <n v="43.258302999999998"/>
    <n v="76.888233"/>
    <n v="100"/>
    <n v="0"/>
    <x v="0"/>
    <x v="0"/>
    <x v="17"/>
    <s v="Covid-19"/>
    <x v="4"/>
    <s v="Livelihood"/>
    <x v="0"/>
    <s v=""/>
    <m/>
    <m/>
    <n v="0"/>
    <s v="Local Government"/>
    <m/>
    <x v="1"/>
    <x v="1"/>
    <x v="6"/>
    <x v="3"/>
    <x v="0"/>
    <x v="0"/>
    <s v="https://rus.azattyq.org/a/30581494.html"/>
    <s v="Online Search"/>
    <s v="About a hundred traders from the Barys-IV Market in Almaty expressed dissatisfaction with the local government’s decision to close the bazaar a few days after it had resumed work. Police cars and guards were later posted at the gates of the market. Milita"/>
  </r>
  <r>
    <d v="2020-04-28T00:00:00"/>
    <s v="Almaty"/>
    <n v="0"/>
    <n v="1"/>
    <n v="43.255724000000001"/>
    <n v="76.887658999999999"/>
    <n v="100"/>
    <n v="0"/>
    <x v="2"/>
    <x v="2"/>
    <x v="17"/>
    <s v="Covid-19"/>
    <x v="4"/>
    <s v="Livelihood"/>
    <x v="12"/>
    <s v="Government Services"/>
    <m/>
    <m/>
    <n v="0"/>
    <s v="Local Government"/>
    <s v="Market Administration"/>
    <x v="1"/>
    <x v="1"/>
    <x v="4"/>
    <x v="2"/>
    <x v="0"/>
    <x v="0"/>
    <s v="https://www.youtube.com/watch?v=-CM-JM33rrM"/>
    <s v="ACLED"/>
    <s v="Shop owners in Almaty protested to demand rent-freezes amid the coronavirus lockdown."/>
  </r>
  <r>
    <d v="2020-04-26T00:00:00"/>
    <s v="Almaty"/>
    <n v="0"/>
    <n v="1"/>
    <n v="43.215806999999998"/>
    <n v="76.855029999999999"/>
    <n v="10"/>
    <n v="0"/>
    <x v="0"/>
    <x v="0"/>
    <x v="17"/>
    <s v="Covid-19"/>
    <x v="12"/>
    <s v="Human Rights"/>
    <x v="0"/>
    <s v=""/>
    <m/>
    <m/>
    <n v="0"/>
    <s v="Police"/>
    <m/>
    <x v="3"/>
    <x v="0"/>
    <x v="4"/>
    <x v="2"/>
    <x v="0"/>
    <x v="0"/>
    <s v="https://www.youtube.com/watch?v=wIkQDJWNnNM"/>
    <s v="ACLED"/>
    <s v="Tenants in Almaty protested to demand that their building remain open during coronavirus lockdown, citing a lack of cases among residents."/>
  </r>
  <r>
    <d v="2020-04-23T00:00:00"/>
    <s v="Ust-Kamenogorsk"/>
    <n v="0"/>
    <n v="0"/>
    <n v="49.959000000000003"/>
    <n v="82.605842999999993"/>
    <n v="30"/>
    <n v="0"/>
    <x v="2"/>
    <x v="2"/>
    <x v="17"/>
    <s v="Covid-19"/>
    <x v="4"/>
    <s v="Livelihood"/>
    <x v="0"/>
    <s v=""/>
    <m/>
    <m/>
    <n v="0"/>
    <s v="Local Government"/>
    <m/>
    <x v="1"/>
    <x v="1"/>
    <x v="0"/>
    <x v="0"/>
    <x v="0"/>
    <x v="0"/>
    <s v="https://tengrinews.kz/news/na-usloviya-rabotyi-pojalovalis-taksistyi-ust-kamenogorska-399897/"/>
    <s v="Online Search"/>
    <s v="Taxi drivers in Ust-Kamenogorsk demanded that they be allowed to continue working during the coronavirus lockdown."/>
  </r>
  <r>
    <d v="2020-04-19T00:00:00"/>
    <s v="Tengiz"/>
    <n v="0"/>
    <n v="0"/>
    <n v="46.162734"/>
    <n v="53.406950000000002"/>
    <n v="30"/>
    <n v="0"/>
    <x v="7"/>
    <x v="2"/>
    <x v="17"/>
    <s v="Covid-19"/>
    <x v="0"/>
    <s v="Environment &amp; Resource Extraction"/>
    <x v="13"/>
    <s v="Livelihood"/>
    <m/>
    <m/>
    <n v="0"/>
    <s v="Tengiz Oil"/>
    <m/>
    <x v="4"/>
    <x v="3"/>
    <x v="8"/>
    <x v="3"/>
    <x v="0"/>
    <x v="0"/>
    <s v="https://www.youtube.com/watch?v=t0u9raPniXU"/>
    <s v="ACLED"/>
    <s v="Oil workers protested at Tengiz after authorities decided to quarantine workers to restrict the spread of Covid-19."/>
  </r>
  <r>
    <d v="2020-04-17T00:00:00"/>
    <s v="Dossor"/>
    <n v="0"/>
    <n v="0"/>
    <n v="47.523595"/>
    <n v="52.979185999999999"/>
    <n v="50"/>
    <n v="0"/>
    <x v="0"/>
    <x v="0"/>
    <x v="17"/>
    <s v="Covid-19"/>
    <x v="3"/>
    <s v=""/>
    <x v="0"/>
    <s v=""/>
    <m/>
    <m/>
    <n v="0"/>
    <s v="Local Government"/>
    <m/>
    <x v="1"/>
    <x v="1"/>
    <x v="7"/>
    <x v="1"/>
    <x v="0"/>
    <x v="0"/>
    <s v="https://www.youtube.com/watch?v=bjJXzkZHqzI"/>
    <s v="ACLED"/>
    <s v="Protesters in Dossor gathered to oppose a government decision to quarantine coronavirus patients in their village."/>
  </r>
  <r>
    <d v="2020-04-17T00:00:00"/>
    <s v="Shymkent"/>
    <n v="0"/>
    <n v="0"/>
    <n v="42.321210000000001"/>
    <n v="69.582964000000004"/>
    <n v="20"/>
    <n v="0"/>
    <x v="0"/>
    <x v="0"/>
    <x v="17"/>
    <s v="Covid-19"/>
    <x v="15"/>
    <s v="Government Services"/>
    <x v="0"/>
    <s v=""/>
    <m/>
    <m/>
    <n v="0"/>
    <s v="Nur Otan"/>
    <m/>
    <x v="2"/>
    <x v="2"/>
    <x v="0"/>
    <x v="0"/>
    <x v="0"/>
    <x v="0"/>
    <s v="https://rus.azattyq.org/a/30561497.html"/>
    <s v="Online Search"/>
    <s v="Women protested outside the ruling Nur-Otan Party's local office in Shymkent over lack of support during the coronavirus emergency and demanded social assistance from the Kazakh government."/>
  </r>
  <r>
    <d v="2020-04-16T00:00:00"/>
    <s v="Karabutak"/>
    <n v="0"/>
    <n v="0"/>
    <n v="49.957014999999998"/>
    <n v="60.109116999999998"/>
    <n v="30"/>
    <n v="0"/>
    <x v="0"/>
    <x v="0"/>
    <x v="17"/>
    <s v="Covid-19"/>
    <x v="3"/>
    <s v=""/>
    <x v="0"/>
    <s v=""/>
    <m/>
    <m/>
    <n v="0"/>
    <s v="Local Government"/>
    <m/>
    <x v="1"/>
    <x v="1"/>
    <x v="7"/>
    <x v="1"/>
    <x v="0"/>
    <x v="0"/>
    <s v="https://www.youtube.com/watch?v=TrDReQ3qdlM"/>
    <s v="ACLED"/>
    <s v="Residents of Karabutak protested against the authorities' plan to use a local closed medical facility for treatment of patients with coronavirus."/>
  </r>
  <r>
    <d v="2020-04-16T00:00:00"/>
    <s v="Aktau"/>
    <n v="0"/>
    <n v="0"/>
    <n v="43.631534000000002"/>
    <n v="51.183568999999999"/>
    <n v="30"/>
    <n v="0"/>
    <x v="0"/>
    <x v="0"/>
    <x v="17"/>
    <s v="Covid-19"/>
    <x v="4"/>
    <s v="Livelihood"/>
    <x v="0"/>
    <s v=""/>
    <m/>
    <m/>
    <n v="0"/>
    <s v="Department of Health"/>
    <m/>
    <x v="1"/>
    <x v="1"/>
    <x v="2"/>
    <x v="0"/>
    <x v="0"/>
    <x v="0"/>
    <s v="https://www.lada.kz/aktau_news/society/79041-rabotniki-skoroy-pomoschi-aktau-pozhalovalis-na-otsutstvie-vyplat-za-rabotu-vo-vremya-pandemii.html"/>
    <s v="ACLED"/>
    <s v="Medical personnel protested at the ambulance station in Aktau demanding full wages including pay raise which were announced by the president of Kazakhstan to support medics during the coronavirus quarantine. Protesters complained they have yet to receive "/>
  </r>
  <r>
    <d v="2020-04-16T00:00:00"/>
    <s v="Shymkent"/>
    <n v="0"/>
    <n v="0"/>
    <n v="42.321210000000001"/>
    <n v="69.582964000000004"/>
    <n v="20"/>
    <n v="0"/>
    <x v="0"/>
    <x v="0"/>
    <x v="17"/>
    <s v="Covid-19"/>
    <x v="15"/>
    <s v="Government Services"/>
    <x v="0"/>
    <s v=""/>
    <m/>
    <m/>
    <n v="0"/>
    <s v="Local Government"/>
    <m/>
    <x v="1"/>
    <x v="1"/>
    <x v="0"/>
    <x v="0"/>
    <x v="0"/>
    <x v="0"/>
    <s v="https://rus.azattyq.org/a/30561497.html"/>
    <s v="Online Search"/>
    <s v="Women protested outside the ruling Nur-Otan Party's local office in Shymkent demanding support for socially vulnerable groups amid Covid-19 lockdowns."/>
  </r>
  <r>
    <d v="2020-04-14T00:00:00"/>
    <s v="Almaty"/>
    <n v="0"/>
    <n v="1"/>
    <n v="43.235593999999999"/>
    <n v="76.910881000000003"/>
    <n v="30"/>
    <n v="0"/>
    <x v="0"/>
    <x v="0"/>
    <x v="17"/>
    <s v="Covid-19"/>
    <x v="3"/>
    <s v=""/>
    <x v="0"/>
    <s v=""/>
    <m/>
    <m/>
    <n v="0"/>
    <s v="Department of Health"/>
    <m/>
    <x v="1"/>
    <x v="1"/>
    <x v="2"/>
    <x v="0"/>
    <x v="0"/>
    <x v="0"/>
    <s v="https://informburo.kz/stati/nas-kinuli-pod-tanki-istoriya-massovogo-zarazheniya-vrachey-v-almatinskoy-bolnice.html"/>
    <s v="ACLED"/>
    <s v="Medical personnel in Almaty protested to have their chief-doctor reinstated at the Central Clinical Hospital after he resigned amid the coronavirus emergency."/>
  </r>
  <r>
    <d v="2020-04-14T00:00:00"/>
    <s v="Kostanay"/>
    <n v="0"/>
    <n v="0"/>
    <n v="53.219855000000003"/>
    <n v="63.641077000000003"/>
    <n v="20"/>
    <n v="0"/>
    <x v="2"/>
    <x v="2"/>
    <x v="17"/>
    <s v="Covid-19"/>
    <x v="4"/>
    <s v="Livelihood"/>
    <x v="0"/>
    <s v=""/>
    <m/>
    <m/>
    <n v="0"/>
    <s v="Local Government"/>
    <m/>
    <x v="1"/>
    <x v="1"/>
    <x v="2"/>
    <x v="0"/>
    <x v="6"/>
    <x v="4"/>
    <s v="https://www.ng.kz/modules/news/article.php?storyid=38325"/>
    <s v="ACLED"/>
    <s v="Shop owners in Kostanay protested against the closure of businesses amid the coronavirus."/>
  </r>
  <r>
    <d v="2020-04-13T00:00:00"/>
    <s v="Semey"/>
    <n v="0"/>
    <n v="0"/>
    <n v="50.382503"/>
    <n v="80.494587999999993"/>
    <n v="20"/>
    <n v="0"/>
    <x v="0"/>
    <x v="0"/>
    <x v="4"/>
    <s v="Livelihood"/>
    <x v="7"/>
    <s v="Covid-19"/>
    <x v="0"/>
    <s v=""/>
    <m/>
    <m/>
    <n v="0"/>
    <s v="Semey Bus Company"/>
    <m/>
    <x v="4"/>
    <x v="3"/>
    <x v="0"/>
    <x v="0"/>
    <x v="0"/>
    <x v="0"/>
    <s v="http://semeyainasy.kz/%D0%B2-%D1%81%D0%B5%D0%BC%D0%B5%D0%B5-%D0%B8%D0%B7-%D0%B7%D0%B0-%D0%B2%D0%B2%D0%B5%D0%B4%D0%B5%D0%BD%D0%BD%D1%8B%D1%85-%D0%BE%D0%B3%D1%80%D0%B0%D0%BD%D0%B8%D1%87%D0%B5%D0%BD%D0%B8%D0%B9-%D1%80%D0%B0/"/>
    <s v="ACLED"/>
    <s v="Bus company employees in Semey protested to demand back pay for salaries lost during the Covid-19 lockdowns."/>
  </r>
  <r>
    <d v="2020-04-13T00:00:00"/>
    <s v="Kyzylorda"/>
    <n v="0"/>
    <n v="0"/>
    <n v="44.843411000000003"/>
    <n v="65.500015000000005"/>
    <n v="40"/>
    <n v="0"/>
    <x v="0"/>
    <x v="0"/>
    <x v="17"/>
    <s v="Covid-19"/>
    <x v="15"/>
    <s v="Government Services"/>
    <x v="0"/>
    <s v=""/>
    <m/>
    <m/>
    <n v="0"/>
    <s v="Local Government"/>
    <m/>
    <x v="1"/>
    <x v="1"/>
    <x v="3"/>
    <x v="2"/>
    <x v="7"/>
    <x v="3"/>
    <s v="https://rus.azattyq.org/a/30550901.html"/>
    <s v="Online Search"/>
    <s v="Women protested outside the ruling Nur-Otan Party's office in Kyzylorda, demanding social assistance to pay for households with large families and single mothers during the coronavirus emergency."/>
  </r>
  <r>
    <d v="2020-04-12T00:00:00"/>
    <s v="Kushmurun"/>
    <n v="0"/>
    <n v="0"/>
    <n v="52.447595"/>
    <n v="64.625009000000006"/>
    <n v="50"/>
    <n v="0"/>
    <x v="3"/>
    <x v="1"/>
    <x v="4"/>
    <s v="Livelihood"/>
    <x v="3"/>
    <s v=""/>
    <x v="0"/>
    <s v=""/>
    <m/>
    <m/>
    <n v="0"/>
    <s v="Asmadin Railroad Project"/>
    <m/>
    <x v="4"/>
    <x v="3"/>
    <x v="2"/>
    <x v="0"/>
    <x v="0"/>
    <x v="0"/>
    <s v="https://news.myseldon.com/ru/news/index/227730395"/>
    <s v="ACLED"/>
    <s v="Workers of the Asmadin Project Railroad Service Company protested outside the company's warehouse in Kushmurun, demanding several months back pay. Protesters complained they have no money to pay for food."/>
  </r>
  <r>
    <d v="2020-04-11T00:00:00"/>
    <s v="Atyrau"/>
    <n v="0"/>
    <n v="0"/>
    <n v="47.091411999999998"/>
    <n v="51.873967999999998"/>
    <n v="30"/>
    <n v="0"/>
    <x v="3"/>
    <x v="1"/>
    <x v="17"/>
    <s v="Covid-19"/>
    <x v="4"/>
    <s v="Livelihood"/>
    <x v="0"/>
    <s v=""/>
    <m/>
    <m/>
    <n v="0"/>
    <s v="Hospital"/>
    <m/>
    <x v="1"/>
    <x v="1"/>
    <x v="4"/>
    <x v="2"/>
    <x v="0"/>
    <x v="0"/>
    <s v="https://www.youtube.com/watch?v=XY6_c_SrnTo"/>
    <s v="ACLED"/>
    <s v="Medical personnel in Atyrau protested against a government decision to quarantine their hospital."/>
  </r>
  <r>
    <d v="2020-04-10T00:00:00"/>
    <s v="Aktobe"/>
    <n v="0"/>
    <n v="0"/>
    <n v="50.308650999999998"/>
    <n v="57.148442000000003"/>
    <n v="500"/>
    <n v="0"/>
    <x v="0"/>
    <x v="0"/>
    <x v="17"/>
    <s v="Covid-19"/>
    <x v="4"/>
    <s v="Livelihood"/>
    <x v="0"/>
    <s v=""/>
    <m/>
    <m/>
    <n v="0"/>
    <s v="Department of Health"/>
    <m/>
    <x v="1"/>
    <x v="1"/>
    <x v="1"/>
    <x v="1"/>
    <x v="0"/>
    <x v="0"/>
    <s v="https://rus.azattyq.org/a/30546537.html"/>
    <s v="Online Search"/>
    <s v="Ambulance workers in Aktobe held a rally after they reportedly failed to receive additional pay for work during the state of emergency. About 50 employees gathered at the city ambulance station."/>
  </r>
  <r>
    <d v="2020-04-10T00:00:00"/>
    <s v="Kyzylorda"/>
    <n v="0"/>
    <n v="0"/>
    <n v="44.843411000000003"/>
    <n v="65.500015000000005"/>
    <n v="20"/>
    <n v="0"/>
    <x v="0"/>
    <x v="0"/>
    <x v="17"/>
    <s v="Covid-19"/>
    <x v="15"/>
    <s v="Government Services"/>
    <x v="0"/>
    <s v=""/>
    <m/>
    <m/>
    <n v="0"/>
    <s v="Local Government"/>
    <m/>
    <x v="1"/>
    <x v="1"/>
    <x v="3"/>
    <x v="2"/>
    <x v="0"/>
    <x v="0"/>
    <s v="https://rus.azattyq.org/a/30545768.html"/>
    <s v="Online Search"/>
    <s v="Residents of Kyzylorda demanded stimulus for socially vulnerable groups amid the coronavirus emergency."/>
  </r>
  <r>
    <d v="2020-04-10T00:00:00"/>
    <s v="Aktobe"/>
    <n v="0"/>
    <n v="0"/>
    <n v="50.298634999999997"/>
    <n v="57.146132999999999"/>
    <n v="50"/>
    <n v="0"/>
    <x v="0"/>
    <x v="0"/>
    <x v="17"/>
    <s v="Covid-19"/>
    <x v="4"/>
    <s v="Livelihood"/>
    <x v="0"/>
    <s v=""/>
    <m/>
    <m/>
    <n v="0"/>
    <s v="Department of Health"/>
    <m/>
    <x v="1"/>
    <x v="1"/>
    <x v="1"/>
    <x v="1"/>
    <x v="0"/>
    <x v="0"/>
    <s v="https://rus.azattyq.org/a/30546537.html"/>
    <s v="Online Search"/>
    <s v="Ambulance workers in Aktobe held a rally after they reportedly failed to receive additional pay for work during the coronavirus emergency. About 50 employees gathered at the city ambulance station."/>
  </r>
  <r>
    <d v="2020-04-09T00:00:00"/>
    <s v="Kushmurun"/>
    <n v="0"/>
    <n v="0"/>
    <n v="52.447595"/>
    <n v="64.625009000000006"/>
    <n v="50"/>
    <n v="0"/>
    <x v="3"/>
    <x v="1"/>
    <x v="4"/>
    <s v="Livelihood"/>
    <x v="3"/>
    <s v=""/>
    <x v="0"/>
    <s v=""/>
    <m/>
    <m/>
    <n v="0"/>
    <s v="Asmadin Railroad Project"/>
    <m/>
    <x v="4"/>
    <x v="3"/>
    <x v="1"/>
    <x v="1"/>
    <x v="0"/>
    <x v="0"/>
    <s v="https://www.ng.kz/modules/news/article.php?numberid=0&amp;storyid=38295"/>
    <s v="ACLED"/>
    <s v="Workers in Kushmurun demanded back pay for labor conducted on the Asmadin Project Railroad Service."/>
  </r>
  <r>
    <d v="2020-04-07T00:00:00"/>
    <s v="Shakhtinsk"/>
    <n v="0"/>
    <n v="0"/>
    <n v="49.703023000000002"/>
    <n v="72.599564999999998"/>
    <n v="5"/>
    <n v="0"/>
    <x v="0"/>
    <x v="0"/>
    <x v="17"/>
    <s v="Covid-19"/>
    <x v="4"/>
    <s v="Livelihood"/>
    <x v="0"/>
    <s v=""/>
    <m/>
    <m/>
    <n v="0"/>
    <s v="Local Government"/>
    <m/>
    <x v="1"/>
    <x v="1"/>
    <x v="7"/>
    <x v="1"/>
    <x v="0"/>
    <x v="0"/>
    <s v="https://www.youtube.com/watch?v=h2nSiWBEAWM"/>
    <s v="ACLED"/>
    <s v="Taxi drives in Shakhtinsk demanded the right to continue working amid the Covid-19 lockdowns."/>
  </r>
  <r>
    <d v="2020-04-07T00:00:00"/>
    <s v="Inderbor"/>
    <n v="0"/>
    <n v="0"/>
    <n v="48.563890000000001"/>
    <n v="51.746022000000004"/>
    <n v="10"/>
    <n v="0"/>
    <x v="0"/>
    <x v="0"/>
    <x v="3"/>
    <s v="Government Services"/>
    <x v="3"/>
    <s v=""/>
    <x v="0"/>
    <s v=""/>
    <m/>
    <m/>
    <n v="0"/>
    <s v="Local Government"/>
    <m/>
    <x v="1"/>
    <x v="1"/>
    <x v="0"/>
    <x v="0"/>
    <x v="6"/>
    <x v="4"/>
    <s v="https://azh.kz/ru/news/view/66916"/>
    <s v="ACLED"/>
    <s v="Farmers in Atyrau protested to demand that local authorities invest in water irrigation infrastructure."/>
  </r>
  <r>
    <d v="2020-04-02T00:00:00"/>
    <s v="Shamalgan"/>
    <n v="0"/>
    <n v="0"/>
    <n v="43.189995000000003"/>
    <n v="76.535843"/>
    <n v="50"/>
    <n v="0"/>
    <x v="0"/>
    <x v="0"/>
    <x v="17"/>
    <s v="Covid-19"/>
    <x v="15"/>
    <s v="Government Services"/>
    <x v="0"/>
    <s v=""/>
    <m/>
    <m/>
    <n v="0"/>
    <s v="Local Government"/>
    <m/>
    <x v="1"/>
    <x v="1"/>
    <x v="1"/>
    <x v="1"/>
    <x v="0"/>
    <x v="0"/>
    <s v="https://rus.azattyq.org/a/kazakhstan-almaty-region-villagers-ask-local-authorities-for-help/30525918.html"/>
    <s v="Online Search"/>
    <s v="Protesters gathered outside the local administration's office in the town of Shamalgan demanding social aid and food assistance during the coronavirus emergency. Protesters expressed their frustration with the slow pace of aid delivery to the most vulnera"/>
  </r>
  <r>
    <d v="2020-04-01T00:00:00"/>
    <s v="Kyzylorda"/>
    <n v="0"/>
    <n v="0"/>
    <n v="44.835220999999997"/>
    <n v="65.504715000000004"/>
    <n v="5"/>
    <n v="1"/>
    <x v="0"/>
    <x v="0"/>
    <x v="17"/>
    <s v="Covid-19"/>
    <x v="15"/>
    <s v="Government Services"/>
    <x v="0"/>
    <s v=""/>
    <m/>
    <m/>
    <n v="0"/>
    <s v="Regional Government"/>
    <m/>
    <x v="1"/>
    <x v="1"/>
    <x v="5"/>
    <x v="3"/>
    <x v="0"/>
    <x v="0"/>
    <s v="https://rus.azattyq.org/a/30522528.html"/>
    <s v="Online Search"/>
    <s v="Several women protested outside the regional administration's office in Kyzylorda demanding social assistance amid Covid-19 lockdowns."/>
  </r>
  <r>
    <d v="2020-03-30T00:00:00"/>
    <s v="Shymkent"/>
    <n v="0"/>
    <n v="0"/>
    <n v="42.319173999999997"/>
    <n v="69.590971999999994"/>
    <n v="70"/>
    <n v="0"/>
    <x v="0"/>
    <x v="0"/>
    <x v="17"/>
    <s v="Covid-19"/>
    <x v="15"/>
    <s v="Government Services"/>
    <x v="0"/>
    <s v=""/>
    <m/>
    <m/>
    <n v="0"/>
    <s v="Local Government"/>
    <m/>
    <x v="1"/>
    <x v="1"/>
    <x v="2"/>
    <x v="0"/>
    <x v="0"/>
    <x v="0"/>
    <s v="https://rus.azattyq.org/a/30517703.html"/>
    <s v="Online Search"/>
    <s v="Women protesters demonstrated outside the city administration's office in Shymkent city demanding food assistance to socially vulnerable households during the coronavirus emergency. Protesters complained the city administration is too slow to provide reli"/>
  </r>
  <r>
    <d v="2020-03-30T00:00:00"/>
    <s v="Kazaly"/>
    <n v="0"/>
    <n v="0"/>
    <n v="45.763931999999997"/>
    <n v="62.099930999999998"/>
    <n v="30"/>
    <n v="0"/>
    <x v="2"/>
    <x v="2"/>
    <x v="17"/>
    <s v="Covid-19"/>
    <x v="15"/>
    <s v="Government Services"/>
    <x v="0"/>
    <s v=""/>
    <m/>
    <m/>
    <n v="0"/>
    <s v="Nur Otan"/>
    <m/>
    <x v="1"/>
    <x v="1"/>
    <x v="4"/>
    <x v="2"/>
    <x v="0"/>
    <x v="0"/>
    <s v="https://www.youtube.com/watch?v=qSUftcNuMuI"/>
    <s v="ACLED"/>
    <s v="Women protesters gathered outside the ruling Nur-Otan Party's local office in Kazaly demanding food assistance from the government during the coronavirus emergency."/>
  </r>
  <r>
    <d v="2020-03-29T00:00:00"/>
    <s v="Shymkent"/>
    <n v="0"/>
    <n v="0"/>
    <n v="42.313963999999999"/>
    <n v="69.588887999999997"/>
    <n v="10"/>
    <n v="0"/>
    <x v="2"/>
    <x v="2"/>
    <x v="17"/>
    <s v="Covid-19"/>
    <x v="3"/>
    <s v=""/>
    <x v="0"/>
    <s v=""/>
    <m/>
    <m/>
    <n v="0"/>
    <s v="Ortalyk Qyry bazaar"/>
    <m/>
    <x v="4"/>
    <x v="3"/>
    <x v="2"/>
    <x v="0"/>
    <x v="0"/>
    <x v="0"/>
    <s v="https://www.youtube.com/watch?v=usXvg1lb0mM"/>
    <s v="ACLED"/>
    <s v="Locals in Shymkent protested against the sale of coronavirus face masks, demanding they be provided free of charge. Sellers were forced to retreat after a brief confrontation with protesters."/>
  </r>
  <r>
    <d v="2020-03-28T00:00:00"/>
    <s v="Makhambet"/>
    <n v="0"/>
    <n v="0"/>
    <n v="47.679133"/>
    <n v="51.586843000000002"/>
    <n v="20"/>
    <n v="0"/>
    <x v="0"/>
    <x v="0"/>
    <x v="17"/>
    <s v="Covid-19"/>
    <x v="3"/>
    <s v=""/>
    <x v="0"/>
    <s v=""/>
    <m/>
    <m/>
    <n v="0"/>
    <s v="Department of Health"/>
    <m/>
    <x v="1"/>
    <x v="1"/>
    <x v="0"/>
    <x v="0"/>
    <x v="0"/>
    <x v="0"/>
    <s v="https://azh.kz/ru/news/view/66545"/>
    <s v="ACLED"/>
    <s v="Residents of Makhambet protested against plans for a quarantine facility in the area."/>
  </r>
  <r>
    <d v="2020-03-26T00:00:00"/>
    <s v="Kyzylorda"/>
    <n v="0"/>
    <n v="0"/>
    <n v="44.843167999999999"/>
    <n v="65.500125999999995"/>
    <n v="30"/>
    <n v="0"/>
    <x v="2"/>
    <x v="2"/>
    <x v="17"/>
    <s v="Covid-19"/>
    <x v="15"/>
    <s v="Government Services"/>
    <x v="14"/>
    <s v="Other"/>
    <m/>
    <m/>
    <n v="0"/>
    <s v="Nur Otan"/>
    <m/>
    <x v="1"/>
    <x v="1"/>
    <x v="4"/>
    <x v="2"/>
    <x v="0"/>
    <x v="0"/>
    <s v="https://rus.azattyq.org/a/30512876.html"/>
    <s v="Online Search"/>
    <s v="Residents of Kyzylorda demanded food assistance amid coronavirus lockdowns."/>
  </r>
  <r>
    <d v="2020-03-25T00:00:00"/>
    <s v="Nur-Sultan (Astana)"/>
    <n v="1"/>
    <n v="0"/>
    <n v="51.129044999999998"/>
    <n v="71.426914999999994"/>
    <n v="10"/>
    <n v="0"/>
    <x v="0"/>
    <x v="0"/>
    <x v="17"/>
    <s v="Covid-19"/>
    <x v="15"/>
    <s v="Government Services"/>
    <x v="0"/>
    <s v=""/>
    <m/>
    <m/>
    <n v="0"/>
    <s v="National Government"/>
    <m/>
    <x v="2"/>
    <x v="2"/>
    <x v="7"/>
    <x v="1"/>
    <x v="0"/>
    <x v="0"/>
    <s v="https://www.youtube.com/watch?v=ccoGAbZreaM"/>
    <s v="ACLED"/>
    <s v="Women activists protested in Nur-Sultan (Astana) demanding that Kazakh authorities provide financial support to households hit by the coronavirus quarantine in the country."/>
  </r>
  <r>
    <d v="2020-03-24T00:00:00"/>
    <s v="Grodikovo"/>
    <n v="0"/>
    <n v="0"/>
    <n v="42.791142999999998"/>
    <n v="71.503449000000003"/>
    <n v="30"/>
    <n v="0"/>
    <x v="0"/>
    <x v="0"/>
    <x v="17"/>
    <s v="Covid-19"/>
    <x v="4"/>
    <s v="Livelihood"/>
    <x v="2"/>
    <s v="Other"/>
    <m/>
    <m/>
    <n v="0"/>
    <s v="Border Service"/>
    <m/>
    <x v="3"/>
    <x v="0"/>
    <x v="1"/>
    <x v="1"/>
    <x v="0"/>
    <x v="0"/>
    <s v="https://kaktus.media/doc/408939_vlasti_kazahstana_ne_propyskaut_fyry_s_prodyktami_v_kyrgyzstan.html"/>
    <s v="ACLED"/>
    <s v="Kyrgyz truck drivers protested in Grodikovo after Kazakh authorities closed the border during the coronavirus emergency."/>
  </r>
  <r>
    <d v="2020-03-21T00:00:00"/>
    <s v="Pavlodar"/>
    <n v="0"/>
    <n v="0"/>
    <n v="52.286214999999999"/>
    <n v="76.967708000000002"/>
    <n v="60"/>
    <n v="0"/>
    <x v="0"/>
    <x v="0"/>
    <x v="4"/>
    <s v="Livelihood"/>
    <x v="3"/>
    <s v=""/>
    <x v="0"/>
    <s v=""/>
    <m/>
    <m/>
    <n v="0"/>
    <s v="Arthur Market"/>
    <m/>
    <x v="4"/>
    <x v="3"/>
    <x v="2"/>
    <x v="0"/>
    <x v="6"/>
    <x v="4"/>
    <s v="https://inbusiness.kz/ru/news/v-pavlodare-arendatory-butikov-organizovali-akciyu-protesta"/>
    <s v="ACLED"/>
    <s v="Retail shop owners protested at the Arthur shopping plaza in Pavlodar demanding that rent be frozen during the coronavirus lockdown."/>
  </r>
  <r>
    <d v="2020-03-12T00:00:00"/>
    <s v="Almaty"/>
    <n v="0"/>
    <n v="1"/>
    <n v="43.212961999999997"/>
    <n v="76.843598999999998"/>
    <n v="15"/>
    <n v="0"/>
    <x v="0"/>
    <x v="0"/>
    <x v="11"/>
    <s v="Justice"/>
    <x v="23"/>
    <s v="Finance"/>
    <x v="0"/>
    <s v=""/>
    <s v="Party of the Street"/>
    <s v="Democratic Choice of Kazakhstan"/>
    <n v="1"/>
    <s v="Police"/>
    <m/>
    <x v="3"/>
    <x v="0"/>
    <x v="9"/>
    <x v="3"/>
    <x v="0"/>
    <x v="0"/>
    <s v="https://rus.azattyq.org/a/30483895.html"/>
    <s v="Online Search"/>
    <s v="A group of protesters gathered outside the local police department claiming that their bank accounts had been blocked. According to bank statements, the accounts were blocked at the request of a police investigator. One of the protesters, activist Zhasara"/>
  </r>
  <r>
    <d v="2020-03-12T00:00:00"/>
    <s v="Almaty"/>
    <n v="0"/>
    <n v="1"/>
    <n v="43.210056000000002"/>
    <n v="76.843129000000005"/>
    <n v="10"/>
    <n v="0"/>
    <x v="0"/>
    <x v="0"/>
    <x v="11"/>
    <s v="Justice"/>
    <x v="23"/>
    <s v="Finance"/>
    <x v="0"/>
    <s v=""/>
    <s v="Democratic Choice of Kazakhstan"/>
    <m/>
    <n v="1"/>
    <s v="Police"/>
    <m/>
    <x v="3"/>
    <x v="0"/>
    <x v="0"/>
    <x v="0"/>
    <x v="0"/>
    <x v="0"/>
    <s v="https://rus.azattyq.org/a/30483895.html"/>
    <s v="Online Search"/>
    <s v="Activists in Almaty protested against police-initiated freezes on their bank accounts."/>
  </r>
  <r>
    <d v="2020-03-08T00:00:00"/>
    <s v="Almaty"/>
    <n v="0"/>
    <n v="1"/>
    <n v="43.249764999999996"/>
    <n v="76.945532999999998"/>
    <n v="200"/>
    <n v="0"/>
    <x v="5"/>
    <x v="3"/>
    <x v="22"/>
    <s v="Human Rights"/>
    <x v="3"/>
    <s v=""/>
    <x v="0"/>
    <s v=""/>
    <s v="Feminita"/>
    <s v="Femagora"/>
    <n v="1"/>
    <s v="National Government"/>
    <m/>
    <x v="2"/>
    <x v="2"/>
    <x v="4"/>
    <x v="2"/>
    <x v="0"/>
    <x v="0"/>
    <s v="https://rus.azattyq.org/a/30475742.html"/>
    <s v="Online Search"/>
    <s v="At least 200 women marched through the Arbat neighborhood in Almaty demanding criminal penalties for domestic violence and the adoption of a law on sexual harassment."/>
  </r>
  <r>
    <d v="2020-03-05T00:00:00"/>
    <s v="Almaty"/>
    <n v="0"/>
    <n v="1"/>
    <n v="43.305621000000002"/>
    <n v="76.923176999999995"/>
    <n v="40"/>
    <n v="0"/>
    <x v="6"/>
    <x v="3"/>
    <x v="14"/>
    <s v="Finance"/>
    <x v="3"/>
    <s v=""/>
    <x v="0"/>
    <s v=""/>
    <m/>
    <m/>
    <n v="0"/>
    <s v="Nur Otan"/>
    <s v="President's Office"/>
    <x v="2"/>
    <x v="2"/>
    <x v="0"/>
    <x v="0"/>
    <x v="5"/>
    <x v="4"/>
    <s v="https://rus.azattyq.org/a/30469710.html"/>
    <s v="Online Search"/>
    <s v="Activists in Almaty gathered to call for the resignation of former President Nursultan Nazarbayev."/>
  </r>
  <r>
    <d v="2020-03-03T00:00:00"/>
    <s v="Shymkent"/>
    <n v="0"/>
    <n v="0"/>
    <n v="42.282425000000003"/>
    <n v="69.576549"/>
    <n v="10"/>
    <n v="0"/>
    <x v="0"/>
    <x v="0"/>
    <x v="13"/>
    <s v="Justice"/>
    <x v="3"/>
    <s v=""/>
    <x v="0"/>
    <s v=""/>
    <s v="Party of the Street"/>
    <m/>
    <n v="1"/>
    <s v="National Government"/>
    <m/>
    <x v="2"/>
    <x v="2"/>
    <x v="1"/>
    <x v="1"/>
    <x v="0"/>
    <x v="0"/>
    <s v="https://rus.azattyq.org/a/30466555.html"/>
    <s v="ACLED"/>
    <s v="In Shymkent, about a dozen activists gathered at the gates of a temporary detention center to call for the release of political prisoners."/>
  </r>
  <r>
    <d v="2020-03-03T00:00:00"/>
    <s v="Uralsk"/>
    <n v="0"/>
    <n v="0"/>
    <n v="51.204200999999998"/>
    <n v="51.371127000000001"/>
    <n v="3"/>
    <n v="0"/>
    <x v="0"/>
    <x v="0"/>
    <x v="13"/>
    <s v="Justice"/>
    <x v="3"/>
    <s v=""/>
    <x v="0"/>
    <s v=""/>
    <s v="Mukhtar Jakishev"/>
    <m/>
    <n v="1"/>
    <s v="National Government"/>
    <m/>
    <x v="2"/>
    <x v="2"/>
    <x v="1"/>
    <x v="1"/>
    <x v="0"/>
    <x v="0"/>
    <s v="https://rus.azattyq.org/a/30466460.html"/>
    <s v="Online Search"/>
    <s v="In Uralsk, three people went to Abay Square on March 3, calling for the release of those convicted on politically motivated charges from prison, and an end to the persecution of activists in Kazakhstan."/>
  </r>
  <r>
    <d v="2020-03-01T00:00:00"/>
    <s v="Aktobe"/>
    <n v="0"/>
    <n v="0"/>
    <n v="50.287925000000001"/>
    <n v="57.188920000000003"/>
    <n v="50"/>
    <n v="0"/>
    <x v="0"/>
    <x v="0"/>
    <x v="4"/>
    <s v="Livelihood"/>
    <x v="3"/>
    <s v=""/>
    <x v="0"/>
    <s v=""/>
    <m/>
    <m/>
    <n v="0"/>
    <s v="Ministry of Internal Affairs"/>
    <m/>
    <x v="2"/>
    <x v="2"/>
    <x v="7"/>
    <x v="1"/>
    <x v="0"/>
    <x v="0"/>
    <s v="https://www.currenttime.tv/a/kazakhstan-dulat-protests/30462482.html"/>
    <s v="ACLED"/>
    <s v="Car owners in Aktobe gathered to protest against new vehicle registration rules."/>
  </r>
  <r>
    <d v="2020-03-01T00:00:00"/>
    <s v="Almaty"/>
    <n v="0"/>
    <n v="1"/>
    <n v="43.238352999999996"/>
    <n v="76.94462"/>
    <n v="75"/>
    <n v="45"/>
    <x v="0"/>
    <x v="0"/>
    <x v="16"/>
    <s v="Human Rights"/>
    <x v="16"/>
    <s v="Justice"/>
    <x v="0"/>
    <s v=""/>
    <s v="Party of the Street"/>
    <s v="Democratic Choice of Kazakhstan"/>
    <n v="1"/>
    <s v="National Government"/>
    <m/>
    <x v="2"/>
    <x v="2"/>
    <x v="5"/>
    <x v="3"/>
    <x v="0"/>
    <x v="0"/>
    <s v="https://rus.azattyq.org/a/30462332.html_x000a_https://rus.azattyq.org/a/30463650.html"/>
    <s v="Online Search"/>
    <s v="Potential participants of a March 1 rally were detained in Almaty, Nur-Sultan (Astana), Shymkent, Aktobe and Atyrau. On Sunday evening, human rights defenders and activists said at least 144 people were detained and persecuted on March 1 in connection wit"/>
  </r>
  <r>
    <d v="2020-03-01T00:00:00"/>
    <s v="Nur-Sultan (Astana)"/>
    <n v="1"/>
    <n v="0"/>
    <n v="51.179350999999997"/>
    <n v="71.418051000000006"/>
    <n v="35"/>
    <n v="14"/>
    <x v="0"/>
    <x v="0"/>
    <x v="16"/>
    <s v="Human Rights"/>
    <x v="16"/>
    <s v="Justice"/>
    <x v="0"/>
    <s v=""/>
    <s v="Party of the Street"/>
    <s v="Democratic Choice of Kazakhstan"/>
    <n v="1"/>
    <s v="National Government"/>
    <m/>
    <x v="2"/>
    <x v="2"/>
    <x v="5"/>
    <x v="3"/>
    <x v="0"/>
    <x v="0"/>
    <s v="https://rus.azattyq.org/a/30462332.html_x000a_https://rus.azattyq.org/a/30463650.html"/>
    <s v="Online Search"/>
    <s v="Potential participants of a March 1 rally were detained in Almaty, Nur-Sultan (Astana), Shymkent, Aktobe and Atyrau. On Sunday evening, human rights defenders and activists said at least 144 people were detained and persecuted on March 1 in connection wit"/>
  </r>
  <r>
    <d v="2020-03-01T00:00:00"/>
    <s v="Shymkent"/>
    <n v="0"/>
    <n v="0"/>
    <n v="42.320424000000003"/>
    <n v="69.591460999999995"/>
    <n v="35"/>
    <n v="15"/>
    <x v="0"/>
    <x v="0"/>
    <x v="16"/>
    <s v="Human Rights"/>
    <x v="16"/>
    <s v="Justice"/>
    <x v="0"/>
    <s v=""/>
    <s v="Party of the Street"/>
    <s v="Democratic Choice of Kazakhstan"/>
    <n v="1"/>
    <s v="National Government"/>
    <m/>
    <x v="2"/>
    <x v="2"/>
    <x v="5"/>
    <x v="3"/>
    <x v="0"/>
    <x v="0"/>
    <s v="https://rus.azattyq.org/a/30462332.html_x000a_https://rus.azattyq.org/a/30463650.html"/>
    <s v="Online Search"/>
    <s v="Potential participants of a March 1 rally were detained in Almaty, Nur-Sultan (Astana), Shymkent, Aktobe and Atyrau. On Sunday evening, human rights defenders and activists said at least 144 people were detained and persecuted on March 1 in connection wit"/>
  </r>
  <r>
    <d v="2020-03-01T00:00:00"/>
    <s v="Uralsk"/>
    <n v="0"/>
    <n v="0"/>
    <n v="51.204206999999997"/>
    <n v="51.371127000000001"/>
    <n v="3"/>
    <n v="3"/>
    <x v="0"/>
    <x v="0"/>
    <x v="16"/>
    <s v="Human Rights"/>
    <x v="16"/>
    <s v="Justice"/>
    <x v="0"/>
    <s v=""/>
    <s v="Party of the Street"/>
    <s v="Democratic Choice of Kazakhstan"/>
    <n v="1"/>
    <s v="National Government"/>
    <m/>
    <x v="2"/>
    <x v="2"/>
    <x v="5"/>
    <x v="3"/>
    <x v="0"/>
    <x v="0"/>
    <s v="https://rus.azattyq.org/a/30462726.html"/>
    <s v="Online Search"/>
    <s v="Potential participants of a March 1 rally were detained in Almaty, Nur-Sultan (Astana), Shymkent, Aktobe and Atyrau. On Sunday evening, human rights defenders and activists said at least 144 people were detained and persecuted on March 1 in connection wit"/>
  </r>
  <r>
    <d v="2020-03-01T00:00:00"/>
    <s v="Aktobe"/>
    <n v="0"/>
    <n v="0"/>
    <n v="50.287303999999999"/>
    <n v="57.231164"/>
    <n v="15"/>
    <n v="10"/>
    <x v="0"/>
    <x v="0"/>
    <x v="16"/>
    <s v="Human Rights"/>
    <x v="16"/>
    <s v="Justice"/>
    <x v="0"/>
    <s v=""/>
    <s v="Party of the Street"/>
    <s v="Democratic Choice of Kazakhstan"/>
    <n v="1"/>
    <s v="National Government"/>
    <m/>
    <x v="2"/>
    <x v="2"/>
    <x v="5"/>
    <x v="3"/>
    <x v="0"/>
    <x v="0"/>
    <s v="https://rus.azattyq.org/a/30462473.html"/>
    <s v="Online Search"/>
    <s v="In the city of Aktobe on March 1, police detained around a dozen people who had gathered near the building of the regional governor. The police also detained a man who came out to the central avenue of Abilkayir Khan and shouted the slogan: &quot;Old man, go a"/>
  </r>
  <r>
    <d v="2020-03-01T00:00:00"/>
    <s v="Aktobe"/>
    <n v="0"/>
    <n v="0"/>
    <n v="50.300302000000002"/>
    <n v="57.154367000000001"/>
    <n v="20"/>
    <n v="10"/>
    <x v="0"/>
    <x v="0"/>
    <x v="16"/>
    <s v="Human Rights"/>
    <x v="16"/>
    <s v="Justice"/>
    <x v="0"/>
    <s v=""/>
    <s v="Oyan Kazakhstan"/>
    <s v="Respublika"/>
    <n v="1"/>
    <s v="Police"/>
    <m/>
    <x v="3"/>
    <x v="0"/>
    <x v="5"/>
    <x v="3"/>
    <x v="0"/>
    <x v="0"/>
    <s v="https://rus.azattyq.org/a/kazakhstan-aqtobe-police-detained-protesters/30462318.html"/>
    <s v="Online Search"/>
    <s v="Activists in Aktobe protested against government repression after a video of Dulat Agadil’s dead body was posted online."/>
  </r>
  <r>
    <d v="2020-03-01T00:00:00"/>
    <s v="Almaty"/>
    <n v="0"/>
    <n v="1"/>
    <n v="43.249523000000003"/>
    <n v="76.927627000000001"/>
    <n v="30"/>
    <n v="0"/>
    <x v="0"/>
    <x v="0"/>
    <x v="16"/>
    <s v="Human Rights"/>
    <x v="16"/>
    <s v="Justice"/>
    <x v="0"/>
    <s v=""/>
    <s v="Oyan Kazakhstan"/>
    <s v="Respublika"/>
    <n v="1"/>
    <s v="Police"/>
    <m/>
    <x v="3"/>
    <x v="0"/>
    <x v="2"/>
    <x v="0"/>
    <x v="0"/>
    <x v="0"/>
    <s v="https://rus.azattyq.org/a/30462655.html"/>
    <s v="Online Search"/>
    <s v="Activists protested outside the city police department headquarters in Almaty demanding the release of activists from the Oyan Kazakhstan youth group and other activist groups who were arrested in the morning. Police released detained activists in the ear"/>
  </r>
  <r>
    <d v="2020-03-01T00:00:00"/>
    <s v="Shymkent"/>
    <n v="0"/>
    <n v="0"/>
    <n v="42.319173999999997"/>
    <n v="69.590971999999994"/>
    <n v="30"/>
    <n v="15"/>
    <x v="0"/>
    <x v="0"/>
    <x v="16"/>
    <s v="Human Rights"/>
    <x v="16"/>
    <s v="Justice"/>
    <x v="0"/>
    <s v=""/>
    <s v="Oyan Kazakhstan"/>
    <s v="Respublika"/>
    <n v="1"/>
    <s v="Police"/>
    <m/>
    <x v="3"/>
    <x v="0"/>
    <x v="5"/>
    <x v="3"/>
    <x v="0"/>
    <x v="0"/>
    <s v="https://rus.azattyq.org/a/kazakhstan-protests-1-march/30462260.html"/>
    <s v="Online Search"/>
    <s v="Anti-government protesters were detained by riot police outside Auezov University in Shymkent."/>
  </r>
  <r>
    <d v="2020-03-01T00:00:00"/>
    <s v="Almaty"/>
    <n v="0"/>
    <n v="1"/>
    <n v="43.238470999999997"/>
    <n v="76.945352"/>
    <n v="20"/>
    <n v="20"/>
    <x v="0"/>
    <x v="0"/>
    <x v="16"/>
    <s v="Human Rights"/>
    <x v="16"/>
    <s v="Justice"/>
    <x v="0"/>
    <s v=""/>
    <s v="Party of the Street"/>
    <s v="Democratic Choice of Kazakhstan"/>
    <n v="1"/>
    <s v="National Government"/>
    <m/>
    <x v="2"/>
    <x v="2"/>
    <x v="5"/>
    <x v="3"/>
    <x v="0"/>
    <x v="0"/>
    <s v="https://www.currenttime.tv/a/kazakhstan-dulat-protests/30462482.html"/>
    <s v="ACLED"/>
    <s v="More than 20 activists were detained for an attempted protest against the government at the independence monument in Almaty."/>
  </r>
  <r>
    <d v="2020-03-01T00:00:00"/>
    <s v="Atyrau"/>
    <n v="0"/>
    <n v="0"/>
    <n v="47.106698000000002"/>
    <n v="51.916120999999997"/>
    <n v="20"/>
    <n v="20"/>
    <x v="0"/>
    <x v="0"/>
    <x v="16"/>
    <s v="Human Rights"/>
    <x v="16"/>
    <s v="Justice"/>
    <x v="0"/>
    <s v=""/>
    <s v="Party of the Street"/>
    <s v="Democratic Choice of Kazakhstan"/>
    <n v="1"/>
    <s v="National Government"/>
    <m/>
    <x v="2"/>
    <x v="2"/>
    <x v="5"/>
    <x v="3"/>
    <x v="0"/>
    <x v="0"/>
    <s v="https://www.currenttime.tv/a/kazakhstan-dulat-protests/30462482.html"/>
    <s v="ACLED"/>
    <s v="Several activists and rights defenders were detained by police outside the regional administration's office in Atyrau. Police blocked access to the main square in the city after nationwide calls for anti-government demonstrations."/>
  </r>
  <r>
    <d v="2020-03-01T00:00:00"/>
    <s v="Zhanaozen"/>
    <n v="0"/>
    <n v="0"/>
    <n v="43.348863000000001"/>
    <n v="52.852786999999999"/>
    <n v="20"/>
    <n v="0"/>
    <x v="0"/>
    <x v="0"/>
    <x v="16"/>
    <s v="Human Rights"/>
    <x v="16"/>
    <s v="Justice"/>
    <x v="0"/>
    <s v=""/>
    <s v="Democratic Party of Kazakhstan"/>
    <m/>
    <n v="1"/>
    <s v="National Government"/>
    <m/>
    <x v="2"/>
    <x v="2"/>
    <x v="7"/>
    <x v="1"/>
    <x v="0"/>
    <x v="0"/>
    <s v="https://www.currenttime.tv/a/kazakhstan-dulat-protests/30462482.html"/>
    <s v="ACLED"/>
    <s v="Democratic Party of Kazakhstan activists in Zhanaozen protested against the persecution of their party."/>
  </r>
  <r>
    <d v="2020-02-29T00:00:00"/>
    <s v="Almaty"/>
    <n v="0"/>
    <n v="1"/>
    <n v="43.234596000000003"/>
    <n v="76.944468999999998"/>
    <n v="15"/>
    <n v="0"/>
    <x v="0"/>
    <x v="0"/>
    <x v="12"/>
    <s v="Environment &amp; Resource Extraction"/>
    <x v="17"/>
    <s v="Property &amp; Land"/>
    <x v="0"/>
    <s v=""/>
    <m/>
    <m/>
    <n v="0"/>
    <s v="Local Government"/>
    <m/>
    <x v="1"/>
    <x v="1"/>
    <x v="4"/>
    <x v="2"/>
    <x v="0"/>
    <x v="0"/>
    <s v="https://rus.azattyq.org/a/30461149.html"/>
    <s v="ACLED"/>
    <s v="In Almaty’s Gandhi Park, a protest on urban development and green spaces was held. Several dozen people came to the rally. Activists called for a halt to construction programs which threaten the city’s ecology."/>
  </r>
  <r>
    <d v="2020-02-27T00:00:00"/>
    <s v="Nur-Sultan (Astana)"/>
    <n v="1"/>
    <n v="0"/>
    <n v="51.164062000000001"/>
    <n v="71.422456999999994"/>
    <n v="35"/>
    <n v="20"/>
    <x v="0"/>
    <x v="0"/>
    <x v="11"/>
    <s v="Justice"/>
    <x v="12"/>
    <s v="Human Rights"/>
    <x v="0"/>
    <s v=""/>
    <s v="Dulat Agadyl"/>
    <s v="Democratic Choice of Kazakhstan"/>
    <n v="1"/>
    <s v="Police"/>
    <m/>
    <x v="3"/>
    <x v="0"/>
    <x v="5"/>
    <x v="3"/>
    <x v="8"/>
    <x v="3"/>
    <s v="https://rus.azattyq.org/a/30457569.html"/>
    <s v="Online Search"/>
    <s v="Police detained around 20 people gathered outside the Astana Concert Hall in Nur-Sultan (Astana). The protesters had returned from the funeral of activist Dulat Agadil and demanded an independent commission to investigate the circumstances of his death in"/>
  </r>
  <r>
    <d v="2020-02-27T00:00:00"/>
    <s v="Almaty"/>
    <n v="0"/>
    <n v="1"/>
    <n v="43.232438999999999"/>
    <n v="76.943360999999996"/>
    <n v="50"/>
    <n v="0"/>
    <x v="0"/>
    <x v="0"/>
    <x v="11"/>
    <s v="Justice"/>
    <x v="12"/>
    <s v="Human Rights"/>
    <x v="0"/>
    <s v=""/>
    <s v="Dulat Agadyl"/>
    <s v="Democratic Choice of Kazakhstan"/>
    <n v="1"/>
    <s v="Police"/>
    <m/>
    <x v="3"/>
    <x v="0"/>
    <x v="0"/>
    <x v="0"/>
    <x v="0"/>
    <x v="0"/>
    <s v="https://rus.azattyq.org/a/30457415.html"/>
    <s v="Online Search"/>
    <s v="Protesters gathered in Almaty to demand an explanation for the death of Dulat Agadil in police custody."/>
  </r>
  <r>
    <d v="2020-02-27T00:00:00"/>
    <s v="Aktobe"/>
    <n v="0"/>
    <n v="0"/>
    <n v="50.296109000000001"/>
    <n v="57.155479"/>
    <n v="30"/>
    <n v="0"/>
    <x v="0"/>
    <x v="0"/>
    <x v="11"/>
    <s v="Justice"/>
    <x v="12"/>
    <s v="Human Rights"/>
    <x v="0"/>
    <s v=""/>
    <s v="Dulat Agadyl"/>
    <s v="Democratic Choice of Kazakhstan"/>
    <n v="1"/>
    <s v="Police"/>
    <m/>
    <x v="3"/>
    <x v="0"/>
    <x v="4"/>
    <x v="2"/>
    <x v="0"/>
    <x v="0"/>
    <s v="https://rus.azattyq.org/a/30457753.html"/>
    <s v="Online Search"/>
    <s v="Activists protested outside the Nurdaulet Mosque in Aktobe holding the Kazakh government responsible for Dulat Agadil's death in police custody."/>
  </r>
  <r>
    <d v="2020-02-27T00:00:00"/>
    <s v="Uralsk"/>
    <n v="0"/>
    <n v="0"/>
    <n v="51.204120000000003"/>
    <n v="51.371138000000002"/>
    <n v="20"/>
    <n v="0"/>
    <x v="0"/>
    <x v="0"/>
    <x v="11"/>
    <s v="Justice"/>
    <x v="12"/>
    <s v="Human Rights"/>
    <x v="0"/>
    <s v=""/>
    <s v="Dulat Agadyl"/>
    <s v="Democratic Choice of Kazakhstan"/>
    <n v="1"/>
    <s v="Police"/>
    <m/>
    <x v="3"/>
    <x v="0"/>
    <x v="4"/>
    <x v="2"/>
    <x v="0"/>
    <x v="0"/>
    <s v="https://rus.azattyq.org/a/30457819.html"/>
    <s v="ACLED"/>
    <s v="Activists in Uralsk gathered to mourn the death of activist Dulat Agadil in police custody."/>
  </r>
  <r>
    <d v="2020-02-26T00:00:00"/>
    <s v="Almaty"/>
    <n v="0"/>
    <n v="1"/>
    <n v="43.232684999999996"/>
    <n v="76.943336000000002"/>
    <n v="35"/>
    <n v="0"/>
    <x v="0"/>
    <x v="0"/>
    <x v="11"/>
    <s v="Justice"/>
    <x v="12"/>
    <s v="Human Rights"/>
    <x v="0"/>
    <s v=""/>
    <s v="Democratic Choice of Kazakhstan"/>
    <s v="Party of the Street"/>
    <n v="1"/>
    <s v="Prosecutor General"/>
    <s v="Police"/>
    <x v="3"/>
    <x v="0"/>
    <x v="4"/>
    <x v="2"/>
    <x v="0"/>
    <x v="0"/>
    <s v="https://rus.azattyq.org/a/30455756.html"/>
    <s v="Online Search"/>
    <s v="Dozens of people gathered in a park next to the city prosecutor’s office. Many of them held a photo of activist Dulat Agadil who died in police custody. The protesters demanded that the prosecutor's office file a protest against a court decision on the ar"/>
  </r>
  <r>
    <d v="2020-02-26T00:00:00"/>
    <s v="Uralsk"/>
    <n v="0"/>
    <n v="0"/>
    <n v="51.192670999999997"/>
    <n v="51.381771000000001"/>
    <n v="35"/>
    <n v="0"/>
    <x v="0"/>
    <x v="0"/>
    <x v="11"/>
    <s v="Justice"/>
    <x v="12"/>
    <s v="Human Rights"/>
    <x v="0"/>
    <s v=""/>
    <m/>
    <m/>
    <n v="0"/>
    <s v="Police"/>
    <m/>
    <x v="3"/>
    <x v="0"/>
    <x v="4"/>
    <x v="2"/>
    <x v="0"/>
    <x v="0"/>
    <s v="https://rus.azattyq.org/a/30455642.html"/>
    <s v="Online Search"/>
    <s v="About a dozen people protested in front of the police department after the death of activist Dulat Agadil in police custody."/>
  </r>
  <r>
    <d v="2020-02-26T00:00:00"/>
    <s v="Karaganda"/>
    <n v="0"/>
    <n v="0"/>
    <n v="49.809517999999997"/>
    <n v="73.084083000000007"/>
    <n v="15"/>
    <n v="1"/>
    <x v="0"/>
    <x v="0"/>
    <x v="11"/>
    <s v="Justice"/>
    <x v="12"/>
    <s v="Human Rights"/>
    <x v="8"/>
    <s v="Justice"/>
    <m/>
    <m/>
    <n v="0"/>
    <s v="Law Enforcement"/>
    <m/>
    <x v="3"/>
    <x v="0"/>
    <x v="5"/>
    <x v="3"/>
    <x v="8"/>
    <x v="3"/>
    <s v="https://rus.azattyq.org/a/30455482.html"/>
    <s v="Online Search"/>
    <s v="A group of local residents came out to the square in front of the Palace of Miners to express solidarity with activists from other regions of Kazakhstan demanding a transparent investigation into the circumstances of the death of 43-year-old Dulat Agadil "/>
  </r>
  <r>
    <d v="2020-02-25T00:00:00"/>
    <s v="Nur-Sultan (Astana)"/>
    <n v="1"/>
    <n v="0"/>
    <n v="51.152749999999997"/>
    <n v="71.454808999999997"/>
    <n v="35"/>
    <n v="23"/>
    <x v="1"/>
    <x v="1"/>
    <x v="16"/>
    <s v="Human Rights"/>
    <x v="3"/>
    <s v=""/>
    <x v="0"/>
    <s v=""/>
    <m/>
    <m/>
    <n v="0"/>
    <s v="Law Enforcement"/>
    <s v="Police"/>
    <x v="3"/>
    <x v="0"/>
    <x v="5"/>
    <x v="3"/>
    <x v="8"/>
    <x v="3"/>
    <s v="https://rus.azattyq.org/a/30453311.html_x000a_https://rus.azattyq.org/a/well-known-kazakh-activist-aghadil-dies-after-day-in-detention/30453107.html"/>
    <s v="Online Search"/>
    <s v="Nur-Sultan (Astana) police announced the death of civil activist Dulat Agadil, a political activist, in their detention center. After the news, dozens of Agadil's supporters gathered outside the building of the Ministry of Internal Affairs, demanding an e"/>
  </r>
  <r>
    <d v="2020-02-25T00:00:00"/>
    <s v="Almaty"/>
    <n v="0"/>
    <n v="1"/>
    <n v="51.158734000000003"/>
    <n v="71.480199999999996"/>
    <n v="35"/>
    <n v="24"/>
    <x v="1"/>
    <x v="1"/>
    <x v="16"/>
    <s v="Human Rights"/>
    <x v="3"/>
    <s v=""/>
    <x v="0"/>
    <s v=""/>
    <m/>
    <m/>
    <n v="0"/>
    <s v="Law Enforcement"/>
    <s v="Police"/>
    <x v="3"/>
    <x v="0"/>
    <x v="5"/>
    <x v="3"/>
    <x v="8"/>
    <x v="3"/>
    <s v="https://rus.azattyq.org/a/well-known-kazakh-activist-aghadil-dies-after-day-in-detention/30453107.html"/>
    <s v="Online Search"/>
    <s v="Following the Nur-Sultan (Astana) police department’s February 25 announcement of the death of activist Dulat Agadil in custody, dozens of activists gathered outside the office of the Ministry of Internal Affairs. Many were detained after blocking the adj"/>
  </r>
  <r>
    <d v="2020-02-25T00:00:00"/>
    <s v="Shymkent"/>
    <n v="0"/>
    <n v="0"/>
    <n v="42.319322"/>
    <n v="69.590894000000006"/>
    <n v="15"/>
    <n v="15"/>
    <x v="1"/>
    <x v="1"/>
    <x v="16"/>
    <s v="Human Rights"/>
    <x v="3"/>
    <s v=""/>
    <x v="0"/>
    <s v=""/>
    <m/>
    <m/>
    <n v="0"/>
    <s v="Law Enforcement"/>
    <s v="Police"/>
    <x v="3"/>
    <x v="0"/>
    <x v="5"/>
    <x v="3"/>
    <x v="8"/>
    <x v="3"/>
    <s v="https://rus.azattyq.org/a/well-known-kazakh-activist-aghadil-dies-after-day-in-detention/30453107.htmll"/>
    <s v="Online Search"/>
    <s v="Following the Nur-Sultan (Astana) police department’s February 25 announcement of the death of activist Dulat Agadil in custody, dozens of activists gathered outside the office of the Ministry of Internal Affairs. Many were detained after blocking the adj"/>
  </r>
  <r>
    <d v="2020-02-25T00:00:00"/>
    <s v="Aktobe"/>
    <n v="0"/>
    <n v="0"/>
    <n v="50.288575000000002"/>
    <n v="57.188561999999997"/>
    <n v="15"/>
    <n v="0"/>
    <x v="0"/>
    <x v="0"/>
    <x v="16"/>
    <s v="Human Rights"/>
    <x v="3"/>
    <s v=""/>
    <x v="0"/>
    <s v=""/>
    <m/>
    <m/>
    <n v="0"/>
    <s v="Law Enforcement"/>
    <s v="Police"/>
    <x v="3"/>
    <x v="0"/>
    <x v="7"/>
    <x v="1"/>
    <x v="0"/>
    <x v="0"/>
    <s v="https://rus.azattyq.org/a/well-known-kazakh-activist-aghadil-dies-after-day-in-detention/30453107.html"/>
    <s v="Online Search"/>
    <s v="Protesters demonstrated in Aktobe demanding a transparent investigation into the death of Kazakh activist Dulat Agadil in police custody."/>
  </r>
  <r>
    <d v="2020-02-24T00:00:00"/>
    <s v="Uralsk"/>
    <n v="0"/>
    <n v="0"/>
    <n v="51.204132999999999"/>
    <n v="51.371138000000002"/>
    <n v="100"/>
    <n v="0"/>
    <x v="5"/>
    <x v="3"/>
    <x v="4"/>
    <s v="Livelihood"/>
    <x v="3"/>
    <s v=""/>
    <x v="0"/>
    <s v=""/>
    <m/>
    <m/>
    <n v="0"/>
    <s v="National Government"/>
    <m/>
    <x v="2"/>
    <x v="2"/>
    <x v="0"/>
    <x v="0"/>
    <x v="0"/>
    <x v="0"/>
    <s v="https://rus.azattyq.org/a/30451944.html"/>
    <s v="Online Search"/>
    <s v="Hundreds of cars from Armenia, Kyrgyzstan, and Russia appeared in the central square of Uralsk to draw attention to problems related to registering cars from the countries of the Eurasian Economic Union (EAEU)."/>
  </r>
  <r>
    <d v="2020-02-24T00:00:00"/>
    <s v="Shymkent"/>
    <n v="0"/>
    <n v="0"/>
    <n v="42.314368000000002"/>
    <n v="69.606273999999999"/>
    <n v="6"/>
    <n v="0"/>
    <x v="0"/>
    <x v="0"/>
    <x v="13"/>
    <s v="Justice"/>
    <x v="12"/>
    <s v="Human Rights"/>
    <x v="0"/>
    <s v=""/>
    <m/>
    <m/>
    <n v="0"/>
    <s v="Police"/>
    <m/>
    <x v="3"/>
    <x v="0"/>
    <x v="1"/>
    <x v="1"/>
    <x v="0"/>
    <x v="0"/>
    <s v="https://rus.azattyq.org/a/30451351.html"/>
    <s v="Online Search"/>
    <s v="Six activists gathered outside the police detention facility in Shymkent to protest the detention of activists detained at a February 22 demonstration."/>
  </r>
  <r>
    <d v="2020-02-22T00:00:00"/>
    <s v="Almaty"/>
    <n v="0"/>
    <n v="1"/>
    <n v="43.254854000000002"/>
    <n v="76.943608999999995"/>
    <n v="150"/>
    <n v="100"/>
    <x v="0"/>
    <x v="0"/>
    <x v="16"/>
    <s v="Human Rights"/>
    <x v="3"/>
    <s v=""/>
    <x v="0"/>
    <s v=""/>
    <s v="Democratic Party of Kazakhstan"/>
    <s v="Democratic Choice of Kazakhstan"/>
    <n v="1"/>
    <s v="National Government"/>
    <m/>
    <x v="2"/>
    <x v="2"/>
    <x v="5"/>
    <x v="3"/>
    <x v="8"/>
    <x v="3"/>
    <s v="https://rus.azattyq.org/a/kazakhstan-almaty-rally-reportage-2020-02-22/30448871.html_x000a_https://rus.azattyq.org/a/30448601.html_x000a_https://rus.azattyq.org/a/kazakhstan-protests-22-february/30448430.html"/>
    <s v="Online Search"/>
    <s v="Police detained over a hundred people at a rally in Almaty. Police cordoned off the square around the perimeter, not even allowing pedestrians to cross."/>
  </r>
  <r>
    <d v="2020-02-22T00:00:00"/>
    <s v="Shymkent"/>
    <n v="0"/>
    <n v="0"/>
    <n v="42.306666"/>
    <n v="69.599176"/>
    <n v="35"/>
    <n v="27"/>
    <x v="0"/>
    <x v="0"/>
    <x v="16"/>
    <s v="Human Rights"/>
    <x v="3"/>
    <s v=""/>
    <x v="0"/>
    <s v=""/>
    <s v="Democratic Choice of Kazakhstan"/>
    <m/>
    <n v="1"/>
    <s v="National Government"/>
    <m/>
    <x v="2"/>
    <x v="2"/>
    <x v="5"/>
    <x v="3"/>
    <x v="0"/>
    <x v="0"/>
    <s v="https://rus.azattyq.org/a/30448650.html_x000a_https://rus.azattyq.org/a/30448601.html_x000a_https://rus.azattyq.org/a/kazakhstan-protests-22-february/30448430.html"/>
    <s v="Online Search"/>
    <s v="In Shymkent, police detained dozens of arrivals for protests announced by the opposition movement Democratic Choice of Kazakhstan (DCK). In Shymkent’s Independence Park, over 20 people were detained after chanting “Let Nazarbayev leave power!”"/>
  </r>
  <r>
    <d v="2020-02-22T00:00:00"/>
    <s v="Aktobe"/>
    <n v="0"/>
    <n v="0"/>
    <n v="50.280259000000001"/>
    <n v="57.229196000000002"/>
    <n v="15"/>
    <n v="10"/>
    <x v="0"/>
    <x v="0"/>
    <x v="16"/>
    <s v="Human Rights"/>
    <x v="3"/>
    <s v=""/>
    <x v="0"/>
    <s v=""/>
    <s v="Democratic Choice of Kazakhstan"/>
    <m/>
    <n v="1"/>
    <s v="National Government"/>
    <m/>
    <x v="2"/>
    <x v="2"/>
    <x v="5"/>
    <x v="3"/>
    <x v="0"/>
    <x v="0"/>
    <s v="https://rus.azattyq.org/a/30448650.html_x000a_https://rus.azattyq.org/a/30448601.html_x000a_https://rus.azattyq.org/a/kazakhstan-zaderzhania-v-aktobe/30448602.html_x000a_https://rus.azattyq.org/a/kazakhstan-protests-22-february/30448430.html"/>
    <s v="Online Search"/>
    <s v="In Aktobe, police detained dozens of arrivals for protests announced by the opposition movement Democratic Choice of Kazakhstan (DCK). In Shymkent’s Independence Park, over 20 people were detained after chanting “Let Nazarbayev leave power!”"/>
  </r>
  <r>
    <d v="2020-02-22T00:00:00"/>
    <s v="Nur-Sultan (Astana)"/>
    <n v="1"/>
    <n v="0"/>
    <n v="51.170971000000002"/>
    <n v="71.428281999999996"/>
    <n v="75"/>
    <n v="30"/>
    <x v="0"/>
    <x v="0"/>
    <x v="16"/>
    <s v="Human Rights"/>
    <x v="15"/>
    <s v="Government Services"/>
    <x v="0"/>
    <s v=""/>
    <s v="Democratic Choice of Kazakhstan"/>
    <m/>
    <n v="1"/>
    <s v="National Government"/>
    <m/>
    <x v="2"/>
    <x v="2"/>
    <x v="5"/>
    <x v="3"/>
    <x v="0"/>
    <x v="0"/>
    <s v="https://rus.azattyq.org/a/30448601.html_x000a_https://rus.azattyq.org/a/kazakhstan-Nur-Sultan-dcv-protest/30448883.html_x000a_https://rus.azattyq.org/a/kazakhstan-protests-22-february/30448430.html"/>
    <s v="Online Search"/>
    <s v="In Nur-Sultan (Astana), police detained about a hundred people who attended a rally announced by former banker and opposition politician Mukhtar Ablyazov and his Democratic Choice of Kazakhstan (DCK) movement."/>
  </r>
  <r>
    <d v="2020-02-22T00:00:00"/>
    <s v="Uralsk"/>
    <n v="0"/>
    <n v="0"/>
    <n v="51.219856999999998"/>
    <n v="51.389139999999998"/>
    <n v="40"/>
    <n v="30"/>
    <x v="0"/>
    <x v="0"/>
    <x v="16"/>
    <s v="Human Rights"/>
    <x v="3"/>
    <s v=""/>
    <x v="0"/>
    <s v=""/>
    <s v="Democratic Choice of Kazakhstan"/>
    <m/>
    <n v="1"/>
    <s v="National Government"/>
    <m/>
    <x v="2"/>
    <x v="2"/>
    <x v="5"/>
    <x v="3"/>
    <x v="0"/>
    <x v="0"/>
    <s v="https://www.ng.kz/modules/news/article.php?storyid=37754"/>
    <s v="ACLED"/>
    <s v="Activists of the banned Democratic Choice of Kazakhstan were detained in Uralsk for anti-government protests."/>
  </r>
  <r>
    <d v="2020-02-21T00:00:00"/>
    <s v="Nur-Sultan (Astana)"/>
    <n v="1"/>
    <n v="0"/>
    <n v="51.170422000000002"/>
    <n v="71.420767999999995"/>
    <n v="100"/>
    <n v="0"/>
    <x v="0"/>
    <x v="0"/>
    <x v="5"/>
    <s v="Government Services"/>
    <x v="3"/>
    <s v=""/>
    <x v="0"/>
    <s v=""/>
    <m/>
    <m/>
    <n v="0"/>
    <s v="National Government"/>
    <m/>
    <x v="2"/>
    <x v="2"/>
    <x v="0"/>
    <x v="0"/>
    <x v="1"/>
    <x v="1"/>
    <s v="https://rus.azattyq.org/a/30447736.html"/>
    <s v="Online Search"/>
    <s v="About a hundred mothers raising children with disabilities came to the Zhanuya State Center in Nur-Sultan (Astana) on February 21. They demanded rental housing for families with disabled children and a reduced retirement age of 50 years for those with dis"/>
  </r>
  <r>
    <d v="2020-02-21T00:00:00"/>
    <s v="Kaskelen"/>
    <n v="0"/>
    <n v="0"/>
    <n v="43.200539999999997"/>
    <n v="76.635561999999993"/>
    <n v="20"/>
    <n v="0"/>
    <x v="6"/>
    <x v="3"/>
    <x v="16"/>
    <s v="Human Rights"/>
    <x v="13"/>
    <s v="Justice"/>
    <x v="0"/>
    <s v=""/>
    <s v="Democratic Party of Kazakhstan"/>
    <m/>
    <n v="1"/>
    <s v="Police"/>
    <m/>
    <x v="3"/>
    <x v="0"/>
    <x v="4"/>
    <x v="2"/>
    <x v="0"/>
    <x v="0"/>
    <s v="https://rus.azattyq.org/a/30447988.html"/>
    <s v="Online Search"/>
    <s v="On the nights of February 21-22, a group of people outside the Karasai district police station in Kaskelen demanded the release of activists linked to the Democratic Party. About 20 people chanted &quot;Freedom!&quot; and threatened to go on a hunger strike if poli"/>
  </r>
  <r>
    <d v="2020-02-20T00:00:00"/>
    <s v="Kenkiyak"/>
    <n v="0"/>
    <n v="0"/>
    <n v="48.607908000000002"/>
    <n v="57.112907"/>
    <n v="30"/>
    <n v="0"/>
    <x v="3"/>
    <x v="1"/>
    <x v="4"/>
    <s v="Livelihood"/>
    <x v="5"/>
    <s v="China"/>
    <x v="1"/>
    <s v="Environment &amp; Resource Extraction"/>
    <m/>
    <m/>
    <n v="0"/>
    <s v="CNPC"/>
    <m/>
    <x v="5"/>
    <x v="4"/>
    <x v="7"/>
    <x v="1"/>
    <x v="0"/>
    <x v="0"/>
    <s v="https://www.youtube.com/watch?v=vm7UryWL_9s"/>
    <s v="ACLED"/>
    <s v="Oil workers protested at the Kenkiyak oilfield in Temir demanding a pay rise from the Chinese CNPC oil company."/>
  </r>
  <r>
    <d v="2020-02-20T00:00:00"/>
    <s v="Akzhar"/>
    <n v="0"/>
    <n v="0"/>
    <n v="47.581699999999998"/>
    <n v="83.687799999999996"/>
    <n v="30"/>
    <n v="0"/>
    <x v="2"/>
    <x v="2"/>
    <x v="17"/>
    <s v="Covid-19"/>
    <x v="3"/>
    <s v=""/>
    <x v="0"/>
    <s v=""/>
    <m/>
    <m/>
    <n v="0"/>
    <s v="Local Government"/>
    <m/>
    <x v="1"/>
    <x v="1"/>
    <x v="4"/>
    <x v="2"/>
    <x v="0"/>
    <x v="0"/>
    <s v="https://www.youtube.com/watch?v=T7b81mtkrqY"/>
    <s v="ACLED"/>
    <s v="Dozens of residents gathered in Akzhar to protest a decision to keep coronavirus patients at the facility. Protesters demanded a complete shutdown of the border with China to prevent the spread of the virus."/>
  </r>
  <r>
    <d v="2020-02-19T00:00:00"/>
    <s v="Zaysan"/>
    <n v="0"/>
    <n v="0"/>
    <n v="47.472033000000003"/>
    <n v="84.880896000000007"/>
    <n v="35"/>
    <n v="0"/>
    <x v="0"/>
    <x v="0"/>
    <x v="17"/>
    <s v="Covid-19"/>
    <x v="5"/>
    <s v="China"/>
    <x v="0"/>
    <s v=""/>
    <m/>
    <m/>
    <n v="0"/>
    <s v="Local Government"/>
    <m/>
    <x v="1"/>
    <x v="1"/>
    <x v="7"/>
    <x v="1"/>
    <x v="0"/>
    <x v="0"/>
    <s v="https://rus.azattyq.org/a/30444719.html"/>
    <s v="Online Search"/>
    <s v="Residents of Saryterek on the Chinese border took to the streets on February 19 demanding not to allow those who arrived from other countries to undergo coronavirus quarantine in local hospitals."/>
  </r>
  <r>
    <d v="2020-02-19T00:00:00"/>
    <s v="Aktobe"/>
    <n v="0"/>
    <n v="0"/>
    <n v="50.283512000000002"/>
    <n v="57.230814000000002"/>
    <n v="30"/>
    <n v="0"/>
    <x v="0"/>
    <x v="0"/>
    <x v="1"/>
    <s v="Justice"/>
    <x v="3"/>
    <s v=""/>
    <x v="0"/>
    <s v=""/>
    <m/>
    <m/>
    <n v="0"/>
    <s v="Court System"/>
    <m/>
    <x v="0"/>
    <x v="0"/>
    <x v="1"/>
    <x v="1"/>
    <x v="0"/>
    <x v="0"/>
    <s v="https://rus.azattyq.org/a/30443369.html"/>
    <s v="Online Search"/>
    <s v="Relatives of four policemen, who were previously prosecuted and charged with torture, protested outside the regional court claiming that the policemen were unable to properly defend themselves during their trial."/>
  </r>
  <r>
    <d v="2020-02-19T00:00:00"/>
    <s v="Nur-Sultan (Astana)"/>
    <n v="1"/>
    <n v="0"/>
    <n v="51.129618999999998"/>
    <n v="71.427727000000004"/>
    <n v="5"/>
    <n v="0"/>
    <x v="0"/>
    <x v="0"/>
    <x v="1"/>
    <s v="Justice"/>
    <x v="13"/>
    <s v="Justice"/>
    <x v="0"/>
    <s v=""/>
    <m/>
    <m/>
    <n v="0"/>
    <s v="Ministry of Internal Affairs"/>
    <m/>
    <x v="3"/>
    <x v="0"/>
    <x v="1"/>
    <x v="1"/>
    <x v="0"/>
    <x v="0"/>
    <s v="https://rus.azattyq.org/a/30443793.html"/>
    <s v="Online Search"/>
    <s v="Activists in Nur-Sultan (Astana) gathered to demand an explanation for the detention of protesters on February 17."/>
  </r>
  <r>
    <d v="2020-02-18T00:00:00"/>
    <s v="Zhanaozen"/>
    <n v="0"/>
    <n v="0"/>
    <n v="43.339509999999997"/>
    <n v="52.854207000000002"/>
    <n v="20"/>
    <n v="0"/>
    <x v="0"/>
    <x v="0"/>
    <x v="16"/>
    <s v="Human Rights"/>
    <x v="16"/>
    <s v="Justice"/>
    <x v="0"/>
    <s v=""/>
    <s v="Democratic Party of Kazakhstan"/>
    <m/>
    <n v="1"/>
    <s v="National Government"/>
    <m/>
    <x v="2"/>
    <x v="2"/>
    <x v="0"/>
    <x v="0"/>
    <x v="0"/>
    <x v="0"/>
    <s v="https://rus.azattyq.org/a/30441411.html"/>
    <s v="Online Search"/>
    <s v="Residents of Zhanoezen came to the local governor’s office to protest political pressure against the Democratic Party of Kazakhstan."/>
  </r>
  <r>
    <d v="2020-02-17T00:00:00"/>
    <s v="Nur-Sultan (Astana)"/>
    <n v="1"/>
    <n v="0"/>
    <n v="51.124152000000002"/>
    <n v="71.439193000000003"/>
    <n v="60"/>
    <n v="0"/>
    <x v="5"/>
    <x v="3"/>
    <x v="16"/>
    <s v="Human Rights"/>
    <x v="15"/>
    <s v="Government Services"/>
    <x v="0"/>
    <s v=""/>
    <m/>
    <m/>
    <n v="0"/>
    <s v="House of Ministries"/>
    <m/>
    <x v="2"/>
    <x v="2"/>
    <x v="0"/>
    <x v="0"/>
    <x v="0"/>
    <x v="0"/>
    <s v="https://rus.azattyq.org/a/30438003.html"/>
    <s v="Online Search"/>
    <s v="Police blocked around 60 protesters from reaching the residence of the President of Kazakhstan. Police officers who had gathered at the towers of the House of Ministries blocked their way to the presidential residence."/>
  </r>
  <r>
    <d v="2020-02-12T00:00:00"/>
    <s v="Nur-Sultan (Astana)"/>
    <n v="1"/>
    <n v="0"/>
    <n v="51.178289999999997"/>
    <n v="71.410779000000005"/>
    <n v="30"/>
    <n v="0"/>
    <x v="0"/>
    <x v="0"/>
    <x v="13"/>
    <s v="Justice"/>
    <x v="8"/>
    <s v="Justice"/>
    <x v="0"/>
    <s v=""/>
    <m/>
    <m/>
    <n v="0"/>
    <s v="Court System"/>
    <m/>
    <x v="0"/>
    <x v="0"/>
    <x v="1"/>
    <x v="1"/>
    <x v="0"/>
    <x v="0"/>
    <s v="https://rus.azattyq.org/a/30429982.html"/>
    <s v="ACLED"/>
    <s v="Supporters of an imprisoned activist demanded his early release."/>
  </r>
  <r>
    <d v="2020-02-12T00:00:00"/>
    <s v="Almaty"/>
    <n v="0"/>
    <n v="1"/>
    <n v="43.339900999999998"/>
    <n v="76.948440000000005"/>
    <n v="1"/>
    <n v="0"/>
    <x v="0"/>
    <x v="0"/>
    <x v="10"/>
    <s v="Human Rights"/>
    <x v="12"/>
    <s v="Human Rights"/>
    <x v="0"/>
    <s v=""/>
    <m/>
    <m/>
    <n v="0"/>
    <s v="Police"/>
    <m/>
    <x v="3"/>
    <x v="0"/>
    <x v="6"/>
    <x v="3"/>
    <x v="0"/>
    <x v="0"/>
    <s v="https://rus.azattyq.org/a/kazakhstan-arrests-of-opposition-activists/30440773.html"/>
    <s v="Online Search"/>
    <s v="A group assaulted an activist at the Almaty-1 train station. The picketer said police stood by and refused to protect him."/>
  </r>
  <r>
    <d v="2020-02-11T00:00:00"/>
    <s v="Nur-Sultan (Astana)"/>
    <n v="1"/>
    <n v="0"/>
    <n v="51.129711"/>
    <n v="71.444029999999998"/>
    <n v="40"/>
    <n v="0"/>
    <x v="0"/>
    <x v="0"/>
    <x v="1"/>
    <s v="Justice"/>
    <x v="3"/>
    <s v=""/>
    <x v="0"/>
    <s v=""/>
    <m/>
    <m/>
    <n v="0"/>
    <s v="Supreme Court"/>
    <m/>
    <x v="0"/>
    <x v="0"/>
    <x v="1"/>
    <x v="1"/>
    <x v="0"/>
    <x v="0"/>
    <s v="https://rus.azattyq.org/a/30429823.html"/>
    <s v="Online Search"/>
    <s v="Protesters gathered in Nur-Sultan (Astana) to demand the revision of court verdicts concerning their relatives."/>
  </r>
  <r>
    <d v="2020-02-08T00:00:00"/>
    <s v="Masanchi"/>
    <n v="0"/>
    <n v="0"/>
    <n v="42.923833999999999"/>
    <n v="75.313596000000004"/>
    <n v="200"/>
    <n v="0"/>
    <x v="0"/>
    <x v="0"/>
    <x v="11"/>
    <s v="Justice"/>
    <x v="3"/>
    <s v=""/>
    <x v="0"/>
    <s v=""/>
    <m/>
    <m/>
    <n v="0"/>
    <s v="Police"/>
    <m/>
    <x v="3"/>
    <x v="0"/>
    <x v="2"/>
    <x v="0"/>
    <x v="4"/>
    <x v="1"/>
    <s v="https://rus.azattyq.org/a/30423838.html"/>
    <s v="ACLED"/>
    <s v="Protesters gathered in Masanchi demanding the release of their fellow villagers from detention after deadly clashes on February 7. The governor of the Zhambyl region met with protesters and told them the villagers had been released."/>
  </r>
  <r>
    <d v="2020-02-07T00:00:00"/>
    <s v="Karaganda"/>
    <n v="0"/>
    <n v="0"/>
    <n v="49.898279000000002"/>
    <n v="73.086369000000005"/>
    <n v="20"/>
    <n v="0"/>
    <x v="0"/>
    <x v="0"/>
    <x v="4"/>
    <s v="Livelihood"/>
    <x v="3"/>
    <s v=""/>
    <x v="0"/>
    <s v=""/>
    <m/>
    <m/>
    <n v="0"/>
    <s v="Ministry of Health"/>
    <m/>
    <x v="2"/>
    <x v="2"/>
    <x v="2"/>
    <x v="0"/>
    <x v="0"/>
    <x v="0"/>
    <s v="https://rus.azattyq.org/a/30422306.html"/>
    <s v="Online Search"/>
    <s v="Ambulance drivers in Karaganda demanded a pay rise for working conditions during the Covid-19 emergency."/>
  </r>
  <r>
    <d v="2020-02-07T00:00:00"/>
    <s v="Nur-Sultan (Astana)"/>
    <n v="1"/>
    <n v="0"/>
    <n v="51.028306999999998"/>
    <n v="71.462992"/>
    <n v="35"/>
    <n v="0"/>
    <x v="2"/>
    <x v="2"/>
    <x v="17"/>
    <s v="Covid-19"/>
    <x v="14"/>
    <s v="Livelihood"/>
    <x v="0"/>
    <s v=""/>
    <m/>
    <m/>
    <n v="0"/>
    <s v="Nur-Sultan (Astana) Airport"/>
    <m/>
    <x v="4"/>
    <x v="3"/>
    <x v="2"/>
    <x v="0"/>
    <x v="0"/>
    <x v="0"/>
    <s v="https://rus.azattyq.org/a/30421857.html"/>
    <s v="Online Search"/>
    <s v="Several dozen employees of the cleaning service responsible for the cleanliness of the airport in Nur-Sultan (Astana) gathered to protest on February 7. The protesters demanded PPEs necessary to protect against the coronavirus."/>
  </r>
  <r>
    <d v="2020-02-07T00:00:00"/>
    <s v="Nur-Sultan (Astana)"/>
    <n v="1"/>
    <n v="0"/>
    <n v="51.12574"/>
    <n v="71.446340000000006"/>
    <n v="20"/>
    <n v="0"/>
    <x v="0"/>
    <x v="0"/>
    <x v="7"/>
    <s v="Finance"/>
    <x v="3"/>
    <s v=""/>
    <x v="0"/>
    <s v=""/>
    <m/>
    <m/>
    <n v="0"/>
    <s v="National Bank"/>
    <m/>
    <x v="2"/>
    <x v="2"/>
    <x v="4"/>
    <x v="2"/>
    <x v="0"/>
    <x v="0"/>
    <s v="https://rus.azattyq.org/a/30422176.html"/>
    <s v="Online Search"/>
    <s v="Mortgage holders protested near the presidential administration office in Nur Sultan demanding a meeting with the president to resolve their debt issues. Protesters complained that their banks aren't complying with the state-initiated refinancing program "/>
  </r>
  <r>
    <d v="2020-02-05T00:00:00"/>
    <s v="Nur-Sultan (Astana)"/>
    <n v="1"/>
    <n v="0"/>
    <n v="51.12574"/>
    <n v="71.446340000000006"/>
    <n v="30"/>
    <n v="0"/>
    <x v="0"/>
    <x v="0"/>
    <x v="7"/>
    <s v="Finance"/>
    <x v="3"/>
    <s v=""/>
    <x v="0"/>
    <s v=""/>
    <m/>
    <m/>
    <n v="0"/>
    <s v="National Bank"/>
    <m/>
    <x v="2"/>
    <x v="2"/>
    <x v="4"/>
    <x v="2"/>
    <x v="0"/>
    <x v="0"/>
    <s v="https://rus.azattyq.org/a/30418320.html"/>
    <s v="ACLED"/>
    <s v="Mortgage borrowers gathered outside the presidential administration office in Nur-Sultan (Astana) city demanding a meeting with the president regarding a refinancing program."/>
  </r>
  <r>
    <d v="2020-02-04T00:00:00"/>
    <s v="Aktau"/>
    <n v="0"/>
    <n v="0"/>
    <n v="43.660252999999997"/>
    <n v="51.162121999999997"/>
    <n v="30"/>
    <n v="0"/>
    <x v="0"/>
    <x v="0"/>
    <x v="4"/>
    <s v="Livelihood"/>
    <x v="9"/>
    <s v="Government Services"/>
    <x v="0"/>
    <s v=""/>
    <m/>
    <m/>
    <n v="0"/>
    <s v="Local Government"/>
    <s v="SK LTD LLP"/>
    <x v="1"/>
    <x v="1"/>
    <x v="7"/>
    <x v="1"/>
    <x v="0"/>
    <x v="0"/>
    <s v="https://www.lada.kz/aktau_news/society/83561-gazovyy-biznes-predprinimateli-mangistau-vozmutilis-umensheniem-obemov-postavki-szhizhennogo-gaza.html"/>
    <s v="ACLED"/>
    <s v="Gas station operators in Aktau gathered to protest against the unequal distribution of supplies."/>
  </r>
  <r>
    <d v="2020-02-04T00:00:00"/>
    <s v="Nur-Sultan (Astana)"/>
    <n v="1"/>
    <n v="0"/>
    <n v="51.12574"/>
    <n v="71.446340000000006"/>
    <n v="23"/>
    <n v="0"/>
    <x v="0"/>
    <x v="0"/>
    <x v="7"/>
    <s v="Finance"/>
    <x v="3"/>
    <s v=""/>
    <x v="0"/>
    <s v=""/>
    <m/>
    <m/>
    <n v="0"/>
    <s v="National Bank"/>
    <m/>
    <x v="2"/>
    <x v="2"/>
    <x v="4"/>
    <x v="2"/>
    <x v="0"/>
    <x v="0"/>
    <s v="https://rus.azattyq.org/a/30416643.html"/>
    <s v="Online Search"/>
    <s v="Mortgage borrowers across Kazakhstan gathered on Mengilik El street in Nur-Sultan (Astana) demanding a meeting with the president to discuss reforms to the country's court system. Protesters also called for the Kazakh authorities to write off their debts."/>
  </r>
  <r>
    <d v="2020-02-03T00:00:00"/>
    <s v="Aktau"/>
    <n v="0"/>
    <n v="0"/>
    <n v="43.655019000000003"/>
    <n v="51.146545000000003"/>
    <n v="50"/>
    <n v="0"/>
    <x v="0"/>
    <x v="0"/>
    <x v="3"/>
    <s v="Government Services"/>
    <x v="3"/>
    <s v=""/>
    <x v="0"/>
    <s v=""/>
    <m/>
    <m/>
    <n v="0"/>
    <s v="Local Government"/>
    <m/>
    <x v="1"/>
    <x v="1"/>
    <x v="1"/>
    <x v="1"/>
    <x v="0"/>
    <x v="0"/>
    <s v="https://rus.azattyq.org/a/30414253.html"/>
    <s v="Online Search"/>
    <s v="Protesters demonstrated outside the Mangystau regional administration's office in Aktau demanding equal distribution of natural gas."/>
  </r>
  <r>
    <d v="2020-02-03T00:00:00"/>
    <s v="Aktau"/>
    <n v="0"/>
    <n v="0"/>
    <n v="43.655299999999997"/>
    <n v="51.147069000000002"/>
    <n v="35"/>
    <n v="0"/>
    <x v="0"/>
    <x v="0"/>
    <x v="3"/>
    <s v="Government Services"/>
    <x v="3"/>
    <s v=""/>
    <x v="0"/>
    <s v=""/>
    <m/>
    <m/>
    <n v="0"/>
    <s v="Local Government"/>
    <m/>
    <x v="1"/>
    <x v="1"/>
    <x v="0"/>
    <x v="0"/>
    <x v="0"/>
    <x v="0"/>
    <s v="https://rus.azattyq.org/a/30414253.html"/>
    <s v="Online Search"/>
    <s v="In Aktau, dozens of businessmen went to the local governor of Mangistau Oblast to protest inequitable gas volumes."/>
  </r>
  <r>
    <d v="2020-01-31T00:00:00"/>
    <s v="Almaty"/>
    <n v="0"/>
    <n v="1"/>
    <n v="43.238281999999998"/>
    <n v="76.944608000000002"/>
    <n v="35"/>
    <n v="0"/>
    <x v="0"/>
    <x v="0"/>
    <x v="9"/>
    <s v="Property &amp; Land"/>
    <x v="3"/>
    <s v=""/>
    <x v="0"/>
    <s v=""/>
    <m/>
    <m/>
    <n v="0"/>
    <s v="Ministry of Internal Affairs"/>
    <m/>
    <x v="2"/>
    <x v="2"/>
    <x v="2"/>
    <x v="0"/>
    <x v="0"/>
    <x v="0"/>
    <s v="https://rus.azattyq.org/a/30409888.html_x000a_https://rus.azattyq.org/a/kazakhstan-protesty-voditeley-avto-s-inostrannymi-nomerami/30410027.html"/>
    <s v="Online Search"/>
    <s v="A protest was held by car owners with foreign license plates. Hundreds of people protested against the authorities' decision to oblige car owners with license plates from Armenia, Belarus, Kyrgyzstan and Russia to register their vehicles in Kazakhstan by "/>
  </r>
  <r>
    <d v="2020-01-31T00:00:00"/>
    <s v="Shymkent"/>
    <n v="0"/>
    <n v="0"/>
    <n v="42.315514"/>
    <n v="69.586906999999997"/>
    <n v="35"/>
    <n v="0"/>
    <x v="0"/>
    <x v="0"/>
    <x v="9"/>
    <s v="Property &amp; Land"/>
    <x v="3"/>
    <s v=""/>
    <x v="0"/>
    <s v=""/>
    <m/>
    <m/>
    <n v="0"/>
    <s v="Ministry of Internal Affairs"/>
    <m/>
    <x v="2"/>
    <x v="2"/>
    <x v="2"/>
    <x v="0"/>
    <x v="0"/>
    <x v="0"/>
    <s v="https://rus.azattyq.org/a/30409888.html_x000a_https://rus.azattyq.org/a/kazakhstan-protesty-voditeley-avto-s-inostrannymi-nomerami/30410027.html"/>
    <s v="Online Search"/>
    <s v="A protest was held by car owners with foreign license plates. Hundreds of people protested against the authorities' decision to oblige car owners with license plates from Armenia, Belarus, Kyrgyzstan and Russia to register their vehicles in Kazakhstan by "/>
  </r>
  <r>
    <d v="2020-01-31T00:00:00"/>
    <s v="Nur-Sultan (Astana)"/>
    <n v="1"/>
    <n v="0"/>
    <n v="51.167109000000004"/>
    <n v="71.419884999999994"/>
    <n v="35"/>
    <n v="0"/>
    <x v="0"/>
    <x v="0"/>
    <x v="9"/>
    <s v="Property &amp; Land"/>
    <x v="3"/>
    <s v=""/>
    <x v="0"/>
    <s v=""/>
    <m/>
    <m/>
    <n v="0"/>
    <s v="Ministry of Internal Affairs"/>
    <m/>
    <x v="2"/>
    <x v="2"/>
    <x v="2"/>
    <x v="0"/>
    <x v="0"/>
    <x v="0"/>
    <s v="https://rus.azattyq.org/a/30409888.html_x000a_https://rus.azattyq.org/a/kazakhstan-protesty-voditeley-avto-s-inostrannymi-nomerami/30410027.html"/>
    <s v="Online Search"/>
    <s v="A protest was held by car owners with foreign license plates. Hundreds of people protested against the authorities' decision to oblige car owners with license plates from Armenia, Belarus, Kyrgyzstan and Russia to register their vehicles in Kazakhstan by "/>
  </r>
  <r>
    <d v="2020-01-31T00:00:00"/>
    <s v="Aktobe"/>
    <n v="0"/>
    <n v="0"/>
    <n v="50.284671000000003"/>
    <n v="57.230477"/>
    <n v="35"/>
    <n v="0"/>
    <x v="0"/>
    <x v="0"/>
    <x v="9"/>
    <s v="Property &amp; Land"/>
    <x v="3"/>
    <s v=""/>
    <x v="0"/>
    <s v=""/>
    <m/>
    <m/>
    <n v="0"/>
    <s v="Ministry of Internal Affairs"/>
    <m/>
    <x v="2"/>
    <x v="2"/>
    <x v="2"/>
    <x v="0"/>
    <x v="0"/>
    <x v="0"/>
    <s v="https://rus.azattyq.org/a/30409888.html_x000a_https://rus.azattyq.org/a/kazakhstan-protesty-voditeley-avto-s-inostrannymi-nomerami/30410027.html"/>
    <s v="Online Search"/>
    <s v="A protest was held by car owners with foreign license plates. Hundreds of people protested against the authorities' decision to oblige car owners with license plates from Armenia, Belarus, Kyrgyzstan and Russia to register their vehicles in Kazakhstan by "/>
  </r>
  <r>
    <d v="2020-01-31T00:00:00"/>
    <s v="Uralsk"/>
    <n v="0"/>
    <n v="0"/>
    <n v="51.203944"/>
    <n v="51.369798000000003"/>
    <n v="35"/>
    <n v="0"/>
    <x v="0"/>
    <x v="0"/>
    <x v="9"/>
    <s v="Property &amp; Land"/>
    <x v="3"/>
    <s v=""/>
    <x v="0"/>
    <s v=""/>
    <m/>
    <m/>
    <n v="0"/>
    <s v="Ministry of Internal Affairs"/>
    <m/>
    <x v="2"/>
    <x v="2"/>
    <x v="2"/>
    <x v="0"/>
    <x v="0"/>
    <x v="0"/>
    <s v="https://rus.azattyq.org/a/30409888.html_x000a_https://rus.azattyq.org/a/kazakhstan-protesty-voditeley-avto-s-inostrannymi-nomerami/30410027.html"/>
    <s v="Online Search"/>
    <s v="A protest was held by car owners with foreign license plates. Hundreds of people protested against the authorities' decision to oblige car owners with license plates from Armenia, Belarus, Kyrgyzstan and Russia to register their vehicles in Kazakhstan by "/>
  </r>
  <r>
    <d v="2020-01-31T00:00:00"/>
    <s v="Atyrau"/>
    <n v="0"/>
    <n v="0"/>
    <n v="47.106655000000003"/>
    <n v="51.916088999999999"/>
    <n v="100"/>
    <n v="0"/>
    <x v="0"/>
    <x v="0"/>
    <x v="9"/>
    <s v="Property &amp; Land"/>
    <x v="3"/>
    <s v=""/>
    <x v="0"/>
    <s v=""/>
    <m/>
    <m/>
    <n v="0"/>
    <s v="Ministry of Internal Affairs"/>
    <m/>
    <x v="2"/>
    <x v="2"/>
    <x v="2"/>
    <x v="0"/>
    <x v="0"/>
    <x v="0"/>
    <s v="https://azh.kz/ru/news/view/65021"/>
    <s v="ACLED"/>
    <s v="Car owners in Atyrau protested against new vehicle registration fees."/>
  </r>
  <r>
    <d v="2020-01-31T00:00:00"/>
    <s v="Petropavl"/>
    <n v="0"/>
    <n v="0"/>
    <n v="54.860073"/>
    <n v="69.173580999999999"/>
    <n v="100"/>
    <n v="0"/>
    <x v="0"/>
    <x v="0"/>
    <x v="9"/>
    <s v="Property &amp; Land"/>
    <x v="3"/>
    <s v=""/>
    <x v="0"/>
    <s v=""/>
    <m/>
    <m/>
    <n v="0"/>
    <s v="Ministry of Internal Affairs"/>
    <m/>
    <x v="2"/>
    <x v="2"/>
    <x v="2"/>
    <x v="0"/>
    <x v="0"/>
    <x v="0"/>
    <s v="https://rus.azattyq.org/a/30409888.html_x000a_https://rus.azattyq.org/a/kazakhstan-protesty-voditeley-avto-s-inostrannymi-nomerami/30410027.html"/>
    <s v="Online Search"/>
    <s v="Car owners in Atyrau protested against new vehicle registration fees."/>
  </r>
  <r>
    <d v="2020-01-27T00:00:00"/>
    <s v="Uralsk"/>
    <n v="0"/>
    <n v="0"/>
    <n v="51.204132999999999"/>
    <n v="51.371138000000002"/>
    <n v="20"/>
    <n v="0"/>
    <x v="0"/>
    <x v="0"/>
    <x v="16"/>
    <s v="Human Rights"/>
    <x v="15"/>
    <s v="Government Services"/>
    <x v="11"/>
    <s v="Justice"/>
    <m/>
    <m/>
    <n v="0"/>
    <s v="National Government"/>
    <m/>
    <x v="2"/>
    <x v="2"/>
    <x v="1"/>
    <x v="1"/>
    <x v="0"/>
    <x v="0"/>
    <s v="https://rus.azattyq.org/a/30400517.html"/>
    <s v="Online Search"/>
    <s v="Activists held a protest on Abay Square in front of the city council. They demanded freedom for political prisoners and a change of government. About 20 people said that they were demanding a meeting with the regional governor."/>
  </r>
  <r>
    <d v="2020-01-27T00:00:00"/>
    <s v="Zhanaozen"/>
    <n v="0"/>
    <n v="0"/>
    <n v="43.357796"/>
    <n v="52.806913000000002"/>
    <n v="40"/>
    <n v="0"/>
    <x v="3"/>
    <x v="1"/>
    <x v="9"/>
    <s v="Property &amp; Land"/>
    <x v="3"/>
    <s v=""/>
    <x v="0"/>
    <s v=""/>
    <m/>
    <m/>
    <n v="0"/>
    <s v="KMG Security"/>
    <m/>
    <x v="4"/>
    <x v="3"/>
    <x v="2"/>
    <x v="0"/>
    <x v="0"/>
    <x v="0"/>
    <s v="https://www.lada.kz/aktau_news/society/76449-ohranniki-iz-zhanaozena-nedovolny-usloviyami-truda.html"/>
    <s v="ACLED"/>
    <s v="Workers in Zhanaozen demanded increased pay and transportation for employees of KMG Security."/>
  </r>
  <r>
    <d v="2020-01-26T00:00:00"/>
    <s v="Aktau"/>
    <n v="0"/>
    <n v="0"/>
    <n v="43.655006999999998"/>
    <n v="51.146551000000002"/>
    <n v="60"/>
    <n v="0"/>
    <x v="0"/>
    <x v="0"/>
    <x v="9"/>
    <s v="Property &amp; Land"/>
    <x v="3"/>
    <s v=""/>
    <x v="0"/>
    <s v=""/>
    <m/>
    <m/>
    <n v="0"/>
    <s v="Ministry of Internal Affairs"/>
    <m/>
    <x v="2"/>
    <x v="2"/>
    <x v="1"/>
    <x v="1"/>
    <x v="0"/>
    <x v="0"/>
    <s v="https://www.youtube.com/watch?v=l-sGkBNJt-s"/>
    <s v="ACLED"/>
    <s v="Car owners in Atyrau protested against new vehicle registration fees."/>
  </r>
  <r>
    <d v="2020-01-26T00:00:00"/>
    <s v="Atyrau"/>
    <n v="0"/>
    <n v="0"/>
    <n v="47.106895999999999"/>
    <n v="51.915970999999999"/>
    <n v="100"/>
    <n v="0"/>
    <x v="0"/>
    <x v="0"/>
    <x v="9"/>
    <s v="Property &amp; Land"/>
    <x v="3"/>
    <s v=""/>
    <x v="0"/>
    <s v=""/>
    <m/>
    <m/>
    <n v="0"/>
    <s v="Ministry of Internal Affairs"/>
    <m/>
    <x v="2"/>
    <x v="2"/>
    <x v="1"/>
    <x v="1"/>
    <x v="0"/>
    <x v="0"/>
    <s v="https://www.youtube.com/watch?v=KkQJLzxiD18"/>
    <s v="ACLED"/>
    <s v="Car owners gathered outside the Saltanat Sarai restaurant in Atyrau demanding that Kazakh authorities remove customs fees and additional charges for the use of vehicles purchased in neighboring countries of the Eurasian Economic Union."/>
  </r>
  <r>
    <d v="2020-01-24T00:00:00"/>
    <s v="Shymkent"/>
    <n v="0"/>
    <n v="0"/>
    <n v="42.319172000000002"/>
    <n v="69.590958000000001"/>
    <n v="100"/>
    <n v="0"/>
    <x v="0"/>
    <x v="0"/>
    <x v="9"/>
    <s v="Property &amp; Land"/>
    <x v="3"/>
    <s v=""/>
    <x v="0"/>
    <s v=""/>
    <m/>
    <m/>
    <n v="0"/>
    <s v="Ministry of Internal Affairs"/>
    <m/>
    <x v="2"/>
    <x v="2"/>
    <x v="1"/>
    <x v="1"/>
    <x v="0"/>
    <x v="0"/>
    <s v="https://rus.azattyq.org/a/30395188.html"/>
    <s v="Online Search"/>
    <s v="About a hundred car owners in Shymkent gathered on January 24 to protest customs fees and additional charges for the use of vehicles purchased in neighboring countries of the Eurasian Economic Union."/>
  </r>
  <r>
    <d v="2020-01-23T00:00:00"/>
    <s v="Shymkent"/>
    <n v="0"/>
    <n v="0"/>
    <n v="42.353897000000003"/>
    <n v="69.613956000000002"/>
    <n v="20"/>
    <n v="0"/>
    <x v="0"/>
    <x v="0"/>
    <x v="18"/>
    <s v="Other"/>
    <x v="3"/>
    <s v=""/>
    <x v="0"/>
    <s v=""/>
    <m/>
    <m/>
    <n v="0"/>
    <s v="Shymkent Zoo"/>
    <m/>
    <x v="4"/>
    <x v="3"/>
    <x v="2"/>
    <x v="0"/>
    <x v="0"/>
    <x v="0"/>
    <s v="https://rus.azattyq.org/a/30393166.html"/>
    <s v="Online Search"/>
    <s v="Activists in Shymkent demanded the closure of a local zoo, citing the poor conditions for animals."/>
  </r>
  <r>
    <d v="2020-01-22T00:00:00"/>
    <s v="Zhanaozen"/>
    <n v="0"/>
    <n v="0"/>
    <n v="43.339509999999997"/>
    <n v="52.854207000000002"/>
    <n v="200"/>
    <n v="0"/>
    <x v="0"/>
    <x v="0"/>
    <x v="4"/>
    <s v="Livelihood"/>
    <x v="15"/>
    <s v="Government Services"/>
    <x v="1"/>
    <s v="Environment &amp; Resource Extraction"/>
    <m/>
    <m/>
    <n v="0"/>
    <s v="Local Government"/>
    <m/>
    <x v="1"/>
    <x v="1"/>
    <x v="7"/>
    <x v="1"/>
    <x v="0"/>
    <x v="0"/>
    <s v="https://rus.azattyq.org/a/30392475.html"/>
    <s v="Online Search"/>
    <s v="Hundreds of Zhanaozen residents protested for the third day in a row, demanding that local authorities allow them to be employed at the oil fields."/>
  </r>
  <r>
    <d v="2020-01-22T00:00:00"/>
    <s v="Zhanaozen"/>
    <n v="0"/>
    <n v="0"/>
    <n v="43.339727000000003"/>
    <n v="52.854616"/>
    <n v="100"/>
    <n v="0"/>
    <x v="0"/>
    <x v="0"/>
    <x v="4"/>
    <s v="Livelihood"/>
    <x v="15"/>
    <s v="Government Services"/>
    <x v="1"/>
    <s v="Environment &amp; Resource Extraction"/>
    <m/>
    <m/>
    <n v="0"/>
    <s v="Local Government"/>
    <m/>
    <x v="1"/>
    <x v="1"/>
    <x v="1"/>
    <x v="1"/>
    <x v="0"/>
    <x v="0"/>
    <s v="https://rus.azattyq.org/a/30392475.html"/>
    <s v="Online Search"/>
    <s v="Protesters gathered in Zhanaozen to demand jobs from the government."/>
  </r>
  <r>
    <d v="2020-01-21T00:00:00"/>
    <s v="Nur-Sultan (Astana)"/>
    <n v="1"/>
    <n v="0"/>
    <n v="51.135283999999999"/>
    <n v="71.410786999999999"/>
    <n v="35"/>
    <n v="0"/>
    <x v="0"/>
    <x v="0"/>
    <x v="5"/>
    <s v="Government Services"/>
    <x v="3"/>
    <s v=""/>
    <x v="0"/>
    <s v=""/>
    <m/>
    <m/>
    <n v="0"/>
    <s v="Local Government"/>
    <m/>
    <x v="2"/>
    <x v="2"/>
    <x v="6"/>
    <x v="3"/>
    <x v="0"/>
    <x v="0"/>
    <s v="https://rus.azattyq.org/a/30389135.html_x000a_https://rus.azattyq.org/a/kazakhstan-Nur-Sultan-mothers-protest-astana-opera/30389738.html"/>
    <s v="Online Search"/>
    <s v="Dozens of mothers at the Astana Opera Theater demanded a meeting with the President of Kazakhstan Kassym-Zhomart Tokayev. The participants called for better allocation of social housing."/>
  </r>
  <r>
    <d v="2020-01-21T00:00:00"/>
    <s v="Shymkent"/>
    <n v="0"/>
    <n v="0"/>
    <n v="42.327640000000002"/>
    <n v="69.584371000000004"/>
    <n v="6"/>
    <n v="0"/>
    <x v="0"/>
    <x v="0"/>
    <x v="20"/>
    <s v="China"/>
    <x v="12"/>
    <s v="Human Rights"/>
    <x v="0"/>
    <s v=""/>
    <m/>
    <m/>
    <n v="0"/>
    <s v="Court System"/>
    <m/>
    <x v="0"/>
    <x v="0"/>
    <x v="6"/>
    <x v="3"/>
    <x v="0"/>
    <x v="0"/>
    <s v="https://rus.azattyq.org/a/30388832.html"/>
    <s v="Online Search"/>
    <s v="Six Kazakh activists gathered in Shymkent demanding the release of two ethnic Kazakh men who are on trial for crossing illegally into Kazakhstan from China to seek asylum."/>
  </r>
  <r>
    <d v="2020-01-20T00:00:00"/>
    <s v="Uralsk"/>
    <n v="0"/>
    <n v="0"/>
    <n v="51.203915000000002"/>
    <n v="51.369700999999999"/>
    <n v="15"/>
    <n v="0"/>
    <x v="0"/>
    <x v="0"/>
    <x v="11"/>
    <s v="Justice"/>
    <x v="3"/>
    <s v=""/>
    <x v="0"/>
    <s v=""/>
    <m/>
    <m/>
    <n v="0"/>
    <s v="Makhsudkhan Ablazimov"/>
    <m/>
    <x v="8"/>
    <x v="3"/>
    <x v="0"/>
    <x v="0"/>
    <x v="0"/>
    <x v="0"/>
    <s v="https://rus.azattyq.org/a/30387710.html"/>
    <s v="Online Search"/>
    <s v="People gathered at the local governor’s office to meet with the governor. Those gathered came with a demand for the resignation of the head of the police department, Makhsudkhan Ablazimov, due to his &quot;incompetence.&quot;"/>
  </r>
  <r>
    <d v="2020-01-20T00:00:00"/>
    <s v="Kyzylorda"/>
    <n v="0"/>
    <n v="0"/>
    <n v="44.843411000000003"/>
    <n v="65.500015000000005"/>
    <n v="10"/>
    <n v="0"/>
    <x v="0"/>
    <x v="0"/>
    <x v="9"/>
    <s v="Property &amp; Land"/>
    <x v="3"/>
    <s v=""/>
    <x v="0"/>
    <s v=""/>
    <m/>
    <m/>
    <n v="0"/>
    <s v="National Government"/>
    <m/>
    <x v="2"/>
    <x v="2"/>
    <x v="0"/>
    <x v="0"/>
    <x v="0"/>
    <x v="0"/>
    <s v="https://rus.azattyq.org/a/30387164.html"/>
    <s v="Online Search"/>
    <s v="More than 10 car owners protested customs fees and additional charges for the use of vehicles purchased in neighboring countries of the Eurasian Economic Union"/>
  </r>
  <r>
    <d v="2020-01-20T00:00:00"/>
    <s v="Shymkent"/>
    <n v="0"/>
    <n v="0"/>
    <n v="42.315297999999999"/>
    <n v="69.599915999999993"/>
    <n v="10"/>
    <n v="0"/>
    <x v="0"/>
    <x v="0"/>
    <x v="5"/>
    <s v="Government Services"/>
    <x v="20"/>
    <s v="Finance"/>
    <x v="0"/>
    <s v=""/>
    <m/>
    <m/>
    <n v="0"/>
    <s v="Local Government"/>
    <m/>
    <x v="1"/>
    <x v="1"/>
    <x v="0"/>
    <x v="0"/>
    <x v="0"/>
    <x v="0"/>
    <s v="https://rus.azattyq.org/a/kazakhstan-shymkent-nurly-zher-depositors-claim-local-authorities/30390509.html"/>
    <s v="ACLED"/>
    <s v="Mortgage holders gathered at the city administration's office in Shymkent to protest the transfer of housing units to women with disabled children."/>
  </r>
  <r>
    <d v="2020-01-19T00:00:00"/>
    <s v="Zhanaozen"/>
    <n v="0"/>
    <n v="0"/>
    <n v="43.339257000000003"/>
    <n v="52.854607000000001"/>
    <n v="40"/>
    <n v="0"/>
    <x v="0"/>
    <x v="0"/>
    <x v="5"/>
    <s v="Government Services"/>
    <x v="3"/>
    <s v=""/>
    <x v="0"/>
    <s v=""/>
    <m/>
    <m/>
    <n v="0"/>
    <s v="Local Government"/>
    <m/>
    <x v="1"/>
    <x v="1"/>
    <x v="7"/>
    <x v="1"/>
    <x v="0"/>
    <x v="0"/>
    <s v="https://www.youtube.com/watch?v=mL77o4Sl9uI"/>
    <s v="ACLED"/>
    <s v="About 40 residents of Zhanaozen protested outside the city administration building demanding jobs for unemployed citizens."/>
  </r>
  <r>
    <d v="2020-01-19T00:00:00"/>
    <s v="Aktau"/>
    <n v="0"/>
    <n v="0"/>
    <n v="43.635182"/>
    <n v="51.178213999999997"/>
    <n v="100"/>
    <n v="0"/>
    <x v="0"/>
    <x v="0"/>
    <x v="9"/>
    <s v="Property &amp; Land"/>
    <x v="3"/>
    <s v=""/>
    <x v="0"/>
    <s v=""/>
    <m/>
    <m/>
    <n v="0"/>
    <s v="Local Government"/>
    <m/>
    <x v="1"/>
    <x v="1"/>
    <x v="1"/>
    <x v="1"/>
    <x v="0"/>
    <x v="0"/>
    <s v="https://www.youtube.com/watch?v=aZI7ob5pysg_x000a_https://rus.azattyq.org/a/kazakhstan-nedovolstvo-trebovania-registracii-mashin/30386539.html"/>
    <s v="ACLED"/>
    <s v="Dozens of car owners, who bought and registered their automobiles in the Eurasian Union member states, protested in Aktau, calling for the city Mayor to resolve their issues."/>
  </r>
  <r>
    <d v="2020-01-19T00:00:00"/>
    <s v="Uralsk"/>
    <n v="0"/>
    <n v="0"/>
    <n v="51.237879999999997"/>
    <n v="51.431396999999997"/>
    <n v="150"/>
    <n v="0"/>
    <x v="0"/>
    <x v="0"/>
    <x v="9"/>
    <s v="Property &amp; Land"/>
    <x v="3"/>
    <s v=""/>
    <x v="0"/>
    <s v=""/>
    <m/>
    <m/>
    <n v="0"/>
    <s v="Ministry of Internal Affairs"/>
    <m/>
    <x v="2"/>
    <x v="2"/>
    <x v="7"/>
    <x v="1"/>
    <x v="0"/>
    <x v="0"/>
    <s v="https://www.uralskweek.kz/2020/01/19/bolee-150-chelovek-vystupili-protiv-uslovij-postanovki-na-uchyot-avto-iz-eaes-video/"/>
    <s v="ACLED"/>
    <s v="Car owners protested customs fees and additional charges for the use of vehicles purchased in neighboring countries of the Eurasian Economic Union."/>
  </r>
  <r>
    <d v="2020-01-19T00:00:00"/>
    <s v="Atyrau"/>
    <n v="0"/>
    <n v="0"/>
    <n v="47.106633000000002"/>
    <n v="51.916164000000002"/>
    <n v="200"/>
    <n v="0"/>
    <x v="0"/>
    <x v="0"/>
    <x v="9"/>
    <s v="Property &amp; Land"/>
    <x v="3"/>
    <s v=""/>
    <x v="0"/>
    <s v=""/>
    <m/>
    <m/>
    <n v="0"/>
    <s v="Ministry of Internal Affairs"/>
    <m/>
    <x v="2"/>
    <x v="2"/>
    <x v="7"/>
    <x v="1"/>
    <x v="0"/>
    <x v="0"/>
    <s v="https://zonakz.net/2020/01/19/vladelcy-avto-s-zarubezhnymi-nomerami-sobralis-na-mitingi-v-atyrau-i-almaty/"/>
    <s v="ACLED"/>
    <s v="Car owners protested customs fees and additional charges for the use of vehicles purchased in neighboring countries of the Eurasian Economic Union."/>
  </r>
  <r>
    <d v="2020-01-18T00:00:00"/>
    <s v="Aktobe"/>
    <n v="0"/>
    <n v="0"/>
    <n v="50.288245000000003"/>
    <n v="57.189762999999999"/>
    <n v="30"/>
    <n v="0"/>
    <x v="0"/>
    <x v="0"/>
    <x v="9"/>
    <s v="Property &amp; Land"/>
    <x v="3"/>
    <s v=""/>
    <x v="0"/>
    <s v=""/>
    <m/>
    <m/>
    <n v="0"/>
    <s v="Ministry of Internal Affairs"/>
    <m/>
    <x v="2"/>
    <x v="2"/>
    <x v="7"/>
    <x v="1"/>
    <x v="0"/>
    <x v="0"/>
    <s v="https://www.youtube.com/watch?v=BA2qkN6qnYg"/>
    <s v="ACLED"/>
    <s v="Car owners protested customs fees and additional charges for the use of vehicles purchased in neighboring countries of the Eurasian Economic Union."/>
  </r>
  <r>
    <d v="2020-01-18T00:00:00"/>
    <s v="Semey"/>
    <n v="0"/>
    <n v="0"/>
    <n v="50.414838000000003"/>
    <n v="80.241225999999997"/>
    <n v="30"/>
    <n v="0"/>
    <x v="0"/>
    <x v="0"/>
    <x v="9"/>
    <s v="Property &amp; Land"/>
    <x v="3"/>
    <s v=""/>
    <x v="0"/>
    <s v=""/>
    <m/>
    <m/>
    <n v="0"/>
    <s v="National Government"/>
    <m/>
    <x v="2"/>
    <x v="2"/>
    <x v="0"/>
    <x v="0"/>
    <x v="0"/>
    <x v="0"/>
    <s v="https://rus.azattyq.org/a/30384523.html"/>
    <s v="Online Search"/>
    <s v="Car owners protested customs fees and additional charges for the use of vehicles purchased in neighboring countries of the Eurasian Economic Union."/>
  </r>
  <r>
    <d v="2020-01-18T00:00:00"/>
    <s v="Pavlodar"/>
    <n v="0"/>
    <n v="0"/>
    <n v="54.910817999999999"/>
    <n v="69.143716999999995"/>
    <n v="70"/>
    <n v="0"/>
    <x v="0"/>
    <x v="0"/>
    <x v="9"/>
    <s v="Property &amp; Land"/>
    <x v="3"/>
    <s v=""/>
    <x v="0"/>
    <s v=""/>
    <m/>
    <m/>
    <n v="0"/>
    <s v="National Government"/>
    <m/>
    <x v="2"/>
    <x v="2"/>
    <x v="0"/>
    <x v="0"/>
    <x v="0"/>
    <x v="0"/>
    <s v="https://rus.azattyq.org/a/30384460.html"/>
    <s v="Online Search"/>
    <s v="Car owners protested customs fees and additional charges for the use of vehicles purchased in neighboring countries of the Eurasian Economic Union."/>
  </r>
  <r>
    <d v="2020-01-17T00:00:00"/>
    <s v="Almaty"/>
    <n v="0"/>
    <n v="1"/>
    <n v="43.255177000000003"/>
    <n v="76.938096999999999"/>
    <n v="10"/>
    <n v="0"/>
    <x v="0"/>
    <x v="0"/>
    <x v="16"/>
    <s v="Human Rights"/>
    <x v="5"/>
    <s v="China"/>
    <x v="8"/>
    <s v="Justice"/>
    <s v="Atajurt Eriktileri"/>
    <m/>
    <n v="1"/>
    <s v="United Nations"/>
    <m/>
    <x v="6"/>
    <x v="4"/>
    <x v="7"/>
    <x v="1"/>
    <x v="0"/>
    <x v="0"/>
    <s v="https://rus.azattyq.org/a/30382540.html"/>
    <s v="Online Search"/>
    <s v="Activists and representatives of the public association &quot;Atajurt Eriktileri&quot; came to the United Nations office to submit an appeal to facilitate the provision of asylum to two ethnic Kazakhs from Xinjiang: Kaster Musakhanuly and Murager Alimuly, accused i"/>
  </r>
  <r>
    <d v="2020-01-17T00:00:00"/>
    <s v="Shymkent"/>
    <n v="0"/>
    <n v="0"/>
    <n v="42.319172000000002"/>
    <n v="69.590958000000001"/>
    <n v="15"/>
    <n v="0"/>
    <x v="2"/>
    <x v="2"/>
    <x v="5"/>
    <s v="Government Services"/>
    <x v="3"/>
    <s v=""/>
    <x v="0"/>
    <s v=""/>
    <m/>
    <m/>
    <n v="0"/>
    <s v="Local Government"/>
    <m/>
    <x v="1"/>
    <x v="1"/>
    <x v="0"/>
    <x v="0"/>
    <x v="0"/>
    <x v="0"/>
    <s v="https://rus.azattyq.org/a/30383081.html"/>
    <s v="Online Search"/>
    <s v="More than a dozen mothers gathered at the city council demanding an expansion of social support programs."/>
  </r>
  <r>
    <d v="2020-01-16T00:00:00"/>
    <s v="Kostanay"/>
    <n v="0"/>
    <n v="0"/>
    <n v="53.214056999999997"/>
    <n v="63.631855999999999"/>
    <n v="30"/>
    <n v="0"/>
    <x v="0"/>
    <x v="0"/>
    <x v="9"/>
    <s v="Property &amp; Land"/>
    <x v="3"/>
    <s v=""/>
    <x v="0"/>
    <s v=""/>
    <m/>
    <m/>
    <n v="0"/>
    <s v="Ministry of Internal Affairs"/>
    <m/>
    <x v="2"/>
    <x v="2"/>
    <x v="0"/>
    <x v="0"/>
    <x v="0"/>
    <x v="0"/>
    <s v="https://www.youtube.com/watch?v=IqZKo81iMws"/>
    <s v="ACLED"/>
    <s v="Car owners protested customs fees and additional charges for the use of vehicles purchased in neighboring countries of the Eurasian Economic Union."/>
  </r>
  <r>
    <d v="2020-01-16T00:00:00"/>
    <s v="Aktobe"/>
    <n v="0"/>
    <n v="0"/>
    <n v="50.288245000000003"/>
    <n v="57.189762999999999"/>
    <n v="50"/>
    <n v="0"/>
    <x v="0"/>
    <x v="0"/>
    <x v="9"/>
    <s v="Property &amp; Land"/>
    <x v="3"/>
    <s v=""/>
    <x v="0"/>
    <s v=""/>
    <m/>
    <m/>
    <n v="0"/>
    <s v="Ministry of Internal Affairs"/>
    <m/>
    <x v="2"/>
    <x v="2"/>
    <x v="0"/>
    <x v="0"/>
    <x v="0"/>
    <x v="0"/>
    <s v="https://zonakz.net/2020/01/17/vladelcy-kyrgyzskix-i-armyanskix-avto-vyshli-na-mitingi-v-neskolkix-gorodax-kazaxstana/"/>
    <s v="ACLED"/>
    <s v="Car owners protested customs fees and additional charges for the use of vehicles purchased in neighboring countries of the Eurasian Economic Union."/>
  </r>
  <r>
    <d v="2020-01-16T00:00:00"/>
    <s v="Zhanaozen"/>
    <n v="0"/>
    <n v="0"/>
    <n v="43.343345999999997"/>
    <n v="52.856766"/>
    <n v="250"/>
    <n v="0"/>
    <x v="0"/>
    <x v="0"/>
    <x v="9"/>
    <s v="Property &amp; Land"/>
    <x v="3"/>
    <s v=""/>
    <x v="0"/>
    <s v=""/>
    <m/>
    <m/>
    <n v="0"/>
    <s v="Ministry of Internal Affairs"/>
    <m/>
    <x v="2"/>
    <x v="2"/>
    <x v="0"/>
    <x v="0"/>
    <x v="0"/>
    <x v="0"/>
    <s v="https://zonakz.net/2020/01/17/vladelcy-kyrgyzskix-i-armyanskix-avto-vyshli-na-mitingi-v-neskolkix-gorodax-kazaxstana/"/>
    <s v="ACLED"/>
    <s v="More than 250 car owners protested customs fees and additional charges for the use of vehicles purchased in neighboring countries of the Eurasian Economic Union."/>
  </r>
  <r>
    <d v="2020-01-16T00:00:00"/>
    <s v="Uralsk"/>
    <n v="0"/>
    <n v="0"/>
    <n v="51.258243"/>
    <n v="51.427484"/>
    <n v="50"/>
    <n v="0"/>
    <x v="0"/>
    <x v="0"/>
    <x v="9"/>
    <s v="Property &amp; Land"/>
    <x v="3"/>
    <s v=""/>
    <x v="0"/>
    <s v=""/>
    <m/>
    <m/>
    <n v="0"/>
    <s v="Ministry of Internal Affairs"/>
    <m/>
    <x v="2"/>
    <x v="2"/>
    <x v="0"/>
    <x v="0"/>
    <x v="0"/>
    <x v="0"/>
    <s v="https://rus.azattyq.org/a/30382678.html"/>
    <s v="Online Search"/>
    <s v="More than 50 car owners protested customs fees and additional charges for the use of vehicles purchased in neighboring countries of the Eurasian Economic Union."/>
  </r>
  <r>
    <d v="2020-01-13T00:00:00"/>
    <s v="Nur-Sultan (Astana)"/>
    <n v="1"/>
    <n v="0"/>
    <n v="51.167935"/>
    <n v="71.434612000000001"/>
    <n v="50"/>
    <n v="0"/>
    <x v="0"/>
    <x v="0"/>
    <x v="5"/>
    <s v="Government Services"/>
    <x v="3"/>
    <s v=""/>
    <x v="0"/>
    <s v=""/>
    <m/>
    <m/>
    <n v="0"/>
    <s v="Ministry of Labor and Social Protection"/>
    <m/>
    <x v="2"/>
    <x v="2"/>
    <x v="6"/>
    <x v="3"/>
    <x v="0"/>
    <x v="0"/>
    <s v="https://rus.azattyq.org/a/kazakh-women-call-for-increased-social-benefits-at-Nur-Sultan-rally/30374522.html_x000a_https://rus.azattyq.org/a/30374143.html"/>
    <s v="Online Search"/>
    <s v="Dozens of mothers gathered outside the Ministry of Labor and Social Protection, demanding benefits payments for their children. The women were blocked by the police and special forces on their way to the Presidential Palace."/>
  </r>
  <r>
    <d v="2020-01-10T00:00:00"/>
    <s v="Zhanaozen"/>
    <n v="0"/>
    <n v="0"/>
    <n v="43.339727000000003"/>
    <n v="52.854616"/>
    <n v="100"/>
    <n v="0"/>
    <x v="0"/>
    <x v="0"/>
    <x v="3"/>
    <s v="Government Services"/>
    <x v="3"/>
    <s v=""/>
    <x v="0"/>
    <s v=""/>
    <m/>
    <m/>
    <n v="0"/>
    <s v="Local Government"/>
    <m/>
    <x v="1"/>
    <x v="1"/>
    <x v="0"/>
    <x v="0"/>
    <x v="0"/>
    <x v="0"/>
    <s v="https://rus.azattyq.org/a/30370468.html"/>
    <s v="Online Search"/>
    <s v="Residents of Zhanaozen protested outside the city administration office against the rising price of natural gas."/>
  </r>
  <r>
    <d v="2020-01-10T00:00:00"/>
    <s v="Kyzylorda"/>
    <n v="0"/>
    <n v="0"/>
    <n v="44.786760999999998"/>
    <n v="65.515315999999999"/>
    <n v="15"/>
    <n v="0"/>
    <x v="0"/>
    <x v="0"/>
    <x v="5"/>
    <s v="Government Services"/>
    <x v="3"/>
    <s v=""/>
    <x v="0"/>
    <s v=""/>
    <m/>
    <m/>
    <n v="0"/>
    <s v="Local Government"/>
    <m/>
    <x v="1"/>
    <x v="1"/>
    <x v="0"/>
    <x v="0"/>
    <x v="0"/>
    <x v="0"/>
    <s v="https://rus.azattyq.org/a/30371661.html"/>
    <s v="Online Search"/>
    <s v="More than a dozen women from Kyzylorda came to the local governor’s office on January 10 to express their disagreement with the “adjusted” mechanism of targeted social assistance."/>
  </r>
  <r>
    <d v="2020-01-08T00:00:00"/>
    <s v="Almaty"/>
    <n v="0"/>
    <n v="1"/>
    <n v="43.238492000000001"/>
    <n v="76.945482999999996"/>
    <n v="10"/>
    <n v="0"/>
    <x v="0"/>
    <x v="0"/>
    <x v="16"/>
    <s v="Human Rights"/>
    <x v="19"/>
    <s v="Human Rights"/>
    <x v="2"/>
    <s v="Other"/>
    <m/>
    <m/>
    <n v="0"/>
    <s v="Government of Ukraine"/>
    <m/>
    <x v="6"/>
    <x v="4"/>
    <x v="1"/>
    <x v="1"/>
    <x v="0"/>
    <x v="0"/>
    <s v="https://rus.azattyq.org/a/30365948.html"/>
    <s v="Online Search"/>
    <s v="A group of activists appealed to the Ukrainian government to prevent the extradition of blogger Zhanara Akhmet, who has been living in Ukraine since 2017, to Kazakhstan."/>
  </r>
  <r>
    <d v="2020-01-08T00:00:00"/>
    <s v="Turkistan"/>
    <n v="0"/>
    <n v="0"/>
    <n v="41.464644999999997"/>
    <n v="69.150824999999998"/>
    <n v="15"/>
    <n v="0"/>
    <x v="0"/>
    <x v="0"/>
    <x v="23"/>
    <s v="Human Rights"/>
    <x v="12"/>
    <s v="Human Rights"/>
    <x v="11"/>
    <s v="Justice"/>
    <m/>
    <m/>
    <n v="0"/>
    <s v="Court System"/>
    <m/>
    <x v="0"/>
    <x v="0"/>
    <x v="1"/>
    <x v="1"/>
    <x v="0"/>
    <x v="0"/>
    <s v="https://rus.azattyq.org/a/30366349.html"/>
    <s v="Online Search"/>
    <s v="Supporters of an imprisoned Kazkh journalist gathered in Turkestan to call for his release."/>
  </r>
  <r>
    <d v="2020-01-06T00:00:00"/>
    <s v="Zhanaozen"/>
    <n v="0"/>
    <n v="0"/>
    <n v="43.339257000000003"/>
    <n v="52.854607000000001"/>
    <n v="30"/>
    <n v="0"/>
    <x v="0"/>
    <x v="0"/>
    <x v="3"/>
    <s v="Government Services"/>
    <x v="3"/>
    <s v=""/>
    <x v="0"/>
    <s v=""/>
    <m/>
    <m/>
    <n v="0"/>
    <s v="Local Government"/>
    <m/>
    <x v="1"/>
    <x v="1"/>
    <x v="7"/>
    <x v="1"/>
    <x v="0"/>
    <x v="0"/>
    <s v="https://www.youtube.com/watch?v=AEIC9L0CdtQ"/>
    <s v="ACLED"/>
    <s v="Residents of Zhanaozen gathered outside the local administration building to protest against rising natural gas prices."/>
  </r>
  <r>
    <d v="2020-01-06T00:00:00"/>
    <s v="Nur-Sultan (Astana)"/>
    <n v="1"/>
    <n v="0"/>
    <n v="51.128300000000003"/>
    <n v="71.430479000000005"/>
    <n v="10"/>
    <n v="0"/>
    <x v="0"/>
    <x v="0"/>
    <x v="20"/>
    <s v="China"/>
    <x v="12"/>
    <s v="Human Rights"/>
    <x v="8"/>
    <s v="Justice"/>
    <m/>
    <m/>
    <n v="0"/>
    <s v="Court System"/>
    <m/>
    <x v="0"/>
    <x v="0"/>
    <x v="1"/>
    <x v="1"/>
    <x v="0"/>
    <x v="0"/>
    <s v="https://rus.azattyq.org/a/30362393.html"/>
    <s v="Online Search"/>
    <s v="Protesters gathered at the Baiterek monument in Nur-Sultan (Astana) in support of two ethnic Kazakh men who are on trial for illegally crossing the Chinese border into Kazakhstan to seek asylum."/>
  </r>
  <r>
    <d v="2020-01-06T00:00:00"/>
    <s v="Boralday"/>
    <n v="0"/>
    <n v="0"/>
    <n v="43.348700000000001"/>
    <n v="76.859399999999994"/>
    <n v="20"/>
    <n v="0"/>
    <x v="0"/>
    <x v="0"/>
    <x v="15"/>
    <s v="Property &amp; Land"/>
    <x v="3"/>
    <s v=""/>
    <x v="0"/>
    <s v=""/>
    <m/>
    <m/>
    <n v="0"/>
    <s v="Local Government"/>
    <m/>
    <x v="1"/>
    <x v="1"/>
    <x v="2"/>
    <x v="0"/>
    <x v="0"/>
    <x v="0"/>
    <s v="https://rus.azattyq.org/a/30362685.html"/>
    <s v="ACLED"/>
    <s v="Residents of Jainak protested against land reforms proposed by the local government."/>
  </r>
  <r>
    <d v="2020-01-06T00:00:00"/>
    <s v="Nur-Sultan (Astana)"/>
    <n v="1"/>
    <n v="0"/>
    <n v="51.167935"/>
    <n v="71.434612000000001"/>
    <n v="10"/>
    <n v="0"/>
    <x v="0"/>
    <x v="0"/>
    <x v="5"/>
    <s v="Government Services"/>
    <x v="3"/>
    <s v=""/>
    <x v="0"/>
    <s v=""/>
    <m/>
    <m/>
    <n v="0"/>
    <s v="Ministry of Labor and Social Protection"/>
    <m/>
    <x v="2"/>
    <x v="2"/>
    <x v="6"/>
    <x v="3"/>
    <x v="0"/>
    <x v="0"/>
    <s v="https://rus.azattyq.org/a/30362551.html"/>
    <s v="Online Search"/>
    <s v="A group of mothers arrived at the Ministry of Labor and Social Protection to express their disagreement with the decision to change the mechanism for providing targeted social assistance. In particular, the women protested against what they described as a"/>
  </r>
  <r>
    <d v="2020-01-05T00:00:00"/>
    <s v="Aktau"/>
    <n v="0"/>
    <n v="0"/>
    <n v="43.639764999999997"/>
    <n v="51.165557"/>
    <n v="200"/>
    <n v="0"/>
    <x v="3"/>
    <x v="1"/>
    <x v="4"/>
    <s v="Livelihood"/>
    <x v="3"/>
    <s v=""/>
    <x v="0"/>
    <s v=""/>
    <m/>
    <m/>
    <n v="0"/>
    <s v="M-Techservis"/>
    <m/>
    <x v="4"/>
    <x v="3"/>
    <x v="1"/>
    <x v="1"/>
    <x v="0"/>
    <x v="0"/>
    <s v="https://rus.azattyq.org/a/30361289.html"/>
    <s v="Online Search"/>
    <s v="Workers of the M-Techservice company gathered outside its office in Aktau to protest against lay-offs."/>
  </r>
  <r>
    <d v="2020-01-03T00:00:00"/>
    <s v="Nur-Sultan (Astana)"/>
    <n v="1"/>
    <n v="0"/>
    <n v="51.125450000000001"/>
    <n v="71.471844000000004"/>
    <n v="20"/>
    <n v="0"/>
    <x v="0"/>
    <x v="0"/>
    <x v="5"/>
    <s v="Government Services"/>
    <x v="3"/>
    <s v=""/>
    <x v="0"/>
    <s v=""/>
    <m/>
    <m/>
    <n v="0"/>
    <s v="National Government"/>
    <m/>
    <x v="2"/>
    <x v="2"/>
    <x v="1"/>
    <x v="1"/>
    <x v="0"/>
    <x v="0"/>
    <s v="https://rus.azattyq.org/a/30358765.html"/>
    <s v="Online Search"/>
    <s v="Activists gathered outside the Haziret Sultan Mosque in Nur-Sultan (Astana) to pay respect to the deceased politician Sekbolsyn Abdildin."/>
  </r>
  <r>
    <d v="2019-12-30T00:00:00"/>
    <s v="Akzharma"/>
    <n v="0"/>
    <n v="0"/>
    <n v="44.836136000000003"/>
    <n v="65.502643000000006"/>
    <n v="100"/>
    <n v="0"/>
    <x v="0"/>
    <x v="0"/>
    <x v="15"/>
    <s v="Property &amp; Land"/>
    <x v="3"/>
    <s v=""/>
    <x v="0"/>
    <s v=""/>
    <m/>
    <m/>
    <n v="0"/>
    <s v="Local Government"/>
    <m/>
    <x v="1"/>
    <x v="1"/>
    <x v="0"/>
    <x v="0"/>
    <x v="1"/>
    <x v="1"/>
    <s v="https://rus.azattyq.org/a/kazakhstan-kyzylorda-region-akzharma-land/30351416.html"/>
    <s v="Online Search"/>
    <s v="Residents of Akzharma gathered outside the town administration demanding access to agricultural land."/>
  </r>
  <r>
    <d v="2019-12-28T00:00:00"/>
    <s v="Nur-Sultan (Astana)"/>
    <n v="1"/>
    <n v="0"/>
    <n v="51.153422999999997"/>
    <n v="71.431674999999998"/>
    <n v="15"/>
    <n v="0"/>
    <x v="0"/>
    <x v="0"/>
    <x v="14"/>
    <s v="Finance"/>
    <x v="3"/>
    <s v=""/>
    <x v="0"/>
    <s v=""/>
    <m/>
    <m/>
    <n v="0"/>
    <s v="National Government"/>
    <m/>
    <x v="2"/>
    <x v="2"/>
    <x v="1"/>
    <x v="1"/>
    <x v="0"/>
    <x v="0"/>
    <s v="https://rus.azattyq.org/a/30348720.html"/>
    <s v="Online Search"/>
    <s v="Activists gathered in Nur-Sultan (Astana) at the Memorial to the Victims of Famine to pray for the victims of and demanded the resignation of the ruling cabinet."/>
  </r>
  <r>
    <d v="2019-12-27T00:00:00"/>
    <s v="Nur-Sultan (Astana)"/>
    <n v="1"/>
    <n v="0"/>
    <n v="51.152375999999997"/>
    <n v="71.454777000000007"/>
    <n v="10"/>
    <n v="0"/>
    <x v="0"/>
    <x v="0"/>
    <x v="13"/>
    <s v="Justice"/>
    <x v="3"/>
    <s v=""/>
    <x v="0"/>
    <s v=""/>
    <m/>
    <m/>
    <n v="0"/>
    <s v="Ministry of Internal Affairs"/>
    <m/>
    <x v="3"/>
    <x v="0"/>
    <x v="0"/>
    <x v="0"/>
    <x v="0"/>
    <x v="0"/>
    <s v="https://rus.azattyq.org/a/30348649.html"/>
    <s v="Online Search"/>
    <s v="Activists protested outside the Ministry of Internal Affairs building in Nur-Sultan (Astana) demanding the release of protesters detained on December 16. A City Police official came forward to meet them."/>
  </r>
  <r>
    <d v="2019-12-25T00:00:00"/>
    <s v="Karagash"/>
    <n v="0"/>
    <n v="0"/>
    <n v="53.043100000000003"/>
    <n v="67.155000000000001"/>
    <n v="13"/>
    <n v="0"/>
    <x v="0"/>
    <x v="0"/>
    <x v="3"/>
    <s v="Government Services"/>
    <x v="3"/>
    <s v=""/>
    <x v="0"/>
    <s v=""/>
    <m/>
    <m/>
    <n v="0"/>
    <s v="Local Government"/>
    <m/>
    <x v="1"/>
    <x v="1"/>
    <x v="1"/>
    <x v="1"/>
    <x v="0"/>
    <x v="0"/>
    <s v="https://rus.azattyq.org/a/kazakhstan-karagash-village-without-water/30344097.html"/>
    <s v="ACLED"/>
    <s v="Villagers in Saryagash protested against the lack of clean water supplies."/>
  </r>
  <r>
    <d v="2019-12-24T00:00:00"/>
    <s v="Kruglozernoye"/>
    <n v="0"/>
    <n v="0"/>
    <n v="51.076729"/>
    <n v="51.285674"/>
    <n v="15"/>
    <n v="0"/>
    <x v="0"/>
    <x v="0"/>
    <x v="5"/>
    <s v="Government Services"/>
    <x v="3"/>
    <s v=""/>
    <x v="0"/>
    <s v=""/>
    <m/>
    <m/>
    <n v="0"/>
    <s v="Local Government"/>
    <m/>
    <x v="1"/>
    <x v="1"/>
    <x v="0"/>
    <x v="0"/>
    <x v="0"/>
    <x v="0"/>
    <s v="https://www.uralskweek.kz/2019/12/24/v-poselke-krugloozernoe-prostaivaet-detskij-sad-detej-tuda-ne-prinimayut/"/>
    <s v="ACLED"/>
    <s v="Activists demanded the opening of a new day care facility in Kruglozernoye."/>
  </r>
  <r>
    <d v="2019-12-24T00:00:00"/>
    <s v="Shymkent"/>
    <n v="0"/>
    <n v="0"/>
    <n v="42.326264999999999"/>
    <n v="69.592051999999995"/>
    <n v="15"/>
    <n v="0"/>
    <x v="0"/>
    <x v="0"/>
    <x v="1"/>
    <s v="Justice"/>
    <x v="12"/>
    <s v="Human Rights"/>
    <x v="6"/>
    <s v="China"/>
    <m/>
    <m/>
    <n v="0"/>
    <s v="Detention Facility"/>
    <m/>
    <x v="3"/>
    <x v="0"/>
    <x v="4"/>
    <x v="2"/>
    <x v="0"/>
    <x v="0"/>
    <s v="https://rus.azattyq.org/a/30342674.html"/>
    <s v="Online Search"/>
    <s v="Over a dozen activists from Kyzylagash gathered on December 24 in front of the Shymkent police department, demanding the release of five residents who had been involved in a mass brawl with foreign citizens. There were also calls to grant citizenship to t"/>
  </r>
  <r>
    <d v="2019-12-24T00:00:00"/>
    <s v="Almaty"/>
    <n v="0"/>
    <n v="1"/>
    <n v="43.286262999999998"/>
    <n v="76.926809000000006"/>
    <n v="15"/>
    <n v="0"/>
    <x v="0"/>
    <x v="0"/>
    <x v="16"/>
    <s v="Human Rights"/>
    <x v="8"/>
    <s v="Justice"/>
    <x v="0"/>
    <s v=""/>
    <m/>
    <m/>
    <n v="0"/>
    <s v="Detention Facility"/>
    <m/>
    <x v="3"/>
    <x v="0"/>
    <x v="4"/>
    <x v="2"/>
    <x v="0"/>
    <x v="0"/>
    <s v="https://rus.azattyq.org/a/30341952.html"/>
    <s v="Online Search"/>
    <s v="A group of citizens protested at the Almaty special detention center to demand the release of more than 20 people detained during a peaceful December 16 march. Over the weekend, it became known that at least 26 of those arrested were on hunger strike."/>
  </r>
  <r>
    <d v="2019-12-24T00:00:00"/>
    <s v="Zhansugirov"/>
    <n v="0"/>
    <n v="0"/>
    <n v="52.033127999999998"/>
    <n v="76.921060999999995"/>
    <n v="100"/>
    <n v="0"/>
    <x v="1"/>
    <x v="1"/>
    <x v="16"/>
    <s v="Human Rights"/>
    <x v="8"/>
    <s v="Justice"/>
    <x v="6"/>
    <s v="China"/>
    <s v="Homeland Youth"/>
    <m/>
    <n v="1"/>
    <s v="Court System"/>
    <m/>
    <x v="0"/>
    <x v="0"/>
    <x v="6"/>
    <x v="3"/>
    <x v="0"/>
    <x v="0"/>
    <s v="https://rus.azattyq.org/a/30341848.html"/>
    <s v="Online Search"/>
    <s v="Near the courthouse in the village of Zhansugurovo, about a hundred people demanded the release of five villagers accused of fighting with foreign workers in Almaty."/>
  </r>
  <r>
    <d v="2019-12-23T00:00:00"/>
    <s v="Aktobe"/>
    <n v="0"/>
    <n v="0"/>
    <n v="50.270569999999999"/>
    <n v="57.210963"/>
    <n v="30"/>
    <n v="0"/>
    <x v="3"/>
    <x v="1"/>
    <x v="4"/>
    <s v="Livelihood"/>
    <x v="3"/>
    <s v=""/>
    <x v="0"/>
    <s v=""/>
    <m/>
    <m/>
    <n v="0"/>
    <s v="Hospital"/>
    <m/>
    <x v="1"/>
    <x v="1"/>
    <x v="2"/>
    <x v="0"/>
    <x v="0"/>
    <x v="0"/>
    <s v="https://tengrinews.kz/kazakhstan_news/sotni-medikov-mogut-ostatsya-rabotyi-iz-za-zakryitiya-387227/"/>
    <s v="ACLED"/>
    <s v="Medical staff gathered in Aktobe to protest against the planned closure of their hospital."/>
  </r>
  <r>
    <d v="2019-12-18T00:00:00"/>
    <s v="Nur-Sultan (Astana)"/>
    <n v="1"/>
    <n v="0"/>
    <n v="51.12574"/>
    <n v="71.446340000000006"/>
    <n v="15"/>
    <n v="0"/>
    <x v="0"/>
    <x v="0"/>
    <x v="5"/>
    <s v="Government Services"/>
    <x v="3"/>
    <s v=""/>
    <x v="0"/>
    <s v=""/>
    <m/>
    <m/>
    <n v="0"/>
    <s v="President's Office"/>
    <m/>
    <x v="2"/>
    <x v="2"/>
    <x v="6"/>
    <x v="3"/>
    <x v="0"/>
    <x v="0"/>
    <s v="https://rus.azattyq.org/a/30331830.html"/>
    <s v="Online Search"/>
    <s v="A group of mothers with many children protested proposed changes to the country’s targeted social assistance policies."/>
  </r>
  <r>
    <d v="2019-12-17T00:00:00"/>
    <s v="Shymkent"/>
    <n v="0"/>
    <n v="0"/>
    <n v="42.329013000000003"/>
    <n v="69.591679999999997"/>
    <n v="20"/>
    <n v="2"/>
    <x v="0"/>
    <x v="0"/>
    <x v="11"/>
    <s v="Justice"/>
    <x v="12"/>
    <s v="Human Rights"/>
    <x v="0"/>
    <s v=""/>
    <m/>
    <m/>
    <n v="0"/>
    <s v="National Government"/>
    <m/>
    <x v="2"/>
    <x v="2"/>
    <x v="5"/>
    <x v="3"/>
    <x v="0"/>
    <x v="0"/>
    <s v="https://rus.azattyq.org/a/kazakhstan-almaty-Nur-Sultan-rallies/30327926.html_x000a_https://rus.azattyq.org/a/30329989.html"/>
    <s v="Online Search"/>
    <s v="Activists gathered to remember those who died during an anti-Soviet protest in 1986 and deadly protest in Zhanaozen in 2011."/>
  </r>
  <r>
    <d v="2019-12-16T00:00:00"/>
    <s v="Almaty"/>
    <n v="0"/>
    <n v="1"/>
    <n v="43.238492000000001"/>
    <n v="76.945429000000004"/>
    <n v="75"/>
    <n v="23"/>
    <x v="0"/>
    <x v="0"/>
    <x v="11"/>
    <s v="Justice"/>
    <x v="12"/>
    <s v="Human Rights"/>
    <x v="0"/>
    <s v=""/>
    <s v="Democratic Choice of Kazakhstan"/>
    <s v="Oyan Kazakhstan"/>
    <n v="1"/>
    <s v="National Government"/>
    <m/>
    <x v="2"/>
    <x v="2"/>
    <x v="5"/>
    <x v="3"/>
    <x v="0"/>
    <x v="0"/>
    <s v="https://rus.azattyq.org/a/kazakhstan-almaty-Nur-Sultan-rallies/30327926.html_x000a_https://rus.azattyq.org/a/kazakhstan-16-december-court-Nur-Sultan/30331340.html"/>
    <s v="Online Search"/>
    <s v="Activists gathered to remember those who died during an anti-Soviet protest in 1986 and deadly protest in Zhanaozen in 2011."/>
  </r>
  <r>
    <d v="2019-12-16T00:00:00"/>
    <s v="Nur-Sultan (Astana)"/>
    <n v="1"/>
    <n v="0"/>
    <n v="51.168664"/>
    <n v="71.425736000000001"/>
    <n v="75"/>
    <n v="50"/>
    <x v="0"/>
    <x v="0"/>
    <x v="11"/>
    <s v="Justice"/>
    <x v="12"/>
    <s v="Human Rights"/>
    <x v="0"/>
    <s v=""/>
    <s v="Democratic Choice of Kazakhstan"/>
    <m/>
    <n v="1"/>
    <s v="National Government"/>
    <m/>
    <x v="2"/>
    <x v="2"/>
    <x v="5"/>
    <x v="3"/>
    <x v="0"/>
    <x v="0"/>
    <s v="https://rus.azattyq.org/a/kazakhstan-almaty-Nur-Sultan-rallies/30327926.html_x000a_https://rus.azattyq.org/a/kazakhstan-16-december-court-Nur-Sultan/30331340.html"/>
    <s v="Online Search"/>
    <s v="Activists gathered to remember those who died during an anti-Soviet protest in 1986 and deadly protest in Zhanaozen in 2011."/>
  </r>
  <r>
    <d v="2019-12-12T00:00:00"/>
    <s v="Nur-Sultan (Astana)"/>
    <n v="1"/>
    <n v="0"/>
    <n v="51.128833"/>
    <n v="71.469108000000006"/>
    <n v="6"/>
    <n v="3"/>
    <x v="0"/>
    <x v="0"/>
    <x v="16"/>
    <s v="Human Rights"/>
    <x v="5"/>
    <s v="China"/>
    <x v="0"/>
    <s v=""/>
    <s v="405 Human Rights Movement"/>
    <m/>
    <n v="1"/>
    <s v="U.S. Embassy"/>
    <m/>
    <x v="6"/>
    <x v="4"/>
    <x v="4"/>
    <x v="2"/>
    <x v="0"/>
    <x v="0"/>
    <s v="https://rus.azattyq.org/a/30321950.html"/>
    <s v="ACLED"/>
    <s v="A group of activists calling themselves the 405 Human Rights Movement gathered outside the United States Embassy to call on Washington to impose sanctions on Kazakh officials. The activists called for such measures on the grounds that the government, in t"/>
  </r>
  <r>
    <d v="2019-12-11T00:00:00"/>
    <s v="Aktau"/>
    <n v="0"/>
    <n v="0"/>
    <n v="43.655005000000003"/>
    <n v="51.146551000000002"/>
    <n v="17"/>
    <n v="0"/>
    <x v="0"/>
    <x v="0"/>
    <x v="4"/>
    <s v="Livelihood"/>
    <x v="14"/>
    <s v="Livelihood"/>
    <x v="0"/>
    <s v=""/>
    <m/>
    <m/>
    <n v="0"/>
    <s v="Local Government"/>
    <m/>
    <x v="1"/>
    <x v="1"/>
    <x v="0"/>
    <x v="0"/>
    <x v="0"/>
    <x v="0"/>
    <s v="https://rus.azattyq.org/a/30321199.html"/>
    <s v="Online Search"/>
    <s v="Ambulance drivers in Zhanaozen gathered outside a regional administration building demanding an increase in pay."/>
  </r>
  <r>
    <d v="2019-12-10T00:00:00"/>
    <s v="Nur-Sultan (Astana)"/>
    <n v="1"/>
    <n v="0"/>
    <n v="51.169778999999998"/>
    <n v="71.419888"/>
    <n v="10"/>
    <n v="0"/>
    <x v="2"/>
    <x v="2"/>
    <x v="16"/>
    <s v="Human Rights"/>
    <x v="16"/>
    <s v="Justice"/>
    <x v="15"/>
    <s v="Human Rights"/>
    <m/>
    <m/>
    <n v="0"/>
    <s v="Police"/>
    <m/>
    <x v="3"/>
    <x v="0"/>
    <x v="4"/>
    <x v="2"/>
    <x v="0"/>
    <x v="0"/>
    <s v="https://rus.azattyq.org/a/30317943.html"/>
    <s v="Online Search"/>
    <s v="A dozen activists arrived at the Nur-Sultan (Astana) police department to protest against the detention and arrest of peaceful protesters."/>
  </r>
  <r>
    <d v="2019-12-08T00:00:00"/>
    <s v="Uralsk"/>
    <n v="0"/>
    <n v="0"/>
    <n v="51.235093999999997"/>
    <n v="51.446772000000003"/>
    <n v="80"/>
    <n v="0"/>
    <x v="0"/>
    <x v="0"/>
    <x v="14"/>
    <s v="Finance"/>
    <x v="9"/>
    <s v="Government Services"/>
    <x v="14"/>
    <s v="Other"/>
    <m/>
    <m/>
    <n v="0"/>
    <s v="Local Government"/>
    <m/>
    <x v="1"/>
    <x v="1"/>
    <x v="4"/>
    <x v="2"/>
    <x v="0"/>
    <x v="0"/>
    <s v="https://time.kz/news/main/2019/12/08/v-uralske-sostoyalsya-miting-protiv-korruptsii-rosta-tsen-na-produkty-i-tarifov-na-komuslugi"/>
    <s v="ACLED"/>
    <s v="Protesters gathered in Uralsk to rally against corruption, police abuse, and rising fuel prices."/>
  </r>
  <r>
    <d v="2019-12-06T00:00:00"/>
    <s v="Nur-Sultan (Astana)"/>
    <n v="1"/>
    <n v="0"/>
    <n v="51.169778999999998"/>
    <n v="71.419888"/>
    <n v="20"/>
    <n v="0"/>
    <x v="2"/>
    <x v="2"/>
    <x v="16"/>
    <s v="Human Rights"/>
    <x v="16"/>
    <s v="Justice"/>
    <x v="15"/>
    <s v="Human Rights"/>
    <m/>
    <m/>
    <n v="0"/>
    <s v="Police"/>
    <m/>
    <x v="3"/>
    <x v="0"/>
    <x v="4"/>
    <x v="2"/>
    <x v="0"/>
    <x v="0"/>
    <s v="https://rus.azattyq.org/a/30310936.html"/>
    <s v="Online Search"/>
    <s v="Protesters gathered at a police station in Nur-Sultan (Astana) to demand an end to harassment and to allow them to engage in activism."/>
  </r>
  <r>
    <d v="2019-12-05T00:00:00"/>
    <s v="Shymkent"/>
    <n v="0"/>
    <n v="0"/>
    <n v="42.326264999999999"/>
    <n v="69.592051999999995"/>
    <n v="20"/>
    <n v="0"/>
    <x v="0"/>
    <x v="0"/>
    <x v="1"/>
    <s v="Justice"/>
    <x v="5"/>
    <s v="China"/>
    <x v="3"/>
    <s v="Human Rights"/>
    <s v="Nurzhan Mukhammedov"/>
    <m/>
    <n v="1"/>
    <s v="Police"/>
    <m/>
    <x v="3"/>
    <x v="0"/>
    <x v="0"/>
    <x v="0"/>
    <x v="0"/>
    <x v="0"/>
    <s v="https://rus.azattyq.org/a/30309148.html"/>
    <s v="Online Search"/>
    <s v="Protesters gathered outside the police department in Shymkent demanding that Kazakh authorities find the perpetrators who damaged an activist’s car. The anti-China activist's car was vandalized onNovember 19 and a severed dog head was left on it as a warn"/>
  </r>
  <r>
    <d v="2019-11-28T00:00:00"/>
    <s v="Kyzyljar"/>
    <n v="0"/>
    <n v="0"/>
    <n v="50.323059999999998"/>
    <n v="57.407380000000003"/>
    <n v="10"/>
    <n v="0"/>
    <x v="0"/>
    <x v="0"/>
    <x v="12"/>
    <s v="Environment &amp; Resource Extraction"/>
    <x v="17"/>
    <s v="Property &amp; Land"/>
    <x v="0"/>
    <s v=""/>
    <m/>
    <m/>
    <n v="0"/>
    <s v="Pavlodar River Port"/>
    <m/>
    <x v="4"/>
    <x v="3"/>
    <x v="0"/>
    <x v="0"/>
    <x v="0"/>
    <x v="0"/>
    <s v="https://diapazon.kz/news/95269-aktyubinci-vistupili-protiv-rabot-po-beregu-zhaman-kargali"/>
    <s v="ACLED"/>
    <s v="Residents of Kyzyljar protested against a construction project on the banks of the Zhaman Kargala River, citing environmental concerns."/>
  </r>
  <r>
    <d v="2019-11-27T00:00:00"/>
    <s v="Nur-Sultan (Astana)"/>
    <n v="1"/>
    <n v="0"/>
    <n v="51.147314000000001"/>
    <n v="71.424272999999999"/>
    <n v="20"/>
    <n v="0"/>
    <x v="0"/>
    <x v="0"/>
    <x v="13"/>
    <s v="Justice"/>
    <x v="12"/>
    <s v="Human Rights"/>
    <x v="16"/>
    <s v="Justice"/>
    <m/>
    <m/>
    <n v="0"/>
    <s v="EU Representative Office"/>
    <m/>
    <x v="6"/>
    <x v="4"/>
    <x v="4"/>
    <x v="2"/>
    <x v="0"/>
    <x v="0"/>
    <s v="https://aqparat.info/news/2019/11/27/9500332-v_Nur-Sultane_prohodit_miting_u_predstav.html"/>
    <s v="ACLED"/>
    <s v="Protesters gathered outside the EU Representative Office in Nur-Sultan (Astana) demanding the EU address human rights abuse in Kazakhstan. Protesters also called for the release of political prisoners."/>
  </r>
  <r>
    <d v="2019-11-27T00:00:00"/>
    <s v="Almaty"/>
    <n v="0"/>
    <n v="1"/>
    <n v="43.251576999999997"/>
    <n v="76.947106000000005"/>
    <n v="10"/>
    <n v="0"/>
    <x v="0"/>
    <x v="0"/>
    <x v="13"/>
    <s v="Justice"/>
    <x v="12"/>
    <s v="Human Rights"/>
    <x v="6"/>
    <s v="China"/>
    <m/>
    <m/>
    <n v="0"/>
    <s v="French Consulate"/>
    <m/>
    <x v="6"/>
    <x v="4"/>
    <x v="4"/>
    <x v="2"/>
    <x v="0"/>
    <x v="0"/>
    <s v="https://aqparat.info/news/2019/11/27/9500332-v_Nur-Sultane_prohodit_miting_u_predstav.html"/>
    <s v="ACLED"/>
    <s v="Protesters demonstrated outside the French Consulate in Almaty calling for the release of political prisoners and an end to human rights abuse in China’s Xinjiang Uyghur Autonomous Region."/>
  </r>
  <r>
    <d v="2019-11-25T00:00:00"/>
    <s v="Nur-Sultan (Astana)"/>
    <n v="1"/>
    <n v="0"/>
    <n v="51.130318000000003"/>
    <n v="71.420045000000002"/>
    <n v="20"/>
    <n v="0"/>
    <x v="0"/>
    <x v="0"/>
    <x v="5"/>
    <s v="Government Services"/>
    <x v="4"/>
    <s v="Livelihood"/>
    <x v="0"/>
    <s v=""/>
    <m/>
    <m/>
    <n v="0"/>
    <s v="Local Government"/>
    <m/>
    <x v="1"/>
    <x v="1"/>
    <x v="7"/>
    <x v="1"/>
    <x v="0"/>
    <x v="0"/>
    <s v="https://www.youtube.com/watch?v=ad5HX79jrf4"/>
    <s v="ACLED"/>
    <s v="Former law enforcement officers gathered outside a government building in Nur-Sultan (Astana) to protest problems with their pension plans."/>
  </r>
  <r>
    <d v="2019-11-24T00:00:00"/>
    <s v="Kyzyljar"/>
    <n v="0"/>
    <n v="0"/>
    <n v="50.323059999999998"/>
    <n v="57.407380000000003"/>
    <n v="20"/>
    <n v="0"/>
    <x v="0"/>
    <x v="0"/>
    <x v="12"/>
    <s v="Environment &amp; Resource Extraction"/>
    <x v="17"/>
    <s v="Property &amp; Land"/>
    <x v="0"/>
    <s v=""/>
    <m/>
    <m/>
    <n v="0"/>
    <s v="Pavlodar River Port"/>
    <m/>
    <x v="4"/>
    <x v="3"/>
    <x v="2"/>
    <x v="0"/>
    <x v="0"/>
    <x v="0"/>
    <s v="https://timeskz.kz/62123-zhiteli-poselka-kyzylzhar-potrebovali-ostanovit-raboty-na-reke-zhaman-kargala.html"/>
    <s v="ACLED"/>
    <s v="Residents of Kyzyljar protested against a construction project on the banks of the Zhaman Kargala River, citing environmental concerns."/>
  </r>
  <r>
    <d v="2019-11-24T00:00:00"/>
    <s v="Nur-Sultan (Astana)"/>
    <n v="1"/>
    <n v="0"/>
    <n v="51.128189999999996"/>
    <n v="71.429293999999999"/>
    <n v="4"/>
    <n v="0"/>
    <x v="8"/>
    <x v="0"/>
    <x v="24"/>
    <s v="Other"/>
    <x v="3"/>
    <s v=""/>
    <x v="0"/>
    <s v=""/>
    <m/>
    <m/>
    <n v="0"/>
    <s v="Democratic Party of Kazakhstan"/>
    <m/>
    <x v="7"/>
    <x v="3"/>
    <x v="1"/>
    <x v="1"/>
    <x v="0"/>
    <x v="0"/>
    <s v="https://rus.azattyq.org/a/30292558.html"/>
    <s v="Online Search"/>
    <s v="Protesters disrupted a meeting of Democratic Party of Kazakhstan supporters in Nur-Sultan (Astana)."/>
  </r>
  <r>
    <d v="2019-11-24T00:00:00"/>
    <s v="Karaganda"/>
    <n v="0"/>
    <n v="0"/>
    <n v="49.816972"/>
    <n v="73.10324"/>
    <n v="10"/>
    <n v="0"/>
    <x v="8"/>
    <x v="0"/>
    <x v="24"/>
    <s v="Other"/>
    <x v="3"/>
    <s v=""/>
    <x v="0"/>
    <s v=""/>
    <m/>
    <m/>
    <n v="0"/>
    <s v="Democratic Party of Kazakhstan"/>
    <m/>
    <x v="7"/>
    <x v="3"/>
    <x v="1"/>
    <x v="1"/>
    <x v="0"/>
    <x v="0"/>
    <s v="https://rus.azattyq.org/a/30292558.html"/>
    <s v="Online Search"/>
    <s v="Several people disrupted a meeting of Democratic Party of Kazakhstan supporters in Karaganda."/>
  </r>
  <r>
    <d v="2019-11-21T00:00:00"/>
    <s v="Nur-Sultan (Astana)"/>
    <n v="1"/>
    <n v="0"/>
    <n v="51.119577999999997"/>
    <n v="71.436987000000002"/>
    <n v="100"/>
    <n v="0"/>
    <x v="0"/>
    <x v="0"/>
    <x v="16"/>
    <s v="Human Rights"/>
    <x v="8"/>
    <s v="Justice"/>
    <x v="0"/>
    <s v=""/>
    <m/>
    <m/>
    <n v="0"/>
    <s v="Prosecutor General"/>
    <m/>
    <x v="0"/>
    <x v="0"/>
    <x v="0"/>
    <x v="0"/>
    <x v="1"/>
    <x v="1"/>
    <s v="https://rus.azattyq.org/a/30283949.html"/>
    <s v="Online Search"/>
    <s v="Citizens came to the prosecutor's office in Nur-Sultan (Astana) to argue against an allegedly unjust court decision."/>
  </r>
  <r>
    <d v="2019-11-20T00:00:00"/>
    <s v="Shymkent"/>
    <n v="0"/>
    <n v="0"/>
    <n v="42.343584999999997"/>
    <n v="69.677201999999994"/>
    <n v="50"/>
    <n v="0"/>
    <x v="3"/>
    <x v="1"/>
    <x v="4"/>
    <s v="Livelihood"/>
    <x v="3"/>
    <s v=""/>
    <x v="0"/>
    <s v=""/>
    <m/>
    <m/>
    <n v="0"/>
    <s v="Shymkent Bus Company"/>
    <m/>
    <x v="4"/>
    <x v="3"/>
    <x v="0"/>
    <x v="0"/>
    <x v="0"/>
    <x v="0"/>
    <s v="https://rus.azattyq.org/a/kazakhstan-shymkent-bus-2019-11-20/30282965.html"/>
    <s v="ACLED"/>
    <s v="Drivers from the Shymkent Bus Municipal Company protested against late wages and called for a pay increase."/>
  </r>
  <r>
    <d v="2019-11-20T00:00:00"/>
    <s v="Shymkent"/>
    <n v="0"/>
    <n v="0"/>
    <n v="42.326264999999999"/>
    <n v="69.592051999999995"/>
    <n v="20"/>
    <n v="0"/>
    <x v="0"/>
    <x v="0"/>
    <x v="16"/>
    <s v="Human Rights"/>
    <x v="8"/>
    <s v="Justice"/>
    <x v="6"/>
    <s v="China"/>
    <s v="Nurzhan Mukhammedov"/>
    <m/>
    <n v="1"/>
    <s v="Police"/>
    <m/>
    <x v="3"/>
    <x v="0"/>
    <x v="0"/>
    <x v="0"/>
    <x v="1"/>
    <x v="1"/>
    <s v="https://rus.azattyq.org/a/30282688.html"/>
    <s v="Online Search"/>
    <s v="People gathered outside the city police department to express their outrage over attempts to intimidate civil activist Nurzhan Mukhammedov."/>
  </r>
  <r>
    <d v="2019-11-20T00:00:00"/>
    <s v="Shymkent"/>
    <n v="0"/>
    <n v="0"/>
    <n v="42.326264999999999"/>
    <n v="69.592051999999995"/>
    <n v="20"/>
    <n v="0"/>
    <x v="0"/>
    <x v="0"/>
    <x v="16"/>
    <s v="Human Rights"/>
    <x v="8"/>
    <s v="Justice"/>
    <x v="6"/>
    <s v="China"/>
    <s v="Nurzhan Mukhammedov"/>
    <m/>
    <n v="1"/>
    <s v="Police"/>
    <m/>
    <x v="3"/>
    <x v="0"/>
    <x v="2"/>
    <x v="0"/>
    <x v="0"/>
    <x v="0"/>
    <s v="https://rus.azattyq.org/a/30282688.html"/>
    <s v="Online Search"/>
    <s v="Protesters gathered outside the police department in Shymkent demanding a criminal investigation into an act of vandalism that took place on November 19 related to anti-China protests."/>
  </r>
  <r>
    <d v="2019-11-19T00:00:00"/>
    <s v="Nur-Sultan (Astana)"/>
    <n v="1"/>
    <n v="0"/>
    <n v="51.129618999999998"/>
    <n v="71.427727000000004"/>
    <n v="15"/>
    <n v="0"/>
    <x v="0"/>
    <x v="0"/>
    <x v="1"/>
    <s v="Justice"/>
    <x v="3"/>
    <s v=""/>
    <x v="0"/>
    <s v=""/>
    <m/>
    <m/>
    <n v="0"/>
    <s v="Nur Otan"/>
    <m/>
    <x v="0"/>
    <x v="0"/>
    <x v="0"/>
    <x v="0"/>
    <x v="0"/>
    <x v="0"/>
    <s v="https://rus.azattyq.org/a/30280148.html"/>
    <s v="Online Search"/>
    <s v="In Nur-Sultan (Astana), a group of activists demanded a meeting with the Nur Otan Party deputy chairman to establish an interdepartmental commission to review court decisions, which they consider illegal."/>
  </r>
  <r>
    <d v="2019-11-18T00:00:00"/>
    <s v="Kyzylorda"/>
    <n v="0"/>
    <n v="0"/>
    <n v="44.848159000000003"/>
    <n v="65.500546999999997"/>
    <n v="6"/>
    <n v="0"/>
    <x v="2"/>
    <x v="2"/>
    <x v="24"/>
    <s v="Other"/>
    <x v="3"/>
    <s v=""/>
    <x v="0"/>
    <s v=""/>
    <m/>
    <m/>
    <n v="0"/>
    <s v="Democratic Party of Kazakhstan"/>
    <m/>
    <x v="7"/>
    <x v="3"/>
    <x v="1"/>
    <x v="1"/>
    <x v="0"/>
    <x v="0"/>
    <s v="https://rus.azattyq.org/a/30278259.html"/>
    <s v="Online Search"/>
    <s v="Several people attempted to disrupt a meeting of Democratic Party of Kazakhstan supporters in Kyzylorda with banners and slogans denouncing the party."/>
  </r>
  <r>
    <d v="2019-11-15T00:00:00"/>
    <s v="Almaty"/>
    <n v="0"/>
    <n v="1"/>
    <n v="43.248874999999998"/>
    <n v="76.87021"/>
    <n v="30"/>
    <n v="0"/>
    <x v="0"/>
    <x v="0"/>
    <x v="13"/>
    <s v="Justice"/>
    <x v="8"/>
    <s v="Justice"/>
    <x v="3"/>
    <s v="Human Rights"/>
    <m/>
    <m/>
    <n v="0"/>
    <s v="Court System"/>
    <m/>
    <x v="0"/>
    <x v="0"/>
    <x v="4"/>
    <x v="2"/>
    <x v="0"/>
    <x v="0"/>
    <s v="https://rus.azattyq.org/a/30275096.html"/>
    <s v="Online Search"/>
    <s v="Activists in Almaty protested in support of political activists whose trials are underway and called for the immediate release of political prisoners."/>
  </r>
  <r>
    <d v="2019-11-14T00:00:00"/>
    <s v="Nur-Sultan (Astana)"/>
    <n v="1"/>
    <n v="0"/>
    <n v="51.166811000000003"/>
    <n v="71.420032000000006"/>
    <n v="15"/>
    <n v="0"/>
    <x v="0"/>
    <x v="0"/>
    <x v="5"/>
    <s v="Government Services"/>
    <x v="21"/>
    <s v="Property &amp; Land"/>
    <x v="7"/>
    <s v="Property &amp; Land"/>
    <s v="Green Grove"/>
    <m/>
    <n v="1"/>
    <s v="City Real Estate"/>
    <m/>
    <x v="1"/>
    <x v="1"/>
    <x v="0"/>
    <x v="0"/>
    <x v="1"/>
    <x v="1"/>
    <s v="https://rus.azattyq.org/a/30271289.html"/>
    <s v="Online Search"/>
    <s v="In Nur-Sultan (Astana), dozens of residents from the dacha societies &quot;Green Grove-1&quot;, &quot;Polyanka&quot; and “SMP” arrived at the capital's administration with demands for state compensation for the demolition of their homes to make way for a new hospital."/>
  </r>
  <r>
    <d v="2019-11-14T00:00:00"/>
    <s v="Nur-Sultan (Astana)"/>
    <n v="1"/>
    <n v="0"/>
    <n v="51.119577999999997"/>
    <n v="71.436987000000002"/>
    <n v="20"/>
    <n v="0"/>
    <x v="0"/>
    <x v="0"/>
    <x v="16"/>
    <s v="Human Rights"/>
    <x v="16"/>
    <s v="Justice"/>
    <x v="0"/>
    <s v=""/>
    <m/>
    <m/>
    <n v="0"/>
    <s v="Ministry of Internal Affairs"/>
    <s v="Prosecutor General"/>
    <x v="3"/>
    <x v="0"/>
    <x v="0"/>
    <x v="0"/>
    <x v="1"/>
    <x v="1"/>
    <s v="https://rus.azattyq.org/a/30270813.html"/>
    <s v="ACLED"/>
    <s v="Two dozen activists gathered at the General Prosecutor's Office and later arrived at the Ministry of Internal Affairs, demanding information on the whereabouts of Nur-Sultan (Astana) civil activist Dulat Agadil."/>
  </r>
  <r>
    <d v="2019-11-09T00:00:00"/>
    <s v="Almaty"/>
    <n v="0"/>
    <n v="1"/>
    <n v="43.243098000000003"/>
    <n v="76.957528999999994"/>
    <n v="35"/>
    <n v="0"/>
    <x v="0"/>
    <x v="0"/>
    <x v="16"/>
    <s v="Human Rights"/>
    <x v="13"/>
    <s v="Justice"/>
    <x v="0"/>
    <s v=""/>
    <s v="Oyan Kazakhstan"/>
    <m/>
    <n v="1"/>
    <s v="National Government"/>
    <m/>
    <x v="2"/>
    <x v="2"/>
    <x v="4"/>
    <x v="2"/>
    <x v="0"/>
    <x v="0"/>
    <s v="https://rus.azattyq.org/a/kazakhstan-rallies-in-cities-demanding-reforms/30261600.html_x000a_https://rus.azattyq.org/a/kazakhstan-almaty-Nur-Sultan-rallies-demanding-reforms/30261550.html"/>
    <s v="Online Search"/>
    <s v="Rallies were held in Kazakhstan’s two largest cities to call for political reforms. There were also demands for the release of political prisoners."/>
  </r>
  <r>
    <d v="2019-11-09T00:00:00"/>
    <s v="Nur-Sultan (Astana)"/>
    <n v="1"/>
    <n v="0"/>
    <n v="51.145398"/>
    <n v="71.489018000000002"/>
    <n v="35"/>
    <n v="0"/>
    <x v="0"/>
    <x v="0"/>
    <x v="16"/>
    <s v="Human Rights"/>
    <x v="13"/>
    <s v="Justice"/>
    <x v="0"/>
    <s v=""/>
    <s v="Respublika"/>
    <m/>
    <n v="1"/>
    <s v="National Government"/>
    <m/>
    <x v="2"/>
    <x v="2"/>
    <x v="4"/>
    <x v="2"/>
    <x v="0"/>
    <x v="0"/>
    <s v="https://rus.azattyq.org/a/kazakhstan-rallies-in-cities-demanding-reforms/30261600.html_x000a_https://rus.azattyq.org/a/kazakhstan-almaty-Nur-Sultan-rallies-demanding-reforms/30261550.html"/>
    <s v="Online Search"/>
    <s v="Rallies were held in Kazakhstan’s two largest cities to call for political reforms. There were also demands for the release of political prisoners."/>
  </r>
  <r>
    <d v="2019-10-26T00:00:00"/>
    <s v="Nur-Sultan (Astana)"/>
    <n v="1"/>
    <n v="0"/>
    <n v="51.163778999999998"/>
    <n v="71.422411999999994"/>
    <n v="15"/>
    <n v="15"/>
    <x v="0"/>
    <x v="0"/>
    <x v="16"/>
    <s v="Human Rights"/>
    <x v="5"/>
    <s v="China"/>
    <x v="0"/>
    <s v=""/>
    <s v="Democratic Choice of Kazakhstan"/>
    <m/>
    <n v="1"/>
    <s v="National Government"/>
    <m/>
    <x v="2"/>
    <x v="2"/>
    <x v="5"/>
    <x v="3"/>
    <x v="0"/>
    <x v="0"/>
    <s v="https://rus.azattyq.org/a/30237481.html_x000a_https://rus.azattyq.org/a/30237581.html"/>
    <s v="Online Search"/>
    <s v="A dozen people were arrested on Astana Square as activists gathered in support of the “Democratic Choice of Kazakhstan” (DCK) movement. One of them, prior to his arrest, stated that he was opposed to the launch of joint ventures between China and Kazakhst"/>
  </r>
  <r>
    <d v="2019-10-26T00:00:00"/>
    <s v="Almaty"/>
    <n v="0"/>
    <n v="1"/>
    <n v="43.254821999999997"/>
    <n v="76.943608999999995"/>
    <n v="15"/>
    <n v="10"/>
    <x v="0"/>
    <x v="0"/>
    <x v="16"/>
    <s v="Human Rights"/>
    <x v="5"/>
    <s v="China"/>
    <x v="0"/>
    <s v=""/>
    <s v="Democratic Choice of Kazakhstan"/>
    <m/>
    <n v="1"/>
    <s v="National Government"/>
    <m/>
    <x v="2"/>
    <x v="2"/>
    <x v="5"/>
    <x v="3"/>
    <x v="0"/>
    <x v="0"/>
    <s v="https://rus.azattyq.org/a/30237481.html_x000a_https://rus.azattyq.org/a/30237581.html"/>
    <s v="Online Search"/>
    <s v="A dozen people were arrested on Astana Square as activists gathered in support of the “Democratic Choice of Kazakhstan” (DCK) movement. One of them, prior to his arrest, stated that he was opposed to the launch of joint ventures between China and Kazakhst"/>
  </r>
  <r>
    <d v="2019-10-24T00:00:00"/>
    <s v="Talgar"/>
    <n v="0"/>
    <n v="0"/>
    <n v="43.301712000000002"/>
    <n v="77.238934"/>
    <n v="6"/>
    <n v="0"/>
    <x v="0"/>
    <x v="0"/>
    <x v="5"/>
    <s v="Government Services"/>
    <x v="3"/>
    <s v=""/>
    <x v="0"/>
    <s v=""/>
    <m/>
    <m/>
    <n v="0"/>
    <s v="Local Government"/>
    <m/>
    <x v="1"/>
    <x v="1"/>
    <x v="7"/>
    <x v="1"/>
    <x v="0"/>
    <x v="0"/>
    <s v="https://www.facebook.com/watch/?v=2454100841498624"/>
    <s v="ACLED"/>
    <s v="Residents in Talgar protested against the lack of public transport."/>
  </r>
  <r>
    <d v="2019-10-19T00:00:00"/>
    <s v="Nur-Sultan (Astana)"/>
    <n v="1"/>
    <n v="0"/>
    <n v="51.145398"/>
    <n v="71.489018000000002"/>
    <n v="250"/>
    <n v="0"/>
    <x v="0"/>
    <x v="0"/>
    <x v="22"/>
    <s v="Human Rights"/>
    <x v="12"/>
    <s v="Human Rights"/>
    <x v="0"/>
    <s v=""/>
    <m/>
    <m/>
    <n v="0"/>
    <s v="National Government"/>
    <m/>
    <x v="2"/>
    <x v="2"/>
    <x v="7"/>
    <x v="1"/>
    <x v="0"/>
    <x v="0"/>
    <s v="https://eadaily.com/ru/news/2019/10/21/v-Nur-Sultane-mitingovali-protiv-domashnego-nasiliya"/>
    <s v="ACLED"/>
    <s v="Protesters rallied in Nur-Sultan (Astana) to raise awareness to the issue of domestic violence in the country."/>
  </r>
  <r>
    <d v="2019-10-19T00:00:00"/>
    <s v="Uralsk"/>
    <n v="0"/>
    <n v="0"/>
    <n v="51.211500999999998"/>
    <n v="51.366920999999998"/>
    <n v="80"/>
    <n v="0"/>
    <x v="2"/>
    <x v="2"/>
    <x v="8"/>
    <s v="Property &amp; Land"/>
    <x v="3"/>
    <s v=""/>
    <x v="0"/>
    <s v=""/>
    <m/>
    <m/>
    <n v="0"/>
    <s v="Local Government"/>
    <m/>
    <x v="1"/>
    <x v="1"/>
    <x v="0"/>
    <x v="0"/>
    <x v="0"/>
    <x v="0"/>
    <s v="https://www.uralskweek.kz/2019/10/20/a-nas-vy-sprosili-zhiteli-na-vstreche-s-predstavitelyami-akimata-v-uralske/"/>
    <s v="ACLED"/>
    <s v="Protesters Rallied against a planned road construction project through a local park."/>
  </r>
  <r>
    <d v="2019-10-18T00:00:00"/>
    <s v="Kaskelen"/>
    <n v="0"/>
    <n v="0"/>
    <n v="43.202294000000002"/>
    <n v="76.621279999999999"/>
    <n v="10"/>
    <n v="0"/>
    <x v="0"/>
    <x v="0"/>
    <x v="5"/>
    <s v="Government Services"/>
    <x v="3"/>
    <s v=""/>
    <x v="0"/>
    <s v=""/>
    <m/>
    <m/>
    <n v="0"/>
    <s v="Local Government"/>
    <m/>
    <x v="1"/>
    <x v="1"/>
    <x v="0"/>
    <x v="0"/>
    <x v="0"/>
    <x v="0"/>
    <s v="https://rus.azattyq.org/a/30223364.html"/>
    <s v="Online Search"/>
    <s v="In Kaskelen, a dozen mothers gathered at the local governor’s office requesting the timely issuance of targeted social assistance."/>
  </r>
  <r>
    <d v="2019-10-16T00:00:00"/>
    <s v="Zhanaozen"/>
    <n v="0"/>
    <n v="0"/>
    <n v="43.340099000000002"/>
    <n v="52.865653000000002"/>
    <n v="15"/>
    <n v="0"/>
    <x v="0"/>
    <x v="0"/>
    <x v="16"/>
    <s v="Human Rights"/>
    <x v="13"/>
    <s v="Justice"/>
    <x v="0"/>
    <s v=""/>
    <s v="Yerzhan Yelshibaev"/>
    <m/>
    <n v="1"/>
    <s v="Court System"/>
    <m/>
    <x v="0"/>
    <x v="0"/>
    <x v="7"/>
    <x v="1"/>
    <x v="0"/>
    <x v="0"/>
    <s v="https://rus.azattyq.org/a/30219572.html"/>
    <s v="Online Search"/>
    <s v="On Wednesday, about a dozen supporters and relatives gathered outside a courthouse to call for the release of labor activist Yerzhan Elshibaev."/>
  </r>
  <r>
    <d v="2019-10-15T00:00:00"/>
    <s v="Uralsk"/>
    <n v="0"/>
    <n v="0"/>
    <n v="51.218530999999999"/>
    <n v="51.372917999999999"/>
    <n v="20"/>
    <n v="0"/>
    <x v="0"/>
    <x v="0"/>
    <x v="8"/>
    <s v="Property &amp; Land"/>
    <x v="3"/>
    <s v=""/>
    <x v="0"/>
    <s v=""/>
    <m/>
    <m/>
    <n v="0"/>
    <s v="Local Government"/>
    <m/>
    <x v="1"/>
    <x v="1"/>
    <x v="1"/>
    <x v="1"/>
    <x v="0"/>
    <x v="0"/>
    <s v="https://www.uralskweek.kz/2019/10/15/aktivisty-uralska-sozdayut-rabochuyu-gruppu-protiv-vyrubki-parka/"/>
    <s v="ACLED"/>
    <s v="Residents of Uralsk protested against a construction project in the city."/>
  </r>
  <r>
    <d v="2019-10-11T00:00:00"/>
    <s v="Aktobe"/>
    <n v="0"/>
    <n v="0"/>
    <n v="50.286042000000002"/>
    <n v="57.230043000000002"/>
    <n v="75"/>
    <n v="0"/>
    <x v="3"/>
    <x v="1"/>
    <x v="4"/>
    <s v="Livelihood"/>
    <x v="0"/>
    <s v="Environment &amp; Resource Extraction"/>
    <x v="0"/>
    <s v=""/>
    <m/>
    <m/>
    <n v="0"/>
    <s v="Vostok Oil &amp; Service"/>
    <m/>
    <x v="4"/>
    <x v="3"/>
    <x v="0"/>
    <x v="0"/>
    <x v="0"/>
    <x v="0"/>
    <s v="https://rus.azattyq.org/a/30211074.html"/>
    <s v="Online Search"/>
    <s v="In Aktobe, dozens of employees of Vostok Oil, a contractor of the Kazakh-Chinese company CNPC-Aktobemunaigas, gathered at the employer's head office demanding a wage increase."/>
  </r>
  <r>
    <d v="2019-10-11T00:00:00"/>
    <s v="Aktobe"/>
    <n v="0"/>
    <n v="0"/>
    <n v="50.317247999999999"/>
    <n v="57.142043000000001"/>
    <n v="15"/>
    <n v="0"/>
    <x v="0"/>
    <x v="0"/>
    <x v="14"/>
    <s v="Finance"/>
    <x v="3"/>
    <s v=""/>
    <x v="0"/>
    <s v=""/>
    <s v="Aru Ana"/>
    <m/>
    <n v="1"/>
    <s v="Local Government"/>
    <m/>
    <x v="1"/>
    <x v="1"/>
    <x v="1"/>
    <x v="1"/>
    <x v="0"/>
    <x v="0"/>
    <s v="https://rus.azattyq.org/a/30212176.html"/>
    <s v="Online Search"/>
    <s v="An anti-corruption protest was staged in front of the city’s House of Culture. Activists say they staged the rally against corruption after a request to rally against Chinese expansion was declined."/>
  </r>
  <r>
    <d v="2019-10-11T00:00:00"/>
    <s v="Aktobe"/>
    <n v="0"/>
    <n v="0"/>
    <n v="50.284171000000001"/>
    <n v="57.228043"/>
    <n v="10"/>
    <n v="0"/>
    <x v="0"/>
    <x v="0"/>
    <x v="5"/>
    <s v="Government Services"/>
    <x v="3"/>
    <s v=""/>
    <x v="0"/>
    <s v=""/>
    <m/>
    <m/>
    <n v="0"/>
    <s v="Chamber of Commerce"/>
    <m/>
    <x v="1"/>
    <x v="1"/>
    <x v="1"/>
    <x v="1"/>
    <x v="0"/>
    <x v="0"/>
    <s v="https://rus.azattyq.org/a/30212176.html"/>
    <s v="ACLED"/>
    <s v="A group of protesters in Aktobe rallied in favor of subsidies for farmers."/>
  </r>
  <r>
    <d v="2019-10-09T00:00:00"/>
    <s v="Zhanaozen"/>
    <n v="0"/>
    <n v="0"/>
    <n v="43.357335999999997"/>
    <n v="52.873477999999999"/>
    <n v="100"/>
    <n v="0"/>
    <x v="0"/>
    <x v="0"/>
    <x v="4"/>
    <s v="Livelihood"/>
    <x v="0"/>
    <s v="Environment &amp; Resource Extraction"/>
    <x v="13"/>
    <s v="Livelihood"/>
    <m/>
    <m/>
    <n v="0"/>
    <s v="KazMunayGaz"/>
    <m/>
    <x v="4"/>
    <x v="3"/>
    <x v="0"/>
    <x v="0"/>
    <x v="0"/>
    <x v="0"/>
    <s v="https://rus.azattyq.org/a/30208925.html"/>
    <s v="Online Search"/>
    <s v="Oil workers protested outside the local administration in Zhanaozen demanding better management of their company."/>
  </r>
  <r>
    <d v="2019-10-08T00:00:00"/>
    <s v="Shymkent"/>
    <n v="0"/>
    <n v="0"/>
    <n v="42.316263999999997"/>
    <n v="69.600486000000004"/>
    <n v="50"/>
    <n v="0"/>
    <x v="0"/>
    <x v="0"/>
    <x v="13"/>
    <s v="Justice"/>
    <x v="12"/>
    <s v="Human Rights"/>
    <x v="17"/>
    <s v="Human Rights"/>
    <s v="Amangeldy Batyrbekov "/>
    <m/>
    <n v="1"/>
    <s v="Court System"/>
    <m/>
    <x v="0"/>
    <x v="0"/>
    <x v="1"/>
    <x v="1"/>
    <x v="0"/>
    <x v="0"/>
    <s v="https://rus.azattyq.org/a/30205301.html"/>
    <s v="Online Search"/>
    <s v="Supporters of an imprisoned Kazakh journalist gathered in Shymkent to show their solidarity."/>
  </r>
  <r>
    <d v="2019-10-08T00:00:00"/>
    <s v="Almaty"/>
    <n v="0"/>
    <n v="1"/>
    <n v="43.256599999999999"/>
    <n v="76.928600000000003"/>
    <n v="10"/>
    <n v="0"/>
    <x v="0"/>
    <x v="0"/>
    <x v="9"/>
    <s v="Property &amp; Land"/>
    <x v="3"/>
    <s v=""/>
    <x v="0"/>
    <s v=""/>
    <m/>
    <m/>
    <n v="0"/>
    <s v="Bank"/>
    <m/>
    <x v="4"/>
    <x v="3"/>
    <x v="0"/>
    <x v="0"/>
    <x v="1"/>
    <x v="1"/>
    <s v="https://rus.azattyq.org/a/kazakhstan-almaty-attempted-forced-eviction/30205714.html"/>
    <s v="ACLED"/>
    <s v="Protesters resisted forced eviction from a household in Almaty."/>
  </r>
  <r>
    <d v="2019-10-08T00:00:00"/>
    <s v="Aksu"/>
    <n v="0"/>
    <n v="0"/>
    <n v="45.506936000000003"/>
    <n v="79.054961000000006"/>
    <n v="100"/>
    <n v="40"/>
    <x v="7"/>
    <x v="2"/>
    <x v="20"/>
    <s v="China"/>
    <x v="14"/>
    <s v="Livelihood"/>
    <x v="0"/>
    <s v=""/>
    <m/>
    <m/>
    <n v="0"/>
    <s v="CITIC Construction"/>
    <m/>
    <x v="5"/>
    <x v="4"/>
    <x v="5"/>
    <x v="3"/>
    <x v="8"/>
    <x v="3"/>
    <s v="https://rus.azattyq.org/a/30208259.html"/>
    <s v="Online Search"/>
    <s v="Rioters in Aksu attacked the Chinese workers of CITIC Construction after a brawl took place the day before between Chinese workers and a Kazakh citizen."/>
  </r>
  <r>
    <d v="2019-09-29T00:00:00"/>
    <s v="Almaty"/>
    <n v="0"/>
    <n v="1"/>
    <n v="43.261845000000001"/>
    <n v="76.943230999999997"/>
    <n v="50"/>
    <n v="0"/>
    <x v="0"/>
    <x v="0"/>
    <x v="16"/>
    <s v="Human Rights"/>
    <x v="5"/>
    <s v="China"/>
    <x v="0"/>
    <s v=""/>
    <m/>
    <m/>
    <n v="0"/>
    <s v="Government of China"/>
    <m/>
    <x v="6"/>
    <x v="4"/>
    <x v="4"/>
    <x v="2"/>
    <x v="0"/>
    <x v="0"/>
    <s v="https://rus.azattyq.org/a/30189692.html"/>
    <s v="Online Search"/>
    <s v="On the street Zhibek Zholy, a protest against &quot;Chinese expansion&quot; took place, attended by 50 people."/>
  </r>
  <r>
    <d v="2019-09-29T00:00:00"/>
    <s v="Nur-Sultan (Astana)"/>
    <n v="1"/>
    <n v="0"/>
    <n v="51.12753"/>
    <n v="71.430886000000001"/>
    <n v="30"/>
    <n v="0"/>
    <x v="0"/>
    <x v="0"/>
    <x v="20"/>
    <s v="China"/>
    <x v="3"/>
    <s v=""/>
    <x v="0"/>
    <s v=""/>
    <m/>
    <m/>
    <n v="0"/>
    <s v="Government of China"/>
    <m/>
    <x v="6"/>
    <x v="4"/>
    <x v="4"/>
    <x v="2"/>
    <x v="0"/>
    <x v="0"/>
    <s v="https://rus.azattyq.org/a/30189692.html"/>
    <s v="Online Search"/>
    <s v="Protesters gathered in Nur-Sultan (Astana) to declare their support for protesters in Hong Kong. The activists also raised concerns over the treatment of minorities in Xinjiang and Chinese business activities in Kazakhstan."/>
  </r>
  <r>
    <d v="2019-09-28T00:00:00"/>
    <s v="Almaty"/>
    <n v="0"/>
    <n v="1"/>
    <n v="43.228059000000002"/>
    <n v="76.858441999999997"/>
    <n v="50"/>
    <n v="0"/>
    <x v="0"/>
    <x v="0"/>
    <x v="22"/>
    <s v="Human Rights"/>
    <x v="3"/>
    <s v=""/>
    <x v="0"/>
    <s v=""/>
    <s v="KazFem"/>
    <m/>
    <n v="1"/>
    <s v="National Government"/>
    <m/>
    <x v="2"/>
    <x v="2"/>
    <x v="4"/>
    <x v="2"/>
    <x v="0"/>
    <x v="0"/>
    <s v="https://rus.azattyq.org/a/30188440.html"/>
    <s v="Online Search"/>
    <s v="Dozens of protesters gathered for a feminist rally in Almaty."/>
  </r>
  <r>
    <d v="2019-09-26T00:00:00"/>
    <s v="Nur-Sultan (Astana)"/>
    <n v="1"/>
    <n v="0"/>
    <n v="51.129598999999999"/>
    <n v="71.426812999999996"/>
    <n v="10"/>
    <n v="0"/>
    <x v="2"/>
    <x v="2"/>
    <x v="5"/>
    <s v="Government Services"/>
    <x v="3"/>
    <s v=""/>
    <x v="0"/>
    <s v=""/>
    <m/>
    <m/>
    <n v="0"/>
    <s v="Nur Otan"/>
    <m/>
    <x v="2"/>
    <x v="2"/>
    <x v="0"/>
    <x v="0"/>
    <x v="0"/>
    <x v="0"/>
    <s v="https://rus.azattyq.org/a/kazakhstan-Nur-Sultan-students-2019-09-26/30185494.html"/>
    <s v="Online Search"/>
    <s v="A group of international students of Kazakh origin gathered in Nur-Sultan (Astana) at the office of the ruling party to request support and assistance in their university applications."/>
  </r>
  <r>
    <d v="2019-09-24T00:00:00"/>
    <s v="Aktau"/>
    <n v="0"/>
    <n v="0"/>
    <n v="43.634701"/>
    <n v="51.168913000000003"/>
    <n v="100"/>
    <n v="0"/>
    <x v="3"/>
    <x v="1"/>
    <x v="4"/>
    <s v="Livelihood"/>
    <x v="5"/>
    <s v="China"/>
    <x v="1"/>
    <s v="Environment &amp; Resource Extraction"/>
    <m/>
    <m/>
    <n v="0"/>
    <s v="SINOPEK Kazakhstan LLP"/>
    <m/>
    <x v="5"/>
    <x v="4"/>
    <x v="2"/>
    <x v="0"/>
    <x v="0"/>
    <x v="0"/>
    <s v="https://www.lada.kz/aktau_news/society/73646-bastuyuschim-rabochim-v-mangistau-obeschali-podnyat-zarabotnuyu-platu.html"/>
    <s v="ACLED"/>
    <s v="Oil workers went on strike in Aktau, demanding higher wages."/>
  </r>
  <r>
    <d v="2019-09-21T00:00:00"/>
    <s v="Almaty"/>
    <n v="0"/>
    <n v="1"/>
    <n v="43.261929000000002"/>
    <n v="76.944085999999999"/>
    <n v="35"/>
    <n v="27"/>
    <x v="0"/>
    <x v="0"/>
    <x v="16"/>
    <s v="Human Rights"/>
    <x v="5"/>
    <s v="China"/>
    <x v="0"/>
    <s v=""/>
    <s v="Democratic Choice of Kazakhstan"/>
    <m/>
    <n v="1"/>
    <s v="National Government"/>
    <m/>
    <x v="2"/>
    <x v="2"/>
    <x v="5"/>
    <x v="3"/>
    <x v="3"/>
    <x v="3"/>
    <s v="https://rus.azattyq.org/a/kazakhstan-police-break-up-opposition-rallies-detain-over-50/30176590.html_x000a_https://rus.azattyq.org/a/kazakhstan-21-september-activist-arrests/30179623.html_x000a_https://rus.azattyq.org/a/30179220.html_x000a_https://rus.azattyq.org/a/3017650"/>
    <s v="Online Search"/>
    <s v="Dozens of people were detained in Almaty, Nur-Sultan (Astana), and Shymkent on September 21 for staging anti-government protests. Participants called for an end to joint construction projects between China and Kazakhstan."/>
  </r>
  <r>
    <d v="2019-09-21T00:00:00"/>
    <s v="Nur-Sultan (Astana)"/>
    <n v="1"/>
    <n v="0"/>
    <n v="51.158645999999997"/>
    <n v="71.430031999999997"/>
    <n v="75"/>
    <n v="50"/>
    <x v="0"/>
    <x v="0"/>
    <x v="16"/>
    <s v="Human Rights"/>
    <x v="5"/>
    <s v="China"/>
    <x v="0"/>
    <s v=""/>
    <s v="Democratic Choice of Kazakhstan"/>
    <m/>
    <n v="1"/>
    <s v="National Government"/>
    <m/>
    <x v="2"/>
    <x v="2"/>
    <x v="5"/>
    <x v="3"/>
    <x v="3"/>
    <x v="3"/>
    <s v="https://rus.azattyq.org/a/kazakhstan-police-break-up-opposition-rallies-detain-over-50/30176590.html_x000a_https://rus.azattyq.org/a/kazakhstan-21-september-activist-arrests/30179623.html_x000a_https://rus.azattyq.org/a/30179220.html_x000a_https://rus.azattyq.org/a/3017650"/>
    <s v="Online Search"/>
    <s v="Dozens of people were detained in Almaty, Nur-Sultan (Astana), and Shymkent on September 21 for staging anti-government protests. Participants called for an end to joint construction projects between China and Kazakhstan."/>
  </r>
  <r>
    <d v="2019-09-21T00:00:00"/>
    <s v="Shymkent"/>
    <n v="0"/>
    <n v="0"/>
    <n v="42.309282000000003"/>
    <n v="69.600419000000002"/>
    <n v="35"/>
    <n v="20"/>
    <x v="0"/>
    <x v="0"/>
    <x v="16"/>
    <s v="Human Rights"/>
    <x v="5"/>
    <s v="China"/>
    <x v="0"/>
    <s v=""/>
    <s v="Democratic Choice of Kazakhstan"/>
    <m/>
    <n v="1"/>
    <s v="National Government"/>
    <m/>
    <x v="2"/>
    <x v="2"/>
    <x v="5"/>
    <x v="3"/>
    <x v="3"/>
    <x v="3"/>
    <s v="https://rus.azattyq.org/a/kazakhstan-police-break-up-opposition-rallies-detain-over-50/30176590.html_x000a_https://rus.azattyq.org/a/kazakhstan-21-september-activist-arrests/30179623.html_x000a_https://rus.azattyq.org/a/30179220.html_x000a_https://rus.azattyq.org/a/3017650"/>
    <s v="Online Search"/>
    <s v="Dozens of people were detained in Almaty, Nur-Sultan (Astana), and Shymkent on September 21 for staging anti-government protests. Participants called for an end to joint construction projects between China and Kazakhstan."/>
  </r>
  <r>
    <d v="2019-09-21T00:00:00"/>
    <s v="Kyzylorda"/>
    <n v="0"/>
    <n v="0"/>
    <n v="44.842604999999999"/>
    <n v="65.503473999999997"/>
    <n v="15"/>
    <n v="0"/>
    <x v="0"/>
    <x v="0"/>
    <x v="16"/>
    <s v="Human Rights"/>
    <x v="5"/>
    <s v="China"/>
    <x v="0"/>
    <s v=""/>
    <s v="Democratic Choice of Kazakhstan"/>
    <m/>
    <n v="1"/>
    <s v="National Government"/>
    <m/>
    <x v="2"/>
    <x v="2"/>
    <x v="5"/>
    <x v="3"/>
    <x v="0"/>
    <x v="0"/>
    <s v="https://rus.azattyq.org/a/kazakhstan-police-break-up-opposition-rallies-detain-over-50/30176590.html_x000a_https://rus.azattyq.org/a/kazakhstan-21-september-activist-arrests/30179623.html_x000a_https://rus.azattyq.org/a/30179220.html_x000a_https://rus.azattyq.org/a/3017650"/>
    <s v="Online Search"/>
    <s v="Dozens of people were detained in Almaty, Nur-Sultan (Astana), and Shymkent on September 21 for staging anti-government protests. Participants called for an end to joint construction projects between China and Kazakhstan."/>
  </r>
  <r>
    <d v="2019-09-21T00:00:00"/>
    <s v="Aktobe"/>
    <n v="0"/>
    <n v="0"/>
    <n v="50.317247999999999"/>
    <n v="57.142043000000001"/>
    <n v="30"/>
    <n v="0"/>
    <x v="0"/>
    <x v="0"/>
    <x v="16"/>
    <s v="Human Rights"/>
    <x v="5"/>
    <s v="China"/>
    <x v="0"/>
    <s v=""/>
    <s v="Democratic Choice of Kazakhstan"/>
    <m/>
    <n v="1"/>
    <s v="National Government"/>
    <m/>
    <x v="2"/>
    <x v="2"/>
    <x v="5"/>
    <x v="3"/>
    <x v="0"/>
    <x v="0"/>
    <s v="https://rus.azattyq.org/a/kazakhstan-police-break-up-opposition-rallies-detain-over-50/30176590.html"/>
    <s v="Online Search"/>
    <s v="Opposition rallies were held in several Kazakh cities, including Aktobe. Police detained dozens of participants."/>
  </r>
  <r>
    <d v="2019-09-20T00:00:00"/>
    <s v="Nur-Sultan (Astana)"/>
    <n v="1"/>
    <n v="0"/>
    <n v="51.128037999999997"/>
    <n v="71.438918000000001"/>
    <n v="20"/>
    <n v="0"/>
    <x v="0"/>
    <x v="0"/>
    <x v="5"/>
    <s v="Government Services"/>
    <x v="23"/>
    <s v="Finance"/>
    <x v="0"/>
    <s v=""/>
    <m/>
    <m/>
    <n v="0"/>
    <s v="National Government"/>
    <m/>
    <x v="2"/>
    <x v="2"/>
    <x v="6"/>
    <x v="3"/>
    <x v="0"/>
    <x v="0"/>
    <s v="https://rus.azattyq.org/a/30174500.html"/>
    <s v="Online Search"/>
    <s v="A group of protesters gathered to call for mortgage reductions."/>
  </r>
  <r>
    <d v="2019-09-20T00:00:00"/>
    <s v="Arys"/>
    <n v="0"/>
    <n v="0"/>
    <n v="42.439121"/>
    <n v="68.813329999999993"/>
    <n v="12"/>
    <n v="0"/>
    <x v="0"/>
    <x v="0"/>
    <x v="5"/>
    <s v="Government Services"/>
    <x v="25"/>
    <s v="Government Services"/>
    <x v="7"/>
    <s v="Property &amp; Land"/>
    <m/>
    <m/>
    <n v="0"/>
    <s v="Local Government"/>
    <m/>
    <x v="1"/>
    <x v="1"/>
    <x v="0"/>
    <x v="0"/>
    <x v="1"/>
    <x v="1"/>
    <s v="https://aqparat.info/news/2019/09/21/9426167-do_sih_por_nochuem_na_ulice_aryscy_nedov.html"/>
    <s v="ACLED"/>
    <s v="Residents of the Arys neighborhood gathered to say their houses have not yet been repaired. The government had promised the repairs after the homes were damaged by explosions in a nearby military warehouse."/>
  </r>
  <r>
    <d v="2019-09-19T00:00:00"/>
    <s v="Nur-Sultan (Astana)"/>
    <n v="1"/>
    <n v="0"/>
    <n v="51.12574"/>
    <n v="71.446340000000006"/>
    <n v="25"/>
    <n v="0"/>
    <x v="0"/>
    <x v="0"/>
    <x v="5"/>
    <s v="Government Services"/>
    <x v="5"/>
    <s v="China"/>
    <x v="18"/>
    <s v="Property &amp; Land"/>
    <m/>
    <m/>
    <n v="0"/>
    <s v="President's Office"/>
    <m/>
    <x v="2"/>
    <x v="2"/>
    <x v="6"/>
    <x v="3"/>
    <x v="8"/>
    <x v="3"/>
    <s v="https://rus.azattyq.org/a/30174964.html_x000a_https://rus.azattyq.org/a/30171586.html_x000a_https://rus.azattyq.org/a/30174500.html"/>
    <s v="Online Search"/>
    <s v="Two groups of protesters gathered near the presidential palace to call for social support for large families. Activists also called for an end to joint projects between China and Kazakhstan."/>
  </r>
  <r>
    <d v="2019-09-17T00:00:00"/>
    <s v="Nur-Sultan (Astana)"/>
    <n v="1"/>
    <n v="0"/>
    <n v="51.122782000000001"/>
    <n v="71.426603"/>
    <n v="40"/>
    <n v="0"/>
    <x v="0"/>
    <x v="0"/>
    <x v="4"/>
    <s v="Livelihood"/>
    <x v="14"/>
    <s v="Livelihood"/>
    <x v="0"/>
    <s v=""/>
    <m/>
    <m/>
    <n v="0"/>
    <s v="Abu Dhabi Plaza"/>
    <m/>
    <x v="5"/>
    <x v="4"/>
    <x v="0"/>
    <x v="0"/>
    <x v="0"/>
    <x v="0"/>
    <s v="https://informburo.kz/novosti/stroiteli-abu-dabi-plazy-obratilis-v-nur-otan-s-zhaloboy-na-nezakonnoe-uvolnenie.html"/>
    <s v="ACLED"/>
    <s v="Workers in Nur-Sultan (Astana) gathered to protest against their receiving firing, which they say was a breach of contract."/>
  </r>
  <r>
    <d v="2019-09-13T00:00:00"/>
    <s v="Shymkent"/>
    <n v="0"/>
    <n v="0"/>
    <n v="42.319173999999997"/>
    <n v="69.590971999999994"/>
    <n v="20"/>
    <n v="0"/>
    <x v="2"/>
    <x v="2"/>
    <x v="5"/>
    <s v="Government Services"/>
    <x v="3"/>
    <s v=""/>
    <x v="0"/>
    <s v=""/>
    <m/>
    <m/>
    <n v="0"/>
    <s v="Local Government"/>
    <m/>
    <x v="1"/>
    <x v="1"/>
    <x v="6"/>
    <x v="3"/>
    <x v="0"/>
    <x v="0"/>
    <s v="https://rus.azattyq.org/a/30163124.html"/>
    <s v="Online Search"/>
    <s v="More than 20 mothers came to the local governor’s office in Shymkent, demanding resolution to problems with targeted social assistance programs."/>
  </r>
  <r>
    <d v="2019-09-13T00:00:00"/>
    <s v="Nur-Sultan (Astana)"/>
    <n v="1"/>
    <n v="0"/>
    <n v="51.131397"/>
    <n v="71.444745999999995"/>
    <n v="12"/>
    <n v="0"/>
    <x v="0"/>
    <x v="0"/>
    <x v="1"/>
    <s v="Justice"/>
    <x v="16"/>
    <s v="Justice"/>
    <x v="11"/>
    <s v="Justice"/>
    <m/>
    <m/>
    <n v="0"/>
    <s v="Supreme Court"/>
    <m/>
    <x v="0"/>
    <x v="0"/>
    <x v="4"/>
    <x v="2"/>
    <x v="0"/>
    <x v="0"/>
    <s v="https://rus.azattyq.org/a/30162986.html"/>
    <s v="Online Search"/>
    <s v="A dozen protesters gathered for the fifth day in a row in Nur-Sultan (Astana). They called for the resignation of the head of the Supreme Court in response to allegedly unjust decisions made against their friends and relatives."/>
  </r>
  <r>
    <d v="2019-09-12T00:00:00"/>
    <s v="Aktobe"/>
    <n v="0"/>
    <n v="0"/>
    <n v="50.286411000000001"/>
    <n v="57.230314"/>
    <n v="50"/>
    <n v="0"/>
    <x v="3"/>
    <x v="1"/>
    <x v="4"/>
    <s v="Livelihood"/>
    <x v="3"/>
    <s v=""/>
    <x v="0"/>
    <s v=""/>
    <m/>
    <m/>
    <n v="0"/>
    <s v="Vostok Oil &amp; Service"/>
    <m/>
    <x v="4"/>
    <x v="3"/>
    <x v="0"/>
    <x v="0"/>
    <x v="0"/>
    <x v="0"/>
    <s v="https://timeskz.kz/60288-rabotniki-vostok-neft-i-so-prekratili-rabotu-i-trebuyut-povysheniya-zarplaty.html"/>
    <s v="ACLED"/>
    <s v="Several dozen of employees of the Vostok Oil company in Aktobe stopped working and demanded higher wages. Company management later agreed to negotiate with them."/>
  </r>
  <r>
    <d v="2019-09-12T00:00:00"/>
    <s v="Nur-Sultan (Astana)"/>
    <n v="1"/>
    <n v="0"/>
    <n v="51.131397"/>
    <n v="71.444745999999995"/>
    <n v="12"/>
    <n v="0"/>
    <x v="0"/>
    <x v="0"/>
    <x v="1"/>
    <s v="Justice"/>
    <x v="16"/>
    <s v="Justice"/>
    <x v="11"/>
    <s v="Justice"/>
    <m/>
    <m/>
    <n v="0"/>
    <s v="Supreme Court"/>
    <m/>
    <x v="0"/>
    <x v="0"/>
    <x v="4"/>
    <x v="2"/>
    <x v="0"/>
    <x v="0"/>
    <s v="https://timeskz.kz/60288-rabotniki-vostok-neft-i-so-prekratili-rabotu-i-trebuyut-povysheniya-zarplaty.html"/>
    <s v="ACLED"/>
    <s v="A dozen protesters gathered for the fourth day in a row in Nur-Sultan (Astana). They called for the resignation of the head of the Supreme Court in response to allegedly unjust decisions made against their friends and relatives."/>
  </r>
  <r>
    <d v="2019-09-11T00:00:00"/>
    <s v="Arys"/>
    <n v="0"/>
    <n v="0"/>
    <n v="42.433802"/>
    <n v="68.813100000000006"/>
    <n v="30"/>
    <n v="0"/>
    <x v="0"/>
    <x v="0"/>
    <x v="21"/>
    <s v="Government Services"/>
    <x v="15"/>
    <s v="Government Services"/>
    <x v="0"/>
    <s v=""/>
    <m/>
    <m/>
    <n v="0"/>
    <s v="Local Government"/>
    <m/>
    <x v="1"/>
    <x v="1"/>
    <x v="0"/>
    <x v="0"/>
    <x v="0"/>
    <x v="0"/>
    <s v="https://rus.azattyq.org/a/30158720.html"/>
    <s v="Online Search"/>
    <s v="About three dozen residents from Arys gathered near the local administrator’s office, complaining that their houses have not been restored after an explosion in a military warehouse."/>
  </r>
  <r>
    <d v="2019-09-11T00:00:00"/>
    <s v="Nur-Sultan (Astana)"/>
    <n v="1"/>
    <n v="0"/>
    <n v="51.131397"/>
    <n v="71.444745999999995"/>
    <n v="12"/>
    <n v="0"/>
    <x v="0"/>
    <x v="0"/>
    <x v="1"/>
    <s v="Justice"/>
    <x v="16"/>
    <s v="Justice"/>
    <x v="11"/>
    <s v="Justice"/>
    <m/>
    <m/>
    <n v="0"/>
    <s v="Supreme Court"/>
    <m/>
    <x v="0"/>
    <x v="0"/>
    <x v="4"/>
    <x v="2"/>
    <x v="0"/>
    <x v="0"/>
    <s v="https://rus.azattyq.org/a/30162986.html"/>
    <s v="Online Search"/>
    <s v="A dozen protesters gathered for the third day in a row in Nur-Sultan (Astana). They called for the resignation of the head of the Supreme Court in response to allegedly unjust decisions made against their friends and relatives."/>
  </r>
  <r>
    <d v="2019-09-10T00:00:00"/>
    <s v="Nur-Sultan (Astana)"/>
    <n v="1"/>
    <n v="0"/>
    <n v="51.128312999999999"/>
    <n v="71.430499999999995"/>
    <n v="35"/>
    <n v="0"/>
    <x v="0"/>
    <x v="0"/>
    <x v="16"/>
    <s v="Human Rights"/>
    <x v="5"/>
    <s v="China"/>
    <x v="11"/>
    <s v="Justice"/>
    <s v="Mukhtar Jakishev"/>
    <m/>
    <n v="1"/>
    <s v="Court System"/>
    <m/>
    <x v="0"/>
    <x v="0"/>
    <x v="4"/>
    <x v="2"/>
    <x v="0"/>
    <x v="0"/>
    <s v="https://rus.azattyq.org/a/30156667.html"/>
    <s v="Online Search"/>
    <s v="In Nur-Sultan (Astana), several dozen people rallied around the Baiterek monument in support of Mukhtar Dzhakishev. Protesters also called for an end to Chinese business activities in Kazakhstan."/>
  </r>
  <r>
    <d v="2019-09-10T00:00:00"/>
    <s v="Almaty"/>
    <n v="0"/>
    <n v="1"/>
    <n v="43.254871999999999"/>
    <n v="76.942483999999993"/>
    <n v="12"/>
    <n v="0"/>
    <x v="0"/>
    <x v="0"/>
    <x v="16"/>
    <s v="Human Rights"/>
    <x v="5"/>
    <s v="China"/>
    <x v="11"/>
    <s v="Justice"/>
    <s v="Mukhtar Jakishev"/>
    <m/>
    <n v="1"/>
    <s v="Court System"/>
    <m/>
    <x v="0"/>
    <x v="0"/>
    <x v="4"/>
    <x v="2"/>
    <x v="0"/>
    <x v="0"/>
    <s v="https://rus.azattyq.org/a/30156126.html"/>
    <s v="Online Search"/>
    <s v="Activists gathered in Almaty to voice support for alleged political prisoner Mukhtar Dzhakishev."/>
  </r>
  <r>
    <d v="2019-09-10T00:00:00"/>
    <s v="Aktau"/>
    <n v="0"/>
    <n v="0"/>
    <n v="43.634701"/>
    <n v="51.168913000000003"/>
    <n v="10"/>
    <n v="0"/>
    <x v="0"/>
    <x v="0"/>
    <x v="13"/>
    <s v="Justice"/>
    <x v="5"/>
    <s v="China"/>
    <x v="0"/>
    <s v=""/>
    <m/>
    <m/>
    <n v="0"/>
    <s v="National Government"/>
    <m/>
    <x v="2"/>
    <x v="2"/>
    <x v="6"/>
    <x v="3"/>
    <x v="0"/>
    <x v="0"/>
    <s v="https://rus.azattyq.org/a/30156126.html"/>
    <s v="Online Search"/>
    <s v="Activists gathered in Aktau to declare their support for political prisoners. Calls were also made for an end to Chinese business activities in Kazakhstan."/>
  </r>
  <r>
    <d v="2019-09-10T00:00:00"/>
    <s v="Nur-Sultan (Astana)"/>
    <n v="1"/>
    <n v="0"/>
    <n v="51.131397"/>
    <n v="71.444745999999995"/>
    <n v="12"/>
    <n v="0"/>
    <x v="0"/>
    <x v="0"/>
    <x v="1"/>
    <s v="Justice"/>
    <x v="16"/>
    <s v="Justice"/>
    <x v="11"/>
    <s v="Justice"/>
    <m/>
    <m/>
    <n v="0"/>
    <s v="Supreme Court"/>
    <m/>
    <x v="0"/>
    <x v="0"/>
    <x v="4"/>
    <x v="2"/>
    <x v="0"/>
    <x v="0"/>
    <s v="https://rus.azattyq.org/a/30156126.html"/>
    <s v="Online Search"/>
    <s v="A dozen protesters gathered for the second day in a row in Nur-Sultan (Astana). They called for the resignation of the head of the Supreme Court in response to allegedly unjust decisions made against their friends and relatives."/>
  </r>
  <r>
    <d v="2019-09-10T00:00:00"/>
    <s v="Almaty"/>
    <n v="0"/>
    <n v="1"/>
    <n v="43.254871999999999"/>
    <n v="76.942483999999993"/>
    <n v="20"/>
    <n v="0"/>
    <x v="0"/>
    <x v="0"/>
    <x v="11"/>
    <s v="Justice"/>
    <x v="21"/>
    <s v="Property &amp; Land"/>
    <x v="0"/>
    <s v=""/>
    <m/>
    <m/>
    <n v="0"/>
    <s v="Court System"/>
    <m/>
    <x v="0"/>
    <x v="0"/>
    <x v="4"/>
    <x v="2"/>
    <x v="0"/>
    <x v="0"/>
    <s v="https://rus.azattyq.org/a/30156126.html"/>
    <s v="Online Search"/>
    <s v="Activists protested in Almaty demanding the release of political prisoners."/>
  </r>
  <r>
    <d v="2019-09-10T00:00:00"/>
    <s v="Aktau"/>
    <n v="0"/>
    <n v="0"/>
    <n v="43.666243000000001"/>
    <n v="51.135573999999998"/>
    <n v="20"/>
    <n v="0"/>
    <x v="0"/>
    <x v="0"/>
    <x v="16"/>
    <s v="Human Rights"/>
    <x v="5"/>
    <s v="China"/>
    <x v="11"/>
    <s v="Justice"/>
    <s v="Mukhtar Jakishev"/>
    <m/>
    <n v="1"/>
    <s v="Court System"/>
    <m/>
    <x v="0"/>
    <x v="0"/>
    <x v="1"/>
    <x v="1"/>
    <x v="0"/>
    <x v="0"/>
    <s v="https://rus.azattyq.org/a/30156371.html"/>
    <s v="Online Search"/>
    <s v="Activists gathered in Aktau to declare their support for political prisoners. Calls were also made for an end to Chinese business activities in Kazakhstan."/>
  </r>
  <r>
    <d v="2019-09-09T00:00:00"/>
    <s v="Nur-Sultan (Astana)"/>
    <n v="1"/>
    <n v="0"/>
    <n v="51.131397"/>
    <n v="71.444745999999995"/>
    <n v="50"/>
    <n v="0"/>
    <x v="3"/>
    <x v="1"/>
    <x v="4"/>
    <s v="Livelihood"/>
    <x v="3"/>
    <s v=""/>
    <x v="0"/>
    <s v=""/>
    <m/>
    <m/>
    <n v="0"/>
    <s v="Shar Qurylys"/>
    <m/>
    <x v="4"/>
    <x v="3"/>
    <x v="2"/>
    <x v="0"/>
    <x v="0"/>
    <x v="0"/>
    <s v="https://aqparat.info/news/2019/09/09/9410901-okolo_50_rabochih_sobralis_u_ofisa_stoli.html"/>
    <s v="ACLED"/>
    <s v="Workers gathered in Nur-Sultan (Astana), complaining about delayed wages. Some of them claimed to have had no income for several months."/>
  </r>
  <r>
    <d v="2019-09-09T00:00:00"/>
    <s v="Nur-Sultan (Astana)"/>
    <n v="1"/>
    <n v="0"/>
    <n v="51.131397"/>
    <n v="71.444745999999995"/>
    <n v="12"/>
    <n v="0"/>
    <x v="0"/>
    <x v="0"/>
    <x v="1"/>
    <s v="Justice"/>
    <x v="16"/>
    <s v="Justice"/>
    <x v="11"/>
    <s v="Justice"/>
    <m/>
    <m/>
    <n v="0"/>
    <s v="Supreme Court"/>
    <m/>
    <x v="0"/>
    <x v="0"/>
    <x v="4"/>
    <x v="2"/>
    <x v="0"/>
    <x v="0"/>
    <s v="https://rus.azattyq.org/a/30154046.html"/>
    <s v="Online Search"/>
    <s v="A dozen protesters gathered in Nur-Sultan (Astana). They called for the resignation of the head of the Supreme Court in response to allegedly unjust decisions made against their friends and relatives."/>
  </r>
  <r>
    <d v="2019-09-09T00:00:00"/>
    <s v="Zhanaozen"/>
    <n v="0"/>
    <n v="0"/>
    <n v="43.357335999999997"/>
    <n v="52.873477999999999"/>
    <n v="50"/>
    <n v="0"/>
    <x v="0"/>
    <x v="0"/>
    <x v="20"/>
    <s v="China"/>
    <x v="3"/>
    <s v=""/>
    <x v="0"/>
    <s v=""/>
    <m/>
    <m/>
    <n v="0"/>
    <s v="Chinese investors"/>
    <m/>
    <x v="6"/>
    <x v="4"/>
    <x v="0"/>
    <x v="0"/>
    <x v="0"/>
    <x v="0"/>
    <s v="https://rus.azattyq.org/a/kazakhstan-zhanaozen-china-protests/30155328.html"/>
    <s v="Online Search"/>
    <s v="Residents of Zhanaozen gathered in the city center, protesting against Chinese business activities in Kazakhstan."/>
  </r>
  <r>
    <d v="2019-09-07T00:00:00"/>
    <s v="Almaty"/>
    <n v="0"/>
    <n v="1"/>
    <n v="43.238289999999999"/>
    <n v="76.94462"/>
    <n v="100"/>
    <n v="0"/>
    <x v="0"/>
    <x v="0"/>
    <x v="16"/>
    <s v="Human Rights"/>
    <x v="5"/>
    <s v="China"/>
    <x v="0"/>
    <s v=""/>
    <m/>
    <m/>
    <n v="0"/>
    <s v="National Government"/>
    <m/>
    <x v="5"/>
    <x v="4"/>
    <x v="4"/>
    <x v="2"/>
    <x v="0"/>
    <x v="0"/>
    <s v="https://rus.azattyq.org/a/kazakstan-almaty-kurultay-demands/30151678.html"/>
    <s v="ACLED"/>
    <s v="At the “kurultai” in Almaty, which brought together activists from different regions across Kazakhstan, two topics were discussed - political reforms, which, according to the activists, are long overdue in the country, and the growing Chinese presence in "/>
  </r>
  <r>
    <d v="2019-09-07T00:00:00"/>
    <s v="Aktobe"/>
    <n v="0"/>
    <n v="0"/>
    <n v="50.290823000000003"/>
    <n v="57.187522999999999"/>
    <n v="50"/>
    <n v="0"/>
    <x v="0"/>
    <x v="0"/>
    <x v="1"/>
    <s v="Justice"/>
    <x v="3"/>
    <s v=""/>
    <x v="0"/>
    <s v=""/>
    <m/>
    <m/>
    <n v="0"/>
    <s v="Prosecutor General"/>
    <m/>
    <x v="0"/>
    <x v="0"/>
    <x v="1"/>
    <x v="1"/>
    <x v="0"/>
    <x v="0"/>
    <s v="https://rus.azattyq.org/a/30151940.html"/>
    <s v="Online Search"/>
    <s v="Relatives and friends of four police officers convicted of torture gathered on September 7 at the Aktobe prosecutor's office to express their dissatisfaction with the court's verdict. About 50 people showed up."/>
  </r>
  <r>
    <d v="2019-09-07T00:00:00"/>
    <s v="Atyrau"/>
    <n v="0"/>
    <n v="0"/>
    <n v="47.106758999999997"/>
    <n v="51.916494"/>
    <n v="30"/>
    <n v="0"/>
    <x v="0"/>
    <x v="0"/>
    <x v="20"/>
    <s v="China"/>
    <x v="3"/>
    <s v=""/>
    <x v="0"/>
    <s v=""/>
    <m/>
    <m/>
    <n v="0"/>
    <s v="Chinese investors"/>
    <m/>
    <x v="5"/>
    <x v="4"/>
    <x v="7"/>
    <x v="1"/>
    <x v="0"/>
    <x v="0"/>
    <s v="https://azh.kz/ru/news/view/61876"/>
    <s v="ACLED"/>
    <s v="Protesters gathered in Atyrau, protesting against China’s economic expansion in the country."/>
  </r>
  <r>
    <d v="2019-09-04T00:00:00"/>
    <s v="Shymkent"/>
    <n v="0"/>
    <n v="0"/>
    <n v="42.319173999999997"/>
    <n v="69.590971999999994"/>
    <n v="12"/>
    <n v="0"/>
    <x v="0"/>
    <x v="0"/>
    <x v="20"/>
    <s v="China"/>
    <x v="3"/>
    <s v=""/>
    <x v="0"/>
    <s v=""/>
    <m/>
    <m/>
    <n v="0"/>
    <s v="Chinese investors"/>
    <m/>
    <x v="5"/>
    <x v="4"/>
    <x v="7"/>
    <x v="1"/>
    <x v="0"/>
    <x v="0"/>
    <s v="https://rus.azattyq.org/a/kazakhstan-rallies-kazakhs-protest-chinese-money-influence/30146250.html"/>
    <s v="Online Search"/>
    <s v="Protesters gathered in Shymkent, protesting against China’s economic expansion in the country."/>
  </r>
  <r>
    <d v="2019-09-04T00:00:00"/>
    <s v="Nur-Sultan (Astana)"/>
    <n v="1"/>
    <n v="0"/>
    <n v="51.166690000000003"/>
    <n v="71.420579000000004"/>
    <n v="10"/>
    <n v="0"/>
    <x v="0"/>
    <x v="0"/>
    <x v="20"/>
    <s v="China"/>
    <x v="3"/>
    <s v=""/>
    <x v="0"/>
    <s v=""/>
    <m/>
    <m/>
    <n v="0"/>
    <s v="Chinese investors"/>
    <m/>
    <x v="5"/>
    <x v="4"/>
    <x v="7"/>
    <x v="1"/>
    <x v="0"/>
    <x v="0"/>
    <s v="https://rus.azattyq.org/a/kazakhstan-rallies-kazakhs-protest-chinese-money-influence/30146250.html"/>
    <s v="Online Search"/>
    <s v="Protesters gathered in Nur-Sultan (Astana), protesting against China’s economic expansion in the country."/>
  </r>
  <r>
    <d v="2019-09-04T00:00:00"/>
    <s v="Almaty"/>
    <n v="0"/>
    <n v="1"/>
    <n v="43.301118000000002"/>
    <n v="76.925579999999997"/>
    <n v="20"/>
    <n v="0"/>
    <x v="0"/>
    <x v="0"/>
    <x v="20"/>
    <s v="China"/>
    <x v="12"/>
    <s v="Human Rights"/>
    <x v="0"/>
    <s v=""/>
    <m/>
    <m/>
    <n v="0"/>
    <s v="Chinese investors"/>
    <m/>
    <x v="5"/>
    <x v="4"/>
    <x v="4"/>
    <x v="2"/>
    <x v="0"/>
    <x v="0"/>
    <s v="https://rus.azattyq.org/a/kazakhstan-rallies-kazakhs-protest-chinese-money-influence/30146250.html"/>
    <s v="Online Search"/>
    <s v="Protesters gathered in Almaty, protesting against China’s economic expansion in the country."/>
  </r>
  <r>
    <d v="2019-09-04T00:00:00"/>
    <s v="Shymkent"/>
    <n v="0"/>
    <n v="0"/>
    <n v="42.317445999999997"/>
    <n v="69.604860000000002"/>
    <n v="40"/>
    <n v="5"/>
    <x v="5"/>
    <x v="3"/>
    <x v="20"/>
    <s v="China"/>
    <x v="3"/>
    <s v=""/>
    <x v="0"/>
    <s v=""/>
    <m/>
    <m/>
    <n v="0"/>
    <s v="Chinese investors"/>
    <m/>
    <x v="5"/>
    <x v="4"/>
    <x v="5"/>
    <x v="3"/>
    <x v="0"/>
    <x v="0"/>
    <s v="https://rus.azattyq.org/a/30148333.html_x000a_https://rus.azattyq.org/a/30145688.html_x000a_https://rus.azattyq.org/a/kazakhstan-rallies-kazakhs-protest-chinese-money-influence/30146250.html"/>
    <s v="Online Search"/>
    <s v="More than a dozen people gathered in the city center to express support for residents of Zhanaozen, opposed to &quot;Chinese projects.&quot;"/>
  </r>
  <r>
    <d v="2019-09-04T00:00:00"/>
    <s v="Karaganda"/>
    <n v="0"/>
    <n v="0"/>
    <n v="49.816485"/>
    <n v="73.103464000000002"/>
    <n v="15"/>
    <n v="0"/>
    <x v="0"/>
    <x v="0"/>
    <x v="20"/>
    <s v="China"/>
    <x v="0"/>
    <s v="Environment &amp; Resource Extraction"/>
    <x v="0"/>
    <s v=""/>
    <m/>
    <m/>
    <n v="0"/>
    <s v="Chinese investors"/>
    <m/>
    <x v="5"/>
    <x v="4"/>
    <x v="7"/>
    <x v="1"/>
    <x v="0"/>
    <x v="0"/>
    <s v="https://rus.azattyq.org/a/kazakhstan-rallies-kazakhs-protest-chinese-money-influence/30146250.html_x000a_https://rus.azattyq.org/a/30145969.html"/>
    <s v="Online Search"/>
    <s v="More than 10 people gathered in the center of Karaganda to oppose “Chinese expansion.” The activists said that they were against the idea of ​​&quot;Kazakhstan being subject to Chinese expansion&quot; and did not want their country's mineral resources to be sold."/>
  </r>
  <r>
    <d v="2019-09-04T00:00:00"/>
    <s v="Nur-Sultan (Astana)"/>
    <n v="1"/>
    <n v="0"/>
    <n v="51.166811000000003"/>
    <n v="71.420032000000006"/>
    <n v="35"/>
    <n v="10"/>
    <x v="2"/>
    <x v="2"/>
    <x v="20"/>
    <s v="China"/>
    <x v="15"/>
    <s v="Government Services"/>
    <x v="0"/>
    <s v=""/>
    <m/>
    <m/>
    <n v="0"/>
    <s v="Chinese investors"/>
    <m/>
    <x v="5"/>
    <x v="4"/>
    <x v="5"/>
    <x v="3"/>
    <x v="3"/>
    <x v="3"/>
    <s v="https://rus.azattyq.org/a/30174964.html_x000a_https://rus.azattyq.org/a/kazakhstan-rallies-kazakhs-protest-chinese-money-influence/30146250.html_x000a_https://rus.azattyq.org/a/30171586.html_x000a_https://rus.azattyq.org/a/kazakhstan-Nur-Sultan-almaty-activist-arrests/3016"/>
    <s v="ACLED"/>
    <s v="Two groups of protesters gathered near the building of the presidential administration in Kazakhstan, demanding increased social support for large families. One of the groups filed an appeal with the government which included demands for the nationalizati"/>
  </r>
  <r>
    <d v="2019-09-04T00:00:00"/>
    <s v="Uralsk"/>
    <n v="0"/>
    <n v="0"/>
    <n v="51.218530999999999"/>
    <n v="51.372917999999999"/>
    <n v="30"/>
    <n v="0"/>
    <x v="0"/>
    <x v="0"/>
    <x v="20"/>
    <s v="China"/>
    <x v="3"/>
    <s v=""/>
    <x v="0"/>
    <s v=""/>
    <m/>
    <m/>
    <n v="0"/>
    <s v="Chinese investors"/>
    <m/>
    <x v="5"/>
    <x v="4"/>
    <x v="7"/>
    <x v="1"/>
    <x v="0"/>
    <x v="0"/>
    <s v="https://www.uralskweek.kz/2019/09/04/v-kazaxstane-nachalis-stixijnye-mitingi-protiv-kitajskoj-ekspansii-video/"/>
    <s v="ACLED"/>
    <s v="A group gathered to protest against the economic expansion of China in Kazakhstan and expressed their support with protesters in Zhanaozen. The exact number of protesters was not reported."/>
  </r>
  <r>
    <d v="2019-09-04T00:00:00"/>
    <s v="Aktobe"/>
    <n v="0"/>
    <n v="0"/>
    <n v="50.290823000000003"/>
    <n v="57.187522999999999"/>
    <n v="50"/>
    <n v="0"/>
    <x v="0"/>
    <x v="0"/>
    <x v="20"/>
    <s v="China"/>
    <x v="3"/>
    <s v=""/>
    <x v="0"/>
    <s v=""/>
    <m/>
    <m/>
    <n v="0"/>
    <s v="Chinese investors"/>
    <m/>
    <x v="5"/>
    <x v="4"/>
    <x v="7"/>
    <x v="1"/>
    <x v="0"/>
    <x v="0"/>
    <s v="https://aqparat.info/news/2019/09/04/9404764-akciyu_protesta_v_zhanaozene_podderzhali.html"/>
    <s v="ACLED"/>
    <s v="Protesters in Aktobe gathered to protest against China’s economic expansion in the country."/>
  </r>
  <r>
    <d v="2019-09-04T00:00:00"/>
    <s v="Shymkent"/>
    <n v="0"/>
    <n v="0"/>
    <n v="42.319173999999997"/>
    <n v="69.590971999999994"/>
    <n v="30"/>
    <n v="0"/>
    <x v="0"/>
    <x v="0"/>
    <x v="20"/>
    <s v="China"/>
    <x v="3"/>
    <s v=""/>
    <x v="0"/>
    <s v=""/>
    <m/>
    <m/>
    <n v="0"/>
    <s v="Chinese investors"/>
    <m/>
    <x v="5"/>
    <x v="4"/>
    <x v="7"/>
    <x v="1"/>
    <x v="0"/>
    <x v="0"/>
    <s v="https://aqparat.info/news/2019/09/04/9404764-akciyu_protesta_v_zhanaozene_podderzhali.html"/>
    <s v="ACLED"/>
    <s v="Protesters in Shymkent gathered to protest against China’s economic expansion in the country."/>
  </r>
  <r>
    <d v="2019-09-04T00:00:00"/>
    <s v="Karaganda"/>
    <n v="0"/>
    <n v="0"/>
    <n v="49.809176999999998"/>
    <n v="73.083496999999994"/>
    <n v="12"/>
    <n v="0"/>
    <x v="0"/>
    <x v="0"/>
    <x v="20"/>
    <s v="China"/>
    <x v="3"/>
    <s v=""/>
    <x v="0"/>
    <s v=""/>
    <m/>
    <m/>
    <n v="0"/>
    <s v="Chinese investors"/>
    <m/>
    <x v="5"/>
    <x v="4"/>
    <x v="7"/>
    <x v="1"/>
    <x v="0"/>
    <x v="0"/>
    <s v="https://aqparat.info/news/2019/09/04/9404764-akciyu_protesta_v_zhanaozene_podderzhali.html"/>
    <s v="ACLED"/>
    <s v="Protesters in Karaganda gathered to protest against China’s economic expansion in the country."/>
  </r>
  <r>
    <d v="2019-09-04T00:00:00"/>
    <s v="Aktau"/>
    <n v="0"/>
    <n v="0"/>
    <n v="43.666243000000001"/>
    <n v="51.135573999999998"/>
    <n v="12"/>
    <n v="0"/>
    <x v="0"/>
    <x v="0"/>
    <x v="20"/>
    <s v="China"/>
    <x v="3"/>
    <s v=""/>
    <x v="0"/>
    <s v=""/>
    <m/>
    <m/>
    <n v="0"/>
    <s v="Chinese investors"/>
    <m/>
    <x v="5"/>
    <x v="4"/>
    <x v="7"/>
    <x v="1"/>
    <x v="0"/>
    <x v="0"/>
    <s v="https://aqparat.info/news/2019/09/04/9404764-akciyu_protesta_v_zhanaozene_podderzhali.html"/>
    <s v="ACLED"/>
    <s v="Protesters in Aktau gathered to protest against China’s economic expansion in the country."/>
  </r>
  <r>
    <d v="2019-09-04T00:00:00"/>
    <s v="Ust-Kamenogorsk"/>
    <n v="0"/>
    <n v="0"/>
    <n v="49.959083999999997"/>
    <n v="82.605354000000005"/>
    <n v="10"/>
    <n v="1"/>
    <x v="0"/>
    <x v="0"/>
    <x v="20"/>
    <s v="China"/>
    <x v="3"/>
    <s v=""/>
    <x v="0"/>
    <s v=""/>
    <m/>
    <m/>
    <n v="0"/>
    <s v="Chinese investors"/>
    <m/>
    <x v="5"/>
    <x v="4"/>
    <x v="5"/>
    <x v="3"/>
    <x v="9"/>
    <x v="3"/>
    <s v="https://aqparat.info/news/2019/09/04/9404764-akciyu_protesta_v_zhanaozene_podderzhali.html"/>
    <s v="ACLED"/>
    <s v="Protesters in Ust-Kamenogorsk gathered to protest against China’s economic expansion in the country."/>
  </r>
  <r>
    <d v="2019-09-04T00:00:00"/>
    <s v="Almaty"/>
    <n v="0"/>
    <n v="1"/>
    <n v="43.253241000000003"/>
    <n v="76.943438"/>
    <n v="20"/>
    <n v="0"/>
    <x v="0"/>
    <x v="0"/>
    <x v="20"/>
    <s v="China"/>
    <x v="3"/>
    <s v=""/>
    <x v="0"/>
    <s v=""/>
    <m/>
    <m/>
    <n v="0"/>
    <s v="Chinese investors"/>
    <m/>
    <x v="5"/>
    <x v="4"/>
    <x v="7"/>
    <x v="1"/>
    <x v="0"/>
    <x v="0"/>
    <s v="https://aqparat.info/news/2019/09/04/9404764-akciyu_protesta_v_zhanaozene_podderzhali.html"/>
    <s v="ACLED"/>
    <s v="Protesters in Almaty gathered to protest against China’s economic expansion in the country."/>
  </r>
  <r>
    <d v="2019-09-04T00:00:00"/>
    <s v="Nur-Sultan (Astana)"/>
    <n v="1"/>
    <n v="0"/>
    <n v="51.128186999999997"/>
    <n v="71.441579000000004"/>
    <n v="10"/>
    <n v="0"/>
    <x v="2"/>
    <x v="2"/>
    <x v="5"/>
    <s v="Government Services"/>
    <x v="3"/>
    <s v=""/>
    <x v="0"/>
    <s v=""/>
    <m/>
    <m/>
    <n v="0"/>
    <s v="Parliament"/>
    <m/>
    <x v="2"/>
    <x v="2"/>
    <x v="6"/>
    <x v="3"/>
    <x v="0"/>
    <x v="0"/>
    <s v="https://rus.azattyq.org/a/30146422.html"/>
    <s v="Online Search"/>
    <s v="Ten residents of Nur-Sultan (Astana) came to parliament to demand an apology from the deputy of the lower house of parliament and vice-speaker Vladimir Bozhko for his comments about mothers with large families. The protests are part of a wider movement fo"/>
  </r>
  <r>
    <d v="2019-09-03T00:00:00"/>
    <s v="Shymkent"/>
    <n v="0"/>
    <n v="0"/>
    <n v="42.319173999999997"/>
    <n v="69.590971999999994"/>
    <n v="30"/>
    <n v="0"/>
    <x v="0"/>
    <x v="0"/>
    <x v="20"/>
    <s v="China"/>
    <x v="3"/>
    <s v=""/>
    <x v="0"/>
    <s v=""/>
    <m/>
    <m/>
    <n v="0"/>
    <s v="Chinese investors"/>
    <m/>
    <x v="5"/>
    <x v="4"/>
    <x v="7"/>
    <x v="1"/>
    <x v="0"/>
    <x v="0"/>
    <s v="https://rus.azattyq.org/a/kazakhstan-zhanaozen-anti-chinese-protest/30144860.html"/>
    <s v="Online Search"/>
    <s v="Dozens of protesters gathered in Shymkent, protesting against China’s economic expansion in Kazakhstan and expressed their support and solidarity with protesters in Zhanaozen."/>
  </r>
  <r>
    <d v="2019-09-03T00:00:00"/>
    <s v="Karaganda"/>
    <n v="0"/>
    <n v="0"/>
    <n v="49.809176999999998"/>
    <n v="73.083496999999994"/>
    <n v="10"/>
    <n v="0"/>
    <x v="0"/>
    <x v="0"/>
    <x v="20"/>
    <s v="China"/>
    <x v="3"/>
    <s v=""/>
    <x v="0"/>
    <s v=""/>
    <m/>
    <m/>
    <n v="0"/>
    <s v="Chinese investors"/>
    <m/>
    <x v="5"/>
    <x v="4"/>
    <x v="7"/>
    <x v="1"/>
    <x v="0"/>
    <x v="0"/>
    <s v="https://rus.azattyq.org/a/kazakhstan-zhanaozen-anti-chinese-protest/30144860.html"/>
    <s v="Online Search"/>
    <s v="Dozens of protesters gathered in Karaganda, protesting against China’s economic expansion in Kazakhstan and expressed their support and solidarity with protesters in Zhanaozen."/>
  </r>
  <r>
    <d v="2019-09-03T00:00:00"/>
    <s v="Nur-Sultan (Astana)"/>
    <n v="1"/>
    <n v="0"/>
    <n v="51.127564999999997"/>
    <n v="71.438625999999999"/>
    <n v="30"/>
    <n v="0"/>
    <x v="0"/>
    <x v="0"/>
    <x v="20"/>
    <s v="China"/>
    <x v="3"/>
    <s v=""/>
    <x v="0"/>
    <s v=""/>
    <m/>
    <m/>
    <n v="0"/>
    <s v="Chinese investors"/>
    <m/>
    <x v="5"/>
    <x v="4"/>
    <x v="7"/>
    <x v="1"/>
    <x v="0"/>
    <x v="0"/>
    <s v="https://rus.azattyq.org/a/kazakhstan-zhanaozen-anti-chinese-protest/30144860.html"/>
    <s v="Online Search"/>
    <s v="Dozens of protesters gathered in Nur-Sultan (Astana), protesting against China’s economic expansion in Kazakhstan and expressed their support and solidarity with protesters in Zhanaozen."/>
  </r>
  <r>
    <d v="2019-09-03T00:00:00"/>
    <s v="Almaty"/>
    <n v="0"/>
    <n v="1"/>
    <n v="43.253241000000003"/>
    <n v="76.943438"/>
    <n v="30"/>
    <n v="0"/>
    <x v="0"/>
    <x v="0"/>
    <x v="20"/>
    <s v="China"/>
    <x v="3"/>
    <s v=""/>
    <x v="0"/>
    <s v=""/>
    <m/>
    <m/>
    <n v="0"/>
    <s v="Chinese investors"/>
    <m/>
    <x v="5"/>
    <x v="4"/>
    <x v="7"/>
    <x v="1"/>
    <x v="0"/>
    <x v="0"/>
    <s v="https://rus.azattyq.org/a/kazakhstan-zhanaozen-anti-chinese-protest/30144860.html"/>
    <s v="Online Search"/>
    <s v="Dozens of protesters gathered in Almaty, protesting against China’s economic expansion in Kazakhstan and expressed their support and solidarity with protesters in Zhanaozen."/>
  </r>
  <r>
    <d v="2019-09-03T00:00:00"/>
    <s v="Aktobe"/>
    <n v="0"/>
    <n v="0"/>
    <n v="50.290823000000003"/>
    <n v="57.187522999999999"/>
    <n v="5"/>
    <n v="0"/>
    <x v="0"/>
    <x v="0"/>
    <x v="20"/>
    <s v="China"/>
    <x v="3"/>
    <s v=""/>
    <x v="0"/>
    <s v=""/>
    <m/>
    <m/>
    <n v="0"/>
    <s v="Chinese investors"/>
    <m/>
    <x v="5"/>
    <x v="4"/>
    <x v="7"/>
    <x v="1"/>
    <x v="0"/>
    <x v="0"/>
    <s v="https://rus.azattyq.org/a/kazakhstan-zhanaozen-anti-chinese-protest/30144860.html"/>
    <s v="Online Search"/>
    <s v="Dozens of protesters gathered in Aktobe, protesting against China’s economic expansion in Kazakhstan and expressed their support and solidarity with protesters in Zhanaozen."/>
  </r>
  <r>
    <d v="2019-09-03T00:00:00"/>
    <s v="Zhanaozen"/>
    <n v="0"/>
    <n v="0"/>
    <n v="43.357335999999997"/>
    <n v="52.873477999999999"/>
    <n v="500"/>
    <n v="0"/>
    <x v="0"/>
    <x v="0"/>
    <x v="20"/>
    <s v="China"/>
    <x v="3"/>
    <s v=""/>
    <x v="0"/>
    <s v=""/>
    <m/>
    <m/>
    <n v="0"/>
    <s v="Chinese investors"/>
    <m/>
    <x v="5"/>
    <x v="4"/>
    <x v="7"/>
    <x v="1"/>
    <x v="0"/>
    <x v="0"/>
    <s v="https://rus.azattyq.org/a/kazakhstan-zhanaozen-anti-chinese-protest/30144860.html"/>
    <s v="Online Search"/>
    <s v="Protesters gathered near the local governor’s office in Zhanaozen, opposing government plans to build 55 factories with Chinese assistance."/>
  </r>
  <r>
    <d v="2019-09-02T00:00:00"/>
    <s v="Shymkent"/>
    <n v="0"/>
    <n v="0"/>
    <n v="42.319173999999997"/>
    <n v="69.590971999999994"/>
    <n v="10"/>
    <n v="0"/>
    <x v="0"/>
    <x v="0"/>
    <x v="5"/>
    <s v="Government Services"/>
    <x v="3"/>
    <s v=""/>
    <x v="0"/>
    <s v=""/>
    <m/>
    <m/>
    <n v="0"/>
    <s v="Local Government"/>
    <m/>
    <x v="1"/>
    <x v="1"/>
    <x v="0"/>
    <x v="0"/>
    <x v="0"/>
    <x v="0"/>
    <s v="https://rus.azattyq.org/a/30142132.html"/>
    <s v="Online Search"/>
    <s v="Mothers or those with disabled children gathered in Shymkent, calling for better support for socially vulnerable groups in the country."/>
  </r>
  <r>
    <d v="2019-08-30T00:00:00"/>
    <s v="Almaty"/>
    <n v="0"/>
    <n v="1"/>
    <n v="43.243040000000001"/>
    <n v="76.957144999999997"/>
    <n v="40"/>
    <n v="0"/>
    <x v="5"/>
    <x v="3"/>
    <x v="16"/>
    <s v="Human Rights"/>
    <x v="3"/>
    <s v=""/>
    <x v="0"/>
    <s v=""/>
    <s v="Oyan Kazakhstan"/>
    <m/>
    <n v="1"/>
    <s v="National Government"/>
    <m/>
    <x v="2"/>
    <x v="2"/>
    <x v="4"/>
    <x v="2"/>
    <x v="0"/>
    <x v="0"/>
    <s v="https://rus.azattyq.org/a/kazakhstan-rallies-constitution-day/30138140.html"/>
    <s v="Online Search"/>
    <s v="Activists from the youth movement &quot;Oyan Kazakhstan&quot; held a march with a call to reform the Basic Law in Almaty on Constitution Day."/>
  </r>
  <r>
    <d v="2019-08-30T00:00:00"/>
    <s v="Nur-Sultan (Astana)"/>
    <n v="1"/>
    <n v="0"/>
    <n v="51.14537"/>
    <n v="71.489306999999997"/>
    <n v="15"/>
    <n v="0"/>
    <x v="0"/>
    <x v="0"/>
    <x v="16"/>
    <s v="Human Rights"/>
    <x v="3"/>
    <s v=""/>
    <x v="0"/>
    <s v=""/>
    <s v="Oyan Kazakhstan"/>
    <m/>
    <n v="1"/>
    <s v="National Government"/>
    <m/>
    <x v="2"/>
    <x v="2"/>
    <x v="4"/>
    <x v="2"/>
    <x v="0"/>
    <x v="0"/>
    <s v="https://rus.azattyq.org/a/kazakhstan-rallies-constitution-day/30138140.html"/>
    <s v="Online Search"/>
    <s v="Activists from the youth movement &quot;Oyan Kazakhstan&quot; held a march with a call to reform the Basic Law in Almaty on Constitution Day."/>
  </r>
  <r>
    <d v="2019-08-30T00:00:00"/>
    <s v="Shymkent"/>
    <n v="0"/>
    <n v="0"/>
    <n v="42.325206000000001"/>
    <n v="69.585654000000005"/>
    <n v="10"/>
    <n v="0"/>
    <x v="0"/>
    <x v="0"/>
    <x v="16"/>
    <s v="Human Rights"/>
    <x v="3"/>
    <s v=""/>
    <x v="0"/>
    <s v=""/>
    <s v="Oyan Kazakhstan"/>
    <m/>
    <n v="1"/>
    <s v="National Government"/>
    <m/>
    <x v="2"/>
    <x v="2"/>
    <x v="4"/>
    <x v="2"/>
    <x v="0"/>
    <x v="0"/>
    <s v="https://rus.azattyq.org/a/kazakhstan-rallies-constitution-day/30138140.html_x000a_https://rus.azattyq.org/a/30137619.html"/>
    <s v="Online Search"/>
    <s v="Activists from the youth movement &quot;Oyan Kazakhstan&quot; held a march with a call to reform the Basic Law in Almaty on Constitution Day."/>
  </r>
  <r>
    <d v="2019-08-29T00:00:00"/>
    <s v="Nur-Sultan (Astana)"/>
    <n v="1"/>
    <n v="0"/>
    <n v="51.121741"/>
    <n v="71.472217000000001"/>
    <n v="12"/>
    <n v="0"/>
    <x v="0"/>
    <x v="0"/>
    <x v="21"/>
    <s v="Government Services"/>
    <x v="15"/>
    <s v="Government Services"/>
    <x v="19"/>
    <s v="Environment &amp; Resource Extraction"/>
    <m/>
    <m/>
    <n v="0"/>
    <s v="National Government"/>
    <m/>
    <x v="2"/>
    <x v="2"/>
    <x v="1"/>
    <x v="1"/>
    <x v="0"/>
    <x v="0"/>
    <s v="https://rus.azattyq.org/a/30136816.html"/>
    <s v="Online Search"/>
    <s v="Activists in Nur-Sultan (Astana) gathered to call for compensation for the victims of the Semipalatinsk nuclear tests."/>
  </r>
  <r>
    <d v="2019-08-27T00:00:00"/>
    <s v="Almaty"/>
    <n v="0"/>
    <n v="1"/>
    <n v="43.261657999999997"/>
    <n v="76.939997000000005"/>
    <n v="10"/>
    <n v="0"/>
    <x v="0"/>
    <x v="0"/>
    <x v="13"/>
    <s v="Justice"/>
    <x v="3"/>
    <s v=""/>
    <x v="0"/>
    <s v=""/>
    <s v="Mukhtar Jakishev"/>
    <m/>
    <n v="1"/>
    <s v="National Government"/>
    <m/>
    <x v="2"/>
    <x v="2"/>
    <x v="1"/>
    <x v="1"/>
    <x v="0"/>
    <x v="0"/>
    <s v="https://rus.azattyq.org/a/30131587.html"/>
    <s v="Online Search"/>
    <s v="Activists in Almaty gathered to demand the release of political prisoners in the country."/>
  </r>
  <r>
    <d v="2019-08-26T00:00:00"/>
    <s v="Nur-Sultan (Astana)"/>
    <n v="1"/>
    <n v="0"/>
    <n v="51.122875999999998"/>
    <n v="71.465153999999998"/>
    <n v="10"/>
    <n v="0"/>
    <x v="0"/>
    <x v="0"/>
    <x v="13"/>
    <s v="Justice"/>
    <x v="3"/>
    <s v=""/>
    <x v="0"/>
    <s v=""/>
    <s v="Mukhtar Jakishev"/>
    <m/>
    <n v="1"/>
    <s v="National Government"/>
    <m/>
    <x v="2"/>
    <x v="2"/>
    <x v="4"/>
    <x v="2"/>
    <x v="0"/>
    <x v="0"/>
    <s v="https://rus.azattyq.org/a/30129839.html"/>
    <s v="Online Search"/>
    <s v="Activists in Nur-Sultan (Astana) gathered to demand the release of political prisoners in the country."/>
  </r>
  <r>
    <d v="2019-08-26T00:00:00"/>
    <s v="Nur-Sultan (Astana)"/>
    <n v="1"/>
    <n v="0"/>
    <n v="51.12574"/>
    <n v="71.446340000000006"/>
    <n v="10"/>
    <n v="0"/>
    <x v="0"/>
    <x v="0"/>
    <x v="5"/>
    <s v="Government Services"/>
    <x v="3"/>
    <s v=""/>
    <x v="0"/>
    <s v=""/>
    <m/>
    <m/>
    <n v="0"/>
    <s v="President's Office"/>
    <m/>
    <x v="2"/>
    <x v="2"/>
    <x v="4"/>
    <x v="2"/>
    <x v="0"/>
    <x v="0"/>
    <s v="https://rus.azattyq.org/a/kazakhstan-Nur-Sultan-parents-of-children-with-disabilities-complain-they-cannot-get-housing-2019-08-26/30129852.html"/>
    <s v="Online Search"/>
    <s v="About a dozen parents raising children with disabilities came to the presidential residence to raise awareness of inadequate social housing."/>
  </r>
  <r>
    <d v="2019-08-25T00:00:00"/>
    <s v="Shymkent"/>
    <n v="0"/>
    <n v="0"/>
    <n v="42.316890999999998"/>
    <n v="69.600173999999996"/>
    <n v="20"/>
    <n v="0"/>
    <x v="0"/>
    <x v="0"/>
    <x v="13"/>
    <s v="Justice"/>
    <x v="15"/>
    <s v="Government Services"/>
    <x v="0"/>
    <s v=""/>
    <s v="Maks Bokaev"/>
    <s v="Mukhtar Jakishev"/>
    <n v="1"/>
    <s v="National Government"/>
    <m/>
    <x v="2"/>
    <x v="2"/>
    <x v="4"/>
    <x v="2"/>
    <x v="0"/>
    <x v="0"/>
    <s v="https://rus.azattyq.org/a/30128059.html"/>
    <s v="Online Search"/>
    <s v="Activists in Shymkent gathered to demand the release of political prisoners in the country."/>
  </r>
  <r>
    <d v="2019-08-25T00:00:00"/>
    <s v="Nur-Sultan (Astana)"/>
    <n v="1"/>
    <n v="0"/>
    <n v="51.132547000000002"/>
    <n v="71.403255000000001"/>
    <n v="15"/>
    <n v="9"/>
    <x v="0"/>
    <x v="0"/>
    <x v="16"/>
    <s v="Human Rights"/>
    <x v="3"/>
    <s v=""/>
    <x v="0"/>
    <s v=""/>
    <m/>
    <m/>
    <n v="0"/>
    <s v="National Government"/>
    <m/>
    <x v="2"/>
    <x v="2"/>
    <x v="5"/>
    <x v="3"/>
    <x v="0"/>
    <x v="0"/>
    <s v="https://rus.azattyq.org/a/30129070.html"/>
    <s v="Online Search"/>
    <s v="Activists in Nur-Sultan (Astana) took part in a satirical “Monstration.” Some of the participants had their phones seized by police."/>
  </r>
  <r>
    <d v="2019-08-24T00:00:00"/>
    <s v="Nur-Sultan (Astana)"/>
    <n v="1"/>
    <n v="0"/>
    <n v="51.152645999999997"/>
    <n v="71.462688999999997"/>
    <n v="5"/>
    <n v="5"/>
    <x v="4"/>
    <x v="3"/>
    <x v="11"/>
    <s v="Justice"/>
    <x v="12"/>
    <s v="Human Rights"/>
    <x v="0"/>
    <s v=""/>
    <m/>
    <m/>
    <n v="0"/>
    <s v="Police"/>
    <m/>
    <x v="3"/>
    <x v="0"/>
    <x v="5"/>
    <x v="3"/>
    <x v="0"/>
    <x v="0"/>
    <s v="https://rus.azattyq.org/a/30129070.html"/>
    <s v="Online Search"/>
    <s v="Residents of Nur-Sultan (Astana) declared a hunger strike to protest the seizure of their phones and computers at a recent rally."/>
  </r>
  <r>
    <d v="2019-08-23T00:00:00"/>
    <s v="Nur-Sultan (Astana)"/>
    <n v="1"/>
    <n v="0"/>
    <n v="51.128833"/>
    <n v="71.469108000000006"/>
    <n v="10"/>
    <n v="0"/>
    <x v="0"/>
    <x v="0"/>
    <x v="13"/>
    <s v="Justice"/>
    <x v="3"/>
    <s v=""/>
    <x v="0"/>
    <s v=""/>
    <m/>
    <m/>
    <n v="0"/>
    <s v="U.S. Embassy"/>
    <m/>
    <x v="6"/>
    <x v="4"/>
    <x v="4"/>
    <x v="2"/>
    <x v="0"/>
    <x v="0"/>
    <s v="https://rus.azattyq.org/a/kazakhstan-Nur-Sultan-protest-by-the-mosque-2019-08-23/30125617.html"/>
    <s v="Online Search"/>
    <s v="Activists held protests near the U.S. Embassy in Kazakhstan in Nur-Sultan (Astana). The protesters demanded the release of political prisoners."/>
  </r>
  <r>
    <d v="2019-08-21T00:00:00"/>
    <s v="Shymkent"/>
    <n v="0"/>
    <n v="0"/>
    <n v="42.343701000000003"/>
    <n v="69.677183999999997"/>
    <n v="20"/>
    <n v="0"/>
    <x v="3"/>
    <x v="1"/>
    <x v="4"/>
    <s v="Livelihood"/>
    <x v="3"/>
    <s v=""/>
    <x v="0"/>
    <s v=""/>
    <m/>
    <m/>
    <n v="0"/>
    <s v="Shymkent Bus Company"/>
    <m/>
    <x v="4"/>
    <x v="3"/>
    <x v="2"/>
    <x v="0"/>
    <x v="0"/>
    <x v="0"/>
    <s v="https://otyrar.kz/2019/08/v-shymkente-voditeli-avtobusov-trebuyut-pogasit-dolgi-po-zarplate/"/>
    <s v="ACLED"/>
    <s v="Bus drivers gathered in Shymkent to demand back pay for salaries they had not been receiving for two months."/>
  </r>
  <r>
    <d v="2019-08-20T00:00:00"/>
    <s v="Shymkent"/>
    <n v="0"/>
    <n v="0"/>
    <n v="42.319417000000001"/>
    <n v="69.591320999999994"/>
    <n v="10"/>
    <n v="0"/>
    <x v="4"/>
    <x v="3"/>
    <x v="21"/>
    <s v="Government Services"/>
    <x v="15"/>
    <s v="Government Services"/>
    <x v="0"/>
    <s v=""/>
    <m/>
    <m/>
    <n v="0"/>
    <s v="Local Government"/>
    <m/>
    <x v="1"/>
    <x v="1"/>
    <x v="7"/>
    <x v="1"/>
    <x v="0"/>
    <x v="0"/>
    <s v="https://tengrinews.kz/kazakhstan_news/shyimkenttsyi-iz-sgorevshego-doma-obyyavili-golodovku-377160/"/>
    <s v="ACLED"/>
    <s v="Residents of Shymkent protested against a lack of social housing after 120 had been left homeless following a fire."/>
  </r>
  <r>
    <d v="2019-08-19T00:00:00"/>
    <s v="Nur-Sultan (Astana)"/>
    <n v="1"/>
    <n v="0"/>
    <n v="51.128495000000001"/>
    <n v="71.438945000000004"/>
    <n v="40"/>
    <n v="0"/>
    <x v="0"/>
    <x v="0"/>
    <x v="5"/>
    <s v="Government Services"/>
    <x v="3"/>
    <s v=""/>
    <x v="0"/>
    <s v=""/>
    <m/>
    <m/>
    <n v="0"/>
    <s v="Local Government"/>
    <m/>
    <x v="1"/>
    <x v="1"/>
    <x v="2"/>
    <x v="0"/>
    <x v="3"/>
    <x v="3"/>
    <s v="https://rus.azattyq.org/a/30117624.html"/>
    <s v="ACLED"/>
    <s v="Protesters gathered in Nur-Sultan (Astana) to demand better social support for large families."/>
  </r>
  <r>
    <d v="2019-08-19T00:00:00"/>
    <s v="Shymkent"/>
    <n v="0"/>
    <n v="0"/>
    <n v="42.319417000000001"/>
    <n v="69.591320999999994"/>
    <n v="12"/>
    <n v="0"/>
    <x v="0"/>
    <x v="0"/>
    <x v="3"/>
    <s v="Government Services"/>
    <x v="3"/>
    <s v=""/>
    <x v="0"/>
    <s v=""/>
    <m/>
    <m/>
    <n v="0"/>
    <s v="Local Government"/>
    <m/>
    <x v="1"/>
    <x v="1"/>
    <x v="2"/>
    <x v="0"/>
    <x v="0"/>
    <x v="0"/>
    <s v="https://aqparat.info/news/2019/08/19/9384610-zhiteli_mikroraiona_shymkenta_pozhaloval.html"/>
    <s v="ACLED"/>
    <s v="Shymkent gathered to call for better roads and social services."/>
  </r>
  <r>
    <d v="2019-08-16T00:00:00"/>
    <s v="Akmol"/>
    <n v="0"/>
    <n v="0"/>
    <n v="51.076864999999998"/>
    <n v="70.968761999999998"/>
    <n v="25"/>
    <n v="0"/>
    <x v="0"/>
    <x v="0"/>
    <x v="16"/>
    <s v="Human Rights"/>
    <x v="5"/>
    <s v="China"/>
    <x v="11"/>
    <s v="Justice"/>
    <s v="Serikzhan Bilash"/>
    <s v="Atajurt Eriktileri"/>
    <n v="1"/>
    <s v="National Government"/>
    <s v="Government of China"/>
    <x v="2"/>
    <x v="2"/>
    <x v="7"/>
    <x v="1"/>
    <x v="0"/>
    <x v="0"/>
    <s v="https://rus.azattyq.org/a/30112650.html"/>
    <s v="Online Search"/>
    <s v="In Akmol, activists called for the release of political prisoners and called for more attention to be drawn toward China’s persecution of minorities in Xinjiang."/>
  </r>
  <r>
    <d v="2019-08-16T00:00:00"/>
    <s v="Almaty"/>
    <n v="0"/>
    <n v="1"/>
    <n v="43.231085"/>
    <n v="76.859894999999995"/>
    <n v="100"/>
    <n v="0"/>
    <x v="0"/>
    <x v="0"/>
    <x v="1"/>
    <s v="Justice"/>
    <x v="5"/>
    <s v="China"/>
    <x v="11"/>
    <s v="Justice"/>
    <s v="Atajurt Eriktileri"/>
    <s v="Serikzhan Bilash"/>
    <n v="1"/>
    <s v="Court System"/>
    <m/>
    <x v="0"/>
    <x v="0"/>
    <x v="4"/>
    <x v="2"/>
    <x v="0"/>
    <x v="0"/>
    <s v="https://vlast.kz/novosti/34847-pered-zdaniem-rajsuda-v-almaty-vnov-sobralis-storonniki-serikzana-biasa.html"/>
    <s v="ACLED"/>
    <s v="Protesters gathered in Almaty near a courtroom, demanding the release of the leader of the organization “Atazhurt Eriktileri,” which works to raise awareness of the persecution of minorities in China’s Xinjiang Uyghur Autonomous Region."/>
  </r>
  <r>
    <d v="2019-08-15T00:00:00"/>
    <s v="Almaty"/>
    <n v="0"/>
    <n v="1"/>
    <n v="43.300742999999997"/>
    <n v="76.925405999999995"/>
    <n v="5"/>
    <n v="0"/>
    <x v="0"/>
    <x v="0"/>
    <x v="5"/>
    <s v="Government Services"/>
    <x v="12"/>
    <s v="Human Rights"/>
    <x v="0"/>
    <s v=""/>
    <m/>
    <m/>
    <n v="0"/>
    <s v="Local Government"/>
    <m/>
    <x v="1"/>
    <x v="1"/>
    <x v="0"/>
    <x v="0"/>
    <x v="1"/>
    <x v="1"/>
    <s v="https://almaty.tv/news/obschestvo/1429-akim-almaty-vstretilsya-s-predstavitelyami-gorodskogo-soobschestva-lyudey-s-ogranichennymi-vozmodgnostyami"/>
    <s v="ACLED"/>
    <s v="Protesters gathered to demand better support for socially vulnerable people with disabilities."/>
  </r>
  <r>
    <d v="2019-08-12T00:00:00"/>
    <s v="Nur-Sultan (Astana)"/>
    <n v="1"/>
    <n v="0"/>
    <n v="51.147136000000003"/>
    <n v="71.424561999999995"/>
    <n v="20"/>
    <n v="0"/>
    <x v="0"/>
    <x v="0"/>
    <x v="16"/>
    <s v="Human Rights"/>
    <x v="19"/>
    <s v="Human Rights"/>
    <x v="11"/>
    <s v="Justice"/>
    <m/>
    <m/>
    <n v="0"/>
    <s v="National Government"/>
    <m/>
    <x v="2"/>
    <x v="2"/>
    <x v="4"/>
    <x v="2"/>
    <x v="0"/>
    <x v="0"/>
    <s v="https://rus.azattyq.org/a/30105653.html"/>
    <s v="Online Search"/>
    <s v="About two dozen people demanded that the Kazakh authorities ensure freedom of speech in the country and release political prisoners. To carry out this protest, the activists gathered at the administrative building on Kosmonavtov Street, which houses the e"/>
  </r>
  <r>
    <d v="2019-08-12T00:00:00"/>
    <s v="Arys"/>
    <n v="0"/>
    <n v="0"/>
    <n v="42.433757"/>
    <n v="68.813136"/>
    <n v="10"/>
    <n v="0"/>
    <x v="0"/>
    <x v="0"/>
    <x v="5"/>
    <s v="Government Services"/>
    <x v="25"/>
    <s v="Government Services"/>
    <x v="12"/>
    <s v="Government Services"/>
    <m/>
    <m/>
    <n v="0"/>
    <s v="National Government"/>
    <m/>
    <x v="2"/>
    <x v="2"/>
    <x v="0"/>
    <x v="0"/>
    <x v="5"/>
    <x v="4"/>
    <s v="https://rus.azattyq.org/a/30106066.html"/>
    <s v="Online Search"/>
    <s v="Residents of Arys, who had been injured by a munitions depot explosion in June, gathered around the central government building to complain that they had not received the one-time aid promised by the state."/>
  </r>
  <r>
    <d v="2019-08-10T00:00:00"/>
    <s v="Shymkent"/>
    <n v="0"/>
    <n v="0"/>
    <n v="42.316890999999998"/>
    <n v="69.600173999999996"/>
    <n v="20"/>
    <n v="0"/>
    <x v="0"/>
    <x v="0"/>
    <x v="16"/>
    <s v="Human Rights"/>
    <x v="5"/>
    <s v="China"/>
    <x v="11"/>
    <s v="Justice"/>
    <s v="Serikzhan Bilash"/>
    <s v="Atajurt Eriktileri"/>
    <n v="1"/>
    <s v="National Government"/>
    <s v="Government of China"/>
    <x v="2"/>
    <x v="2"/>
    <x v="1"/>
    <x v="1"/>
    <x v="0"/>
    <x v="0"/>
    <s v="https://rus.azattyq.org/a/30103886.html"/>
    <s v="Online Search"/>
    <s v="Protesters gathered for a meeting in Shymkent, declaring their support for a prominent Kazakh activist who focuses on issues relating to the conditions of ethnic Kazakhs in China."/>
  </r>
  <r>
    <d v="2019-08-10T00:00:00"/>
    <s v="Almaty"/>
    <n v="0"/>
    <n v="1"/>
    <n v="43.235506999999998"/>
    <n v="76.862750000000005"/>
    <n v="50"/>
    <n v="0"/>
    <x v="0"/>
    <x v="0"/>
    <x v="13"/>
    <s v="Justice"/>
    <x v="12"/>
    <s v="Human Rights"/>
    <x v="0"/>
    <s v=""/>
    <m/>
    <m/>
    <n v="0"/>
    <s v="Detention Facility"/>
    <m/>
    <x v="3"/>
    <x v="0"/>
    <x v="4"/>
    <x v="2"/>
    <x v="0"/>
    <x v="0"/>
    <s v="https://rus.azattyq.org/a/30103843.html"/>
    <s v="Online Search"/>
    <s v="Activists gathered in Almaty to call for the release of political prisoners in the country."/>
  </r>
  <r>
    <d v="2019-08-08T00:00:00"/>
    <s v="Nur-Sultan (Astana)"/>
    <n v="1"/>
    <n v="0"/>
    <n v="51.138545999999998"/>
    <n v="71.443691000000001"/>
    <n v="26"/>
    <n v="0"/>
    <x v="4"/>
    <x v="3"/>
    <x v="4"/>
    <s v="Livelihood"/>
    <x v="3"/>
    <s v=""/>
    <x v="0"/>
    <s v=""/>
    <m/>
    <m/>
    <n v="0"/>
    <s v="Construction Company"/>
    <m/>
    <x v="4"/>
    <x v="3"/>
    <x v="7"/>
    <x v="1"/>
    <x v="0"/>
    <x v="0"/>
    <s v="https://tengrinews.kz/kazakhstan_news/obyyavivshim-golodovku-stroitelyam-nachali-vyiplachivat-376110/"/>
    <s v="ACLED"/>
    <s v="Workers in Nur-Sultan (Astana) went on hunger strike for not receiving a salary for 9 months."/>
  </r>
  <r>
    <d v="2019-08-07T00:00:00"/>
    <s v="Nur-Sultan (Astana)"/>
    <n v="1"/>
    <n v="0"/>
    <n v="51.128642999999997"/>
    <n v="71.431629999999998"/>
    <n v="20"/>
    <n v="0"/>
    <x v="0"/>
    <x v="0"/>
    <x v="13"/>
    <s v="Justice"/>
    <x v="12"/>
    <s v="Human Rights"/>
    <x v="0"/>
    <s v=""/>
    <m/>
    <m/>
    <n v="0"/>
    <s v="National Government"/>
    <m/>
    <x v="2"/>
    <x v="2"/>
    <x v="4"/>
    <x v="2"/>
    <x v="0"/>
    <x v="0"/>
    <s v="https://aqparat.info/news/2019/08/07/9369643-v_Nur-Sultane_proshla_akciya_s_trebovani.html"/>
    <s v="ACLED"/>
    <s v="Protesters gathered in Nur-Sultan (Astana) expressing support for political prisoners and demanding their release."/>
  </r>
  <r>
    <d v="2019-08-07T00:00:00"/>
    <s v="Semey"/>
    <n v="0"/>
    <n v="0"/>
    <n v="50.403630999999997"/>
    <n v="80.183610999999999"/>
    <n v="12"/>
    <n v="0"/>
    <x v="0"/>
    <x v="0"/>
    <x v="13"/>
    <s v="Justice"/>
    <x v="12"/>
    <s v="Human Rights"/>
    <x v="0"/>
    <s v=""/>
    <m/>
    <m/>
    <n v="0"/>
    <s v="National Government"/>
    <m/>
    <x v="2"/>
    <x v="2"/>
    <x v="4"/>
    <x v="2"/>
    <x v="0"/>
    <x v="0"/>
    <s v="https://aqparat.info/news/2019/08/07/9369643-v_Nur-Sultane_proshla_akciya_s_trebovani.html"/>
    <s v="ACLED"/>
    <s v="Protesters gathered in Semey expressing support for political prisoners and demanding their release."/>
  </r>
  <r>
    <d v="2019-08-05T00:00:00"/>
    <s v="Nur-Sultan (Astana)"/>
    <n v="1"/>
    <n v="0"/>
    <n v="51.166811000000003"/>
    <n v="71.420032000000006"/>
    <n v="30"/>
    <n v="0"/>
    <x v="2"/>
    <x v="2"/>
    <x v="5"/>
    <s v="Government Services"/>
    <x v="3"/>
    <s v=""/>
    <x v="0"/>
    <s v=""/>
    <m/>
    <m/>
    <n v="0"/>
    <s v="Local Government"/>
    <m/>
    <x v="1"/>
    <x v="1"/>
    <x v="0"/>
    <x v="0"/>
    <x v="0"/>
    <x v="0"/>
    <s v="https://rus.azattyq.org/a/30092706.html"/>
    <s v="Online Search"/>
    <s v="About three dozen mothers arrived on August 5 at the Nur-Sultan (Astana) council, where they demanded a solution to housing issues. They expressed dissatisfaction with the conditions of the Bakytty Otbasy housing program and demanded a meeting with Altai "/>
  </r>
  <r>
    <d v="2019-08-05T00:00:00"/>
    <s v="Almaty"/>
    <n v="0"/>
    <n v="1"/>
    <n v="43.255977999999999"/>
    <n v="76.937250000000006"/>
    <n v="8"/>
    <n v="0"/>
    <x v="0"/>
    <x v="0"/>
    <x v="1"/>
    <s v="Justice"/>
    <x v="3"/>
    <s v=""/>
    <x v="0"/>
    <s v=""/>
    <m/>
    <m/>
    <n v="0"/>
    <s v="Court System"/>
    <m/>
    <x v="0"/>
    <x v="0"/>
    <x v="1"/>
    <x v="1"/>
    <x v="0"/>
    <x v="0"/>
    <s v="https://rus.azattyq.org/a/kazakhstan-almaty-prigovor-vozbuzhdenie-rozni/30093315.html"/>
    <s v="Online Search"/>
    <s v="Several protesters held a picket protest in Almaty near a local court. They protested against the imprisonment of eight individuals for alleged extremism."/>
  </r>
  <r>
    <d v="2019-08-04T00:00:00"/>
    <s v="Shymkent"/>
    <n v="0"/>
    <n v="0"/>
    <n v="42.325206000000001"/>
    <n v="69.585654000000005"/>
    <n v="15"/>
    <n v="0"/>
    <x v="0"/>
    <x v="0"/>
    <x v="13"/>
    <s v="Justice"/>
    <x v="12"/>
    <s v="Human Rights"/>
    <x v="0"/>
    <s v=""/>
    <s v="Mukhtar Jakishev"/>
    <m/>
    <n v="1"/>
    <s v="National Government"/>
    <m/>
    <x v="2"/>
    <x v="2"/>
    <x v="4"/>
    <x v="2"/>
    <x v="0"/>
    <x v="0"/>
    <s v="https://rus.azattyq.org/a/30091329.html"/>
    <s v="Online Search"/>
    <s v="Protesters in Shymkent gathered to call for the release of political prisoners."/>
  </r>
  <r>
    <d v="2019-08-04T00:00:00"/>
    <s v="Akmol"/>
    <n v="0"/>
    <n v="0"/>
    <n v="51.078189999999999"/>
    <n v="70.971551000000005"/>
    <n v="20"/>
    <n v="0"/>
    <x v="0"/>
    <x v="0"/>
    <x v="13"/>
    <s v="Justice"/>
    <x v="12"/>
    <s v="Human Rights"/>
    <x v="0"/>
    <s v=""/>
    <m/>
    <m/>
    <n v="0"/>
    <s v="National Government"/>
    <m/>
    <x v="2"/>
    <x v="2"/>
    <x v="1"/>
    <x v="1"/>
    <x v="0"/>
    <x v="0"/>
    <s v="https://rus.azattyq.org/a/30091420.html"/>
    <s v="Online Search"/>
    <s v="Activists gathered in Akmol to declare their support for political prisoners in the country."/>
  </r>
  <r>
    <d v="2019-08-03T00:00:00"/>
    <s v="Almaty"/>
    <n v="0"/>
    <n v="1"/>
    <n v="43.261530999999998"/>
    <n v="76.938855000000004"/>
    <n v="10"/>
    <n v="0"/>
    <x v="0"/>
    <x v="0"/>
    <x v="13"/>
    <s v="Justice"/>
    <x v="12"/>
    <s v="Human Rights"/>
    <x v="0"/>
    <s v=""/>
    <s v="Oksana Shevchuk"/>
    <m/>
    <n v="1"/>
    <s v="National Government"/>
    <m/>
    <x v="2"/>
    <x v="2"/>
    <x v="1"/>
    <x v="1"/>
    <x v="0"/>
    <x v="0"/>
    <s v="https://rus.azattyq.org/a/30090675.html"/>
    <s v="ACLED"/>
    <s v="Several women held a rally in support of the arrested activist Oksana Shevchuk, who was arrested for her alleged links to the banned political party Democratic Choice of Kazakhstan. Protesters held posters with the inscription: &quot;Freedom to mothers!&quot;"/>
  </r>
  <r>
    <d v="2019-07-31T00:00:00"/>
    <s v="Shu"/>
    <n v="0"/>
    <n v="0"/>
    <n v="43.608199999999997"/>
    <n v="73.759799999999998"/>
    <n v="30"/>
    <n v="0"/>
    <x v="7"/>
    <x v="2"/>
    <x v="11"/>
    <s v="Justice"/>
    <x v="3"/>
    <s v=""/>
    <x v="0"/>
    <s v=""/>
    <m/>
    <m/>
    <n v="0"/>
    <s v="Police"/>
    <m/>
    <x v="3"/>
    <x v="0"/>
    <x v="8"/>
    <x v="3"/>
    <x v="0"/>
    <x v="0"/>
    <s v="https://yandex.com/turbo/s/zakon.kz/4979960-stihiynyy-miting-proshel-v-shu.html"/>
    <s v="ACLED"/>
    <s v="An angry crowd in Shu attempted to forcefully release their friends and relatives from police custody."/>
  </r>
  <r>
    <d v="2019-07-29T00:00:00"/>
    <s v="Nur-Sultan (Astana)"/>
    <n v="1"/>
    <n v="0"/>
    <n v="51.167929000000001"/>
    <n v="71.434590999999998"/>
    <n v="35"/>
    <n v="0"/>
    <x v="2"/>
    <x v="2"/>
    <x v="5"/>
    <s v="Government Services"/>
    <x v="3"/>
    <s v=""/>
    <x v="0"/>
    <s v=""/>
    <m/>
    <m/>
    <n v="0"/>
    <s v="Ministry of Labor and Social Protection"/>
    <m/>
    <x v="2"/>
    <x v="2"/>
    <x v="0"/>
    <x v="0"/>
    <x v="0"/>
    <x v="0"/>
    <s v="https://rus.azattyq.org/a/30081416.html"/>
    <s v="Online Search"/>
    <s v="More than 30 mothers who applied for targeted social assistance came to the Ministry of Labor and Social Protection in Nur-Sultan (Astana) on July 29 to express their disagreement with the terms of welfare."/>
  </r>
  <r>
    <d v="2019-07-28T00:00:00"/>
    <s v="Bakhtybai"/>
    <n v="0"/>
    <n v="0"/>
    <n v="44.900391999999997"/>
    <n v="78.228222000000002"/>
    <n v="14"/>
    <n v="0"/>
    <x v="1"/>
    <x v="1"/>
    <x v="3"/>
    <s v="Government Services"/>
    <x v="3"/>
    <s v=""/>
    <x v="0"/>
    <s v=""/>
    <m/>
    <m/>
    <n v="0"/>
    <s v="Local Government"/>
    <m/>
    <x v="1"/>
    <x v="1"/>
    <x v="3"/>
    <x v="2"/>
    <x v="9"/>
    <x v="3"/>
    <s v="https://tengrinews.kz/kazakhstan_news/jiteli-perekryili-trassu-v-almatinskoy-oblasti-375090/"/>
    <s v="ACLED"/>
    <s v="Protesters blocked a local highway in Taldykorgan district, complaining about poor compensation for the construction of a highway. Law enforcers arrived and resumed traffic, claiming that the organizers may be held administratively liable."/>
  </r>
  <r>
    <d v="2019-07-27T00:00:00"/>
    <s v="Almaty"/>
    <n v="0"/>
    <n v="1"/>
    <n v="43.240051999999999"/>
    <n v="76.926586"/>
    <n v="10"/>
    <n v="0"/>
    <x v="0"/>
    <x v="0"/>
    <x v="16"/>
    <s v="Human Rights"/>
    <x v="13"/>
    <s v="Justice"/>
    <x v="0"/>
    <s v=""/>
    <s v="Mukhtar Jakishev"/>
    <m/>
    <n v="1"/>
    <s v="Court System"/>
    <m/>
    <x v="0"/>
    <x v="0"/>
    <x v="4"/>
    <x v="2"/>
    <x v="0"/>
    <x v="0"/>
    <s v="https://rus.azattyq.org/a/30078714.html"/>
    <s v="Online Search"/>
    <s v="Around a dozen people rallied outside the Baluan Sholak Sports Palace demanding the release of the former head of the Kazatomprom national company Mukhtar Dzhakishev, who was denied parole this week after 10 years in prison."/>
  </r>
  <r>
    <d v="2019-07-27T00:00:00"/>
    <s v="Sharbakty"/>
    <n v="0"/>
    <n v="0"/>
    <n v="52.351661999999997"/>
    <n v="77.819896"/>
    <n v="50"/>
    <n v="3"/>
    <x v="7"/>
    <x v="2"/>
    <x v="15"/>
    <s v="Property &amp; Land"/>
    <x v="3"/>
    <s v=""/>
    <x v="0"/>
    <s v=""/>
    <m/>
    <m/>
    <n v="0"/>
    <s v="Stroybioresurs LLP"/>
    <m/>
    <x v="4"/>
    <x v="3"/>
    <x v="5"/>
    <x v="3"/>
    <x v="5"/>
    <x v="4"/>
    <s v="https://mail.kz/ru/news/kz-news/brakonery-izbili-investora-ozera-maraldy-v-pavlodarskoi-oblasti"/>
    <s v="ACLED"/>
    <s v="An angry crowd in Sharbakty attacked an investor who tried to dissuade them from poaching in a lake."/>
  </r>
  <r>
    <d v="2019-07-26T00:00:00"/>
    <s v="Nur-Sultan (Astana)"/>
    <n v="1"/>
    <n v="0"/>
    <n v="51.090162999999997"/>
    <n v="71.413989000000001"/>
    <n v="12"/>
    <n v="0"/>
    <x v="0"/>
    <x v="0"/>
    <x v="13"/>
    <s v="Justice"/>
    <x v="3"/>
    <s v=""/>
    <x v="0"/>
    <s v=""/>
    <s v="Mukhtar Jakishev"/>
    <m/>
    <n v="1"/>
    <s v="Court System"/>
    <m/>
    <x v="0"/>
    <x v="0"/>
    <x v="1"/>
    <x v="1"/>
    <x v="0"/>
    <x v="0"/>
    <s v="https://rus.azattyq.org/a/30077439.html"/>
    <s v="ACLED"/>
    <s v="About a dozen of protesters gathered in Nur-Sultan (Astana), calling for the immediate release of a jailed former head of a national company, Mukhtar Jakishev. They considered him to be a political prisoner."/>
  </r>
  <r>
    <d v="2019-07-24T00:00:00"/>
    <s v="Shymkent"/>
    <n v="0"/>
    <n v="0"/>
    <n v="42.319173999999997"/>
    <n v="69.590971999999994"/>
    <n v="5"/>
    <n v="0"/>
    <x v="0"/>
    <x v="0"/>
    <x v="5"/>
    <s v="Government Services"/>
    <x v="3"/>
    <s v=""/>
    <x v="0"/>
    <s v=""/>
    <m/>
    <m/>
    <n v="0"/>
    <s v="Local Government"/>
    <m/>
    <x v="1"/>
    <x v="1"/>
    <x v="0"/>
    <x v="0"/>
    <x v="1"/>
    <x v="1"/>
    <s v="https://rus.azattyq.org/a/30072818.html"/>
    <s v="Online Search"/>
    <s v="Protesters gathered in Shymkent to demand better support for socially vulnerable groups."/>
  </r>
  <r>
    <d v="2019-07-23T00:00:00"/>
    <s v="Karaganda"/>
    <n v="0"/>
    <n v="0"/>
    <n v="49.878152999999998"/>
    <n v="73.198372000000006"/>
    <n v="10"/>
    <n v="0"/>
    <x v="0"/>
    <x v="0"/>
    <x v="5"/>
    <s v="Government Services"/>
    <x v="3"/>
    <s v=""/>
    <x v="0"/>
    <s v=""/>
    <m/>
    <m/>
    <n v="0"/>
    <s v="Local Government"/>
    <m/>
    <x v="1"/>
    <x v="1"/>
    <x v="0"/>
    <x v="0"/>
    <x v="0"/>
    <x v="0"/>
    <s v="https://rus.azattyq.org/a/30070658.html"/>
    <s v="Online Search"/>
    <s v="Women activists approached the House of Culture in Maikuduk to express dissatisfaction with the government’s social housing program."/>
  </r>
  <r>
    <d v="2019-07-19T00:00:00"/>
    <s v="Nur-Sultan (Astana)"/>
    <n v="1"/>
    <n v="0"/>
    <n v="51.166811000000003"/>
    <n v="71.420032000000006"/>
    <n v="10"/>
    <n v="0"/>
    <x v="0"/>
    <x v="0"/>
    <x v="5"/>
    <s v="Government Services"/>
    <x v="3"/>
    <s v=""/>
    <x v="0"/>
    <s v=""/>
    <m/>
    <m/>
    <n v="0"/>
    <s v="City Administration"/>
    <m/>
    <x v="1"/>
    <x v="1"/>
    <x v="0"/>
    <x v="0"/>
    <x v="0"/>
    <x v="0"/>
    <s v="https://rus.azattyq.org/a/30064370.html"/>
    <s v="Online Search"/>
    <s v="A group of mothers came to the building of the capital's administration, where they insisted on a meeting with Altai Kulginov, demanding a solution to housing issues."/>
  </r>
  <r>
    <d v="2019-07-16T00:00:00"/>
    <s v="Almaty"/>
    <n v="0"/>
    <n v="1"/>
    <n v="43.284109000000001"/>
    <n v="76.851956999999999"/>
    <n v="25"/>
    <n v="0"/>
    <x v="0"/>
    <x v="0"/>
    <x v="5"/>
    <s v="Government Services"/>
    <x v="3"/>
    <s v=""/>
    <x v="0"/>
    <s v=""/>
    <m/>
    <m/>
    <n v="0"/>
    <s v="Local Government"/>
    <m/>
    <x v="1"/>
    <x v="1"/>
    <x v="0"/>
    <x v="0"/>
    <x v="1"/>
    <x v="1"/>
    <s v="https://rus.azattyq.org/a/30057824.html"/>
    <s v="Online Search"/>
    <s v="Dozens of mothers with many children and citizens dissatisfied with social housing programs came to the administrator's office in Alatau, demanding a meeting with governor Shahmerden Ryspaev to resolve the issue."/>
  </r>
  <r>
    <d v="2019-07-14T00:00:00"/>
    <s v="Almaty"/>
    <n v="0"/>
    <n v="1"/>
    <n v="43.253075000000003"/>
    <n v="76.945317000000003"/>
    <n v="1"/>
    <n v="1"/>
    <x v="0"/>
    <x v="0"/>
    <x v="13"/>
    <s v="Justice"/>
    <x v="12"/>
    <s v="Human Rights"/>
    <x v="0"/>
    <s v=""/>
    <s v="Oyan Kazakhstan"/>
    <m/>
    <n v="1"/>
    <s v="National Government"/>
    <m/>
    <x v="2"/>
    <x v="2"/>
    <x v="5"/>
    <x v="3"/>
    <x v="0"/>
    <x v="0"/>
    <s v="https://www.facebook.com/OyanQazaqstan/photos/a.2038609453101878/2059725527656937/"/>
    <s v="Online Search"/>
    <s v="An activist held a single picket to draw attention to the imprisonment of Aron Atabek."/>
  </r>
  <r>
    <d v="2019-07-12T00:00:00"/>
    <s v="Shymkent"/>
    <n v="0"/>
    <n v="0"/>
    <n v="42.319173999999997"/>
    <n v="69.590971999999994"/>
    <n v="30"/>
    <n v="0"/>
    <x v="0"/>
    <x v="0"/>
    <x v="5"/>
    <s v="Government Services"/>
    <x v="3"/>
    <s v=""/>
    <x v="0"/>
    <s v=""/>
    <m/>
    <m/>
    <n v="0"/>
    <s v="Local Government"/>
    <m/>
    <x v="1"/>
    <x v="1"/>
    <x v="4"/>
    <x v="2"/>
    <x v="0"/>
    <x v="0"/>
    <s v="https://rus.azattyq.org/a/30051048.html"/>
    <s v="Online Search"/>
    <s v="Dozens of female protesters and mothers of large families gathered in Shymkent to demand better social services for vulnerable groups."/>
  </r>
  <r>
    <d v="2019-07-12T00:00:00"/>
    <s v="Shymkent"/>
    <n v="0"/>
    <n v="0"/>
    <n v="42.319173999999997"/>
    <n v="69.590971999999994"/>
    <n v="25"/>
    <n v="0"/>
    <x v="2"/>
    <x v="2"/>
    <x v="5"/>
    <s v="Government Services"/>
    <x v="3"/>
    <s v=""/>
    <x v="0"/>
    <s v=""/>
    <m/>
    <m/>
    <n v="0"/>
    <s v="Local Government"/>
    <m/>
    <x v="1"/>
    <x v="1"/>
    <x v="6"/>
    <x v="3"/>
    <x v="4"/>
    <x v="1"/>
    <s v="https://rus.azattyq.org/a/30051048.html"/>
    <s v="Online Search"/>
    <s v="Dozens of mothers gathered at the building of the Shymkent administration and demanded a meeting with Mayor Gabidulla Abdrakhimov. Women, mostly mothers with many children and single mothers, began to gather outside the office at about 10am."/>
  </r>
  <r>
    <d v="2019-07-12T00:00:00"/>
    <s v="Nur-Sultan (Astana)"/>
    <n v="1"/>
    <n v="0"/>
    <n v="51.12574"/>
    <n v="71.446340000000006"/>
    <n v="25"/>
    <n v="0"/>
    <x v="0"/>
    <x v="0"/>
    <x v="5"/>
    <s v="Government Services"/>
    <x v="3"/>
    <s v=""/>
    <x v="0"/>
    <s v=""/>
    <m/>
    <m/>
    <n v="0"/>
    <s v="President's Office"/>
    <m/>
    <x v="2"/>
    <x v="2"/>
    <x v="6"/>
    <x v="3"/>
    <x v="0"/>
    <x v="0"/>
    <s v="https://rus.azattyq.org/a/kazakhstan-Nur-Sultan-mnogodetnya-materi/30051107.html_x000a_https://rus.azattyq.org/a/30050953.html"/>
    <s v="Online Search"/>
    <s v="Women with many children and mothers raising disabled children gathered on Nurly Zhol Boulevard in the administrative and business center of the Kazakh capital, demanding that the authorities resolve housing issues"/>
  </r>
  <r>
    <d v="2019-07-12T00:00:00"/>
    <s v="Almaty"/>
    <n v="0"/>
    <n v="1"/>
    <n v="43.238674000000003"/>
    <n v="76.945532999999998"/>
    <n v="10"/>
    <n v="0"/>
    <x v="0"/>
    <x v="0"/>
    <x v="13"/>
    <s v="Justice"/>
    <x v="5"/>
    <s v="China"/>
    <x v="3"/>
    <s v="Human Rights"/>
    <s v="Serikzhan Bilash"/>
    <s v="Atajurt Eriktileri"/>
    <n v="1"/>
    <s v="National Government"/>
    <m/>
    <x v="2"/>
    <x v="2"/>
    <x v="1"/>
    <x v="1"/>
    <x v="0"/>
    <x v="0"/>
    <s v="https://rus.azattyq.org/a/30051139.html"/>
    <s v="Online Search"/>
    <s v="Dozens of protesters gathered in Almaty with pickets, declaring their support for a jailed activist and demanded his immediate release from house arrest."/>
  </r>
  <r>
    <d v="2019-07-10T00:00:00"/>
    <s v="Nur-Sultan (Astana)"/>
    <n v="1"/>
    <n v="0"/>
    <n v="51.12574"/>
    <n v="71.446340000000006"/>
    <n v="30"/>
    <n v="0"/>
    <x v="0"/>
    <x v="0"/>
    <x v="1"/>
    <s v="Justice"/>
    <x v="3"/>
    <s v=""/>
    <x v="0"/>
    <s v=""/>
    <m/>
    <m/>
    <n v="0"/>
    <s v="President's Office"/>
    <m/>
    <x v="0"/>
    <x v="0"/>
    <x v="1"/>
    <x v="1"/>
    <x v="0"/>
    <x v="0"/>
    <s v="https://rus.azattyq.org/a/kazakhstan-Nur-Sultan-nedovolnye-resheniyami-sudov/30047005.html_x000a_https://rus.azattyq.org/a/30046886.html_x000a_https://rus.azattyq.org/a/kazakhstan_protest_in_front_of_office_of_nazarbayev/30048278.html"/>
    <s v="Online Search"/>
    <s v="Over two dozen citizens gathered in front of the office of former President Nursultan Nazarbayev to demand a review of unjust court decisions in their cases."/>
  </r>
  <r>
    <d v="2019-07-09T00:00:00"/>
    <s v="Aktobe"/>
    <n v="0"/>
    <n v="0"/>
    <n v="50.283512000000002"/>
    <n v="57.230814000000002"/>
    <n v="20"/>
    <n v="0"/>
    <x v="0"/>
    <x v="0"/>
    <x v="5"/>
    <s v="Government Services"/>
    <x v="3"/>
    <s v=""/>
    <x v="0"/>
    <s v=""/>
    <m/>
    <m/>
    <n v="0"/>
    <s v="Local Government"/>
    <m/>
    <x v="1"/>
    <x v="1"/>
    <x v="0"/>
    <x v="0"/>
    <x v="1"/>
    <x v="1"/>
    <s v="https://rus.azattyq.org/a/30045976.html"/>
    <s v="Online Search"/>
    <s v="Mothers with many children came to the regional governor in Aktobe to demand that local authorities solve their housing problems."/>
  </r>
  <r>
    <d v="2019-07-09T00:00:00"/>
    <s v="Nur-Sultan (Astana)"/>
    <n v="1"/>
    <n v="0"/>
    <n v="51.12574"/>
    <n v="71.446340000000006"/>
    <n v="35"/>
    <n v="0"/>
    <x v="0"/>
    <x v="0"/>
    <x v="16"/>
    <s v="Human Rights"/>
    <x v="8"/>
    <s v="Justice"/>
    <x v="16"/>
    <s v="Justice"/>
    <m/>
    <m/>
    <n v="0"/>
    <s v="Supreme Court"/>
    <s v="GKNB"/>
    <x v="0"/>
    <x v="0"/>
    <x v="7"/>
    <x v="1"/>
    <x v="0"/>
    <x v="0"/>
    <s v="https://rus.azattyq.org/a/30045164.html"/>
    <s v="Online Search"/>
    <s v="In Nur-Sultan (Astana), dozens of citizens who disagreed with a court decision against their relatives gathered to demand the resignation of the head of the Supreme Court."/>
  </r>
  <r>
    <d v="2019-07-06T00:00:00"/>
    <s v="Nur-Sultan (Astana)"/>
    <n v="1"/>
    <n v="0"/>
    <n v="51.172271000000002"/>
    <n v="71.425481000000005"/>
    <n v="150"/>
    <n v="100"/>
    <x v="0"/>
    <x v="0"/>
    <x v="16"/>
    <s v="Human Rights"/>
    <x v="3"/>
    <s v=""/>
    <x v="0"/>
    <s v=""/>
    <s v="Democratic Choice of Kazakhstan"/>
    <m/>
    <n v="1"/>
    <s v="National Government"/>
    <m/>
    <x v="2"/>
    <x v="2"/>
    <x v="5"/>
    <x v="3"/>
    <x v="9"/>
    <x v="3"/>
    <s v="https://rus.azattyq.org/a/30044997.html_x000a_https://rus.azattyq.org/a/30040454.html_x000a_https://rus.azattyq.org/a/30041487.html_x000a_https://rus.azattyq.org/a/kazakhstan-information-on-fate-of-detained-on-july-6-numbers/30041668.html"/>
    <s v="Online Search"/>
    <s v="In Nur-Sultan (Astana) and Almaty, on the Day of the Capital, celebrated on July 6, police detained &quot;more than 100 people&quot; for “holding unauthorized rallies.&quot;"/>
  </r>
  <r>
    <d v="2019-07-06T00:00:00"/>
    <s v="Almaty"/>
    <n v="0"/>
    <n v="1"/>
    <n v="43.238326999999998"/>
    <n v="76.924155999999996"/>
    <n v="150"/>
    <n v="100"/>
    <x v="0"/>
    <x v="0"/>
    <x v="16"/>
    <s v="Human Rights"/>
    <x v="3"/>
    <s v=""/>
    <x v="0"/>
    <s v=""/>
    <s v="Democratic Choice of Kazakhstan"/>
    <m/>
    <n v="1"/>
    <s v="National Government"/>
    <m/>
    <x v="2"/>
    <x v="2"/>
    <x v="5"/>
    <x v="3"/>
    <x v="9"/>
    <x v="3"/>
    <s v="https://rus.azattyq.org/a/30044997.html_x000a_https://rus.azattyq.org/a/30041487.html_x000a_https://rus.azattyq.org/a/kazakhstan-information-on-fate-of-detained-on-july-6-numbers/30041668.html"/>
    <s v="Online Search"/>
    <s v="In Nur-Sultan (Astana) and Almaty, on the Day of the Capital, celebrated on July 6, police detained &quot;more than 100 people&quot; for “holding unauthorized rallies.&quot;"/>
  </r>
  <r>
    <d v="2019-07-06T00:00:00"/>
    <s v="Shymkent"/>
    <n v="0"/>
    <n v="0"/>
    <n v="42.315603000000003"/>
    <n v="69.587871000000007"/>
    <n v="75"/>
    <n v="50"/>
    <x v="0"/>
    <x v="0"/>
    <x v="16"/>
    <s v="Human Rights"/>
    <x v="3"/>
    <s v=""/>
    <x v="0"/>
    <s v=""/>
    <s v="Democratic Choice of Kazakhstan"/>
    <m/>
    <n v="1"/>
    <s v="National Government"/>
    <m/>
    <x v="2"/>
    <x v="2"/>
    <x v="5"/>
    <x v="3"/>
    <x v="9"/>
    <x v="3"/>
    <s v="https://rus.azattyq.org/a/30044997.html_x000a_https://rus.azattyq.org/a/30041487.html_x000a_https://rus.azattyq.org/a/kazakhstan-information-on-fate-of-detained-on-july-6-numbers/30041668.html"/>
    <s v="Online Search"/>
    <s v="In Nur-Sultan (Astana) and Almaty, on the Day of the Capital, celebrated on July 6, police detained &quot;more than 100 people&quot; for “holding unauthorized rallies.&quot;"/>
  </r>
  <r>
    <d v="2019-07-06T00:00:00"/>
    <s v="Aktobe"/>
    <n v="0"/>
    <n v="0"/>
    <n v="50.283512000000002"/>
    <n v="57.230814000000002"/>
    <n v="35"/>
    <n v="20"/>
    <x v="0"/>
    <x v="0"/>
    <x v="16"/>
    <s v="Human Rights"/>
    <x v="3"/>
    <s v=""/>
    <x v="0"/>
    <s v=""/>
    <s v="Democratic Choice of Kazakhstan"/>
    <m/>
    <n v="1"/>
    <s v="National Government"/>
    <m/>
    <x v="2"/>
    <x v="2"/>
    <x v="5"/>
    <x v="3"/>
    <x v="9"/>
    <x v="3"/>
    <s v="https://rus.azattyq.org/a/30044997.html_x000a_https://rus.azattyq.org/a/30040651.html_x000a_https://rus.azattyq.org/a/30041487.html_x000a_https://rus.azattyq.org/a/kazakhstan-information-on-fate-of-detained-on-july-6-numbers/30041668.html"/>
    <s v="Online Search"/>
    <s v="In Nur-Sultan (Astana) and Almaty, on the Day of the Capital, celebrated on July 6, police detained &quot;more than 100 people&quot; for “holding unauthorized rallies.&quot;"/>
  </r>
  <r>
    <d v="2019-07-06T00:00:00"/>
    <s v="Ust-Kamenogorsk"/>
    <n v="0"/>
    <n v="0"/>
    <n v="49.968493000000002"/>
    <n v="82.588677000000004"/>
    <n v="20"/>
    <n v="5"/>
    <x v="0"/>
    <x v="0"/>
    <x v="16"/>
    <s v="Human Rights"/>
    <x v="3"/>
    <s v=""/>
    <x v="0"/>
    <s v=""/>
    <s v="Democratic Choice of Kazakhstan"/>
    <m/>
    <n v="1"/>
    <s v="National Government"/>
    <m/>
    <x v="2"/>
    <x v="2"/>
    <x v="5"/>
    <x v="3"/>
    <x v="0"/>
    <x v="0"/>
    <s v="http://vecher.kz/incity/partiya-nur-otan-provela-v-almaty-miting-protiv-popytok-destabilizatsii-kazakhstanskogo-obshchestva-i-politicheskikh-provokatsij"/>
    <s v="ACLED"/>
    <s v="Protesters gathered in Ust-Kamenogorsk, protesting against the newly elected President Tokaev. Some protesters were detained."/>
  </r>
  <r>
    <d v="2019-07-06T00:00:00"/>
    <s v="Uralsk"/>
    <n v="0"/>
    <n v="0"/>
    <n v="51.218530999999999"/>
    <n v="51.372917999999999"/>
    <n v="30"/>
    <n v="6"/>
    <x v="0"/>
    <x v="0"/>
    <x v="16"/>
    <s v="Human Rights"/>
    <x v="3"/>
    <s v=""/>
    <x v="0"/>
    <s v=""/>
    <s v="Democratic Choice of Kazakhstan"/>
    <m/>
    <n v="1"/>
    <s v="National Government"/>
    <m/>
    <x v="2"/>
    <x v="2"/>
    <x v="5"/>
    <x v="3"/>
    <x v="0"/>
    <x v="0"/>
    <s v="http://vecher.kz/incity/partiya-nur-otan-provela-v-almaty-miting-protiv-popytok-destabilizatsii-kazakhstanskogo-obshchestva-i-politicheskikh-provokatsij"/>
    <s v="ACLED"/>
    <s v="Protesters gathered in Uralsk, protesting against the newly elected President Tokaev. Some protesters were detained."/>
  </r>
  <r>
    <d v="2019-07-06T00:00:00"/>
    <s v="Karaganda"/>
    <n v="0"/>
    <n v="0"/>
    <n v="49.878152999999998"/>
    <n v="73.198372000000006"/>
    <n v="30"/>
    <n v="0"/>
    <x v="0"/>
    <x v="0"/>
    <x v="16"/>
    <s v="Human Rights"/>
    <x v="3"/>
    <s v=""/>
    <x v="0"/>
    <s v=""/>
    <s v="Democratic Choice of Kazakhstan"/>
    <m/>
    <n v="1"/>
    <s v="National Government"/>
    <m/>
    <x v="2"/>
    <x v="2"/>
    <x v="5"/>
    <x v="3"/>
    <x v="0"/>
    <x v="0"/>
    <s v="http://vecher.kz/incity/partiya-nur-otan-provela-v-almaty-miting-protiv-popytok-destabilizatsii-kazakhstanskogo-obshchestva-i-politicheskikh-provokatsij"/>
    <s v="ACLED"/>
    <s v="Protesters gathered in Karaganda, protesting against the newly elected President Tokaev. Some protesters were detained."/>
  </r>
  <r>
    <d v="2019-07-06T00:00:00"/>
    <s v="Almaty"/>
    <n v="0"/>
    <n v="1"/>
    <n v="49.772255999999999"/>
    <n v="73.141328000000001"/>
    <n v="500"/>
    <n v="0"/>
    <x v="8"/>
    <x v="0"/>
    <x v="24"/>
    <s v="Other"/>
    <x v="3"/>
    <s v=""/>
    <x v="0"/>
    <s v=""/>
    <s v="Nur-Otan"/>
    <m/>
    <n v="1"/>
    <s v="Democratic Choice of Kazakhstan"/>
    <m/>
    <x v="7"/>
    <x v="3"/>
    <x v="1"/>
    <x v="1"/>
    <x v="0"/>
    <x v="0"/>
    <s v="http://vecher.kz/incity/partiya-nur-otan-provela-v-almaty-miting-protiv-popytok-destabilizatsii-kazakhstanskogo-obshchestva-i-politicheskikh-provokatsij"/>
    <s v="ACLED"/>
    <s v="A rally was organized by the ruling party Nur-Otan in Almaty against alleged attempts to destabilize the country."/>
  </r>
  <r>
    <d v="2019-07-05T00:00:00"/>
    <s v="Taraz"/>
    <n v="0"/>
    <n v="0"/>
    <n v="42.8992"/>
    <n v="71.369984000000002"/>
    <n v="10"/>
    <n v="0"/>
    <x v="5"/>
    <x v="3"/>
    <x v="16"/>
    <s v="Human Rights"/>
    <x v="3"/>
    <s v=""/>
    <x v="0"/>
    <s v=""/>
    <s v="Oyan Kazakhstan"/>
    <m/>
    <n v="1"/>
    <s v="National Government"/>
    <m/>
    <x v="2"/>
    <x v="2"/>
    <x v="4"/>
    <x v="2"/>
    <x v="0"/>
    <x v="0"/>
    <s v="https://rus.azattyq.org/a/kazakhstan-antigovernment-protests-day-of-the-capital/30040603.html"/>
    <s v="Online Search"/>
    <s v="The movement Oyan Kazakhstan held rallies in Almary, Shymkent, Aktau, Aktobe and Taraz to call for an end to political repression."/>
  </r>
  <r>
    <d v="2019-07-05T00:00:00"/>
    <s v="Aktobe"/>
    <n v="0"/>
    <n v="0"/>
    <n v="50.283512000000002"/>
    <n v="57.230814000000002"/>
    <n v="20"/>
    <n v="0"/>
    <x v="5"/>
    <x v="3"/>
    <x v="16"/>
    <s v="Human Rights"/>
    <x v="3"/>
    <s v=""/>
    <x v="0"/>
    <s v=""/>
    <s v="Oyan Kazakhstan"/>
    <m/>
    <n v="1"/>
    <s v="National Government"/>
    <m/>
    <x v="2"/>
    <x v="2"/>
    <x v="4"/>
    <x v="2"/>
    <x v="0"/>
    <x v="0"/>
    <s v="https://rus.azattyq.org/a/kazakhstan-antigovernment-protests-day-of-the-capital/30040603.html"/>
    <s v="Online Search"/>
    <s v="The movement Oyan Kazakhstan held rallies in Almary, Shymkent, Aktau, Aktobe and Taraz to call for an end to political repression."/>
  </r>
  <r>
    <d v="2019-07-05T00:00:00"/>
    <s v="Almaty"/>
    <n v="0"/>
    <n v="1"/>
    <n v="43.238326999999998"/>
    <n v="76.924155999999996"/>
    <n v="30"/>
    <n v="0"/>
    <x v="5"/>
    <x v="3"/>
    <x v="16"/>
    <s v="Human Rights"/>
    <x v="3"/>
    <s v=""/>
    <x v="0"/>
    <s v=""/>
    <s v="Oyan Kazakhstan"/>
    <m/>
    <n v="1"/>
    <s v="National Government"/>
    <m/>
    <x v="2"/>
    <x v="2"/>
    <x v="4"/>
    <x v="2"/>
    <x v="0"/>
    <x v="0"/>
    <s v="https://rus.azattyq.org/a/kazakhstan-antigovernment-protests-day-of-the-capital/30040603.html"/>
    <s v="Online Search"/>
    <s v="The movement Oyan Kazakhstan held rallies in Almary, Shymkent, Aktau, Aktobe and Taraz to call for an end to political repression."/>
  </r>
  <r>
    <d v="2019-07-05T00:00:00"/>
    <s v="Shymkent"/>
    <n v="0"/>
    <n v="0"/>
    <n v="42.315603000000003"/>
    <n v="69.587871000000007"/>
    <n v="20"/>
    <n v="0"/>
    <x v="5"/>
    <x v="3"/>
    <x v="16"/>
    <s v="Human Rights"/>
    <x v="3"/>
    <s v=""/>
    <x v="0"/>
    <s v=""/>
    <s v="Oyan Kazakhstan"/>
    <m/>
    <n v="1"/>
    <s v="National Government"/>
    <m/>
    <x v="2"/>
    <x v="2"/>
    <x v="4"/>
    <x v="2"/>
    <x v="0"/>
    <x v="0"/>
    <s v="https://rus.azattyq.org/a/kazakhstan-antigovernment-protests-day-of-the-capital/30040603.html"/>
    <s v="Online Search"/>
    <s v="The movement Oyan Kazakhstan held rallies in Almary, Shymkent, Aktau, Aktobe and Taraz to call for an end to political repression."/>
  </r>
  <r>
    <d v="2019-07-05T00:00:00"/>
    <s v="Aktau"/>
    <n v="0"/>
    <n v="0"/>
    <n v="43.666243000000001"/>
    <n v="51.135573999999998"/>
    <n v="10"/>
    <n v="0"/>
    <x v="5"/>
    <x v="3"/>
    <x v="16"/>
    <s v="Human Rights"/>
    <x v="3"/>
    <s v=""/>
    <x v="0"/>
    <s v=""/>
    <s v="Oyan Kazakhstan"/>
    <m/>
    <n v="1"/>
    <s v="National Government"/>
    <m/>
    <x v="2"/>
    <x v="2"/>
    <x v="4"/>
    <x v="2"/>
    <x v="0"/>
    <x v="0"/>
    <s v="https://rus.azattyq.org/a/kazakhstan-antigovernment-protests-day-of-the-capital/30040603.html"/>
    <s v="Online Search"/>
    <s v="The movement Oyan Kazakhstan held rallies in Almary, Shymkent, Aktau, Aktobe and Taraz to call for an end to political repression."/>
  </r>
  <r>
    <d v="2019-07-05T00:00:00"/>
    <s v="Shymkent"/>
    <n v="0"/>
    <n v="0"/>
    <n v="42.319173999999997"/>
    <n v="69.590971999999994"/>
    <n v="10"/>
    <n v="0"/>
    <x v="0"/>
    <x v="0"/>
    <x v="5"/>
    <s v="Government Services"/>
    <x v="3"/>
    <s v=""/>
    <x v="0"/>
    <s v=""/>
    <m/>
    <m/>
    <n v="0"/>
    <s v="Mayor's Office, Shymkent"/>
    <m/>
    <x v="1"/>
    <x v="1"/>
    <x v="0"/>
    <x v="0"/>
    <x v="1"/>
    <x v="1"/>
    <s v="https://rus.azattyq.org/a/30039382.html"/>
    <s v="Online Search"/>
    <s v="Women came to the Mayor's office in Shymkent demanding a solution to social housing issues."/>
  </r>
  <r>
    <d v="2019-07-03T00:00:00"/>
    <s v="Nur-Sultan (Astana)"/>
    <n v="1"/>
    <n v="0"/>
    <n v="51.122782000000001"/>
    <n v="71.426603"/>
    <n v="100"/>
    <n v="0"/>
    <x v="3"/>
    <x v="1"/>
    <x v="4"/>
    <s v="Livelihood"/>
    <x v="14"/>
    <s v="Livelihood"/>
    <x v="0"/>
    <s v=""/>
    <m/>
    <m/>
    <n v="0"/>
    <s v="Abu Dhabi Plaza"/>
    <m/>
    <x v="4"/>
    <x v="3"/>
    <x v="0"/>
    <x v="0"/>
    <x v="1"/>
    <x v="1"/>
    <s v="https://rus.azattyq.org/a/30034979.html"/>
    <s v="Online Search"/>
    <s v="Workers from subcontractors gathered on the construction site of the Abu Dhabi Plaza complex in Nur-Sultan (Astana) to express dissatisfaction with their working conditions. After about 40 minutes they dispersed to their workplaces."/>
  </r>
  <r>
    <d v="2019-06-30T00:00:00"/>
    <s v="Almaty"/>
    <n v="0"/>
    <n v="1"/>
    <n v="43.228403999999998"/>
    <n v="76.857871000000003"/>
    <n v="125"/>
    <n v="0"/>
    <x v="0"/>
    <x v="0"/>
    <x v="16"/>
    <s v="Human Rights"/>
    <x v="2"/>
    <s v="Human Rights"/>
    <x v="0"/>
    <s v=""/>
    <m/>
    <m/>
    <n v="0"/>
    <s v="National Government"/>
    <m/>
    <x v="2"/>
    <x v="2"/>
    <x v="4"/>
    <x v="2"/>
    <x v="0"/>
    <x v="0"/>
    <s v="https://rus.azattyq.org/a/30023347.html_x000a_https://rus.azattyq.org/a/kazakhstan-shymkent-arys-residents-blocked-road/30022989.html"/>
    <s v="Online Search"/>
    <s v="Several dozen activists gathered in Almaty to discuss freedom of assembly in Kazakhstan."/>
  </r>
  <r>
    <d v="2019-06-30T00:00:00"/>
    <s v="Nur-Sultan (Astana)"/>
    <n v="1"/>
    <n v="0"/>
    <n v="51.165371"/>
    <n v="71.475126000000003"/>
    <n v="125"/>
    <n v="0"/>
    <x v="0"/>
    <x v="0"/>
    <x v="15"/>
    <s v="Property &amp; Land"/>
    <x v="20"/>
    <s v="Finance"/>
    <x v="19"/>
    <s v="Environment &amp; Resource Extraction"/>
    <s v="Baytaq-Bolashaq"/>
    <m/>
    <n v="1"/>
    <s v="National Government"/>
    <m/>
    <x v="2"/>
    <x v="2"/>
    <x v="4"/>
    <x v="2"/>
    <x v="0"/>
    <x v="0"/>
    <s v="https://rus.azattyq.org/a/kazakhstan-almaty-protest/30028571.html_x000a_https://rus.azattyq.org/a/kazakhstan-rallies-in-almaty-and-Nur-Sultan/30028339.html"/>
    <s v="Online Search"/>
    <s v="Several dozen activists gathered in Nur-Sultan (Astana) to protest against corruption, the sale of land to foreigners, and the planned construction of a nuclear power plant in Kazakhstan."/>
  </r>
  <r>
    <d v="2019-06-27T00:00:00"/>
    <s v="Shymkent"/>
    <n v="0"/>
    <n v="0"/>
    <n v="42.381613999999999"/>
    <n v="69.498078000000007"/>
    <n v="125"/>
    <n v="0"/>
    <x v="5"/>
    <x v="3"/>
    <x v="21"/>
    <s v="Government Services"/>
    <x v="15"/>
    <s v="Government Services"/>
    <x v="0"/>
    <s v=""/>
    <m/>
    <m/>
    <n v="0"/>
    <s v="Local Government"/>
    <m/>
    <x v="1"/>
    <x v="1"/>
    <x v="0"/>
    <x v="0"/>
    <x v="6"/>
    <x v="4"/>
    <s v="https://rus.azattyq.org/a/30023347.html_x000a_https://rus.azattyq.org/a/kazakhstan-shymkent-arys-residents-blocked-road/30022989.html"/>
    <s v="Online Search"/>
    <s v="Over a hundred citizens of Arys evacuated after an explosion at a local military storage facility blocked the main road in Shymkent demanding government relief and housing."/>
  </r>
  <r>
    <d v="2019-06-24T00:00:00"/>
    <s v="Almaty"/>
    <n v="0"/>
    <n v="1"/>
    <n v="43.228403999999998"/>
    <n v="76.857871000000003"/>
    <n v="24"/>
    <n v="0"/>
    <x v="0"/>
    <x v="0"/>
    <x v="16"/>
    <s v="Human Rights"/>
    <x v="13"/>
    <s v="Justice"/>
    <x v="0"/>
    <s v=""/>
    <m/>
    <m/>
    <n v="0"/>
    <s v="Penal System"/>
    <m/>
    <x v="0"/>
    <x v="0"/>
    <x v="0"/>
    <x v="0"/>
    <x v="1"/>
    <x v="1"/>
    <s v="https://aqparat.info/news/2019/06/24/9315119-v_almaty_prizvali_osvobodit_aktivista_ma.html"/>
    <s v="ACLED"/>
    <s v="Two dozen individuals gathered in Almaty to support a jailed activist."/>
  </r>
  <r>
    <d v="2019-06-21T00:00:00"/>
    <s v="Aktobe"/>
    <n v="0"/>
    <n v="0"/>
    <n v="50.283512000000002"/>
    <n v="57.230814000000002"/>
    <n v="20"/>
    <n v="0"/>
    <x v="5"/>
    <x v="3"/>
    <x v="16"/>
    <s v="Human Rights"/>
    <x v="2"/>
    <s v="Human Rights"/>
    <x v="0"/>
    <s v=""/>
    <s v="Oyan Kazakhstan"/>
    <m/>
    <n v="1"/>
    <s v="National Government"/>
    <m/>
    <x v="2"/>
    <x v="2"/>
    <x v="1"/>
    <x v="1"/>
    <x v="0"/>
    <x v="0"/>
    <s v="https://aqparat.info/news/2019/06/21/9312768-dvizhenie_oyan_qazaqstan_provelo_akciyu.html"/>
    <s v="ACLED"/>
    <s v="Oyan Qazaqstan organized a 'walking rally' in several major cities to call for the right to peaceful assembly and the release of political prisoners."/>
  </r>
  <r>
    <d v="2019-06-21T00:00:00"/>
    <s v="Shymkent"/>
    <n v="0"/>
    <n v="0"/>
    <n v="42.315603000000003"/>
    <n v="69.587871000000007"/>
    <n v="20"/>
    <n v="0"/>
    <x v="5"/>
    <x v="3"/>
    <x v="16"/>
    <s v="Human Rights"/>
    <x v="2"/>
    <s v="Human Rights"/>
    <x v="0"/>
    <s v=""/>
    <s v="Oyan Kazakhstan"/>
    <m/>
    <n v="1"/>
    <s v="National Government"/>
    <m/>
    <x v="2"/>
    <x v="2"/>
    <x v="1"/>
    <x v="1"/>
    <x v="0"/>
    <x v="0"/>
    <s v="https://aqparat.info/news/2019/06/21/9312768-dvizhenie_oyan_qazaqstan_provelo_akciyu.html"/>
    <s v="ACLED"/>
    <s v="Oyan Qazaqstan organized a 'walking rally' in several major cities to call for the right to peaceful assembly and the release of political prisoners."/>
  </r>
  <r>
    <d v="2019-06-21T00:00:00"/>
    <s v="Almaty"/>
    <n v="0"/>
    <n v="1"/>
    <n v="43.228403999999998"/>
    <n v="76.857871000000003"/>
    <n v="50"/>
    <n v="0"/>
    <x v="5"/>
    <x v="3"/>
    <x v="16"/>
    <s v="Human Rights"/>
    <x v="2"/>
    <s v="Human Rights"/>
    <x v="0"/>
    <s v=""/>
    <s v="Oyan Kazakhstan"/>
    <m/>
    <n v="1"/>
    <s v="National Government"/>
    <m/>
    <x v="2"/>
    <x v="2"/>
    <x v="1"/>
    <x v="1"/>
    <x v="0"/>
    <x v="0"/>
    <s v="https://aqparat.info/news/2019/06/21/9312768-dvizhenie_oyan_qazaqstan_provelo_akciyu.html"/>
    <s v="ACLED"/>
    <s v="Oyan Qazaqstan organized a 'walking rally' in several major cities to call for the right to peaceful assembly and the release of political prisoners."/>
  </r>
  <r>
    <d v="2019-06-21T00:00:00"/>
    <s v="Aktau"/>
    <n v="0"/>
    <n v="0"/>
    <n v="43.666243000000001"/>
    <n v="51.135573999999998"/>
    <n v="30"/>
    <n v="0"/>
    <x v="5"/>
    <x v="3"/>
    <x v="16"/>
    <s v="Human Rights"/>
    <x v="2"/>
    <s v="Human Rights"/>
    <x v="0"/>
    <s v=""/>
    <s v="Oyan Kazakhstan"/>
    <m/>
    <n v="1"/>
    <s v="National Government"/>
    <m/>
    <x v="2"/>
    <x v="2"/>
    <x v="1"/>
    <x v="1"/>
    <x v="0"/>
    <x v="0"/>
    <s v="https://aqparat.info/news/2019/06/21/9312768-dvizhenie_oyan_qazaqstan_provelo_akciyu.html"/>
    <s v="ACLED"/>
    <s v="Oyan Qazaqstan organized a 'walking rally' in several major cities to call for the right to peaceful assembly and the release of political prisoners."/>
  </r>
  <r>
    <d v="2019-06-21T00:00:00"/>
    <s v="Taldykorgan"/>
    <n v="0"/>
    <n v="0"/>
    <n v="45.018161999999997"/>
    <n v="78.382616999999996"/>
    <n v="20"/>
    <n v="0"/>
    <x v="5"/>
    <x v="3"/>
    <x v="16"/>
    <s v="Human Rights"/>
    <x v="2"/>
    <s v="Human Rights"/>
    <x v="0"/>
    <s v=""/>
    <s v="Oyan Kazakhstan"/>
    <m/>
    <n v="1"/>
    <s v="National Government"/>
    <m/>
    <x v="2"/>
    <x v="2"/>
    <x v="1"/>
    <x v="1"/>
    <x v="0"/>
    <x v="0"/>
    <s v="https://aqparat.info/news/2019/06/21/9312768-dvizhenie_oyan_qazaqstan_provelo_akciyu.html"/>
    <s v="ACLED"/>
    <s v="Oyan Qazaqstan organized a 'walking rally' in several major cities to call for the right to peaceful assembly and the release of political prisoners."/>
  </r>
  <r>
    <d v="2019-06-21T00:00:00"/>
    <s v="Nur-Sultan (Astana)"/>
    <n v="1"/>
    <n v="0"/>
    <n v="51.165371"/>
    <n v="71.475126000000003"/>
    <n v="50"/>
    <n v="0"/>
    <x v="5"/>
    <x v="3"/>
    <x v="16"/>
    <s v="Human Rights"/>
    <x v="2"/>
    <s v="Human Rights"/>
    <x v="0"/>
    <s v=""/>
    <s v="Oyan Kazakhstan"/>
    <m/>
    <n v="1"/>
    <s v="National Government"/>
    <m/>
    <x v="2"/>
    <x v="2"/>
    <x v="1"/>
    <x v="1"/>
    <x v="0"/>
    <x v="0"/>
    <s v="https://aqparat.info/news/2019/06/21/9312768-dvizhenie_oyan_qazaqstan_provelo_akciyu.html"/>
    <s v="ACLED"/>
    <s v="Oyan Qazaqstan organized a 'walking rally' in several major cities to call for the right to peaceful assembly and the release of political prisoners."/>
  </r>
  <r>
    <d v="2019-06-12T00:00:00"/>
    <s v="Uralsk"/>
    <n v="0"/>
    <n v="0"/>
    <n v="51.204120000000003"/>
    <n v="51.371138000000002"/>
    <n v="25"/>
    <n v="15"/>
    <x v="0"/>
    <x v="0"/>
    <x v="16"/>
    <s v="Human Rights"/>
    <x v="3"/>
    <s v=""/>
    <x v="0"/>
    <s v=""/>
    <s v="Democratic Choice of Kazakhstan"/>
    <m/>
    <n v="1"/>
    <s v="National Government"/>
    <m/>
    <x v="2"/>
    <x v="2"/>
    <x v="5"/>
    <x v="3"/>
    <x v="8"/>
    <x v="3"/>
    <s v="https://rus.azattyq.org/a/29996729.html"/>
    <s v="Online Search"/>
    <s v="In Uralsk, protesters were detained at a rally opposing the results of the early presidential elections in Kazakhstan."/>
  </r>
  <r>
    <d v="2019-06-12T00:00:00"/>
    <s v="Almaty"/>
    <n v="0"/>
    <n v="1"/>
    <n v="43.254821999999997"/>
    <n v="76.943608999999995"/>
    <n v="150"/>
    <n v="100"/>
    <x v="0"/>
    <x v="0"/>
    <x v="16"/>
    <s v="Human Rights"/>
    <x v="11"/>
    <s v="Human Rights"/>
    <x v="0"/>
    <s v=""/>
    <s v="Democratic Choice of Kazakhstan"/>
    <s v="Oyan Kazakhstan"/>
    <n v="1"/>
    <s v="National Government"/>
    <m/>
    <x v="2"/>
    <x v="2"/>
    <x v="5"/>
    <x v="3"/>
    <x v="8"/>
    <x v="3"/>
    <s v="https://rus.azattyq.org/a/29996729.html_x000a_https://rus.azattyq.org/a/29995651.html"/>
    <s v="Online Search"/>
    <s v="In Uralsk, protesters were detained at a rally opposing the results of the early presidential elections in Kazakhstan."/>
  </r>
  <r>
    <d v="2019-06-12T00:00:00"/>
    <s v="Nur-Sultan (Astana)"/>
    <n v="1"/>
    <n v="0"/>
    <n v="51.128300000000003"/>
    <n v="71.430479000000005"/>
    <n v="30"/>
    <n v="5"/>
    <x v="0"/>
    <x v="0"/>
    <x v="16"/>
    <s v="Human Rights"/>
    <x v="11"/>
    <s v="Human Rights"/>
    <x v="0"/>
    <s v=""/>
    <s v="Democratic Choice of Kazakhstan"/>
    <m/>
    <n v="1"/>
    <s v="National Government"/>
    <m/>
    <x v="2"/>
    <x v="2"/>
    <x v="5"/>
    <x v="3"/>
    <x v="8"/>
    <x v="3"/>
    <s v="https://rus.azattyq.org/a/kazakhstan-almaty-third-day-of-protest/29995918.html"/>
    <s v="Online Search"/>
    <s v="The unregistered movement Democratic Choice of Kazakhstan, banned by the court and declared an extremist organization in March last year, called on citizens to hold unauthorized rallies on the day of the inauguration of Kassym-Zhomart Tokaev, who was decl"/>
  </r>
  <r>
    <d v="2019-06-12T00:00:00"/>
    <s v="Shymkent"/>
    <n v="0"/>
    <n v="0"/>
    <n v="42.316974999999999"/>
    <n v="69.589490999999995"/>
    <n v="10"/>
    <n v="3"/>
    <x v="0"/>
    <x v="0"/>
    <x v="16"/>
    <s v="Human Rights"/>
    <x v="11"/>
    <s v="Human Rights"/>
    <x v="0"/>
    <s v=""/>
    <s v="Democratic Choice of Kazakhstan"/>
    <m/>
    <n v="1"/>
    <s v="National Government"/>
    <m/>
    <x v="2"/>
    <x v="2"/>
    <x v="5"/>
    <x v="3"/>
    <x v="8"/>
    <x v="3"/>
    <s v="https://rus.azattyq.org/a/kazakhstan-almaty-third-day-of-protest/29995918.htmll"/>
    <s v="Online Search"/>
    <s v="The unregistered movement Democratic Choice of Kazakhstan, banned by the court and declared an extremist organization in March last year, called on citizens to hold unauthorized rallies on the day of the inauguration of Kassym-Zhomart Tokaev, who was decl"/>
  </r>
  <r>
    <d v="2019-06-11T00:00:00"/>
    <s v="Almaty"/>
    <n v="0"/>
    <n v="1"/>
    <n v="43.244861"/>
    <n v="76.858479000000003"/>
    <n v="400"/>
    <n v="100"/>
    <x v="0"/>
    <x v="0"/>
    <x v="13"/>
    <s v="Justice"/>
    <x v="12"/>
    <s v="Human Rights"/>
    <x v="0"/>
    <s v=""/>
    <m/>
    <m/>
    <n v="0"/>
    <s v="Police"/>
    <m/>
    <x v="3"/>
    <x v="0"/>
    <x v="5"/>
    <x v="3"/>
    <x v="8"/>
    <x v="3"/>
    <s v="https://rus.azattyq.org/a/29992650.html"/>
    <s v="Online Search"/>
    <s v="Over a hundred of protesters gathered in Almaty, calling for the release of a popular singer who had been arrested during protests the day before. Law enforcers dispersed the protest and several of them were reportedly detained."/>
  </r>
  <r>
    <d v="2019-06-10T00:00:00"/>
    <s v="Almaty"/>
    <n v="0"/>
    <n v="1"/>
    <n v="43.260339999999999"/>
    <n v="76.820068000000006"/>
    <n v="400"/>
    <n v="100"/>
    <x v="0"/>
    <x v="0"/>
    <x v="16"/>
    <s v="Human Rights"/>
    <x v="11"/>
    <s v="Human Rights"/>
    <x v="0"/>
    <s v=""/>
    <s v="Democratic Choice of Kazakhstan"/>
    <s v="Oyan Kazakhstan"/>
    <n v="1"/>
    <s v="National Government"/>
    <m/>
    <x v="2"/>
    <x v="2"/>
    <x v="5"/>
    <x v="3"/>
    <x v="8"/>
    <x v="3"/>
    <s v="https://rus.azattyq.org/a/29991410.html"/>
    <s v="Online Search"/>
    <s v="At the Alatau Theater of Traditional Art on June 10, police detained dozens (possibly around a hundred) citizens who arrived to express disagreement with the results of the vote count in the early presidential elections in Kazakhstan."/>
  </r>
  <r>
    <d v="2019-06-10T00:00:00"/>
    <s v="Nur-Sultan (Astana)"/>
    <n v="1"/>
    <n v="0"/>
    <n v="51.171692999999998"/>
    <n v="71.427301"/>
    <n v="400"/>
    <n v="100"/>
    <x v="0"/>
    <x v="0"/>
    <x v="16"/>
    <s v="Human Rights"/>
    <x v="11"/>
    <s v="Human Rights"/>
    <x v="0"/>
    <s v=""/>
    <s v="Democratic Choice of Kazakhstan"/>
    <m/>
    <n v="1"/>
    <s v="National Government"/>
    <m/>
    <x v="2"/>
    <x v="2"/>
    <x v="5"/>
    <x v="3"/>
    <x v="8"/>
    <x v="3"/>
    <s v="https://rus.azattyq.org/a/kazakhstan-protests-on-the-day-of-the-presidential-elections-in-Nur-Sultan/29989885.html"/>
    <s v="Online Search"/>
    <s v="Hundreds were detained in Kazakhstan’s two largest cities on June 9 in response to protests against the presidential election results."/>
  </r>
  <r>
    <d v="2019-06-09T00:00:00"/>
    <s v="Almaty"/>
    <n v="0"/>
    <n v="1"/>
    <n v="43.254821999999997"/>
    <n v="76.943608999999995"/>
    <n v="400"/>
    <n v="100"/>
    <x v="0"/>
    <x v="0"/>
    <x v="16"/>
    <s v="Human Rights"/>
    <x v="11"/>
    <s v="Human Rights"/>
    <x v="0"/>
    <s v=""/>
    <s v="Democratic Choice of Kazakhstan"/>
    <m/>
    <n v="1"/>
    <s v="National Government"/>
    <m/>
    <x v="2"/>
    <x v="2"/>
    <x v="5"/>
    <x v="3"/>
    <x v="8"/>
    <x v="3"/>
    <s v="https://rus.azattyq.org/a/29989193.html"/>
    <s v="Online Search"/>
    <s v="In Almaty, police detained protesters at a peaceful demonstration against the early presidential election results. Police officers, including special forces soldiers, detained people and pushed them into police vans."/>
  </r>
  <r>
    <d v="2019-06-09T00:00:00"/>
    <s v="Nur-Sultan (Astana)"/>
    <n v="1"/>
    <n v="0"/>
    <n v="51.171692999999998"/>
    <n v="71.427301"/>
    <n v="400"/>
    <n v="100"/>
    <x v="0"/>
    <x v="0"/>
    <x v="16"/>
    <s v="Human Rights"/>
    <x v="11"/>
    <s v="Human Rights"/>
    <x v="0"/>
    <s v=""/>
    <s v="Democratic Choice of Kazakhstan"/>
    <m/>
    <n v="1"/>
    <s v="National Government"/>
    <m/>
    <x v="2"/>
    <x v="2"/>
    <x v="5"/>
    <x v="3"/>
    <x v="8"/>
    <x v="3"/>
    <s v="https://rus.azattyq.org/a/29989191.html"/>
    <s v="Online Search"/>
    <s v="In Nur-Sultan (Astana) several hundred citizens gathered near the Zhastar Palace. About a dozen special buses were pulled to the area and police blocked major avenues in the surrounding area. About ten buses with detainees left the square near the palace."/>
  </r>
  <r>
    <d v="2019-06-09T00:00:00"/>
    <s v="Shymkent"/>
    <n v="0"/>
    <n v="0"/>
    <n v="42.316974999999999"/>
    <n v="69.589490999999995"/>
    <n v="100"/>
    <n v="20"/>
    <x v="0"/>
    <x v="0"/>
    <x v="16"/>
    <s v="Human Rights"/>
    <x v="11"/>
    <s v="Human Rights"/>
    <x v="0"/>
    <s v=""/>
    <s v="Democratic Choice of Kazakhstan"/>
    <m/>
    <n v="1"/>
    <s v="National Government"/>
    <m/>
    <x v="2"/>
    <x v="2"/>
    <x v="5"/>
    <x v="3"/>
    <x v="8"/>
    <x v="3"/>
    <s v="https://rus.azattyq.org/a/29989193.html"/>
    <s v="Online Search"/>
    <s v="Protesters gathered in Shymkent to protest the results of the early presidential election. Dozens reportedly participated and about 20 were detained or received fines."/>
  </r>
  <r>
    <d v="2019-06-09T00:00:00"/>
    <s v="Aktobe"/>
    <n v="0"/>
    <n v="0"/>
    <n v="50.283512000000002"/>
    <n v="57.230814000000002"/>
    <n v="100"/>
    <n v="20"/>
    <x v="0"/>
    <x v="0"/>
    <x v="16"/>
    <s v="Human Rights"/>
    <x v="11"/>
    <s v="Human Rights"/>
    <x v="0"/>
    <s v=""/>
    <s v="Democratic Choice of Kazakhstan"/>
    <m/>
    <n v="1"/>
    <s v="National Government"/>
    <m/>
    <x v="2"/>
    <x v="2"/>
    <x v="5"/>
    <x v="3"/>
    <x v="8"/>
    <x v="3"/>
    <s v="https://www.voanews.com/south-central-asia/dozens-detained-kazakhstan-election-protests"/>
    <s v="Online Search"/>
    <s v="Protesters across Kazakhstan gathered to protest the results of the early presidential election."/>
  </r>
  <r>
    <d v="2019-06-07T00:00:00"/>
    <s v="Almaty"/>
    <n v="0"/>
    <n v="1"/>
    <n v="43.230656000000003"/>
    <n v="76.868300000000005"/>
    <n v="20"/>
    <n v="0"/>
    <x v="2"/>
    <x v="2"/>
    <x v="5"/>
    <s v="Government Services"/>
    <x v="3"/>
    <s v=""/>
    <x v="0"/>
    <s v=""/>
    <m/>
    <m/>
    <n v="0"/>
    <s v="National Government"/>
    <m/>
    <x v="2"/>
    <x v="2"/>
    <x v="3"/>
    <x v="2"/>
    <x v="0"/>
    <x v="0"/>
    <s v="https://rus.azattyq.org/a/29986573.html"/>
    <s v="ACLED"/>
    <s v="A press conference on issues of social problems for mothers with many children was scheduled in Almaty."/>
  </r>
  <r>
    <d v="2019-06-04T00:00:00"/>
    <s v="Akshukur"/>
    <n v="0"/>
    <n v="0"/>
    <n v="43.779888"/>
    <n v="51.063294999999997"/>
    <n v="30"/>
    <n v="0"/>
    <x v="0"/>
    <x v="0"/>
    <x v="5"/>
    <s v="Government Services"/>
    <x v="3"/>
    <s v=""/>
    <x v="0"/>
    <s v=""/>
    <m/>
    <m/>
    <n v="0"/>
    <s v="Local Government"/>
    <m/>
    <x v="1"/>
    <x v="1"/>
    <x v="0"/>
    <x v="0"/>
    <x v="1"/>
    <x v="1"/>
    <s v="https://www.lada.kz/aktau_news/society/70904-bolee-30-mnogodetnyh-materey-prishli-v-akimat-mangistauskoy-oblasti.html"/>
    <s v="ACLED"/>
    <s v="Protesters gathered in Aktau to demand better social support for vulnerable families."/>
  </r>
  <r>
    <d v="2019-06-04T00:00:00"/>
    <s v="Nur-Sultan (Astana)"/>
    <n v="1"/>
    <n v="0"/>
    <n v="51.129618999999998"/>
    <n v="71.427727000000004"/>
    <n v="35"/>
    <n v="0"/>
    <x v="0"/>
    <x v="0"/>
    <x v="1"/>
    <s v="Justice"/>
    <x v="3"/>
    <s v=""/>
    <x v="0"/>
    <s v=""/>
    <m/>
    <m/>
    <n v="0"/>
    <s v="President's Office"/>
    <m/>
    <x v="0"/>
    <x v="0"/>
    <x v="0"/>
    <x v="0"/>
    <x v="0"/>
    <x v="0"/>
    <s v="https://rus.azattyq.org/a/29980358.html"/>
    <s v="Online Search"/>
    <s v="A few dozen citizens from all over Kazakhstan came to the Nur Otan Party headquarters in Nur-Sultan (Astana) to demand a review of unjust court decisions in their cases from the president."/>
  </r>
  <r>
    <d v="2019-06-04T00:00:00"/>
    <s v="Nur-Sultan (Astana)"/>
    <n v="1"/>
    <n v="0"/>
    <n v="51.129572000000003"/>
    <n v="71.425894999999997"/>
    <n v="50"/>
    <n v="0"/>
    <x v="0"/>
    <x v="0"/>
    <x v="1"/>
    <s v="Justice"/>
    <x v="16"/>
    <s v="Justice"/>
    <x v="3"/>
    <s v="Human Rights"/>
    <m/>
    <m/>
    <n v="0"/>
    <s v="Nur Otan"/>
    <m/>
    <x v="2"/>
    <x v="2"/>
    <x v="0"/>
    <x v="0"/>
    <x v="0"/>
    <x v="0"/>
    <s v="https://www.currenttime.tv/a/kazakhstan-protest/29981138.html"/>
    <s v="Online Search"/>
    <s v="Protesters gathered to demand a meeting with the president."/>
  </r>
  <r>
    <d v="2019-06-03T00:00:00"/>
    <s v="Nur-Sultan (Astana)"/>
    <n v="1"/>
    <n v="0"/>
    <n v="51.128186999999997"/>
    <n v="71.441579000000004"/>
    <n v="45"/>
    <n v="0"/>
    <x v="0"/>
    <x v="0"/>
    <x v="5"/>
    <s v="Government Services"/>
    <x v="3"/>
    <s v=""/>
    <x v="0"/>
    <s v=""/>
    <m/>
    <m/>
    <n v="0"/>
    <s v="Parliament"/>
    <m/>
    <x v="2"/>
    <x v="2"/>
    <x v="0"/>
    <x v="0"/>
    <x v="6"/>
    <x v="4"/>
    <s v="https://rus.azattyq.org/a/29978204.html"/>
    <s v="Online Search"/>
    <s v="Dozens of mothers gathered in front of the parliament building, demanding that the authorities solve housing issues and improve social conditions for large families."/>
  </r>
  <r>
    <d v="2019-05-30T00:00:00"/>
    <s v="Almaty"/>
    <n v="0"/>
    <n v="1"/>
    <n v="43.288674999999998"/>
    <n v="77.002302999999998"/>
    <n v="20"/>
    <n v="0"/>
    <x v="0"/>
    <x v="0"/>
    <x v="8"/>
    <s v="Property &amp; Land"/>
    <x v="3"/>
    <s v=""/>
    <x v="0"/>
    <s v=""/>
    <m/>
    <m/>
    <n v="0"/>
    <s v="Local Government"/>
    <m/>
    <x v="1"/>
    <x v="1"/>
    <x v="1"/>
    <x v="1"/>
    <x v="0"/>
    <x v="0"/>
    <s v="https://www.nur.kz/1796764-almatincy-protestuut-protiv-stroitelstva-kladbisa-radom-s-ih-domami.html"/>
    <s v="ACLED"/>
    <s v="Residents of Almaty protested against the planned construction of a cemetery in their neighborhood, citing health concerns."/>
  </r>
  <r>
    <d v="2019-05-27T00:00:00"/>
    <s v="Aktobe"/>
    <n v="0"/>
    <n v="0"/>
    <n v="50.295110999999999"/>
    <n v="57.155228999999999"/>
    <n v="25"/>
    <n v="0"/>
    <x v="0"/>
    <x v="0"/>
    <x v="1"/>
    <s v="Justice"/>
    <x v="23"/>
    <s v="Finance"/>
    <x v="0"/>
    <s v=""/>
    <m/>
    <m/>
    <n v="0"/>
    <s v="Zhakip Asanov"/>
    <m/>
    <x v="8"/>
    <x v="3"/>
    <x v="0"/>
    <x v="0"/>
    <x v="0"/>
    <x v="0"/>
    <s v="https://rus.azattyq.org/a/29965432.html"/>
    <s v="Online Search"/>
    <s v="Dozens of people gathered near the building of the Aktobe Regional Court demanding the resignation of the Chief Justice of the Supreme Court Zhakip Asanov. Protesters argue that judges are biased towards at least two issues: cases of &quot;illegal withholding&quot;"/>
  </r>
  <r>
    <d v="2019-05-22T00:00:00"/>
    <s v="Nur-Sultan (Astana)"/>
    <n v="1"/>
    <n v="0"/>
    <n v="51.166811000000003"/>
    <n v="71.420032000000006"/>
    <n v="40"/>
    <n v="0"/>
    <x v="0"/>
    <x v="0"/>
    <x v="15"/>
    <s v="Property &amp; Land"/>
    <x v="3"/>
    <s v=""/>
    <x v="0"/>
    <s v=""/>
    <m/>
    <m/>
    <n v="0"/>
    <s v="Local Government"/>
    <m/>
    <x v="1"/>
    <x v="1"/>
    <x v="0"/>
    <x v="0"/>
    <x v="1"/>
    <x v="1"/>
    <s v="https://rus.azattyq.org/a/kazakhstan-Nur-Sultan-people-demand-leagilization-of-their-cottages/29956754.html"/>
    <s v="Online Search"/>
    <s v="A few dozen residents of the Polyana housing complex gathered at the local council to demand that their land claims are satisfied."/>
  </r>
  <r>
    <d v="2019-05-21T00:00:00"/>
    <s v="Almaty"/>
    <n v="0"/>
    <n v="1"/>
    <n v="43.305621000000002"/>
    <n v="76.923176999999995"/>
    <n v="25"/>
    <n v="0"/>
    <x v="0"/>
    <x v="0"/>
    <x v="7"/>
    <s v="Finance"/>
    <x v="3"/>
    <s v=""/>
    <x v="0"/>
    <s v=""/>
    <m/>
    <m/>
    <n v="0"/>
    <s v="Nur Otan"/>
    <m/>
    <x v="2"/>
    <x v="2"/>
    <x v="0"/>
    <x v="0"/>
    <x v="0"/>
    <x v="0"/>
    <s v="https://rus.azattyq.org/a/kazakhstan-almaty/29954696.html"/>
    <s v="Online Search"/>
    <s v="Two dozen citizens came to the Almaty chapter of the Nur Otan Party to demand credit amnesty."/>
  </r>
  <r>
    <d v="2019-05-21T00:00:00"/>
    <s v="Shymkent"/>
    <n v="0"/>
    <n v="0"/>
    <n v="42.320087000000001"/>
    <n v="69.584474999999998"/>
    <n v="100"/>
    <n v="0"/>
    <x v="5"/>
    <x v="3"/>
    <x v="1"/>
    <s v="Justice"/>
    <x v="3"/>
    <s v=""/>
    <x v="0"/>
    <s v=""/>
    <m/>
    <m/>
    <n v="0"/>
    <s v="Prosecutor General"/>
    <m/>
    <x v="0"/>
    <x v="0"/>
    <x v="0"/>
    <x v="0"/>
    <x v="6"/>
    <x v="4"/>
    <s v="https://rus.azattyq.org/a/kazakhstan-almaty/29954678.html"/>
    <s v="Online Search"/>
    <s v="Shymkent residents gathered in front of the prosecutor's office and then in front of the city court to demand a meeting with the chief justice to argue with the decisions in their cases."/>
  </r>
  <r>
    <d v="2019-05-21T00:00:00"/>
    <s v="Nur-Sultan (Astana)"/>
    <n v="1"/>
    <n v="0"/>
    <n v="51.128186999999997"/>
    <n v="71.441579000000004"/>
    <n v="10"/>
    <n v="0"/>
    <x v="0"/>
    <x v="0"/>
    <x v="5"/>
    <s v="Government Services"/>
    <x v="3"/>
    <s v=""/>
    <x v="0"/>
    <s v=""/>
    <m/>
    <m/>
    <n v="0"/>
    <s v="Parliament"/>
    <m/>
    <x v="2"/>
    <x v="2"/>
    <x v="1"/>
    <x v="1"/>
    <x v="0"/>
    <x v="0"/>
    <s v="https://rus.azattyq.org/a/29954170.html"/>
    <s v="Online Search"/>
    <s v="Around a dozen mothers from Shymkent arrived in front of the Senate of the Parliament to raise awareness of their lack of social housing."/>
  </r>
  <r>
    <d v="2019-05-16T00:00:00"/>
    <s v="Nur-Sultan (Astana)"/>
    <n v="1"/>
    <n v="0"/>
    <n v="51.166811000000003"/>
    <n v="71.420032000000006"/>
    <n v="40"/>
    <n v="0"/>
    <x v="0"/>
    <x v="0"/>
    <x v="5"/>
    <s v="Government Services"/>
    <x v="3"/>
    <s v=""/>
    <x v="0"/>
    <s v=""/>
    <m/>
    <m/>
    <n v="0"/>
    <s v="Ministry of Labor and Social Protection"/>
    <m/>
    <x v="2"/>
    <x v="2"/>
    <x v="0"/>
    <x v="0"/>
    <x v="1"/>
    <x v="1"/>
    <s v="https://rus.azattyq.org/a/kazakhstan-yur-sultan-mnogodetnye-trebuyut-resheniya-zhilishnykh-problem/29944124.html"/>
    <s v="Online Search"/>
    <s v="Dozens of mothers, including mothers with many children and single mothers, gathered in Nur-Sultan (Astana) demanding a solution to housing problems."/>
  </r>
  <r>
    <d v="2019-05-16T00:00:00"/>
    <s v="Almaty"/>
    <n v="0"/>
    <n v="1"/>
    <n v="43.255817999999998"/>
    <n v="76.937655000000007"/>
    <n v="24"/>
    <n v="0"/>
    <x v="2"/>
    <x v="2"/>
    <x v="16"/>
    <s v="Human Rights"/>
    <x v="8"/>
    <s v="Justice"/>
    <x v="15"/>
    <s v="Human Rights"/>
    <m/>
    <m/>
    <n v="0"/>
    <s v="Court System"/>
    <m/>
    <x v="0"/>
    <x v="0"/>
    <x v="4"/>
    <x v="2"/>
    <x v="0"/>
    <x v="0"/>
    <s v="https://rus.azattyq.org/a/29944482.html"/>
    <s v="ACLED"/>
    <s v="A silent protest was held in a courtroom in Almaty during the trial of a political activist. Protesters taped their mouths with the word “Shame.”"/>
  </r>
  <r>
    <d v="2019-05-15T00:00:00"/>
    <s v="Almaty"/>
    <n v="0"/>
    <n v="1"/>
    <n v="43.248072000000001"/>
    <n v="76.921668999999994"/>
    <n v="50"/>
    <n v="0"/>
    <x v="3"/>
    <x v="1"/>
    <x v="16"/>
    <s v="Human Rights"/>
    <x v="3"/>
    <s v=""/>
    <x v="0"/>
    <s v=""/>
    <m/>
    <m/>
    <n v="0"/>
    <s v="School Administration"/>
    <m/>
    <x v="8"/>
    <x v="3"/>
    <x v="7"/>
    <x v="1"/>
    <x v="0"/>
    <x v="0"/>
    <s v="https://www.ktk.kz/ru/news/video/2019/05/15/119316/"/>
    <s v="ACLED"/>
    <s v="Teachers gathered in Almaty to call for resignation of a school director."/>
  </r>
  <r>
    <d v="2019-05-14T00:00:00"/>
    <s v="Aktobe"/>
    <n v="0"/>
    <n v="0"/>
    <n v="50.283631"/>
    <n v="57.230381999999999"/>
    <n v="20"/>
    <n v="5"/>
    <x v="0"/>
    <x v="0"/>
    <x v="19"/>
    <s v="Other"/>
    <x v="3"/>
    <s v=""/>
    <x v="0"/>
    <s v=""/>
    <m/>
    <m/>
    <n v="0"/>
    <s v="Jehovah's Witnesses"/>
    <m/>
    <x v="7"/>
    <x v="3"/>
    <x v="5"/>
    <x v="3"/>
    <x v="0"/>
    <x v="0"/>
    <s v="https://fergana.agency/news/107330/?country=kz"/>
    <s v="ACLED"/>
    <s v="Around 20 individuals gathered in Aktobe demanding a ban on “Jehovah's Witnesses.&quot;"/>
  </r>
  <r>
    <d v="2019-05-09T00:00:00"/>
    <s v="Nur-Sultan (Astana)"/>
    <n v="1"/>
    <n v="0"/>
    <n v="51.129739000000001"/>
    <n v="71.429694999999995"/>
    <n v="10"/>
    <n v="5"/>
    <x v="0"/>
    <x v="0"/>
    <x v="2"/>
    <s v="Human Rights"/>
    <x v="3"/>
    <s v=""/>
    <x v="0"/>
    <s v=""/>
    <s v="Democratic Choice of Kazakhstan"/>
    <m/>
    <n v="1"/>
    <s v="National Government"/>
    <m/>
    <x v="2"/>
    <x v="2"/>
    <x v="5"/>
    <x v="3"/>
    <x v="8"/>
    <x v="3"/>
    <s v="https://rus.azattyq.org/a/kazakhstan-detentions-activists-almaty-Nur-Sultan-regions/29930475.html"/>
    <s v="Online Search"/>
    <s v="Protesters gathered in Nur-Sultan (Astana) to demonstrate against snap presidential elections."/>
  </r>
  <r>
    <d v="2019-05-09T00:00:00"/>
    <s v="Almaty"/>
    <n v="0"/>
    <n v="1"/>
    <n v="43.305621000000002"/>
    <n v="76.923176999999995"/>
    <n v="10"/>
    <n v="5"/>
    <x v="0"/>
    <x v="0"/>
    <x v="2"/>
    <s v="Human Rights"/>
    <x v="3"/>
    <s v=""/>
    <x v="0"/>
    <s v=""/>
    <s v="Democratic Choice of Kazakhstan"/>
    <m/>
    <n v="1"/>
    <s v="National Government"/>
    <m/>
    <x v="2"/>
    <x v="2"/>
    <x v="5"/>
    <x v="3"/>
    <x v="8"/>
    <x v="3"/>
    <s v="https://rus.azattyq.org/a/29930193.html"/>
    <s v="Online Search"/>
    <s v="Protesters gathered in Almaty to demonstrate against the snap presidential elections.Several protesters were reportedly detained, including journalists. Furthermore, during the protests, numerous media outlets were blocked in the country, including RFE-RL"/>
  </r>
  <r>
    <d v="2019-05-03T00:00:00"/>
    <s v="Zhanatalap"/>
    <n v="0"/>
    <n v="0"/>
    <n v="43.474181000000002"/>
    <n v="76.965264000000005"/>
    <n v="30"/>
    <n v="0"/>
    <x v="1"/>
    <x v="1"/>
    <x v="3"/>
    <s v="Government Services"/>
    <x v="17"/>
    <s v="Property &amp; Land"/>
    <x v="0"/>
    <s v=""/>
    <m/>
    <m/>
    <n v="0"/>
    <s v="Local Government"/>
    <m/>
    <x v="1"/>
    <x v="1"/>
    <x v="0"/>
    <x v="0"/>
    <x v="1"/>
    <x v="1"/>
    <s v="https://www.nur.kz/1792431-perekryt-dorogu-v-svoe-selo-trebuut-ziteli-almatinskoj-oblasti.html"/>
    <s v="ACLED"/>
    <s v="Residents of Zhanatalap protested cargo transit in their town, which has led to traffic congestion and deteriorating roads."/>
  </r>
  <r>
    <d v="2019-05-01T00:00:00"/>
    <s v="Nur-Sultan (Astana)"/>
    <n v="1"/>
    <n v="0"/>
    <n v="51.170037000000001"/>
    <n v="71.427831999999995"/>
    <n v="150"/>
    <n v="100"/>
    <x v="0"/>
    <x v="0"/>
    <x v="13"/>
    <s v="Justice"/>
    <x v="12"/>
    <s v="Human Rights"/>
    <x v="0"/>
    <s v=""/>
    <s v="Democratic Choice of Kazakhstan"/>
    <s v="Mukhtar Jakishev"/>
    <n v="1"/>
    <s v="National Government"/>
    <m/>
    <x v="2"/>
    <x v="2"/>
    <x v="5"/>
    <x v="3"/>
    <x v="0"/>
    <x v="0"/>
    <s v="https://rus.azattyq.org/a/kazakhstan-almaty-Nur-Sultan-trials-that-followed-after-the-rallies/29919771.html_x000a_https://rus.azattyq.org/a/29914374.html"/>
    <s v="Online Search"/>
    <s v="About a dozen of protesters gathered in Nur-Sultan (Astana), calling for the immediate release of a jailed former head of a national company. Similar expressions of support, mostly single-picket protests, took part in several other cities of Kazakhstan."/>
  </r>
  <r>
    <d v="2019-05-01T00:00:00"/>
    <s v="Almaty"/>
    <n v="0"/>
    <n v="1"/>
    <n v="43.261299999999999"/>
    <n v="76.965314000000006"/>
    <n v="150"/>
    <n v="20"/>
    <x v="0"/>
    <x v="0"/>
    <x v="16"/>
    <s v="Human Rights"/>
    <x v="11"/>
    <s v="Human Rights"/>
    <x v="0"/>
    <s v=""/>
    <s v="Democratic Choice of Kazakhstan"/>
    <m/>
    <n v="1"/>
    <s v="National Government"/>
    <m/>
    <x v="2"/>
    <x v="2"/>
    <x v="5"/>
    <x v="3"/>
    <x v="0"/>
    <x v="0"/>
    <s v="https://rus.azattyq.org/a/kazakhstan-almaty-Nur-Sultan-trials-that-followed-after-the-rallies/29919771.html_x000a_https://rus.azattyq.org/a/29914462.html"/>
    <s v="Online Search"/>
    <s v="On May 1, several cities in Kazakhstan hosted anti-government protests that were not sanctioned by the authorities. In Almaty and Nur-Sultan (Astana), people chanted: “We have a choice”, “Nur-Sultan (Astana) is not my capital, Tokayev is not my president,"/>
  </r>
  <r>
    <d v="2019-05-01T00:00:00"/>
    <s v="Aktobe"/>
    <n v="0"/>
    <n v="0"/>
    <n v="50.284916000000003"/>
    <n v="57.185267000000003"/>
    <n v="40"/>
    <n v="0"/>
    <x v="0"/>
    <x v="0"/>
    <x v="16"/>
    <s v="Human Rights"/>
    <x v="11"/>
    <s v="Human Rights"/>
    <x v="0"/>
    <s v=""/>
    <s v="Democratic Choice of Kazakhstan"/>
    <m/>
    <n v="1"/>
    <s v="National Government"/>
    <m/>
    <x v="2"/>
    <x v="2"/>
    <x v="7"/>
    <x v="1"/>
    <x v="0"/>
    <x v="0"/>
    <s v="https://rus.azattyq.org/a/29914814.html"/>
    <s v="Online Search"/>
    <s v="On May 1, several cities in Kazakhstan hosted anti-government protests that were not sanctioned by the authorities. In Almaty and Nur-Sultan (Astana), people chanted: “We have a choice”, “Nur-Sultan (Astana) is not my capital, Tokayev is not my president,"/>
  </r>
  <r>
    <d v="2019-05-01T00:00:00"/>
    <s v="Karaganda"/>
    <n v="0"/>
    <n v="0"/>
    <n v="49.816485"/>
    <n v="73.103464000000002"/>
    <n v="10"/>
    <n v="5"/>
    <x v="0"/>
    <x v="0"/>
    <x v="16"/>
    <s v="Human Rights"/>
    <x v="11"/>
    <s v="Human Rights"/>
    <x v="0"/>
    <s v=""/>
    <s v="Democratic Choice of Kazakhstan"/>
    <m/>
    <n v="1"/>
    <s v="National Government"/>
    <m/>
    <x v="2"/>
    <x v="2"/>
    <x v="5"/>
    <x v="3"/>
    <x v="0"/>
    <x v="0"/>
    <s v="https://rus.azattyq.org/a/29914342.html"/>
    <s v="Online Search"/>
    <s v="On May 1, several cities in Kazakhstan hosted anti-government protests that were not sanctioned by the authorities. In Almaty and Nur-Sultan (Astana), people chanted: “We have a choice”, “Nur-Sultan (Astana) is not my capital, Tokayev is not my president,"/>
  </r>
  <r>
    <d v="2019-05-01T00:00:00"/>
    <s v="Shymkent"/>
    <n v="0"/>
    <n v="0"/>
    <n v="42.309497999999998"/>
    <n v="69.600190999999995"/>
    <n v="10"/>
    <n v="0"/>
    <x v="0"/>
    <x v="0"/>
    <x v="16"/>
    <s v="Human Rights"/>
    <x v="11"/>
    <s v="Human Rights"/>
    <x v="0"/>
    <s v=""/>
    <s v="Democratic Choice of Kazakhstan"/>
    <m/>
    <n v="1"/>
    <s v="National Government"/>
    <m/>
    <x v="2"/>
    <x v="2"/>
    <x v="7"/>
    <x v="1"/>
    <x v="0"/>
    <x v="0"/>
    <s v="https://rus.azattyq.org/a/29914334.html"/>
    <s v="Online Search"/>
    <s v="On May 1, several cities in Kazakhstan hosted anti-government protests that were not sanctioned by the authorities. In Almaty and Nur-Sultan (Astana), people chanted: “We have a choice”, “Nur-Sultan (Astana) is not my capital, Tokayev is not my president,"/>
  </r>
  <r>
    <d v="2019-05-01T00:00:00"/>
    <s v="Semey"/>
    <n v="0"/>
    <n v="0"/>
    <n v="50.403630999999997"/>
    <n v="80.183610999999999"/>
    <n v="40"/>
    <n v="0"/>
    <x v="0"/>
    <x v="0"/>
    <x v="13"/>
    <s v="Justice"/>
    <x v="11"/>
    <s v="Human Rights"/>
    <x v="0"/>
    <s v=""/>
    <m/>
    <m/>
    <n v="0"/>
    <s v="National Government"/>
    <m/>
    <x v="2"/>
    <x v="2"/>
    <x v="4"/>
    <x v="2"/>
    <x v="0"/>
    <x v="0"/>
    <s v="https://rus.azattyq.org/a/29914334.html"/>
    <s v="Online Search"/>
    <s v="Protesters gathered in Semey, calling for the release of political prisoners."/>
  </r>
  <r>
    <d v="2019-04-28T00:00:00"/>
    <s v="Nur-Sultan (Astana)"/>
    <n v="1"/>
    <n v="0"/>
    <n v="51.104228999999997"/>
    <n v="71.579820999999995"/>
    <n v="10"/>
    <n v="0"/>
    <x v="0"/>
    <x v="0"/>
    <x v="13"/>
    <s v="Justice"/>
    <x v="12"/>
    <s v="Human Rights"/>
    <x v="15"/>
    <s v="Human Rights"/>
    <m/>
    <m/>
    <n v="0"/>
    <s v="Court System"/>
    <m/>
    <x v="0"/>
    <x v="0"/>
    <x v="1"/>
    <x v="1"/>
    <x v="0"/>
    <x v="0"/>
    <s v="https://rus.azattyq.org/a/29909539.html"/>
    <s v="Online Search"/>
    <s v="About a dozen young people gathered on the embankment of the Ishim River to express support for the activists who were subjected to administrative penalties for their protest at the Almaty marathon. One of the participants wore a T-shirt with the words: “"/>
  </r>
  <r>
    <d v="2019-04-22T00:00:00"/>
    <s v="Almaty"/>
    <n v="0"/>
    <n v="1"/>
    <n v="43.255814000000001"/>
    <n v="76.937396000000007"/>
    <n v="20"/>
    <n v="0"/>
    <x v="0"/>
    <x v="0"/>
    <x v="13"/>
    <s v="Justice"/>
    <x v="12"/>
    <s v="Human Rights"/>
    <x v="15"/>
    <s v="Human Rights"/>
    <m/>
    <m/>
    <n v="0"/>
    <s v="Court System"/>
    <m/>
    <x v="0"/>
    <x v="0"/>
    <x v="1"/>
    <x v="1"/>
    <x v="0"/>
    <x v="0"/>
    <s v="https://www.currenttime.tv/a/kazakhstan-almaty-protest-elections/29896012.html"/>
    <s v="Online Search"/>
    <s v="Protesters gathered in Almaty in support of two activists who had been detained the day before for displaying a protest banner at a recent marathon in the city."/>
  </r>
  <r>
    <d v="2019-04-21T00:00:00"/>
    <s v="Almaty"/>
    <n v="0"/>
    <n v="1"/>
    <n v="43.221983999999999"/>
    <n v="76.934225999999995"/>
    <n v="2"/>
    <n v="2"/>
    <x v="0"/>
    <x v="0"/>
    <x v="16"/>
    <s v="Human Rights"/>
    <x v="3"/>
    <s v=""/>
    <x v="0"/>
    <s v=""/>
    <m/>
    <m/>
    <n v="0"/>
    <s v="National Government"/>
    <m/>
    <x v="2"/>
    <x v="2"/>
    <x v="5"/>
    <x v="3"/>
    <x v="0"/>
    <x v="0"/>
    <s v="https://www.rferl.org/a/kazakhstan-marathon-protest/29903514.html"/>
    <s v="Online Search"/>
    <s v="Two women were arrested for displaying a banner during a marathon in Almaty that read: “You cannot run from the truth.”"/>
  </r>
  <r>
    <d v="2019-04-11T00:00:00"/>
    <s v="Nur-Sultan (Astana)"/>
    <n v="1"/>
    <n v="0"/>
    <n v="51.167921999999997"/>
    <n v="71.434612000000001"/>
    <n v="30"/>
    <n v="0"/>
    <x v="5"/>
    <x v="3"/>
    <x v="5"/>
    <s v="Government Services"/>
    <x v="3"/>
    <s v=""/>
    <x v="0"/>
    <s v=""/>
    <m/>
    <m/>
    <n v="0"/>
    <s v="Ministry of Labor and Social Protection"/>
    <s v="Parliament"/>
    <x v="2"/>
    <x v="2"/>
    <x v="0"/>
    <x v="0"/>
    <x v="0"/>
    <x v="0"/>
    <s v="https://rus.azattyq.org/a/29874830.html"/>
    <s v="Online Search"/>
    <s v="Dozens of mothers with many children protested in Nur-Sultan (Astana). First, the women came to the building of the Ministry of Labor and Social Protection, then went to the Majlis. The activists complained that many of them had problems getting targeted "/>
  </r>
  <r>
    <d v="2019-04-01T00:00:00"/>
    <s v="Nur-Sultan (Astana)"/>
    <n v="1"/>
    <n v="0"/>
    <n v="51.138871999999999"/>
    <n v="71.466134999999994"/>
    <n v="20"/>
    <n v="0"/>
    <x v="0"/>
    <x v="0"/>
    <x v="13"/>
    <s v="Justice"/>
    <x v="3"/>
    <s v=""/>
    <x v="0"/>
    <s v=""/>
    <m/>
    <m/>
    <n v="0"/>
    <s v="Court System"/>
    <m/>
    <x v="0"/>
    <x v="0"/>
    <x v="4"/>
    <x v="2"/>
    <x v="0"/>
    <x v="0"/>
    <s v="https://aqparat.info/news/2019/04/01/9213100-desyatki_aktivistov_prishli_v_admsud_nur.html"/>
    <s v="ACLED"/>
    <s v="Activists gathered in Nur-Sultan (Astana) to support a journalist who had recently been sentenced."/>
  </r>
  <r>
    <d v="2019-03-22T00:00:00"/>
    <s v="Nur-Sultan (Astana)"/>
    <n v="1"/>
    <n v="0"/>
    <n v="51.178826000000001"/>
    <n v="71.435346999999993"/>
    <n v="20"/>
    <n v="10"/>
    <x v="0"/>
    <x v="0"/>
    <x v="19"/>
    <s v="Other"/>
    <x v="3"/>
    <s v=""/>
    <x v="0"/>
    <s v=""/>
    <s v="Democratic Choice of Kazakhstan"/>
    <m/>
    <n v="1"/>
    <s v="National Government"/>
    <m/>
    <x v="2"/>
    <x v="2"/>
    <x v="5"/>
    <x v="3"/>
    <x v="0"/>
    <x v="0"/>
    <s v="https://rus.azattyq.org/a/29835711.html"/>
    <s v="Online Search"/>
    <s v="Activists gathered in Almaty to oppose the renaming of the capital Astana to “Nur-Sultan.”"/>
  </r>
  <r>
    <d v="2019-03-22T00:00:00"/>
    <s v="Almaty"/>
    <n v="0"/>
    <n v="1"/>
    <n v="43.259906999999998"/>
    <n v="76.944286000000005"/>
    <n v="20"/>
    <n v="10"/>
    <x v="0"/>
    <x v="0"/>
    <x v="19"/>
    <s v="Other"/>
    <x v="3"/>
    <s v=""/>
    <x v="0"/>
    <s v=""/>
    <s v="Democratic Choice of Kazakhstan"/>
    <m/>
    <n v="1"/>
    <s v="National Government"/>
    <m/>
    <x v="2"/>
    <x v="2"/>
    <x v="5"/>
    <x v="3"/>
    <x v="0"/>
    <x v="0"/>
    <s v="https://rus.azattyq.org/a/29835729.html"/>
    <s v="Online Search"/>
    <s v="Activists gathered in Almaty to oppose the renaming of the capital Astana to “Nur-Sultan.”"/>
  </r>
  <r>
    <d v="2019-03-21T00:00:00"/>
    <s v="Nur-Sultan (Astana)"/>
    <n v="1"/>
    <n v="0"/>
    <n v="51.166811000000003"/>
    <n v="71.420032000000006"/>
    <n v="40"/>
    <n v="20"/>
    <x v="0"/>
    <x v="0"/>
    <x v="19"/>
    <s v="Other"/>
    <x v="3"/>
    <s v=""/>
    <x v="0"/>
    <s v=""/>
    <s v="Democratic Choice of Kazakhstan"/>
    <m/>
    <n v="1"/>
    <s v="National Government"/>
    <m/>
    <x v="2"/>
    <x v="2"/>
    <x v="5"/>
    <x v="3"/>
    <x v="0"/>
    <x v="0"/>
    <s v="https://rus.azattyq.org/a/29833796.html_x000a_https://rus.azattyq.org/a/29833980.html"/>
    <s v="Online Search"/>
    <s v="Dozens of activists in Nur-Sultan (Astana) marched to express their disagreement with the renaming of the capital. At least 20 people were detained in the square in front of the city council."/>
  </r>
  <r>
    <d v="2019-03-21T00:00:00"/>
    <s v="Almaty"/>
    <n v="0"/>
    <n v="1"/>
    <n v="43.221983999999999"/>
    <n v="76.934225999999995"/>
    <n v="30"/>
    <n v="10"/>
    <x v="0"/>
    <x v="0"/>
    <x v="19"/>
    <s v="Other"/>
    <x v="3"/>
    <s v=""/>
    <x v="0"/>
    <s v=""/>
    <s v="Democratic Choice of Kazakhstan"/>
    <m/>
    <n v="1"/>
    <s v="National Government"/>
    <m/>
    <x v="2"/>
    <x v="2"/>
    <x v="5"/>
    <x v="3"/>
    <x v="0"/>
    <x v="0"/>
    <s v="https://www.rferl.org/a/kazakh-police-detain-protesters-in-several-cities-during-norouz-celebration/29835901.html"/>
    <s v="ACLED"/>
    <s v="An unauthorized rally against renaming the country's capital Astana to Nur-Sultan (Astana) was held in Almaty. Many of the protesters were detained by the police officers during the rally and taken to the police department."/>
  </r>
  <r>
    <d v="2019-03-11T00:00:00"/>
    <s v="Zhanaozen"/>
    <n v="0"/>
    <n v="0"/>
    <n v="43.339727000000003"/>
    <n v="52.854616"/>
    <n v="30"/>
    <n v="0"/>
    <x v="0"/>
    <x v="0"/>
    <x v="4"/>
    <s v="Livelihood"/>
    <x v="15"/>
    <s v="Government Services"/>
    <x v="0"/>
    <s v=""/>
    <m/>
    <m/>
    <n v="0"/>
    <s v="Local Government"/>
    <m/>
    <x v="1"/>
    <x v="1"/>
    <x v="1"/>
    <x v="1"/>
    <x v="0"/>
    <x v="0"/>
    <s v="https://rus.azattyq.org/a/29814875.html"/>
    <s v="Online Search"/>
    <s v="Residents of Zhanaozen gathered to demand better employment policies."/>
  </r>
  <r>
    <d v="2019-02-27T00:00:00"/>
    <s v="Zhanaozen"/>
    <n v="0"/>
    <n v="0"/>
    <n v="43.338137000000003"/>
    <n v="52.855646999999998"/>
    <n v="100"/>
    <n v="18"/>
    <x v="0"/>
    <x v="0"/>
    <x v="4"/>
    <s v="Livelihood"/>
    <x v="15"/>
    <s v="Government Services"/>
    <x v="0"/>
    <s v=""/>
    <m/>
    <m/>
    <n v="0"/>
    <s v="Local Government"/>
    <m/>
    <x v="1"/>
    <x v="1"/>
    <x v="5"/>
    <x v="3"/>
    <x v="0"/>
    <x v="0"/>
    <s v="https://rus.azattyq.org/a/29793966.html_x000a_https://rus.azattyq.org/a/kazakhstan-zhanaozen-unemployment/29788884.html"/>
    <s v="Online Search"/>
    <s v="Residents of Zhanaozen gathered to demand better employment policies and higher pay."/>
  </r>
  <r>
    <d v="2019-02-27T00:00:00"/>
    <s v="Almaty"/>
    <n v="0"/>
    <n v="1"/>
    <n v="43.305621000000002"/>
    <n v="76.923176999999995"/>
    <n v="100"/>
    <n v="20"/>
    <x v="0"/>
    <x v="0"/>
    <x v="16"/>
    <s v="Human Rights"/>
    <x v="15"/>
    <s v="Government Services"/>
    <x v="0"/>
    <s v=""/>
    <m/>
    <m/>
    <n v="0"/>
    <s v="Nur Otan"/>
    <m/>
    <x v="2"/>
    <x v="2"/>
    <x v="5"/>
    <x v="3"/>
    <x v="8"/>
    <x v="3"/>
    <s v="https://rus.azattyq.org/a/kazakhstan-nur-otan-meeting-police-detained-people/29793465.html_x000a_https://rus.azattyq.org/a/29793136.html"/>
    <s v="Online Search"/>
    <s v="A protest of dozens of people was organized in front of the ruling Nur Otan Party building in Almaty. Protesters accused the government of ignoring the needs of ordinary people and demanded democratic reforms."/>
  </r>
  <r>
    <d v="2019-02-27T00:00:00"/>
    <s v="Nur-Sultan (Astana)"/>
    <n v="1"/>
    <n v="0"/>
    <n v="51.120572000000003"/>
    <n v="71.471952999999999"/>
    <n v="100"/>
    <n v="20"/>
    <x v="0"/>
    <x v="0"/>
    <x v="16"/>
    <s v="Human Rights"/>
    <x v="15"/>
    <s v="Government Services"/>
    <x v="0"/>
    <s v=""/>
    <m/>
    <m/>
    <n v="0"/>
    <s v="Nur Otan"/>
    <m/>
    <x v="2"/>
    <x v="2"/>
    <x v="5"/>
    <x v="3"/>
    <x v="0"/>
    <x v="0"/>
    <s v="https://rus.azattyq.org/a/29793227.html"/>
    <s v="Online Search"/>
    <s v="A protest of dozens people was organized near Independence Palace, which hosted the Nur Otan Party congress in Astana. Protesters accused the government of ignoring the needs of ordinary people and demanded democratic reforms."/>
  </r>
  <r>
    <d v="2019-02-11T00:00:00"/>
    <s v="Karaganda"/>
    <n v="0"/>
    <n v="0"/>
    <n v="49.791927999999999"/>
    <n v="73.150063000000003"/>
    <n v="100"/>
    <n v="0"/>
    <x v="0"/>
    <x v="0"/>
    <x v="5"/>
    <s v="Government Services"/>
    <x v="3"/>
    <s v=""/>
    <x v="0"/>
    <s v=""/>
    <m/>
    <m/>
    <n v="0"/>
    <s v="Ministry of Labor and Social Protection"/>
    <m/>
    <x v="2"/>
    <x v="2"/>
    <x v="0"/>
    <x v="0"/>
    <x v="0"/>
    <x v="0"/>
    <s v="https://rus.azattyq.org/a/kazakhstan-regions-mothers-requirements/29763487.html"/>
    <s v="Online Search"/>
    <s v="Hundreds of women in several regions of Kazakhstan have joined the demands voiced last week by mothers with many children in Nur-Sultan (Astana)."/>
  </r>
  <r>
    <d v="2019-02-11T00:00:00"/>
    <s v="Aktobe"/>
    <n v="0"/>
    <n v="0"/>
    <n v="50.284585"/>
    <n v="57.230176"/>
    <n v="100"/>
    <n v="0"/>
    <x v="0"/>
    <x v="0"/>
    <x v="5"/>
    <s v="Government Services"/>
    <x v="3"/>
    <s v=""/>
    <x v="0"/>
    <s v=""/>
    <m/>
    <m/>
    <n v="0"/>
    <s v="Ministry of Labor and Social Protection"/>
    <m/>
    <x v="2"/>
    <x v="2"/>
    <x v="0"/>
    <x v="0"/>
    <x v="0"/>
    <x v="0"/>
    <s v="https://rus.azattyq.org/a/kazakhstan-regions-mothers-requirements/29763487.html"/>
    <s v="Online Search"/>
    <s v="Hundreds of women in several regions of Kazakhstan have joined the demands voiced last week by mothers with many children in Nur-Sultan (Astana)."/>
  </r>
  <r>
    <d v="2019-02-08T00:00:00"/>
    <s v="Aktobe"/>
    <n v="0"/>
    <n v="0"/>
    <n v="50.283512000000002"/>
    <n v="57.230814000000002"/>
    <n v="15"/>
    <n v="0"/>
    <x v="0"/>
    <x v="0"/>
    <x v="5"/>
    <s v="Government Services"/>
    <x v="3"/>
    <s v=""/>
    <x v="0"/>
    <s v=""/>
    <m/>
    <m/>
    <n v="0"/>
    <s v="Ministry of Labor and Social Protection"/>
    <m/>
    <x v="2"/>
    <x v="2"/>
    <x v="0"/>
    <x v="0"/>
    <x v="0"/>
    <x v="0"/>
    <s v="https://rus.azattyq.org/a/29759424.html"/>
    <s v="Online Search"/>
    <s v="Dozens of women in Aktobe, Almaty and Kyzylorda demanded that the authorities increase child benefits, provide housing for large families and solve other social problems."/>
  </r>
  <r>
    <d v="2019-02-08T00:00:00"/>
    <s v="Almaty"/>
    <n v="0"/>
    <n v="1"/>
    <n v="43.247065999999997"/>
    <n v="76.933024000000003"/>
    <n v="15"/>
    <n v="0"/>
    <x v="0"/>
    <x v="0"/>
    <x v="5"/>
    <s v="Government Services"/>
    <x v="3"/>
    <s v=""/>
    <x v="0"/>
    <s v=""/>
    <m/>
    <m/>
    <n v="0"/>
    <s v="Ministry of Labor and Social Protection"/>
    <m/>
    <x v="2"/>
    <x v="2"/>
    <x v="0"/>
    <x v="0"/>
    <x v="0"/>
    <x v="0"/>
    <s v="https://rus.azattyq.org/a/29759424.html"/>
    <s v="Online Search"/>
    <s v="Dozens of women in Aktobe, Almaty and Kyzylorda demanded that the authorities increase child benefits, provide housing for large families and solve other social problems."/>
  </r>
  <r>
    <d v="2019-02-08T00:00:00"/>
    <s v="Kyzylorda"/>
    <n v="0"/>
    <n v="0"/>
    <n v="44.845222"/>
    <n v="65.494819000000007"/>
    <n v="15"/>
    <n v="0"/>
    <x v="0"/>
    <x v="0"/>
    <x v="5"/>
    <s v="Government Services"/>
    <x v="3"/>
    <s v=""/>
    <x v="0"/>
    <s v=""/>
    <m/>
    <m/>
    <n v="0"/>
    <s v="Ministry of Labor and Social Protection"/>
    <m/>
    <x v="2"/>
    <x v="2"/>
    <x v="0"/>
    <x v="0"/>
    <x v="0"/>
    <x v="0"/>
    <s v="https://rus.azattyq.org/a/29759424.html"/>
    <s v="Online Search"/>
    <s v="Dozens of women in Aktobe, Almaty and Kyzylorda demanded that the authorities increase child benefits, provide housing for large families and solve other social problems."/>
  </r>
  <r>
    <d v="2019-02-06T00:00:00"/>
    <s v="Nur-Sultan (Astana)"/>
    <n v="1"/>
    <n v="0"/>
    <n v="51.091900000000003"/>
    <n v="71.412043999999995"/>
    <n v="100"/>
    <n v="0"/>
    <x v="0"/>
    <x v="0"/>
    <x v="5"/>
    <s v="Government Services"/>
    <x v="3"/>
    <s v=""/>
    <x v="0"/>
    <s v=""/>
    <m/>
    <m/>
    <n v="0"/>
    <s v="Ministry of Labor and Social Protection"/>
    <m/>
    <x v="2"/>
    <x v="2"/>
    <x v="0"/>
    <x v="0"/>
    <x v="0"/>
    <x v="0"/>
    <s v="https://news.myseldon.com/ru/news/index/203556159"/>
    <s v="ACLED"/>
    <s v="Protesters gathered in Nur-Sultan (Astana) to demand social support for vulnerable groups."/>
  </r>
  <r>
    <d v="2019-02-06T00:00:00"/>
    <s v="Almaty"/>
    <n v="0"/>
    <n v="1"/>
    <n v="43.300669999999997"/>
    <n v="76.925686999999996"/>
    <n v="50"/>
    <n v="0"/>
    <x v="0"/>
    <x v="0"/>
    <x v="5"/>
    <s v="Government Services"/>
    <x v="3"/>
    <s v=""/>
    <x v="0"/>
    <s v=""/>
    <m/>
    <m/>
    <n v="0"/>
    <s v="Ministry of Labor and Social Protection"/>
    <m/>
    <x v="2"/>
    <x v="2"/>
    <x v="0"/>
    <x v="0"/>
    <x v="0"/>
    <x v="0"/>
    <s v="https://news.myseldon.com/ru/news/index/203556159"/>
    <s v="ACLED"/>
    <s v="Protesters spontaneously gathered in the center of Almaty. The crowd consisted predominantly of women and mothers, demanding improved living conditions for families and better support from the government."/>
  </r>
  <r>
    <d v="2019-01-06T00:00:00"/>
    <s v="Karaganda"/>
    <n v="0"/>
    <n v="0"/>
    <n v="49.802387000000003"/>
    <n v="73.095134999999999"/>
    <n v="100"/>
    <n v="0"/>
    <x v="5"/>
    <x v="3"/>
    <x v="1"/>
    <s v="Justice"/>
    <x v="3"/>
    <s v=""/>
    <x v="0"/>
    <s v=""/>
    <m/>
    <m/>
    <n v="0"/>
    <s v="Police"/>
    <m/>
    <x v="3"/>
    <x v="0"/>
    <x v="1"/>
    <x v="1"/>
    <x v="0"/>
    <x v="0"/>
    <s v="https://rus.azattyq.org/a/29693795.html"/>
    <s v="Online Search"/>
    <s v="Hundreds of people arrived in Karaganda to demand an explanation from the authorities regarding an investigation into the death of a young man killed in a mass brawl in a restaurant on New Year’s Eve. People gathered near the central part of Karaganda. At"/>
  </r>
  <r>
    <d v="2018-12-17T00:00:00"/>
    <s v="Shymkent"/>
    <n v="0"/>
    <n v="0"/>
    <n v="42.309497999999998"/>
    <n v="69.600190999999995"/>
    <n v="10"/>
    <n v="0"/>
    <x v="0"/>
    <x v="0"/>
    <x v="11"/>
    <s v="Justice"/>
    <x v="12"/>
    <s v="Human Rights"/>
    <x v="0"/>
    <s v=""/>
    <m/>
    <m/>
    <n v="0"/>
    <s v="National Government"/>
    <m/>
    <x v="2"/>
    <x v="2"/>
    <x v="4"/>
    <x v="2"/>
    <x v="0"/>
    <x v="0"/>
    <s v="https://rus.azattyq.org/a/29660295.html"/>
    <s v="ACLED"/>
    <s v="Activists in Shymkent gathered to remember those killed in Almaty in 1986 and those who died in the 2011 Zhanaozen protests."/>
  </r>
  <r>
    <d v="2018-12-17T00:00:00"/>
    <s v="Almaty"/>
    <n v="0"/>
    <n v="1"/>
    <n v="43.238674000000003"/>
    <n v="76.945532999999998"/>
    <n v="100"/>
    <n v="10"/>
    <x v="0"/>
    <x v="0"/>
    <x v="11"/>
    <s v="Justice"/>
    <x v="12"/>
    <s v="Human Rights"/>
    <x v="0"/>
    <s v=""/>
    <m/>
    <m/>
    <n v="0"/>
    <s v="National Government"/>
    <m/>
    <x v="2"/>
    <x v="2"/>
    <x v="5"/>
    <x v="3"/>
    <x v="8"/>
    <x v="3"/>
    <s v="https://www.rferl.org/a/police-in-kazakhstan-detain-activists-journalists-for-second-day/29660437.html"/>
    <s v="ACLED"/>
    <s v="Activists attempted to gather near the independence monument in central Almaty for a second day to commemorate people killed by police during oil worker protests in the western town of Zhanaozen on December 16, 2011 and during mass anti-Soviet demonstrati"/>
  </r>
  <r>
    <d v="2018-12-16T00:00:00"/>
    <s v="Almaty"/>
    <n v="0"/>
    <n v="1"/>
    <n v="43.238674000000003"/>
    <n v="76.945532999999998"/>
    <n v="100"/>
    <n v="5"/>
    <x v="0"/>
    <x v="0"/>
    <x v="11"/>
    <s v="Justice"/>
    <x v="12"/>
    <s v="Human Rights"/>
    <x v="0"/>
    <s v=""/>
    <m/>
    <m/>
    <n v="0"/>
    <s v="National Government"/>
    <m/>
    <x v="2"/>
    <x v="2"/>
    <x v="5"/>
    <x v="3"/>
    <x v="8"/>
    <x v="3"/>
    <s v="https://www.rferl.org/a/police-in-kazakhstan-detain-activists-journalists-for-second-day/29660437.html"/>
    <s v="ACLED"/>
    <s v="The December 16 police crackdown came as activists attempted to gather near the independence monument in central Almaty to commemorate people killed by police during oil worker protests in the western town of Zhanaozen on December 16, 2011 and during mass"/>
  </r>
  <r>
    <d v="2018-11-30T00:00:00"/>
    <s v="Almaty"/>
    <n v="0"/>
    <n v="1"/>
    <n v="43.264919999999996"/>
    <n v="76.955663999999999"/>
    <n v="10"/>
    <n v="0"/>
    <x v="0"/>
    <x v="0"/>
    <x v="20"/>
    <s v="China"/>
    <x v="12"/>
    <s v="Human Rights"/>
    <x v="0"/>
    <s v=""/>
    <s v="Atajurt Eriktileri"/>
    <m/>
    <n v="1"/>
    <s v="Government of China"/>
    <s v="National Government"/>
    <x v="6"/>
    <x v="4"/>
    <x v="1"/>
    <x v="1"/>
    <x v="0"/>
    <x v="0"/>
    <s v="https://rus.azattyq.org/a/29629812.html"/>
    <s v="ACLED"/>
    <s v="Ethnic Kazakhs who left Xinjiang gathered in Almaty calling for the government to demand the release of their relatives in China."/>
  </r>
  <r>
    <d v="2018-10-16T00:00:00"/>
    <s v="Taldykorgan"/>
    <n v="0"/>
    <n v="0"/>
    <n v="44.877600000000001"/>
    <n v="78.729553999999993"/>
    <n v="20"/>
    <n v="0"/>
    <x v="1"/>
    <x v="1"/>
    <x v="16"/>
    <s v="Human Rights"/>
    <x v="3"/>
    <s v=""/>
    <x v="0"/>
    <s v=""/>
    <m/>
    <m/>
    <n v="0"/>
    <s v="Police"/>
    <m/>
    <x v="3"/>
    <x v="0"/>
    <x v="1"/>
    <x v="1"/>
    <x v="0"/>
    <x v="0"/>
    <s v="https://www.zakon.kz/4941888-zhiteli-almatinskoy-oblasti-ustroili.html"/>
    <s v="ACLED"/>
    <s v="Residents of Almaty gathered to demand better adherence to road traffic rules."/>
  </r>
  <r>
    <d v="2018-10-03T00:00:00"/>
    <s v="Almaty"/>
    <n v="0"/>
    <n v="1"/>
    <n v="43.250689000000001"/>
    <n v="76.936790000000002"/>
    <n v="30"/>
    <n v="0"/>
    <x v="0"/>
    <x v="0"/>
    <x v="19"/>
    <s v="Other"/>
    <x v="17"/>
    <s v="Property &amp; Land"/>
    <x v="0"/>
    <s v=""/>
    <m/>
    <m/>
    <n v="0"/>
    <s v="National Government"/>
    <m/>
    <x v="2"/>
    <x v="2"/>
    <x v="1"/>
    <x v="1"/>
    <x v="0"/>
    <x v="0"/>
    <s v="https://rus.azattyq.org/a/29523196.html"/>
    <s v="Online Search"/>
    <s v="Dozens of Almaty residents gathered outside the former KGB headquarters to oppose the dismantling of the building. People gathered at the intersection of Nauryzbay Batyr and Karasai Batyr Streets, where this building is located."/>
  </r>
  <r>
    <d v="2018-09-25T00:00:00"/>
    <s v="Taldykorgan"/>
    <n v="0"/>
    <n v="0"/>
    <n v="44.983790999999997"/>
    <n v="78.294606000000002"/>
    <n v="20"/>
    <n v="0"/>
    <x v="0"/>
    <x v="0"/>
    <x v="3"/>
    <s v="Government Services"/>
    <x v="3"/>
    <s v=""/>
    <x v="0"/>
    <s v=""/>
    <m/>
    <m/>
    <n v="0"/>
    <s v="Local Government"/>
    <m/>
    <x v="1"/>
    <x v="1"/>
    <x v="2"/>
    <x v="0"/>
    <x v="4"/>
    <x v="1"/>
    <s v="https://bureau.kz/novosti/sobstvennaya_informaciya/jiteli_odnogo_iz_samykh_neblagoustroennykh_mikroraionov_vyshli_na_akciyu/"/>
    <s v="ACLED"/>
    <s v="Residents of Taldykorgan called on the government to improve housing conditions in the city."/>
  </r>
  <r>
    <d v="2018-09-04T00:00:00"/>
    <s v="Turkistan"/>
    <n v="0"/>
    <n v="0"/>
    <n v="43.305810000000001"/>
    <n v="68.261330999999998"/>
    <n v="30"/>
    <n v="0"/>
    <x v="0"/>
    <x v="0"/>
    <x v="6"/>
    <s v="Other"/>
    <x v="3"/>
    <s v=""/>
    <x v="0"/>
    <s v=""/>
    <m/>
    <m/>
    <n v="0"/>
    <s v="Ministry of Education"/>
    <m/>
    <x v="2"/>
    <x v="2"/>
    <x v="1"/>
    <x v="1"/>
    <x v="0"/>
    <x v="0"/>
    <s v="https://informburo.kz/novosti/skandal-s-platkami-v-shkole-turkestanskoy-oblasti-direktor-rasskazala-istoriyu-konflikta.html"/>
    <s v="ACLED"/>
    <s v="Women held a protest outside a school in Ferdowsi against a new rule that forbids their daughters from wearing a headscarf to school."/>
  </r>
  <r>
    <d v="2018-08-13T00:00:00"/>
    <s v="Almaty"/>
    <n v="0"/>
    <n v="1"/>
    <n v="43.271616999999999"/>
    <n v="76.950907999999998"/>
    <n v="25"/>
    <n v="0"/>
    <x v="0"/>
    <x v="0"/>
    <x v="4"/>
    <s v="Livelihood"/>
    <x v="17"/>
    <s v="Property &amp; Land"/>
    <x v="0"/>
    <s v=""/>
    <m/>
    <m/>
    <n v="0"/>
    <s v="Sayohat Invest"/>
    <m/>
    <x v="4"/>
    <x v="3"/>
    <x v="1"/>
    <x v="1"/>
    <x v="0"/>
    <x v="0"/>
    <s v="https://rus.azattyq.org/a/29429739.html"/>
    <s v="Online Search"/>
    <s v="Market traders at the site of the former Sayakhat bus station in Almaty are protesting against the closure of their outlets. The protesting traders are demanding that they be allowed to continue working until the end of this year."/>
  </r>
  <r>
    <d v="2018-08-10T00:00:00"/>
    <s v="Almaty"/>
    <n v="0"/>
    <n v="1"/>
    <n v="43.261875000000003"/>
    <n v="76.942344000000006"/>
    <n v="3"/>
    <n v="0"/>
    <x v="0"/>
    <x v="0"/>
    <x v="22"/>
    <s v="Human Rights"/>
    <x v="3"/>
    <s v=""/>
    <x v="0"/>
    <s v=""/>
    <m/>
    <m/>
    <n v="0"/>
    <s v="National Government"/>
    <m/>
    <x v="2"/>
    <x v="2"/>
    <x v="8"/>
    <x v="3"/>
    <x v="0"/>
    <x v="0"/>
    <s v="https://feminita.kz/2018/08/%D0%BD%D0%B0%D0%BC-%D0%BD%D0%B5-%D1%81%D1%82%D1%8B%D0%B4%D0%BD%D0%BE/"/>
    <s v="ACLED"/>
    <s v="Three women came out to a demonstration in Almaty to encourage people to talk openly about menstruation. Some passers by tried to grab their posters."/>
  </r>
  <r>
    <d v="2018-07-30T00:00:00"/>
    <s v="Shymkent"/>
    <n v="0"/>
    <n v="0"/>
    <n v="42.309106"/>
    <n v="69.603566999999998"/>
    <n v="50"/>
    <n v="5"/>
    <x v="2"/>
    <x v="2"/>
    <x v="9"/>
    <s v="Property &amp; Land"/>
    <x v="4"/>
    <s v="Livelihood"/>
    <x v="0"/>
    <s v=""/>
    <m/>
    <m/>
    <n v="0"/>
    <s v="Local Government"/>
    <m/>
    <x v="1"/>
    <x v="1"/>
    <x v="0"/>
    <x v="0"/>
    <x v="0"/>
    <x v="0"/>
    <s v="https://rus.azattyq.org/a/29397734.html"/>
    <s v="Online Search"/>
    <s v="After a court declared a number of market stalls as illegal and ordered their destruction, traders came out in protest."/>
  </r>
  <r>
    <d v="2018-07-25T00:00:00"/>
    <s v="Almaty"/>
    <n v="0"/>
    <n v="1"/>
    <n v="43.228050000000003"/>
    <n v="76.922233000000006"/>
    <n v="50"/>
    <n v="12"/>
    <x v="0"/>
    <x v="0"/>
    <x v="5"/>
    <s v="Government Services"/>
    <x v="3"/>
    <s v=""/>
    <x v="0"/>
    <s v=""/>
    <s v="Provide People with Housing"/>
    <m/>
    <n v="1"/>
    <s v="Alexander Terentyev"/>
    <s v="National Bank"/>
    <x v="8"/>
    <x v="3"/>
    <x v="5"/>
    <x v="3"/>
    <x v="0"/>
    <x v="0"/>
    <s v="https://rus.azattyq.org/a/29389263.html"/>
    <s v="Online Search"/>
    <s v="A group from a loan association met outside the National Bank in Almaty. They called for the resignation of a head department due to the lack of progress on affordable housing."/>
  </r>
  <r>
    <d v="2018-07-24T00:00:00"/>
    <s v="Nur-Sultan (Astana)"/>
    <n v="1"/>
    <n v="0"/>
    <n v="51.164976000000003"/>
    <n v="71.407711000000006"/>
    <n v="15"/>
    <n v="0"/>
    <x v="0"/>
    <x v="0"/>
    <x v="9"/>
    <s v="Property &amp; Land"/>
    <x v="3"/>
    <s v=""/>
    <x v="0"/>
    <s v=""/>
    <m/>
    <m/>
    <n v="0"/>
    <s v="Local Government"/>
    <m/>
    <x v="1"/>
    <x v="1"/>
    <x v="1"/>
    <x v="1"/>
    <x v="0"/>
    <x v="0"/>
    <s v="https://rus.azattyq.org/a/29387775.html"/>
    <s v="Online Search"/>
    <s v="Residents of the Polyanka production cooperative in the Koktal microdistrict in Astana opposed forced evictions from their homes and appealed to the Saryarka regional governor."/>
  </r>
  <r>
    <d v="2018-07-10T00:00:00"/>
    <s v="Aktobe"/>
    <n v="0"/>
    <n v="0"/>
    <n v="50.338970000000003"/>
    <n v="57.280422000000002"/>
    <n v="20"/>
    <n v="0"/>
    <x v="0"/>
    <x v="0"/>
    <x v="3"/>
    <s v="Government Services"/>
    <x v="3"/>
    <s v=""/>
    <x v="0"/>
    <s v=""/>
    <m/>
    <m/>
    <n v="0"/>
    <s v="Ahbulak LLC"/>
    <m/>
    <x v="4"/>
    <x v="3"/>
    <x v="2"/>
    <x v="0"/>
    <x v="0"/>
    <x v="0"/>
    <s v="https://rus.azattyq.org/a/kazakhstan-aktobe-water-cuts-protest/29355194.html"/>
    <s v="ACLED"/>
    <s v="Residents of the Akzhak-2 microdistrict in Aktobe protested against the lack of water supply for the past 10 days."/>
  </r>
  <r>
    <d v="2018-07-03T00:00:00"/>
    <s v="Nur-Sultan (Astana)"/>
    <n v="1"/>
    <n v="0"/>
    <n v="51.140878000000001"/>
    <n v="71.390390999999994"/>
    <n v="10"/>
    <n v="5"/>
    <x v="0"/>
    <x v="0"/>
    <x v="9"/>
    <s v="Property &amp; Land"/>
    <x v="3"/>
    <s v=""/>
    <x v="0"/>
    <s v=""/>
    <m/>
    <m/>
    <n v="0"/>
    <s v="Orda Engineering"/>
    <m/>
    <x v="4"/>
    <x v="3"/>
    <x v="5"/>
    <x v="3"/>
    <x v="0"/>
    <x v="0"/>
    <s v="https://rus.azattyq.org/a/29334925.html"/>
    <s v="Online Search"/>
    <s v="Police arrested several protesters who invested in Orga Engineering's Komsomolsky housing complex but did not receive housing and demanded action."/>
  </r>
  <r>
    <d v="2018-06-27T00:00:00"/>
    <s v="Nur-Sultan (Astana)"/>
    <n v="1"/>
    <n v="0"/>
    <n v="51.135114999999999"/>
    <n v="71.416426000000001"/>
    <n v="10"/>
    <n v="0"/>
    <x v="0"/>
    <x v="0"/>
    <x v="20"/>
    <s v="China"/>
    <x v="12"/>
    <s v="Human Rights"/>
    <x v="0"/>
    <s v=""/>
    <m/>
    <m/>
    <n v="0"/>
    <s v="Government of China"/>
    <m/>
    <x v="6"/>
    <x v="4"/>
    <x v="1"/>
    <x v="1"/>
    <x v="0"/>
    <x v="0"/>
    <s v="https://holanews.kz/news/56967"/>
    <s v="ACLED"/>
    <s v="A group came to the Chinese embassy to call for the release of their relatives who were being held in Chinese re-education camps in Xinjiang."/>
  </r>
  <r>
    <d v="2018-06-23T00:00:00"/>
    <s v="Almaty"/>
    <n v="0"/>
    <n v="1"/>
    <n v="43.249006999999999"/>
    <n v="76.945697999999993"/>
    <n v="40"/>
    <n v="20"/>
    <x v="0"/>
    <x v="0"/>
    <x v="5"/>
    <s v="Government Services"/>
    <x v="3"/>
    <s v=""/>
    <x v="0"/>
    <s v=""/>
    <s v="Democratic Choice of Kazakhstan"/>
    <m/>
    <n v="1"/>
    <s v="National Government"/>
    <m/>
    <x v="2"/>
    <x v="2"/>
    <x v="5"/>
    <x v="3"/>
    <x v="0"/>
    <x v="0"/>
    <s v="https://rus.azattyq.org/a/29315080.html"/>
    <s v="Online Search"/>
    <s v="After Democratic Choice of Kazakhstan leader Mukhtar Ablyazov called for protests across the country, police preemptively closed off public spaces in Almaty, interrogating passers by."/>
  </r>
  <r>
    <d v="2018-06-23T00:00:00"/>
    <s v="Nur-Sultan (Astana)"/>
    <n v="1"/>
    <n v="0"/>
    <n v="51.166811000000003"/>
    <n v="71.420032000000006"/>
    <n v="40"/>
    <n v="20"/>
    <x v="0"/>
    <x v="0"/>
    <x v="5"/>
    <s v="Government Services"/>
    <x v="3"/>
    <s v=""/>
    <x v="0"/>
    <s v=""/>
    <s v="Democratic Choice of Kazakhstan"/>
    <m/>
    <n v="1"/>
    <s v="National Government"/>
    <m/>
    <x v="2"/>
    <x v="2"/>
    <x v="5"/>
    <x v="3"/>
    <x v="0"/>
    <x v="0"/>
    <s v="https://rus.azattyq.org/a/kazakhstan-almaty-shymkent-astana-zaderzhania/29315337.html"/>
    <s v="Online Search"/>
    <s v="After Democratic Choice of Kazakhstan leader Mukhtar Ablyazov called for protests across the country, at least ten were detained in Nur-Sultan (Astana)."/>
  </r>
  <r>
    <d v="2018-06-23T00:00:00"/>
    <s v="Uralsk"/>
    <n v="0"/>
    <n v="0"/>
    <n v="51.204120000000003"/>
    <n v="51.371138000000002"/>
    <n v="30"/>
    <n v="10"/>
    <x v="0"/>
    <x v="0"/>
    <x v="5"/>
    <s v="Government Services"/>
    <x v="3"/>
    <s v=""/>
    <x v="0"/>
    <s v=""/>
    <s v="Democratic Choice of Kazakhstan"/>
    <m/>
    <n v="1"/>
    <s v="National Government"/>
    <m/>
    <x v="2"/>
    <x v="2"/>
    <x v="5"/>
    <x v="3"/>
    <x v="0"/>
    <x v="0"/>
    <s v="https://rus.azattyq.org/a/kazakhstan-almaty-shymkent-astana-zaderzhania/29315337.html"/>
    <s v="ACLED"/>
    <s v="After Democratic Choice of Kazakhstan leader Mukhtar Ablyazov called for protests across the country, dozens of people were detained in Uralsk."/>
  </r>
  <r>
    <d v="2018-06-23T00:00:00"/>
    <s v="Shymkent"/>
    <n v="0"/>
    <n v="0"/>
    <n v="42.319173999999997"/>
    <n v="69.590971999999994"/>
    <n v="30"/>
    <n v="20"/>
    <x v="0"/>
    <x v="0"/>
    <x v="5"/>
    <s v="Government Services"/>
    <x v="3"/>
    <s v=""/>
    <x v="0"/>
    <s v=""/>
    <s v="Democratic Choice of Kazakhstan"/>
    <m/>
    <n v="1"/>
    <s v="National Government"/>
    <m/>
    <x v="2"/>
    <x v="2"/>
    <x v="5"/>
    <x v="3"/>
    <x v="0"/>
    <x v="0"/>
    <s v="https://rus.azattyq.org/a/29315376.html"/>
    <s v="Online Search"/>
    <s v="After Democratic Choice of Kazakhstan leader Mukhtar Ablyazov called for protests across the country, dozens of people were detained in Shymkent."/>
  </r>
  <r>
    <d v="2018-06-21T00:00:00"/>
    <s v="Almaty"/>
    <n v="0"/>
    <n v="1"/>
    <n v="43.271616999999999"/>
    <n v="76.950907999999998"/>
    <n v="50"/>
    <n v="0"/>
    <x v="2"/>
    <x v="2"/>
    <x v="4"/>
    <s v="Livelihood"/>
    <x v="17"/>
    <s v="Property &amp; Land"/>
    <x v="0"/>
    <s v=""/>
    <m/>
    <m/>
    <n v="0"/>
    <s v="Sayohat Invest"/>
    <m/>
    <x v="4"/>
    <x v="3"/>
    <x v="1"/>
    <x v="1"/>
    <x v="0"/>
    <x v="0"/>
    <s v="https://rus.azattyq.org/a/29309305.html"/>
    <s v="ACLED"/>
    <s v="Dozens of traders at the Sayakhat market in Almaty opposed the closure of their stalls. According to traders, the market administration notified them of the upcoming closure and recommended that they look for other places."/>
  </r>
  <r>
    <d v="2018-06-14T00:00:00"/>
    <s v="Taldykorgan"/>
    <n v="0"/>
    <n v="0"/>
    <n v="45.018729"/>
    <n v="78.388479000000004"/>
    <n v="15"/>
    <n v="0"/>
    <x v="0"/>
    <x v="0"/>
    <x v="11"/>
    <s v="Justice"/>
    <x v="12"/>
    <s v="Human Rights"/>
    <x v="0"/>
    <s v=""/>
    <m/>
    <m/>
    <n v="0"/>
    <s v="Police"/>
    <m/>
    <x v="3"/>
    <x v="0"/>
    <x v="3"/>
    <x v="2"/>
    <x v="0"/>
    <x v="0"/>
    <s v="https://bureau.kz/novosti/sobstvennaya_informaciya/v_taldykorgane_protestuyut_protiv_policeiskogo_proizvola/"/>
    <s v="ACLED"/>
    <s v="In Taldykorgan, a group of locals protests against the police. They claimed they did not effectively investigate cases and were corrupt."/>
  </r>
  <r>
    <d v="2018-05-31T00:00:00"/>
    <s v="Almaty"/>
    <n v="0"/>
    <n v="1"/>
    <n v="43.249571000000003"/>
    <n v="76.935852999999994"/>
    <n v="10"/>
    <n v="2"/>
    <x v="0"/>
    <x v="0"/>
    <x v="11"/>
    <s v="Justice"/>
    <x v="12"/>
    <s v="Human Rights"/>
    <x v="0"/>
    <s v=""/>
    <s v="New Kazakhstan Forum"/>
    <m/>
    <n v="1"/>
    <s v="Police"/>
    <m/>
    <x v="3"/>
    <x v="0"/>
    <x v="5"/>
    <x v="3"/>
    <x v="0"/>
    <x v="0"/>
    <s v="https://rus.azattyq.org/a/kazakhstan-almaty-uralsk-zaderzhania-den-pamyati-zhertv-repressiy/29261611.html_x000a_https://rus.azattyq.org/a/29261045.html"/>
    <s v="Online Search"/>
    <s v="A group gathered to lay flowers at the monument to the victims of repression in Almaty. They were protesting ongoing repression in the country."/>
  </r>
  <r>
    <d v="2018-05-26T00:00:00"/>
    <s v="Almaty"/>
    <n v="0"/>
    <n v="1"/>
    <n v="43.227716000000001"/>
    <n v="76.845402000000007"/>
    <n v="30"/>
    <n v="0"/>
    <x v="0"/>
    <x v="0"/>
    <x v="19"/>
    <s v="Other"/>
    <x v="3"/>
    <s v=""/>
    <x v="0"/>
    <s v=""/>
    <s v="Zheltoksan Rukhy"/>
    <m/>
    <n v="1"/>
    <s v="Narxoz University"/>
    <m/>
    <x v="7"/>
    <x v="3"/>
    <x v="0"/>
    <x v="0"/>
    <x v="0"/>
    <x v="0"/>
    <s v="https://www.caravan.kz/news/v-almaty-proshel-miting-protiv-pereimenovaniya-nehu-imryskulova-v-narkhoz-448248/"/>
    <s v="ACLED"/>
    <s v="Students and faculty gathered at the Narxoz University in Almaty. They opposed the administration’s plans to change the name of the university."/>
  </r>
  <r>
    <d v="2018-05-25T00:00:00"/>
    <s v="Aktobe"/>
    <n v="0"/>
    <n v="0"/>
    <n v="50.280197000000001"/>
    <n v="57.229199999999999"/>
    <n v="250"/>
    <n v="0"/>
    <x v="1"/>
    <x v="1"/>
    <x v="4"/>
    <s v="Livelihood"/>
    <x v="17"/>
    <s v="Property &amp; Land"/>
    <x v="0"/>
    <s v=""/>
    <m/>
    <m/>
    <n v="0"/>
    <s v="Market Administration"/>
    <m/>
    <x v="4"/>
    <x v="3"/>
    <x v="0"/>
    <x v="0"/>
    <x v="1"/>
    <x v="1"/>
    <s v="https://rus.azattyq.org/a/aktobe-torgivcy-perekryli-dorogu/29250486.html"/>
    <s v="Online Search"/>
    <s v="In the city of Aktobe, entrepreneurs working in the central market gathered to protest against plans to dismantle the retail outlets they have occupied for many years. Authorities explained the need to dismantle trading places with fire safety requirement"/>
  </r>
  <r>
    <d v="2018-05-21T00:00:00"/>
    <s v="Shymkent"/>
    <n v="0"/>
    <n v="0"/>
    <n v="42.319173999999997"/>
    <n v="69.590971999999994"/>
    <n v="10"/>
    <n v="0"/>
    <x v="0"/>
    <x v="0"/>
    <x v="15"/>
    <s v="Property &amp; Land"/>
    <x v="12"/>
    <s v="Human Rights"/>
    <x v="0"/>
    <s v=""/>
    <m/>
    <m/>
    <n v="0"/>
    <s v="National Government"/>
    <m/>
    <x v="2"/>
    <x v="2"/>
    <x v="3"/>
    <x v="2"/>
    <x v="0"/>
    <x v="0"/>
    <s v="https://rus.azattyq.org/a/29240059.html"/>
    <s v="Online Search"/>
    <s v="Several citizens took to the square near the regional governor’s office to protest the sale of land to foreigners and to call for freedom of speech and assembly. Police dispersed the protesters."/>
  </r>
  <r>
    <d v="2018-05-16T00:00:00"/>
    <s v="Taldykorgan"/>
    <n v="0"/>
    <n v="0"/>
    <n v="45.019036"/>
    <n v="78.388188999999997"/>
    <n v="12"/>
    <n v="0"/>
    <x v="0"/>
    <x v="0"/>
    <x v="3"/>
    <s v="Government Services"/>
    <x v="3"/>
    <s v=""/>
    <x v="0"/>
    <s v=""/>
    <m/>
    <m/>
    <n v="0"/>
    <s v="Local Government"/>
    <m/>
    <x v="1"/>
    <x v="1"/>
    <x v="1"/>
    <x v="1"/>
    <x v="0"/>
    <x v="0"/>
    <s v="https://bureau.kz/novosti/sobstvennaya_informaciya/taldykorgan_prevratilsya_v_gigantskuyu_stroiku/"/>
    <s v="ACLED"/>
    <s v="Residents of Taldykorgan held a protest against the poor condition of roads in the local area."/>
  </r>
  <r>
    <d v="2018-05-10T00:00:00"/>
    <s v="Almaty"/>
    <n v="0"/>
    <n v="1"/>
    <n v="43.24888"/>
    <n v="76.945710000000005"/>
    <n v="125"/>
    <n v="80"/>
    <x v="0"/>
    <x v="0"/>
    <x v="16"/>
    <s v="Human Rights"/>
    <x v="13"/>
    <s v="Justice"/>
    <x v="3"/>
    <s v="Human Rights"/>
    <s v="Democratic Choice of Kazakhstan"/>
    <m/>
    <n v="1"/>
    <s v="National Government"/>
    <m/>
    <x v="2"/>
    <x v="2"/>
    <x v="5"/>
    <x v="3"/>
    <x v="0"/>
    <x v="0"/>
    <s v="https://rus.azattyq.org/a/29218632.html_x000a_https://rus.azattyq.org/a/kazakhstan-protesty-10-maya-zaderzhannye/29227134.html"/>
    <s v="Online Search"/>
    <s v="In Almaty, the police carried out mass arrests at the site of an unauthorized rally &quot;in support of political prisoners.&quot; The law enforcers put dozens of citizens, including passers-by, into police minibuses. The detentions were carried out on the section "/>
  </r>
  <r>
    <d v="2018-05-10T00:00:00"/>
    <s v="Nur-Sultan (Astana)"/>
    <n v="1"/>
    <n v="0"/>
    <n v="51.147136000000003"/>
    <n v="71.424561999999995"/>
    <n v="75"/>
    <n v="20"/>
    <x v="0"/>
    <x v="0"/>
    <x v="16"/>
    <s v="Human Rights"/>
    <x v="13"/>
    <s v="Justice"/>
    <x v="3"/>
    <s v="Human Rights"/>
    <s v="Democratic Choice of Kazakhstan"/>
    <m/>
    <n v="1"/>
    <s v="National Government"/>
    <m/>
    <x v="2"/>
    <x v="2"/>
    <x v="5"/>
    <x v="3"/>
    <x v="0"/>
    <x v="0"/>
    <s v="https://rus.azattyq.org/a/29218632.html_x000a_https://rus.azattyq.org/a/kazakhstan-protesty-10-maya-zaderzhannye/29227134.html"/>
    <s v="Online Search"/>
    <s v="Dozens of people have been detained by police at rallies in Kazakhstan calling for the release of political prisoners."/>
  </r>
  <r>
    <d v="2018-05-10T00:00:00"/>
    <s v="Shymkent"/>
    <n v="0"/>
    <n v="0"/>
    <n v="42.381613999999999"/>
    <n v="69.498078000000007"/>
    <n v="35"/>
    <n v="0"/>
    <x v="0"/>
    <x v="0"/>
    <x v="16"/>
    <s v="Human Rights"/>
    <x v="13"/>
    <s v="Justice"/>
    <x v="3"/>
    <s v="Human Rights"/>
    <s v="Democratic Choice of Kazakhstan"/>
    <m/>
    <n v="1"/>
    <s v="National Government"/>
    <m/>
    <x v="2"/>
    <x v="2"/>
    <x v="4"/>
    <x v="2"/>
    <x v="0"/>
    <x v="0"/>
    <s v="https://rus.azattyq.org/a/29218632.html_x000a_https://rus.azattyq.org/a/kazakhstan-protesty-10-maya-zaderzhannye/29227134.html"/>
    <s v="Online Search"/>
    <s v="Around three dozen protesters in Shymkent demanded the release of political prisoners"/>
  </r>
  <r>
    <d v="2018-05-10T00:00:00"/>
    <s v="Uralsk"/>
    <n v="0"/>
    <n v="0"/>
    <n v="51.204120000000003"/>
    <n v="51.371138000000002"/>
    <n v="10"/>
    <n v="2"/>
    <x v="0"/>
    <x v="0"/>
    <x v="16"/>
    <s v="Human Rights"/>
    <x v="13"/>
    <s v="Justice"/>
    <x v="3"/>
    <s v="Human Rights"/>
    <s v="Democratic Choice of Kazakhstan"/>
    <m/>
    <n v="1"/>
    <s v="National Government"/>
    <m/>
    <x v="2"/>
    <x v="2"/>
    <x v="5"/>
    <x v="3"/>
    <x v="0"/>
    <x v="0"/>
    <s v="https://rus.azattyq.org/a/29218734.html"/>
    <s v="Online Search"/>
    <s v="Around 10 people gathered at Abay Square to demand the release of political prisoners. After the rally, two attendees were arrested by police."/>
  </r>
  <r>
    <d v="2018-05-07T00:00:00"/>
    <s v="Mangystau"/>
    <n v="0"/>
    <n v="0"/>
    <n v="43.689506000000002"/>
    <n v="51.304251999999998"/>
    <n v="12"/>
    <n v="0"/>
    <x v="3"/>
    <x v="1"/>
    <x v="4"/>
    <s v="Livelihood"/>
    <x v="0"/>
    <s v="Environment &amp; Resource Extraction"/>
    <x v="0"/>
    <s v=""/>
    <m/>
    <m/>
    <n v="0"/>
    <s v="Kazpromlogistic"/>
    <m/>
    <x v="4"/>
    <x v="3"/>
    <x v="0"/>
    <x v="0"/>
    <x v="1"/>
    <x v="1"/>
    <s v="https://rus.azattyq.org/a/29214779.html"/>
    <s v="Online Search"/>
    <s v="Dozens of oil industry workers began a strike at the Qalamqas oil field in Kazakhstan's western region of Mangistau on May 7, demanding higher wages."/>
  </r>
  <r>
    <d v="2018-05-03T00:00:00"/>
    <s v="Almaty"/>
    <n v="0"/>
    <n v="1"/>
    <n v="43.237225000000002"/>
    <n v="76.826059999999998"/>
    <n v="20"/>
    <n v="0"/>
    <x v="0"/>
    <x v="0"/>
    <x v="4"/>
    <s v="Livelihood"/>
    <x v="3"/>
    <s v=""/>
    <x v="0"/>
    <s v=""/>
    <m/>
    <m/>
    <n v="0"/>
    <s v="Sinma-invest"/>
    <m/>
    <x v="4"/>
    <x v="3"/>
    <x v="1"/>
    <x v="1"/>
    <x v="0"/>
    <x v="0"/>
    <s v="https://rus.azattyq.org/a/29206459.html"/>
    <s v="Online Search"/>
    <s v="In Almaty, entrepreneurs working in the Karsiti market protested against management's plans to demolish retail outlets. Participants in today's meeting say that the market leadership is violating the terms of the contract. About a hundred retail outlets l"/>
  </r>
  <r>
    <d v="2018-04-03T00:00:00"/>
    <s v="Aktobe"/>
    <n v="0"/>
    <n v="0"/>
    <n v="50.278365999999998"/>
    <n v="57.21772"/>
    <n v="25"/>
    <n v="0"/>
    <x v="0"/>
    <x v="0"/>
    <x v="1"/>
    <s v="Justice"/>
    <x v="3"/>
    <s v=""/>
    <x v="0"/>
    <s v=""/>
    <m/>
    <m/>
    <n v="0"/>
    <s v="Abylaybek Ordabayev"/>
    <s v="Transport Prosecutor's Office"/>
    <x v="8"/>
    <x v="3"/>
    <x v="1"/>
    <x v="1"/>
    <x v="0"/>
    <x v="0"/>
    <s v="https://rus.azattyq.org/a/29141319.html"/>
    <s v="Online Search"/>
    <s v="Dozens of relatives of those accused in the case gathered on Monday near the building of the transport prosecutor's office demanding the resignation of Aktobe transport prosecutor Abylaybek Ordabayev after the transport prosecutor's office filed a protest"/>
  </r>
  <r>
    <d v="2018-02-05T00:00:00"/>
    <s v="Nur-Sultan (Astana)"/>
    <n v="1"/>
    <n v="0"/>
    <n v="51.122782000000001"/>
    <n v="71.426603"/>
    <n v="400"/>
    <n v="0"/>
    <x v="0"/>
    <x v="0"/>
    <x v="4"/>
    <s v="Livelihood"/>
    <x v="3"/>
    <s v=""/>
    <x v="0"/>
    <s v=""/>
    <m/>
    <m/>
    <n v="0"/>
    <s v="Abu Dhabi Plaza"/>
    <m/>
    <x v="5"/>
    <x v="4"/>
    <x v="2"/>
    <x v="0"/>
    <x v="0"/>
    <x v="0"/>
    <s v="https://www.caravan.kz/news/oni-nas-kak-skot-vystavlyayut-na-ulicu-400-rabochikh-abu-dhabi-plaza-zayavili-o-nezakonnom-uvolnenii-v-astane-415787/"/>
    <s v="ACLED"/>
    <s v="After they were fired and not paid compensation, workers from a construction company came out to protest in the capital city."/>
  </r>
  <r>
    <d v="2018-01-23T00:00:00"/>
    <s v="Karaganda"/>
    <n v="0"/>
    <n v="0"/>
    <n v="49.802294000000003"/>
    <n v="73.098969999999994"/>
    <n v="10"/>
    <n v="0"/>
    <x v="0"/>
    <x v="0"/>
    <x v="5"/>
    <s v="Government Services"/>
    <x v="3"/>
    <s v=""/>
    <x v="0"/>
    <s v=""/>
    <m/>
    <m/>
    <n v="0"/>
    <s v="School Administration"/>
    <m/>
    <x v="1"/>
    <x v="1"/>
    <x v="2"/>
    <x v="0"/>
    <x v="4"/>
    <x v="1"/>
    <s v="https://www.caravan.kz/news/roditeli-krichat-o-pomoshhi-i-trebuyut-zakryt-shkolu-izza-vspyshki-gepatita-a-v-karagande-411535/"/>
    <s v="ACLED"/>
    <s v="When there was a hepatitis outbreak in a school in Karaganda, parents of children attending a school demanded that the school was temporarily shut down."/>
  </r>
  <r>
    <d v="2018-01-10T00:00:00"/>
    <s v="Taldykorgan"/>
    <n v="0"/>
    <n v="0"/>
    <n v="45.022500000000001"/>
    <n v="78.377336999999997"/>
    <n v="45"/>
    <n v="0"/>
    <x v="0"/>
    <x v="0"/>
    <x v="21"/>
    <s v="Government Services"/>
    <x v="1"/>
    <s v="Property &amp; Land"/>
    <x v="20"/>
    <s v="Livelihood"/>
    <m/>
    <m/>
    <n v="0"/>
    <s v="Market Administration"/>
    <m/>
    <x v="4"/>
    <x v="3"/>
    <x v="1"/>
    <x v="1"/>
    <x v="0"/>
    <x v="0"/>
    <s v="https://bureau.kz/novosti/sobstvennaya_informaciya/v_taldykorgane_protestuyut_torgovcy/ ACLED"/>
    <s v="ACLED"/>
    <s v="After their shops burned down, sellers demanded compensation for their losses."/>
  </r>
  <r>
    <d v="2018-01-10T00:00:00"/>
    <s v="Nur-Sultan (Astana)"/>
    <n v="1"/>
    <n v="0"/>
    <n v="51.12574"/>
    <n v="71.446340000000006"/>
    <n v="25"/>
    <n v="20"/>
    <x v="0"/>
    <x v="0"/>
    <x v="9"/>
    <s v="Property &amp; Land"/>
    <x v="3"/>
    <s v=""/>
    <x v="0"/>
    <s v=""/>
    <m/>
    <m/>
    <n v="0"/>
    <s v="President's Office"/>
    <m/>
    <x v="2"/>
    <x v="2"/>
    <x v="5"/>
    <x v="3"/>
    <x v="0"/>
    <x v="0"/>
    <s v="https://rus.azattyq.org/a/28968174.html"/>
    <s v="Online Search"/>
    <s v="Two dozen residents of Mahabbat and Mahabbat-2 demanded a meeting with President Nursultan Nazarbayev to demand a solution for the housing scam they were dragged into. Police arrested 20 of the protesters."/>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d v="2020-12-31T00:00:00"/>
    <s v="Koktau"/>
    <n v="0"/>
    <n v="0"/>
    <n v="50.480623999999999"/>
    <n v="59.103591000000002"/>
    <n v="15"/>
    <n v="0"/>
    <x v="0"/>
    <x v="0"/>
    <x v="0"/>
    <s v="Livelihood"/>
    <x v="0"/>
    <s v="Environment &amp; Resource Extraction"/>
    <x v="0"/>
    <s v=""/>
    <m/>
    <m/>
    <n v="0"/>
    <s v="Investigative Commission"/>
    <m/>
    <x v="0"/>
    <x v="0"/>
    <x v="0"/>
    <x v="0"/>
    <x v="0"/>
    <x v="0"/>
  </r>
  <r>
    <d v="2020-12-30T00:00:00"/>
    <s v="Aktau"/>
    <n v="0"/>
    <n v="0"/>
    <n v="43.655009999999997"/>
    <n v="51.146551000000002"/>
    <n v="20"/>
    <n v="0"/>
    <x v="0"/>
    <x v="0"/>
    <x v="1"/>
    <s v="Justice"/>
    <x v="1"/>
    <s v="Property &amp; Land"/>
    <x v="0"/>
    <s v=""/>
    <m/>
    <m/>
    <n v="0"/>
    <s v="Local Government"/>
    <s v="President"/>
    <x v="1"/>
    <x v="1"/>
    <x v="0"/>
    <x v="0"/>
    <x v="1"/>
    <x v="1"/>
  </r>
  <r>
    <d v="2020-12-30T00:00:00"/>
    <s v="Nur-Sultan (Astana)"/>
    <n v="1"/>
    <n v="0"/>
    <n v="51.12574"/>
    <n v="71.446340000000006"/>
    <n v="5"/>
    <n v="0"/>
    <x v="0"/>
    <x v="0"/>
    <x v="2"/>
    <s v="Human Rights"/>
    <x v="2"/>
    <s v="Human Rights"/>
    <x v="0"/>
    <s v=""/>
    <s v="El Men Jer"/>
    <s v="Halyk Biligi"/>
    <n v="1"/>
    <s v="National Government"/>
    <m/>
    <x v="2"/>
    <x v="2"/>
    <x v="1"/>
    <x v="1"/>
    <x v="0"/>
    <x v="0"/>
  </r>
  <r>
    <d v="2020-12-30T00:00:00"/>
    <s v="Turkistan"/>
    <n v="0"/>
    <n v="0"/>
    <n v="43.326763"/>
    <n v="68.202721999999994"/>
    <n v="15"/>
    <n v="0"/>
    <x v="1"/>
    <x v="1"/>
    <x v="3"/>
    <s v="Government Services"/>
    <x v="3"/>
    <s v=""/>
    <x v="0"/>
    <s v=""/>
    <m/>
    <m/>
    <n v="0"/>
    <s v="Local Government"/>
    <m/>
    <x v="1"/>
    <x v="1"/>
    <x v="0"/>
    <x v="0"/>
    <x v="1"/>
    <x v="1"/>
  </r>
  <r>
    <d v="2020-12-30T00:00:00"/>
    <s v="Kyzemshek"/>
    <n v="0"/>
    <n v="0"/>
    <n v="45.269053999999997"/>
    <n v="68.926663000000005"/>
    <n v="50"/>
    <n v="0"/>
    <x v="0"/>
    <x v="0"/>
    <x v="4"/>
    <s v="Livelihood"/>
    <x v="0"/>
    <s v="Environment &amp; Resource Extraction"/>
    <x v="0"/>
    <s v=""/>
    <m/>
    <m/>
    <n v="0"/>
    <s v="State-owned Uranium Mining Company"/>
    <m/>
    <x v="2"/>
    <x v="2"/>
    <x v="1"/>
    <x v="1"/>
    <x v="0"/>
    <x v="0"/>
  </r>
  <r>
    <d v="2020-12-29T00:00:00"/>
    <s v="Atyrau"/>
    <n v="0"/>
    <n v="0"/>
    <n v="47.093856000000002"/>
    <n v="51.921526999999998"/>
    <n v="5"/>
    <n v="0"/>
    <x v="0"/>
    <x v="0"/>
    <x v="1"/>
    <s v="Justice"/>
    <x v="1"/>
    <s v="Property &amp; Land"/>
    <x v="0"/>
    <s v=""/>
    <m/>
    <m/>
    <n v="0"/>
    <s v="Law Enforcement "/>
    <m/>
    <x v="3"/>
    <x v="0"/>
    <x v="2"/>
    <x v="0"/>
    <x v="0"/>
    <x v="0"/>
  </r>
  <r>
    <d v="2020-12-29T00:00:00"/>
    <s v="Kyzylorda"/>
    <n v="0"/>
    <n v="0"/>
    <n v="44.843369000000003"/>
    <n v="65.502965000000003"/>
    <n v="7"/>
    <n v="0"/>
    <x v="0"/>
    <x v="0"/>
    <x v="5"/>
    <s v="Government Services"/>
    <x v="3"/>
    <s v=""/>
    <x v="0"/>
    <s v=""/>
    <m/>
    <m/>
    <n v="0"/>
    <s v="Local Court"/>
    <m/>
    <x v="0"/>
    <x v="0"/>
    <x v="1"/>
    <x v="1"/>
    <x v="0"/>
    <x v="0"/>
  </r>
  <r>
    <d v="2020-12-29T00:00:00"/>
    <s v="Aktau"/>
    <n v="0"/>
    <n v="0"/>
    <n v="43.655009999999997"/>
    <n v="51.146551000000002"/>
    <n v="20"/>
    <n v="0"/>
    <x v="0"/>
    <x v="0"/>
    <x v="4"/>
    <s v="Livelihood"/>
    <x v="3"/>
    <s v=""/>
    <x v="0"/>
    <s v=""/>
    <m/>
    <m/>
    <n v="0"/>
    <s v="Regional Government"/>
    <m/>
    <x v="1"/>
    <x v="1"/>
    <x v="0"/>
    <x v="0"/>
    <x v="2"/>
    <x v="2"/>
  </r>
  <r>
    <d v="2020-12-28T00:00:00"/>
    <s v="Sary-Ozek"/>
    <n v="0"/>
    <n v="0"/>
    <n v="44.352783000000002"/>
    <n v="77.967163999999997"/>
    <n v="25"/>
    <n v="0"/>
    <x v="0"/>
    <x v="0"/>
    <x v="4"/>
    <s v="Livelihood"/>
    <x v="4"/>
    <s v="Livelihood"/>
    <x v="0"/>
    <s v=""/>
    <m/>
    <m/>
    <n v="0"/>
    <s v="Askeri Kurylys"/>
    <m/>
    <x v="4"/>
    <x v="3"/>
    <x v="2"/>
    <x v="0"/>
    <x v="2"/>
    <x v="2"/>
  </r>
  <r>
    <d v="2020-12-28T00:00:00"/>
    <s v="Nur-Sultan (Astana)"/>
    <n v="1"/>
    <n v="0"/>
    <n v="51.160435999999997"/>
    <n v="71.489885999999998"/>
    <n v="20"/>
    <n v="0"/>
    <x v="0"/>
    <x v="0"/>
    <x v="4"/>
    <s v="Livelihood"/>
    <x v="4"/>
    <s v="Livelihood"/>
    <x v="0"/>
    <s v=""/>
    <m/>
    <m/>
    <n v="0"/>
    <s v="Askeri Kurylys"/>
    <m/>
    <x v="4"/>
    <x v="3"/>
    <x v="2"/>
    <x v="0"/>
    <x v="2"/>
    <x v="2"/>
  </r>
  <r>
    <d v="2020-12-27T00:00:00"/>
    <s v="Kyzylorda"/>
    <n v="0"/>
    <n v="0"/>
    <n v="44.842556999999999"/>
    <n v="65.502544999999998"/>
    <n v="50"/>
    <n v="0"/>
    <x v="0"/>
    <x v="0"/>
    <x v="4"/>
    <s v="Livelihood"/>
    <x v="5"/>
    <s v="China"/>
    <x v="1"/>
    <s v="Environment &amp; Resource Extraction"/>
    <m/>
    <m/>
    <n v="0"/>
    <s v="Oil Company"/>
    <m/>
    <x v="5"/>
    <x v="4"/>
    <x v="1"/>
    <x v="1"/>
    <x v="0"/>
    <x v="0"/>
  </r>
  <r>
    <d v="2020-12-26T00:00:00"/>
    <s v="Almaty"/>
    <n v="0"/>
    <n v="1"/>
    <n v="43.235961000000003"/>
    <n v="76.911482000000007"/>
    <n v="50"/>
    <n v="0"/>
    <x v="0"/>
    <x v="0"/>
    <x v="6"/>
    <s v="Other"/>
    <x v="6"/>
    <s v="Other"/>
    <x v="0"/>
    <s v=""/>
    <s v="Zheltoqsan Aqiqaty"/>
    <m/>
    <n v="1"/>
    <s v="Consulate General of the Russian Federation in Almaty"/>
    <s v="Government"/>
    <x v="6"/>
    <x v="4"/>
    <x v="1"/>
    <x v="1"/>
    <x v="0"/>
    <x v="0"/>
  </r>
  <r>
    <d v="2020-12-25T00:00:00"/>
    <s v="Semey"/>
    <n v="0"/>
    <n v="0"/>
    <n v="50.404240000000001"/>
    <n v="80.249848999999998"/>
    <n v="15"/>
    <n v="0"/>
    <x v="0"/>
    <x v="0"/>
    <x v="3"/>
    <s v="Government Services"/>
    <x v="3"/>
    <s v=""/>
    <x v="0"/>
    <s v=""/>
    <m/>
    <m/>
    <n v="0"/>
    <s v="Semey Murat Doverie"/>
    <m/>
    <x v="4"/>
    <x v="3"/>
    <x v="0"/>
    <x v="0"/>
    <x v="0"/>
    <x v="0"/>
  </r>
  <r>
    <d v="2020-12-25T00:00:00"/>
    <s v="Atyrau"/>
    <n v="0"/>
    <n v="0"/>
    <n v="47.105983000000002"/>
    <n v="51.864593999999997"/>
    <n v="3"/>
    <n v="0"/>
    <x v="0"/>
    <x v="0"/>
    <x v="4"/>
    <s v="Livelihood"/>
    <x v="7"/>
    <s v="Covid-19"/>
    <x v="0"/>
    <s v=""/>
    <m/>
    <m/>
    <n v="0"/>
    <s v="Private Medical Clinic "/>
    <m/>
    <x v="4"/>
    <x v="3"/>
    <x v="1"/>
    <x v="1"/>
    <x v="0"/>
    <x v="0"/>
  </r>
  <r>
    <d v="2020-12-24T00:00:00"/>
    <s v="Aktobe"/>
    <n v="0"/>
    <n v="0"/>
    <n v="50.291992999999998"/>
    <n v="57.148456000000003"/>
    <n v="10"/>
    <n v="0"/>
    <x v="0"/>
    <x v="0"/>
    <x v="7"/>
    <s v="Finance"/>
    <x v="8"/>
    <s v="Justice"/>
    <x v="0"/>
    <s v=""/>
    <m/>
    <m/>
    <n v="0"/>
    <s v="Local Court"/>
    <m/>
    <x v="0"/>
    <x v="0"/>
    <x v="1"/>
    <x v="1"/>
    <x v="0"/>
    <x v="0"/>
  </r>
  <r>
    <d v="2020-12-24T00:00:00"/>
    <s v="Almaty"/>
    <n v="0"/>
    <n v="1"/>
    <n v="43.229360596360998"/>
    <n v="76.801964569742296"/>
    <n v="30"/>
    <n v="0"/>
    <x v="0"/>
    <x v="0"/>
    <x v="4"/>
    <s v="Livelihood"/>
    <x v="7"/>
    <s v="Covid-19"/>
    <x v="0"/>
    <s v=""/>
    <m/>
    <m/>
    <n v="0"/>
    <s v="Hospital Administration"/>
    <m/>
    <x v="7"/>
    <x v="3"/>
    <x v="2"/>
    <x v="0"/>
    <x v="0"/>
    <x v="0"/>
  </r>
  <r>
    <d v="2020-12-23T00:00:00"/>
    <s v="Almaty"/>
    <n v="0"/>
    <n v="1"/>
    <n v="51.150596"/>
    <n v="71.456255999999996"/>
    <n v="5"/>
    <n v="0"/>
    <x v="0"/>
    <x v="0"/>
    <x v="7"/>
    <s v="Finance"/>
    <x v="7"/>
    <s v="Covid-19"/>
    <x v="0"/>
    <s v=""/>
    <m/>
    <m/>
    <n v="0"/>
    <s v="Nur Otan "/>
    <m/>
    <x v="7"/>
    <x v="3"/>
    <x v="0"/>
    <x v="0"/>
    <x v="0"/>
    <x v="0"/>
  </r>
  <r>
    <d v="2020-12-23T00:00:00"/>
    <s v="Almaty"/>
    <n v="0"/>
    <n v="1"/>
    <n v="43.281992000000002"/>
    <n v="76.994944000000004"/>
    <n v="20"/>
    <n v="0"/>
    <x v="2"/>
    <x v="2"/>
    <x v="8"/>
    <s v="Property &amp; Land"/>
    <x v="9"/>
    <s v="Government Services"/>
    <x v="0"/>
    <s v=""/>
    <m/>
    <m/>
    <n v="0"/>
    <s v="Local Government "/>
    <s v="Road Contractor"/>
    <x v="1"/>
    <x v="1"/>
    <x v="1"/>
    <x v="1"/>
    <x v="0"/>
    <x v="0"/>
  </r>
  <r>
    <d v="2020-12-23T00:00:00"/>
    <s v="Petropavl"/>
    <n v="0"/>
    <n v="0"/>
    <n v="54.862856999999998"/>
    <n v="69.141861000000006"/>
    <n v="3"/>
    <n v="0"/>
    <x v="0"/>
    <x v="0"/>
    <x v="6"/>
    <s v="Other"/>
    <x v="10"/>
    <s v="Other"/>
    <x v="2"/>
    <s v="Other"/>
    <s v="Namys"/>
    <m/>
    <n v="1"/>
    <s v="Local Government "/>
    <m/>
    <x v="1"/>
    <x v="1"/>
    <x v="0"/>
    <x v="0"/>
    <x v="2"/>
    <x v="2"/>
  </r>
  <r>
    <d v="2020-12-23T00:00:00"/>
    <s v="Almaty"/>
    <n v="0"/>
    <n v="1"/>
    <n v="43.234988999999999"/>
    <n v="76.852418"/>
    <n v="20"/>
    <n v="0"/>
    <x v="0"/>
    <x v="0"/>
    <x v="8"/>
    <s v="Property &amp; Land"/>
    <x v="1"/>
    <s v="Property &amp; Land"/>
    <x v="0"/>
    <s v=""/>
    <m/>
    <m/>
    <n v="0"/>
    <s v="Land Owner"/>
    <m/>
    <x v="4"/>
    <x v="3"/>
    <x v="1"/>
    <x v="1"/>
    <x v="0"/>
    <x v="0"/>
  </r>
  <r>
    <d v="2020-12-23T00:00:00"/>
    <s v="Kyzylorda"/>
    <n v="0"/>
    <n v="0"/>
    <n v="44.786790000000003"/>
    <n v="65.515300999999994"/>
    <n v="15"/>
    <n v="0"/>
    <x v="0"/>
    <x v="0"/>
    <x v="5"/>
    <s v="Government Services"/>
    <x v="3"/>
    <s v=""/>
    <x v="0"/>
    <s v=""/>
    <m/>
    <m/>
    <n v="0"/>
    <s v="Ministry of Agriculture"/>
    <m/>
    <x v="2"/>
    <x v="2"/>
    <x v="1"/>
    <x v="1"/>
    <x v="0"/>
    <x v="0"/>
  </r>
  <r>
    <d v="2020-12-22T00:00:00"/>
    <s v="Saraishyk"/>
    <n v="0"/>
    <n v="0"/>
    <n v="47.499057000000001"/>
    <n v="51.723205999999998"/>
    <n v="7"/>
    <n v="0"/>
    <x v="0"/>
    <x v="0"/>
    <x v="9"/>
    <s v="Property &amp; Land"/>
    <x v="9"/>
    <s v="Government Services"/>
    <x v="0"/>
    <s v=""/>
    <m/>
    <m/>
    <n v="0"/>
    <s v="Local Government "/>
    <m/>
    <x v="1"/>
    <x v="1"/>
    <x v="0"/>
    <x v="0"/>
    <x v="2"/>
    <x v="2"/>
  </r>
  <r>
    <d v="2020-12-22T00:00:00"/>
    <s v="Almaty"/>
    <n v="0"/>
    <n v="1"/>
    <n v="43.221719999999998"/>
    <n v="76.963638000000003"/>
    <n v="10"/>
    <n v="0"/>
    <x v="0"/>
    <x v="0"/>
    <x v="7"/>
    <s v="Finance"/>
    <x v="8"/>
    <s v="Justice"/>
    <x v="0"/>
    <s v=""/>
    <m/>
    <m/>
    <n v="0"/>
    <s v="Law Enforcement "/>
    <m/>
    <x v="3"/>
    <x v="0"/>
    <x v="2"/>
    <x v="0"/>
    <x v="0"/>
    <x v="0"/>
  </r>
  <r>
    <d v="2020-12-22T00:00:00"/>
    <s v="Shymkent"/>
    <n v="0"/>
    <n v="0"/>
    <n v="42.311187940668397"/>
    <n v="69.600634708417005"/>
    <n v="15"/>
    <n v="0"/>
    <x v="0"/>
    <x v="0"/>
    <x v="10"/>
    <s v="Human Rights"/>
    <x v="11"/>
    <s v="Human Rights"/>
    <x v="0"/>
    <s v=""/>
    <s v="Halyk Tandauy"/>
    <m/>
    <n v="1"/>
    <s v="Ministry of Justice"/>
    <m/>
    <x v="2"/>
    <x v="2"/>
    <x v="1"/>
    <x v="1"/>
    <x v="0"/>
    <x v="0"/>
  </r>
  <r>
    <d v="2020-12-21T00:00:00"/>
    <s v="Shymkent"/>
    <n v="0"/>
    <n v="0"/>
    <n v="42.315942"/>
    <n v="69.591564000000005"/>
    <n v="10"/>
    <n v="0"/>
    <x v="0"/>
    <x v="0"/>
    <x v="11"/>
    <s v="Justice"/>
    <x v="12"/>
    <s v="Human Rights"/>
    <x v="0"/>
    <s v=""/>
    <m/>
    <m/>
    <n v="0"/>
    <s v="Law Enforcement"/>
    <m/>
    <x v="3"/>
    <x v="0"/>
    <x v="1"/>
    <x v="1"/>
    <x v="0"/>
    <x v="0"/>
  </r>
  <r>
    <d v="2020-12-21T00:00:00"/>
    <s v="Aiyrtau"/>
    <n v="0"/>
    <n v="0"/>
    <n v="49.836244000000001"/>
    <n v="82.264992000000007"/>
    <n v="25"/>
    <n v="0"/>
    <x v="0"/>
    <x v="0"/>
    <x v="12"/>
    <s v="Environment &amp; Resource Extraction"/>
    <x v="3"/>
    <s v=""/>
    <x v="0"/>
    <s v=""/>
    <m/>
    <m/>
    <n v="0"/>
    <s v="Regional Administration"/>
    <m/>
    <x v="1"/>
    <x v="1"/>
    <x v="0"/>
    <x v="0"/>
    <x v="1"/>
    <x v="1"/>
  </r>
  <r>
    <d v="2020-12-21T00:00:00"/>
    <s v="Kamennyi Karier"/>
    <n v="0"/>
    <n v="0"/>
    <n v="50.005844000000003"/>
    <n v="82.812022999999996"/>
    <n v="15"/>
    <n v="0"/>
    <x v="0"/>
    <x v="0"/>
    <x v="3"/>
    <s v="Government Services"/>
    <x v="3"/>
    <s v=""/>
    <x v="0"/>
    <s v=""/>
    <m/>
    <m/>
    <n v="0"/>
    <s v="Local Government"/>
    <m/>
    <x v="1"/>
    <x v="1"/>
    <x v="1"/>
    <x v="1"/>
    <x v="0"/>
    <x v="0"/>
  </r>
  <r>
    <d v="2020-12-21T00:00:00"/>
    <s v="Uralsk"/>
    <n v="0"/>
    <n v="0"/>
    <n v="51.206147000000001"/>
    <n v="51.384047000000002"/>
    <n v="50"/>
    <n v="0"/>
    <x v="0"/>
    <x v="0"/>
    <x v="4"/>
    <s v="Livelihood"/>
    <x v="7"/>
    <s v="Covid-19"/>
    <x v="0"/>
    <s v=""/>
    <m/>
    <m/>
    <n v="0"/>
    <s v="Department of Sanitary-epidemiological Surveillance"/>
    <m/>
    <x v="1"/>
    <x v="1"/>
    <x v="0"/>
    <x v="0"/>
    <x v="0"/>
    <x v="0"/>
  </r>
  <r>
    <d v="2020-12-21T00:00:00"/>
    <s v="Shymkent"/>
    <n v="0"/>
    <n v="0"/>
    <n v="42.317354000000002"/>
    <n v="69.563325000000006"/>
    <n v="6"/>
    <n v="0"/>
    <x v="0"/>
    <x v="0"/>
    <x v="0"/>
    <s v="Livelihood"/>
    <x v="3"/>
    <s v=""/>
    <x v="0"/>
    <s v=""/>
    <m/>
    <m/>
    <n v="0"/>
    <s v="School Principal "/>
    <s v="Local government "/>
    <x v="8"/>
    <x v="3"/>
    <x v="2"/>
    <x v="0"/>
    <x v="2"/>
    <x v="2"/>
  </r>
  <r>
    <d v="2020-12-17T00:00:00"/>
    <s v="Zhanaozen"/>
    <n v="0"/>
    <n v="0"/>
    <n v="43.338137000000003"/>
    <n v="52.855646999999998"/>
    <n v="10"/>
    <n v="0"/>
    <x v="0"/>
    <x v="0"/>
    <x v="1"/>
    <s v="Justice"/>
    <x v="12"/>
    <s v="Human Rights"/>
    <x v="0"/>
    <s v=""/>
    <m/>
    <m/>
    <n v="0"/>
    <s v="Judicial System"/>
    <m/>
    <x v="0"/>
    <x v="0"/>
    <x v="3"/>
    <x v="2"/>
    <x v="0"/>
    <x v="0"/>
  </r>
  <r>
    <d v="2020-12-16T00:00:00"/>
    <s v="Almaty"/>
    <n v="0"/>
    <n v="1"/>
    <n v="43.238289999999999"/>
    <n v="76.94462"/>
    <n v="100"/>
    <n v="0"/>
    <x v="0"/>
    <x v="0"/>
    <x v="11"/>
    <s v="Justice"/>
    <x v="13"/>
    <s v="Justice"/>
    <x v="3"/>
    <s v="Human Rights"/>
    <s v="Oyan Kazakhstan"/>
    <s v="Democratic Party of Kazakhstan"/>
    <n v="1"/>
    <s v="National Government"/>
    <m/>
    <x v="2"/>
    <x v="2"/>
    <x v="4"/>
    <x v="2"/>
    <x v="0"/>
    <x v="0"/>
  </r>
  <r>
    <d v="2020-12-16T00:00:00"/>
    <s v="Shymkent"/>
    <n v="0"/>
    <n v="0"/>
    <n v="42.303362999999997"/>
    <n v="69.616585999999998"/>
    <n v="30"/>
    <n v="0"/>
    <x v="0"/>
    <x v="0"/>
    <x v="1"/>
    <s v="Justice"/>
    <x v="3"/>
    <s v=""/>
    <x v="0"/>
    <s v=""/>
    <m/>
    <m/>
    <n v="0"/>
    <s v="National Government"/>
    <m/>
    <x v="2"/>
    <x v="2"/>
    <x v="4"/>
    <x v="2"/>
    <x v="0"/>
    <x v="0"/>
  </r>
  <r>
    <d v="2020-12-16T00:00:00"/>
    <s v="Nur-Sultan (Astana)"/>
    <n v="1"/>
    <n v="0"/>
    <n v="51.153303000000001"/>
    <n v="71.419359999999998"/>
    <n v="30"/>
    <n v="0"/>
    <x v="0"/>
    <x v="0"/>
    <x v="1"/>
    <s v="Justice"/>
    <x v="3"/>
    <s v=""/>
    <x v="0"/>
    <s v=""/>
    <m/>
    <m/>
    <n v="0"/>
    <s v="National Government"/>
    <m/>
    <x v="2"/>
    <x v="2"/>
    <x v="4"/>
    <x v="2"/>
    <x v="0"/>
    <x v="0"/>
  </r>
  <r>
    <d v="2020-12-16T00:00:00"/>
    <s v="Nur-Sultan (Astana)"/>
    <n v="1"/>
    <n v="0"/>
    <n v="51.166811000000003"/>
    <n v="71.420032000000006"/>
    <n v="10"/>
    <n v="0"/>
    <x v="0"/>
    <x v="0"/>
    <x v="5"/>
    <s v="Government Services"/>
    <x v="3"/>
    <s v=""/>
    <x v="0"/>
    <s v=""/>
    <m/>
    <m/>
    <n v="0"/>
    <s v="Local Government"/>
    <m/>
    <x v="1"/>
    <x v="1"/>
    <x v="0"/>
    <x v="0"/>
    <x v="0"/>
    <x v="0"/>
  </r>
  <r>
    <d v="2020-12-15T00:00:00"/>
    <s v="Uralsk"/>
    <n v="0"/>
    <n v="0"/>
    <n v="51.195225000000001"/>
    <n v="51.373555000000003"/>
    <n v="20"/>
    <n v="0"/>
    <x v="0"/>
    <x v="0"/>
    <x v="5"/>
    <s v="Government Services"/>
    <x v="3"/>
    <s v=""/>
    <x v="0"/>
    <s v=""/>
    <m/>
    <m/>
    <n v="0"/>
    <s v="Department of Education"/>
    <m/>
    <x v="1"/>
    <x v="1"/>
    <x v="2"/>
    <x v="0"/>
    <x v="0"/>
    <x v="0"/>
  </r>
  <r>
    <d v="2020-12-15T00:00:00"/>
    <s v="Semey"/>
    <n v="0"/>
    <n v="0"/>
    <n v="50.405033000000003"/>
    <n v="80.210006000000007"/>
    <n v="30"/>
    <n v="0"/>
    <x v="3"/>
    <x v="1"/>
    <x v="4"/>
    <s v="Livelihood"/>
    <x v="14"/>
    <s v="Livelihood"/>
    <x v="0"/>
    <s v=""/>
    <m/>
    <m/>
    <n v="0"/>
    <s v="Semey Bus Company"/>
    <m/>
    <x v="4"/>
    <x v="3"/>
    <x v="0"/>
    <x v="0"/>
    <x v="0"/>
    <x v="0"/>
  </r>
  <r>
    <d v="2020-12-14T00:00:00"/>
    <s v="Shymkent"/>
    <n v="0"/>
    <n v="0"/>
    <n v="42.325206000000001"/>
    <n v="69.585654000000005"/>
    <n v="20"/>
    <n v="0"/>
    <x v="0"/>
    <x v="0"/>
    <x v="7"/>
    <s v="Finance"/>
    <x v="8"/>
    <s v="Justice"/>
    <x v="0"/>
    <s v=""/>
    <m/>
    <m/>
    <n v="0"/>
    <s v="Kasym-Jomart Tokayev"/>
    <m/>
    <x v="2"/>
    <x v="2"/>
    <x v="1"/>
    <x v="1"/>
    <x v="0"/>
    <x v="0"/>
  </r>
  <r>
    <d v="2020-12-11T00:00:00"/>
    <s v="Zhezkazgan"/>
    <n v="0"/>
    <n v="0"/>
    <n v="47.792960000000001"/>
    <n v="67.714110000000005"/>
    <n v="300"/>
    <n v="0"/>
    <x v="0"/>
    <x v="0"/>
    <x v="4"/>
    <s v="Livelihood"/>
    <x v="14"/>
    <s v="Livelihood"/>
    <x v="0"/>
    <s v=""/>
    <m/>
    <m/>
    <n v="0"/>
    <s v="Kazakhmys"/>
    <m/>
    <x v="4"/>
    <x v="3"/>
    <x v="2"/>
    <x v="0"/>
    <x v="0"/>
    <x v="0"/>
  </r>
  <r>
    <d v="2020-12-11T00:00:00"/>
    <s v="Bozjyra"/>
    <n v="0"/>
    <n v="0"/>
    <n v="43.427833"/>
    <n v="54.078209999999999"/>
    <n v="10"/>
    <n v="0"/>
    <x v="0"/>
    <x v="0"/>
    <x v="12"/>
    <s v="Environment &amp; Resource Extraction"/>
    <x v="3"/>
    <s v=""/>
    <x v="0"/>
    <s v=""/>
    <m/>
    <m/>
    <n v="0"/>
    <s v="Rixos hotels"/>
    <s v=" "/>
    <x v="4"/>
    <x v="3"/>
    <x v="1"/>
    <x v="1"/>
    <x v="0"/>
    <x v="0"/>
  </r>
  <r>
    <d v="2020-12-11T00:00:00"/>
    <s v="Taraz"/>
    <n v="0"/>
    <n v="0"/>
    <n v="42.899168000000003"/>
    <n v="71.358823000000001"/>
    <n v="15"/>
    <n v="0"/>
    <x v="0"/>
    <x v="0"/>
    <x v="1"/>
    <s v="Justice"/>
    <x v="3"/>
    <s v=""/>
    <x v="0"/>
    <s v=""/>
    <m/>
    <m/>
    <n v="0"/>
    <s v="Law Enforcement"/>
    <m/>
    <x v="3"/>
    <x v="0"/>
    <x v="1"/>
    <x v="1"/>
    <x v="0"/>
    <x v="0"/>
  </r>
  <r>
    <d v="2020-12-11T00:00:00"/>
    <s v="Shymkent"/>
    <n v="0"/>
    <n v="0"/>
    <n v="42.318668000000002"/>
    <n v="69.603412000000006"/>
    <n v="15"/>
    <n v="0"/>
    <x v="0"/>
    <x v="0"/>
    <x v="7"/>
    <s v="Finance"/>
    <x v="3"/>
    <s v=""/>
    <x v="0"/>
    <s v=""/>
    <m/>
    <m/>
    <n v="0"/>
    <s v="Local Government"/>
    <m/>
    <x v="1"/>
    <x v="1"/>
    <x v="0"/>
    <x v="0"/>
    <x v="1"/>
    <x v="1"/>
  </r>
  <r>
    <d v="2020-12-11T00:00:00"/>
    <s v="Aktobe"/>
    <n v="0"/>
    <n v="0"/>
    <n v="50.258285000000001"/>
    <n v="57.168438000000002"/>
    <n v="20"/>
    <n v="0"/>
    <x v="0"/>
    <x v="0"/>
    <x v="3"/>
    <s v="Government Services"/>
    <x v="3"/>
    <s v=""/>
    <x v="0"/>
    <s v=""/>
    <m/>
    <m/>
    <n v="0"/>
    <s v="Local Government"/>
    <m/>
    <x v="1"/>
    <x v="1"/>
    <x v="0"/>
    <x v="0"/>
    <x v="0"/>
    <x v="0"/>
  </r>
  <r>
    <d v="2020-12-11T00:00:00"/>
    <s v="Arys"/>
    <n v="0"/>
    <n v="0"/>
    <n v="42.432738000000001"/>
    <n v="68.813798000000006"/>
    <n v="10"/>
    <n v="0"/>
    <x v="0"/>
    <x v="0"/>
    <x v="4"/>
    <s v="Livelihood"/>
    <x v="15"/>
    <s v="Government Services"/>
    <x v="4"/>
    <s v="Government Services"/>
    <m/>
    <m/>
    <n v="0"/>
    <s v="Atameken National Business Association Chamber"/>
    <m/>
    <x v="1"/>
    <x v="1"/>
    <x v="0"/>
    <x v="0"/>
    <x v="0"/>
    <x v="0"/>
  </r>
  <r>
    <d v="2020-12-10T00:00:00"/>
    <s v="Atyrau"/>
    <n v="0"/>
    <n v="0"/>
    <n v="46.970472999999998"/>
    <n v="51.763070999999997"/>
    <n v="100"/>
    <n v="0"/>
    <x v="0"/>
    <x v="0"/>
    <x v="4"/>
    <s v="Livelihood"/>
    <x v="7"/>
    <s v="Covid-19"/>
    <x v="0"/>
    <s v=""/>
    <m/>
    <m/>
    <n v="0"/>
    <s v="TOO Imeni Amangeldy"/>
    <m/>
    <x v="4"/>
    <x v="3"/>
    <x v="0"/>
    <x v="0"/>
    <x v="1"/>
    <x v="1"/>
  </r>
  <r>
    <d v="2020-12-10T00:00:00"/>
    <s v="Almaty"/>
    <n v="0"/>
    <n v="1"/>
    <n v="43.210056000000002"/>
    <n v="76.843129000000005"/>
    <n v="30"/>
    <n v="0"/>
    <x v="0"/>
    <x v="0"/>
    <x v="13"/>
    <s v="Justice"/>
    <x v="16"/>
    <s v="Justice"/>
    <x v="3"/>
    <s v="Human Rights"/>
    <m/>
    <m/>
    <n v="0"/>
    <s v="Law Enforcement"/>
    <m/>
    <x v="3"/>
    <x v="0"/>
    <x v="1"/>
    <x v="1"/>
    <x v="0"/>
    <x v="0"/>
  </r>
  <r>
    <d v="2020-12-10T00:00:00"/>
    <s v="Shymkent"/>
    <n v="0"/>
    <n v="0"/>
    <n v="42.358308000000001"/>
    <n v="69.647161999999994"/>
    <n v="10"/>
    <n v="0"/>
    <x v="0"/>
    <x v="0"/>
    <x v="8"/>
    <s v="Property &amp; Land"/>
    <x v="3"/>
    <s v=""/>
    <x v="0"/>
    <s v=""/>
    <m/>
    <m/>
    <n v="0"/>
    <s v="Local Government"/>
    <m/>
    <x v="1"/>
    <x v="1"/>
    <x v="1"/>
    <x v="1"/>
    <x v="0"/>
    <x v="0"/>
  </r>
  <r>
    <d v="2020-12-10T00:00:00"/>
    <s v="Stanovoye"/>
    <n v="0"/>
    <n v="0"/>
    <n v="54.819332000000003"/>
    <n v="68.316636000000003"/>
    <n v="10"/>
    <n v="0"/>
    <x v="0"/>
    <x v="0"/>
    <x v="3"/>
    <s v="Government Services"/>
    <x v="3"/>
    <s v=""/>
    <x v="0"/>
    <s v=""/>
    <m/>
    <m/>
    <n v="0"/>
    <s v="Local Government"/>
    <m/>
    <x v="1"/>
    <x v="1"/>
    <x v="0"/>
    <x v="0"/>
    <x v="0"/>
    <x v="0"/>
  </r>
  <r>
    <d v="2020-12-09T00:00:00"/>
    <s v="Almaty"/>
    <n v="0"/>
    <n v="1"/>
    <n v="43.249563999999999"/>
    <n v="76.928043000000002"/>
    <n v="10"/>
    <n v="0"/>
    <x v="0"/>
    <x v="0"/>
    <x v="7"/>
    <s v="Finance"/>
    <x v="8"/>
    <s v="Justice"/>
    <x v="0"/>
    <s v=""/>
    <m/>
    <m/>
    <n v="0"/>
    <s v="Police"/>
    <m/>
    <x v="3"/>
    <x v="0"/>
    <x v="1"/>
    <x v="1"/>
    <x v="0"/>
    <x v="0"/>
  </r>
  <r>
    <d v="2020-12-09T00:00:00"/>
    <s v="Khorgas"/>
    <n v="0"/>
    <n v="0"/>
    <n v="44.158340000000003"/>
    <n v="80.399330000000006"/>
    <n v="50"/>
    <n v="0"/>
    <x v="0"/>
    <x v="0"/>
    <x v="14"/>
    <s v="Finance"/>
    <x v="3"/>
    <s v=""/>
    <x v="0"/>
    <s v=""/>
    <m/>
    <m/>
    <n v="0"/>
    <s v="Border Service"/>
    <m/>
    <x v="2"/>
    <x v="2"/>
    <x v="1"/>
    <x v="1"/>
    <x v="0"/>
    <x v="0"/>
  </r>
  <r>
    <d v="2020-12-09T00:00:00"/>
    <s v="Nur-Sultan (Astana)"/>
    <n v="1"/>
    <n v="0"/>
    <n v="51.128186999999997"/>
    <n v="71.439961999999994"/>
    <n v="10"/>
    <n v="0"/>
    <x v="0"/>
    <x v="0"/>
    <x v="5"/>
    <s v="Government Services"/>
    <x v="3"/>
    <s v=""/>
    <x v="0"/>
    <s v=""/>
    <m/>
    <m/>
    <n v="0"/>
    <s v="National Government"/>
    <m/>
    <x v="2"/>
    <x v="2"/>
    <x v="1"/>
    <x v="1"/>
    <x v="0"/>
    <x v="0"/>
  </r>
  <r>
    <d v="2020-12-09T00:00:00"/>
    <s v="Sholdala"/>
    <n v="0"/>
    <n v="0"/>
    <n v="42.790218000000003"/>
    <n v="71.278065999999995"/>
    <n v="10"/>
    <n v="0"/>
    <x v="0"/>
    <x v="0"/>
    <x v="3"/>
    <s v="Government Services"/>
    <x v="3"/>
    <s v=""/>
    <x v="0"/>
    <s v=""/>
    <m/>
    <m/>
    <n v="0"/>
    <s v="Energy Company Contractor"/>
    <m/>
    <x v="4"/>
    <x v="3"/>
    <x v="1"/>
    <x v="1"/>
    <x v="0"/>
    <x v="0"/>
  </r>
  <r>
    <d v="2020-12-09T00:00:00"/>
    <s v="Zhanakorgan"/>
    <n v="0"/>
    <n v="0"/>
    <n v="43.919992999999998"/>
    <n v="67.263844000000006"/>
    <n v="10"/>
    <n v="0"/>
    <x v="0"/>
    <x v="0"/>
    <x v="4"/>
    <s v="Livelihood"/>
    <x v="7"/>
    <s v="Covid-19"/>
    <x v="0"/>
    <s v=""/>
    <m/>
    <m/>
    <n v="0"/>
    <s v="District Hospital"/>
    <m/>
    <x v="7"/>
    <x v="3"/>
    <x v="1"/>
    <x v="1"/>
    <x v="0"/>
    <x v="0"/>
  </r>
  <r>
    <d v="2020-12-08T00:00:00"/>
    <s v="Atyrau"/>
    <n v="0"/>
    <n v="0"/>
    <n v="47.097009"/>
    <n v="51.925488999999999"/>
    <n v="15"/>
    <n v="0"/>
    <x v="0"/>
    <x v="0"/>
    <x v="1"/>
    <s v="Justice"/>
    <x v="3"/>
    <s v=""/>
    <x v="0"/>
    <s v=""/>
    <m/>
    <m/>
    <n v="0"/>
    <s v="Judicial System"/>
    <m/>
    <x v="0"/>
    <x v="0"/>
    <x v="1"/>
    <x v="1"/>
    <x v="0"/>
    <x v="0"/>
  </r>
  <r>
    <d v="2020-12-08T00:00:00"/>
    <s v="Aktau"/>
    <n v="0"/>
    <n v="0"/>
    <n v="43.654961"/>
    <n v="51.146541999999997"/>
    <n v="10"/>
    <n v="0"/>
    <x v="0"/>
    <x v="0"/>
    <x v="3"/>
    <s v="Government Services"/>
    <x v="3"/>
    <s v=""/>
    <x v="0"/>
    <s v=""/>
    <m/>
    <m/>
    <n v="0"/>
    <s v="Local Government"/>
    <m/>
    <x v="1"/>
    <x v="1"/>
    <x v="0"/>
    <x v="0"/>
    <x v="1"/>
    <x v="1"/>
  </r>
  <r>
    <d v="2020-12-08T00:00:00"/>
    <s v="Karakalpak"/>
    <n v="0"/>
    <n v="0"/>
    <n v="41.574347000000003"/>
    <n v="68.845768000000007"/>
    <n v="10"/>
    <n v="0"/>
    <x v="0"/>
    <x v="0"/>
    <x v="3"/>
    <s v="Government Services"/>
    <x v="3"/>
    <s v=""/>
    <x v="0"/>
    <s v=""/>
    <m/>
    <m/>
    <n v="0"/>
    <s v="Drilling Company"/>
    <m/>
    <x v="4"/>
    <x v="3"/>
    <x v="1"/>
    <x v="1"/>
    <x v="0"/>
    <x v="0"/>
  </r>
  <r>
    <d v="2020-12-08T00:00:00"/>
    <s v="Semey"/>
    <n v="0"/>
    <n v="0"/>
    <n v="50.453387999999997"/>
    <n v="80.278897999999998"/>
    <n v="15"/>
    <n v="0"/>
    <x v="0"/>
    <x v="0"/>
    <x v="4"/>
    <s v="Livelihood"/>
    <x v="7"/>
    <s v="Covid-19"/>
    <x v="0"/>
    <s v=""/>
    <m/>
    <m/>
    <n v="0"/>
    <s v="Ambulance Station"/>
    <m/>
    <x v="7"/>
    <x v="3"/>
    <x v="0"/>
    <x v="0"/>
    <x v="1"/>
    <x v="1"/>
  </r>
  <r>
    <d v="2020-12-07T00:00:00"/>
    <s v="Zolotaya Niva"/>
    <n v="0"/>
    <n v="0"/>
    <n v="54.210397"/>
    <n v="70.873401999999999"/>
    <n v="5"/>
    <n v="0"/>
    <x v="0"/>
    <x v="0"/>
    <x v="15"/>
    <s v="Property &amp; Land"/>
    <x v="3"/>
    <s v=""/>
    <x v="0"/>
    <s v=""/>
    <m/>
    <m/>
    <n v="0"/>
    <s v="Local Farmer"/>
    <m/>
    <x v="8"/>
    <x v="3"/>
    <x v="1"/>
    <x v="1"/>
    <x v="0"/>
    <x v="0"/>
  </r>
  <r>
    <d v="2020-12-07T00:00:00"/>
    <s v="Irgeli"/>
    <n v="0"/>
    <n v="0"/>
    <n v="43.236395000000002"/>
    <n v="76.765236000000002"/>
    <n v="30"/>
    <n v="0"/>
    <x v="0"/>
    <x v="0"/>
    <x v="3"/>
    <s v="Government Services"/>
    <x v="3"/>
    <s v=""/>
    <x v="0"/>
    <s v=""/>
    <m/>
    <m/>
    <n v="0"/>
    <s v="Local Government"/>
    <m/>
    <x v="1"/>
    <x v="1"/>
    <x v="1"/>
    <x v="1"/>
    <x v="0"/>
    <x v="0"/>
  </r>
  <r>
    <d v="2020-12-07T00:00:00"/>
    <s v="Aktobe"/>
    <n v="0"/>
    <n v="0"/>
    <n v="50.271351000000003"/>
    <n v="57.225670000000001"/>
    <n v="70"/>
    <n v="0"/>
    <x v="3"/>
    <x v="1"/>
    <x v="4"/>
    <s v="Livelihood"/>
    <x v="14"/>
    <s v="Livelihood"/>
    <x v="0"/>
    <s v=""/>
    <m/>
    <m/>
    <n v="0"/>
    <s v="LLP &quot;KTP&quot;"/>
    <m/>
    <x v="4"/>
    <x v="3"/>
    <x v="0"/>
    <x v="0"/>
    <x v="1"/>
    <x v="1"/>
  </r>
  <r>
    <d v="2020-12-05T00:00:00"/>
    <s v="Uralsk"/>
    <n v="0"/>
    <n v="0"/>
    <n v="51.237005000000003"/>
    <n v="51.372919000000003"/>
    <n v="30"/>
    <n v="0"/>
    <x v="0"/>
    <x v="0"/>
    <x v="9"/>
    <s v="Property &amp; Land"/>
    <x v="17"/>
    <s v="Property &amp; Land"/>
    <x v="5"/>
    <s v="Government Services"/>
    <m/>
    <m/>
    <n v="0"/>
    <s v="TOO Marasant "/>
    <s v="TOO Birlik"/>
    <x v="4"/>
    <x v="3"/>
    <x v="1"/>
    <x v="1"/>
    <x v="0"/>
    <x v="0"/>
  </r>
  <r>
    <d v="2020-12-05T00:00:00"/>
    <s v="Muhametzhan Tuimebayev"/>
    <n v="0"/>
    <n v="0"/>
    <n v="43.419088000000002"/>
    <n v="76.913871"/>
    <n v="30"/>
    <n v="0"/>
    <x v="0"/>
    <x v="0"/>
    <x v="10"/>
    <s v="Human Rights"/>
    <x v="3"/>
    <s v=""/>
    <x v="0"/>
    <s v=""/>
    <m/>
    <m/>
    <n v="0"/>
    <s v="Local Government "/>
    <m/>
    <x v="1"/>
    <x v="1"/>
    <x v="1"/>
    <x v="1"/>
    <x v="0"/>
    <x v="0"/>
  </r>
  <r>
    <d v="2020-12-04T00:00:00"/>
    <s v="Shymkent"/>
    <n v="0"/>
    <n v="0"/>
    <n v="42.325287000000003"/>
    <n v="69.588312999999999"/>
    <n v="15"/>
    <n v="0"/>
    <x v="0"/>
    <x v="0"/>
    <x v="2"/>
    <s v="Human Rights"/>
    <x v="3"/>
    <s v=""/>
    <x v="0"/>
    <s v=""/>
    <s v="The People's Choice"/>
    <m/>
    <n v="1"/>
    <s v="Local Government "/>
    <m/>
    <x v="1"/>
    <x v="1"/>
    <x v="1"/>
    <x v="1"/>
    <x v="0"/>
    <x v="0"/>
  </r>
  <r>
    <d v="2020-12-04T00:00:00"/>
    <s v="Nur-Sultan (Astana)"/>
    <n v="1"/>
    <n v="0"/>
    <n v="51.119577999999997"/>
    <n v="71.436987000000002"/>
    <n v="15"/>
    <n v="0"/>
    <x v="0"/>
    <x v="0"/>
    <x v="7"/>
    <s v="Finance"/>
    <x v="8"/>
    <s v="Justice"/>
    <x v="0"/>
    <s v=""/>
    <m/>
    <m/>
    <n v="0"/>
    <s v="Local Government "/>
    <m/>
    <x v="1"/>
    <x v="1"/>
    <x v="1"/>
    <x v="1"/>
    <x v="0"/>
    <x v="0"/>
  </r>
  <r>
    <d v="2020-12-04T00:00:00"/>
    <s v="Almaty"/>
    <n v="0"/>
    <n v="1"/>
    <n v="43.245747000000001"/>
    <n v="76.913323000000005"/>
    <n v="10"/>
    <n v="0"/>
    <x v="0"/>
    <x v="0"/>
    <x v="9"/>
    <s v="Property &amp; Land"/>
    <x v="17"/>
    <s v="Property &amp; Land"/>
    <x v="0"/>
    <s v=""/>
    <m/>
    <m/>
    <n v="0"/>
    <s v="National Security Committee"/>
    <m/>
    <x v="2"/>
    <x v="2"/>
    <x v="1"/>
    <x v="1"/>
    <x v="0"/>
    <x v="0"/>
  </r>
  <r>
    <d v="2020-12-04T00:00:00"/>
    <s v="Aktobe"/>
    <n v="0"/>
    <n v="0"/>
    <n v="50.299813"/>
    <n v="57.153154000000001"/>
    <n v="30"/>
    <n v="0"/>
    <x v="0"/>
    <x v="0"/>
    <x v="5"/>
    <s v="Government Services"/>
    <x v="3"/>
    <s v=""/>
    <x v="0"/>
    <s v=""/>
    <m/>
    <m/>
    <n v="0"/>
    <s v="Local Government "/>
    <m/>
    <x v="1"/>
    <x v="1"/>
    <x v="2"/>
    <x v="0"/>
    <x v="0"/>
    <x v="0"/>
  </r>
  <r>
    <d v="2020-12-03T00:00:00"/>
    <s v="Khorgas"/>
    <n v="0"/>
    <n v="0"/>
    <n v="44.198965000000001"/>
    <n v="80.237820999999997"/>
    <n v="50"/>
    <n v="0"/>
    <x v="0"/>
    <x v="0"/>
    <x v="14"/>
    <s v="Finance"/>
    <x v="3"/>
    <s v=""/>
    <x v="0"/>
    <s v=""/>
    <m/>
    <m/>
    <n v="0"/>
    <s v="Border Service"/>
    <m/>
    <x v="1"/>
    <x v="1"/>
    <x v="1"/>
    <x v="1"/>
    <x v="0"/>
    <x v="0"/>
  </r>
  <r>
    <d v="2020-12-02T00:00:00"/>
    <s v="Aktobe"/>
    <n v="0"/>
    <n v="0"/>
    <n v="50.321953999999998"/>
    <n v="57.156005999999998"/>
    <n v="300"/>
    <n v="0"/>
    <x v="3"/>
    <x v="1"/>
    <x v="0"/>
    <s v="Livelihood"/>
    <x v="3"/>
    <s v=""/>
    <x v="0"/>
    <s v=""/>
    <m/>
    <m/>
    <n v="0"/>
    <s v="Aktyubinsk Petroleum Machinery Plant"/>
    <m/>
    <x v="4"/>
    <x v="3"/>
    <x v="1"/>
    <x v="1"/>
    <x v="0"/>
    <x v="0"/>
  </r>
  <r>
    <d v="2020-12-02T00:00:00"/>
    <s v="Nur-Sultan (Astana)"/>
    <n v="1"/>
    <n v="0"/>
    <n v="51.125686999999999"/>
    <n v="71.446313000000004"/>
    <n v="10"/>
    <n v="0"/>
    <x v="0"/>
    <x v="0"/>
    <x v="9"/>
    <s v="Property &amp; Land"/>
    <x v="15"/>
    <s v="Government Services"/>
    <x v="0"/>
    <s v=""/>
    <m/>
    <m/>
    <n v="0"/>
    <s v="National Government "/>
    <m/>
    <x v="2"/>
    <x v="2"/>
    <x v="0"/>
    <x v="0"/>
    <x v="0"/>
    <x v="0"/>
  </r>
  <r>
    <d v="2020-12-01T00:00:00"/>
    <s v="Shymkent"/>
    <n v="0"/>
    <n v="0"/>
    <n v="42.357992000000003"/>
    <n v="69.623416000000006"/>
    <n v="25"/>
    <n v="0"/>
    <x v="0"/>
    <x v="0"/>
    <x v="16"/>
    <s v="Human Rights"/>
    <x v="3"/>
    <s v=""/>
    <x v="0"/>
    <s v=""/>
    <m/>
    <m/>
    <n v="0"/>
    <s v="National Government "/>
    <m/>
    <x v="2"/>
    <x v="2"/>
    <x v="1"/>
    <x v="1"/>
    <x v="0"/>
    <x v="0"/>
  </r>
  <r>
    <d v="2020-11-30T00:00:00"/>
    <s v="Aktobe"/>
    <n v="0"/>
    <n v="0"/>
    <n v="50.289886000000003"/>
    <n v="57.076891000000003"/>
    <n v="30"/>
    <n v="0"/>
    <x v="0"/>
    <x v="0"/>
    <x v="3"/>
    <s v="Government Services"/>
    <x v="3"/>
    <s v=""/>
    <x v="0"/>
    <s v=""/>
    <m/>
    <m/>
    <n v="0"/>
    <s v="Local Government"/>
    <m/>
    <x v="1"/>
    <x v="1"/>
    <x v="0"/>
    <x v="0"/>
    <x v="1"/>
    <x v="1"/>
  </r>
  <r>
    <d v="2020-11-30T00:00:00"/>
    <s v="Esik"/>
    <n v="0"/>
    <n v="0"/>
    <n v="43.375129000000001"/>
    <n v="77.445891000000003"/>
    <n v="10"/>
    <n v="0"/>
    <x v="0"/>
    <x v="0"/>
    <x v="3"/>
    <s v="Government Services"/>
    <x v="3"/>
    <s v=""/>
    <x v="0"/>
    <s v=""/>
    <m/>
    <m/>
    <n v="0"/>
    <s v="Local Government"/>
    <m/>
    <x v="1"/>
    <x v="1"/>
    <x v="0"/>
    <x v="0"/>
    <x v="0"/>
    <x v="0"/>
  </r>
  <r>
    <d v="2020-11-30T00:00:00"/>
    <s v="Karaganda"/>
    <n v="0"/>
    <n v="0"/>
    <n v="49.813412999999997"/>
    <n v="73.114452"/>
    <n v="20"/>
    <n v="0"/>
    <x v="0"/>
    <x v="0"/>
    <x v="4"/>
    <s v="Livelihood"/>
    <x v="3"/>
    <s v=""/>
    <x v="0"/>
    <s v=""/>
    <m/>
    <m/>
    <n v="0"/>
    <s v="LLP Beauty KRG"/>
    <m/>
    <x v="4"/>
    <x v="3"/>
    <x v="1"/>
    <x v="1"/>
    <x v="0"/>
    <x v="0"/>
  </r>
  <r>
    <d v="2020-11-29T00:00:00"/>
    <s v="Kainar"/>
    <n v="0"/>
    <n v="0"/>
    <n v="43.477055999999997"/>
    <n v="77.078711999999996"/>
    <n v="30"/>
    <n v="0"/>
    <x v="0"/>
    <x v="0"/>
    <x v="3"/>
    <s v="Government Services"/>
    <x v="3"/>
    <s v=""/>
    <x v="0"/>
    <s v=""/>
    <m/>
    <m/>
    <n v="0"/>
    <s v="Local Government "/>
    <m/>
    <x v="1"/>
    <x v="1"/>
    <x v="1"/>
    <x v="1"/>
    <x v="0"/>
    <x v="0"/>
  </r>
  <r>
    <d v="2020-11-28T00:00:00"/>
    <s v="Almaty"/>
    <n v="0"/>
    <n v="1"/>
    <n v="43.252240999999998"/>
    <n v="76.900750000000002"/>
    <n v="15"/>
    <n v="0"/>
    <x v="0"/>
    <x v="0"/>
    <x v="12"/>
    <s v="Environment &amp; Resource Extraction"/>
    <x v="17"/>
    <s v="Property &amp; Land"/>
    <x v="0"/>
    <s v=""/>
    <m/>
    <m/>
    <n v="0"/>
    <s v="Sulpak Supermarket Chain"/>
    <m/>
    <x v="4"/>
    <x v="3"/>
    <x v="2"/>
    <x v="0"/>
    <x v="0"/>
    <x v="0"/>
  </r>
  <r>
    <d v="2020-11-27T00:00:00"/>
    <s v="Uralsk"/>
    <n v="0"/>
    <n v="0"/>
    <n v="51.255192000000001"/>
    <n v="51.435637999999997"/>
    <n v="5"/>
    <n v="0"/>
    <x v="0"/>
    <x v="0"/>
    <x v="17"/>
    <s v="Covid-19"/>
    <x v="4"/>
    <s v="Livelihood"/>
    <x v="0"/>
    <s v=""/>
    <m/>
    <m/>
    <n v="0"/>
    <s v="National Government "/>
    <m/>
    <x v="2"/>
    <x v="2"/>
    <x v="1"/>
    <x v="1"/>
    <x v="0"/>
    <x v="0"/>
  </r>
  <r>
    <d v="2020-11-27T00:00:00"/>
    <s v="Baltabay"/>
    <n v="0"/>
    <n v="0"/>
    <n v="43.504545"/>
    <n v="77.546007000000003"/>
    <n v="45"/>
    <n v="0"/>
    <x v="0"/>
    <x v="0"/>
    <x v="12"/>
    <s v="Environment &amp; Resource Extraction"/>
    <x v="0"/>
    <s v="Environment &amp; Resource Extraction"/>
    <x v="0"/>
    <s v=""/>
    <m/>
    <m/>
    <n v="0"/>
    <s v="Local Government "/>
    <s v="Buisiness "/>
    <x v="1"/>
    <x v="1"/>
    <x v="4"/>
    <x v="2"/>
    <x v="0"/>
    <x v="0"/>
  </r>
  <r>
    <d v="2020-11-27T00:00:00"/>
    <s v="Urjar"/>
    <n v="0"/>
    <n v="0"/>
    <n v="47.080030000000001"/>
    <n v="81.608862000000002"/>
    <n v="15"/>
    <n v="0"/>
    <x v="0"/>
    <x v="0"/>
    <x v="0"/>
    <s v="Livelihood"/>
    <x v="3"/>
    <s v=""/>
    <x v="0"/>
    <s v=""/>
    <m/>
    <m/>
    <n v="0"/>
    <s v="District Hospital's Chief Doctor "/>
    <m/>
    <x v="8"/>
    <x v="3"/>
    <x v="4"/>
    <x v="2"/>
    <x v="0"/>
    <x v="0"/>
  </r>
  <r>
    <d v="2020-11-25T00:00:00"/>
    <s v="Almaty"/>
    <n v="0"/>
    <n v="1"/>
    <n v="43.269736999999999"/>
    <n v="76.967887000000005"/>
    <n v="30"/>
    <n v="0"/>
    <x v="0"/>
    <x v="0"/>
    <x v="17"/>
    <s v="Covid-19"/>
    <x v="4"/>
    <s v="Livelihood"/>
    <x v="0"/>
    <s v=""/>
    <m/>
    <m/>
    <n v="0"/>
    <s v="Kala Jarygy"/>
    <m/>
    <x v="4"/>
    <x v="3"/>
    <x v="1"/>
    <x v="1"/>
    <x v="0"/>
    <x v="0"/>
  </r>
  <r>
    <d v="2020-11-25T00:00:00"/>
    <s v="Nur-Sultan (Astana)"/>
    <n v="1"/>
    <n v="0"/>
    <n v="51.128186999999997"/>
    <n v="71.441579000000004"/>
    <n v="20"/>
    <n v="0"/>
    <x v="0"/>
    <x v="0"/>
    <x v="5"/>
    <s v="Government Services"/>
    <x v="1"/>
    <s v="Property &amp; Land"/>
    <x v="0"/>
    <s v=""/>
    <m/>
    <m/>
    <n v="0"/>
    <s v="National Government "/>
    <m/>
    <x v="2"/>
    <x v="2"/>
    <x v="1"/>
    <x v="1"/>
    <x v="0"/>
    <x v="0"/>
  </r>
  <r>
    <d v="2020-11-24T00:00:00"/>
    <s v="Shymkent"/>
    <n v="0"/>
    <n v="0"/>
    <n v="42.319319999999998"/>
    <n v="69.59102"/>
    <n v="20"/>
    <n v="0"/>
    <x v="0"/>
    <x v="0"/>
    <x v="5"/>
    <s v="Government Services"/>
    <x v="3"/>
    <s v=""/>
    <x v="0"/>
    <s v=""/>
    <m/>
    <m/>
    <n v="0"/>
    <s v="Local Government "/>
    <m/>
    <x v="1"/>
    <x v="1"/>
    <x v="1"/>
    <x v="1"/>
    <x v="0"/>
    <x v="0"/>
  </r>
  <r>
    <d v="2020-11-24T00:00:00"/>
    <s v="Almaty"/>
    <n v="0"/>
    <n v="1"/>
    <n v="43.342222999999997"/>
    <n v="76.816502999999997"/>
    <n v="20"/>
    <n v="0"/>
    <x v="1"/>
    <x v="1"/>
    <x v="3"/>
    <s v="Government Services"/>
    <x v="3"/>
    <s v=""/>
    <x v="0"/>
    <s v=""/>
    <m/>
    <m/>
    <n v="0"/>
    <s v="Local Government "/>
    <m/>
    <x v="1"/>
    <x v="1"/>
    <x v="2"/>
    <x v="0"/>
    <x v="0"/>
    <x v="0"/>
  </r>
  <r>
    <d v="2020-11-24T00:00:00"/>
    <s v="Taraz"/>
    <n v="0"/>
    <n v="0"/>
    <n v="42.904260000000001"/>
    <n v="71.331649999999996"/>
    <n v="10"/>
    <n v="0"/>
    <x v="0"/>
    <x v="0"/>
    <x v="3"/>
    <s v="Government Services"/>
    <x v="3"/>
    <s v=""/>
    <x v="0"/>
    <s v=""/>
    <m/>
    <m/>
    <n v="0"/>
    <s v="Heat Carrying Company"/>
    <m/>
    <x v="4"/>
    <x v="3"/>
    <x v="1"/>
    <x v="1"/>
    <x v="0"/>
    <x v="0"/>
  </r>
  <r>
    <d v="2020-11-24T00:00:00"/>
    <s v="Turgusun"/>
    <n v="0"/>
    <n v="0"/>
    <n v="49.770125999999998"/>
    <n v="84.007345999999998"/>
    <n v="13"/>
    <n v="0"/>
    <x v="0"/>
    <x v="0"/>
    <x v="0"/>
    <s v="Livelihood"/>
    <x v="4"/>
    <s v="Livelihood"/>
    <x v="0"/>
    <s v=""/>
    <m/>
    <m/>
    <n v="0"/>
    <s v="Construction Company"/>
    <s v="Hydroelectric power company"/>
    <x v="4"/>
    <x v="3"/>
    <x v="2"/>
    <x v="0"/>
    <x v="0"/>
    <x v="0"/>
  </r>
  <r>
    <d v="2020-11-23T00:00:00"/>
    <s v="Shymkent"/>
    <n v="0"/>
    <n v="0"/>
    <n v="42.319173999999997"/>
    <n v="69.590971999999994"/>
    <n v="50"/>
    <n v="0"/>
    <x v="0"/>
    <x v="0"/>
    <x v="5"/>
    <s v="Government Services"/>
    <x v="1"/>
    <s v="Property &amp; Land"/>
    <x v="0"/>
    <s v=""/>
    <m/>
    <m/>
    <n v="0"/>
    <s v="Local Government"/>
    <m/>
    <x v="1"/>
    <x v="1"/>
    <x v="1"/>
    <x v="1"/>
    <x v="0"/>
    <x v="0"/>
  </r>
  <r>
    <d v="2020-11-23T00:00:00"/>
    <s v="Semey"/>
    <n v="0"/>
    <n v="0"/>
    <n v="50.391303999999998"/>
    <n v="80.233954999999995"/>
    <n v="20"/>
    <n v="0"/>
    <x v="0"/>
    <x v="0"/>
    <x v="8"/>
    <s v="Property &amp; Land"/>
    <x v="3"/>
    <s v=""/>
    <x v="0"/>
    <s v=""/>
    <m/>
    <m/>
    <n v="0"/>
    <s v="Local Government"/>
    <m/>
    <x v="1"/>
    <x v="1"/>
    <x v="1"/>
    <x v="1"/>
    <x v="0"/>
    <x v="0"/>
  </r>
  <r>
    <d v="2020-11-21T00:00:00"/>
    <s v="Almaty"/>
    <n v="0"/>
    <n v="1"/>
    <n v="43.243844000000003"/>
    <n v="76.898540999999994"/>
    <n v="70"/>
    <n v="0"/>
    <x v="0"/>
    <x v="0"/>
    <x v="18"/>
    <s v="Other"/>
    <x v="3"/>
    <s v=""/>
    <x v="0"/>
    <s v=""/>
    <m/>
    <m/>
    <n v="0"/>
    <s v="National Government "/>
    <m/>
    <x v="2"/>
    <x v="2"/>
    <x v="1"/>
    <x v="1"/>
    <x v="0"/>
    <x v="0"/>
  </r>
  <r>
    <d v="2020-11-20T00:00:00"/>
    <s v="Almaty"/>
    <n v="0"/>
    <n v="1"/>
    <n v="43.233984"/>
    <n v="76.953945000000004"/>
    <n v="1"/>
    <n v="1"/>
    <x v="0"/>
    <x v="0"/>
    <x v="16"/>
    <s v="Human Rights"/>
    <x v="18"/>
    <s v="Human Rights"/>
    <x v="0"/>
    <s v=""/>
    <m/>
    <m/>
    <n v="0"/>
    <s v="National Government "/>
    <s v="US Government"/>
    <x v="2"/>
    <x v="2"/>
    <x v="5"/>
    <x v="3"/>
    <x v="0"/>
    <x v="0"/>
  </r>
  <r>
    <d v="2020-11-20T00:00:00"/>
    <s v="Semey"/>
    <n v="0"/>
    <n v="0"/>
    <n v="50.401823"/>
    <n v="80.212253000000004"/>
    <n v="10"/>
    <n v="0"/>
    <x v="0"/>
    <x v="0"/>
    <x v="5"/>
    <s v="Government Services"/>
    <x v="3"/>
    <s v=""/>
    <x v="0"/>
    <s v=""/>
    <m/>
    <m/>
    <n v="0"/>
    <s v="University administration"/>
    <m/>
    <x v="7"/>
    <x v="3"/>
    <x v="1"/>
    <x v="1"/>
    <x v="0"/>
    <x v="0"/>
  </r>
  <r>
    <d v="2020-11-20T00:00:00"/>
    <s v="Almaty"/>
    <n v="0"/>
    <n v="1"/>
    <n v="43.317636999999998"/>
    <n v="76.833082000000005"/>
    <n v="10"/>
    <n v="0"/>
    <x v="0"/>
    <x v="0"/>
    <x v="4"/>
    <s v="Livelihood"/>
    <x v="7"/>
    <s v="Covid-19"/>
    <x v="0"/>
    <s v=""/>
    <m/>
    <m/>
    <n v="0"/>
    <s v="Local Government"/>
    <m/>
    <x v="1"/>
    <x v="1"/>
    <x v="0"/>
    <x v="0"/>
    <x v="0"/>
    <x v="0"/>
  </r>
  <r>
    <d v="2020-11-20T00:00:00"/>
    <s v="Balpyk Bi"/>
    <n v="0"/>
    <n v="0"/>
    <n v="44.900126"/>
    <n v="78.225240999999997"/>
    <n v="5"/>
    <n v="0"/>
    <x v="0"/>
    <x v="0"/>
    <x v="0"/>
    <s v="Livelihood"/>
    <x v="3"/>
    <s v=""/>
    <x v="0"/>
    <s v=""/>
    <m/>
    <m/>
    <n v="0"/>
    <s v="Head of the heating plant "/>
    <s v="Local government "/>
    <x v="4"/>
    <x v="3"/>
    <x v="2"/>
    <x v="0"/>
    <x v="0"/>
    <x v="0"/>
  </r>
  <r>
    <d v="2020-11-19T00:00:00"/>
    <s v="Ust-Kamenogorsk"/>
    <n v="0"/>
    <n v="0"/>
    <n v="49.948759000000003"/>
    <n v="82.628459000000007"/>
    <n v="30"/>
    <n v="0"/>
    <x v="0"/>
    <x v="0"/>
    <x v="17"/>
    <s v="Covid-19"/>
    <x v="4"/>
    <s v="Livelihood"/>
    <x v="0"/>
    <s v=""/>
    <m/>
    <m/>
    <n v="0"/>
    <s v="Local Government"/>
    <m/>
    <x v="1"/>
    <x v="1"/>
    <x v="0"/>
    <x v="0"/>
    <x v="2"/>
    <x v="2"/>
  </r>
  <r>
    <d v="2020-11-19T00:00:00"/>
    <s v="Nur-Sultan (Astana)"/>
    <n v="1"/>
    <n v="0"/>
    <n v="51.165838000000001"/>
    <n v="71.423467000000002"/>
    <n v="10"/>
    <n v="0"/>
    <x v="0"/>
    <x v="0"/>
    <x v="7"/>
    <s v="Finance"/>
    <x v="3"/>
    <s v=""/>
    <x v="0"/>
    <s v=""/>
    <m/>
    <m/>
    <n v="0"/>
    <s v="Business "/>
    <m/>
    <x v="4"/>
    <x v="3"/>
    <x v="0"/>
    <x v="0"/>
    <x v="1"/>
    <x v="1"/>
  </r>
  <r>
    <d v="2020-11-19T00:00:00"/>
    <s v="Bestamak"/>
    <n v="0"/>
    <n v="0"/>
    <n v="50.047083999999998"/>
    <n v="57.349812999999997"/>
    <n v="200"/>
    <n v="0"/>
    <x v="0"/>
    <x v="0"/>
    <x v="12"/>
    <s v="Environment &amp; Resource Extraction"/>
    <x v="3"/>
    <s v=""/>
    <x v="0"/>
    <s v=""/>
    <m/>
    <m/>
    <n v="0"/>
    <s v="Local Government"/>
    <m/>
    <x v="1"/>
    <x v="1"/>
    <x v="1"/>
    <x v="1"/>
    <x v="0"/>
    <x v="0"/>
  </r>
  <r>
    <d v="2020-11-19T00:00:00"/>
    <s v="Aktobe"/>
    <n v="0"/>
    <n v="0"/>
    <n v="50.298743000000002"/>
    <n v="57.135241999999998"/>
    <n v="12"/>
    <n v="0"/>
    <x v="3"/>
    <x v="1"/>
    <x v="0"/>
    <s v="Livelihood"/>
    <x v="4"/>
    <s v="Livelihood"/>
    <x v="0"/>
    <s v=""/>
    <m/>
    <m/>
    <n v="0"/>
    <s v="Municipal Transit Company "/>
    <m/>
    <x v="4"/>
    <x v="3"/>
    <x v="0"/>
    <x v="0"/>
    <x v="2"/>
    <x v="2"/>
  </r>
  <r>
    <d v="2020-11-18T00:00:00"/>
    <s v="Lenger"/>
    <n v="0"/>
    <n v="0"/>
    <n v="42.182051000000001"/>
    <n v="69.88212"/>
    <n v="15"/>
    <n v="0"/>
    <x v="0"/>
    <x v="0"/>
    <x v="1"/>
    <s v="Justice"/>
    <x v="19"/>
    <s v="Human Rights"/>
    <x v="0"/>
    <s v=""/>
    <m/>
    <m/>
    <n v="0"/>
    <s v="Law Enforcement"/>
    <m/>
    <x v="3"/>
    <x v="0"/>
    <x v="1"/>
    <x v="1"/>
    <x v="0"/>
    <x v="0"/>
  </r>
  <r>
    <d v="2020-11-18T00:00:00"/>
    <s v="Nur-Sultan (Astana)"/>
    <n v="1"/>
    <n v="0"/>
    <n v="51.166811000000003"/>
    <n v="71.420032000000006"/>
    <n v="10"/>
    <n v="0"/>
    <x v="0"/>
    <x v="0"/>
    <x v="5"/>
    <s v="Government Services"/>
    <x v="3"/>
    <s v=""/>
    <x v="0"/>
    <s v=""/>
    <m/>
    <m/>
    <n v="0"/>
    <s v="Local Government"/>
    <m/>
    <x v="1"/>
    <x v="1"/>
    <x v="0"/>
    <x v="0"/>
    <x v="0"/>
    <x v="0"/>
  </r>
  <r>
    <d v="2020-11-18T00:00:00"/>
    <s v="Aralsk"/>
    <n v="0"/>
    <n v="0"/>
    <n v="46.813454999999998"/>
    <n v="61.642862000000001"/>
    <n v="10"/>
    <n v="0"/>
    <x v="0"/>
    <x v="0"/>
    <x v="4"/>
    <s v="Livelihood"/>
    <x v="3"/>
    <s v=""/>
    <x v="0"/>
    <s v=""/>
    <m/>
    <m/>
    <n v="0"/>
    <s v="Daycare Management"/>
    <m/>
    <x v="4"/>
    <x v="3"/>
    <x v="0"/>
    <x v="0"/>
    <x v="2"/>
    <x v="2"/>
  </r>
  <r>
    <d v="2020-11-17T00:00:00"/>
    <s v="Aktobe"/>
    <n v="0"/>
    <n v="0"/>
    <n v="50.307540000000003"/>
    <n v="57.151429"/>
    <n v="10"/>
    <n v="0"/>
    <x v="0"/>
    <x v="0"/>
    <x v="7"/>
    <s v="Finance"/>
    <x v="20"/>
    <s v="Finance"/>
    <x v="0"/>
    <s v=""/>
    <m/>
    <m/>
    <n v="0"/>
    <s v="Law Enforcement"/>
    <s v="Business"/>
    <x v="3"/>
    <x v="0"/>
    <x v="2"/>
    <x v="0"/>
    <x v="0"/>
    <x v="0"/>
  </r>
  <r>
    <d v="2020-11-17T00:00:00"/>
    <s v="Koyanbay"/>
    <n v="0"/>
    <n v="0"/>
    <n v="51.577492999999997"/>
    <n v="79.309956999999997"/>
    <n v="35"/>
    <n v="0"/>
    <x v="0"/>
    <x v="0"/>
    <x v="3"/>
    <s v="Government Services"/>
    <x v="3"/>
    <s v=""/>
    <x v="0"/>
    <s v=""/>
    <m/>
    <m/>
    <n v="0"/>
    <s v="Local Government"/>
    <m/>
    <x v="1"/>
    <x v="1"/>
    <x v="0"/>
    <x v="0"/>
    <x v="1"/>
    <x v="1"/>
  </r>
  <r>
    <d v="2020-11-17T00:00:00"/>
    <s v="Koschi"/>
    <n v="0"/>
    <n v="0"/>
    <n v="50.972814999999997"/>
    <n v="71.350972999999996"/>
    <n v="15"/>
    <n v="0"/>
    <x v="1"/>
    <x v="1"/>
    <x v="3"/>
    <s v="Government Services"/>
    <x v="3"/>
    <s v=""/>
    <x v="0"/>
    <s v=""/>
    <m/>
    <m/>
    <n v="0"/>
    <s v="Local Government"/>
    <m/>
    <x v="1"/>
    <x v="1"/>
    <x v="1"/>
    <x v="1"/>
    <x v="0"/>
    <x v="0"/>
  </r>
  <r>
    <d v="2020-11-16T00:00:00"/>
    <s v="Aktobe"/>
    <n v="0"/>
    <n v="0"/>
    <n v="50.296134000000002"/>
    <n v="57.155631999999997"/>
    <n v="20"/>
    <n v="0"/>
    <x v="0"/>
    <x v="0"/>
    <x v="11"/>
    <s v="Justice"/>
    <x v="8"/>
    <s v="Justice"/>
    <x v="3"/>
    <s v="Human Rights"/>
    <m/>
    <m/>
    <n v="0"/>
    <s v="National Government"/>
    <m/>
    <x v="2"/>
    <x v="2"/>
    <x v="3"/>
    <x v="2"/>
    <x v="0"/>
    <x v="0"/>
  </r>
  <r>
    <d v="2020-11-16T00:00:00"/>
    <s v="Aktau"/>
    <n v="0"/>
    <n v="0"/>
    <n v="43.661254"/>
    <n v="51.163221999999998"/>
    <n v="10"/>
    <n v="0"/>
    <x v="0"/>
    <x v="0"/>
    <x v="9"/>
    <s v="Property &amp; Land"/>
    <x v="8"/>
    <s v="Justice"/>
    <x v="0"/>
    <s v=""/>
    <m/>
    <m/>
    <n v="0"/>
    <s v="LLP Rich Aqtau"/>
    <m/>
    <x v="4"/>
    <x v="3"/>
    <x v="1"/>
    <x v="1"/>
    <x v="0"/>
    <x v="0"/>
  </r>
  <r>
    <d v="2020-11-16T00:00:00"/>
    <s v="Esik"/>
    <n v="0"/>
    <n v="0"/>
    <n v="43.376635999999998"/>
    <n v="77.357933000000003"/>
    <n v="10"/>
    <n v="0"/>
    <x v="0"/>
    <x v="0"/>
    <x v="14"/>
    <s v="Finance"/>
    <x v="3"/>
    <s v=""/>
    <x v="0"/>
    <s v=""/>
    <m/>
    <m/>
    <n v="0"/>
    <s v="Cooperative head"/>
    <m/>
    <x v="7"/>
    <x v="3"/>
    <x v="0"/>
    <x v="0"/>
    <x v="0"/>
    <x v="0"/>
  </r>
  <r>
    <d v="2020-11-16T00:00:00"/>
    <s v="Karaganda"/>
    <n v="0"/>
    <n v="0"/>
    <n v="49.794355000000003"/>
    <n v="73.077346000000006"/>
    <n v="10"/>
    <n v="0"/>
    <x v="0"/>
    <x v="0"/>
    <x v="0"/>
    <s v="Livelihood"/>
    <x v="20"/>
    <s v="Finance"/>
    <x v="0"/>
    <s v=""/>
    <m/>
    <m/>
    <n v="0"/>
    <s v=" Kindergarten Ainalaiyn "/>
    <s v="Department of education"/>
    <x v="4"/>
    <x v="3"/>
    <x v="1"/>
    <x v="1"/>
    <x v="0"/>
    <x v="0"/>
  </r>
  <r>
    <d v="2020-11-15T00:00:00"/>
    <s v="Almaty"/>
    <n v="0"/>
    <n v="1"/>
    <n v="43.303691999999998"/>
    <n v="76.989374999999995"/>
    <n v="50"/>
    <n v="0"/>
    <x v="0"/>
    <x v="0"/>
    <x v="3"/>
    <s v="Government Services"/>
    <x v="3"/>
    <s v=""/>
    <x v="0"/>
    <s v=""/>
    <m/>
    <m/>
    <n v="0"/>
    <s v="Local Government"/>
    <m/>
    <x v="1"/>
    <x v="1"/>
    <x v="1"/>
    <x v="1"/>
    <x v="0"/>
    <x v="0"/>
  </r>
  <r>
    <d v="2020-11-15T00:00:00"/>
    <s v="Ishimka"/>
    <n v="0"/>
    <n v="0"/>
    <n v="51.391942999999998"/>
    <n v="67.127731999999995"/>
    <n v="20"/>
    <n v="0"/>
    <x v="0"/>
    <x v="0"/>
    <x v="9"/>
    <s v="Property &amp; Land"/>
    <x v="8"/>
    <s v="Justice"/>
    <x v="0"/>
    <s v=""/>
    <m/>
    <m/>
    <n v="0"/>
    <s v="Imran Agro"/>
    <m/>
    <x v="4"/>
    <x v="3"/>
    <x v="1"/>
    <x v="1"/>
    <x v="0"/>
    <x v="0"/>
  </r>
  <r>
    <d v="2020-11-14T00:00:00"/>
    <s v="Kokshetau"/>
    <n v="0"/>
    <n v="0"/>
    <n v="53.320635000000003"/>
    <n v="69.390041999999994"/>
    <n v="20"/>
    <n v="0"/>
    <x v="0"/>
    <x v="0"/>
    <x v="8"/>
    <s v="Property &amp; Land"/>
    <x v="3"/>
    <s v=""/>
    <x v="0"/>
    <s v=""/>
    <m/>
    <m/>
    <n v="0"/>
    <s v="Local Government"/>
    <m/>
    <x v="1"/>
    <x v="1"/>
    <x v="2"/>
    <x v="0"/>
    <x v="0"/>
    <x v="0"/>
  </r>
  <r>
    <d v="2020-11-14T00:00:00"/>
    <s v="Almaty"/>
    <n v="0"/>
    <n v="1"/>
    <n v="43.247275999999999"/>
    <n v="76.952960000000004"/>
    <n v="200"/>
    <n v="0"/>
    <x v="0"/>
    <x v="0"/>
    <x v="2"/>
    <s v="Human Rights"/>
    <x v="21"/>
    <s v="Property &amp; Land"/>
    <x v="6"/>
    <s v="China"/>
    <s v="Democratic Party of Kazakhstan"/>
    <m/>
    <n v="1"/>
    <s v="National Government"/>
    <m/>
    <x v="2"/>
    <x v="2"/>
    <x v="1"/>
    <x v="1"/>
    <x v="0"/>
    <x v="0"/>
  </r>
  <r>
    <d v="2020-11-13T00:00:00"/>
    <s v="Almaty"/>
    <n v="0"/>
    <n v="1"/>
    <n v="43.247275999999999"/>
    <n v="76.952960000000004"/>
    <n v="40"/>
    <n v="0"/>
    <x v="0"/>
    <x v="0"/>
    <x v="1"/>
    <s v="Justice"/>
    <x v="16"/>
    <s v="Justice"/>
    <x v="3"/>
    <s v="Human Rights"/>
    <m/>
    <m/>
    <n v="0"/>
    <s v="National Government"/>
    <m/>
    <x v="2"/>
    <x v="2"/>
    <x v="6"/>
    <x v="3"/>
    <x v="0"/>
    <x v="0"/>
  </r>
  <r>
    <d v="2020-11-13T00:00:00"/>
    <s v="Shymkent"/>
    <n v="0"/>
    <n v="0"/>
    <n v="42.387259999999998"/>
    <n v="69.627793999999994"/>
    <n v="20"/>
    <n v="0"/>
    <x v="0"/>
    <x v="0"/>
    <x v="1"/>
    <s v="Justice"/>
    <x v="16"/>
    <s v="Justice"/>
    <x v="3"/>
    <s v="Human Rights"/>
    <m/>
    <m/>
    <n v="0"/>
    <s v="National Government"/>
    <m/>
    <x v="2"/>
    <x v="2"/>
    <x v="1"/>
    <x v="1"/>
    <x v="0"/>
    <x v="0"/>
  </r>
  <r>
    <d v="2020-11-13T00:00:00"/>
    <s v="Kyzylorda"/>
    <n v="0"/>
    <n v="0"/>
    <n v="44.839317000000001"/>
    <n v="65.493536000000006"/>
    <n v="10"/>
    <n v="0"/>
    <x v="0"/>
    <x v="0"/>
    <x v="1"/>
    <s v="Justice"/>
    <x v="16"/>
    <s v="Justice"/>
    <x v="3"/>
    <s v="Human Rights"/>
    <m/>
    <m/>
    <n v="0"/>
    <s v="National Government"/>
    <m/>
    <x v="2"/>
    <x v="2"/>
    <x v="1"/>
    <x v="1"/>
    <x v="0"/>
    <x v="0"/>
  </r>
  <r>
    <d v="2020-11-13T00:00:00"/>
    <s v="Nogaibay"/>
    <n v="0"/>
    <n v="0"/>
    <n v="43.128459999999997"/>
    <n v="74.852632999999997"/>
    <n v="20"/>
    <n v="0"/>
    <x v="0"/>
    <x v="0"/>
    <x v="15"/>
    <s v="Property &amp; Land"/>
    <x v="3"/>
    <s v=""/>
    <x v="0"/>
    <s v=""/>
    <m/>
    <m/>
    <n v="0"/>
    <s v="National Government"/>
    <m/>
    <x v="2"/>
    <x v="2"/>
    <x v="7"/>
    <x v="1"/>
    <x v="0"/>
    <x v="0"/>
  </r>
  <r>
    <d v="2020-11-13T00:00:00"/>
    <s v="Aktobe"/>
    <n v="0"/>
    <n v="0"/>
    <n v="50.28228"/>
    <n v="57.189279999999997"/>
    <n v="10"/>
    <n v="0"/>
    <x v="0"/>
    <x v="0"/>
    <x v="1"/>
    <s v="Justice"/>
    <x v="16"/>
    <s v="Justice"/>
    <x v="3"/>
    <s v="Human Rights"/>
    <m/>
    <m/>
    <n v="0"/>
    <s v="National Government"/>
    <m/>
    <x v="2"/>
    <x v="2"/>
    <x v="3"/>
    <x v="2"/>
    <x v="2"/>
    <x v="2"/>
  </r>
  <r>
    <d v="2020-11-13T00:00:00"/>
    <s v="Aktau"/>
    <n v="0"/>
    <n v="0"/>
    <n v="43.662170000000003"/>
    <n v="51.161900000000003"/>
    <n v="15"/>
    <n v="0"/>
    <x v="0"/>
    <x v="0"/>
    <x v="1"/>
    <s v="Justice"/>
    <x v="16"/>
    <s v="Justice"/>
    <x v="3"/>
    <s v="Human Rights"/>
    <m/>
    <m/>
    <n v="0"/>
    <s v="National Government"/>
    <m/>
    <x v="2"/>
    <x v="2"/>
    <x v="1"/>
    <x v="1"/>
    <x v="0"/>
    <x v="0"/>
  </r>
  <r>
    <d v="2020-11-13T00:00:00"/>
    <s v="Shymkent"/>
    <n v="0"/>
    <n v="0"/>
    <n v="42.316282999999999"/>
    <n v="69.555312000000001"/>
    <n v="15"/>
    <n v="0"/>
    <x v="4"/>
    <x v="3"/>
    <x v="5"/>
    <s v="Government Services"/>
    <x v="1"/>
    <s v="Property &amp; Land"/>
    <x v="4"/>
    <s v="Government Services"/>
    <m/>
    <m/>
    <n v="0"/>
    <s v="Local Government "/>
    <m/>
    <x v="1"/>
    <x v="1"/>
    <x v="0"/>
    <x v="0"/>
    <x v="1"/>
    <x v="1"/>
  </r>
  <r>
    <d v="2020-11-13T00:00:00"/>
    <s v="Almaty"/>
    <n v="0"/>
    <n v="1"/>
    <n v="43.300669999999997"/>
    <n v="76.925686999999996"/>
    <n v="30"/>
    <n v="0"/>
    <x v="0"/>
    <x v="0"/>
    <x v="4"/>
    <s v="Livelihood"/>
    <x v="7"/>
    <s v="Covid-19"/>
    <x v="0"/>
    <s v=""/>
    <m/>
    <m/>
    <n v="0"/>
    <s v="Local Government"/>
    <m/>
    <x v="1"/>
    <x v="1"/>
    <x v="2"/>
    <x v="0"/>
    <x v="0"/>
    <x v="0"/>
  </r>
  <r>
    <d v="2020-11-12T00:00:00"/>
    <s v="Uralsk"/>
    <n v="0"/>
    <n v="0"/>
    <n v="51.204120000000003"/>
    <n v="51.371138000000002"/>
    <n v="5"/>
    <n v="0"/>
    <x v="0"/>
    <x v="0"/>
    <x v="1"/>
    <s v="Justice"/>
    <x v="16"/>
    <s v="Justice"/>
    <x v="3"/>
    <s v="Human Rights"/>
    <m/>
    <m/>
    <n v="0"/>
    <s v="National Government"/>
    <m/>
    <x v="2"/>
    <x v="2"/>
    <x v="3"/>
    <x v="2"/>
    <x v="0"/>
    <x v="0"/>
  </r>
  <r>
    <d v="2020-11-12T00:00:00"/>
    <s v="Shymkent"/>
    <n v="0"/>
    <n v="0"/>
    <n v="42.387253999999999"/>
    <n v="69.627735999999999"/>
    <n v="20"/>
    <n v="0"/>
    <x v="0"/>
    <x v="0"/>
    <x v="1"/>
    <s v="Justice"/>
    <x v="16"/>
    <s v="Justice"/>
    <x v="3"/>
    <s v="Human Rights"/>
    <m/>
    <m/>
    <n v="0"/>
    <s v="National Government"/>
    <m/>
    <x v="2"/>
    <x v="2"/>
    <x v="1"/>
    <x v="1"/>
    <x v="0"/>
    <x v="0"/>
  </r>
  <r>
    <d v="2020-11-12T00:00:00"/>
    <s v="Kyzylorda"/>
    <n v="0"/>
    <n v="0"/>
    <n v="44.830885000000002"/>
    <n v="65.536231999999998"/>
    <n v="20"/>
    <n v="0"/>
    <x v="0"/>
    <x v="0"/>
    <x v="3"/>
    <s v="Government Services"/>
    <x v="3"/>
    <s v=""/>
    <x v="0"/>
    <s v=""/>
    <m/>
    <m/>
    <n v="0"/>
    <s v="Local Government"/>
    <m/>
    <x v="1"/>
    <x v="1"/>
    <x v="2"/>
    <x v="0"/>
    <x v="0"/>
    <x v="0"/>
  </r>
  <r>
    <d v="2020-11-11T00:00:00"/>
    <s v="Semey"/>
    <n v="0"/>
    <n v="0"/>
    <n v="50.404240000000001"/>
    <n v="80.249848999999998"/>
    <n v="50"/>
    <n v="0"/>
    <x v="0"/>
    <x v="0"/>
    <x v="4"/>
    <s v="Livelihood"/>
    <x v="7"/>
    <s v="Covid-19"/>
    <x v="0"/>
    <s v=""/>
    <m/>
    <m/>
    <n v="0"/>
    <s v="Local Government"/>
    <m/>
    <x v="1"/>
    <x v="1"/>
    <x v="0"/>
    <x v="0"/>
    <x v="0"/>
    <x v="0"/>
  </r>
  <r>
    <d v="2020-11-11T00:00:00"/>
    <s v="Almaty"/>
    <n v="0"/>
    <n v="1"/>
    <n v="43.200049999999997"/>
    <n v="76.785818000000006"/>
    <n v="30"/>
    <n v="0"/>
    <x v="0"/>
    <x v="0"/>
    <x v="12"/>
    <s v="Environment &amp; Resource Extraction"/>
    <x v="0"/>
    <s v="Environment &amp; Resource Extraction"/>
    <x v="0"/>
    <s v=""/>
    <m/>
    <m/>
    <n v="0"/>
    <s v="Construction Company"/>
    <m/>
    <x v="4"/>
    <x v="3"/>
    <x v="1"/>
    <x v="1"/>
    <x v="0"/>
    <x v="0"/>
  </r>
  <r>
    <d v="2020-11-11T00:00:00"/>
    <s v="Almaty"/>
    <n v="0"/>
    <n v="1"/>
    <n v="43.210056000000002"/>
    <n v="76.843129000000005"/>
    <n v="10"/>
    <n v="0"/>
    <x v="0"/>
    <x v="0"/>
    <x v="1"/>
    <s v="Justice"/>
    <x v="16"/>
    <s v="Justice"/>
    <x v="3"/>
    <s v="Human Rights"/>
    <m/>
    <m/>
    <n v="0"/>
    <s v="Law Enforcement"/>
    <m/>
    <x v="3"/>
    <x v="0"/>
    <x v="1"/>
    <x v="1"/>
    <x v="0"/>
    <x v="0"/>
  </r>
  <r>
    <d v="2020-11-10T00:00:00"/>
    <s v="Zhezkazgan"/>
    <n v="0"/>
    <n v="0"/>
    <n v="47.908862999999997"/>
    <n v="67.516864999999996"/>
    <n v="10"/>
    <n v="0"/>
    <x v="0"/>
    <x v="0"/>
    <x v="7"/>
    <s v="Finance"/>
    <x v="15"/>
    <s v="Government Services"/>
    <x v="0"/>
    <s v=""/>
    <m/>
    <m/>
    <n v="0"/>
    <s v="Local Government"/>
    <m/>
    <x v="1"/>
    <x v="1"/>
    <x v="1"/>
    <x v="1"/>
    <x v="0"/>
    <x v="0"/>
  </r>
  <r>
    <d v="2020-11-10T00:00:00"/>
    <s v="Shymkent"/>
    <n v="0"/>
    <n v="0"/>
    <n v="42.310371000000004"/>
    <n v="69.580191999999997"/>
    <n v="40"/>
    <n v="0"/>
    <x v="0"/>
    <x v="0"/>
    <x v="7"/>
    <s v="Finance"/>
    <x v="3"/>
    <s v=""/>
    <x v="0"/>
    <s v=""/>
    <m/>
    <m/>
    <n v="0"/>
    <s v="Kaspi Bank"/>
    <m/>
    <x v="4"/>
    <x v="3"/>
    <x v="1"/>
    <x v="1"/>
    <x v="0"/>
    <x v="0"/>
  </r>
  <r>
    <d v="2020-11-09T00:00:00"/>
    <s v="Ust-Kamenogorsk"/>
    <n v="0"/>
    <n v="0"/>
    <n v="49.926188000000003"/>
    <n v="82.545320000000004"/>
    <n v="100"/>
    <n v="0"/>
    <x v="0"/>
    <x v="0"/>
    <x v="3"/>
    <s v="Government Services"/>
    <x v="3"/>
    <s v=""/>
    <x v="0"/>
    <s v=""/>
    <m/>
    <m/>
    <n v="0"/>
    <s v="Local Government"/>
    <m/>
    <x v="1"/>
    <x v="1"/>
    <x v="4"/>
    <x v="2"/>
    <x v="0"/>
    <x v="0"/>
  </r>
  <r>
    <d v="2020-11-09T00:00:00"/>
    <s v="Aktobe"/>
    <n v="0"/>
    <n v="0"/>
    <n v="50.297234000000003"/>
    <n v="57.262447000000002"/>
    <n v="10"/>
    <n v="0"/>
    <x v="0"/>
    <x v="0"/>
    <x v="3"/>
    <s v="Government Services"/>
    <x v="3"/>
    <s v=""/>
    <x v="0"/>
    <s v=""/>
    <m/>
    <m/>
    <n v="0"/>
    <s v="Local Government"/>
    <m/>
    <x v="1"/>
    <x v="1"/>
    <x v="1"/>
    <x v="1"/>
    <x v="0"/>
    <x v="0"/>
  </r>
  <r>
    <d v="2020-11-08T00:00:00"/>
    <s v="Almaty"/>
    <n v="0"/>
    <n v="1"/>
    <n v="43.246291999999997"/>
    <n v="76.906774999999996"/>
    <n v="30"/>
    <n v="0"/>
    <x v="0"/>
    <x v="0"/>
    <x v="8"/>
    <s v="Property &amp; Land"/>
    <x v="3"/>
    <s v=""/>
    <x v="0"/>
    <s v=""/>
    <m/>
    <m/>
    <n v="0"/>
    <s v="Construction Company"/>
    <m/>
    <x v="4"/>
    <x v="3"/>
    <x v="0"/>
    <x v="0"/>
    <x v="0"/>
    <x v="0"/>
  </r>
  <r>
    <d v="2020-11-08T00:00:00"/>
    <s v="Aksay"/>
    <n v="0"/>
    <n v="0"/>
    <n v="51.180169999999997"/>
    <n v="53.041283999999997"/>
    <n v="50"/>
    <n v="0"/>
    <x v="0"/>
    <x v="0"/>
    <x v="11"/>
    <s v="Justice"/>
    <x v="3"/>
    <s v=""/>
    <x v="0"/>
    <s v=""/>
    <m/>
    <m/>
    <n v="0"/>
    <s v="Department of Economic Investigations"/>
    <m/>
    <x v="2"/>
    <x v="2"/>
    <x v="1"/>
    <x v="1"/>
    <x v="0"/>
    <x v="0"/>
  </r>
  <r>
    <d v="2020-11-08T00:00:00"/>
    <s v="Almaty"/>
    <n v="0"/>
    <n v="1"/>
    <n v="43.210451999999997"/>
    <n v="76.955814000000004"/>
    <n v="10"/>
    <n v="0"/>
    <x v="0"/>
    <x v="0"/>
    <x v="17"/>
    <s v="Covid-19"/>
    <x v="3"/>
    <s v=""/>
    <x v="0"/>
    <s v=""/>
    <m/>
    <m/>
    <n v="0"/>
    <s v="Construction Company"/>
    <m/>
    <x v="4"/>
    <x v="3"/>
    <x v="1"/>
    <x v="1"/>
    <x v="0"/>
    <x v="0"/>
  </r>
  <r>
    <d v="2020-11-06T00:00:00"/>
    <s v="Aktau"/>
    <n v="0"/>
    <n v="0"/>
    <n v="43.654339999999998"/>
    <n v="51.149797"/>
    <n v="30"/>
    <n v="0"/>
    <x v="0"/>
    <x v="0"/>
    <x v="9"/>
    <s v="Property &amp; Land"/>
    <x v="17"/>
    <s v="Property &amp; Land"/>
    <x v="0"/>
    <s v=""/>
    <m/>
    <m/>
    <n v="0"/>
    <s v="Construction Company"/>
    <m/>
    <x v="4"/>
    <x v="3"/>
    <x v="1"/>
    <x v="1"/>
    <x v="0"/>
    <x v="0"/>
  </r>
  <r>
    <d v="2020-11-06T00:00:00"/>
    <s v="Algabas"/>
    <n v="0"/>
    <n v="0"/>
    <n v="40.8018"/>
    <n v="68.350910999999996"/>
    <n v="20"/>
    <n v="0"/>
    <x v="0"/>
    <x v="0"/>
    <x v="3"/>
    <s v="Government Services"/>
    <x v="3"/>
    <s v=""/>
    <x v="0"/>
    <s v=""/>
    <m/>
    <m/>
    <n v="0"/>
    <s v="Local Government"/>
    <m/>
    <x v="1"/>
    <x v="1"/>
    <x v="0"/>
    <x v="0"/>
    <x v="1"/>
    <x v="1"/>
  </r>
  <r>
    <d v="2020-11-05T00:00:00"/>
    <s v="Aktau"/>
    <n v="0"/>
    <n v="0"/>
    <n v="43.655006999999998"/>
    <n v="51.146551000000002"/>
    <n v="30"/>
    <n v="0"/>
    <x v="0"/>
    <x v="0"/>
    <x v="9"/>
    <s v="Property &amp; Land"/>
    <x v="8"/>
    <s v="Justice"/>
    <x v="0"/>
    <s v=""/>
    <m/>
    <m/>
    <n v="0"/>
    <s v="Construction Company"/>
    <m/>
    <x v="4"/>
    <x v="3"/>
    <x v="2"/>
    <x v="0"/>
    <x v="0"/>
    <x v="0"/>
  </r>
  <r>
    <d v="2020-11-05T00:00:00"/>
    <s v="Kulsary"/>
    <n v="0"/>
    <n v="0"/>
    <n v="46.963301999999999"/>
    <n v="54.004204999999999"/>
    <n v="10"/>
    <n v="0"/>
    <x v="0"/>
    <x v="0"/>
    <x v="1"/>
    <s v="Justice"/>
    <x v="16"/>
    <s v="Justice"/>
    <x v="0"/>
    <s v=""/>
    <m/>
    <m/>
    <n v="0"/>
    <s v="Prosecutor General"/>
    <m/>
    <x v="3"/>
    <x v="0"/>
    <x v="1"/>
    <x v="1"/>
    <x v="0"/>
    <x v="0"/>
  </r>
  <r>
    <d v="2020-11-05T00:00:00"/>
    <s v="Almaty"/>
    <n v="0"/>
    <n v="1"/>
    <n v="43.275463999999999"/>
    <n v="76.816749999999999"/>
    <n v="25"/>
    <n v="0"/>
    <x v="0"/>
    <x v="0"/>
    <x v="8"/>
    <s v="Property &amp; Land"/>
    <x v="3"/>
    <s v=""/>
    <x v="0"/>
    <s v=""/>
    <m/>
    <m/>
    <n v="0"/>
    <s v="Local Government"/>
    <m/>
    <x v="1"/>
    <x v="1"/>
    <x v="0"/>
    <x v="0"/>
    <x v="1"/>
    <x v="1"/>
  </r>
  <r>
    <d v="2020-11-05T00:00:00"/>
    <s v="Satpaev"/>
    <n v="0"/>
    <n v="0"/>
    <n v="47.909385"/>
    <n v="67.517103000000006"/>
    <n v="10"/>
    <n v="0"/>
    <x v="0"/>
    <x v="0"/>
    <x v="5"/>
    <s v="Government Services"/>
    <x v="1"/>
    <s v="Property &amp; Land"/>
    <x v="0"/>
    <s v=""/>
    <m/>
    <m/>
    <n v="0"/>
    <s v="Local Government"/>
    <m/>
    <x v="1"/>
    <x v="1"/>
    <x v="1"/>
    <x v="1"/>
    <x v="0"/>
    <x v="0"/>
  </r>
  <r>
    <d v="2020-11-05T00:00:00"/>
    <s v="Aktau"/>
    <n v="0"/>
    <n v="0"/>
    <n v="43.658799999999999"/>
    <s v="51.1975°"/>
    <n v="9"/>
    <n v="0"/>
    <x v="0"/>
    <x v="0"/>
    <x v="5"/>
    <s v="Government Services"/>
    <x v="9"/>
    <s v="Government Services"/>
    <x v="7"/>
    <s v="Property &amp; Land"/>
    <m/>
    <m/>
    <n v="0"/>
    <s v="Local Government"/>
    <m/>
    <x v="1"/>
    <x v="1"/>
    <x v="2"/>
    <x v="0"/>
    <x v="0"/>
    <x v="0"/>
  </r>
  <r>
    <d v="2020-11-04T00:00:00"/>
    <s v="Nur-Sultan (Astana)"/>
    <n v="1"/>
    <n v="0"/>
    <n v="51.122231999999997"/>
    <n v="71.416645000000003"/>
    <s v="Unknown"/>
    <n v="0"/>
    <x v="0"/>
    <x v="0"/>
    <x v="8"/>
    <s v="Property &amp; Land"/>
    <x v="3"/>
    <s v=""/>
    <x v="0"/>
    <s v=""/>
    <m/>
    <m/>
    <n v="0"/>
    <s v="Local Government"/>
    <m/>
    <x v="1"/>
    <x v="1"/>
    <x v="0"/>
    <x v="0"/>
    <x v="1"/>
    <x v="1"/>
  </r>
  <r>
    <d v="2020-11-04T00:00:00"/>
    <s v="Shardara"/>
    <n v="0"/>
    <n v="0"/>
    <n v="41.250554000000001"/>
    <n v="67.973356999999993"/>
    <n v="15"/>
    <n v="0"/>
    <x v="0"/>
    <x v="0"/>
    <x v="7"/>
    <s v="Finance"/>
    <x v="4"/>
    <s v="Livelihood"/>
    <x v="8"/>
    <s v="Justice"/>
    <m/>
    <m/>
    <n v="0"/>
    <s v="Local Police Station"/>
    <m/>
    <x v="3"/>
    <x v="0"/>
    <x v="2"/>
    <x v="0"/>
    <x v="0"/>
    <x v="0"/>
  </r>
  <r>
    <d v="2020-11-03T00:00:00"/>
    <s v="Dolan"/>
    <n v="0"/>
    <n v="0"/>
    <n v="43.190199999999997"/>
    <n v="76.684600000000003"/>
    <n v="15"/>
    <n v="0"/>
    <x v="0"/>
    <x v="0"/>
    <x v="8"/>
    <s v="Property &amp; Land"/>
    <x v="1"/>
    <s v="Property &amp; Land"/>
    <x v="0"/>
    <s v=""/>
    <m/>
    <m/>
    <n v="0"/>
    <s v="Local Government"/>
    <m/>
    <x v="1"/>
    <x v="1"/>
    <x v="0"/>
    <x v="0"/>
    <x v="0"/>
    <x v="0"/>
  </r>
  <r>
    <d v="2020-11-02T00:00:00"/>
    <s v="Shymkent"/>
    <n v="0"/>
    <n v="0"/>
    <n v="42.332833999999998"/>
    <n v="69.565353999999999"/>
    <n v="20"/>
    <n v="0"/>
    <x v="0"/>
    <x v="0"/>
    <x v="3"/>
    <s v="Government Services"/>
    <x v="3"/>
    <s v=""/>
    <x v="0"/>
    <s v=""/>
    <m/>
    <m/>
    <n v="0"/>
    <s v="Utility Contractor "/>
    <m/>
    <x v="4"/>
    <x v="3"/>
    <x v="0"/>
    <x v="0"/>
    <x v="1"/>
    <x v="1"/>
  </r>
  <r>
    <d v="2020-10-31T00:00:00"/>
    <s v="Almaty"/>
    <n v="0"/>
    <n v="1"/>
    <n v="43.247318999999997"/>
    <n v="76.952961999999999"/>
    <n v="200"/>
    <n v="0"/>
    <x v="0"/>
    <x v="0"/>
    <x v="11"/>
    <s v="Justice"/>
    <x v="13"/>
    <s v="Justice"/>
    <x v="3"/>
    <s v="Human Rights"/>
    <s v="Liberty fund"/>
    <s v="Ar.Ruh.Khak social fund"/>
    <n v="1"/>
    <s v="National Government"/>
    <m/>
    <x v="2"/>
    <x v="2"/>
    <x v="3"/>
    <x v="2"/>
    <x v="0"/>
    <x v="0"/>
  </r>
  <r>
    <d v="2020-10-30T00:00:00"/>
    <s v="Semey"/>
    <n v="0"/>
    <n v="0"/>
    <n v="50.404240000000001"/>
    <n v="80.249848999999998"/>
    <n v="50"/>
    <n v="0"/>
    <x v="0"/>
    <x v="0"/>
    <x v="17"/>
    <s v="Covid-19"/>
    <x v="4"/>
    <s v="Livelihood"/>
    <x v="0"/>
    <s v=""/>
    <m/>
    <m/>
    <n v="0"/>
    <s v="Local Government"/>
    <m/>
    <x v="1"/>
    <x v="1"/>
    <x v="0"/>
    <x v="0"/>
    <x v="0"/>
    <x v="0"/>
  </r>
  <r>
    <d v="2020-10-30T00:00:00"/>
    <s v="Aktau"/>
    <n v="0"/>
    <n v="0"/>
    <n v="43.655006999999998"/>
    <n v="51.146551000000002"/>
    <n v="20"/>
    <n v="0"/>
    <x v="0"/>
    <x v="0"/>
    <x v="17"/>
    <s v="Covid-19"/>
    <x v="4"/>
    <s v="Livelihood"/>
    <x v="0"/>
    <s v=""/>
    <m/>
    <m/>
    <n v="0"/>
    <s v="Regional Administration"/>
    <m/>
    <x v="1"/>
    <x v="1"/>
    <x v="0"/>
    <x v="0"/>
    <x v="1"/>
    <x v="1"/>
  </r>
  <r>
    <d v="2020-10-30T00:00:00"/>
    <s v="Taldykorgan"/>
    <n v="0"/>
    <n v="0"/>
    <n v="45.016803000000003"/>
    <n v="78.372119999999995"/>
    <n v="25"/>
    <n v="0"/>
    <x v="0"/>
    <x v="0"/>
    <x v="7"/>
    <s v="Finance"/>
    <x v="8"/>
    <s v="Justice"/>
    <x v="9"/>
    <s v="Finance"/>
    <m/>
    <m/>
    <n v="0"/>
    <s v="Q-net "/>
    <s v="Law Enforcement"/>
    <x v="4"/>
    <x v="3"/>
    <x v="7"/>
    <x v="1"/>
    <x v="0"/>
    <x v="0"/>
  </r>
  <r>
    <d v="2020-10-29T00:00:00"/>
    <s v="Almaty"/>
    <n v="0"/>
    <n v="1"/>
    <n v="43.233812"/>
    <n v="76.954094999999995"/>
    <n v="20"/>
    <n v="0"/>
    <x v="0"/>
    <x v="0"/>
    <x v="19"/>
    <s v="Other"/>
    <x v="3"/>
    <s v=""/>
    <x v="0"/>
    <s v=""/>
    <m/>
    <m/>
    <n v="0"/>
    <s v="U.S. Consulate General"/>
    <m/>
    <x v="8"/>
    <x v="3"/>
    <x v="1"/>
    <x v="1"/>
    <x v="0"/>
    <x v="0"/>
  </r>
  <r>
    <d v="2020-10-29T00:00:00"/>
    <s v="Shymkent"/>
    <n v="0"/>
    <n v="0"/>
    <n v="42.381036999999999"/>
    <n v="69.591605000000001"/>
    <n v="30"/>
    <n v="0"/>
    <x v="1"/>
    <x v="1"/>
    <x v="8"/>
    <s v="Property &amp; Land"/>
    <x v="1"/>
    <s v="Property &amp; Land"/>
    <x v="0"/>
    <s v=""/>
    <m/>
    <m/>
    <n v="0"/>
    <s v="Construction Company "/>
    <m/>
    <x v="4"/>
    <x v="3"/>
    <x v="0"/>
    <x v="0"/>
    <x v="1"/>
    <x v="1"/>
  </r>
  <r>
    <d v="2020-10-29T00:00:00"/>
    <s v="Besagash"/>
    <n v="0"/>
    <n v="0"/>
    <n v="43.291533000000001"/>
    <n v="77.016242000000005"/>
    <n v="20"/>
    <n v="0"/>
    <x v="0"/>
    <x v="0"/>
    <x v="3"/>
    <s v="Government Services"/>
    <x v="3"/>
    <s v=""/>
    <x v="0"/>
    <s v=""/>
    <m/>
    <m/>
    <n v="0"/>
    <s v="Regional Administration"/>
    <m/>
    <x v="1"/>
    <x v="1"/>
    <x v="0"/>
    <x v="0"/>
    <x v="1"/>
    <x v="1"/>
  </r>
  <r>
    <d v="2020-10-29T00:00:00"/>
    <s v="Aktobe"/>
    <n v="0"/>
    <n v="0"/>
    <n v="50.283512000000002"/>
    <n v="57.230814000000002"/>
    <n v="7"/>
    <n v="0"/>
    <x v="0"/>
    <x v="0"/>
    <x v="5"/>
    <s v="Government Services"/>
    <x v="20"/>
    <s v="Finance"/>
    <x v="0"/>
    <s v=""/>
    <m/>
    <m/>
    <n v="0"/>
    <s v="Local Government"/>
    <m/>
    <x v="1"/>
    <x v="1"/>
    <x v="0"/>
    <x v="0"/>
    <x v="2"/>
    <x v="2"/>
  </r>
  <r>
    <d v="2020-10-28T00:00:00"/>
    <s v="Zhetisay"/>
    <n v="0"/>
    <n v="0"/>
    <n v="40.774295000000002"/>
    <n v="68.327984000000001"/>
    <n v="10"/>
    <n v="0"/>
    <x v="0"/>
    <x v="0"/>
    <x v="17"/>
    <s v="Covid-19"/>
    <x v="4"/>
    <s v="Livelihood"/>
    <x v="0"/>
    <s v=""/>
    <m/>
    <m/>
    <n v="0"/>
    <s v="Local Government"/>
    <s v="Kulparshyn bazaar"/>
    <x v="1"/>
    <x v="1"/>
    <x v="2"/>
    <x v="0"/>
    <x v="0"/>
    <x v="0"/>
  </r>
  <r>
    <d v="2020-10-28T00:00:00"/>
    <s v="Almaty"/>
    <n v="0"/>
    <n v="1"/>
    <n v="43.261299999999999"/>
    <n v="76.935446999999996"/>
    <n v="5"/>
    <n v="0"/>
    <x v="0"/>
    <x v="0"/>
    <x v="17"/>
    <s v="Covid-19"/>
    <x v="3"/>
    <s v=""/>
    <x v="0"/>
    <s v=""/>
    <m/>
    <m/>
    <n v="0"/>
    <s v="Local Government"/>
    <m/>
    <x v="1"/>
    <x v="1"/>
    <x v="1"/>
    <x v="1"/>
    <x v="0"/>
    <x v="0"/>
  </r>
  <r>
    <d v="2020-10-28T00:00:00"/>
    <s v="Aktobe"/>
    <n v="0"/>
    <n v="0"/>
    <n v="50.291395999999999"/>
    <n v="57.121526000000003"/>
    <n v="15"/>
    <n v="0"/>
    <x v="0"/>
    <x v="0"/>
    <x v="3"/>
    <s v="Government Services"/>
    <x v="3"/>
    <s v=""/>
    <x v="0"/>
    <s v=""/>
    <m/>
    <m/>
    <n v="0"/>
    <s v="Local Government"/>
    <m/>
    <x v="1"/>
    <x v="1"/>
    <x v="1"/>
    <x v="1"/>
    <x v="0"/>
    <x v="0"/>
  </r>
  <r>
    <d v="2020-10-28T00:00:00"/>
    <s v="Panfilovo"/>
    <n v="0"/>
    <n v="0"/>
    <n v="43.385643999999999"/>
    <n v="77.120214000000004"/>
    <n v="5"/>
    <n v="0"/>
    <x v="0"/>
    <x v="0"/>
    <x v="3"/>
    <s v="Government Services"/>
    <x v="3"/>
    <s v=""/>
    <x v="0"/>
    <s v=""/>
    <m/>
    <m/>
    <n v="0"/>
    <s v="Local Government"/>
    <m/>
    <x v="1"/>
    <x v="1"/>
    <x v="0"/>
    <x v="0"/>
    <x v="0"/>
    <x v="0"/>
  </r>
  <r>
    <d v="2020-10-27T00:00:00"/>
    <s v="Aktobe"/>
    <n v="0"/>
    <n v="0"/>
    <n v="50.314155"/>
    <n v="57.354475000000001"/>
    <n v="10"/>
    <n v="0"/>
    <x v="0"/>
    <x v="0"/>
    <x v="8"/>
    <s v="Property &amp; Land"/>
    <x v="9"/>
    <s v="Government Services"/>
    <x v="0"/>
    <s v=""/>
    <m/>
    <m/>
    <n v="0"/>
    <s v="Aktobe Mayor's Office"/>
    <m/>
    <x v="1"/>
    <x v="1"/>
    <x v="0"/>
    <x v="0"/>
    <x v="1"/>
    <x v="1"/>
  </r>
  <r>
    <d v="2020-10-27T00:00:00"/>
    <s v="Shymkent"/>
    <n v="0"/>
    <n v="0"/>
    <n v="42.320180000000001"/>
    <n v="69.591448"/>
    <n v="10"/>
    <n v="0"/>
    <x v="0"/>
    <x v="0"/>
    <x v="9"/>
    <s v="Property &amp; Land"/>
    <x v="4"/>
    <s v="Livelihood"/>
    <x v="0"/>
    <s v=""/>
    <m/>
    <m/>
    <n v="0"/>
    <s v="Shymkent Mayor's Office"/>
    <m/>
    <x v="1"/>
    <x v="1"/>
    <x v="0"/>
    <x v="0"/>
    <x v="0"/>
    <x v="0"/>
  </r>
  <r>
    <d v="2020-10-27T00:00:00"/>
    <s v="Shymkent"/>
    <n v="0"/>
    <n v="0"/>
    <n v="42.295096000000001"/>
    <n v="69.594058000000004"/>
    <n v="10"/>
    <n v="0"/>
    <x v="0"/>
    <x v="0"/>
    <x v="5"/>
    <s v="Government Services"/>
    <x v="3"/>
    <s v=""/>
    <x v="0"/>
    <s v=""/>
    <m/>
    <m/>
    <n v="0"/>
    <s v="People's Friendship University after A. Quatbekov"/>
    <m/>
    <x v="7"/>
    <x v="3"/>
    <x v="1"/>
    <x v="1"/>
    <x v="0"/>
    <x v="0"/>
  </r>
  <r>
    <d v="2020-10-26T00:00:00"/>
    <s v="Atyrau"/>
    <n v="0"/>
    <n v="0"/>
    <n v="47.103620999999997"/>
    <n v="51.91677"/>
    <n v="30"/>
    <n v="0"/>
    <x v="0"/>
    <x v="0"/>
    <x v="17"/>
    <s v="Covid-19"/>
    <x v="4"/>
    <s v="Livelihood"/>
    <x v="0"/>
    <s v=""/>
    <m/>
    <m/>
    <n v="0"/>
    <s v="Local Government"/>
    <m/>
    <x v="1"/>
    <x v="1"/>
    <x v="0"/>
    <x v="0"/>
    <x v="0"/>
    <x v="0"/>
  </r>
  <r>
    <d v="2020-10-26T00:00:00"/>
    <s v="Nur-Sultan (Astana)"/>
    <n v="1"/>
    <n v="0"/>
    <n v="51.119577999999997"/>
    <n v="71.436987000000002"/>
    <n v="10"/>
    <n v="0"/>
    <x v="0"/>
    <x v="0"/>
    <x v="11"/>
    <s v="Justice"/>
    <x v="12"/>
    <s v="Human Rights"/>
    <x v="0"/>
    <s v=""/>
    <m/>
    <m/>
    <n v="0"/>
    <s v="Law Enforcement"/>
    <m/>
    <x v="3"/>
    <x v="0"/>
    <x v="2"/>
    <x v="0"/>
    <x v="0"/>
    <x v="0"/>
  </r>
  <r>
    <d v="2020-10-26T00:00:00"/>
    <s v="Almaty"/>
    <n v="0"/>
    <n v="1"/>
    <n v="43.282815999999997"/>
    <n v="76.990745000000004"/>
    <n v="15"/>
    <n v="0"/>
    <x v="0"/>
    <x v="0"/>
    <x v="5"/>
    <s v="Government Services"/>
    <x v="7"/>
    <s v="Covid-19"/>
    <x v="0"/>
    <s v=""/>
    <m/>
    <m/>
    <n v="0"/>
    <s v="Almaty Clinical Hospital"/>
    <m/>
    <x v="7"/>
    <x v="3"/>
    <x v="1"/>
    <x v="1"/>
    <x v="0"/>
    <x v="0"/>
  </r>
  <r>
    <d v="2020-10-26T00:00:00"/>
    <s v="Taraz"/>
    <n v="0"/>
    <n v="0"/>
    <n v="42.893573000000004"/>
    <n v="71.337081999999995"/>
    <n v="15"/>
    <n v="0"/>
    <x v="0"/>
    <x v="0"/>
    <x v="3"/>
    <s v="Government Services"/>
    <x v="3"/>
    <s v=""/>
    <x v="0"/>
    <s v=""/>
    <m/>
    <m/>
    <n v="0"/>
    <s v="Local Government"/>
    <m/>
    <x v="1"/>
    <x v="1"/>
    <x v="1"/>
    <x v="1"/>
    <x v="0"/>
    <x v="0"/>
  </r>
  <r>
    <d v="2020-10-26T00:00:00"/>
    <s v="Aktobe"/>
    <n v="0"/>
    <n v="0"/>
    <n v="50.281008999999997"/>
    <n v="57.145718000000002"/>
    <n v="5"/>
    <n v="0"/>
    <x v="0"/>
    <x v="0"/>
    <x v="3"/>
    <s v="Government Services"/>
    <x v="3"/>
    <s v=""/>
    <x v="0"/>
    <s v=""/>
    <m/>
    <m/>
    <n v="0"/>
    <s v="Local Government"/>
    <m/>
    <x v="1"/>
    <x v="1"/>
    <x v="2"/>
    <x v="0"/>
    <x v="0"/>
    <x v="0"/>
  </r>
  <r>
    <d v="2020-10-24T00:00:00"/>
    <s v="Nur-Sultan (Astana)"/>
    <n v="1"/>
    <n v="0"/>
    <n v="51.160451999999999"/>
    <n v="71.424154999999999"/>
    <n v="30"/>
    <n v="30"/>
    <x v="0"/>
    <x v="0"/>
    <x v="13"/>
    <s v="Justice"/>
    <x v="16"/>
    <s v="Justice"/>
    <x v="3"/>
    <s v="Human Rights"/>
    <s v="Veritas"/>
    <m/>
    <n v="1"/>
    <s v="Law Enforcement"/>
    <m/>
    <x v="3"/>
    <x v="0"/>
    <x v="5"/>
    <x v="3"/>
    <x v="0"/>
    <x v="0"/>
  </r>
  <r>
    <d v="2020-10-24T00:00:00"/>
    <s v="Almaty"/>
    <n v="0"/>
    <n v="1"/>
    <n v="43.261847000000003"/>
    <n v="76.943191999999996"/>
    <n v="20"/>
    <n v="0"/>
    <x v="5"/>
    <x v="3"/>
    <x v="13"/>
    <s v="Justice"/>
    <x v="16"/>
    <s v="Justice"/>
    <x v="3"/>
    <s v="Human Rights"/>
    <s v="Veritas"/>
    <m/>
    <n v="1"/>
    <s v="Law Enforcement"/>
    <m/>
    <x v="3"/>
    <x v="0"/>
    <x v="4"/>
    <x v="2"/>
    <x v="3"/>
    <x v="3"/>
  </r>
  <r>
    <d v="2020-10-24T00:00:00"/>
    <s v="Aktobe"/>
    <n v="0"/>
    <n v="0"/>
    <n v="50.291556999999997"/>
    <n v="57.159087999999997"/>
    <n v="3"/>
    <n v="0"/>
    <x v="0"/>
    <x v="0"/>
    <x v="13"/>
    <s v="Justice"/>
    <x v="16"/>
    <s v="Justice"/>
    <x v="3"/>
    <s v="Human Rights"/>
    <s v="Veritas"/>
    <m/>
    <n v="1"/>
    <s v="Law Enforcement"/>
    <m/>
    <x v="3"/>
    <x v="0"/>
    <x v="4"/>
    <x v="2"/>
    <x v="0"/>
    <x v="0"/>
  </r>
  <r>
    <d v="2020-10-24T00:00:00"/>
    <s v="Zhandosov"/>
    <n v="0"/>
    <n v="0"/>
    <n v="43.189990999999999"/>
    <n v="76.535871999999998"/>
    <n v="6"/>
    <n v="0"/>
    <x v="0"/>
    <x v="0"/>
    <x v="3"/>
    <s v="Government Services"/>
    <x v="3"/>
    <s v=""/>
    <x v="0"/>
    <s v=""/>
    <m/>
    <m/>
    <n v="0"/>
    <s v="Local Government"/>
    <m/>
    <x v="1"/>
    <x v="1"/>
    <x v="0"/>
    <x v="0"/>
    <x v="0"/>
    <x v="0"/>
  </r>
  <r>
    <d v="2020-10-23T00:00:00"/>
    <s v="Almaty"/>
    <n v="0"/>
    <n v="1"/>
    <n v="43.233812"/>
    <n v="76.954094999999995"/>
    <n v="20"/>
    <n v="0"/>
    <x v="0"/>
    <x v="0"/>
    <x v="19"/>
    <s v="Other"/>
    <x v="3"/>
    <s v=""/>
    <x v="0"/>
    <s v=""/>
    <s v="Namys "/>
    <m/>
    <n v="1"/>
    <s v="U.S. Consulate General"/>
    <m/>
    <x v="6"/>
    <x v="4"/>
    <x v="1"/>
    <x v="1"/>
    <x v="0"/>
    <x v="0"/>
  </r>
  <r>
    <d v="2020-10-23T00:00:00"/>
    <s v="Almaty"/>
    <n v="0"/>
    <n v="1"/>
    <n v="43.239652"/>
    <n v="76.949039999999997"/>
    <n v="5"/>
    <n v="0"/>
    <x v="0"/>
    <x v="0"/>
    <x v="8"/>
    <s v="Property &amp; Land"/>
    <x v="9"/>
    <s v="Government Services"/>
    <x v="0"/>
    <s v=""/>
    <m/>
    <m/>
    <n v="0"/>
    <s v="Local Government"/>
    <m/>
    <x v="1"/>
    <x v="1"/>
    <x v="1"/>
    <x v="1"/>
    <x v="0"/>
    <x v="0"/>
  </r>
  <r>
    <d v="2020-10-23T00:00:00"/>
    <s v="Rodnikovka"/>
    <n v="0"/>
    <n v="0"/>
    <n v="50.651752999999999"/>
    <n v="57.175027999999998"/>
    <n v="100"/>
    <n v="0"/>
    <x v="0"/>
    <x v="0"/>
    <x v="15"/>
    <s v="Property &amp; Land"/>
    <x v="4"/>
    <s v="Livelihood"/>
    <x v="0"/>
    <s v=""/>
    <m/>
    <m/>
    <n v="0"/>
    <s v="Local Farms"/>
    <m/>
    <x v="7"/>
    <x v="3"/>
    <x v="1"/>
    <x v="1"/>
    <x v="0"/>
    <x v="0"/>
  </r>
  <r>
    <d v="2020-10-22T00:00:00"/>
    <s v="Sharapkhana_x000a_"/>
    <n v="0"/>
    <n v="0"/>
    <n v="41.876457000000002"/>
    <n v="69.436447999999999"/>
    <n v="20"/>
    <n v="0"/>
    <x v="0"/>
    <x v="0"/>
    <x v="14"/>
    <s v="Finance"/>
    <x v="21"/>
    <s v="Property &amp; Land"/>
    <x v="0"/>
    <s v=""/>
    <m/>
    <m/>
    <n v="0"/>
    <s v="Local Government"/>
    <m/>
    <x v="1"/>
    <x v="1"/>
    <x v="0"/>
    <x v="0"/>
    <x v="0"/>
    <x v="0"/>
  </r>
  <r>
    <d v="2020-10-22T00:00:00"/>
    <s v="Shymkent"/>
    <n v="0"/>
    <n v="0"/>
    <n v="42.319173999999997"/>
    <n v="69.590971999999994"/>
    <n v="20"/>
    <n v="0"/>
    <x v="0"/>
    <x v="0"/>
    <x v="5"/>
    <s v="Government Services"/>
    <x v="7"/>
    <s v="Covid-19"/>
    <x v="0"/>
    <s v=""/>
    <m/>
    <m/>
    <n v="0"/>
    <s v="Local Government"/>
    <m/>
    <x v="1"/>
    <x v="1"/>
    <x v="0"/>
    <x v="0"/>
    <x v="0"/>
    <x v="0"/>
  </r>
  <r>
    <d v="2020-10-22T00:00:00"/>
    <s v="Aktau"/>
    <n v="0"/>
    <n v="0"/>
    <n v="43.655290000000001"/>
    <n v="51.146946999999997"/>
    <n v="15"/>
    <n v="0"/>
    <x v="0"/>
    <x v="0"/>
    <x v="4"/>
    <s v="Livelihood"/>
    <x v="7"/>
    <s v="Covid-19"/>
    <x v="0"/>
    <s v=""/>
    <m/>
    <m/>
    <n v="0"/>
    <s v="Mayor's Office"/>
    <m/>
    <x v="1"/>
    <x v="1"/>
    <x v="1"/>
    <x v="1"/>
    <x v="0"/>
    <x v="0"/>
  </r>
  <r>
    <d v="2020-10-21T00:00:00"/>
    <s v="Mamay Batyr"/>
    <n v="0"/>
    <n v="0"/>
    <n v="49.764946999999999"/>
    <n v="82.610538000000005"/>
    <n v="30"/>
    <n v="0"/>
    <x v="0"/>
    <x v="0"/>
    <x v="3"/>
    <s v="Government Services"/>
    <x v="3"/>
    <s v=""/>
    <x v="0"/>
    <s v=""/>
    <m/>
    <m/>
    <n v="0"/>
    <s v="Local Government"/>
    <m/>
    <x v="1"/>
    <x v="1"/>
    <x v="0"/>
    <x v="0"/>
    <x v="0"/>
    <x v="0"/>
  </r>
  <r>
    <d v="2020-10-21T00:00:00"/>
    <s v="Aksukent"/>
    <n v="0"/>
    <n v="0"/>
    <n v="42.420712000000002"/>
    <n v="69.828652000000005"/>
    <n v="60"/>
    <n v="0"/>
    <x v="0"/>
    <x v="0"/>
    <x v="15"/>
    <s v="Property &amp; Land"/>
    <x v="8"/>
    <s v="Justice"/>
    <x v="0"/>
    <s v=""/>
    <m/>
    <m/>
    <n v="0"/>
    <s v="Khali Sarmanov"/>
    <m/>
    <x v="8"/>
    <x v="3"/>
    <x v="1"/>
    <x v="1"/>
    <x v="0"/>
    <x v="0"/>
  </r>
  <r>
    <d v="2020-10-21T00:00:00"/>
    <s v="Atyrau"/>
    <n v="0"/>
    <n v="0"/>
    <n v="47.101315999999997"/>
    <n v="51.910181999999999"/>
    <n v="10"/>
    <n v="0"/>
    <x v="0"/>
    <x v="0"/>
    <x v="3"/>
    <s v="Government Services"/>
    <x v="3"/>
    <s v=""/>
    <x v="0"/>
    <s v=""/>
    <m/>
    <m/>
    <n v="0"/>
    <s v="AsMir Kurylys"/>
    <m/>
    <x v="4"/>
    <x v="3"/>
    <x v="2"/>
    <x v="0"/>
    <x v="0"/>
    <x v="0"/>
  </r>
  <r>
    <d v="2020-10-21T00:00:00"/>
    <s v="Almaty"/>
    <n v="0"/>
    <n v="1"/>
    <n v="43.237648999999998"/>
    <n v="76.883655000000005"/>
    <n v="10"/>
    <n v="0"/>
    <x v="0"/>
    <x v="0"/>
    <x v="4"/>
    <s v="Livelihood"/>
    <x v="3"/>
    <s v=""/>
    <x v="0"/>
    <s v=""/>
    <m/>
    <m/>
    <n v="0"/>
    <s v="Ariya Zhana Astana"/>
    <m/>
    <x v="4"/>
    <x v="3"/>
    <x v="1"/>
    <x v="1"/>
    <x v="0"/>
    <x v="0"/>
  </r>
  <r>
    <d v="2020-10-20T00:00:00"/>
    <s v="Nur-Sultan (Astana)"/>
    <n v="1"/>
    <n v="0"/>
    <n v="51.126790999999997"/>
    <n v="71.438367999999997"/>
    <n v="3"/>
    <n v="0"/>
    <x v="0"/>
    <x v="0"/>
    <x v="5"/>
    <s v="Government Services"/>
    <x v="7"/>
    <s v="Covid-19"/>
    <x v="0"/>
    <s v=""/>
    <m/>
    <m/>
    <n v="0"/>
    <s v="Ministry of Labor and Social Protection"/>
    <s v="Presidential Administration"/>
    <x v="2"/>
    <x v="2"/>
    <x v="6"/>
    <x v="3"/>
    <x v="4"/>
    <x v="1"/>
  </r>
  <r>
    <d v="2020-10-19T00:00:00"/>
    <s v="Makanchi"/>
    <n v="0"/>
    <n v="0"/>
    <n v="46.777985999999999"/>
    <n v="82.021505000000005"/>
    <s v="Unknown"/>
    <n v="0"/>
    <x v="0"/>
    <x v="0"/>
    <x v="1"/>
    <s v="Justice"/>
    <x v="3"/>
    <s v=""/>
    <x v="0"/>
    <s v=""/>
    <m/>
    <m/>
    <n v="0"/>
    <s v="Law Enforcement"/>
    <m/>
    <x v="3"/>
    <x v="0"/>
    <x v="0"/>
    <x v="0"/>
    <x v="1"/>
    <x v="1"/>
  </r>
  <r>
    <d v="2020-10-19T00:00:00"/>
    <s v="Pavlodar"/>
    <n v="0"/>
    <n v="0"/>
    <n v="52.287767000000002"/>
    <n v="76.938821000000004"/>
    <n v="30"/>
    <n v="0"/>
    <x v="0"/>
    <x v="0"/>
    <x v="19"/>
    <s v="Other"/>
    <x v="22"/>
    <s v="Other"/>
    <x v="0"/>
    <s v=""/>
    <m/>
    <m/>
    <n v="0"/>
    <s v="National Government"/>
    <m/>
    <x v="2"/>
    <x v="2"/>
    <x v="1"/>
    <x v="1"/>
    <x v="0"/>
    <x v="0"/>
  </r>
  <r>
    <d v="2020-10-19T00:00:00"/>
    <s v="Baydibekbi"/>
    <n v="0"/>
    <n v="0"/>
    <n v="43.512180999999998"/>
    <n v="77.692351000000002"/>
    <n v="15"/>
    <n v="0"/>
    <x v="0"/>
    <x v="0"/>
    <x v="1"/>
    <s v="Justice"/>
    <x v="3"/>
    <s v=""/>
    <x v="0"/>
    <s v=""/>
    <m/>
    <m/>
    <n v="0"/>
    <s v="Local Government"/>
    <m/>
    <x v="1"/>
    <x v="1"/>
    <x v="7"/>
    <x v="1"/>
    <x v="0"/>
    <x v="0"/>
  </r>
  <r>
    <d v="2020-10-19T00:00:00"/>
    <s v="Petropavl"/>
    <n v="0"/>
    <n v="0"/>
    <n v="54.861854999999998"/>
    <n v="69.139617000000001"/>
    <n v="10"/>
    <n v="0"/>
    <x v="0"/>
    <x v="0"/>
    <x v="5"/>
    <s v="Government Services"/>
    <x v="3"/>
    <s v=""/>
    <x v="0"/>
    <s v=""/>
    <m/>
    <m/>
    <n v="0"/>
    <s v="Local Government"/>
    <m/>
    <x v="1"/>
    <x v="1"/>
    <x v="1"/>
    <x v="1"/>
    <x v="0"/>
    <x v="0"/>
  </r>
  <r>
    <d v="2020-10-19T00:00:00"/>
    <s v="Turkistan"/>
    <n v="0"/>
    <n v="0"/>
    <n v="43.324730000000002"/>
    <n v="68.399730000000005"/>
    <n v="10"/>
    <n v="0"/>
    <x v="0"/>
    <x v="0"/>
    <x v="4"/>
    <s v="Livelihood"/>
    <x v="3"/>
    <s v=""/>
    <x v="0"/>
    <s v=""/>
    <m/>
    <m/>
    <n v="0"/>
    <s v="Construction Company"/>
    <m/>
    <x v="4"/>
    <x v="3"/>
    <x v="1"/>
    <x v="1"/>
    <x v="0"/>
    <x v="0"/>
  </r>
  <r>
    <d v="2020-10-17T00:00:00"/>
    <s v="Shymkent"/>
    <n v="0"/>
    <n v="0"/>
    <n v="42.375051999999997"/>
    <n v="69.623890000000003"/>
    <n v="15"/>
    <n v="0"/>
    <x v="0"/>
    <x v="0"/>
    <x v="11"/>
    <s v="Justice"/>
    <x v="12"/>
    <s v="Human Rights"/>
    <x v="0"/>
    <s v=""/>
    <m/>
    <m/>
    <n v="0"/>
    <s v="Law Enforcement"/>
    <m/>
    <x v="3"/>
    <x v="0"/>
    <x v="1"/>
    <x v="1"/>
    <x v="0"/>
    <x v="0"/>
  </r>
  <r>
    <d v="2020-10-16T00:00:00"/>
    <s v="Almaty"/>
    <n v="0"/>
    <n v="1"/>
    <n v="43.229097000000003"/>
    <n v="76.942785000000001"/>
    <n v="15"/>
    <n v="0"/>
    <x v="0"/>
    <x v="0"/>
    <x v="9"/>
    <s v="Property &amp; Land"/>
    <x v="17"/>
    <s v="Property &amp; Land"/>
    <x v="0"/>
    <s v=""/>
    <m/>
    <m/>
    <n v="0"/>
    <s v="Local Government "/>
    <m/>
    <x v="1"/>
    <x v="1"/>
    <x v="2"/>
    <x v="0"/>
    <x v="0"/>
    <x v="0"/>
  </r>
  <r>
    <d v="2020-10-16T00:00:00"/>
    <s v="Aktobe"/>
    <n v="0"/>
    <n v="0"/>
    <n v="50.300392000000002"/>
    <n v="57.154032999999998"/>
    <n v="10"/>
    <n v="0"/>
    <x v="0"/>
    <x v="0"/>
    <x v="3"/>
    <s v="Government Services"/>
    <x v="3"/>
    <s v=""/>
    <x v="0"/>
    <s v=""/>
    <m/>
    <m/>
    <n v="0"/>
    <s v="Aktobe Mayor's Office"/>
    <m/>
    <x v="1"/>
    <x v="1"/>
    <x v="0"/>
    <x v="0"/>
    <x v="1"/>
    <x v="1"/>
  </r>
  <r>
    <d v="2020-10-16T00:00:00"/>
    <s v="Almaty"/>
    <n v="0"/>
    <n v="1"/>
    <n v="43.256092000000002"/>
    <n v="76.9315"/>
    <n v="10"/>
    <n v="0"/>
    <x v="0"/>
    <x v="0"/>
    <x v="0"/>
    <s v="Livelihood"/>
    <x v="4"/>
    <s v="Livelihood"/>
    <x v="10"/>
    <s v="Covid-19"/>
    <m/>
    <m/>
    <n v="0"/>
    <s v="Ambulance Unit"/>
    <m/>
    <x v="7"/>
    <x v="3"/>
    <x v="0"/>
    <x v="0"/>
    <x v="0"/>
    <x v="0"/>
  </r>
  <r>
    <d v="2020-10-15T00:00:00"/>
    <s v="Almaty"/>
    <n v="0"/>
    <n v="1"/>
    <n v="43.235050000000001"/>
    <n v="76.958811999999995"/>
    <n v="5"/>
    <n v="0"/>
    <x v="0"/>
    <x v="0"/>
    <x v="17"/>
    <s v="Covid-19"/>
    <x v="3"/>
    <s v=""/>
    <x v="0"/>
    <s v=""/>
    <m/>
    <m/>
    <n v="0"/>
    <s v="Helm R Hospital "/>
    <m/>
    <x v="7"/>
    <x v="3"/>
    <x v="0"/>
    <x v="0"/>
    <x v="0"/>
    <x v="0"/>
  </r>
  <r>
    <d v="2020-10-14T00:00:00"/>
    <s v="Shymkent"/>
    <n v="0"/>
    <n v="0"/>
    <n v="42.403444999999998"/>
    <n v="69.569717999999995"/>
    <n v="10"/>
    <n v="0"/>
    <x v="0"/>
    <x v="0"/>
    <x v="13"/>
    <s v="Justice"/>
    <x v="12"/>
    <s v="Human Rights"/>
    <x v="0"/>
    <s v=""/>
    <m/>
    <m/>
    <n v="0"/>
    <s v="Law Enforcement"/>
    <m/>
    <x v="3"/>
    <x v="0"/>
    <x v="7"/>
    <x v="1"/>
    <x v="0"/>
    <x v="0"/>
  </r>
  <r>
    <d v="2020-10-14T00:00:00"/>
    <s v="Sayram "/>
    <n v="0"/>
    <n v="0"/>
    <n v="42.419437000000002"/>
    <n v="69.828226999999998"/>
    <n v="10"/>
    <n v="0"/>
    <x v="0"/>
    <x v="0"/>
    <x v="9"/>
    <s v="Property &amp; Land"/>
    <x v="21"/>
    <s v="Property &amp; Land"/>
    <x v="0"/>
    <s v=""/>
    <m/>
    <m/>
    <n v="0"/>
    <s v="Local Government"/>
    <m/>
    <x v="1"/>
    <x v="1"/>
    <x v="0"/>
    <x v="0"/>
    <x v="0"/>
    <x v="0"/>
  </r>
  <r>
    <d v="2020-10-14T00:00:00"/>
    <s v="Almaty"/>
    <n v="0"/>
    <n v="1"/>
    <n v="43.211084"/>
    <n v="76.950207000000006"/>
    <n v="10"/>
    <n v="0"/>
    <x v="0"/>
    <x v="0"/>
    <x v="17"/>
    <s v="Covid-19"/>
    <x v="3"/>
    <s v=""/>
    <x v="0"/>
    <s v=""/>
    <m/>
    <m/>
    <n v="0"/>
    <s v="Local Government"/>
    <m/>
    <x v="1"/>
    <x v="1"/>
    <x v="0"/>
    <x v="0"/>
    <x v="0"/>
    <x v="0"/>
  </r>
  <r>
    <d v="2020-10-14T00:00:00"/>
    <s v="Almaty"/>
    <n v="0"/>
    <n v="1"/>
    <n v="43.255267000000003"/>
    <n v="76.929212000000007"/>
    <n v="20"/>
    <n v="0"/>
    <x v="0"/>
    <x v="0"/>
    <x v="17"/>
    <s v="Covid-19"/>
    <x v="4"/>
    <s v="Livelihood"/>
    <x v="0"/>
    <s v=""/>
    <m/>
    <m/>
    <n v="0"/>
    <s v="Ministry of Health"/>
    <m/>
    <x v="1"/>
    <x v="1"/>
    <x v="0"/>
    <x v="0"/>
    <x v="0"/>
    <x v="0"/>
  </r>
  <r>
    <d v="2020-10-13T00:00:00"/>
    <s v="Aktobe"/>
    <n v="0"/>
    <n v="0"/>
    <n v="50.281264999999998"/>
    <n v="57.214551999999998"/>
    <n v="100"/>
    <n v="0"/>
    <x v="0"/>
    <x v="0"/>
    <x v="0"/>
    <s v="Livelihood"/>
    <x v="7"/>
    <s v="Covid-19"/>
    <x v="0"/>
    <s v=""/>
    <m/>
    <m/>
    <n v="0"/>
    <s v="LLP Otpan Logistik"/>
    <m/>
    <x v="4"/>
    <x v="3"/>
    <x v="0"/>
    <x v="0"/>
    <x v="0"/>
    <x v="0"/>
  </r>
  <r>
    <d v="2020-10-13T00:00:00"/>
    <s v="Zhylyoi"/>
    <n v="0"/>
    <n v="0"/>
    <n v="47.083756999999999"/>
    <n v="54.316558000000001"/>
    <n v="10"/>
    <n v="0"/>
    <x v="0"/>
    <x v="0"/>
    <x v="12"/>
    <s v="Environment &amp; Resource Extraction"/>
    <x v="9"/>
    <s v="Government Services"/>
    <x v="0"/>
    <s v=""/>
    <m/>
    <m/>
    <n v="0"/>
    <s v="Local Government"/>
    <s v="Businessmen"/>
    <x v="1"/>
    <x v="1"/>
    <x v="1"/>
    <x v="1"/>
    <x v="0"/>
    <x v="0"/>
  </r>
  <r>
    <d v="2020-10-13T00:00:00"/>
    <s v="Terenozek"/>
    <n v="0"/>
    <n v="0"/>
    <n v="45.060242000000002"/>
    <n v="65.052957000000006"/>
    <n v="5"/>
    <n v="0"/>
    <x v="0"/>
    <x v="0"/>
    <x v="15"/>
    <s v="Property &amp; Land"/>
    <x v="3"/>
    <s v=""/>
    <x v="0"/>
    <s v=""/>
    <m/>
    <m/>
    <n v="0"/>
    <s v="Investor of the &quot;Azamat&quot; farm"/>
    <m/>
    <x v="8"/>
    <x v="3"/>
    <x v="6"/>
    <x v="3"/>
    <x v="0"/>
    <x v="0"/>
  </r>
  <r>
    <d v="2020-10-13T00:00:00"/>
    <s v="Tugyl"/>
    <n v="0"/>
    <n v="0"/>
    <n v="47.727319999999999"/>
    <n v="84.204958000000005"/>
    <n v="20"/>
    <n v="0"/>
    <x v="0"/>
    <x v="0"/>
    <x v="3"/>
    <s v="Government Services"/>
    <x v="3"/>
    <s v=""/>
    <x v="0"/>
    <s v=""/>
    <m/>
    <m/>
    <n v="0"/>
    <s v="LLP &quot;PMK Kurlys&quot;"/>
    <s v="Kayrat Nabiev"/>
    <x v="4"/>
    <x v="3"/>
    <x v="1"/>
    <x v="1"/>
    <x v="0"/>
    <x v="0"/>
  </r>
  <r>
    <d v="2020-10-13T00:00:00"/>
    <s v="Nur-Sultan (Astana)"/>
    <n v="1"/>
    <n v="0"/>
    <n v="51.125425999999997"/>
    <n v="71.438773999999995"/>
    <n v="6"/>
    <n v="0"/>
    <x v="0"/>
    <x v="0"/>
    <x v="5"/>
    <s v="Government Services"/>
    <x v="3"/>
    <s v=""/>
    <x v="0"/>
    <s v=""/>
    <m/>
    <m/>
    <n v="0"/>
    <s v="Ministry of Labor and Social Protection"/>
    <m/>
    <x v="2"/>
    <x v="2"/>
    <x v="0"/>
    <x v="0"/>
    <x v="0"/>
    <x v="0"/>
  </r>
  <r>
    <d v="2020-10-12T00:00:00"/>
    <s v="Shalkia"/>
    <n v="0"/>
    <n v="0"/>
    <n v="43.952553999999999"/>
    <n v="67.421571"/>
    <n v="10"/>
    <n v="0"/>
    <x v="0"/>
    <x v="0"/>
    <x v="14"/>
    <s v="Finance"/>
    <x v="3"/>
    <s v=""/>
    <x v="0"/>
    <s v=""/>
    <m/>
    <m/>
    <n v="0"/>
    <s v="School Director"/>
    <m/>
    <x v="8"/>
    <x v="3"/>
    <x v="1"/>
    <x v="1"/>
    <x v="0"/>
    <x v="0"/>
  </r>
  <r>
    <d v="2020-10-12T00:00:00"/>
    <s v="Abai"/>
    <n v="0"/>
    <n v="0"/>
    <n v="41.305596999999999"/>
    <n v="68.544860999999997"/>
    <n v="20"/>
    <n v="0"/>
    <x v="0"/>
    <x v="0"/>
    <x v="3"/>
    <s v="Government Services"/>
    <x v="3"/>
    <s v=""/>
    <x v="0"/>
    <s v=""/>
    <m/>
    <m/>
    <n v="0"/>
    <s v="Local Government"/>
    <m/>
    <x v="1"/>
    <x v="1"/>
    <x v="0"/>
    <x v="0"/>
    <x v="0"/>
    <x v="0"/>
  </r>
  <r>
    <d v="2020-10-12T00:00:00"/>
    <s v="Nur-Sultan (Astana)"/>
    <n v="1"/>
    <n v="0"/>
    <n v="51.125425999999997"/>
    <n v="71.438773999999995"/>
    <n v="6"/>
    <n v="0"/>
    <x v="0"/>
    <x v="0"/>
    <x v="5"/>
    <s v="Government Services"/>
    <x v="3"/>
    <s v=""/>
    <x v="0"/>
    <s v=""/>
    <m/>
    <m/>
    <n v="0"/>
    <s v="Ministry of Labor and Social Protection"/>
    <m/>
    <x v="2"/>
    <x v="2"/>
    <x v="0"/>
    <x v="0"/>
    <x v="0"/>
    <x v="0"/>
  </r>
  <r>
    <d v="2020-10-11T00:00:00"/>
    <s v="Almaty"/>
    <n v="0"/>
    <n v="1"/>
    <n v="43.247143999999999"/>
    <n v="76.953001999999998"/>
    <n v="10"/>
    <n v="5"/>
    <x v="0"/>
    <x v="0"/>
    <x v="14"/>
    <s v="Finance"/>
    <x v="3"/>
    <s v=""/>
    <x v="0"/>
    <s v=""/>
    <s v="BASE"/>
    <m/>
    <n v="1"/>
    <s v="National Government"/>
    <m/>
    <x v="2"/>
    <x v="2"/>
    <x v="5"/>
    <x v="3"/>
    <x v="5"/>
    <x v="4"/>
  </r>
  <r>
    <d v="2020-10-11T00:00:00"/>
    <s v="Kokozek"/>
    <n v="0"/>
    <n v="0"/>
    <n v="43.348962999999998"/>
    <n v="76.771201000000005"/>
    <n v="20"/>
    <n v="0"/>
    <x v="0"/>
    <x v="0"/>
    <x v="3"/>
    <s v="Government Services"/>
    <x v="3"/>
    <s v=""/>
    <x v="0"/>
    <s v=""/>
    <m/>
    <m/>
    <n v="0"/>
    <s v="Local Government"/>
    <m/>
    <x v="1"/>
    <x v="1"/>
    <x v="0"/>
    <x v="0"/>
    <x v="0"/>
    <x v="0"/>
  </r>
  <r>
    <d v="2020-10-08T00:00:00"/>
    <s v="Almaty"/>
    <n v="0"/>
    <n v="1"/>
    <n v="43.230435999999997"/>
    <n v="76.868658999999994"/>
    <n v="3"/>
    <n v="0"/>
    <x v="0"/>
    <x v="0"/>
    <x v="17"/>
    <s v="Covid-19"/>
    <x v="4"/>
    <s v="Livelihood"/>
    <x v="0"/>
    <s v=""/>
    <m/>
    <m/>
    <n v="0"/>
    <s v="Ministry of Health"/>
    <m/>
    <x v="1"/>
    <x v="1"/>
    <x v="2"/>
    <x v="0"/>
    <x v="0"/>
    <x v="0"/>
  </r>
  <r>
    <d v="2020-10-06T00:00:00"/>
    <s v="Saryagash"/>
    <n v="0"/>
    <n v="0"/>
    <n v="41.452437000000003"/>
    <n v="69.181517999999997"/>
    <n v="100"/>
    <n v="0"/>
    <x v="0"/>
    <x v="0"/>
    <x v="3"/>
    <s v="Government Services"/>
    <x v="3"/>
    <s v=""/>
    <x v="0"/>
    <s v=""/>
    <m/>
    <m/>
    <n v="0"/>
    <s v="Local Government"/>
    <m/>
    <x v="1"/>
    <x v="1"/>
    <x v="0"/>
    <x v="0"/>
    <x v="0"/>
    <x v="0"/>
  </r>
  <r>
    <d v="2020-10-06T00:00:00"/>
    <s v="Shymkent"/>
    <n v="0"/>
    <n v="0"/>
    <n v="42.297683999999997"/>
    <n v="69.608529000000004"/>
    <n v="15"/>
    <n v="0"/>
    <x v="0"/>
    <x v="0"/>
    <x v="7"/>
    <s v="Finance"/>
    <x v="3"/>
    <s v=""/>
    <x v="0"/>
    <s v=""/>
    <m/>
    <m/>
    <n v="0"/>
    <s v="Lombard 24"/>
    <m/>
    <x v="4"/>
    <x v="3"/>
    <x v="1"/>
    <x v="1"/>
    <x v="0"/>
    <x v="0"/>
  </r>
  <r>
    <d v="2020-10-06T00:00:00"/>
    <s v="Ust-Kamenogorsk"/>
    <n v="0"/>
    <n v="0"/>
    <n v="49.948759000000003"/>
    <n v="82.628459000000007"/>
    <n v="20"/>
    <n v="0"/>
    <x v="0"/>
    <x v="0"/>
    <x v="3"/>
    <s v="Government Services"/>
    <x v="3"/>
    <s v=""/>
    <x v="0"/>
    <s v=""/>
    <m/>
    <m/>
    <n v="0"/>
    <s v="Local Government"/>
    <m/>
    <x v="1"/>
    <x v="1"/>
    <x v="2"/>
    <x v="0"/>
    <x v="0"/>
    <x v="0"/>
  </r>
  <r>
    <d v="2020-10-06T00:00:00"/>
    <s v="Uralsk"/>
    <n v="0"/>
    <n v="0"/>
    <n v="51.205570999999999"/>
    <n v="51.380512000000003"/>
    <n v="10"/>
    <n v="0"/>
    <x v="0"/>
    <x v="0"/>
    <x v="3"/>
    <s v="Government Services"/>
    <x v="3"/>
    <s v=""/>
    <x v="0"/>
    <s v=""/>
    <m/>
    <m/>
    <n v="0"/>
    <s v="KazTransGaz"/>
    <m/>
    <x v="2"/>
    <x v="2"/>
    <x v="1"/>
    <x v="1"/>
    <x v="0"/>
    <x v="0"/>
  </r>
  <r>
    <d v="2020-10-05T00:00:00"/>
    <s v="Nur-Sultan (Astana)"/>
    <n v="1"/>
    <n v="0"/>
    <n v="51.12574"/>
    <n v="71.446340000000006"/>
    <n v="20"/>
    <n v="0"/>
    <x v="0"/>
    <x v="0"/>
    <x v="7"/>
    <s v="Finance"/>
    <x v="1"/>
    <s v="Property &amp; Land"/>
    <x v="0"/>
    <s v=""/>
    <m/>
    <m/>
    <n v="0"/>
    <s v="National Government"/>
    <m/>
    <x v="2"/>
    <x v="2"/>
    <x v="1"/>
    <x v="1"/>
    <x v="0"/>
    <x v="0"/>
  </r>
  <r>
    <d v="2020-10-02T00:00:00"/>
    <s v="Aktobe"/>
    <n v="0"/>
    <n v="0"/>
    <n v="50.297316000000002"/>
    <n v="57.172575999999999"/>
    <n v="20"/>
    <n v="0"/>
    <x v="0"/>
    <x v="0"/>
    <x v="15"/>
    <s v="Property &amp; Land"/>
    <x v="17"/>
    <s v="Property &amp; Land"/>
    <x v="0"/>
    <s v=""/>
    <m/>
    <m/>
    <n v="0"/>
    <s v="Construction Company"/>
    <m/>
    <x v="4"/>
    <x v="3"/>
    <x v="0"/>
    <x v="0"/>
    <x v="1"/>
    <x v="1"/>
  </r>
  <r>
    <d v="2020-10-02T00:00:00"/>
    <s v="Almaty"/>
    <n v="0"/>
    <n v="1"/>
    <n v="43.230435999999997"/>
    <n v="76.868658999999994"/>
    <n v="4"/>
    <n v="0"/>
    <x v="0"/>
    <x v="0"/>
    <x v="20"/>
    <s v="China"/>
    <x v="12"/>
    <s v="Human Rights"/>
    <x v="0"/>
    <s v=""/>
    <m/>
    <m/>
    <n v="0"/>
    <s v="Government of China"/>
    <m/>
    <x v="6"/>
    <x v="4"/>
    <x v="1"/>
    <x v="1"/>
    <x v="0"/>
    <x v="0"/>
  </r>
  <r>
    <d v="2020-10-02T00:00:00"/>
    <s v="Tonkeris"/>
    <n v="0"/>
    <n v="0"/>
    <n v="43.475676"/>
    <n v="77.135935000000003"/>
    <n v="20"/>
    <n v="0"/>
    <x v="0"/>
    <x v="0"/>
    <x v="3"/>
    <s v="Government Services"/>
    <x v="3"/>
    <s v=""/>
    <x v="0"/>
    <s v=""/>
    <m/>
    <m/>
    <n v="0"/>
    <s v="Local Government"/>
    <m/>
    <x v="1"/>
    <x v="1"/>
    <x v="1"/>
    <x v="1"/>
    <x v="0"/>
    <x v="0"/>
  </r>
  <r>
    <d v="2020-09-29T00:00:00"/>
    <s v="Uralsk"/>
    <n v="0"/>
    <n v="0"/>
    <n v="51.206555000000002"/>
    <n v="51.357415000000003"/>
    <n v="15"/>
    <n v="0"/>
    <x v="0"/>
    <x v="0"/>
    <x v="8"/>
    <s v="Property &amp; Land"/>
    <x v="3"/>
    <s v=""/>
    <x v="0"/>
    <s v=""/>
    <m/>
    <m/>
    <n v="0"/>
    <s v="JSC &quot;Entrepreneurship Development Fund &quot;Damu&quot;"/>
    <m/>
    <x v="4"/>
    <x v="3"/>
    <x v="1"/>
    <x v="1"/>
    <x v="0"/>
    <x v="0"/>
  </r>
  <r>
    <d v="2020-09-29T00:00:00"/>
    <s v="Nur-Sultan (Astana)"/>
    <n v="1"/>
    <n v="0"/>
    <n v="51.176811000000001"/>
    <n v="71.33766"/>
    <n v="10"/>
    <n v="0"/>
    <x v="0"/>
    <x v="0"/>
    <x v="4"/>
    <s v="Livelihood"/>
    <x v="3"/>
    <s v=""/>
    <x v="0"/>
    <s v=""/>
    <m/>
    <m/>
    <n v="0"/>
    <s v="Sharapat assisted living facility"/>
    <m/>
    <x v="1"/>
    <x v="1"/>
    <x v="0"/>
    <x v="0"/>
    <x v="0"/>
    <x v="0"/>
  </r>
  <r>
    <d v="2020-09-28T00:00:00"/>
    <s v="Qurama"/>
    <n v="0"/>
    <n v="0"/>
    <n v="41.405771000000001"/>
    <n v="69.141773000000001"/>
    <n v="30"/>
    <n v="0"/>
    <x v="0"/>
    <x v="0"/>
    <x v="3"/>
    <s v="Government Services"/>
    <x v="3"/>
    <s v=""/>
    <x v="0"/>
    <s v=""/>
    <m/>
    <m/>
    <n v="0"/>
    <s v="Local Government"/>
    <m/>
    <x v="1"/>
    <x v="1"/>
    <x v="0"/>
    <x v="0"/>
    <x v="0"/>
    <x v="0"/>
  </r>
  <r>
    <d v="2020-09-25T00:00:00"/>
    <s v="Uralsk"/>
    <n v="0"/>
    <n v="0"/>
    <n v="51.252203999999999"/>
    <n v="51.435476000000001"/>
    <s v="Unknown"/>
    <n v="8"/>
    <x v="0"/>
    <x v="0"/>
    <x v="14"/>
    <s v="Finance"/>
    <x v="3"/>
    <s v=""/>
    <x v="0"/>
    <s v=""/>
    <m/>
    <m/>
    <n v="0"/>
    <s v="National Government"/>
    <m/>
    <x v="2"/>
    <x v="2"/>
    <x v="5"/>
    <x v="3"/>
    <x v="0"/>
    <x v="0"/>
  </r>
  <r>
    <d v="2020-09-25T00:00:00"/>
    <s v="Nur-Sultan (Astana)"/>
    <n v="1"/>
    <n v="0"/>
    <n v="51.169459000000003"/>
    <n v="71.440534"/>
    <s v="Unknown"/>
    <n v="4"/>
    <x v="0"/>
    <x v="0"/>
    <x v="13"/>
    <s v="Justice"/>
    <x v="23"/>
    <s v="Finance"/>
    <x v="3"/>
    <s v="Human Rights"/>
    <s v="Democratic Choice of Kazakhstan"/>
    <m/>
    <n v="1"/>
    <s v="National Government"/>
    <m/>
    <x v="2"/>
    <x v="2"/>
    <x v="5"/>
    <x v="3"/>
    <x v="0"/>
    <x v="0"/>
  </r>
  <r>
    <d v="2020-09-25T00:00:00"/>
    <s v="Almaty"/>
    <n v="0"/>
    <n v="1"/>
    <n v="43.270397000000003"/>
    <n v="76.951975000000004"/>
    <s v="Unknown"/>
    <n v="0"/>
    <x v="0"/>
    <x v="0"/>
    <x v="13"/>
    <s v="Justice"/>
    <x v="23"/>
    <s v="Finance"/>
    <x v="3"/>
    <s v="Human Rights"/>
    <s v="Democratic Choice of Kazakhstan"/>
    <m/>
    <n v="1"/>
    <s v="National Government"/>
    <m/>
    <x v="2"/>
    <x v="2"/>
    <x v="4"/>
    <x v="2"/>
    <x v="0"/>
    <x v="0"/>
  </r>
  <r>
    <d v="2020-09-24T00:00:00"/>
    <s v="Shymkent"/>
    <n v="0"/>
    <n v="0"/>
    <n v="42.314416999999999"/>
    <n v="69.617773"/>
    <n v="10"/>
    <n v="0"/>
    <x v="4"/>
    <x v="3"/>
    <x v="13"/>
    <s v="Justice"/>
    <x v="12"/>
    <s v="Human Rights"/>
    <x v="0"/>
    <s v=""/>
    <s v="Kayrat Sultanbek"/>
    <m/>
    <n v="1"/>
    <s v="Prosecutor General"/>
    <m/>
    <x v="0"/>
    <x v="0"/>
    <x v="1"/>
    <x v="1"/>
    <x v="0"/>
    <x v="0"/>
  </r>
  <r>
    <d v="2020-09-24T00:00:00"/>
    <s v="Taraz"/>
    <n v="0"/>
    <n v="0"/>
    <n v="42.904485000000001"/>
    <n v="71.383461999999994"/>
    <n v="3"/>
    <n v="0"/>
    <x v="0"/>
    <x v="0"/>
    <x v="8"/>
    <s v="Property &amp; Land"/>
    <x v="24"/>
    <s v="Environment &amp; Resource Extraction"/>
    <x v="0"/>
    <s v=""/>
    <m/>
    <m/>
    <n v="0"/>
    <s v="Local Government"/>
    <m/>
    <x v="1"/>
    <x v="1"/>
    <x v="1"/>
    <x v="1"/>
    <x v="0"/>
    <x v="0"/>
  </r>
  <r>
    <d v="2020-09-23T00:00:00"/>
    <s v="Aktau"/>
    <n v="0"/>
    <n v="0"/>
    <n v="43.655008000000002"/>
    <n v="51.146560000000001"/>
    <n v="100"/>
    <n v="0"/>
    <x v="0"/>
    <x v="0"/>
    <x v="9"/>
    <s v="Property &amp; Land"/>
    <x v="8"/>
    <s v="Justice"/>
    <x v="0"/>
    <s v=""/>
    <m/>
    <m/>
    <n v="0"/>
    <s v="Aktau Mayor's Office"/>
    <m/>
    <x v="1"/>
    <x v="1"/>
    <x v="0"/>
    <x v="0"/>
    <x v="1"/>
    <x v="1"/>
  </r>
  <r>
    <d v="2020-09-21T00:00:00"/>
    <s v="Nur-Sultan (Astana)"/>
    <n v="1"/>
    <n v="0"/>
    <n v="51.166811000000003"/>
    <n v="71.420032000000006"/>
    <n v="40"/>
    <n v="0"/>
    <x v="0"/>
    <x v="0"/>
    <x v="9"/>
    <s v="Property &amp; Land"/>
    <x v="8"/>
    <s v="Justice"/>
    <x v="0"/>
    <s v=""/>
    <m/>
    <m/>
    <n v="0"/>
    <s v="Construction Company"/>
    <m/>
    <x v="4"/>
    <x v="3"/>
    <x v="0"/>
    <x v="0"/>
    <x v="0"/>
    <x v="0"/>
  </r>
  <r>
    <d v="2020-09-20T00:00:00"/>
    <s v="Kaskelen"/>
    <n v="0"/>
    <n v="0"/>
    <n v="43.202449000000001"/>
    <n v="76.622277999999994"/>
    <n v="20"/>
    <n v="0"/>
    <x v="0"/>
    <x v="0"/>
    <x v="8"/>
    <s v="Property &amp; Land"/>
    <x v="24"/>
    <s v="Environment &amp; Resource Extraction"/>
    <x v="0"/>
    <s v=""/>
    <m/>
    <m/>
    <n v="0"/>
    <s v="Local Government"/>
    <m/>
    <x v="1"/>
    <x v="1"/>
    <x v="1"/>
    <x v="1"/>
    <x v="0"/>
    <x v="0"/>
  </r>
  <r>
    <d v="2020-09-18T00:00:00"/>
    <s v="Nur-Sultan (Astana)"/>
    <n v="1"/>
    <n v="0"/>
    <n v="51.138342000000002"/>
    <n v="71.410854"/>
    <n v="100"/>
    <n v="0"/>
    <x v="0"/>
    <x v="0"/>
    <x v="5"/>
    <s v="Government Services"/>
    <x v="3"/>
    <s v=""/>
    <x v="0"/>
    <s v=""/>
    <m/>
    <m/>
    <n v="0"/>
    <s v="National Government"/>
    <m/>
    <x v="2"/>
    <x v="2"/>
    <x v="2"/>
    <x v="0"/>
    <x v="0"/>
    <x v="0"/>
  </r>
  <r>
    <d v="2020-09-18T00:00:00"/>
    <s v="Nur-Sultan (Astana)"/>
    <n v="1"/>
    <n v="0"/>
    <n v="51.083066000000002"/>
    <n v="71.413432999999998"/>
    <n v="30"/>
    <n v="0"/>
    <x v="0"/>
    <x v="0"/>
    <x v="17"/>
    <s v="Covid-19"/>
    <x v="4"/>
    <s v="Livelihood"/>
    <x v="0"/>
    <s v=""/>
    <m/>
    <m/>
    <n v="0"/>
    <s v="Ministry of Health"/>
    <m/>
    <x v="1"/>
    <x v="1"/>
    <x v="2"/>
    <x v="0"/>
    <x v="0"/>
    <x v="0"/>
  </r>
  <r>
    <d v="2020-09-17T00:00:00"/>
    <s v="Uralsk"/>
    <n v="0"/>
    <n v="0"/>
    <n v="51.206637000000001"/>
    <n v="51.386544999999998"/>
    <n v="10"/>
    <n v="0"/>
    <x v="0"/>
    <x v="0"/>
    <x v="17"/>
    <s v="Covid-19"/>
    <x v="4"/>
    <s v="Livelihood"/>
    <x v="0"/>
    <s v=""/>
    <m/>
    <m/>
    <n v="0"/>
    <s v="Ministry of Health"/>
    <m/>
    <x v="1"/>
    <x v="1"/>
    <x v="1"/>
    <x v="1"/>
    <x v="0"/>
    <x v="0"/>
  </r>
  <r>
    <d v="2020-09-17T00:00:00"/>
    <s v="Nur-Sultan (Astana)"/>
    <n v="1"/>
    <n v="0"/>
    <n v="51.117997000000003"/>
    <n v="71.398957999999993"/>
    <n v="20"/>
    <n v="0"/>
    <x v="0"/>
    <x v="0"/>
    <x v="9"/>
    <s v="Property &amp; Land"/>
    <x v="3"/>
    <s v=""/>
    <x v="0"/>
    <s v=""/>
    <m/>
    <m/>
    <n v="0"/>
    <s v="Construction Company"/>
    <m/>
    <x v="4"/>
    <x v="3"/>
    <x v="0"/>
    <x v="0"/>
    <x v="0"/>
    <x v="0"/>
  </r>
  <r>
    <d v="2020-09-17T00:00:00"/>
    <s v="Talgar_x000a_"/>
    <n v="0"/>
    <n v="0"/>
    <n v="43.302813"/>
    <n v="77.239689999999996"/>
    <n v="20"/>
    <n v="0"/>
    <x v="0"/>
    <x v="0"/>
    <x v="5"/>
    <s v="Government Services"/>
    <x v="9"/>
    <s v="Government Services"/>
    <x v="0"/>
    <s v=""/>
    <m/>
    <m/>
    <n v="0"/>
    <s v="Local Government"/>
    <m/>
    <x v="1"/>
    <x v="1"/>
    <x v="1"/>
    <x v="1"/>
    <x v="0"/>
    <x v="0"/>
  </r>
  <r>
    <d v="2020-09-15T00:00:00"/>
    <s v="Karaganda"/>
    <n v="0"/>
    <n v="0"/>
    <n v="49.89931"/>
    <n v="73.180750000000003"/>
    <n v="40"/>
    <n v="0"/>
    <x v="0"/>
    <x v="0"/>
    <x v="0"/>
    <s v="Livelihood"/>
    <x v="3"/>
    <s v=""/>
    <x v="0"/>
    <s v=""/>
    <m/>
    <m/>
    <n v="0"/>
    <s v="Bailiff"/>
    <m/>
    <x v="4"/>
    <x v="3"/>
    <x v="1"/>
    <x v="1"/>
    <x v="0"/>
    <x v="0"/>
  </r>
  <r>
    <d v="2020-09-14T00:00:00"/>
    <s v="Saudakent"/>
    <n v="0"/>
    <n v="0"/>
    <n v="43.733209401550802"/>
    <n v="69.918751646698993"/>
    <n v="15"/>
    <n v="0"/>
    <x v="0"/>
    <x v="0"/>
    <x v="15"/>
    <s v="Property &amp; Land"/>
    <x v="10"/>
    <s v="Other"/>
    <x v="0"/>
    <s v=""/>
    <m/>
    <m/>
    <n v="0"/>
    <s v="Local Government"/>
    <s v="Local imam"/>
    <x v="1"/>
    <x v="1"/>
    <x v="2"/>
    <x v="0"/>
    <x v="0"/>
    <x v="0"/>
  </r>
  <r>
    <d v="2020-09-14T00:00:00"/>
    <s v="Shardara"/>
    <n v="0"/>
    <n v="0"/>
    <n v="41.250480000000003"/>
    <n v="67.97569"/>
    <n v="15"/>
    <n v="0"/>
    <x v="0"/>
    <x v="0"/>
    <x v="3"/>
    <s v="Government Services"/>
    <x v="7"/>
    <s v="Covid-19"/>
    <x v="0"/>
    <s v=""/>
    <m/>
    <m/>
    <n v="0"/>
    <s v="Local Government"/>
    <m/>
    <x v="1"/>
    <x v="1"/>
    <x v="2"/>
    <x v="0"/>
    <x v="0"/>
    <x v="0"/>
  </r>
  <r>
    <d v="2020-09-13T00:00:00"/>
    <s v="Almaty"/>
    <n v="0"/>
    <n v="1"/>
    <n v="43.247138"/>
    <n v="76.952990999999997"/>
    <n v="200"/>
    <n v="0"/>
    <x v="0"/>
    <x v="0"/>
    <x v="7"/>
    <s v="Finance"/>
    <x v="21"/>
    <s v="Property &amp; Land"/>
    <x v="11"/>
    <s v="Justice"/>
    <s v="Democratic Party of Kazakhstan"/>
    <m/>
    <n v="1"/>
    <s v="National Government"/>
    <m/>
    <x v="2"/>
    <x v="2"/>
    <x v="1"/>
    <x v="1"/>
    <x v="0"/>
    <x v="0"/>
  </r>
  <r>
    <d v="2020-09-13T00:00:00"/>
    <s v="Semey"/>
    <n v="0"/>
    <n v="0"/>
    <n v="50.414841000000003"/>
    <n v="80.241242999999997"/>
    <n v="15"/>
    <n v="0"/>
    <x v="0"/>
    <x v="0"/>
    <x v="7"/>
    <s v="Finance"/>
    <x v="21"/>
    <s v="Property &amp; Land"/>
    <x v="6"/>
    <s v="China"/>
    <s v="Democratic Party of Kazakhstan"/>
    <m/>
    <n v="1"/>
    <s v="National Government"/>
    <m/>
    <x v="2"/>
    <x v="2"/>
    <x v="1"/>
    <x v="1"/>
    <x v="0"/>
    <x v="0"/>
  </r>
  <r>
    <d v="2020-09-13T00:00:00"/>
    <s v="Aktobe"/>
    <n v="0"/>
    <n v="0"/>
    <n v="50.313302"/>
    <n v="57.147674000000002"/>
    <n v="20"/>
    <n v="0"/>
    <x v="0"/>
    <x v="0"/>
    <x v="7"/>
    <s v="Finance"/>
    <x v="21"/>
    <s v="Property &amp; Land"/>
    <x v="11"/>
    <s v="Justice"/>
    <s v="Democratic Party of Kazakhstan"/>
    <m/>
    <n v="1"/>
    <s v="National Government"/>
    <m/>
    <x v="2"/>
    <x v="2"/>
    <x v="1"/>
    <x v="1"/>
    <x v="0"/>
    <x v="0"/>
  </r>
  <r>
    <d v="2020-09-13T00:00:00"/>
    <s v="Shymkent"/>
    <n v="0"/>
    <n v="0"/>
    <n v="42.382325000000002"/>
    <n v="69.627454"/>
    <n v="20"/>
    <n v="2"/>
    <x v="0"/>
    <x v="0"/>
    <x v="7"/>
    <s v="Finance"/>
    <x v="21"/>
    <s v="Property &amp; Land"/>
    <x v="6"/>
    <s v="China"/>
    <s v="Democratic Party of Kazakhstan"/>
    <m/>
    <n v="1"/>
    <s v="National Government"/>
    <m/>
    <x v="2"/>
    <x v="2"/>
    <x v="3"/>
    <x v="2"/>
    <x v="0"/>
    <x v="0"/>
  </r>
  <r>
    <d v="2020-09-13T00:00:00"/>
    <s v="Karaganda"/>
    <n v="0"/>
    <n v="0"/>
    <n v="49.815643999999999"/>
    <n v="73.083286000000001"/>
    <n v="10"/>
    <n v="0"/>
    <x v="0"/>
    <x v="0"/>
    <x v="7"/>
    <s v="Finance"/>
    <x v="21"/>
    <s v="Property &amp; Land"/>
    <x v="6"/>
    <s v="China"/>
    <s v="Democratic Party of Kazakhstan"/>
    <m/>
    <n v="1"/>
    <s v="National Government"/>
    <m/>
    <x v="2"/>
    <x v="2"/>
    <x v="1"/>
    <x v="1"/>
    <x v="0"/>
    <x v="0"/>
  </r>
  <r>
    <d v="2020-09-13T00:00:00"/>
    <s v="Nur-Sultan (Astana)"/>
    <n v="1"/>
    <n v="0"/>
    <n v="51.145245000000003"/>
    <n v="71.419129999999996"/>
    <n v="10"/>
    <n v="0"/>
    <x v="0"/>
    <x v="0"/>
    <x v="7"/>
    <s v="Finance"/>
    <x v="21"/>
    <s v="Property &amp; Land"/>
    <x v="11"/>
    <s v="Justice"/>
    <s v="Democratic Party of Kazakhstan"/>
    <m/>
    <n v="1"/>
    <s v="National Government"/>
    <m/>
    <x v="2"/>
    <x v="2"/>
    <x v="3"/>
    <x v="2"/>
    <x v="0"/>
    <x v="0"/>
  </r>
  <r>
    <d v="2020-09-11T00:00:00"/>
    <s v="Kerbulak"/>
    <n v="0"/>
    <n v="0"/>
    <n v="44.342852999999998"/>
    <n v="77.945994999999996"/>
    <n v="20"/>
    <n v="0"/>
    <x v="0"/>
    <x v="0"/>
    <x v="1"/>
    <s v="Justice"/>
    <x v="3"/>
    <s v=""/>
    <x v="0"/>
    <s v=""/>
    <m/>
    <m/>
    <n v="0"/>
    <s v="Local Police"/>
    <m/>
    <x v="3"/>
    <x v="0"/>
    <x v="2"/>
    <x v="0"/>
    <x v="0"/>
    <x v="0"/>
  </r>
  <r>
    <d v="2020-09-10T00:00:00"/>
    <s v="Taldykorgan"/>
    <n v="0"/>
    <n v="0"/>
    <n v="45.021362000000003"/>
    <n v="78.369929999999997"/>
    <n v="15"/>
    <n v="0"/>
    <x v="0"/>
    <x v="0"/>
    <x v="0"/>
    <s v="Livelihood"/>
    <x v="20"/>
    <s v="Finance"/>
    <x v="0"/>
    <s v=""/>
    <m/>
    <m/>
    <n v="0"/>
    <s v="&quot;Bayterek&quot; Administration"/>
    <m/>
    <x v="7"/>
    <x v="3"/>
    <x v="0"/>
    <x v="0"/>
    <x v="1"/>
    <x v="1"/>
  </r>
  <r>
    <d v="2020-09-09T00:00:00"/>
    <s v="Nur-Sultan (Astana)"/>
    <n v="1"/>
    <n v="0"/>
    <n v="51.180399000000001"/>
    <n v="71.492992999999998"/>
    <n v="10"/>
    <n v="0"/>
    <x v="6"/>
    <x v="3"/>
    <x v="5"/>
    <s v="Government Services"/>
    <x v="3"/>
    <s v=""/>
    <x v="0"/>
    <s v=""/>
    <m/>
    <m/>
    <n v="0"/>
    <s v="Local Government"/>
    <m/>
    <x v="1"/>
    <x v="1"/>
    <x v="3"/>
    <x v="2"/>
    <x v="0"/>
    <x v="0"/>
  </r>
  <r>
    <d v="2020-09-09T00:00:00"/>
    <s v="Kurkeles"/>
    <n v="0"/>
    <n v="0"/>
    <n v="41.467139000000003"/>
    <n v="69.138233999999997"/>
    <n v="5"/>
    <n v="0"/>
    <x v="0"/>
    <x v="0"/>
    <x v="5"/>
    <s v="Government Services"/>
    <x v="7"/>
    <s v="Covid-19"/>
    <x v="0"/>
    <s v=""/>
    <m/>
    <m/>
    <n v="0"/>
    <s v="Local Government"/>
    <m/>
    <x v="1"/>
    <x v="1"/>
    <x v="1"/>
    <x v="1"/>
    <x v="0"/>
    <x v="0"/>
  </r>
  <r>
    <d v="2020-09-09T00:00:00"/>
    <s v="Kaskelen"/>
    <n v="0"/>
    <n v="0"/>
    <n v="43.209862999999999"/>
    <n v="76.627875000000003"/>
    <n v="35"/>
    <n v="0"/>
    <x v="0"/>
    <x v="0"/>
    <x v="4"/>
    <s v="Livelihood"/>
    <x v="7"/>
    <s v="Covid-19"/>
    <x v="0"/>
    <s v=""/>
    <m/>
    <m/>
    <n v="0"/>
    <s v="Local Government"/>
    <m/>
    <x v="1"/>
    <x v="1"/>
    <x v="1"/>
    <x v="1"/>
    <x v="0"/>
    <x v="0"/>
  </r>
  <r>
    <d v="2020-09-09T00:00:00"/>
    <s v="Aktobe"/>
    <n v="0"/>
    <n v="0"/>
    <n v="50.280797999999997"/>
    <n v="57.231693"/>
    <n v="15"/>
    <n v="0"/>
    <x v="0"/>
    <x v="0"/>
    <x v="4"/>
    <s v="Livelihood"/>
    <x v="7"/>
    <s v="Covid-19"/>
    <x v="0"/>
    <s v=""/>
    <m/>
    <m/>
    <n v="0"/>
    <s v="Local Government"/>
    <m/>
    <x v="1"/>
    <x v="1"/>
    <x v="7"/>
    <x v="1"/>
    <x v="0"/>
    <x v="0"/>
  </r>
  <r>
    <d v="2020-09-08T00:00:00"/>
    <s v="Aktau"/>
    <n v="0"/>
    <n v="0"/>
    <n v="43.655006999999998"/>
    <n v="51.146551000000002"/>
    <s v="Unknown"/>
    <n v="0"/>
    <x v="0"/>
    <x v="0"/>
    <x v="4"/>
    <s v="Livelihood"/>
    <x v="7"/>
    <s v="Covid-19"/>
    <x v="0"/>
    <s v=""/>
    <m/>
    <m/>
    <n v="0"/>
    <s v="Local Government"/>
    <m/>
    <x v="1"/>
    <x v="1"/>
    <x v="0"/>
    <x v="0"/>
    <x v="1"/>
    <x v="1"/>
  </r>
  <r>
    <d v="2020-09-08T00:00:00"/>
    <s v="Nur-Sultan (Astana)"/>
    <n v="1"/>
    <n v="0"/>
    <n v="51.125667999999997"/>
    <n v="71.413411999999994"/>
    <n v="30"/>
    <n v="0"/>
    <x v="0"/>
    <x v="0"/>
    <x v="8"/>
    <s v="Property &amp; Land"/>
    <x v="1"/>
    <s v="Property &amp; Land"/>
    <x v="0"/>
    <s v=""/>
    <m/>
    <m/>
    <n v="0"/>
    <s v="Construction Company"/>
    <m/>
    <x v="4"/>
    <x v="3"/>
    <x v="1"/>
    <x v="1"/>
    <x v="0"/>
    <x v="0"/>
  </r>
  <r>
    <d v="2020-09-07T00:00:00"/>
    <s v="Aktau"/>
    <n v="0"/>
    <n v="0"/>
    <n v="43.666972000000001"/>
    <n v="51.175497999999997"/>
    <n v="100"/>
    <n v="0"/>
    <x v="0"/>
    <x v="0"/>
    <x v="4"/>
    <s v="Livelihood"/>
    <x v="3"/>
    <s v=""/>
    <x v="0"/>
    <s v=""/>
    <m/>
    <m/>
    <n v="0"/>
    <s v="M-Tekhservis"/>
    <m/>
    <x v="4"/>
    <x v="3"/>
    <x v="1"/>
    <x v="1"/>
    <x v="0"/>
    <x v="0"/>
  </r>
  <r>
    <d v="2020-09-07T00:00:00"/>
    <s v="Karaganda"/>
    <n v="0"/>
    <n v="0"/>
    <n v="49.899338"/>
    <n v="73.180722000000003"/>
    <n v="100"/>
    <n v="0"/>
    <x v="0"/>
    <x v="0"/>
    <x v="4"/>
    <s v="Livelihood"/>
    <x v="3"/>
    <s v=""/>
    <x v="0"/>
    <s v=""/>
    <m/>
    <m/>
    <n v="0"/>
    <s v="Court System"/>
    <m/>
    <x v="0"/>
    <x v="0"/>
    <x v="0"/>
    <x v="0"/>
    <x v="1"/>
    <x v="1"/>
  </r>
  <r>
    <d v="2020-09-07T00:00:00"/>
    <s v="Almaty"/>
    <n v="0"/>
    <n v="1"/>
    <n v="43.256135999999998"/>
    <n v="76.937459000000004"/>
    <n v="15"/>
    <n v="0"/>
    <x v="0"/>
    <x v="0"/>
    <x v="9"/>
    <s v="Property &amp; Land"/>
    <x v="8"/>
    <s v="Justice"/>
    <x v="0"/>
    <s v=""/>
    <m/>
    <m/>
    <n v="0"/>
    <s v="Court System"/>
    <m/>
    <x v="0"/>
    <x v="0"/>
    <x v="7"/>
    <x v="1"/>
    <x v="0"/>
    <x v="0"/>
  </r>
  <r>
    <d v="2020-09-07T00:00:00"/>
    <s v="Nur-Sultan (Astana)"/>
    <n v="1"/>
    <n v="0"/>
    <n v="51.166514999999997"/>
    <n v="71.407692999999995"/>
    <n v="3"/>
    <n v="0"/>
    <x v="0"/>
    <x v="0"/>
    <x v="5"/>
    <s v="Government Services"/>
    <x v="3"/>
    <s v=""/>
    <x v="0"/>
    <s v=""/>
    <m/>
    <m/>
    <n v="0"/>
    <s v="Ministry of Education"/>
    <m/>
    <x v="2"/>
    <x v="2"/>
    <x v="0"/>
    <x v="0"/>
    <x v="0"/>
    <x v="0"/>
  </r>
  <r>
    <d v="2020-09-05T00:00:00"/>
    <s v="Nur-Sultan (Astana)"/>
    <n v="1"/>
    <n v="0"/>
    <n v="51.195217999999997"/>
    <n v="71.466964000000004"/>
    <n v="30"/>
    <n v="0"/>
    <x v="7"/>
    <x v="2"/>
    <x v="17"/>
    <s v="Covid-19"/>
    <x v="4"/>
    <s v="Livelihood"/>
    <x v="0"/>
    <s v=""/>
    <m/>
    <m/>
    <n v="0"/>
    <s v="Market Administration"/>
    <m/>
    <x v="4"/>
    <x v="3"/>
    <x v="0"/>
    <x v="0"/>
    <x v="0"/>
    <x v="0"/>
  </r>
  <r>
    <d v="2020-09-05T00:00:00"/>
    <s v="Karazhar"/>
    <n v="0"/>
    <n v="0"/>
    <n v="51.075924000000001"/>
    <n v="71.234083999999996"/>
    <n v="10"/>
    <n v="0"/>
    <x v="0"/>
    <x v="0"/>
    <x v="3"/>
    <s v="Government Services"/>
    <x v="3"/>
    <s v=""/>
    <x v="0"/>
    <s v=""/>
    <m/>
    <m/>
    <n v="0"/>
    <s v="Local Government"/>
    <m/>
    <x v="1"/>
    <x v="1"/>
    <x v="1"/>
    <x v="1"/>
    <x v="0"/>
    <x v="0"/>
  </r>
  <r>
    <d v="2020-09-04T00:00:00"/>
    <s v="Almaty"/>
    <n v="0"/>
    <n v="1"/>
    <n v="43.264395"/>
    <n v="76.955344999999994"/>
    <n v="10"/>
    <n v="0"/>
    <x v="0"/>
    <x v="0"/>
    <x v="17"/>
    <s v="Covid-19"/>
    <x v="4"/>
    <s v="Livelihood"/>
    <x v="0"/>
    <s v=""/>
    <m/>
    <m/>
    <n v="0"/>
    <s v="Market Administration"/>
    <m/>
    <x v="4"/>
    <x v="3"/>
    <x v="1"/>
    <x v="1"/>
    <x v="0"/>
    <x v="0"/>
  </r>
  <r>
    <d v="2020-09-04T00:00:00"/>
    <s v="Aktau"/>
    <n v="0"/>
    <n v="0"/>
    <n v="43.655006999999998"/>
    <n v="51.146551000000002"/>
    <n v="15"/>
    <n v="0"/>
    <x v="0"/>
    <x v="0"/>
    <x v="3"/>
    <s v="Government Services"/>
    <x v="4"/>
    <s v="Livelihood"/>
    <x v="0"/>
    <s v=""/>
    <m/>
    <m/>
    <n v="0"/>
    <s v="Local Government"/>
    <m/>
    <x v="1"/>
    <x v="1"/>
    <x v="1"/>
    <x v="1"/>
    <x v="0"/>
    <x v="0"/>
  </r>
  <r>
    <d v="2020-09-03T00:00:00"/>
    <s v="Aktau"/>
    <n v="0"/>
    <n v="0"/>
    <n v="43.617536999999999"/>
    <n v="51.223844"/>
    <n v="5"/>
    <n v="0"/>
    <x v="0"/>
    <x v="0"/>
    <x v="9"/>
    <s v="Property &amp; Land"/>
    <x v="3"/>
    <s v=""/>
    <x v="0"/>
    <s v=""/>
    <m/>
    <m/>
    <n v="0"/>
    <s v="Military base"/>
    <m/>
    <x v="1"/>
    <x v="1"/>
    <x v="1"/>
    <x v="1"/>
    <x v="0"/>
    <x v="0"/>
  </r>
  <r>
    <d v="2020-09-03T00:00:00"/>
    <s v="Shymkent"/>
    <n v="0"/>
    <n v="0"/>
    <n v="42.319173999999997"/>
    <n v="69.590971999999994"/>
    <n v="5"/>
    <n v="0"/>
    <x v="0"/>
    <x v="0"/>
    <x v="7"/>
    <s v="Finance"/>
    <x v="15"/>
    <s v="Government Services"/>
    <x v="0"/>
    <s v=""/>
    <m/>
    <m/>
    <n v="0"/>
    <s v="City Administration, Shymkent"/>
    <m/>
    <x v="1"/>
    <x v="1"/>
    <x v="1"/>
    <x v="1"/>
    <x v="0"/>
    <x v="0"/>
  </r>
  <r>
    <d v="2020-09-02T00:00:00"/>
    <s v="Astrakhanka"/>
    <n v="0"/>
    <n v="0"/>
    <n v="51.527084000000002"/>
    <n v="69.796785999999997"/>
    <n v="15"/>
    <n v="0"/>
    <x v="0"/>
    <x v="0"/>
    <x v="15"/>
    <s v="Property &amp; Land"/>
    <x v="4"/>
    <s v="Livelihood"/>
    <x v="0"/>
    <s v=""/>
    <m/>
    <m/>
    <n v="0"/>
    <s v="Local Farm"/>
    <m/>
    <x v="4"/>
    <x v="3"/>
    <x v="1"/>
    <x v="1"/>
    <x v="0"/>
    <x v="0"/>
  </r>
  <r>
    <d v="2020-09-02T00:00:00"/>
    <s v="Nur-Sultan (Astana)"/>
    <n v="1"/>
    <n v="0"/>
    <n v="51.165109000000001"/>
    <n v="71.432941"/>
    <n v="10"/>
    <n v="0"/>
    <x v="0"/>
    <x v="0"/>
    <x v="9"/>
    <s v="Property &amp; Land"/>
    <x v="15"/>
    <s v="Government Services"/>
    <x v="0"/>
    <s v=""/>
    <m/>
    <m/>
    <n v="0"/>
    <s v="National Government"/>
    <m/>
    <x v="2"/>
    <x v="2"/>
    <x v="1"/>
    <x v="1"/>
    <x v="0"/>
    <x v="0"/>
  </r>
  <r>
    <d v="2020-09-02T00:00:00"/>
    <s v="Uralsk"/>
    <n v="0"/>
    <n v="0"/>
    <n v="51.192276"/>
    <n v="51.380533"/>
    <n v="10"/>
    <n v="0"/>
    <x v="0"/>
    <x v="0"/>
    <x v="8"/>
    <s v="Property &amp; Land"/>
    <x v="3"/>
    <s v=""/>
    <x v="0"/>
    <s v=""/>
    <m/>
    <m/>
    <n v="0"/>
    <s v="Local Government"/>
    <m/>
    <x v="1"/>
    <x v="1"/>
    <x v="1"/>
    <x v="1"/>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A000000}" name="KZ Pivot Tables (Sep-Dec 2020) 9" cacheId="108" applyNumberFormats="0" applyBorderFormats="0" applyFontFormats="0" applyPatternFormats="0" applyAlignmentFormats="0" applyWidthHeightFormats="0" dataCaption="" updatedVersion="6" compact="0" compactData="0">
  <location ref="D124:E129"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2"/>
        <item x="0"/>
        <item x="1"/>
        <item x="3"/>
        <item t="default"/>
      </items>
    </pivotField>
    <pivotField name="Response 2" compact="0" outline="0" multipleItemSelectionAllowed="1" showAll="0"/>
    <pivotField name="response2" compact="0" outline="0" multipleItemSelectionAllowed="1" showAll="0"/>
  </pivotFields>
  <rowFields count="1">
    <field x="24"/>
  </rowFields>
  <rowItems count="5">
    <i>
      <x/>
    </i>
    <i>
      <x v="1"/>
    </i>
    <i>
      <x v="2"/>
    </i>
    <i>
      <x v="3"/>
    </i>
    <i t="grand">
      <x/>
    </i>
  </rowItems>
  <colItems count="1">
    <i/>
  </colItems>
  <dataFields count="1">
    <dataField name="COUNTA of response1"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KZ Pivot Tables (Sep-Dec 2020) 3" cacheId="108" applyNumberFormats="0" applyBorderFormats="0" applyFontFormats="0" applyPatternFormats="0" applyAlignmentFormats="0" applyWidthHeightFormats="0" dataCaption="" updatedVersion="6" compact="0" compactData="0">
  <location ref="A17:B39"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22">
        <item x="18"/>
        <item x="20"/>
        <item x="14"/>
        <item x="17"/>
        <item x="19"/>
        <item x="8"/>
        <item x="2"/>
        <item x="12"/>
        <item x="7"/>
        <item x="10"/>
        <item x="16"/>
        <item x="6"/>
        <item x="4"/>
        <item x="1"/>
        <item x="0"/>
        <item x="15"/>
        <item x="13"/>
        <item x="9"/>
        <item x="11"/>
        <item x="3"/>
        <item x="5"/>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0"/>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OUNTA of Issue 1"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200-000009000000}" name="KZ Pivot Tables (Sep-Dec 2020) 8" cacheId="108" applyNumberFormats="0" applyBorderFormats="0" applyFontFormats="0" applyPatternFormats="0" applyAlignmentFormats="0" applyWidthHeightFormats="0" dataCaption="" updatedVersion="6" compact="0" compactData="0">
  <location ref="A124:B133"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9">
        <item x="5"/>
        <item x="3"/>
        <item x="6"/>
        <item x="0"/>
        <item x="4"/>
        <item x="1"/>
        <item x="2"/>
        <item x="7"/>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3"/>
  </rowFields>
  <rowItems count="9">
    <i>
      <x/>
    </i>
    <i>
      <x v="1"/>
    </i>
    <i>
      <x v="2"/>
    </i>
    <i>
      <x v="3"/>
    </i>
    <i>
      <x v="4"/>
    </i>
    <i>
      <x v="5"/>
    </i>
    <i>
      <x v="6"/>
    </i>
    <i>
      <x v="7"/>
    </i>
    <i t="grand">
      <x/>
    </i>
  </rowItems>
  <colItems count="1">
    <i/>
  </colItems>
  <dataFields count="1">
    <dataField name="COUNTA of Response 1"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KZ Pivot Tables (Jan 2018 - Dec" cacheId="95" applyNumberFormats="0" applyBorderFormats="0" applyFontFormats="0" applyPatternFormats="0" applyAlignmentFormats="0" applyWidthHeightFormats="0" dataCaption="" updatedVersion="6" compact="0" compactData="0">
  <location ref="A1:B11"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10">
        <item x="5"/>
        <item x="2"/>
        <item x="8"/>
        <item x="4"/>
        <item x="0"/>
        <item x="7"/>
        <item x="1"/>
        <item x="6"/>
        <item x="3"/>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8"/>
  </rowFields>
  <rowItems count="10">
    <i>
      <x/>
    </i>
    <i>
      <x v="1"/>
    </i>
    <i>
      <x v="2"/>
    </i>
    <i>
      <x v="3"/>
    </i>
    <i>
      <x v="4"/>
    </i>
    <i>
      <x v="5"/>
    </i>
    <i>
      <x v="6"/>
    </i>
    <i>
      <x v="7"/>
    </i>
    <i>
      <x v="8"/>
    </i>
    <i t="grand">
      <x/>
    </i>
  </rowItems>
  <colItems count="1">
    <i/>
  </colItems>
  <dataFields count="1">
    <dataField name="COUNTA of Type"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KZ Pivot Tables (Jan 2018 - Dec 2" cacheId="95" applyNumberFormats="0" applyBorderFormats="0" applyFontFormats="0" applyPatternFormats="0" applyAlignmentFormats="0" applyWidthHeightFormats="0" dataCaption="" updatedVersion="6" compact="0" compactData="0">
  <location ref="D1:E6"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5">
        <item x="1"/>
        <item x="3"/>
        <item x="0"/>
        <item x="2"/>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9"/>
  </rowFields>
  <rowItems count="5">
    <i>
      <x/>
    </i>
    <i>
      <x v="1"/>
    </i>
    <i>
      <x v="2"/>
    </i>
    <i>
      <x v="3"/>
    </i>
    <i t="grand">
      <x/>
    </i>
  </rowItems>
  <colItems count="1">
    <i/>
  </colItems>
  <dataFields count="1">
    <dataField name="COUNTA of protest_type" fld="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KZ Pivot Tables (Jan 2018 - Dec 7" cacheId="95" applyNumberFormats="0" applyBorderFormats="0" applyFontFormats="0" applyPatternFormats="0" applyAlignmentFormats="0" applyWidthHeightFormats="0" dataCaption="" updatedVersion="6" compact="0" compactData="0">
  <location ref="D102:E108"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6">
        <item x="4"/>
        <item x="0"/>
        <item x="1"/>
        <item x="3"/>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2"/>
  </rowFields>
  <rowItems count="6">
    <i>
      <x/>
    </i>
    <i>
      <x v="1"/>
    </i>
    <i>
      <x v="2"/>
    </i>
    <i>
      <x v="3"/>
    </i>
    <i>
      <x v="4"/>
    </i>
    <i t="grand">
      <x/>
    </i>
  </rowItems>
  <colItems count="1">
    <i/>
  </colItems>
  <dataFields count="1">
    <dataField name="COUNTA of target_type"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KZ Pivot Tables (Jan 2018 - Dec 3" cacheId="95" applyNumberFormats="0" applyBorderFormats="0" applyFontFormats="0" applyPatternFormats="0" applyAlignmentFormats="0" applyWidthHeightFormats="0" dataCaption="" updatedVersion="6" compact="0" compactData="0">
  <location ref="A15:B41"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26">
        <item x="18"/>
        <item x="24"/>
        <item x="20"/>
        <item x="14"/>
        <item x="17"/>
        <item x="19"/>
        <item x="8"/>
        <item x="2"/>
        <item x="12"/>
        <item x="7"/>
        <item x="10"/>
        <item x="23"/>
        <item x="22"/>
        <item x="16"/>
        <item x="6"/>
        <item x="4"/>
        <item x="1"/>
        <item x="0"/>
        <item x="15"/>
        <item x="13"/>
        <item x="9"/>
        <item x="21"/>
        <item x="11"/>
        <item x="3"/>
        <item x="5"/>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COUNTA of Issue 1"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KZ Pivot Tables (Jan 2018 - Dec 8" cacheId="95" applyNumberFormats="0" applyBorderFormats="0" applyFontFormats="0" applyPatternFormats="0" applyAlignmentFormats="0" applyWidthHeightFormats="0" dataCaption="" updatedVersion="6" compact="0" compactData="0">
  <location ref="A116:B127"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11">
        <item x="5"/>
        <item x="3"/>
        <item x="8"/>
        <item x="6"/>
        <item x="0"/>
        <item x="4"/>
        <item x="1"/>
        <item x="9"/>
        <item x="2"/>
        <item x="7"/>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3"/>
  </rowFields>
  <rowItems count="11">
    <i>
      <x/>
    </i>
    <i>
      <x v="1"/>
    </i>
    <i>
      <x v="2"/>
    </i>
    <i>
      <x v="3"/>
    </i>
    <i>
      <x v="4"/>
    </i>
    <i>
      <x v="5"/>
    </i>
    <i>
      <x v="6"/>
    </i>
    <i>
      <x v="7"/>
    </i>
    <i>
      <x v="8"/>
    </i>
    <i>
      <x v="9"/>
    </i>
    <i t="grand">
      <x/>
    </i>
  </rowItems>
  <colItems count="1">
    <i/>
  </colItems>
  <dataFields count="1">
    <dataField name="COUNTA of Response 1"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KZ Pivot Tables (Jan 2018 - Dec 9" cacheId="95" applyNumberFormats="0" applyBorderFormats="0" applyFontFormats="0" applyPatternFormats="0" applyAlignmentFormats="0" applyWidthHeightFormats="0" dataCaption="" updatedVersion="6" compact="0" compactData="0">
  <location ref="D116:E121"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2"/>
        <item x="0"/>
        <item x="1"/>
        <item x="3"/>
        <item t="default"/>
      </items>
    </pivotField>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4"/>
  </rowFields>
  <rowItems count="5">
    <i>
      <x/>
    </i>
    <i>
      <x v="1"/>
    </i>
    <i>
      <x v="2"/>
    </i>
    <i>
      <x v="3"/>
    </i>
    <i t="grand">
      <x/>
    </i>
  </rowItems>
  <colItems count="1">
    <i/>
  </colItems>
  <dataFields count="1">
    <dataField name="COUNTA of response1"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KZ Pivot Tables (Jan 2018 - Dec 4" cacheId="95" applyNumberFormats="0" applyBorderFormats="0" applyFontFormats="0" applyPatternFormats="0" applyAlignmentFormats="0" applyWidthHeightFormats="0" dataCaption="" updatedVersion="6" compact="0" compactData="0">
  <location ref="A45:B72"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27">
        <item x="5"/>
        <item x="20"/>
        <item x="7"/>
        <item x="10"/>
        <item x="17"/>
        <item x="11"/>
        <item x="24"/>
        <item x="0"/>
        <item x="23"/>
        <item x="2"/>
        <item x="19"/>
        <item x="18"/>
        <item x="12"/>
        <item x="22"/>
        <item x="4"/>
        <item x="6"/>
        <item x="8"/>
        <item x="14"/>
        <item x="21"/>
        <item x="13"/>
        <item x="1"/>
        <item x="25"/>
        <item x="16"/>
        <item x="9"/>
        <item x="15"/>
        <item x="3"/>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2"/>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OUNTA of Issue 2" fld="1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KZ Pivot Tables (Jan 2018 - Dec 10" cacheId="95" applyNumberFormats="0" applyBorderFormats="0" applyFontFormats="0" applyPatternFormats="0" applyAlignmentFormats="0" applyWidthHeightFormats="0" dataCaption="" updatedVersion="6" compact="0" compactData="0">
  <location ref="A131:B142"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11">
        <item x="7"/>
        <item x="5"/>
        <item x="8"/>
        <item x="3"/>
        <item x="4"/>
        <item x="6"/>
        <item x="2"/>
        <item x="9"/>
        <item x="1"/>
        <item x="0"/>
        <item t="default"/>
      </items>
    </pivotField>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5"/>
  </rowFields>
  <rowItems count="11">
    <i>
      <x/>
    </i>
    <i>
      <x v="1"/>
    </i>
    <i>
      <x v="2"/>
    </i>
    <i>
      <x v="3"/>
    </i>
    <i>
      <x v="4"/>
    </i>
    <i>
      <x v="5"/>
    </i>
    <i>
      <x v="6"/>
    </i>
    <i>
      <x v="7"/>
    </i>
    <i>
      <x v="8"/>
    </i>
    <i>
      <x v="9"/>
    </i>
    <i t="grand">
      <x/>
    </i>
  </rowItems>
  <colItems count="1">
    <i/>
  </colItems>
  <dataFields count="1">
    <dataField name="COUNTA of Response 2" fld="25"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KZ Pivot Tables (Sep-Dec 2020) 4" cacheId="108" applyNumberFormats="0" applyBorderFormats="0" applyFontFormats="0" applyPatternFormats="0" applyAlignmentFormats="0" applyWidthHeightFormats="0" dataCaption="" updatedVersion="6" compact="0" compactData="0">
  <location ref="A49:B75"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26">
        <item x="5"/>
        <item x="20"/>
        <item x="7"/>
        <item x="10"/>
        <item x="17"/>
        <item x="11"/>
        <item x="24"/>
        <item x="0"/>
        <item x="23"/>
        <item x="2"/>
        <item x="19"/>
        <item x="18"/>
        <item x="12"/>
        <item x="22"/>
        <item x="4"/>
        <item x="6"/>
        <item x="8"/>
        <item x="14"/>
        <item x="21"/>
        <item x="13"/>
        <item x="1"/>
        <item x="16"/>
        <item x="9"/>
        <item x="15"/>
        <item x="3"/>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COUNTA of Issue 2" fld="1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KZ Pivot Tables (Jan 2018 - Dec 5" cacheId="95" applyNumberFormats="0" applyBorderFormats="0" applyFontFormats="0" applyPatternFormats="0" applyAlignmentFormats="0" applyWidthHeightFormats="0" dataCaption="" updatedVersion="6" compact="0" compactData="0">
  <location ref="A76:B98"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axis="axisRow" dataField="1" compact="0" outline="0" multipleItemSelectionAllowed="1" showAll="0" sortType="ascending">
      <items count="22">
        <item x="6"/>
        <item x="9"/>
        <item x="10"/>
        <item x="19"/>
        <item x="1"/>
        <item x="14"/>
        <item x="15"/>
        <item x="17"/>
        <item x="3"/>
        <item x="20"/>
        <item x="2"/>
        <item x="8"/>
        <item x="13"/>
        <item x="18"/>
        <item x="11"/>
        <item x="7"/>
        <item x="4"/>
        <item x="16"/>
        <item x="5"/>
        <item x="12"/>
        <item x="0"/>
        <item t="default"/>
      </items>
    </pivotField>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4"/>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OUNTA of Issue 3" fld="1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KZ Pivot Tables (Jan 2018 - Dec 11" cacheId="95" applyNumberFormats="0" applyBorderFormats="0" applyFontFormats="0" applyPatternFormats="0" applyAlignmentFormats="0" applyWidthHeightFormats="0" dataCaption="" updatedVersion="6" compact="0" compactData="0">
  <location ref="D131:E137"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6">
        <item x="0"/>
        <item x="4"/>
        <item x="1"/>
        <item x="2"/>
        <item x="3"/>
        <item t="default"/>
      </items>
    </pivotField>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6"/>
  </rowFields>
  <rowItems count="6">
    <i>
      <x/>
    </i>
    <i>
      <x v="1"/>
    </i>
    <i>
      <x v="2"/>
    </i>
    <i>
      <x v="3"/>
    </i>
    <i>
      <x v="4"/>
    </i>
    <i t="grand">
      <x/>
    </i>
  </rowItems>
  <colItems count="1">
    <i/>
  </colItems>
  <dataFields count="1">
    <dataField name="COUNTA of response2" fld="2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KZ Pivot Tables (Jan 2018 - Dec 6" cacheId="95" applyNumberFormats="0" applyBorderFormats="0" applyFontFormats="0" applyPatternFormats="0" applyAlignmentFormats="0" applyWidthHeightFormats="0" dataCaption="" updatedVersion="6" compact="0" compactData="0">
  <location ref="A102:B112" firstHeaderRow="1" firstDataRow="1" firstDataCol="1"/>
  <pivotFields count="30">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10">
        <item x="4"/>
        <item x="5"/>
        <item x="6"/>
        <item x="8"/>
        <item x="0"/>
        <item x="3"/>
        <item x="1"/>
        <item x="2"/>
        <item x="7"/>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1"/>
  </rowFields>
  <rowItems count="10">
    <i>
      <x/>
    </i>
    <i>
      <x v="1"/>
    </i>
    <i>
      <x v="2"/>
    </i>
    <i>
      <x v="3"/>
    </i>
    <i>
      <x v="4"/>
    </i>
    <i>
      <x v="5"/>
    </i>
    <i>
      <x v="6"/>
    </i>
    <i>
      <x v="7"/>
    </i>
    <i>
      <x v="8"/>
    </i>
    <i t="grand">
      <x/>
    </i>
  </rowItems>
  <colItems count="1">
    <i/>
  </colItems>
  <dataFields count="1">
    <dataField name="COUNTA of Target Type"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600-00000A000000}" name="KG Pivot Tables (Sep-Dec 2020) 9" cacheId="82" applyNumberFormats="0" applyBorderFormats="0" applyFontFormats="0" applyPatternFormats="0" applyAlignmentFormats="0" applyWidthHeightFormats="0" dataCaption="" updatedVersion="6" compact="0" compactData="0">
  <location ref="D100:E105"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2"/>
        <item x="0"/>
        <item x="1"/>
        <item x="3"/>
        <item t="default"/>
      </items>
    </pivotField>
    <pivotField name="Response 2" compact="0" outline="0" multipleItemSelectionAllowed="1" showAll="0"/>
    <pivotField name="response2" compact="0" outline="0" multipleItemSelectionAllowed="1" showAll="0"/>
  </pivotFields>
  <rowFields count="1">
    <field x="22"/>
  </rowFields>
  <rowItems count="5">
    <i>
      <x/>
    </i>
    <i>
      <x v="1"/>
    </i>
    <i>
      <x v="2"/>
    </i>
    <i>
      <x v="3"/>
    </i>
    <i t="grand">
      <x/>
    </i>
  </rowItems>
  <colItems count="1">
    <i/>
  </colItems>
  <dataFields count="1">
    <dataField name="COUNTA of response1"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600-000005000000}" name="KG Pivot Tables (Sep-Dec 2020) 4" cacheId="82" applyNumberFormats="0" applyBorderFormats="0" applyFontFormats="0" applyPatternFormats="0" applyAlignmentFormats="0" applyWidthHeightFormats="0" dataCaption="" updatedVersion="6" compact="0" compactData="0">
  <location ref="A42:B66"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24">
        <item x="6"/>
        <item x="12"/>
        <item x="1"/>
        <item x="21"/>
        <item x="13"/>
        <item x="7"/>
        <item x="2"/>
        <item x="15"/>
        <item x="20"/>
        <item x="5"/>
        <item x="4"/>
        <item x="16"/>
        <item x="17"/>
        <item x="11"/>
        <item x="10"/>
        <item x="8"/>
        <item x="9"/>
        <item x="3"/>
        <item x="14"/>
        <item x="19"/>
        <item x="18"/>
        <item x="22"/>
        <item x="0"/>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COUNTA of Issue 2"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KG Pivot Tables (Sep-Dec 2020) 10" cacheId="82" applyNumberFormats="0" applyBorderFormats="0" applyFontFormats="0" applyPatternFormats="0" applyAlignmentFormats="0" applyWidthHeightFormats="0" dataCaption="" updatedVersion="6" compact="0" compactData="0">
  <location ref="A114:B118"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4">
        <item x="2"/>
        <item x="1"/>
        <item x="0"/>
        <item t="default"/>
      </items>
    </pivotField>
    <pivotField name="response2" compact="0" outline="0" multipleItemSelectionAllowed="1" showAll="0"/>
  </pivotFields>
  <rowFields count="1">
    <field x="23"/>
  </rowFields>
  <rowItems count="4">
    <i>
      <x/>
    </i>
    <i>
      <x v="1"/>
    </i>
    <i>
      <x v="2"/>
    </i>
    <i t="grand">
      <x/>
    </i>
  </rowItems>
  <colItems count="1">
    <i/>
  </colItems>
  <dataFields count="1">
    <dataField name="COUNTA of Response 2"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600-000006000000}" name="KG Pivot Tables (Sep-Dec 2020) 5" cacheId="82" applyNumberFormats="0" applyBorderFormats="0" applyFontFormats="0" applyPatternFormats="0" applyAlignmentFormats="0" applyWidthHeightFormats="0" dataCaption="" updatedVersion="6" compact="0" compactData="0">
  <location ref="A70:B80"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axis="axisRow" dataField="1" compact="0" outline="0" multipleItemSelectionAllowed="1" showAll="0" sortType="ascending">
      <items count="10">
        <item x="8"/>
        <item x="2"/>
        <item x="3"/>
        <item x="4"/>
        <item x="1"/>
        <item x="7"/>
        <item x="6"/>
        <item x="5"/>
        <item x="0"/>
        <item t="default"/>
      </items>
    </pivotField>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2"/>
  </rowFields>
  <rowItems count="10">
    <i>
      <x/>
    </i>
    <i>
      <x v="1"/>
    </i>
    <i>
      <x v="2"/>
    </i>
    <i>
      <x v="3"/>
    </i>
    <i>
      <x v="4"/>
    </i>
    <i>
      <x v="5"/>
    </i>
    <i>
      <x v="6"/>
    </i>
    <i>
      <x v="7"/>
    </i>
    <i>
      <x v="8"/>
    </i>
    <i t="grand">
      <x/>
    </i>
  </rowItems>
  <colItems count="1">
    <i/>
  </colItems>
  <dataFields count="1">
    <dataField name="COUNTA of Issue 3" fld="1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KG Pivot Tables (Sep-Dec 2020) 11" cacheId="82" applyNumberFormats="0" applyBorderFormats="0" applyFontFormats="0" applyPatternFormats="0" applyAlignmentFormats="0" applyWidthHeightFormats="0" dataCaption="" updatedVersion="6" compact="0" compactData="0">
  <location ref="D114:E117"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3">
        <item x="0"/>
        <item x="1"/>
        <item t="default"/>
      </items>
    </pivotField>
  </pivotFields>
  <rowFields count="1">
    <field x="24"/>
  </rowFields>
  <rowItems count="3">
    <i>
      <x/>
    </i>
    <i>
      <x v="1"/>
    </i>
    <i t="grand">
      <x/>
    </i>
  </rowItems>
  <colItems count="1">
    <i/>
  </colItems>
  <dataFields count="1">
    <dataField name="COUNTA of response2"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600-000007000000}" name="KG Pivot Tables (Sep-Dec 2020) 6" cacheId="82" applyNumberFormats="0" applyBorderFormats="0" applyFontFormats="0" applyPatternFormats="0" applyAlignmentFormats="0" applyWidthHeightFormats="0" dataCaption="" updatedVersion="6" compact="0" compactData="0">
  <location ref="A84:B96"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12">
        <item x="8"/>
        <item x="4"/>
        <item x="7"/>
        <item x="1"/>
        <item x="3"/>
        <item x="10"/>
        <item x="6"/>
        <item x="0"/>
        <item x="9"/>
        <item x="2"/>
        <item x="5"/>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9"/>
  </rowFields>
  <rowItems count="12">
    <i>
      <x/>
    </i>
    <i>
      <x v="1"/>
    </i>
    <i>
      <x v="2"/>
    </i>
    <i>
      <x v="3"/>
    </i>
    <i>
      <x v="4"/>
    </i>
    <i>
      <x v="5"/>
    </i>
    <i>
      <x v="6"/>
    </i>
    <i>
      <x v="7"/>
    </i>
    <i>
      <x v="8"/>
    </i>
    <i>
      <x v="9"/>
    </i>
    <i>
      <x v="10"/>
    </i>
    <i t="grand">
      <x/>
    </i>
  </rowItems>
  <colItems count="1">
    <i/>
  </colItems>
  <dataFields count="1">
    <dataField name="COUNTA of Target Type" fld="1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KG Pivot Tables (Sep-Dec 2020)" cacheId="82" applyNumberFormats="0" applyBorderFormats="0" applyFontFormats="0" applyPatternFormats="0" applyAlignmentFormats="0" applyWidthHeightFormats="0" dataCaption="" updatedVersion="6" compact="0" compactData="0">
  <location ref="A1:B14"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13">
        <item x="1"/>
        <item x="8"/>
        <item x="2"/>
        <item x="4"/>
        <item x="6"/>
        <item x="0"/>
        <item x="11"/>
        <item x="9"/>
        <item x="10"/>
        <item x="3"/>
        <item x="5"/>
        <item x="7"/>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6"/>
  </rowFields>
  <rowItems count="13">
    <i>
      <x/>
    </i>
    <i>
      <x v="1"/>
    </i>
    <i>
      <x v="2"/>
    </i>
    <i>
      <x v="3"/>
    </i>
    <i>
      <x v="4"/>
    </i>
    <i>
      <x v="5"/>
    </i>
    <i>
      <x v="6"/>
    </i>
    <i>
      <x v="7"/>
    </i>
    <i>
      <x v="8"/>
    </i>
    <i>
      <x v="9"/>
    </i>
    <i>
      <x v="10"/>
    </i>
    <i>
      <x v="11"/>
    </i>
    <i t="grand">
      <x/>
    </i>
  </rowItems>
  <colItems count="1">
    <i/>
  </colItems>
  <dataFields count="1">
    <dataField name="COUNTA of Type"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KZ Pivot Tables (Sep-Dec 2020) 10" cacheId="108" applyNumberFormats="0" applyBorderFormats="0" applyFontFormats="0" applyPatternFormats="0" applyAlignmentFormats="0" applyWidthHeightFormats="0" dataCaption="" updatedVersion="6" compact="0" compactData="0">
  <location ref="A140:B147"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7">
        <item x="5"/>
        <item x="3"/>
        <item x="4"/>
        <item x="2"/>
        <item x="1"/>
        <item x="0"/>
        <item t="default"/>
      </items>
    </pivotField>
    <pivotField name="response2" compact="0" outline="0" multipleItemSelectionAllowed="1" showAll="0"/>
  </pivotFields>
  <rowFields count="1">
    <field x="25"/>
  </rowFields>
  <rowItems count="7">
    <i>
      <x/>
    </i>
    <i>
      <x v="1"/>
    </i>
    <i>
      <x v="2"/>
    </i>
    <i>
      <x v="3"/>
    </i>
    <i>
      <x v="4"/>
    </i>
    <i>
      <x v="5"/>
    </i>
    <i t="grand">
      <x/>
    </i>
  </rowItems>
  <colItems count="1">
    <i/>
  </colItems>
  <dataFields count="1">
    <dataField name="COUNTA of Response 2" fld="25"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KG Pivot Tables (Sep-Dec 2020) 2" cacheId="82" applyNumberFormats="0" applyBorderFormats="0" applyFontFormats="0" applyPatternFormats="0" applyAlignmentFormats="0" applyWidthHeightFormats="0" dataCaption="" updatedVersion="6" compact="0" compactData="0">
  <location ref="D1:E6"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5">
        <item x="3"/>
        <item x="1"/>
        <item x="0"/>
        <item x="2"/>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7"/>
  </rowFields>
  <rowItems count="5">
    <i>
      <x/>
    </i>
    <i>
      <x v="1"/>
    </i>
    <i>
      <x v="2"/>
    </i>
    <i>
      <x v="3"/>
    </i>
    <i t="grand">
      <x/>
    </i>
  </rowItems>
  <colItems count="1">
    <i/>
  </colItems>
  <dataFields count="1">
    <dataField name="COUNTA of protest_typ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600-000008000000}" name="KG Pivot Tables (Sep-Dec 2020) 7" cacheId="82" applyNumberFormats="0" applyBorderFormats="0" applyFontFormats="0" applyPatternFormats="0" applyAlignmentFormats="0" applyWidthHeightFormats="0" dataCaption="" updatedVersion="6" compact="0" compactData="0">
  <location ref="D84:E90"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6">
        <item x="4"/>
        <item x="3"/>
        <item x="0"/>
        <item x="1"/>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0"/>
  </rowFields>
  <rowItems count="6">
    <i>
      <x/>
    </i>
    <i>
      <x v="1"/>
    </i>
    <i>
      <x v="2"/>
    </i>
    <i>
      <x v="3"/>
    </i>
    <i>
      <x v="4"/>
    </i>
    <i t="grand">
      <x/>
    </i>
  </rowItems>
  <colItems count="1">
    <i/>
  </colItems>
  <dataFields count="1">
    <dataField name="COUNTA of target_type" fld="2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KG Pivot Tables (Sep-Dec 2020) 3" cacheId="82" applyNumberFormats="0" applyBorderFormats="0" applyFontFormats="0" applyPatternFormats="0" applyAlignmentFormats="0" applyWidthHeightFormats="0" dataCaption="" updatedVersion="6" compact="0" compactData="0">
  <location ref="A18:B38"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20">
        <item x="14"/>
        <item x="11"/>
        <item x="16"/>
        <item x="17"/>
        <item x="8"/>
        <item x="5"/>
        <item x="0"/>
        <item x="10"/>
        <item x="9"/>
        <item x="18"/>
        <item x="4"/>
        <item x="15"/>
        <item x="2"/>
        <item x="1"/>
        <item x="13"/>
        <item x="12"/>
        <item x="6"/>
        <item x="7"/>
        <item x="3"/>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8"/>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COUNTA of Issue 1"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600-000009000000}" name="KG Pivot Tables (Sep-Dec 2020) 8" cacheId="82" applyNumberFormats="0" applyBorderFormats="0" applyFontFormats="0" applyPatternFormats="0" applyAlignmentFormats="0" applyWidthHeightFormats="0" dataCaption="" updatedVersion="6" compact="0" compactData="0">
  <location ref="A100:B109" firstHeaderRow="1" firstDataRow="1" firstDataCol="1"/>
  <pivotFields count="25">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9">
        <item x="3"/>
        <item x="7"/>
        <item x="6"/>
        <item x="4"/>
        <item x="5"/>
        <item x="2"/>
        <item x="0"/>
        <item x="1"/>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1"/>
  </rowFields>
  <rowItems count="9">
    <i>
      <x/>
    </i>
    <i>
      <x v="1"/>
    </i>
    <i>
      <x v="2"/>
    </i>
    <i>
      <x v="3"/>
    </i>
    <i>
      <x v="4"/>
    </i>
    <i>
      <x v="5"/>
    </i>
    <i>
      <x v="6"/>
    </i>
    <i>
      <x v="7"/>
    </i>
    <i t="grand">
      <x/>
    </i>
  </rowItems>
  <colItems count="1">
    <i/>
  </colItems>
  <dataFields count="1">
    <dataField name="COUNTA of Response 1"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KG Pivot Tables (Jan 2018 - Dec" cacheId="69" applyNumberFormats="0" applyBorderFormats="0" applyFontFormats="0" applyPatternFormats="0" applyAlignmentFormats="0" applyWidthHeightFormats="0" dataCaption="" updatedVersion="6" compact="0" compactData="0">
  <location ref="A1:B14"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13">
        <item x="1"/>
        <item x="8"/>
        <item x="2"/>
        <item x="4"/>
        <item x="6"/>
        <item x="0"/>
        <item x="11"/>
        <item x="9"/>
        <item x="10"/>
        <item x="3"/>
        <item x="5"/>
        <item x="7"/>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6"/>
  </rowFields>
  <rowItems count="13">
    <i>
      <x/>
    </i>
    <i>
      <x v="1"/>
    </i>
    <i>
      <x v="2"/>
    </i>
    <i>
      <x v="3"/>
    </i>
    <i>
      <x v="4"/>
    </i>
    <i>
      <x v="5"/>
    </i>
    <i>
      <x v="6"/>
    </i>
    <i>
      <x v="7"/>
    </i>
    <i>
      <x v="8"/>
    </i>
    <i>
      <x v="9"/>
    </i>
    <i>
      <x v="10"/>
    </i>
    <i>
      <x v="11"/>
    </i>
    <i t="grand">
      <x/>
    </i>
  </rowItems>
  <colItems count="1">
    <i/>
  </colItems>
  <dataFields count="1">
    <dataField name="COUNTA of Type"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KG Pivot Tables (Jan 2018 - Dec 2" cacheId="69" applyNumberFormats="0" applyBorderFormats="0" applyFontFormats="0" applyPatternFormats="0" applyAlignmentFormats="0" applyWidthHeightFormats="0" dataCaption="" updatedVersion="6" compact="0" compactData="0">
  <location ref="D1:E6"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5">
        <item x="3"/>
        <item x="1"/>
        <item x="0"/>
        <item x="2"/>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7"/>
  </rowFields>
  <rowItems count="5">
    <i>
      <x/>
    </i>
    <i>
      <x v="1"/>
    </i>
    <i>
      <x v="2"/>
    </i>
    <i>
      <x v="3"/>
    </i>
    <i t="grand">
      <x/>
    </i>
  </rowItems>
  <colItems count="1">
    <i/>
  </colItems>
  <dataFields count="1">
    <dataField name="COUNTA of protest_typ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700-000008000000}" name="KG Pivot Tables (Jan 2018 - Dec 7" cacheId="69" applyNumberFormats="0" applyBorderFormats="0" applyFontFormats="0" applyPatternFormats="0" applyAlignmentFormats="0" applyWidthHeightFormats="0" dataCaption="" updatedVersion="6" compact="0" compactData="0">
  <location ref="D101:E107"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6">
        <item x="4"/>
        <item x="3"/>
        <item x="0"/>
        <item x="1"/>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0"/>
  </rowFields>
  <rowItems count="6">
    <i>
      <x/>
    </i>
    <i>
      <x v="1"/>
    </i>
    <i>
      <x v="2"/>
    </i>
    <i>
      <x v="3"/>
    </i>
    <i>
      <x v="4"/>
    </i>
    <i t="grand">
      <x/>
    </i>
  </rowItems>
  <colItems count="1">
    <i/>
  </colItems>
  <dataFields count="1">
    <dataField name="COUNTA of target_type" fld="2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700-000004000000}" name="KG Pivot Tables (Jan 2018 - Dec 3" cacheId="69" applyNumberFormats="0" applyBorderFormats="0" applyFontFormats="0" applyPatternFormats="0" applyAlignmentFormats="0" applyWidthHeightFormats="0" dataCaption="" updatedVersion="6" compact="0" compactData="0">
  <location ref="A18:B45"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27">
        <item x="25"/>
        <item x="14"/>
        <item x="24"/>
        <item x="11"/>
        <item x="16"/>
        <item x="17"/>
        <item x="21"/>
        <item x="8"/>
        <item x="5"/>
        <item x="19"/>
        <item x="0"/>
        <item x="22"/>
        <item x="10"/>
        <item x="20"/>
        <item x="9"/>
        <item x="18"/>
        <item x="4"/>
        <item x="15"/>
        <item x="2"/>
        <item x="1"/>
        <item x="13"/>
        <item x="12"/>
        <item x="6"/>
        <item x="23"/>
        <item x="7"/>
        <item x="3"/>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8"/>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OUNTA of Issue 1"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700-000009000000}" name="KG Pivot Tables (Jan 2018 - Dec 8" cacheId="69" applyNumberFormats="0" applyBorderFormats="0" applyFontFormats="0" applyPatternFormats="0" applyAlignmentFormats="0" applyWidthHeightFormats="0" dataCaption="" updatedVersion="6" compact="0" compactData="0">
  <location ref="A117:B129"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12">
        <item x="8"/>
        <item x="3"/>
        <item x="7"/>
        <item x="6"/>
        <item x="4"/>
        <item x="5"/>
        <item x="2"/>
        <item x="10"/>
        <item x="0"/>
        <item x="1"/>
        <item x="9"/>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1"/>
  </rowFields>
  <rowItems count="12">
    <i>
      <x/>
    </i>
    <i>
      <x v="1"/>
    </i>
    <i>
      <x v="2"/>
    </i>
    <i>
      <x v="3"/>
    </i>
    <i>
      <x v="4"/>
    </i>
    <i>
      <x v="5"/>
    </i>
    <i>
      <x v="6"/>
    </i>
    <i>
      <x v="7"/>
    </i>
    <i>
      <x v="8"/>
    </i>
    <i>
      <x v="9"/>
    </i>
    <i>
      <x v="10"/>
    </i>
    <i t="grand">
      <x/>
    </i>
  </rowItems>
  <colItems count="1">
    <i/>
  </colItems>
  <dataFields count="1">
    <dataField name="COUNTA of Response 1"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700-00000A000000}" name="KG Pivot Tables (Jan 2018 - Dec 9" cacheId="69" applyNumberFormats="0" applyBorderFormats="0" applyFontFormats="0" applyPatternFormats="0" applyAlignmentFormats="0" applyWidthHeightFormats="0" dataCaption="" updatedVersion="6" compact="0" compactData="0">
  <location ref="D117:E123"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6">
        <item x="2"/>
        <item x="0"/>
        <item x="1"/>
        <item x="3"/>
        <item x="4"/>
        <item t="default"/>
      </items>
    </pivotField>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2"/>
  </rowFields>
  <rowItems count="6">
    <i>
      <x/>
    </i>
    <i>
      <x v="1"/>
    </i>
    <i>
      <x v="2"/>
    </i>
    <i>
      <x v="3"/>
    </i>
    <i>
      <x v="4"/>
    </i>
    <i t="grand">
      <x/>
    </i>
  </rowItems>
  <colItems count="1">
    <i/>
  </colItems>
  <dataFields count="1">
    <dataField name="COUNTA of response1"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KZ Pivot Tables (Sep-Dec 2020) 5" cacheId="108" applyNumberFormats="0" applyBorderFormats="0" applyFontFormats="0" applyPatternFormats="0" applyAlignmentFormats="0" applyWidthHeightFormats="0" dataCaption="" updatedVersion="6" compact="0" compactData="0">
  <location ref="A81:B94"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axis="axisRow" dataField="1" compact="0" outline="0" multipleItemSelectionAllowed="1" showAll="0" sortType="ascending">
      <items count="13">
        <item x="6"/>
        <item x="9"/>
        <item x="10"/>
        <item x="1"/>
        <item x="3"/>
        <item x="2"/>
        <item x="8"/>
        <item x="11"/>
        <item x="7"/>
        <item x="4"/>
        <item x="5"/>
        <item x="0"/>
        <item t="default"/>
      </items>
    </pivotField>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4"/>
  </rowFields>
  <rowItems count="13">
    <i>
      <x/>
    </i>
    <i>
      <x v="1"/>
    </i>
    <i>
      <x v="2"/>
    </i>
    <i>
      <x v="3"/>
    </i>
    <i>
      <x v="4"/>
    </i>
    <i>
      <x v="5"/>
    </i>
    <i>
      <x v="6"/>
    </i>
    <i>
      <x v="7"/>
    </i>
    <i>
      <x v="8"/>
    </i>
    <i>
      <x v="9"/>
    </i>
    <i>
      <x v="10"/>
    </i>
    <i>
      <x v="11"/>
    </i>
    <i t="grand">
      <x/>
    </i>
  </rowItems>
  <colItems count="1">
    <i/>
  </colItems>
  <dataFields count="1">
    <dataField name="COUNTA of Issue 3" fld="1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700-000005000000}" name="KG Pivot Tables (Jan 2018 - Dec 4" cacheId="69" applyNumberFormats="0" applyBorderFormats="0" applyFontFormats="0" applyPatternFormats="0" applyAlignmentFormats="0" applyWidthHeightFormats="0" dataCaption="" updatedVersion="6" compact="0" compactData="0">
  <location ref="A49:B77"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28">
        <item x="23"/>
        <item x="6"/>
        <item x="12"/>
        <item x="24"/>
        <item x="1"/>
        <item x="21"/>
        <item x="13"/>
        <item x="7"/>
        <item x="2"/>
        <item x="15"/>
        <item x="20"/>
        <item x="5"/>
        <item x="25"/>
        <item x="4"/>
        <item x="16"/>
        <item x="17"/>
        <item x="11"/>
        <item x="10"/>
        <item x="8"/>
        <item x="9"/>
        <item x="3"/>
        <item x="14"/>
        <item x="19"/>
        <item x="18"/>
        <item x="26"/>
        <item x="22"/>
        <item x="0"/>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COUNTA of Issue 2"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KG Pivot Tables (Jan 2018 - Dec 10" cacheId="69" applyNumberFormats="0" applyBorderFormats="0" applyFontFormats="0" applyPatternFormats="0" applyAlignmentFormats="0" applyWidthHeightFormats="0" dataCaption="" updatedVersion="6" compact="0" compactData="0">
  <location ref="A133:B141"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8">
        <item x="5"/>
        <item x="4"/>
        <item x="2"/>
        <item x="3"/>
        <item x="6"/>
        <item x="1"/>
        <item x="0"/>
        <item t="default"/>
      </items>
    </pivotField>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3"/>
  </rowFields>
  <rowItems count="8">
    <i>
      <x/>
    </i>
    <i>
      <x v="1"/>
    </i>
    <i>
      <x v="2"/>
    </i>
    <i>
      <x v="3"/>
    </i>
    <i>
      <x v="4"/>
    </i>
    <i>
      <x v="5"/>
    </i>
    <i>
      <x v="6"/>
    </i>
    <i t="grand">
      <x/>
    </i>
  </rowItems>
  <colItems count="1">
    <i/>
  </colItems>
  <dataFields count="1">
    <dataField name="COUNTA of Response 2"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0700-000006000000}" name="KG Pivot Tables (Jan 2018 - Dec 5" cacheId="69" applyNumberFormats="0" applyBorderFormats="0" applyFontFormats="0" applyPatternFormats="0" applyAlignmentFormats="0" applyWidthHeightFormats="0" dataCaption="" updatedVersion="6" compact="0" compactData="0">
  <location ref="A81:B97"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axis="axisRow" dataField="1" compact="0" outline="0" multipleItemSelectionAllowed="1" showAll="0" sortType="ascending">
      <items count="16">
        <item x="8"/>
        <item x="2"/>
        <item x="3"/>
        <item x="9"/>
        <item x="4"/>
        <item x="12"/>
        <item x="1"/>
        <item x="11"/>
        <item x="7"/>
        <item x="10"/>
        <item x="6"/>
        <item x="13"/>
        <item x="5"/>
        <item x="14"/>
        <item x="0"/>
        <item t="default"/>
      </items>
    </pivotField>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2"/>
  </rowFields>
  <rowItems count="16">
    <i>
      <x/>
    </i>
    <i>
      <x v="1"/>
    </i>
    <i>
      <x v="2"/>
    </i>
    <i>
      <x v="3"/>
    </i>
    <i>
      <x v="4"/>
    </i>
    <i>
      <x v="5"/>
    </i>
    <i>
      <x v="6"/>
    </i>
    <i>
      <x v="7"/>
    </i>
    <i>
      <x v="8"/>
    </i>
    <i>
      <x v="9"/>
    </i>
    <i>
      <x v="10"/>
    </i>
    <i>
      <x v="11"/>
    </i>
    <i>
      <x v="12"/>
    </i>
    <i>
      <x v="13"/>
    </i>
    <i>
      <x v="14"/>
    </i>
    <i t="grand">
      <x/>
    </i>
  </rowItems>
  <colItems count="1">
    <i/>
  </colItems>
  <dataFields count="1">
    <dataField name="COUNTA of Issue 3" fld="1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KG Pivot Tables (Jan 2018 - Dec 11" cacheId="69" applyNumberFormats="0" applyBorderFormats="0" applyFontFormats="0" applyPatternFormats="0" applyAlignmentFormats="0" applyWidthHeightFormats="0" dataCaption="" updatedVersion="6" compact="0" compactData="0">
  <location ref="D133:E138"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5">
        <item x="0"/>
        <item x="2"/>
        <item x="1"/>
        <item x="3"/>
        <item t="default"/>
      </items>
    </pivotField>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4"/>
  </rowFields>
  <rowItems count="5">
    <i>
      <x/>
    </i>
    <i>
      <x v="1"/>
    </i>
    <i>
      <x v="2"/>
    </i>
    <i>
      <x v="3"/>
    </i>
    <i t="grand">
      <x/>
    </i>
  </rowItems>
  <colItems count="1">
    <i/>
  </colItems>
  <dataFields count="1">
    <dataField name="COUNTA of response2"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0700-000007000000}" name="KG Pivot Tables (Jan 2018 - Dec 6" cacheId="69" applyNumberFormats="0" applyBorderFormats="0" applyFontFormats="0" applyPatternFormats="0" applyAlignmentFormats="0" applyWidthHeightFormats="0" dataCaption="" updatedVersion="6" compact="0" compactData="0">
  <location ref="A101:B113" firstHeaderRow="1" firstDataRow="1" firstDataCol="1"/>
  <pivotFields count="28">
    <pivotField name="Date" compact="0" numFmtId="164"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1"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12">
        <item x="8"/>
        <item x="4"/>
        <item x="7"/>
        <item x="1"/>
        <item x="3"/>
        <item x="10"/>
        <item x="6"/>
        <item x="0"/>
        <item x="9"/>
        <item x="2"/>
        <item x="5"/>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9"/>
  </rowFields>
  <rowItems count="12">
    <i>
      <x/>
    </i>
    <i>
      <x v="1"/>
    </i>
    <i>
      <x v="2"/>
    </i>
    <i>
      <x v="3"/>
    </i>
    <i>
      <x v="4"/>
    </i>
    <i>
      <x v="5"/>
    </i>
    <i>
      <x v="6"/>
    </i>
    <i>
      <x v="7"/>
    </i>
    <i>
      <x v="8"/>
    </i>
    <i>
      <x v="9"/>
    </i>
    <i>
      <x v="10"/>
    </i>
    <i t="grand">
      <x/>
    </i>
  </rowItems>
  <colItems count="1">
    <i/>
  </colItems>
  <dataFields count="1">
    <dataField name="COUNTA of Target Type" fld="1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A00-00000A000000}" name="UZ Pivot Tables (Sep-Dec 2020) 9" cacheId="56" applyNumberFormats="0" applyBorderFormats="0" applyFontFormats="0" applyPatternFormats="0" applyAlignmentFormats="0" applyWidthHeightFormats="0" dataCaption="" updatedVersion="6" compact="0" compactData="0">
  <location ref="D72:E77"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3"/>
        <item x="0"/>
        <item x="1"/>
        <item x="2"/>
        <item t="default"/>
      </items>
    </pivotField>
    <pivotField name="Response 2" compact="0" outline="0" multipleItemSelectionAllowed="1" showAll="0"/>
    <pivotField name="response2" compact="0" outline="0" multipleItemSelectionAllowed="1" showAll="0"/>
  </pivotFields>
  <rowFields count="1">
    <field x="22"/>
  </rowFields>
  <rowItems count="5">
    <i>
      <x/>
    </i>
    <i>
      <x v="1"/>
    </i>
    <i>
      <x v="2"/>
    </i>
    <i>
      <x v="3"/>
    </i>
    <i t="grand">
      <x/>
    </i>
  </rowItems>
  <colItems count="1">
    <i/>
  </colItems>
  <dataFields count="1">
    <dataField name="COUNTA of response1"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0A00-000005000000}" name="UZ Pivot Tables (Sep-Dec 2020) 4" cacheId="56" applyNumberFormats="0" applyBorderFormats="0" applyFontFormats="0" applyPatternFormats="0" applyAlignmentFormats="0" applyWidthHeightFormats="0" dataCaption="" updatedVersion="6" compact="0" compactData="0">
  <location ref="A32:B46"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14">
        <item x="4"/>
        <item x="11"/>
        <item x="8"/>
        <item x="1"/>
        <item x="7"/>
        <item x="9"/>
        <item x="2"/>
        <item x="3"/>
        <item x="12"/>
        <item x="6"/>
        <item x="10"/>
        <item x="5"/>
        <item x="0"/>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0"/>
  </rowFields>
  <rowItems count="14">
    <i>
      <x/>
    </i>
    <i>
      <x v="1"/>
    </i>
    <i>
      <x v="2"/>
    </i>
    <i>
      <x v="3"/>
    </i>
    <i>
      <x v="4"/>
    </i>
    <i>
      <x v="5"/>
    </i>
    <i>
      <x v="6"/>
    </i>
    <i>
      <x v="7"/>
    </i>
    <i>
      <x v="8"/>
    </i>
    <i>
      <x v="9"/>
    </i>
    <i>
      <x v="10"/>
    </i>
    <i>
      <x v="11"/>
    </i>
    <i>
      <x v="12"/>
    </i>
    <i t="grand">
      <x/>
    </i>
  </rowItems>
  <colItems count="1">
    <i/>
  </colItems>
  <dataFields count="1">
    <dataField name="COUNTA of Issue 2"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UZ Pivot Tables (Sep-Dec 2020) 10" cacheId="56" applyNumberFormats="0" applyBorderFormats="0" applyFontFormats="0" applyPatternFormats="0" applyAlignmentFormats="0" applyWidthHeightFormats="0" dataCaption="" updatedVersion="6" compact="0" compactData="0">
  <location ref="A86:B91"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5">
        <item x="3"/>
        <item x="2"/>
        <item x="1"/>
        <item x="0"/>
        <item t="default"/>
      </items>
    </pivotField>
    <pivotField name="response2" compact="0" outline="0" multipleItemSelectionAllowed="1" showAll="0"/>
  </pivotFields>
  <rowFields count="1">
    <field x="23"/>
  </rowFields>
  <rowItems count="5">
    <i>
      <x/>
    </i>
    <i>
      <x v="1"/>
    </i>
    <i>
      <x v="2"/>
    </i>
    <i>
      <x v="3"/>
    </i>
    <i t="grand">
      <x/>
    </i>
  </rowItems>
  <colItems count="1">
    <i/>
  </colItems>
  <dataFields count="1">
    <dataField name="COUNTA of Response 2"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A00-000006000000}" name="UZ Pivot Tables (Sep-Dec 2020) 5" cacheId="56" applyNumberFormats="0" applyBorderFormats="0" applyFontFormats="0" applyPatternFormats="0" applyAlignmentFormats="0" applyWidthHeightFormats="0" dataCaption="" updatedVersion="6" compact="0" compactData="0">
  <location ref="A50:B55"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axis="axisRow" dataField="1" compact="0" outline="0" multipleItemSelectionAllowed="1" showAll="0" sortType="ascending">
      <items count="5">
        <item x="3"/>
        <item x="2"/>
        <item x="1"/>
        <item x="0"/>
        <item t="default"/>
      </items>
    </pivotField>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2"/>
  </rowFields>
  <rowItems count="5">
    <i>
      <x/>
    </i>
    <i>
      <x v="1"/>
    </i>
    <i>
      <x v="2"/>
    </i>
    <i>
      <x v="3"/>
    </i>
    <i t="grand">
      <x/>
    </i>
  </rowItems>
  <colItems count="1">
    <i/>
  </colItems>
  <dataFields count="1">
    <dataField name="COUNTA of Issue 3" fld="1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UZ Pivot Tables (Sep-Dec 2020) 11" cacheId="56" applyNumberFormats="0" applyBorderFormats="0" applyFontFormats="0" applyPatternFormats="0" applyAlignmentFormats="0" applyWidthHeightFormats="0" dataCaption="" updatedVersion="6" compact="0" compactData="0">
  <location ref="D86:E90"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4">
        <item x="0"/>
        <item x="1"/>
        <item x="2"/>
        <item t="default"/>
      </items>
    </pivotField>
  </pivotFields>
  <rowFields count="1">
    <field x="24"/>
  </rowFields>
  <rowItems count="4">
    <i>
      <x/>
    </i>
    <i>
      <x v="1"/>
    </i>
    <i>
      <x v="2"/>
    </i>
    <i t="grand">
      <x/>
    </i>
  </rowItems>
  <colItems count="1">
    <i/>
  </colItems>
  <dataFields count="1">
    <dataField name="COUNTA of response2"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KZ Pivot Tables (Sep-Dec 2020) 11" cacheId="108" applyNumberFormats="0" applyBorderFormats="0" applyFontFormats="0" applyPatternFormats="0" applyAlignmentFormats="0" applyWidthHeightFormats="0" dataCaption="" updatedVersion="6" compact="0" compactData="0">
  <location ref="D140:E146"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6">
        <item x="0"/>
        <item x="4"/>
        <item x="1"/>
        <item x="2"/>
        <item x="3"/>
        <item t="default"/>
      </items>
    </pivotField>
  </pivotFields>
  <rowFields count="1">
    <field x="26"/>
  </rowFields>
  <rowItems count="6">
    <i>
      <x/>
    </i>
    <i>
      <x v="1"/>
    </i>
    <i>
      <x v="2"/>
    </i>
    <i>
      <x v="3"/>
    </i>
    <i>
      <x v="4"/>
    </i>
    <i t="grand">
      <x/>
    </i>
  </rowItems>
  <colItems count="1">
    <i/>
  </colItems>
  <dataFields count="1">
    <dataField name="COUNTA of response2" fld="2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0A00-000007000000}" name="UZ Pivot Tables (Sep-Dec 2020) 6" cacheId="56" applyNumberFormats="0" applyBorderFormats="0" applyFontFormats="0" applyPatternFormats="0" applyAlignmentFormats="0" applyWidthHeightFormats="0" dataCaption="" updatedVersion="6" compact="0" compactData="0">
  <location ref="A59:B68"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9">
        <item x="1"/>
        <item x="7"/>
        <item x="5"/>
        <item x="2"/>
        <item x="4"/>
        <item x="6"/>
        <item x="0"/>
        <item x="3"/>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19"/>
  </rowFields>
  <rowItems count="9">
    <i>
      <x/>
    </i>
    <i>
      <x v="1"/>
    </i>
    <i>
      <x v="2"/>
    </i>
    <i>
      <x v="3"/>
    </i>
    <i>
      <x v="4"/>
    </i>
    <i>
      <x v="5"/>
    </i>
    <i>
      <x v="6"/>
    </i>
    <i>
      <x v="7"/>
    </i>
    <i t="grand">
      <x/>
    </i>
  </rowItems>
  <colItems count="1">
    <i/>
  </colItems>
  <dataFields count="1">
    <dataField name="COUNTA of Target Type" fld="1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UZ Pivot Tables (Sep-Dec 2020)" cacheId="56" applyNumberFormats="0" applyBorderFormats="0" applyFontFormats="0" applyPatternFormats="0" applyAlignmentFormats="0" applyWidthHeightFormats="0" dataCaption="" updatedVersion="6" compact="0" compactData="0">
  <location ref="A1:B9"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8">
        <item x="5"/>
        <item x="2"/>
        <item x="6"/>
        <item x="0"/>
        <item x="4"/>
        <item x="1"/>
        <item x="3"/>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6"/>
  </rowFields>
  <rowItems count="8">
    <i>
      <x/>
    </i>
    <i>
      <x v="1"/>
    </i>
    <i>
      <x v="2"/>
    </i>
    <i>
      <x v="3"/>
    </i>
    <i>
      <x v="4"/>
    </i>
    <i>
      <x v="5"/>
    </i>
    <i>
      <x v="6"/>
    </i>
    <i t="grand">
      <x/>
    </i>
  </rowItems>
  <colItems count="1">
    <i/>
  </colItems>
  <dataFields count="1">
    <dataField name="COUNTA of Type"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UZ Pivot Tables (Sep-Dec 2020) 2" cacheId="56" applyNumberFormats="0" applyBorderFormats="0" applyFontFormats="0" applyPatternFormats="0" applyAlignmentFormats="0" applyWidthHeightFormats="0" dataCaption="" updatedVersion="6" compact="0" compactData="0">
  <location ref="D1:E6"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5">
        <item x="0"/>
        <item x="1"/>
        <item x="2"/>
        <item x="3"/>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7"/>
  </rowFields>
  <rowItems count="5">
    <i>
      <x/>
    </i>
    <i>
      <x v="1"/>
    </i>
    <i>
      <x v="2"/>
    </i>
    <i>
      <x v="3"/>
    </i>
    <i t="grand">
      <x/>
    </i>
  </rowItems>
  <colItems count="1">
    <i/>
  </colItems>
  <dataFields count="1">
    <dataField name="COUNTA of protest_typ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0A00-000008000000}" name="UZ Pivot Tables (Sep-Dec 2020) 7" cacheId="56" applyNumberFormats="0" applyBorderFormats="0" applyFontFormats="0" applyPatternFormats="0" applyAlignmentFormats="0" applyWidthHeightFormats="0" dataCaption="" updatedVersion="6" compact="0" compactData="0">
  <location ref="D59:E65"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6">
        <item x="4"/>
        <item x="3"/>
        <item x="0"/>
        <item x="1"/>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0"/>
  </rowFields>
  <rowItems count="6">
    <i>
      <x/>
    </i>
    <i>
      <x v="1"/>
    </i>
    <i>
      <x v="2"/>
    </i>
    <i>
      <x v="3"/>
    </i>
    <i>
      <x v="4"/>
    </i>
    <i t="grand">
      <x/>
    </i>
  </rowItems>
  <colItems count="1">
    <i/>
  </colItems>
  <dataFields count="1">
    <dataField name="COUNTA of target_type" fld="2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0A00-000004000000}" name="UZ Pivot Tables (Sep-Dec 2020) 3" cacheId="56" applyNumberFormats="0" applyBorderFormats="0" applyFontFormats="0" applyPatternFormats="0" applyAlignmentFormats="0" applyWidthHeightFormats="0" dataCaption="" updatedVersion="6" compact="0" compactData="0">
  <location ref="A13:B28"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15">
        <item x="12"/>
        <item x="7"/>
        <item x="6"/>
        <item x="13"/>
        <item x="11"/>
        <item x="3"/>
        <item x="8"/>
        <item x="5"/>
        <item x="10"/>
        <item x="2"/>
        <item x="1"/>
        <item x="4"/>
        <item x="0"/>
        <item x="9"/>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8"/>
  </rowFields>
  <rowItems count="15">
    <i>
      <x/>
    </i>
    <i>
      <x v="1"/>
    </i>
    <i>
      <x v="2"/>
    </i>
    <i>
      <x v="3"/>
    </i>
    <i>
      <x v="4"/>
    </i>
    <i>
      <x v="5"/>
    </i>
    <i>
      <x v="6"/>
    </i>
    <i>
      <x v="7"/>
    </i>
    <i>
      <x v="8"/>
    </i>
    <i>
      <x v="9"/>
    </i>
    <i>
      <x v="10"/>
    </i>
    <i>
      <x v="11"/>
    </i>
    <i>
      <x v="12"/>
    </i>
    <i>
      <x v="13"/>
    </i>
    <i t="grand">
      <x/>
    </i>
  </rowItems>
  <colItems count="1">
    <i/>
  </colItems>
  <dataFields count="1">
    <dataField name="COUNTA of Issue 1"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0A00-000009000000}" name="UZ Pivot Tables (Sep-Dec 2020) 8" cacheId="56" applyNumberFormats="0" applyBorderFormats="0" applyFontFormats="0" applyPatternFormats="0" applyAlignmentFormats="0" applyWidthHeightFormats="0" dataCaption="" updatedVersion="6" compact="0" compactData="0">
  <location ref="A72:B82" firstHeaderRow="1" firstDataRow="1" firstDataCol="1"/>
  <pivotFields count="25">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10">
        <item x="4"/>
        <item x="8"/>
        <item x="6"/>
        <item x="7"/>
        <item x="3"/>
        <item x="5"/>
        <item x="1"/>
        <item x="0"/>
        <item x="2"/>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1"/>
  </rowFields>
  <rowItems count="10">
    <i>
      <x/>
    </i>
    <i>
      <x v="1"/>
    </i>
    <i>
      <x v="2"/>
    </i>
    <i>
      <x v="3"/>
    </i>
    <i>
      <x v="4"/>
    </i>
    <i>
      <x v="5"/>
    </i>
    <i>
      <x v="6"/>
    </i>
    <i>
      <x v="7"/>
    </i>
    <i>
      <x v="8"/>
    </i>
    <i t="grand">
      <x/>
    </i>
  </rowItems>
  <colItems count="1">
    <i/>
  </colItems>
  <dataFields count="1">
    <dataField name="COUNTA of Response 1"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UZ Pivot Tables (Jan 2018 - Dec" cacheId="43" applyNumberFormats="0" applyBorderFormats="0" applyFontFormats="0" applyPatternFormats="0" applyAlignmentFormats="0" applyWidthHeightFormats="0" dataCaption="" updatedVersion="6" compact="0" compactData="0">
  <location ref="A1:B12"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11">
        <item x="8"/>
        <item x="5"/>
        <item x="9"/>
        <item x="7"/>
        <item x="2"/>
        <item x="6"/>
        <item x="0"/>
        <item x="4"/>
        <item x="1"/>
        <item x="3"/>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6"/>
  </rowFields>
  <rowItems count="11">
    <i>
      <x/>
    </i>
    <i>
      <x v="1"/>
    </i>
    <i>
      <x v="2"/>
    </i>
    <i>
      <x v="3"/>
    </i>
    <i>
      <x v="4"/>
    </i>
    <i>
      <x v="5"/>
    </i>
    <i>
      <x v="6"/>
    </i>
    <i>
      <x v="7"/>
    </i>
    <i>
      <x v="8"/>
    </i>
    <i>
      <x v="9"/>
    </i>
    <i t="grand">
      <x/>
    </i>
  </rowItems>
  <colItems count="1">
    <i/>
  </colItems>
  <dataFields count="1">
    <dataField name="COUNTA of Type"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0B00-000003000000}" name="UZ Pivot Tables (Jan 2018 - Dec 2" cacheId="43" applyNumberFormats="0" applyBorderFormats="0" applyFontFormats="0" applyPatternFormats="0" applyAlignmentFormats="0" applyWidthHeightFormats="0" dataCaption="" updatedVersion="6" compact="0" compactData="0">
  <location ref="D1:E6"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5">
        <item x="0"/>
        <item x="1"/>
        <item x="2"/>
        <item x="3"/>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7"/>
  </rowFields>
  <rowItems count="5">
    <i>
      <x/>
    </i>
    <i>
      <x v="1"/>
    </i>
    <i>
      <x v="2"/>
    </i>
    <i>
      <x v="3"/>
    </i>
    <i t="grand">
      <x/>
    </i>
  </rowItems>
  <colItems count="1">
    <i/>
  </colItems>
  <dataFields count="1">
    <dataField name="COUNTA of protest_typ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0B00-000008000000}" name="UZ Pivot Tables (Jan 2018 - Dec 7" cacheId="43" applyNumberFormats="0" applyBorderFormats="0" applyFontFormats="0" applyPatternFormats="0" applyAlignmentFormats="0" applyWidthHeightFormats="0" dataCaption="" updatedVersion="6" compact="0" compactData="0">
  <location ref="D73:E79"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6">
        <item x="4"/>
        <item x="3"/>
        <item x="0"/>
        <item x="1"/>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0"/>
  </rowFields>
  <rowItems count="6">
    <i>
      <x/>
    </i>
    <i>
      <x v="1"/>
    </i>
    <i>
      <x v="2"/>
    </i>
    <i>
      <x v="3"/>
    </i>
    <i>
      <x v="4"/>
    </i>
    <i t="grand">
      <x/>
    </i>
  </rowItems>
  <colItems count="1">
    <i/>
  </colItems>
  <dataFields count="1">
    <dataField name="COUNTA of target_type" fld="2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0B00-000004000000}" name="UZ Pivot Tables (Jan 2018 - Dec 3" cacheId="43" applyNumberFormats="0" applyBorderFormats="0" applyFontFormats="0" applyPatternFormats="0" applyAlignmentFormats="0" applyWidthHeightFormats="0" dataCaption="" updatedVersion="6" compact="0" compactData="0">
  <location ref="A16:B33"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17">
        <item x="12"/>
        <item x="14"/>
        <item x="7"/>
        <item x="6"/>
        <item x="13"/>
        <item x="11"/>
        <item x="3"/>
        <item x="8"/>
        <item x="5"/>
        <item x="10"/>
        <item x="2"/>
        <item x="1"/>
        <item x="4"/>
        <item x="15"/>
        <item x="0"/>
        <item x="9"/>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8"/>
  </rowFields>
  <rowItems count="17">
    <i>
      <x/>
    </i>
    <i>
      <x v="1"/>
    </i>
    <i>
      <x v="2"/>
    </i>
    <i>
      <x v="3"/>
    </i>
    <i>
      <x v="4"/>
    </i>
    <i>
      <x v="5"/>
    </i>
    <i>
      <x v="6"/>
    </i>
    <i>
      <x v="7"/>
    </i>
    <i>
      <x v="8"/>
    </i>
    <i>
      <x v="9"/>
    </i>
    <i>
      <x v="10"/>
    </i>
    <i>
      <x v="11"/>
    </i>
    <i>
      <x v="12"/>
    </i>
    <i>
      <x v="13"/>
    </i>
    <i>
      <x v="14"/>
    </i>
    <i>
      <x v="15"/>
    </i>
    <i t="grand">
      <x/>
    </i>
  </rowItems>
  <colItems count="1">
    <i/>
  </colItems>
  <dataFields count="1">
    <dataField name="COUNTA of Issue 1"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7000000}" name="KZ Pivot Tables (Sep-Dec 2020) 6" cacheId="108" applyNumberFormats="0" applyBorderFormats="0" applyFontFormats="0" applyPatternFormats="0" applyAlignmentFormats="0" applyWidthHeightFormats="0" dataCaption="" updatedVersion="6" compact="0" compactData="0">
  <location ref="A108:B118"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10">
        <item x="4"/>
        <item x="5"/>
        <item x="6"/>
        <item x="8"/>
        <item x="0"/>
        <item x="3"/>
        <item x="1"/>
        <item x="2"/>
        <item x="7"/>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1"/>
  </rowFields>
  <rowItems count="10">
    <i>
      <x/>
    </i>
    <i>
      <x v="1"/>
    </i>
    <i>
      <x v="2"/>
    </i>
    <i>
      <x v="3"/>
    </i>
    <i>
      <x v="4"/>
    </i>
    <i>
      <x v="5"/>
    </i>
    <i>
      <x v="6"/>
    </i>
    <i>
      <x v="7"/>
    </i>
    <i>
      <x v="8"/>
    </i>
    <i t="grand">
      <x/>
    </i>
  </rowItems>
  <colItems count="1">
    <i/>
  </colItems>
  <dataFields count="1">
    <dataField name="COUNTA of Target Type"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0B00-000009000000}" name="UZ Pivot Tables (Jan 2018 - Dec 8" cacheId="43" applyNumberFormats="0" applyBorderFormats="0" applyFontFormats="0" applyPatternFormats="0" applyAlignmentFormats="0" applyWidthHeightFormats="0" dataCaption="" updatedVersion="6" compact="0" compactData="0">
  <location ref="A86:B96"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10">
        <item x="4"/>
        <item x="8"/>
        <item x="6"/>
        <item x="7"/>
        <item x="3"/>
        <item x="5"/>
        <item x="1"/>
        <item x="0"/>
        <item x="2"/>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1"/>
  </rowFields>
  <rowItems count="10">
    <i>
      <x/>
    </i>
    <i>
      <x v="1"/>
    </i>
    <i>
      <x v="2"/>
    </i>
    <i>
      <x v="3"/>
    </i>
    <i>
      <x v="4"/>
    </i>
    <i>
      <x v="5"/>
    </i>
    <i>
      <x v="6"/>
    </i>
    <i>
      <x v="7"/>
    </i>
    <i>
      <x v="8"/>
    </i>
    <i t="grand">
      <x/>
    </i>
  </rowItems>
  <colItems count="1">
    <i/>
  </colItems>
  <dataFields count="1">
    <dataField name="COUNTA of Response 1"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0B00-00000A000000}" name="UZ Pivot Tables (Jan 2018 - Dec 9" cacheId="43" applyNumberFormats="0" applyBorderFormats="0" applyFontFormats="0" applyPatternFormats="0" applyAlignmentFormats="0" applyWidthHeightFormats="0" dataCaption="" updatedVersion="6" compact="0" compactData="0">
  <location ref="D86:E91"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3"/>
        <item x="0"/>
        <item x="1"/>
        <item x="2"/>
        <item t="default"/>
      </items>
    </pivotField>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2"/>
  </rowFields>
  <rowItems count="5">
    <i>
      <x/>
    </i>
    <i>
      <x v="1"/>
    </i>
    <i>
      <x v="2"/>
    </i>
    <i>
      <x v="3"/>
    </i>
    <i t="grand">
      <x/>
    </i>
  </rowItems>
  <colItems count="1">
    <i/>
  </colItems>
  <dataFields count="1">
    <dataField name="COUNTA of response1"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0B00-000005000000}" name="UZ Pivot Tables (Jan 2018 - Dec 4" cacheId="43" applyNumberFormats="0" applyBorderFormats="0" applyFontFormats="0" applyPatternFormats="0" applyAlignmentFormats="0" applyWidthHeightFormats="0" dataCaption="" updatedVersion="6" compact="0" compactData="0">
  <location ref="A37:B56"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19">
        <item x="4"/>
        <item x="11"/>
        <item x="8"/>
        <item x="1"/>
        <item x="7"/>
        <item x="17"/>
        <item x="9"/>
        <item x="13"/>
        <item x="2"/>
        <item x="16"/>
        <item x="3"/>
        <item x="12"/>
        <item x="6"/>
        <item x="14"/>
        <item x="10"/>
        <item x="15"/>
        <item x="5"/>
        <item x="0"/>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0"/>
  </rowFields>
  <rowItems count="19">
    <i>
      <x/>
    </i>
    <i>
      <x v="1"/>
    </i>
    <i>
      <x v="2"/>
    </i>
    <i>
      <x v="3"/>
    </i>
    <i>
      <x v="4"/>
    </i>
    <i>
      <x v="5"/>
    </i>
    <i>
      <x v="6"/>
    </i>
    <i>
      <x v="7"/>
    </i>
    <i>
      <x v="8"/>
    </i>
    <i>
      <x v="9"/>
    </i>
    <i>
      <x v="10"/>
    </i>
    <i>
      <x v="11"/>
    </i>
    <i>
      <x v="12"/>
    </i>
    <i>
      <x v="13"/>
    </i>
    <i>
      <x v="14"/>
    </i>
    <i>
      <x v="15"/>
    </i>
    <i>
      <x v="16"/>
    </i>
    <i>
      <x v="17"/>
    </i>
    <i t="grand">
      <x/>
    </i>
  </rowItems>
  <colItems count="1">
    <i/>
  </colItems>
  <dataFields count="1">
    <dataField name="COUNTA of Issue 2"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UZ Pivot Tables (Jan 2018 - Dec 10" cacheId="43" applyNumberFormats="0" applyBorderFormats="0" applyFontFormats="0" applyPatternFormats="0" applyAlignmentFormats="0" applyWidthHeightFormats="0" dataCaption="" updatedVersion="6" compact="0" compactData="0">
  <location ref="A100:B109"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9">
        <item x="3"/>
        <item x="5"/>
        <item x="7"/>
        <item x="4"/>
        <item x="6"/>
        <item x="2"/>
        <item x="1"/>
        <item x="0"/>
        <item t="default"/>
      </items>
    </pivotField>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3"/>
  </rowFields>
  <rowItems count="9">
    <i>
      <x/>
    </i>
    <i>
      <x v="1"/>
    </i>
    <i>
      <x v="2"/>
    </i>
    <i>
      <x v="3"/>
    </i>
    <i>
      <x v="4"/>
    </i>
    <i>
      <x v="5"/>
    </i>
    <i>
      <x v="6"/>
    </i>
    <i>
      <x v="7"/>
    </i>
    <i t="grand">
      <x/>
    </i>
  </rowItems>
  <colItems count="1">
    <i/>
  </colItems>
  <dataFields count="1">
    <dataField name="COUNTA of Response 2"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0B00-000006000000}" name="UZ Pivot Tables (Jan 2018 - Dec 5" cacheId="43" applyNumberFormats="0" applyBorderFormats="0" applyFontFormats="0" applyPatternFormats="0" applyAlignmentFormats="0" applyWidthHeightFormats="0" dataCaption="" updatedVersion="6" compact="0" compactData="0">
  <location ref="A60:B69"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axis="axisRow" dataField="1" compact="0" outline="0" multipleItemSelectionAllowed="1" showAll="0" sortType="ascending">
      <items count="9">
        <item x="3"/>
        <item x="5"/>
        <item x="2"/>
        <item x="6"/>
        <item x="1"/>
        <item x="7"/>
        <item x="4"/>
        <item x="0"/>
        <item t="default"/>
      </items>
    </pivotField>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2"/>
  </rowFields>
  <rowItems count="9">
    <i>
      <x/>
    </i>
    <i>
      <x v="1"/>
    </i>
    <i>
      <x v="2"/>
    </i>
    <i>
      <x v="3"/>
    </i>
    <i>
      <x v="4"/>
    </i>
    <i>
      <x v="5"/>
    </i>
    <i>
      <x v="6"/>
    </i>
    <i>
      <x v="7"/>
    </i>
    <i t="grand">
      <x/>
    </i>
  </rowItems>
  <colItems count="1">
    <i/>
  </colItems>
  <dataFields count="1">
    <dataField name="COUNTA of Issue 3" fld="1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UZ Pivot Tables (Jan 2018 - Dec 11" cacheId="43" applyNumberFormats="0" applyBorderFormats="0" applyFontFormats="0" applyPatternFormats="0" applyAlignmentFormats="0" applyWidthHeightFormats="0" dataCaption="" updatedVersion="6" compact="0" compactData="0">
  <location ref="D100:E105"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5">
        <item x="0"/>
        <item x="3"/>
        <item x="1"/>
        <item x="2"/>
        <item t="default"/>
      </items>
    </pivotField>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4"/>
  </rowFields>
  <rowItems count="5">
    <i>
      <x/>
    </i>
    <i>
      <x v="1"/>
    </i>
    <i>
      <x v="2"/>
    </i>
    <i>
      <x v="3"/>
    </i>
    <i t="grand">
      <x/>
    </i>
  </rowItems>
  <colItems count="1">
    <i/>
  </colItems>
  <dataFields count="1">
    <dataField name="COUNTA of response2"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0B00-000007000000}" name="UZ Pivot Tables (Jan 2018 - Dec 6" cacheId="43" applyNumberFormats="0" applyBorderFormats="0" applyFontFormats="0" applyPatternFormats="0" applyAlignmentFormats="0" applyWidthHeightFormats="0" dataCaption="" updatedVersion="6" compact="0" compactData="0">
  <location ref="A73:B82"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9">
        <item x="1"/>
        <item x="7"/>
        <item x="5"/>
        <item x="2"/>
        <item x="4"/>
        <item x="6"/>
        <item x="0"/>
        <item x="3"/>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9"/>
  </rowFields>
  <rowItems count="9">
    <i>
      <x/>
    </i>
    <i>
      <x v="1"/>
    </i>
    <i>
      <x v="2"/>
    </i>
    <i>
      <x v="3"/>
    </i>
    <i>
      <x v="4"/>
    </i>
    <i>
      <x v="5"/>
    </i>
    <i>
      <x v="6"/>
    </i>
    <i>
      <x v="7"/>
    </i>
    <i t="grand">
      <x/>
    </i>
  </rowItems>
  <colItems count="1">
    <i/>
  </colItems>
  <dataFields count="1">
    <dataField name="COUNTA of Target Type" fld="1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0E00-000005000000}" name="TJ Pivot Tables (Jan 2018 - Dec 6" cacheId="30" applyNumberFormats="0" applyBorderFormats="0" applyFontFormats="0" applyPatternFormats="0" applyAlignmentFormats="0" applyWidthHeightFormats="0" dataCaption="" updatedVersion="6" compact="0" compactData="0">
  <location ref="A51:B60"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9">
        <item x="6"/>
        <item x="7"/>
        <item x="5"/>
        <item x="3"/>
        <item x="4"/>
        <item x="1"/>
        <item x="0"/>
        <item x="2"/>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1"/>
  </rowFields>
  <rowItems count="9">
    <i>
      <x/>
    </i>
    <i>
      <x v="1"/>
    </i>
    <i>
      <x v="2"/>
    </i>
    <i>
      <x v="3"/>
    </i>
    <i>
      <x v="4"/>
    </i>
    <i>
      <x v="5"/>
    </i>
    <i>
      <x v="6"/>
    </i>
    <i>
      <x v="7"/>
    </i>
    <i t="grand">
      <x/>
    </i>
  </rowItems>
  <colItems count="1">
    <i/>
  </colItems>
  <dataFields count="1">
    <dataField name="COUNTA of Response 1"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J Pivot Tables (Jan 2018 - Dec" cacheId="30" applyNumberFormats="0" applyBorderFormats="0" applyFontFormats="0" applyPatternFormats="0" applyAlignmentFormats="0" applyWidthHeightFormats="0" dataCaption="" updatedVersion="6" compact="0" compactData="0">
  <location ref="A1:B8"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7">
        <item x="2"/>
        <item x="5"/>
        <item x="0"/>
        <item x="4"/>
        <item x="3"/>
        <item x="1"/>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6"/>
  </rowFields>
  <rowItems count="7">
    <i>
      <x/>
    </i>
    <i>
      <x v="1"/>
    </i>
    <i>
      <x v="2"/>
    </i>
    <i>
      <x v="3"/>
    </i>
    <i>
      <x v="4"/>
    </i>
    <i>
      <x v="5"/>
    </i>
    <i t="grand">
      <x/>
    </i>
  </rowItems>
  <colItems count="1">
    <i/>
  </colItems>
  <dataFields count="1">
    <dataField name="COUNTA of Type"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TJ Pivot Tables (Jan 2018 - Dec 2" cacheId="30" applyNumberFormats="0" applyBorderFormats="0" applyFontFormats="0" applyPatternFormats="0" applyAlignmentFormats="0" applyWidthHeightFormats="0" dataCaption="" updatedVersion="6" compact="0" compactData="0">
  <location ref="D1:E5"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4">
        <item x="2"/>
        <item x="0"/>
        <item x="1"/>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7"/>
  </rowFields>
  <rowItems count="4">
    <i>
      <x/>
    </i>
    <i>
      <x v="1"/>
    </i>
    <i>
      <x v="2"/>
    </i>
    <i t="grand">
      <x/>
    </i>
  </rowItems>
  <colItems count="1">
    <i/>
  </colItems>
  <dataFields count="1">
    <dataField name="COUNTA of protest_typ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KZ Pivot Tables (Sep-Dec 2020)" cacheId="108" applyNumberFormats="0" applyBorderFormats="0" applyFontFormats="0" applyPatternFormats="0" applyAlignmentFormats="0" applyWidthHeightFormats="0" dataCaption="" updatedVersion="6" compact="0" compactData="0">
  <location ref="A1:B10"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9">
        <item x="5"/>
        <item x="2"/>
        <item x="4"/>
        <item x="0"/>
        <item x="7"/>
        <item x="1"/>
        <item x="6"/>
        <item x="3"/>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8"/>
  </rowFields>
  <rowItems count="9">
    <i>
      <x/>
    </i>
    <i>
      <x v="1"/>
    </i>
    <i>
      <x v="2"/>
    </i>
    <i>
      <x v="3"/>
    </i>
    <i>
      <x v="4"/>
    </i>
    <i>
      <x v="5"/>
    </i>
    <i>
      <x v="6"/>
    </i>
    <i>
      <x v="7"/>
    </i>
    <i t="grand">
      <x/>
    </i>
  </rowItems>
  <colItems count="1">
    <i/>
  </colItems>
  <dataFields count="1">
    <dataField name="COUNTA of Type"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00000000-0007-0000-0E00-000006000000}" name="TJ Pivot Tables (Jan 2018 - Dec 7" cacheId="30" applyNumberFormats="0" applyBorderFormats="0" applyFontFormats="0" applyPatternFormats="0" applyAlignmentFormats="0" applyWidthHeightFormats="0" dataCaption="" updatedVersion="6" compact="0" compactData="0">
  <location ref="D51:E56"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3"/>
        <item x="2"/>
        <item x="1"/>
        <item x="0"/>
        <item t="default"/>
      </items>
    </pivotField>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2"/>
  </rowFields>
  <rowItems count="5">
    <i>
      <x/>
    </i>
    <i>
      <x v="1"/>
    </i>
    <i>
      <x v="2"/>
    </i>
    <i>
      <x v="3"/>
    </i>
    <i t="grand">
      <x/>
    </i>
  </rowItems>
  <colItems count="1">
    <i/>
  </colItems>
  <dataFields count="1">
    <dataField name="COUNTA of response1"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0E00-000002000000}" name="TJ Pivot Tables (Jan 2018 - Dec 3" cacheId="30" applyNumberFormats="0" applyBorderFormats="0" applyFontFormats="0" applyPatternFormats="0" applyAlignmentFormats="0" applyWidthHeightFormats="0" dataCaption="" updatedVersion="6" compact="0" compactData="0">
  <location ref="A12:B22"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10">
        <item x="8"/>
        <item x="3"/>
        <item x="1"/>
        <item x="2"/>
        <item x="7"/>
        <item x="0"/>
        <item x="4"/>
        <item x="5"/>
        <item x="6"/>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8"/>
  </rowFields>
  <rowItems count="10">
    <i>
      <x/>
    </i>
    <i>
      <x v="1"/>
    </i>
    <i>
      <x v="2"/>
    </i>
    <i>
      <x v="3"/>
    </i>
    <i>
      <x v="4"/>
    </i>
    <i>
      <x v="5"/>
    </i>
    <i>
      <x v="6"/>
    </i>
    <i>
      <x v="7"/>
    </i>
    <i>
      <x v="8"/>
    </i>
    <i t="grand">
      <x/>
    </i>
  </rowItems>
  <colItems count="1">
    <i/>
  </colItems>
  <dataFields count="1">
    <dataField name="COUNTA of Issue 1"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00000000-0007-0000-0E00-000007000000}" name="TJ Pivot Tables (Jan 2018 - Dec 8" cacheId="30" applyNumberFormats="0" applyBorderFormats="0" applyFontFormats="0" applyPatternFormats="0" applyAlignmentFormats="0" applyWidthHeightFormats="0" dataCaption="" updatedVersion="6" compact="0" compactData="0">
  <location ref="A64:B68"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4">
        <item x="2"/>
        <item x="1"/>
        <item x="0"/>
        <item t="default"/>
      </items>
    </pivotField>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3"/>
  </rowFields>
  <rowItems count="4">
    <i>
      <x/>
    </i>
    <i>
      <x v="1"/>
    </i>
    <i>
      <x v="2"/>
    </i>
    <i t="grand">
      <x/>
    </i>
  </rowItems>
  <colItems count="1">
    <i/>
  </colItems>
  <dataFields count="1">
    <dataField name="COUNTA of Response 2"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0000000-0007-0000-0E00-000008000000}" name="TJ Pivot Tables (Jan 2018 - Dec 9" cacheId="30" applyNumberFormats="0" applyBorderFormats="0" applyFontFormats="0" applyPatternFormats="0" applyAlignmentFormats="0" applyWidthHeightFormats="0" dataCaption="" updatedVersion="6" compact="0" compactData="0">
  <location ref="D64:E68"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4">
        <item x="0"/>
        <item x="2"/>
        <item x="1"/>
        <item t="default"/>
      </items>
    </pivotField>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4"/>
  </rowFields>
  <rowItems count="4">
    <i>
      <x/>
    </i>
    <i>
      <x v="1"/>
    </i>
    <i>
      <x v="2"/>
    </i>
    <i t="grand">
      <x/>
    </i>
  </rowItems>
  <colItems count="1">
    <i/>
  </colItems>
  <dataFields count="1">
    <dataField name="COUNTA of response2"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0000000-0007-0000-0E00-000003000000}" name="TJ Pivot Tables (Jan 2018 - Dec 4" cacheId="30" applyNumberFormats="0" applyBorderFormats="0" applyFontFormats="0" applyPatternFormats="0" applyAlignmentFormats="0" applyWidthHeightFormats="0" dataCaption="" updatedVersion="6" compact="0" compactData="0">
  <location ref="A26:B35"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9">
        <item x="6"/>
        <item x="4"/>
        <item x="3"/>
        <item x="5"/>
        <item x="2"/>
        <item x="7"/>
        <item x="0"/>
        <item x="1"/>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0"/>
  </rowFields>
  <rowItems count="9">
    <i>
      <x/>
    </i>
    <i>
      <x v="1"/>
    </i>
    <i>
      <x v="2"/>
    </i>
    <i>
      <x v="3"/>
    </i>
    <i>
      <x v="4"/>
    </i>
    <i>
      <x v="5"/>
    </i>
    <i>
      <x v="6"/>
    </i>
    <i>
      <x v="7"/>
    </i>
    <i t="grand">
      <x/>
    </i>
  </rowItems>
  <colItems count="1">
    <i/>
  </colItems>
  <dataFields count="1">
    <dataField name="COUNTA of Issue 2"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00000000-0007-0000-0E00-000004000000}" name="TJ Pivot Tables (Jan 2018 - Dec 5" cacheId="30" applyNumberFormats="0" applyBorderFormats="0" applyFontFormats="0" applyPatternFormats="0" applyAlignmentFormats="0" applyWidthHeightFormats="0" dataCaption="" updatedVersion="6" compact="0" compactData="0">
  <location ref="A39:B47"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8">
        <item x="2"/>
        <item x="5"/>
        <item x="3"/>
        <item x="6"/>
        <item x="0"/>
        <item x="4"/>
        <item x="1"/>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9"/>
  </rowFields>
  <rowItems count="8">
    <i>
      <x/>
    </i>
    <i>
      <x v="1"/>
    </i>
    <i>
      <x v="2"/>
    </i>
    <i>
      <x v="3"/>
    </i>
    <i>
      <x v="4"/>
    </i>
    <i>
      <x v="5"/>
    </i>
    <i>
      <x v="6"/>
    </i>
    <i t="grand">
      <x/>
    </i>
  </rowItems>
  <colItems count="1">
    <i/>
  </colItems>
  <dataFields count="1">
    <dataField name="COUNTA of Target Type" fld="1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00000000-0007-0000-1100-000002000000}" name="TK Pivot Tables (Jan 2018 - Dec 2" cacheId="19" applyNumberFormats="0" applyBorderFormats="0" applyFontFormats="0" applyPatternFormats="0" applyAlignmentFormats="0" applyWidthHeightFormats="0" dataCaption="" updatedVersion="6" compact="0" compactData="0">
  <location ref="D1:E7"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6">
        <item x="1"/>
        <item x="2"/>
        <item x="0"/>
        <item x="3"/>
        <item x="4"/>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7"/>
  </rowFields>
  <rowItems count="6">
    <i>
      <x/>
    </i>
    <i>
      <x v="1"/>
    </i>
    <i>
      <x v="2"/>
    </i>
    <i>
      <x v="3"/>
    </i>
    <i>
      <x v="4"/>
    </i>
    <i t="grand">
      <x/>
    </i>
  </rowItems>
  <colItems count="1">
    <i/>
  </colItems>
  <dataFields count="1">
    <dataField name="COUNTA of protest_typ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0000000-0007-0000-1100-000007000000}" name="TK Pivot Tables (Jan 2018 - Dec 7" cacheId="19" applyNumberFormats="0" applyBorderFormats="0" applyFontFormats="0" applyPatternFormats="0" applyAlignmentFormats="0" applyWidthHeightFormats="0" dataCaption="" updatedVersion="6" compact="0" compactData="0">
  <location ref="A44:B51"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axis="axisRow" dataField="1" compact="0" outline="0" multipleItemSelectionAllowed="1" showAll="0" sortType="ascending">
      <items count="7">
        <item x="4"/>
        <item x="3"/>
        <item x="1"/>
        <item x="0"/>
        <item x="2"/>
        <item x="5"/>
        <item t="default"/>
      </items>
    </pivotField>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1"/>
  </rowFields>
  <rowItems count="7">
    <i>
      <x/>
    </i>
    <i>
      <x v="1"/>
    </i>
    <i>
      <x v="2"/>
    </i>
    <i>
      <x v="3"/>
    </i>
    <i>
      <x v="4"/>
    </i>
    <i>
      <x v="5"/>
    </i>
    <i t="grand">
      <x/>
    </i>
  </rowItems>
  <colItems count="1">
    <i/>
  </colItems>
  <dataFields count="1">
    <dataField name="COUNTA of Response 1" fld="2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00000000-0007-0000-1100-000003000000}" name="TK Pivot Tables (Jan 2018 - Dec 3" cacheId="19" applyNumberFormats="0" applyBorderFormats="0" applyFontFormats="0" applyPatternFormats="0" applyAlignmentFormats="0" applyWidthHeightFormats="0" dataCaption="" updatedVersion="6" compact="0" compactData="0">
  <location ref="A13:B20"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axis="axisRow" dataField="1" compact="0" outline="0" multipleItemSelectionAllowed="1" showAll="0" sortType="ascending">
      <items count="7">
        <item x="3"/>
        <item x="0"/>
        <item x="1"/>
        <item x="2"/>
        <item x="4"/>
        <item x="5"/>
        <item t="default"/>
      </items>
    </pivotField>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8"/>
  </rowFields>
  <rowItems count="7">
    <i>
      <x/>
    </i>
    <i>
      <x v="1"/>
    </i>
    <i>
      <x v="2"/>
    </i>
    <i>
      <x v="3"/>
    </i>
    <i>
      <x v="4"/>
    </i>
    <i>
      <x v="5"/>
    </i>
    <i t="grand">
      <x/>
    </i>
  </rowItems>
  <colItems count="1">
    <i/>
  </colItems>
  <dataFields count="1">
    <dataField name="COUNTA of Issue 1" fld="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00000000-0007-0000-1100-000008000000}" name="TK Pivot Tables (Jan 2018 - Dec 8" cacheId="19" applyNumberFormats="0" applyBorderFormats="0" applyFontFormats="0" applyPatternFormats="0" applyAlignmentFormats="0" applyWidthHeightFormats="0" dataCaption="" updatedVersion="6" compact="0" compactData="0">
  <location ref="D44:E49"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axis="axisRow" dataField="1" compact="0" outline="0" multipleItemSelectionAllowed="1" showAll="0" sortType="ascending">
      <items count="5">
        <item x="2"/>
        <item x="0"/>
        <item x="1"/>
        <item x="3"/>
        <item t="default"/>
      </items>
    </pivotField>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2"/>
  </rowFields>
  <rowItems count="5">
    <i>
      <x/>
    </i>
    <i>
      <x v="1"/>
    </i>
    <i>
      <x v="2"/>
    </i>
    <i>
      <x v="3"/>
    </i>
    <i t="grand">
      <x/>
    </i>
  </rowItems>
  <colItems count="1">
    <i/>
  </colItems>
  <dataFields count="1">
    <dataField name="COUNTA of response1"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KZ Pivot Tables (Sep-Dec 2020) 2" cacheId="108" applyNumberFormats="0" applyBorderFormats="0" applyFontFormats="0" applyPatternFormats="0" applyAlignmentFormats="0" applyWidthHeightFormats="0" dataCaption="" updatedVersion="6" compact="0" compactData="0">
  <location ref="D1:E6"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axis="axisRow" dataField="1" compact="0" outline="0" multipleItemSelectionAllowed="1" showAll="0" sortType="ascending">
      <items count="5">
        <item x="1"/>
        <item x="3"/>
        <item x="0"/>
        <item x="2"/>
        <item t="default"/>
      </items>
    </pivotField>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9"/>
  </rowFields>
  <rowItems count="5">
    <i>
      <x/>
    </i>
    <i>
      <x v="1"/>
    </i>
    <i>
      <x v="2"/>
    </i>
    <i>
      <x v="3"/>
    </i>
    <i t="grand">
      <x/>
    </i>
  </rowItems>
  <colItems count="1">
    <i/>
  </colItems>
  <dataFields count="1">
    <dataField name="COUNTA of protest_type" fld="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1100-000009000000}" name="TK Pivot Tables (Jan 2018 - Dec 9" cacheId="19" applyNumberFormats="0" applyBorderFormats="0" applyFontFormats="0" applyPatternFormats="0" applyAlignmentFormats="0" applyWidthHeightFormats="0" dataCaption="" updatedVersion="6" compact="0" compactData="0">
  <location ref="A55:B60"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axis="axisRow" dataField="1" compact="0" outline="0" multipleItemSelectionAllowed="1" showAll="0" sortType="ascending">
      <items count="5">
        <item x="3"/>
        <item x="1"/>
        <item x="2"/>
        <item x="0"/>
        <item t="default"/>
      </items>
    </pivotField>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3"/>
  </rowFields>
  <rowItems count="5">
    <i>
      <x/>
    </i>
    <i>
      <x v="1"/>
    </i>
    <i>
      <x v="2"/>
    </i>
    <i>
      <x v="3"/>
    </i>
    <i t="grand">
      <x/>
    </i>
  </rowItems>
  <colItems count="1">
    <i/>
  </colItems>
  <dataFields count="1">
    <dataField name="COUNTA of Response 2" fld="23"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0000000-0007-0000-1100-000004000000}" name="TK Pivot Tables (Jan 2018 - Dec 4" cacheId="19" applyNumberFormats="0" applyBorderFormats="0" applyFontFormats="0" applyPatternFormats="0" applyAlignmentFormats="0" applyWidthHeightFormats="0" dataCaption="" updatedVersion="6" compact="0" compactData="0">
  <location ref="A24:B31"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axis="axisRow" dataField="1" compact="0" outline="0" multipleItemSelectionAllowed="1" showAll="0" sortType="ascending">
      <items count="7">
        <item x="3"/>
        <item x="2"/>
        <item x="4"/>
        <item x="0"/>
        <item x="5"/>
        <item x="1"/>
        <item t="default"/>
      </items>
    </pivotField>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0"/>
  </rowFields>
  <rowItems count="7">
    <i>
      <x/>
    </i>
    <i>
      <x v="1"/>
    </i>
    <i>
      <x v="2"/>
    </i>
    <i>
      <x v="3"/>
    </i>
    <i>
      <x v="4"/>
    </i>
    <i>
      <x v="5"/>
    </i>
    <i t="grand">
      <x/>
    </i>
  </rowItems>
  <colItems count="1">
    <i/>
  </colItems>
  <dataFields count="1">
    <dataField name="COUNTA of Issue 2"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TK Pivot Tables (Jan 2018 - Dec 10" cacheId="19" applyNumberFormats="0" applyBorderFormats="0" applyFontFormats="0" applyPatternFormats="0" applyAlignmentFormats="0" applyWidthHeightFormats="0" dataCaption="" updatedVersion="6" compact="0" compactData="0">
  <location ref="D55:E61"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axis="axisRow" dataField="1" compact="0" outline="0" multipleItemSelectionAllowed="1" showAll="0" sortType="ascending">
      <items count="6">
        <item x="0"/>
        <item x="1"/>
        <item x="2"/>
        <item x="3"/>
        <item x="4"/>
        <item t="default"/>
      </items>
    </pivotField>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4"/>
  </rowFields>
  <rowItems count="6">
    <i>
      <x/>
    </i>
    <i>
      <x v="1"/>
    </i>
    <i>
      <x v="2"/>
    </i>
    <i>
      <x v="3"/>
    </i>
    <i>
      <x v="4"/>
    </i>
    <i t="grand">
      <x/>
    </i>
  </rowItems>
  <colItems count="1">
    <i/>
  </colItems>
  <dataFields count="1">
    <dataField name="COUNTA of response2"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00000000-0007-0000-1100-000005000000}" name="TK Pivot Tables (Jan 2018 - Dec 5" cacheId="19" applyNumberFormats="0" applyBorderFormats="0" applyFontFormats="0" applyPatternFormats="0" applyAlignmentFormats="0" applyWidthHeightFormats="0" dataCaption="" updatedVersion="6" compact="0" compactData="0">
  <location ref="A35:B40"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axis="axisRow" dataField="1" compact="0" outline="0" multipleItemSelectionAllowed="1" showAll="0" sortType="ascending">
      <items count="5">
        <item x="1"/>
        <item x="0"/>
        <item x="2"/>
        <item x="3"/>
        <item t="default"/>
      </items>
    </pivotField>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19"/>
  </rowFields>
  <rowItems count="5">
    <i>
      <x/>
    </i>
    <i>
      <x v="1"/>
    </i>
    <i>
      <x v="2"/>
    </i>
    <i>
      <x v="3"/>
    </i>
    <i t="grand">
      <x/>
    </i>
  </rowItems>
  <colItems count="1">
    <i/>
  </colItems>
  <dataFields count="1">
    <dataField name="COUNTA of Target Type" fld="19"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00000000-0007-0000-1100-000006000000}" name="TK Pivot Tables (Jan 2018 - Dec 6" cacheId="19" applyNumberFormats="0" applyBorderFormats="0" applyFontFormats="0" applyPatternFormats="0" applyAlignmentFormats="0" applyWidthHeightFormats="0" dataCaption="" updatedVersion="6" compact="0" compactData="0">
  <location ref="D35:E39"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4">
        <item x="0"/>
        <item x="1"/>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20"/>
  </rowFields>
  <rowItems count="4">
    <i>
      <x/>
    </i>
    <i>
      <x v="1"/>
    </i>
    <i>
      <x v="2"/>
    </i>
    <i t="grand">
      <x/>
    </i>
  </rowItems>
  <colItems count="1">
    <i/>
  </colItems>
  <dataFields count="1">
    <dataField name="COUNTA of target_type" fld="2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K Pivot Tables (Jan 2018 - Dec" cacheId="19" applyNumberFormats="0" applyBorderFormats="0" applyFontFormats="0" applyPatternFormats="0" applyAlignmentFormats="0" applyWidthHeightFormats="0" dataCaption="" updatedVersion="6" compact="0" compactData="0">
  <location ref="A1:B9" firstHeaderRow="1" firstDataRow="1" firstDataCol="1"/>
  <pivotFields count="28">
    <pivotField name="Date" compact="0" numFmtId="165" outline="0" multipleItemSelectionAllowed="1" showAll="0"/>
    <pivotField name="Location"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axis="axisRow" dataField="1" compact="0" outline="0" multipleItemSelectionAllowed="1" showAll="0" sortType="ascending">
      <items count="8">
        <item x="2"/>
        <item x="4"/>
        <item x="0"/>
        <item x="3"/>
        <item x="5"/>
        <item x="1"/>
        <item x="6"/>
        <item t="default"/>
      </items>
    </pivotField>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compact="0" outline="0" multipleItemSelectionAllowed="1" showAll="0"/>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 name="Source" compact="0" outline="0" multipleItemSelectionAllowed="1" showAll="0"/>
    <pivotField name="Source Type" compact="0" outline="0" multipleItemSelectionAllowed="1" showAll="0"/>
    <pivotField name="Description" compact="0" outline="0" multipleItemSelectionAllowed="1" showAll="0"/>
  </pivotFields>
  <rowFields count="1">
    <field x="6"/>
  </rowFields>
  <rowItems count="8">
    <i>
      <x/>
    </i>
    <i>
      <x v="1"/>
    </i>
    <i>
      <x v="2"/>
    </i>
    <i>
      <x v="3"/>
    </i>
    <i>
      <x v="4"/>
    </i>
    <i>
      <x v="5"/>
    </i>
    <i>
      <x v="6"/>
    </i>
    <i t="grand">
      <x/>
    </i>
  </rowItems>
  <colItems count="1">
    <i/>
  </colItems>
  <dataFields count="1">
    <dataField name="COUNTA of Type"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200-000008000000}" name="KZ Pivot Tables (Sep-Dec 2020) 7" cacheId="108" applyNumberFormats="0" applyBorderFormats="0" applyFontFormats="0" applyPatternFormats="0" applyAlignmentFormats="0" applyWidthHeightFormats="0" dataCaption="" updatedVersion="6" compact="0" compactData="0">
  <location ref="D108:E114" firstHeaderRow="1" firstDataRow="1" firstDataCol="1"/>
  <pivotFields count="27">
    <pivotField name="Date" compact="0" numFmtId="165" outline="0" multipleItemSelectionAllowed="1" showAll="0"/>
    <pivotField name="Location" compact="0" outline="0" multipleItemSelectionAllowed="1" showAll="0"/>
    <pivotField name="nursultan" compact="0" outline="0" multipleItemSelectionAllowed="1" showAll="0"/>
    <pivotField name="almaty" compact="0" outline="0" multipleItemSelectionAllowed="1" showAll="0"/>
    <pivotField name="Latitude" compact="0" outline="0" multipleItemSelectionAllowed="1" showAll="0"/>
    <pivotField name="Longitude" compact="0" outline="0" multipleItemSelectionAllowed="1" showAll="0"/>
    <pivotField name="Number of Protesters" compact="0" outline="0" multipleItemSelectionAllowed="1" showAll="0"/>
    <pivotField name="Number of Arrests" compact="0" outline="0" multipleItemSelectionAllowed="1" showAll="0"/>
    <pivotField name="Type" compact="0" outline="0" multipleItemSelectionAllowed="1" showAll="0"/>
    <pivotField name="protest_type" compact="0" outline="0" multipleItemSelectionAllowed="1" showAll="0"/>
    <pivotField name="Issue 1" compact="0" outline="0" multipleItemSelectionAllowed="1" showAll="0"/>
    <pivotField name="issue1" compact="0" outline="0" multipleItemSelectionAllowed="1" showAll="0"/>
    <pivotField name="Issue 2" compact="0" outline="0" multipleItemSelectionAllowed="1" showAll="0"/>
    <pivotField name="issue2" compact="0" outline="0" multipleItemSelectionAllowed="1" showAll="0"/>
    <pivotField name="Issue 3" compact="0" outline="0" multipleItemSelectionAllowed="1" showAll="0"/>
    <pivotField name="issue3" compact="0" outline="0" multipleItemSelectionAllowed="1" showAll="0"/>
    <pivotField name="Groups Linked" compact="0" outline="0" multipleItemSelectionAllowed="1" showAll="0"/>
    <pivotField name="Groups Linked 2" compact="0" outline="0" multipleItemSelectionAllowed="1" showAll="0"/>
    <pivotField name="groups_linked" compact="0" outline="0" multipleItemSelectionAllowed="1" showAll="0"/>
    <pivotField name="Target 1" compact="0" outline="0" multipleItemSelectionAllowed="1" showAll="0"/>
    <pivotField name="Target 2" compact="0" outline="0" multipleItemSelectionAllowed="1" showAll="0"/>
    <pivotField name="Target Type" compact="0" outline="0" multipleItemSelectionAllowed="1" showAll="0"/>
    <pivotField name="target_type" axis="axisRow" dataField="1" compact="0" outline="0" multipleItemSelectionAllowed="1" showAll="0" sortType="ascending">
      <items count="6">
        <item x="4"/>
        <item x="0"/>
        <item x="1"/>
        <item x="3"/>
        <item x="2"/>
        <item t="default"/>
      </items>
    </pivotField>
    <pivotField name="Response 1" compact="0" outline="0" multipleItemSelectionAllowed="1" showAll="0"/>
    <pivotField name="response1" compact="0" outline="0" multipleItemSelectionAllowed="1" showAll="0"/>
    <pivotField name="Response 2" compact="0" outline="0" multipleItemSelectionAllowed="1" showAll="0"/>
    <pivotField name="response2" compact="0" outline="0" multipleItemSelectionAllowed="1" showAll="0"/>
  </pivotFields>
  <rowFields count="1">
    <field x="22"/>
  </rowFields>
  <rowItems count="6">
    <i>
      <x/>
    </i>
    <i>
      <x v="1"/>
    </i>
    <i>
      <x v="2"/>
    </i>
    <i>
      <x v="3"/>
    </i>
    <i>
      <x v="4"/>
    </i>
    <i t="grand">
      <x/>
    </i>
  </rowItems>
  <colItems count="1">
    <i/>
  </colItems>
  <dataFields count="1">
    <dataField name="COUNTA of target_type" fld="2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youtube.com/watch?v=XlkVNaGqkp4" TargetMode="External"/><Relationship Id="rId671" Type="http://schemas.openxmlformats.org/officeDocument/2006/relationships/hyperlink" Target="https://rus.azattyq.org/a/29978204.html" TargetMode="External"/><Relationship Id="rId21" Type="http://schemas.openxmlformats.org/officeDocument/2006/relationships/hyperlink" Target="https://www.youtube.com/watch?v=m2cN9Akb1VY&amp;list=PLn2OyECVOtB8_ct_kGV9aWtZw6RGX39iB&amp;index=6&amp;ab_channel=%D0%98%D0%BD%D1%84%D0%BE%D1%80%D0%BC%D0%B1%D1%8E%D1%80%D0%BE31" TargetMode="External"/><Relationship Id="rId324" Type="http://schemas.openxmlformats.org/officeDocument/2006/relationships/hyperlink" Target="https://rus.azattyq.org/a/30648736.html" TargetMode="External"/><Relationship Id="rId531" Type="http://schemas.openxmlformats.org/officeDocument/2006/relationships/hyperlink" Target="https://rus.azattyq.org/a/30212176.html" TargetMode="External"/><Relationship Id="rId629" Type="http://schemas.openxmlformats.org/officeDocument/2006/relationships/hyperlink" Target="https://rus.azattyq.org/a/30051139.html" TargetMode="External"/><Relationship Id="rId170" Type="http://schemas.openxmlformats.org/officeDocument/2006/relationships/hyperlink" Target="https://www.youtube.com/watch?v=FIdJVU7SCk4" TargetMode="External"/><Relationship Id="rId268" Type="http://schemas.openxmlformats.org/officeDocument/2006/relationships/hyperlink" Target="https://rus.azattyq.org/a/kazakhstan-protest--petropavl/30769697.html" TargetMode="External"/><Relationship Id="rId475" Type="http://schemas.openxmlformats.org/officeDocument/2006/relationships/hyperlink" Target="https://rus.azattyq.org/a/30382678.html" TargetMode="External"/><Relationship Id="rId682" Type="http://schemas.openxmlformats.org/officeDocument/2006/relationships/hyperlink" Target="https://rus.azattyq.org/a/kazakhstan-detentions-activists-almaty-nur-sultan-regions/29930475.html" TargetMode="External"/><Relationship Id="rId32" Type="http://schemas.openxmlformats.org/officeDocument/2006/relationships/hyperlink" Target="https://www.youtube.com/watch?v=yX1sJBJUbPY&amp;list=PLn2OyECVOtB9S9k3qcOpvga9ZFBNabSXB&amp;index=10&amp;ab_channel=%D0%98%D0%BD%D1%84%D0%BE%D1%80%D0%BC%D0%B1%D1%8E%D1%80%D0%BE31" TargetMode="External"/><Relationship Id="rId128" Type="http://schemas.openxmlformats.org/officeDocument/2006/relationships/hyperlink" Target="https://rus.azattyq.org/a/kazakhstan-kyzylorda-residents-complaints-about-roads/30944551.html" TargetMode="External"/><Relationship Id="rId335" Type="http://schemas.openxmlformats.org/officeDocument/2006/relationships/hyperlink" Target="https://rus.azattyq.org/a/30619937.html" TargetMode="External"/><Relationship Id="rId542" Type="http://schemas.openxmlformats.org/officeDocument/2006/relationships/hyperlink" Target="https://aqparat.info/news/2019/09/21/9426167-do_sih_por_nochuem_na_ulice_aryscy_nedov.html" TargetMode="External"/><Relationship Id="rId181" Type="http://schemas.openxmlformats.org/officeDocument/2006/relationships/hyperlink" Target="https://www.youtube.com/watch?v=1IY5YRapNNc&amp;list=PLn2OyECVOtB9xBcKQlgGjPMd9y97mNlCl&amp;index=10&amp;ab_channel=%D0%98%D0%BD%D1%84%D0%BE%D1%80%D0%BC%D0%B1%D1%8E%D1%80%D0%BE31" TargetMode="External"/><Relationship Id="rId402" Type="http://schemas.openxmlformats.org/officeDocument/2006/relationships/hyperlink" Target="https://rus.azattyq.org/a/30462655.html" TargetMode="External"/><Relationship Id="rId279" Type="http://schemas.openxmlformats.org/officeDocument/2006/relationships/hyperlink" Target="https://rus.azattyq.org/a/30725479.html" TargetMode="External"/><Relationship Id="rId486" Type="http://schemas.openxmlformats.org/officeDocument/2006/relationships/hyperlink" Target="https://rus.azattyq.org/a/30358765.html" TargetMode="External"/><Relationship Id="rId693" Type="http://schemas.openxmlformats.org/officeDocument/2006/relationships/hyperlink" Target="https://rus.azattyq.org/a/29874830.html" TargetMode="External"/><Relationship Id="rId707" Type="http://schemas.openxmlformats.org/officeDocument/2006/relationships/hyperlink" Target="https://rus.azattyq.org/a/29693795.html" TargetMode="External"/><Relationship Id="rId43" Type="http://schemas.openxmlformats.org/officeDocument/2006/relationships/hyperlink" Target="https://www.youtube.com/watch?v=27cX_F6AteY&amp;list=PLn2OyECVOtB8nNq2JBGYa6ird7bWdz-ij&amp;index=10&amp;ab_channel=%D0%98%D0%BD%D1%84%D0%BE%D1%80%D0%BC%D0%B1%D1%8E%D1%80%D0%BE31" TargetMode="External"/><Relationship Id="rId139" Type="http://schemas.openxmlformats.org/officeDocument/2006/relationships/hyperlink" Target="https://www.lada.kz/aktau_news/society/85437-dolschiki-vyshli-na-mirnyy-miting-v-aktau-zastroyschik-prodal-ih-kvartiry-po-neskolko-raz-i-ischez.html" TargetMode="External"/><Relationship Id="rId346" Type="http://schemas.openxmlformats.org/officeDocument/2006/relationships/hyperlink" Target="https://rus.azattyq.org/a/30605835.html" TargetMode="External"/><Relationship Id="rId553" Type="http://schemas.openxmlformats.org/officeDocument/2006/relationships/hyperlink" Target="https://rus.azattyq.org/a/30156126.html" TargetMode="External"/><Relationship Id="rId192" Type="http://schemas.openxmlformats.org/officeDocument/2006/relationships/hyperlink" Target="https://www.youtube.com/watch?v=E3igZr3_dxA&amp;list=PLn2OyECVOtB-eXabtuUjaqrqv8T1y5orC&amp;index=10&amp;ab_channel=%D0%98%D0%BD%D1%84%D0%BE%D1%80%D0%BC%D0%B1%D1%8E%D1%80%D0%BE31" TargetMode="External"/><Relationship Id="rId206" Type="http://schemas.openxmlformats.org/officeDocument/2006/relationships/hyperlink" Target="https://www.youtube.com/watch?v=f0U5ION1aSM" TargetMode="External"/><Relationship Id="rId413" Type="http://schemas.openxmlformats.org/officeDocument/2006/relationships/hyperlink" Target="https://rus.azattyq.org/a/30455756.html" TargetMode="External"/><Relationship Id="rId497" Type="http://schemas.openxmlformats.org/officeDocument/2006/relationships/hyperlink" Target="https://rus.azattyq.org/a/kazakhstan-almaty-nur-sultan-rallies/30327926.html" TargetMode="External"/><Relationship Id="rId620" Type="http://schemas.openxmlformats.org/officeDocument/2006/relationships/hyperlink" Target="https://rus.azattyq.org/a/30077439.html" TargetMode="External"/><Relationship Id="rId718" Type="http://schemas.openxmlformats.org/officeDocument/2006/relationships/hyperlink" Target="https://rus.azattyq.org/a/29397734.html" TargetMode="External"/><Relationship Id="rId357" Type="http://schemas.openxmlformats.org/officeDocument/2006/relationships/hyperlink" Target="https://www.ktk.kz/ru/news/video/2020/05/01/147110/" TargetMode="External"/><Relationship Id="rId54" Type="http://schemas.openxmlformats.org/officeDocument/2006/relationships/hyperlink" Target="https://www.youtube.com/watch?v=euq-QscKwjE" TargetMode="External"/><Relationship Id="rId217" Type="http://schemas.openxmlformats.org/officeDocument/2006/relationships/hyperlink" Target="https://www.lada.kz/aktau_news/society/84164-vernut-obemy-szhizhennogo-gaza-potrebovali-vladelcy-gazozapravok-mangistau.html" TargetMode="External"/><Relationship Id="rId564" Type="http://schemas.openxmlformats.org/officeDocument/2006/relationships/hyperlink" Target="https://rus.azattyq.org/a/kazakhstan-rallies-kazakhs-protest-chinese-money-influence/30146250.html" TargetMode="External"/><Relationship Id="rId424" Type="http://schemas.openxmlformats.org/officeDocument/2006/relationships/hyperlink" Target="https://rus.azattyq.org/a/30448601.html" TargetMode="External"/><Relationship Id="rId631" Type="http://schemas.openxmlformats.org/officeDocument/2006/relationships/hyperlink" Target="https://rus.azattyq.org/a/30045976.html" TargetMode="External"/><Relationship Id="rId729" Type="http://schemas.openxmlformats.org/officeDocument/2006/relationships/hyperlink" Target="https://bureau.kz/novosti/sobstvennaya_informaciya/v_taldykorgane_protestuyut_protiv_policeiskogo_proizvola/" TargetMode="External"/><Relationship Id="rId270" Type="http://schemas.openxmlformats.org/officeDocument/2006/relationships/hyperlink" Target="https://rus.azattyq.org/a/30764059.html" TargetMode="External"/><Relationship Id="rId65" Type="http://schemas.openxmlformats.org/officeDocument/2006/relationships/hyperlink" Target="https://www.youtube.com/watch?v=z7j8555idGU&amp;list=PLn2OyECVOtB8DOZ3SZ7K56Tve8ReA5hV9&amp;index=11&amp;ab_channel=%D0%98%D0%BD%D1%84%D0%BE%D1%80%D0%BC%D0%B1%D1%8E%D1%80%D0%BE31" TargetMode="External"/><Relationship Id="rId130" Type="http://schemas.openxmlformats.org/officeDocument/2006/relationships/hyperlink" Target="https://tengrinews.kz/accidents/na-kareryi-bliz-domov-pojalovalis-almatintsyi-419717/" TargetMode="External"/><Relationship Id="rId368" Type="http://schemas.openxmlformats.org/officeDocument/2006/relationships/hyperlink" Target="https://informburo.kz/stati/nas-kinuli-pod-tanki-istoriya-massovogo-zarazheniya-vrachey-v-almatinskoy-bolnice.html" TargetMode="External"/><Relationship Id="rId575" Type="http://schemas.openxmlformats.org/officeDocument/2006/relationships/hyperlink" Target="https://aqparat.info/news/2019/09/04/9404764-akciyu_protesta_v_zhanaozene_podderzhali.html" TargetMode="External"/><Relationship Id="rId228" Type="http://schemas.openxmlformats.org/officeDocument/2006/relationships/hyperlink" Target="https://www.youtube.com/watch?v=BZgXpDQruto&amp;list=PLn2OyECVOtB8cj_L7Pv2nczwU7kT8Dxgq&amp;index=2&amp;ab_channel=%D0%98%D0%BD%D1%84%D0%BE%D1%80%D0%BC%D0%B1%D1%8E%D1%80%D0%BE31" TargetMode="External"/><Relationship Id="rId435" Type="http://schemas.openxmlformats.org/officeDocument/2006/relationships/hyperlink" Target="https://rus.azattyq.org/a/30429982.html" TargetMode="External"/><Relationship Id="rId642" Type="http://schemas.openxmlformats.org/officeDocument/2006/relationships/hyperlink" Target="https://rus.azattyq.org/a/kazakhstan-antigovernment-protests-day-of-the-capital/30040603.html" TargetMode="External"/><Relationship Id="rId281" Type="http://schemas.openxmlformats.org/officeDocument/2006/relationships/hyperlink" Target="https://rus.azattyq.org/a/30698799.html" TargetMode="External"/><Relationship Id="rId502" Type="http://schemas.openxmlformats.org/officeDocument/2006/relationships/hyperlink" Target="https://rus.azattyq.org/a/30310936.html" TargetMode="External"/><Relationship Id="rId76" Type="http://schemas.openxmlformats.org/officeDocument/2006/relationships/hyperlink" Target="https://newtimes.kz/obshchestvo/121228-maskiruiushchaiasia-pod-nur-otan-zhertvy-finansovoi-piramidy-shturmovali-genprokuraturu" TargetMode="External"/><Relationship Id="rId141" Type="http://schemas.openxmlformats.org/officeDocument/2006/relationships/hyperlink" Target="https://www.youtube.com/watch?v=69Rc6LiiXRQ&amp;list=PLn2OyECVOtB-BOpHglqkyYE_yuDPH9CqK&amp;index=8&amp;ab_channel=%D0%98%D0%BD%D1%84%D0%BE%D1%80%D0%BC%D0%B1%D1%8E%D1%80%D0%BE31" TargetMode="External"/><Relationship Id="rId379" Type="http://schemas.openxmlformats.org/officeDocument/2006/relationships/hyperlink" Target="https://www.youtube.com/watch?v=h2nSiWBEAWM" TargetMode="External"/><Relationship Id="rId586" Type="http://schemas.openxmlformats.org/officeDocument/2006/relationships/hyperlink" Target="https://rus.azattyq.org/a/kazakhstan-rallies-constitution-day/30138140.html" TargetMode="External"/><Relationship Id="rId7" Type="http://schemas.openxmlformats.org/officeDocument/2006/relationships/hyperlink" Target="https://www.youtube.com/watch?v=P8PMWJhfJEA" TargetMode="External"/><Relationship Id="rId239" Type="http://schemas.openxmlformats.org/officeDocument/2006/relationships/hyperlink" Target="https://rus.azattyq.org/a/30824999.html" TargetMode="External"/><Relationship Id="rId446" Type="http://schemas.openxmlformats.org/officeDocument/2006/relationships/hyperlink" Target="https://rus.azattyq.org/a/30414253.html" TargetMode="External"/><Relationship Id="rId653" Type="http://schemas.openxmlformats.org/officeDocument/2006/relationships/hyperlink" Target="https://aqparat.info/news/2019/06/21/9312768-dvizhenie_oyan_qazaqstan_provelo_akciyu.html" TargetMode="External"/><Relationship Id="rId292" Type="http://schemas.openxmlformats.org/officeDocument/2006/relationships/hyperlink" Target="https://rus.azattyq.org/a/30669076.html" TargetMode="External"/><Relationship Id="rId306" Type="http://schemas.openxmlformats.org/officeDocument/2006/relationships/hyperlink" Target="https://rus.azattyq.org/a/kazakhstan-rallies-6-june/30656050.html" TargetMode="External"/><Relationship Id="rId87" Type="http://schemas.openxmlformats.org/officeDocument/2006/relationships/hyperlink" Target="https://www.youtube.com/watch?v=pxjnSkJtiwA&amp;list=PLn2OyECVOtB-41g7JF4JRivNoylZKM3Vo&amp;index=5&amp;ab_channel=%D0%98%D0%BD%D1%84%D0%BE%D1%80%D0%BC%D0%B1%D1%8E%D1%80%D0%BE31" TargetMode="External"/><Relationship Id="rId513" Type="http://schemas.openxmlformats.org/officeDocument/2006/relationships/hyperlink" Target="https://rus.azattyq.org/a/kazakhstan-shymkent-bus-2019-11-20/30282965.html" TargetMode="External"/><Relationship Id="rId597" Type="http://schemas.openxmlformats.org/officeDocument/2006/relationships/hyperlink" Target="https://tengrinews.kz/kazakhstan_news/shyimkenttsyi-iz-sgorevshego-doma-obyyavili-golodovku-377160/" TargetMode="External"/><Relationship Id="rId720" Type="http://schemas.openxmlformats.org/officeDocument/2006/relationships/hyperlink" Target="https://rus.azattyq.org/a/29387775.html" TargetMode="External"/><Relationship Id="rId152" Type="http://schemas.openxmlformats.org/officeDocument/2006/relationships/hyperlink" Target="https://www.youtube.com/watch?v=ziqQTs1MufI&amp;list=PLn2OyECVOtB96fbkeGnq75371A4Ef8W2M&amp;index=7&amp;ab_channel=%D0%98%D0%BD%D1%84%D0%BE%D1%80%D0%BC%D0%B1%D1%8E%D1%80%D0%BE31" TargetMode="External"/><Relationship Id="rId457" Type="http://schemas.openxmlformats.org/officeDocument/2006/relationships/hyperlink" Target="https://rus.azattyq.org/a/30392475.html" TargetMode="External"/><Relationship Id="rId664" Type="http://schemas.openxmlformats.org/officeDocument/2006/relationships/hyperlink" Target="https://rus.azattyq.org/a/29989191.html" TargetMode="External"/><Relationship Id="rId14" Type="http://schemas.openxmlformats.org/officeDocument/2006/relationships/hyperlink" Target="https://www.youtube.com/watch?v=2WTFOfDac9Q" TargetMode="External"/><Relationship Id="rId317" Type="http://schemas.openxmlformats.org/officeDocument/2006/relationships/hyperlink" Target="https://www.uralskweek.kz/2020/06/06/policiya-uralska-zhestko-zaderzhala-mitinguyushhix-kotorye-dobivalis-kreditnoj-amnistii-dlya-naseleniya-kazaxstana-foto-video/" TargetMode="External"/><Relationship Id="rId524" Type="http://schemas.openxmlformats.org/officeDocument/2006/relationships/hyperlink" Target="https://eadaily.com/ru/news/2019/10/21/v-nur-sultane-mitingovali-protiv-domashnego-nasiliya" TargetMode="External"/><Relationship Id="rId731" Type="http://schemas.openxmlformats.org/officeDocument/2006/relationships/hyperlink" Target="https://www.caravan.kz/news/v-almaty-proshel-miting-protiv-pereimenovaniya-nehu-imryskulova-v-narkhoz-448248/" TargetMode="External"/><Relationship Id="rId98" Type="http://schemas.openxmlformats.org/officeDocument/2006/relationships/hyperlink" Target="https://newtimes.kz/obshchestvo/120588-v-semee-studentov-gosuniversiteta-lishili-obrazovatelnykh-grantov" TargetMode="External"/><Relationship Id="rId163" Type="http://schemas.openxmlformats.org/officeDocument/2006/relationships/hyperlink" Target="https://www.youtube.com/watch?v=natbS8Dmqv8&amp;list=PLn2OyECVOtB-YILTjo-kXHbesEuVtv04h&amp;index=11&amp;ab_channel=%D0%98%D0%BD%D1%84%D0%BE%D1%80%D0%BC%D0%B1%D1%8E%D1%80%D0%BE31" TargetMode="External"/><Relationship Id="rId370" Type="http://schemas.openxmlformats.org/officeDocument/2006/relationships/hyperlink" Target="https://rus.azattyq.org/a/30550901.html" TargetMode="External"/><Relationship Id="rId230" Type="http://schemas.openxmlformats.org/officeDocument/2006/relationships/hyperlink" Target="https://rus.azattyq.org/a/kazakhstan-nur-sultan-protest-mothers/30831583.html" TargetMode="External"/><Relationship Id="rId468" Type="http://schemas.openxmlformats.org/officeDocument/2006/relationships/hyperlink" Target="https://rus.azattyq.org/a/30384523.html" TargetMode="External"/><Relationship Id="rId675" Type="http://schemas.openxmlformats.org/officeDocument/2006/relationships/hyperlink" Target="https://rus.azattyq.org/a/kazakhstan-almaty/29954696.html" TargetMode="External"/><Relationship Id="rId25" Type="http://schemas.openxmlformats.org/officeDocument/2006/relationships/hyperlink" Target="https://www.youtube.com/watch?v=RlJtC1TWczE" TargetMode="External"/><Relationship Id="rId328" Type="http://schemas.openxmlformats.org/officeDocument/2006/relationships/hyperlink" Target="https://rus.azattyq.org/a/30635291.html" TargetMode="External"/><Relationship Id="rId535" Type="http://schemas.openxmlformats.org/officeDocument/2006/relationships/hyperlink" Target="https://rus.azattyq.org/a/30208259.html" TargetMode="External"/><Relationship Id="rId742" Type="http://schemas.openxmlformats.org/officeDocument/2006/relationships/hyperlink" Target="https://rus.azattyq.org/a/28968174.html" TargetMode="External"/><Relationship Id="rId174" Type="http://schemas.openxmlformats.org/officeDocument/2006/relationships/hyperlink" Target="https://www.youtube.com/watch?v=DNrOgCmIV1E&amp;list=PLn2OyECVOtB-v9vWWYSbMXl9zXo6y1K5a&amp;index=3&amp;ab_channel=%D0%98%D0%BD%D1%84%D0%BE%D1%80%D0%BC%D0%B1%D1%8E%D1%80%D0%BE31" TargetMode="External"/><Relationship Id="rId381" Type="http://schemas.openxmlformats.org/officeDocument/2006/relationships/hyperlink" Target="https://rus.azattyq.org/a/30522528.html" TargetMode="External"/><Relationship Id="rId602" Type="http://schemas.openxmlformats.org/officeDocument/2006/relationships/hyperlink" Target="https://almaty.tv/news/obschestvo/1429-akim-almaty-vstretilsya-s-predstavitelyami-gorodskogo-soobschestva-lyudey-s-ogranichennymi-vozmodgnostyami" TargetMode="External"/><Relationship Id="rId241" Type="http://schemas.openxmlformats.org/officeDocument/2006/relationships/hyperlink" Target="https://newtimes.kz/obshchestvo/116562-s-kulakami-proryvalis-k-svoim-butikam-arendatory-na-tsentralnom-rynke-nur-sultana" TargetMode="External"/><Relationship Id="rId479" Type="http://schemas.openxmlformats.org/officeDocument/2006/relationships/hyperlink" Target="https://rus.azattyq.org/a/30365948.html" TargetMode="External"/><Relationship Id="rId686" Type="http://schemas.openxmlformats.org/officeDocument/2006/relationships/hyperlink" Target="https://rus.azattyq.org/a/29914814.html" TargetMode="External"/><Relationship Id="rId36" Type="http://schemas.openxmlformats.org/officeDocument/2006/relationships/hyperlink" Target="https://www.youtube.com/watch?v=PLBp8dRYO7w&amp;list=PLn2OyECVOtB_jLF-jLYpPWy2nq_LT-hUt&amp;index=6&amp;ab_channel=%D0%98%D0%BD%D1%84%D0%BE%D1%80%D0%BC%D0%B1%D1%8E%D1%80%D0%BE31" TargetMode="External"/><Relationship Id="rId339" Type="http://schemas.openxmlformats.org/officeDocument/2006/relationships/hyperlink" Target="https://rus.azattyq.org/a/kazakhstan-akotbe-ambulance-workers-protest-low-bomsuses-for-coronavirus-risks/30614413.html" TargetMode="External"/><Relationship Id="rId546" Type="http://schemas.openxmlformats.org/officeDocument/2006/relationships/hyperlink" Target="https://rus.azattyq.org/a/30163124.html" TargetMode="External"/><Relationship Id="rId101" Type="http://schemas.openxmlformats.org/officeDocument/2006/relationships/hyperlink" Target="https://rus.azattyq.org/a/30960572.html" TargetMode="External"/><Relationship Id="rId185" Type="http://schemas.openxmlformats.org/officeDocument/2006/relationships/hyperlink" Target="https://www.youtube.com/watch?v=B3-Xp-DcMWI" TargetMode="External"/><Relationship Id="rId406" Type="http://schemas.openxmlformats.org/officeDocument/2006/relationships/hyperlink" Target="https://www.currenttime.tv/a/kazakhstan-dulat-protests/30462482.html" TargetMode="External"/><Relationship Id="rId392" Type="http://schemas.openxmlformats.org/officeDocument/2006/relationships/hyperlink" Target="https://rus.azattyq.org/a/30475742.html" TargetMode="External"/><Relationship Id="rId613" Type="http://schemas.openxmlformats.org/officeDocument/2006/relationships/hyperlink" Target="https://rus.azattyq.org/a/30091420.html" TargetMode="External"/><Relationship Id="rId697" Type="http://schemas.openxmlformats.org/officeDocument/2006/relationships/hyperlink" Target="https://www.rferl.org/a/kazakh-police-detain-protesters-in-several-cities-during-norouz-celebration/29835901.html" TargetMode="External"/><Relationship Id="rId252" Type="http://schemas.openxmlformats.org/officeDocument/2006/relationships/hyperlink" Target="https://www.uralskweek.kz/2020/08/25/stroitelnye-otxody-i-musor-skidyvayut-na-bereg-eko-zony-v-uralske/" TargetMode="External"/><Relationship Id="rId47" Type="http://schemas.openxmlformats.org/officeDocument/2006/relationships/hyperlink" Target="https://rus.azattyq.org/a/31003500.html" TargetMode="External"/><Relationship Id="rId112" Type="http://schemas.openxmlformats.org/officeDocument/2006/relationships/hyperlink" Target="https://www.youtube.com/watch?v=zxe0iWxDD5o" TargetMode="External"/><Relationship Id="rId557" Type="http://schemas.openxmlformats.org/officeDocument/2006/relationships/hyperlink" Target="https://rus.azattyq.org/a/30156371.html" TargetMode="External"/><Relationship Id="rId196" Type="http://schemas.openxmlformats.org/officeDocument/2006/relationships/hyperlink" Target="https://www.youtube.com/watch?v=LdL9O7wizG0&amp;list=PLn2OyECVOtB_vn3uGbBM_irpXcUITOOMN&amp;index=8&amp;ab_channel=%D0%98%D0%BD%D1%84%D0%BE%D1%80%D0%BC%D0%B1%D1%8E%D1%80%D0%BE31" TargetMode="External"/><Relationship Id="rId417" Type="http://schemas.openxmlformats.org/officeDocument/2006/relationships/hyperlink" Target="https://rus.azattyq.org/a/well-known-kazakh-activist-aghadil-dies-after-day-in-detention/30453107.html" TargetMode="External"/><Relationship Id="rId624" Type="http://schemas.openxmlformats.org/officeDocument/2006/relationships/hyperlink" Target="https://rus.azattyq.org/a/30057824.html" TargetMode="External"/><Relationship Id="rId263" Type="http://schemas.openxmlformats.org/officeDocument/2006/relationships/hyperlink" Target="https://rus.azattyq.org/a/30778333.html" TargetMode="External"/><Relationship Id="rId470" Type="http://schemas.openxmlformats.org/officeDocument/2006/relationships/hyperlink" Target="https://rus.azattyq.org/a/30383081.html" TargetMode="External"/><Relationship Id="rId58" Type="http://schemas.openxmlformats.org/officeDocument/2006/relationships/hyperlink" Target="https://www.youtube.com/watch?v=1WUx2GxSmQs&amp;list=PLn2OyECVOtB95U659O8L7Ypck7bxY8KsT&amp;index=7&amp;ab_channel=%D0%98%D0%BD%D1%84%D0%BE%D1%80%D0%BC%D0%B1%D1%8E%D1%80%D0%BE31" TargetMode="External"/><Relationship Id="rId123" Type="http://schemas.openxmlformats.org/officeDocument/2006/relationships/hyperlink" Target="https://www.youtube.com/watch?v=fNnbKmnEfEI" TargetMode="External"/><Relationship Id="rId330" Type="http://schemas.openxmlformats.org/officeDocument/2006/relationships/hyperlink" Target="https://diapazon.kz/news/100248-27-maya-v-aktobe-otkroyutsya-torgovie-doma" TargetMode="External"/><Relationship Id="rId568" Type="http://schemas.openxmlformats.org/officeDocument/2006/relationships/hyperlink" Target="https://rus.azattyq.org/a/30146422.html" TargetMode="External"/><Relationship Id="rId428" Type="http://schemas.openxmlformats.org/officeDocument/2006/relationships/hyperlink" Target="https://www.youtube.com/watch?v=vm7UryWL_9s" TargetMode="External"/><Relationship Id="rId635" Type="http://schemas.openxmlformats.org/officeDocument/2006/relationships/hyperlink" Target="http://vecher.kz/incity/partiya-nur-otan-provela-v-almaty-miting-protiv-popytok-destabilizatsii-kazakhstanskogo-obshchestva-i-politicheskikh-provokatsij" TargetMode="External"/><Relationship Id="rId274" Type="http://schemas.openxmlformats.org/officeDocument/2006/relationships/hyperlink" Target="https://rus.azattyq.org/a/30737142.html" TargetMode="External"/><Relationship Id="rId481" Type="http://schemas.openxmlformats.org/officeDocument/2006/relationships/hyperlink" Target="https://rus.azattyq.org/a/30362551.html" TargetMode="External"/><Relationship Id="rId702" Type="http://schemas.openxmlformats.org/officeDocument/2006/relationships/hyperlink" Target="https://rus.azattyq.org/a/29759424.html" TargetMode="External"/><Relationship Id="rId69" Type="http://schemas.openxmlformats.org/officeDocument/2006/relationships/hyperlink" Target="https://azh.kz/ru/news/view/72878" TargetMode="External"/><Relationship Id="rId134" Type="http://schemas.openxmlformats.org/officeDocument/2006/relationships/hyperlink" Target="https://www.youtube.com/watch?v=ffidjo3dzGQ&amp;list=PLn2OyECVOtB-0WbCn7B0XFTe3xFpEXG3N&amp;index=7&amp;ab_channel=%D0%98%D0%BD%D1%84%D0%BE%D1%80%D0%BC%D0%B1%D1%8E%D1%80%D0%BE31" TargetMode="External"/><Relationship Id="rId579" Type="http://schemas.openxmlformats.org/officeDocument/2006/relationships/hyperlink" Target="https://rus.azattyq.org/a/kazakhstan-zhanaozen-anti-chinese-protest/30144860.html" TargetMode="External"/><Relationship Id="rId341" Type="http://schemas.openxmlformats.org/officeDocument/2006/relationships/hyperlink" Target="https://rus.azattyq.org/a/30612457.html" TargetMode="External"/><Relationship Id="rId439" Type="http://schemas.openxmlformats.org/officeDocument/2006/relationships/hyperlink" Target="https://rus.azattyq.org/a/30421857.html" TargetMode="External"/><Relationship Id="rId646" Type="http://schemas.openxmlformats.org/officeDocument/2006/relationships/hyperlink" Target="https://rus.azattyq.org/a/kazakhstan-shymkent-arys-residents-blocked-road/30022989.html" TargetMode="External"/><Relationship Id="rId201" Type="http://schemas.openxmlformats.org/officeDocument/2006/relationships/hyperlink" Target="https://rus.azattyq.org/a/30888592.html" TargetMode="External"/><Relationship Id="rId285" Type="http://schemas.openxmlformats.org/officeDocument/2006/relationships/hyperlink" Target="https://rus.azattyq.org/a/30690090.html" TargetMode="External"/><Relationship Id="rId506" Type="http://schemas.openxmlformats.org/officeDocument/2006/relationships/hyperlink" Target="https://aqparat.info/news/2019/11/27/9500332-v_nur-sultane_prohodit_miting_u_predstav.html" TargetMode="External"/><Relationship Id="rId492" Type="http://schemas.openxmlformats.org/officeDocument/2006/relationships/hyperlink" Target="https://rus.azattyq.org/a/30341952.html" TargetMode="External"/><Relationship Id="rId713" Type="http://schemas.openxmlformats.org/officeDocument/2006/relationships/hyperlink" Target="https://rus.azattyq.org/a/29523196.html" TargetMode="External"/><Relationship Id="rId145" Type="http://schemas.openxmlformats.org/officeDocument/2006/relationships/hyperlink" Target="https://www.youtube.com/watch?v=WrJM-inSt7g&amp;list=PLn2OyECVOtB_LSOmI9u1fER9sk87YK_rw&amp;index=13&amp;ab_channel=%D0%98%D0%BD%D1%84%D0%BE%D1%80%D0%BC%D0%B1%D1%8E%D1%80%D0%BE31" TargetMode="External"/><Relationship Id="rId352" Type="http://schemas.openxmlformats.org/officeDocument/2006/relationships/hyperlink" Target="https://rus.azattyq.org/a/30597786.html" TargetMode="External"/><Relationship Id="rId212" Type="http://schemas.openxmlformats.org/officeDocument/2006/relationships/hyperlink" Target="https://www.uralskweek.kz/2020/09/29/kottedzh-posredi-dvora-zhiteli-uralska-vozmushheny-ustanovlennym-zaborom-posredi-dvorovoj-territorii/" TargetMode="External"/><Relationship Id="rId657" Type="http://schemas.openxmlformats.org/officeDocument/2006/relationships/hyperlink" Target="https://rus.azattyq.org/a/29996729.html" TargetMode="External"/><Relationship Id="rId296" Type="http://schemas.openxmlformats.org/officeDocument/2006/relationships/hyperlink" Target="https://rus.azattyq.org/a/30663294.html" TargetMode="External"/><Relationship Id="rId517" Type="http://schemas.openxmlformats.org/officeDocument/2006/relationships/hyperlink" Target="https://rus.azattyq.org/a/30275096.html" TargetMode="External"/><Relationship Id="rId724" Type="http://schemas.openxmlformats.org/officeDocument/2006/relationships/hyperlink" Target="https://rus.azattyq.org/a/29315080.html" TargetMode="External"/><Relationship Id="rId60" Type="http://schemas.openxmlformats.org/officeDocument/2006/relationships/hyperlink" Target="https://www.youtube.com/watch?v=HilI6hyjsa8&amp;list=PLn2OyECVOtB8Nv_nkvniCcg-gur2dW3l0&amp;index=3&amp;ab_channel=%D0%98%D0%BD%D1%84%D0%BE%D1%80%D0%BC%D0%B1%D1%8E%D1%80%D0%BE31" TargetMode="External"/><Relationship Id="rId156" Type="http://schemas.openxmlformats.org/officeDocument/2006/relationships/hyperlink" Target="https://www.youtube.com/watch?v=pvzRaXkh3kc&amp;list=PLn2OyECVOtB-c42B5YDz9kflyQwoD6Xsx&amp;index=8&amp;ab_channel=%D0%98%D0%BD%D1%84%D0%BE%D1%80%D0%BC%D0%B1%D1%8E%D1%80%D0%BE31" TargetMode="External"/><Relationship Id="rId363" Type="http://schemas.openxmlformats.org/officeDocument/2006/relationships/hyperlink" Target="https://www.youtube.com/watch?v=bjJXzkZHqzI" TargetMode="External"/><Relationship Id="rId570" Type="http://schemas.openxmlformats.org/officeDocument/2006/relationships/hyperlink" Target="https://rus.azattyq.org/a/30174964.html" TargetMode="External"/><Relationship Id="rId223" Type="http://schemas.openxmlformats.org/officeDocument/2006/relationships/hyperlink" Target="https://www.youtube.com/watch?v=OGjyKln89DM&amp;list=PLn2OyECVOtB9oSOGxRrDKH_5BvnFoifAT&amp;index=3&amp;ab_channel=%D0%98%D0%BD%D1%84%D0%BE%D1%80%D0%BC%D0%B1%D1%8E%D1%80%D0%BE31" TargetMode="External"/><Relationship Id="rId430" Type="http://schemas.openxmlformats.org/officeDocument/2006/relationships/hyperlink" Target="https://rus.azattyq.org/a/30444719.html" TargetMode="External"/><Relationship Id="rId668" Type="http://schemas.openxmlformats.org/officeDocument/2006/relationships/hyperlink" Target="https://rus.azattyq.org/a/29980358.html" TargetMode="External"/><Relationship Id="rId18" Type="http://schemas.openxmlformats.org/officeDocument/2006/relationships/hyperlink" Target="https://www.youtube.com/watch?v=HQR0OZNc5Lo" TargetMode="External"/><Relationship Id="rId528" Type="http://schemas.openxmlformats.org/officeDocument/2006/relationships/hyperlink" Target="https://www.uralskweek.kz/2019/10/15/aktivisty-uralska-sozdayut-rabochuyu-gruppu-protiv-vyrubki-parka/" TargetMode="External"/><Relationship Id="rId735" Type="http://schemas.openxmlformats.org/officeDocument/2006/relationships/hyperlink" Target="https://rus.azattyq.org/a/29218632.html" TargetMode="External"/><Relationship Id="rId167" Type="http://schemas.openxmlformats.org/officeDocument/2006/relationships/hyperlink" Target="https://rus.azattyq.org/a/30910553.html" TargetMode="External"/><Relationship Id="rId374" Type="http://schemas.openxmlformats.org/officeDocument/2006/relationships/hyperlink" Target="https://rus.azattyq.org/a/30546537.html" TargetMode="External"/><Relationship Id="rId581" Type="http://schemas.openxmlformats.org/officeDocument/2006/relationships/hyperlink" Target="https://rus.azattyq.org/a/kazakhstan-zhanaozen-anti-chinese-protest/30144860.html" TargetMode="External"/><Relationship Id="rId71" Type="http://schemas.openxmlformats.org/officeDocument/2006/relationships/hyperlink" Target="https://www.youtube.com/watch?v=6BmtEIg99u4" TargetMode="External"/><Relationship Id="rId234" Type="http://schemas.openxmlformats.org/officeDocument/2006/relationships/hyperlink" Target="https://rus.azattyq.org/a/30828695.html" TargetMode="External"/><Relationship Id="rId679" Type="http://schemas.openxmlformats.org/officeDocument/2006/relationships/hyperlink" Target="https://rus.azattyq.org/a/29944482.html" TargetMode="External"/><Relationship Id="rId2" Type="http://schemas.openxmlformats.org/officeDocument/2006/relationships/hyperlink" Target="https://rus.azattyq.org/a/31040765.html" TargetMode="External"/><Relationship Id="rId29" Type="http://schemas.openxmlformats.org/officeDocument/2006/relationships/hyperlink" Target="https://rus.azattyq.org/a/31017479.html" TargetMode="External"/><Relationship Id="rId441" Type="http://schemas.openxmlformats.org/officeDocument/2006/relationships/hyperlink" Target="https://rus.azattyq.org/a/30422306.html" TargetMode="External"/><Relationship Id="rId539" Type="http://schemas.openxmlformats.org/officeDocument/2006/relationships/hyperlink" Target="https://rus.azattyq.org/a/kazakhstan-nur-sultan-students-2019-09-26/30185494.html" TargetMode="External"/><Relationship Id="rId178" Type="http://schemas.openxmlformats.org/officeDocument/2006/relationships/hyperlink" Target="https://www.youtube.com/watch?v=RcOqylzeMVQ&amp;list=PLn2OyECVOtB8igrOVklLVogYwTjND3uQZ&amp;index=10&amp;ab_channel=%D0%98%D0%BD%D1%84%D0%BE%D1%80%D0%BC%D0%B1%D1%8E%D1%80%D0%BE31" TargetMode="External"/><Relationship Id="rId301" Type="http://schemas.openxmlformats.org/officeDocument/2006/relationships/hyperlink" Target="https://rus.azattyq.org/a/30659241.html" TargetMode="External"/><Relationship Id="rId82" Type="http://schemas.openxmlformats.org/officeDocument/2006/relationships/hyperlink" Target="https://www.youtube.com/watch?v=ueVOca4CVpg&amp;list=PLn2OyECVOtB-eflHzMleUcLKu1P5jrNVF&amp;index=4&amp;ab_channel=%D0%98%D0%BD%D1%84%D0%BE%D1%80%D0%BC%D0%B1%D1%8E%D1%80%D0%BE31" TargetMode="External"/><Relationship Id="rId385" Type="http://schemas.openxmlformats.org/officeDocument/2006/relationships/hyperlink" Target="https://azh.kz/ru/news/view/66545" TargetMode="External"/><Relationship Id="rId592" Type="http://schemas.openxmlformats.org/officeDocument/2006/relationships/hyperlink" Target="https://rus.azattyq.org/a/30128059.html" TargetMode="External"/><Relationship Id="rId606" Type="http://schemas.openxmlformats.org/officeDocument/2006/relationships/hyperlink" Target="https://rus.azattyq.org/a/30103843.html" TargetMode="External"/><Relationship Id="rId245" Type="http://schemas.openxmlformats.org/officeDocument/2006/relationships/hyperlink" Target="https://www.youtube.com/watch?v=zGbnjsEhIY0&amp;list=PLn2OyECVOtB_NhGE584yH06dvuJYBDcwa&amp;index=7&amp;ab_channel=%D0%98%D0%BD%D1%84%D0%BE%D1%80%D0%BC%D0%B1%D1%8E%D1%80%D0%BE31" TargetMode="External"/><Relationship Id="rId452" Type="http://schemas.openxmlformats.org/officeDocument/2006/relationships/hyperlink" Target="https://www.lada.kz/aktau_news/society/76449-ohranniki-iz-zhanaozena-nedovolny-usloviyami-truda.html" TargetMode="External"/><Relationship Id="rId105" Type="http://schemas.openxmlformats.org/officeDocument/2006/relationships/hyperlink" Target="https://www.youtube.com/watch?v=2CgHEV4uq_o" TargetMode="External"/><Relationship Id="rId312" Type="http://schemas.openxmlformats.org/officeDocument/2006/relationships/hyperlink" Target="https://www.youtube.com/watch?v=OjEJ6mVUvbY" TargetMode="External"/><Relationship Id="rId93" Type="http://schemas.openxmlformats.org/officeDocument/2006/relationships/hyperlink" Target="https://www.youtube.com/watch?v=_Q-hDbz5RTQ&amp;list=PLn2OyECVOtB9nt9144LMQXSLYTKMkOSMB&amp;index=9&amp;ab_channel=%D0%98%D0%BD%D1%84%D0%BE%D1%80%D0%BC%D0%B1%D1%8E%D1%80%D0%BE31" TargetMode="External"/><Relationship Id="rId189" Type="http://schemas.openxmlformats.org/officeDocument/2006/relationships/hyperlink" Target="https://www.youtube.com/watch?v=pM6v-lWMoB4&amp;list=PLn2OyECVOtB8zzXDVPqTdlnX40N5NLGEq&amp;index=7&amp;ab_channel=%D0%98%D0%BD%D1%84%D0%BE%D1%80%D0%BC%D0%B1%D1%8E%D1%80%D0%BE31" TargetMode="External"/><Relationship Id="rId396" Type="http://schemas.openxmlformats.org/officeDocument/2006/relationships/hyperlink" Target="https://rus.azattyq.org/a/30463650.html" TargetMode="External"/><Relationship Id="rId617" Type="http://schemas.openxmlformats.org/officeDocument/2006/relationships/hyperlink" Target="https://tengrinews.kz/kazakhstan_news/jiteli-perekryili-trassu-v-almatinskoy-oblasti-375090/" TargetMode="External"/><Relationship Id="rId256" Type="http://schemas.openxmlformats.org/officeDocument/2006/relationships/hyperlink" Target="https://rus.azattyq.org/a/30797124.html" TargetMode="External"/><Relationship Id="rId463" Type="http://schemas.openxmlformats.org/officeDocument/2006/relationships/hyperlink" Target="https://rus.azattyq.org/a/30387164.html" TargetMode="External"/><Relationship Id="rId670" Type="http://schemas.openxmlformats.org/officeDocument/2006/relationships/hyperlink" Target="https://www.currenttime.tv/a/kazakhstan-protest/29981138.html" TargetMode="External"/><Relationship Id="rId116" Type="http://schemas.openxmlformats.org/officeDocument/2006/relationships/hyperlink" Target="https://www.youtube.com/watch?v=Oaz9r3akcNA&amp;ab_channel=LIFEKZ&amp;fbclid=IwAR1LJyr19_ELwtB0Lpgzr3MNa7vWCx2GpMOWVmc_Yy4G655FjkeKoXZRDtQ" TargetMode="External"/><Relationship Id="rId158" Type="http://schemas.openxmlformats.org/officeDocument/2006/relationships/hyperlink" Target="https://www.youtube.com/watch?v=aq0xD1yKKyI" TargetMode="External"/><Relationship Id="rId323" Type="http://schemas.openxmlformats.org/officeDocument/2006/relationships/hyperlink" Target="https://rus.azattyq.org/a/30650291.html" TargetMode="External"/><Relationship Id="rId530" Type="http://schemas.openxmlformats.org/officeDocument/2006/relationships/hyperlink" Target="https://rus.azattyq.org/a/30211074.html" TargetMode="External"/><Relationship Id="rId726" Type="http://schemas.openxmlformats.org/officeDocument/2006/relationships/hyperlink" Target="https://rus.azattyq.org/a/kazakhstan-almaty-shymkent-astana-zaderzhania/29315337.html" TargetMode="External"/><Relationship Id="rId20" Type="http://schemas.openxmlformats.org/officeDocument/2006/relationships/hyperlink" Target="https://www.youtube.com/watch?v=Qm3cTN3naTs&amp;list=PLn2OyECVOtB8_ct_kGV9aWtZw6RGX39iB&amp;index=5&amp;ab_channel=%D0%98%D0%BD%D1%84%D0%BE%D1%80%D0%BC%D0%B1%D1%8E%D1%80%D0%BE31" TargetMode="External"/><Relationship Id="rId62" Type="http://schemas.openxmlformats.org/officeDocument/2006/relationships/hyperlink" Target="https://www.youtube.com/watch?v=PURBIPJmFl4&amp;list=PLn2OyECVOtB8DOZ3SZ7K56Tve8ReA5hV9&amp;index=7&amp;ab_channel=%D0%98%D0%BD%D1%84%D0%BE%D1%80%D0%BC%D0%B1%D1%8E%D1%80%D0%BE31" TargetMode="External"/><Relationship Id="rId365" Type="http://schemas.openxmlformats.org/officeDocument/2006/relationships/hyperlink" Target="https://www.youtube.com/watch?v=TrDReQ3qdlM" TargetMode="External"/><Relationship Id="rId572" Type="http://schemas.openxmlformats.org/officeDocument/2006/relationships/hyperlink" Target="https://aqparat.info/news/2019/09/04/9404764-akciyu_protesta_v_zhanaozene_podderzhali.html" TargetMode="External"/><Relationship Id="rId628" Type="http://schemas.openxmlformats.org/officeDocument/2006/relationships/hyperlink" Target="https://rus.azattyq.org/a/30051048.html" TargetMode="External"/><Relationship Id="rId225" Type="http://schemas.openxmlformats.org/officeDocument/2006/relationships/hyperlink" Target="https://www.youtube.com/watch?v=UhaJ_CENIx4&amp;list=PLn2OyECVOtB99AfFA51KktsOoLABiqic_&amp;index=4&amp;ab_channel=%D0%98%D0%BD%D1%84%D0%BE%D1%80%D0%BC%D0%B1%D1%8E%D1%80%D0%BE31" TargetMode="External"/><Relationship Id="rId267" Type="http://schemas.openxmlformats.org/officeDocument/2006/relationships/hyperlink" Target="https://rus.azattyq.org/a/30769989.html" TargetMode="External"/><Relationship Id="rId432" Type="http://schemas.openxmlformats.org/officeDocument/2006/relationships/hyperlink" Target="https://rus.azattyq.org/a/30443793.html" TargetMode="External"/><Relationship Id="rId474" Type="http://schemas.openxmlformats.org/officeDocument/2006/relationships/hyperlink" Target="https://zonakz.net/2020/01/17/vladelcy-kyrgyzskix-i-armyanskix-avto-vyshli-na-mitingi-v-neskolkix-gorodax-kazaxstana/" TargetMode="External"/><Relationship Id="rId127" Type="http://schemas.openxmlformats.org/officeDocument/2006/relationships/hyperlink" Target="https://www.youtube.com/watch?v=H5iI43c4WGg" TargetMode="External"/><Relationship Id="rId681" Type="http://schemas.openxmlformats.org/officeDocument/2006/relationships/hyperlink" Target="https://fergana.agency/news/107330/?country=kz" TargetMode="External"/><Relationship Id="rId737" Type="http://schemas.openxmlformats.org/officeDocument/2006/relationships/hyperlink" Target="https://rus.azattyq.org/a/29214779.html" TargetMode="External"/><Relationship Id="rId31" Type="http://schemas.openxmlformats.org/officeDocument/2006/relationships/hyperlink" Target="https://www.youtube.com/watch?v=076oHDTQGsI" TargetMode="External"/><Relationship Id="rId73" Type="http://schemas.openxmlformats.org/officeDocument/2006/relationships/hyperlink" Target="https://www.uralskweek.kz/2020/12/08/zhilcy-doma-postroennogo-too-marasant-trebuyut-remonta-posle-aresta-xozyaina-stroitelnoj-kompanii/" TargetMode="External"/><Relationship Id="rId169" Type="http://schemas.openxmlformats.org/officeDocument/2006/relationships/hyperlink" Target="https://rus.azattyq.org/a/30910553.html" TargetMode="External"/><Relationship Id="rId334" Type="http://schemas.openxmlformats.org/officeDocument/2006/relationships/hyperlink" Target="https://rus.azattyq.org/a/kazakhstan-kyzylorda-ambulance-doctors-allowance/30620852.html" TargetMode="External"/><Relationship Id="rId376" Type="http://schemas.openxmlformats.org/officeDocument/2006/relationships/hyperlink" Target="https://rus.azattyq.org/a/30546537.html" TargetMode="External"/><Relationship Id="rId541" Type="http://schemas.openxmlformats.org/officeDocument/2006/relationships/hyperlink" Target="https://rus.azattyq.org/a/kazakhstan-police-break-up-opposition-rallies-detain-over-50/30176590.html" TargetMode="External"/><Relationship Id="rId583" Type="http://schemas.openxmlformats.org/officeDocument/2006/relationships/hyperlink" Target="https://rus.azattyq.org/a/kazakhstan-zhanaozen-anti-chinese-protest/30144860.html" TargetMode="External"/><Relationship Id="rId639" Type="http://schemas.openxmlformats.org/officeDocument/2006/relationships/hyperlink" Target="https://rus.azattyq.org/a/30039382.html" TargetMode="External"/><Relationship Id="rId4" Type="http://schemas.openxmlformats.org/officeDocument/2006/relationships/hyperlink" Target="https://rus.azattyq.org/a/31040559.html" TargetMode="External"/><Relationship Id="rId180" Type="http://schemas.openxmlformats.org/officeDocument/2006/relationships/hyperlink" Target="https://rus.azattyq.org/a/30902895.html" TargetMode="External"/><Relationship Id="rId236" Type="http://schemas.openxmlformats.org/officeDocument/2006/relationships/hyperlink" Target="https://www.youtube.com/watch?v=d0QjTKGAPGA&amp;list=PLn2OyECVOtB-Gz6rm23i4ZRbcTI4AdIB2&amp;index=9&amp;ab_channel=%D0%98%D0%BD%D1%84%D0%BE%D1%80%D0%BC%D0%B1%D1%8E%D1%80%D0%BE31" TargetMode="External"/><Relationship Id="rId278" Type="http://schemas.openxmlformats.org/officeDocument/2006/relationships/hyperlink" Target="https://www.lada.kz/aktau_news/society/81130-chinovniki-poprosili-zhiteley-mangistauskoy-oblasti-otnestis-s-ponimaniem-k-probleme-vodosnabzheniya.html" TargetMode="External"/><Relationship Id="rId401" Type="http://schemas.openxmlformats.org/officeDocument/2006/relationships/hyperlink" Target="https://rus.azattyq.org/a/kazakhstan-aqtobe-police-detained-protesters/30462318.html" TargetMode="External"/><Relationship Id="rId443" Type="http://schemas.openxmlformats.org/officeDocument/2006/relationships/hyperlink" Target="https://www.lada.kz/aktau_news/society/83561-gazovyy-biznes-predprinimateli-mangistau-vozmutilis-umensheniem-obemov-postavki-szhizhennogo-gaza.html" TargetMode="External"/><Relationship Id="rId650" Type="http://schemas.openxmlformats.org/officeDocument/2006/relationships/hyperlink" Target="https://aqparat.info/news/2019/06/21/9312768-dvizhenie_oyan_qazaqstan_provelo_akciyu.html" TargetMode="External"/><Relationship Id="rId303" Type="http://schemas.openxmlformats.org/officeDocument/2006/relationships/hyperlink" Target="https://rus.azattyq.org/a/kazakhstan-kyzylorda-nauryz-water-electricity-road-problems/30659364.html" TargetMode="External"/><Relationship Id="rId485" Type="http://schemas.openxmlformats.org/officeDocument/2006/relationships/hyperlink" Target="https://rus.azattyq.org/a/30361289.html" TargetMode="External"/><Relationship Id="rId692" Type="http://schemas.openxmlformats.org/officeDocument/2006/relationships/hyperlink" Target="https://www.rferl.org/a/kazakhstan-marathon-protest/29903514.html" TargetMode="External"/><Relationship Id="rId706" Type="http://schemas.openxmlformats.org/officeDocument/2006/relationships/hyperlink" Target="https://news.myseldon.com/ru/news/index/203556159" TargetMode="External"/><Relationship Id="rId42" Type="http://schemas.openxmlformats.org/officeDocument/2006/relationships/hyperlink" Target="https://www.youtube.com/watch?v=O2BHi9Lg9zU&amp;list=PLn2OyECVOtB8_lXTsGA0D2MBvUUEyUzFs&amp;index=10&amp;ab_channel=%D0%98%D0%BD%D1%84%D0%BE%D1%80%D0%BC%D0%B1%D1%8E%D1%80%D0%BE31" TargetMode="External"/><Relationship Id="rId84" Type="http://schemas.openxmlformats.org/officeDocument/2006/relationships/hyperlink" Target="https://www.youtube.com/watch?v=5jaEpPvaRbw" TargetMode="External"/><Relationship Id="rId138" Type="http://schemas.openxmlformats.org/officeDocument/2006/relationships/hyperlink" Target="https://www.youtube.com/watch?v=7Lh3mj7_Qq0&amp;list=PLn2OyECVOtB9zV0xJ4P_3jS3LeXRVLWHV&amp;index=10&amp;ab_channel=%D0%98%D0%BD%D1%84%D0%BE%D1%80%D0%BC%D0%B1%D1%8E%D1%80%D0%BE31" TargetMode="External"/><Relationship Id="rId345" Type="http://schemas.openxmlformats.org/officeDocument/2006/relationships/hyperlink" Target="https://www.uralskweek.kz/2020/05/12/zhiteli-uralska-sobralis-pered-akimatom-goroda-v-uralske-oni-trebuyut-vstrechi-s-akimom-goroda-foto-video/" TargetMode="External"/><Relationship Id="rId387" Type="http://schemas.openxmlformats.org/officeDocument/2006/relationships/hyperlink" Target="https://www.youtube.com/watch?v=ccoGAbZreaM" TargetMode="External"/><Relationship Id="rId510" Type="http://schemas.openxmlformats.org/officeDocument/2006/relationships/hyperlink" Target="https://rus.azattyq.org/a/30292558.html" TargetMode="External"/><Relationship Id="rId552" Type="http://schemas.openxmlformats.org/officeDocument/2006/relationships/hyperlink" Target="https://rus.azattyq.org/a/30156667.html" TargetMode="External"/><Relationship Id="rId594" Type="http://schemas.openxmlformats.org/officeDocument/2006/relationships/hyperlink" Target="https://rus.azattyq.org/a/30129070.html" TargetMode="External"/><Relationship Id="rId608" Type="http://schemas.openxmlformats.org/officeDocument/2006/relationships/hyperlink" Target="https://aqparat.info/news/2019/08/07/9369643-v_nur-sultane_proshla_akciya_s_trebovani.html" TargetMode="External"/><Relationship Id="rId191" Type="http://schemas.openxmlformats.org/officeDocument/2006/relationships/hyperlink" Target="https://www.youtube.com/watch?v=EfxAZFmuP3I" TargetMode="External"/><Relationship Id="rId205" Type="http://schemas.openxmlformats.org/officeDocument/2006/relationships/hyperlink" Target="https://newtimes.kz/obshchestvo/118272-v-ust-kamenogorske-zhiltsy-novostroek-zhaluiutsia-na-kachestvo-domov" TargetMode="External"/><Relationship Id="rId247" Type="http://schemas.openxmlformats.org/officeDocument/2006/relationships/hyperlink" Target="https://rus.azattyq.org/a/kazakhstan-orphanage-graduates-ask-authorities-to-help-with-housing/30817311.html" TargetMode="External"/><Relationship Id="rId412" Type="http://schemas.openxmlformats.org/officeDocument/2006/relationships/hyperlink" Target="https://rus.azattyq.org/a/30457819.html" TargetMode="External"/><Relationship Id="rId107" Type="http://schemas.openxmlformats.org/officeDocument/2006/relationships/hyperlink" Target="https://www.youtube.com/watch?v=Yw3SYsZwbv4" TargetMode="External"/><Relationship Id="rId289" Type="http://schemas.openxmlformats.org/officeDocument/2006/relationships/hyperlink" Target="https://www.uralskweek.kz/2020/06/17/u-tebya-chem-deti-obedali-restoratory-uralska-trebuyut-u-ses-otkrytiya-banketnyx-zalov/" TargetMode="External"/><Relationship Id="rId454" Type="http://schemas.openxmlformats.org/officeDocument/2006/relationships/hyperlink" Target="https://www.youtube.com/watch?v=KkQJLzxiD18" TargetMode="External"/><Relationship Id="rId496" Type="http://schemas.openxmlformats.org/officeDocument/2006/relationships/hyperlink" Target="https://rus.azattyq.org/a/30331830.html" TargetMode="External"/><Relationship Id="rId661" Type="http://schemas.openxmlformats.org/officeDocument/2006/relationships/hyperlink" Target="https://rus.azattyq.org/a/29991410.html" TargetMode="External"/><Relationship Id="rId717" Type="http://schemas.openxmlformats.org/officeDocument/2006/relationships/hyperlink" Target="https://feminita.kz/2018/08/%D0%BD%D0%B0%D0%BC-%D0%BD%D0%B5-%D1%81%D1%82%D1%8B%D0%B4%D0%BD%D0%BE/" TargetMode="External"/><Relationship Id="rId11" Type="http://schemas.openxmlformats.org/officeDocument/2006/relationships/hyperlink" Target="https://www.youtube.com/watch?v=RL1GYd2nhg0" TargetMode="External"/><Relationship Id="rId53" Type="http://schemas.openxmlformats.org/officeDocument/2006/relationships/hyperlink" Target="https://rus.azattyq.org/a/30996055.html" TargetMode="External"/><Relationship Id="rId149" Type="http://schemas.openxmlformats.org/officeDocument/2006/relationships/hyperlink" Target="https://www.youtube.com/watch?v=Mss5JKnP8N8&amp;list=PLn2OyECVOtB9ddzAYf_tX-Y9e96J93Dp8&amp;index=3&amp;ab_channel=%D0%98%D0%BD%D1%84%D0%BE%D1%80%D0%BC%D0%B1%D1%8E%D1%80%D0%BE31" TargetMode="External"/><Relationship Id="rId314" Type="http://schemas.openxmlformats.org/officeDocument/2006/relationships/hyperlink" Target="https://rus.azattyq.org/a/30656118.html" TargetMode="External"/><Relationship Id="rId356" Type="http://schemas.openxmlformats.org/officeDocument/2006/relationships/hyperlink" Target="https://news.myseldon.com/ru/news/index/228981996" TargetMode="External"/><Relationship Id="rId398" Type="http://schemas.openxmlformats.org/officeDocument/2006/relationships/hyperlink" Target="https://rus.azattyq.org/a/30463650.html" TargetMode="External"/><Relationship Id="rId521" Type="http://schemas.openxmlformats.org/officeDocument/2006/relationships/hyperlink" Target="https://rus.azattyq.org/a/kazakhstan-rallies-in-cities-demanding-reforms/30261600.html" TargetMode="External"/><Relationship Id="rId563" Type="http://schemas.openxmlformats.org/officeDocument/2006/relationships/hyperlink" Target="https://azh.kz/ru/news/view/61876" TargetMode="External"/><Relationship Id="rId619" Type="http://schemas.openxmlformats.org/officeDocument/2006/relationships/hyperlink" Target="https://mail.kz/ru/news/kz-news/brakonery-izbili-investora-ozera-maraldy-v-pavlodarskoi-oblasti" TargetMode="External"/><Relationship Id="rId95" Type="http://schemas.openxmlformats.org/officeDocument/2006/relationships/hyperlink" Target="https://www.youtube.com/watch?v=-CzcOsSugMs&amp;list=PLn2OyECVOtB9nt9144LMQXSLYTKMkOSMB&amp;index=8&amp;ab_channel=%D0%98%D0%BD%D1%84%D0%BE%D1%80%D0%BC%D0%B1%D1%8E%D1%80%D0%BE31" TargetMode="External"/><Relationship Id="rId160" Type="http://schemas.openxmlformats.org/officeDocument/2006/relationships/hyperlink" Target="https://www.youtube.com/watch?v=G0udSqCrfeY&amp;list=PLn2OyECVOtB_98Ll4cfZb2CPrCceZp3It&amp;index=10&amp;ab_channel=%D0%98%D0%BD%D1%84%D0%BE%D1%80%D0%BC%D0%B1%D1%8E%D1%80%D0%BE31" TargetMode="External"/><Relationship Id="rId216" Type="http://schemas.openxmlformats.org/officeDocument/2006/relationships/hyperlink" Target="https://www.youtube.com/watch?v=01n2g7sDckk" TargetMode="External"/><Relationship Id="rId423" Type="http://schemas.openxmlformats.org/officeDocument/2006/relationships/hyperlink" Target="https://rus.azattyq.org/a/30448650.html" TargetMode="External"/><Relationship Id="rId258" Type="http://schemas.openxmlformats.org/officeDocument/2006/relationships/hyperlink" Target="https://rus.azattyq.org/a/30792019.html" TargetMode="External"/><Relationship Id="rId465" Type="http://schemas.openxmlformats.org/officeDocument/2006/relationships/hyperlink" Target="https://www.uralskweek.kz/2020/01/19/bolee-150-chelovek-vystupili-protiv-uslovij-postanovki-na-uchyot-avto-iz-eaes-video/" TargetMode="External"/><Relationship Id="rId630" Type="http://schemas.openxmlformats.org/officeDocument/2006/relationships/hyperlink" Target="https://rus.azattyq.org/a/kazakhstan_protest_in_front_of_office_of_nazarbayev/30048278.html" TargetMode="External"/><Relationship Id="rId672" Type="http://schemas.openxmlformats.org/officeDocument/2006/relationships/hyperlink" Target="https://www.nur.kz/1796764-almatincy-protestuut-protiv-stroitelstva-kladbisa-radom-s-ih-domami.html" TargetMode="External"/><Relationship Id="rId728" Type="http://schemas.openxmlformats.org/officeDocument/2006/relationships/hyperlink" Target="https://rus.azattyq.org/a/29309305.html" TargetMode="External"/><Relationship Id="rId22" Type="http://schemas.openxmlformats.org/officeDocument/2006/relationships/hyperlink" Target="https://www.youtube.com/watch?v=0B_xSAvfu8Y&amp;list=PLn2OyECVOtB8_ct_kGV9aWtZw6RGX39iB&amp;index=3&amp;ab_channel=%D0%98%D0%BD%D1%84%D0%BE%D1%80%D0%BC%D0%B1%D1%8E%D1%80%D0%BE31" TargetMode="External"/><Relationship Id="rId64" Type="http://schemas.openxmlformats.org/officeDocument/2006/relationships/hyperlink" Target="https://www.youtube.com/watch?v=1qMGK3N-YwY&amp;list=PLn2OyECVOtB8DOZ3SZ7K56Tve8ReA5hV9&amp;index=5&amp;ab_channel=%D0%98%D0%BD%D1%84%D0%BE%D1%80%D0%BC%D0%B1%D1%8E%D1%80%D0%BE31" TargetMode="External"/><Relationship Id="rId118" Type="http://schemas.openxmlformats.org/officeDocument/2006/relationships/hyperlink" Target="https://tengrinews.kz/kazakhstan_news/kostmi-lyajem-zdes-postroit-dom-dadim-skandal-razgorelsya-420127/" TargetMode="External"/><Relationship Id="rId325" Type="http://schemas.openxmlformats.org/officeDocument/2006/relationships/hyperlink" Target="https://www.youtube.com/watch?v=BEfgPT32V-o" TargetMode="External"/><Relationship Id="rId367" Type="http://schemas.openxmlformats.org/officeDocument/2006/relationships/hyperlink" Target="https://rus.azattyq.org/a/30561497.html" TargetMode="External"/><Relationship Id="rId532" Type="http://schemas.openxmlformats.org/officeDocument/2006/relationships/hyperlink" Target="https://rus.azattyq.org/a/30208925.html" TargetMode="External"/><Relationship Id="rId574" Type="http://schemas.openxmlformats.org/officeDocument/2006/relationships/hyperlink" Target="https://aqparat.info/news/2019/09/04/9404764-akciyu_protesta_v_zhanaozene_podderzhali.html" TargetMode="External"/><Relationship Id="rId171" Type="http://schemas.openxmlformats.org/officeDocument/2006/relationships/hyperlink" Target="https://www.youtube.com/watch?v=JRg-uPCu7q4" TargetMode="External"/><Relationship Id="rId227" Type="http://schemas.openxmlformats.org/officeDocument/2006/relationships/hyperlink" Target="https://rus.azattyq.org/a/kazakhstan-regions-rally-against-selling-land-to-foreigners/30836326.html" TargetMode="External"/><Relationship Id="rId269" Type="http://schemas.openxmlformats.org/officeDocument/2006/relationships/hyperlink" Target="https://rus.azattyq.org/a/30765904.html" TargetMode="External"/><Relationship Id="rId434" Type="http://schemas.openxmlformats.org/officeDocument/2006/relationships/hyperlink" Target="https://rus.azattyq.org/a/30438003.html" TargetMode="External"/><Relationship Id="rId476" Type="http://schemas.openxmlformats.org/officeDocument/2006/relationships/hyperlink" Target="https://rus.azattyq.org/a/30374143.html" TargetMode="External"/><Relationship Id="rId641" Type="http://schemas.openxmlformats.org/officeDocument/2006/relationships/hyperlink" Target="https://rus.azattyq.org/a/kazakhstan-antigovernment-protests-day-of-the-capital/30040603.html" TargetMode="External"/><Relationship Id="rId683" Type="http://schemas.openxmlformats.org/officeDocument/2006/relationships/hyperlink" Target="https://rus.azattyq.org/a/29930193.html" TargetMode="External"/><Relationship Id="rId739" Type="http://schemas.openxmlformats.org/officeDocument/2006/relationships/hyperlink" Target="https://rus.azattyq.org/a/29141319.html" TargetMode="External"/><Relationship Id="rId33" Type="http://schemas.openxmlformats.org/officeDocument/2006/relationships/hyperlink" Target="https://www.youtube.com/watch?v=fcPmjKkNyDc&amp;list=PLn2OyECVOtB9S9k3qcOpvga9ZFBNabSXB&amp;index=3&amp;ab_channel=%D0%98%D0%BD%D1%84%D0%BE%D1%80%D0%BC%D0%B1%D1%8E%D1%80%D0%BE31" TargetMode="External"/><Relationship Id="rId129" Type="http://schemas.openxmlformats.org/officeDocument/2006/relationships/hyperlink" Target="https://rus.azattyq.org/a/30941914.html" TargetMode="External"/><Relationship Id="rId280" Type="http://schemas.openxmlformats.org/officeDocument/2006/relationships/hyperlink" Target="https://rus.azattyq.org/a/30700741.html" TargetMode="External"/><Relationship Id="rId336" Type="http://schemas.openxmlformats.org/officeDocument/2006/relationships/hyperlink" Target="https://diapazon.kz/news/99964-mi-protiv-dorogi-ryadom-s-nashim-domom---zhilci-doma-po-ulice-101-i-strelkovoi-brigadi" TargetMode="External"/><Relationship Id="rId501" Type="http://schemas.openxmlformats.org/officeDocument/2006/relationships/hyperlink" Target="https://time.kz/news/main/2019/12/08/v-uralske-sostoyalsya-miting-protiv-korruptsii-rosta-tsen-na-produkty-i-tarifov-na-komuslugi" TargetMode="External"/><Relationship Id="rId543" Type="http://schemas.openxmlformats.org/officeDocument/2006/relationships/hyperlink" Target="https://rus.azattyq.org/a/30174500.html" TargetMode="External"/><Relationship Id="rId75" Type="http://schemas.openxmlformats.org/officeDocument/2006/relationships/hyperlink" Target="https://rus.azattyq.org/a/30984131.html" TargetMode="External"/><Relationship Id="rId140" Type="http://schemas.openxmlformats.org/officeDocument/2006/relationships/hyperlink" Target="https://www.youtube.com/watch?v=fhqi-jC9S0E" TargetMode="External"/><Relationship Id="rId182" Type="http://schemas.openxmlformats.org/officeDocument/2006/relationships/hyperlink" Target="https://rus.azattyq.org/a/relatives-of-azamat-orazaly-policemen--tortured-him/30903086.html" TargetMode="External"/><Relationship Id="rId378" Type="http://schemas.openxmlformats.org/officeDocument/2006/relationships/hyperlink" Target="https://azh.kz/ru/news/view/66916" TargetMode="External"/><Relationship Id="rId403" Type="http://schemas.openxmlformats.org/officeDocument/2006/relationships/hyperlink" Target="https://rus.azattyq.org/a/kazakhstan-protests-1-march/30462260.html" TargetMode="External"/><Relationship Id="rId585" Type="http://schemas.openxmlformats.org/officeDocument/2006/relationships/hyperlink" Target="https://rus.azattyq.org/a/kazakhstan-rallies-constitution-day/30138140.html" TargetMode="External"/><Relationship Id="rId6" Type="http://schemas.openxmlformats.org/officeDocument/2006/relationships/hyperlink" Target="https://rus.azattyq.org/a/31040560.html" TargetMode="External"/><Relationship Id="rId238" Type="http://schemas.openxmlformats.org/officeDocument/2006/relationships/hyperlink" Target="https://rus.azattyq.org/a/kazakhstan-nur-sultan-students-of-astana-university/30825547.html" TargetMode="External"/><Relationship Id="rId445" Type="http://schemas.openxmlformats.org/officeDocument/2006/relationships/hyperlink" Target="https://rus.azattyq.org/a/30414253.html" TargetMode="External"/><Relationship Id="rId487" Type="http://schemas.openxmlformats.org/officeDocument/2006/relationships/hyperlink" Target="https://rus.azattyq.org/a/kazakhstan-kyzylorda-region-akzharma-land/30351416.html" TargetMode="External"/><Relationship Id="rId610" Type="http://schemas.openxmlformats.org/officeDocument/2006/relationships/hyperlink" Target="https://rus.azattyq.org/a/30092706.html" TargetMode="External"/><Relationship Id="rId652" Type="http://schemas.openxmlformats.org/officeDocument/2006/relationships/hyperlink" Target="https://aqparat.info/news/2019/06/21/9312768-dvizhenie_oyan_qazaqstan_provelo_akciyu.html" TargetMode="External"/><Relationship Id="rId694" Type="http://schemas.openxmlformats.org/officeDocument/2006/relationships/hyperlink" Target="https://aqparat.info/news/2019/04/01/9213100-desyatki_aktivistov_prishli_v_admsud_nur.html" TargetMode="External"/><Relationship Id="rId708" Type="http://schemas.openxmlformats.org/officeDocument/2006/relationships/hyperlink" Target="https://rus.azattyq.org/a/29660295.html" TargetMode="External"/><Relationship Id="rId291" Type="http://schemas.openxmlformats.org/officeDocument/2006/relationships/hyperlink" Target="https://rus.azattyq.org/a/30669076.html" TargetMode="External"/><Relationship Id="rId305" Type="http://schemas.openxmlformats.org/officeDocument/2006/relationships/hyperlink" Target="https://rus.azattyq.org/a/kazakhstan-rallies-6-june/30656050.html" TargetMode="External"/><Relationship Id="rId347" Type="http://schemas.openxmlformats.org/officeDocument/2006/relationships/hyperlink" Target="https://rus.azattyq.org/a/kazakhstan-nur-sultan-suburban-residents-demand-admission/30606066.html" TargetMode="External"/><Relationship Id="rId512" Type="http://schemas.openxmlformats.org/officeDocument/2006/relationships/hyperlink" Target="https://rus.azattyq.org/a/30282688.html" TargetMode="External"/><Relationship Id="rId44" Type="http://schemas.openxmlformats.org/officeDocument/2006/relationships/hyperlink" Target="https://rus.azattyq.org/a/31005523.html" TargetMode="External"/><Relationship Id="rId86" Type="http://schemas.openxmlformats.org/officeDocument/2006/relationships/hyperlink" Target="https://www.uralskweek.kz/2020/11/27/my-pereboleli-koronavirusom-zarazivshis-na-rabochem-meste-a-vyplat-ne-poluchili-vozmushhyonnye-vrachi-v-uralske-video/" TargetMode="External"/><Relationship Id="rId151" Type="http://schemas.openxmlformats.org/officeDocument/2006/relationships/hyperlink" Target="https://twitter.com/OthmaraGlas/status/1321729489622257669" TargetMode="External"/><Relationship Id="rId389" Type="http://schemas.openxmlformats.org/officeDocument/2006/relationships/hyperlink" Target="https://inbusiness.kz/ru/news/v-pavlodare-arendatory-butikov-organizovali-akciyu-protesta" TargetMode="External"/><Relationship Id="rId554" Type="http://schemas.openxmlformats.org/officeDocument/2006/relationships/hyperlink" Target="https://rus.azattyq.org/a/30156126.html" TargetMode="External"/><Relationship Id="rId596" Type="http://schemas.openxmlformats.org/officeDocument/2006/relationships/hyperlink" Target="https://otyrar.kz/2019/08/v-shymkente-voditeli-avtobusov-trebuyut-pogasit-dolgi-po-zarplate/" TargetMode="External"/><Relationship Id="rId193" Type="http://schemas.openxmlformats.org/officeDocument/2006/relationships/hyperlink" Target="https://www.youtube.com/watch?v=9UcwtiY3I4o" TargetMode="External"/><Relationship Id="rId207" Type="http://schemas.openxmlformats.org/officeDocument/2006/relationships/hyperlink" Target="https://www.youtube.com/watch?v=RHumY30kv3w" TargetMode="External"/><Relationship Id="rId249" Type="http://schemas.openxmlformats.org/officeDocument/2006/relationships/hyperlink" Target="https://diapazon.kz/news/103299-mnogodetnie-semi-poluchili-doma-po-gosprogramme-oni-v-stepi-i-bez-gaza-video" TargetMode="External"/><Relationship Id="rId414" Type="http://schemas.openxmlformats.org/officeDocument/2006/relationships/hyperlink" Target="https://rus.azattyq.org/a/30455642.html" TargetMode="External"/><Relationship Id="rId456" Type="http://schemas.openxmlformats.org/officeDocument/2006/relationships/hyperlink" Target="https://rus.azattyq.org/a/30393166.html" TargetMode="External"/><Relationship Id="rId498" Type="http://schemas.openxmlformats.org/officeDocument/2006/relationships/hyperlink" Target="https://rus.azattyq.org/a/30321950.html" TargetMode="External"/><Relationship Id="rId621" Type="http://schemas.openxmlformats.org/officeDocument/2006/relationships/hyperlink" Target="https://rus.azattyq.org/a/30072818.html" TargetMode="External"/><Relationship Id="rId663" Type="http://schemas.openxmlformats.org/officeDocument/2006/relationships/hyperlink" Target="https://rus.azattyq.org/a/29989193.html" TargetMode="External"/><Relationship Id="rId13" Type="http://schemas.openxmlformats.org/officeDocument/2006/relationships/hyperlink" Target="https://www.youtube.com/watch?v=zE0Lk0Cte_8" TargetMode="External"/><Relationship Id="rId109" Type="http://schemas.openxmlformats.org/officeDocument/2006/relationships/hyperlink" Target="https://newtimes.kz/obshchestvo/120398-bastuiushchie-zhiteli-kosshy-perekryli-tsentralnuiu-dorogu" TargetMode="External"/><Relationship Id="rId260" Type="http://schemas.openxmlformats.org/officeDocument/2006/relationships/hyperlink" Target="https://rus.azattyq.org/a/kazakhstan-kyzylorda-tuberculosis-sanatorium-wage-arrears/30791663.html" TargetMode="External"/><Relationship Id="rId316" Type="http://schemas.openxmlformats.org/officeDocument/2006/relationships/hyperlink" Target="https://rus.azattyq.org/a/30656200.html" TargetMode="External"/><Relationship Id="rId523" Type="http://schemas.openxmlformats.org/officeDocument/2006/relationships/hyperlink" Target="https://www.facebook.com/watch/?v=2454100841498624" TargetMode="External"/><Relationship Id="rId719" Type="http://schemas.openxmlformats.org/officeDocument/2006/relationships/hyperlink" Target="https://rus.azattyq.org/a/29389263.html" TargetMode="External"/><Relationship Id="rId55" Type="http://schemas.openxmlformats.org/officeDocument/2006/relationships/hyperlink" Target="https://www.youtube.com/watch?v=tmyFLs1NuY4&amp;list=PLn2OyECVOtB8KM5rpDxCwqb79U6m6lMNO&amp;index=9&amp;ab_channel=%D0%98%D0%BD%D1%84%D0%BE%D1%80%D0%BC%D0%B1%D1%8E%D1%80%D0%BE31" TargetMode="External"/><Relationship Id="rId97" Type="http://schemas.openxmlformats.org/officeDocument/2006/relationships/hyperlink" Target="https://www.youtube.com/watch?v=Wp4__6waizw" TargetMode="External"/><Relationship Id="rId120" Type="http://schemas.openxmlformats.org/officeDocument/2006/relationships/hyperlink" Target="https://rus.azattyq.org/a/30945704.html" TargetMode="External"/><Relationship Id="rId358" Type="http://schemas.openxmlformats.org/officeDocument/2006/relationships/hyperlink" Target="https://rus.azattyq.org/a/30581494.html" TargetMode="External"/><Relationship Id="rId565" Type="http://schemas.openxmlformats.org/officeDocument/2006/relationships/hyperlink" Target="https://rus.azattyq.org/a/kazakhstan-rallies-kazakhs-protest-chinese-money-influence/30146250.html" TargetMode="External"/><Relationship Id="rId730" Type="http://schemas.openxmlformats.org/officeDocument/2006/relationships/hyperlink" Target="https://rus.azattyq.org/a/kazakhstan-almaty-uralsk-zaderzhania-den-pamyati-zhertv-repressiy/29261611.html" TargetMode="External"/><Relationship Id="rId162" Type="http://schemas.openxmlformats.org/officeDocument/2006/relationships/hyperlink" Target="https://www.youtube.com/watch?v=4IjGHF2--OY&amp;list=PLn2OyECVOtB-YILTjo-kXHbesEuVtv04h&amp;index=2&amp;ab_channel=%D0%98%D0%BD%D1%84%D0%BE%D1%80%D0%BC%D0%B1%D1%8E%D1%80%D0%BE31" TargetMode="External"/><Relationship Id="rId218" Type="http://schemas.openxmlformats.org/officeDocument/2006/relationships/hyperlink" Target="https://rus.azattyq.org/a/kazakhstan-nur-sultand-people-for-8-years-wait-for-flats-that-they-invested-in/30850370.html" TargetMode="External"/><Relationship Id="rId425" Type="http://schemas.openxmlformats.org/officeDocument/2006/relationships/hyperlink" Target="https://www.ng.kz/modules/news/article.php?storyid=37754" TargetMode="External"/><Relationship Id="rId467" Type="http://schemas.openxmlformats.org/officeDocument/2006/relationships/hyperlink" Target="https://www.youtube.com/watch?v=BA2qkN6qnYg" TargetMode="External"/><Relationship Id="rId632" Type="http://schemas.openxmlformats.org/officeDocument/2006/relationships/hyperlink" Target="https://rus.azattyq.org/a/30045164.html" TargetMode="External"/><Relationship Id="rId271" Type="http://schemas.openxmlformats.org/officeDocument/2006/relationships/hyperlink" Target="https://www.zakon.kz/5034105-sotsrabotnikam-almatinskoy-oblasti.html" TargetMode="External"/><Relationship Id="rId674" Type="http://schemas.openxmlformats.org/officeDocument/2006/relationships/hyperlink" Target="https://rus.azattyq.org/a/kazakhstan-nur-sultan-people-demand-leagilization-of-their-cottages/29956754.html" TargetMode="External"/><Relationship Id="rId24" Type="http://schemas.openxmlformats.org/officeDocument/2006/relationships/hyperlink" Target="https://www.youtube.com/watch?v=hhFVtrzCJF4&amp;list=PLn2OyECVOtB_vZbX148GsRhYQSXFNUr8C&amp;index=7&amp;ab_channel=%D0%98%D0%BD%D1%84%D0%BE%D1%80%D0%BC%D0%B1%D1%8E%D1%80%D0%BE31" TargetMode="External"/><Relationship Id="rId66" Type="http://schemas.openxmlformats.org/officeDocument/2006/relationships/hyperlink" Target="https://www.youtube.com/watch?v=u5y9oB3igJI&amp;list=PLn2OyECVOtB-4qeJKyn1n02cBweSt0mDf&amp;index=6&amp;ab_channel=%D0%98%D0%BD%D1%84%D0%BE%D1%80%D0%BC%D0%B1%D1%8E%D1%80%D0%BE31" TargetMode="External"/><Relationship Id="rId131" Type="http://schemas.openxmlformats.org/officeDocument/2006/relationships/hyperlink" Target="https://www.youtube.com/watch?v=m_Kfy9sG4Aw&amp;list=PLn2OyECVOtB-U6DPkl0tcxCK8lEN6Ft5L&amp;index=5&amp;ab_channel=%D0%98%D0%BD%D1%84%D0%BE%D1%80%D0%BC%D0%B1%D1%8E%D1%80%D0%BE31" TargetMode="External"/><Relationship Id="rId327" Type="http://schemas.openxmlformats.org/officeDocument/2006/relationships/hyperlink" Target="https://rus.azattyq.org/a/kazakhstan-aktobe-shilisay-residents-remove-the-checkpoint/30637624.html" TargetMode="External"/><Relationship Id="rId369" Type="http://schemas.openxmlformats.org/officeDocument/2006/relationships/hyperlink" Target="https://www.ng.kz/modules/news/article.php?storyid=38325" TargetMode="External"/><Relationship Id="rId534" Type="http://schemas.openxmlformats.org/officeDocument/2006/relationships/hyperlink" Target="https://rus.azattyq.org/a/kazakhstan-almaty-attempted-forced-eviction/30205714.html" TargetMode="External"/><Relationship Id="rId576" Type="http://schemas.openxmlformats.org/officeDocument/2006/relationships/hyperlink" Target="https://aqparat.info/news/2019/09/04/9404764-akciyu_protesta_v_zhanaozene_podderzhali.html" TargetMode="External"/><Relationship Id="rId741" Type="http://schemas.openxmlformats.org/officeDocument/2006/relationships/hyperlink" Target="https://www.caravan.kz/news/roditeli-krichat-o-pomoshhi-i-trebuyut-zakryt-shkolu-izza-vspyshki-gepatita-a-v-karagande-411535/" TargetMode="External"/><Relationship Id="rId173" Type="http://schemas.openxmlformats.org/officeDocument/2006/relationships/hyperlink" Target="https://newtimes.kz/obshchestvo/119138-postroennyi-na-narodnye-dengi-sportkompleks-na-iuge-rk-ushel-s-molotka" TargetMode="External"/><Relationship Id="rId229" Type="http://schemas.openxmlformats.org/officeDocument/2006/relationships/hyperlink" Target="https://www.youtube.com/watch?v=DaOZjwfkdv8" TargetMode="External"/><Relationship Id="rId380" Type="http://schemas.openxmlformats.org/officeDocument/2006/relationships/hyperlink" Target="https://rus.azattyq.org/a/kazakhstan-almaty-region-villagers-ask-local-authorities-for-help/30525918.html" TargetMode="External"/><Relationship Id="rId436" Type="http://schemas.openxmlformats.org/officeDocument/2006/relationships/hyperlink" Target="https://rus.azattyq.org/a/kazakhstan-arrests-of-opposition-activists/30440773.html" TargetMode="External"/><Relationship Id="rId601" Type="http://schemas.openxmlformats.org/officeDocument/2006/relationships/hyperlink" Target="https://vlast.kz/novosti/34847-pered-zdaniem-rajsuda-v-almaty-vnov-sobralis-storonniki-serikzana-biasa.html" TargetMode="External"/><Relationship Id="rId643" Type="http://schemas.openxmlformats.org/officeDocument/2006/relationships/hyperlink" Target="https://rus.azattyq.org/a/kazakhstan-antigovernment-protests-day-of-the-capital/30040603.html" TargetMode="External"/><Relationship Id="rId240" Type="http://schemas.openxmlformats.org/officeDocument/2006/relationships/hyperlink" Target="https://rus.azattyq.org/a/30823519.html" TargetMode="External"/><Relationship Id="rId478" Type="http://schemas.openxmlformats.org/officeDocument/2006/relationships/hyperlink" Target="https://rus.azattyq.org/a/30370468.html" TargetMode="External"/><Relationship Id="rId685" Type="http://schemas.openxmlformats.org/officeDocument/2006/relationships/hyperlink" Target="https://rus.azattyq.org/a/kazakhstan-almaty-nur-sultan-trials-that-followed-after-the-rallies/29919771.html" TargetMode="External"/><Relationship Id="rId35" Type="http://schemas.openxmlformats.org/officeDocument/2006/relationships/hyperlink" Target="https://www.youtube.com/watch?v=kJknAorNfpo" TargetMode="External"/><Relationship Id="rId77" Type="http://schemas.openxmlformats.org/officeDocument/2006/relationships/hyperlink" Target="https://www.youtube.com/watch?v=CmaotjHPens" TargetMode="External"/><Relationship Id="rId100" Type="http://schemas.openxmlformats.org/officeDocument/2006/relationships/hyperlink" Target="https://www.youtube.com/watch?v=h770RYxmUB8" TargetMode="External"/><Relationship Id="rId282" Type="http://schemas.openxmlformats.org/officeDocument/2006/relationships/hyperlink" Target="https://rus.azattyq.org/a/30696895.html" TargetMode="External"/><Relationship Id="rId338" Type="http://schemas.openxmlformats.org/officeDocument/2006/relationships/hyperlink" Target="https://rus.azattyq.org/a/30613911.html" TargetMode="External"/><Relationship Id="rId503" Type="http://schemas.openxmlformats.org/officeDocument/2006/relationships/hyperlink" Target="https://rus.azattyq.org/a/30309148.html" TargetMode="External"/><Relationship Id="rId545" Type="http://schemas.openxmlformats.org/officeDocument/2006/relationships/hyperlink" Target="https://informburo.kz/novosti/stroiteli-abu-dabi-plazy-obratilis-v-nur-otan-s-zhaloboy-na-nezakonnoe-uvolnenie.html" TargetMode="External"/><Relationship Id="rId587" Type="http://schemas.openxmlformats.org/officeDocument/2006/relationships/hyperlink" Target="https://rus.azattyq.org/a/kazakhstan-rallies-constitution-day/30138140.html" TargetMode="External"/><Relationship Id="rId710" Type="http://schemas.openxmlformats.org/officeDocument/2006/relationships/hyperlink" Target="https://www.rferl.org/a/police-in-kazakhstan-detain-activists-journalists-for-second-day/29660437.html" TargetMode="External"/><Relationship Id="rId8" Type="http://schemas.openxmlformats.org/officeDocument/2006/relationships/hyperlink" Target="https://www.youtube.com/watch?v=9BV3ley-n28" TargetMode="External"/><Relationship Id="rId142" Type="http://schemas.openxmlformats.org/officeDocument/2006/relationships/hyperlink" Target="https://www.youtube.com/watch?v=UHeZgMnrqB0&amp;list=PLn2OyECVOtB-BOpHglqkyYE_yuDPH9CqK&amp;index=9&amp;ab_channel=%D0%98%D0%BD%D1%84%D0%BE%D1%80%D0%BC%D0%B1%D1%8E%D1%80%D0%BE31" TargetMode="External"/><Relationship Id="rId184" Type="http://schemas.openxmlformats.org/officeDocument/2006/relationships/hyperlink" Target="https://www.youtube.com/watch?v=6YggpH_qLGE" TargetMode="External"/><Relationship Id="rId391" Type="http://schemas.openxmlformats.org/officeDocument/2006/relationships/hyperlink" Target="https://rus.azattyq.org/a/30483895.html" TargetMode="External"/><Relationship Id="rId405" Type="http://schemas.openxmlformats.org/officeDocument/2006/relationships/hyperlink" Target="https://www.currenttime.tv/a/kazakhstan-dulat-protests/30462482.html" TargetMode="External"/><Relationship Id="rId447" Type="http://schemas.openxmlformats.org/officeDocument/2006/relationships/hyperlink" Target="https://rus.azattyq.org/a/30409888.html" TargetMode="External"/><Relationship Id="rId612" Type="http://schemas.openxmlformats.org/officeDocument/2006/relationships/hyperlink" Target="https://rus.azattyq.org/a/30091329.html" TargetMode="External"/><Relationship Id="rId251" Type="http://schemas.openxmlformats.org/officeDocument/2006/relationships/hyperlink" Target="https://www.uralskweek.kz/2020/08/27/obmanutye-vkladchiki-lombardov-uralska-vyshli-na-mirnyj-miting/" TargetMode="External"/><Relationship Id="rId489" Type="http://schemas.openxmlformats.org/officeDocument/2006/relationships/hyperlink" Target="https://rus.azattyq.org/a/30348649.html" TargetMode="External"/><Relationship Id="rId654" Type="http://schemas.openxmlformats.org/officeDocument/2006/relationships/hyperlink" Target="https://aqparat.info/news/2019/06/21/9312768-dvizhenie_oyan_qazaqstan_provelo_akciyu.html" TargetMode="External"/><Relationship Id="rId696" Type="http://schemas.openxmlformats.org/officeDocument/2006/relationships/hyperlink" Target="https://rus.azattyq.org/a/29835729.html" TargetMode="External"/><Relationship Id="rId46" Type="http://schemas.openxmlformats.org/officeDocument/2006/relationships/hyperlink" Target="https://rus.azattyq.org/a/31003500.html" TargetMode="External"/><Relationship Id="rId293" Type="http://schemas.openxmlformats.org/officeDocument/2006/relationships/hyperlink" Target="https://rus.azattyq.org/a/30668650.html" TargetMode="External"/><Relationship Id="rId307" Type="http://schemas.openxmlformats.org/officeDocument/2006/relationships/hyperlink" Target="https://rus.azattyq.org/a/30656203.html" TargetMode="External"/><Relationship Id="rId349" Type="http://schemas.openxmlformats.org/officeDocument/2006/relationships/hyperlink" Target="https://newtimes.kz/obshchestvo/109922-navodnenie-v-maktaarale-500-zhilykh-domov-postroiat-v-myrzakente" TargetMode="External"/><Relationship Id="rId514" Type="http://schemas.openxmlformats.org/officeDocument/2006/relationships/hyperlink" Target="https://rus.azattyq.org/a/30282688.html" TargetMode="External"/><Relationship Id="rId556" Type="http://schemas.openxmlformats.org/officeDocument/2006/relationships/hyperlink" Target="https://rus.azattyq.org/a/30156126.html" TargetMode="External"/><Relationship Id="rId721" Type="http://schemas.openxmlformats.org/officeDocument/2006/relationships/hyperlink" Target="https://rus.azattyq.org/a/kazakhstan-aktobe-water-cuts-protest/29355194.html" TargetMode="External"/><Relationship Id="rId88" Type="http://schemas.openxmlformats.org/officeDocument/2006/relationships/hyperlink" Target="https://www.youtube.com/watch?v=5dlGUv_HK7k&amp;list=PLn2OyECVOtB-41g7JF4JRivNoylZKM3Vo&amp;index=3&amp;ab_channel=%D0%98%D0%BD%D1%84%D0%BE%D1%80%D0%BC%D0%B1%D1%8E%D1%80%D0%BE31" TargetMode="External"/><Relationship Id="rId111" Type="http://schemas.openxmlformats.org/officeDocument/2006/relationships/hyperlink" Target="https://www.youtube.com/watch?v=ZS2iYJYDDU8&amp;list=PLn2OyECVOtB8eSVd1gj_SFFKIywFobKci&amp;index=5&amp;ab_channel=%D0%98%D0%BD%D1%84%D0%BE%D1%80%D0%BC%D0%B1%D1%8E%D1%80%D0%BE31" TargetMode="External"/><Relationship Id="rId153" Type="http://schemas.openxmlformats.org/officeDocument/2006/relationships/hyperlink" Target="https://www.youtube.com/watch?v=oURsZJ4REBA&amp;list=PLn2OyECVOtB-Sp2U-5NLRh138ze_cPTvO&amp;index=2&amp;ab_channel=%D0%98%D0%BD%D1%84%D0%BE%D1%80%D0%BC%D0%B1%D1%8E%D1%80%D0%BE31" TargetMode="External"/><Relationship Id="rId195" Type="http://schemas.openxmlformats.org/officeDocument/2006/relationships/hyperlink" Target="https://www.youtube.com/watch?v=cKFQ2iNK-OU&amp;list=PLn2OyECVOtB_vn3uGbBM_irpXcUITOOMN&amp;index=9&amp;ab_channel=%D0%98%D0%BD%D1%84%D0%BE%D1%80%D0%BC%D0%B1%D1%8E%D1%80%D0%BE31" TargetMode="External"/><Relationship Id="rId209" Type="http://schemas.openxmlformats.org/officeDocument/2006/relationships/hyperlink" Target="https://rus.azattyq.org/a/30876629.html" TargetMode="External"/><Relationship Id="rId360" Type="http://schemas.openxmlformats.org/officeDocument/2006/relationships/hyperlink" Target="https://www.youtube.com/watch?v=wIkQDJWNnNM" TargetMode="External"/><Relationship Id="rId416" Type="http://schemas.openxmlformats.org/officeDocument/2006/relationships/hyperlink" Target="https://rus.azattyq.org/a/well-known-kazakh-activist-aghadil-dies-after-day-in-detention/30453107.html" TargetMode="External"/><Relationship Id="rId598" Type="http://schemas.openxmlformats.org/officeDocument/2006/relationships/hyperlink" Target="https://aqparat.info/news/2019/08/19/9384610-zhiteli_mikroraiona_shymkenta_pozhaloval.html" TargetMode="External"/><Relationship Id="rId220" Type="http://schemas.openxmlformats.org/officeDocument/2006/relationships/hyperlink" Target="https://rus.azattyq.org/a/30846360.html" TargetMode="External"/><Relationship Id="rId458" Type="http://schemas.openxmlformats.org/officeDocument/2006/relationships/hyperlink" Target="https://rus.azattyq.org/a/30392475.html" TargetMode="External"/><Relationship Id="rId623" Type="http://schemas.openxmlformats.org/officeDocument/2006/relationships/hyperlink" Target="https://rus.azattyq.org/a/30064370.html" TargetMode="External"/><Relationship Id="rId665" Type="http://schemas.openxmlformats.org/officeDocument/2006/relationships/hyperlink" Target="https://rus.azattyq.org/a/29989193.html" TargetMode="External"/><Relationship Id="rId15" Type="http://schemas.openxmlformats.org/officeDocument/2006/relationships/hyperlink" Target="https://diapazon.kz/news/107247-vzriv-na-shahte-mednoi-kompanii-rabochie-trebuyut-vsestoronnego-razbiratelstva" TargetMode="External"/><Relationship Id="rId57" Type="http://schemas.openxmlformats.org/officeDocument/2006/relationships/hyperlink" Target="https://rus.azattyq.org/a/kazakhstan-almaty-activists-protest/30995339.html" TargetMode="External"/><Relationship Id="rId262" Type="http://schemas.openxmlformats.org/officeDocument/2006/relationships/hyperlink" Target="https://azh.kz/ru/news/view/70318" TargetMode="External"/><Relationship Id="rId318" Type="http://schemas.openxmlformats.org/officeDocument/2006/relationships/hyperlink" Target="https://yandex.com/turbo/s/rossaprimavera.ru/news/532eb6ee" TargetMode="External"/><Relationship Id="rId525" Type="http://schemas.openxmlformats.org/officeDocument/2006/relationships/hyperlink" Target="https://www.uralskweek.kz/2019/10/20/a-nas-vy-sprosili-zhiteli-na-vstreche-s-predstavitelyami-akimata-v-uralske/" TargetMode="External"/><Relationship Id="rId567" Type="http://schemas.openxmlformats.org/officeDocument/2006/relationships/hyperlink" Target="https://rus.azattyq.org/a/30148333.html" TargetMode="External"/><Relationship Id="rId732" Type="http://schemas.openxmlformats.org/officeDocument/2006/relationships/hyperlink" Target="https://rus.azattyq.org/a/aktobe-torgivcy-perekryli-dorogu/29250486.html" TargetMode="External"/><Relationship Id="rId99" Type="http://schemas.openxmlformats.org/officeDocument/2006/relationships/hyperlink" Target="https://www.youtube.com/watch?v=QUrjlvjLox8&amp;list=PLn2OyECVOtB8thRazKT2j-0m5OEPb-IL6&amp;index=11&amp;ab_channel=%D0%98%D0%BD%D1%84%D0%BE%D1%80%D0%BC%D0%B1%D1%8E%D1%80%D0%BE31" TargetMode="External"/><Relationship Id="rId122" Type="http://schemas.openxmlformats.org/officeDocument/2006/relationships/hyperlink" Target="https://www.youtube.com/watch?v=Tdfs6TUrPjw&amp;list=PLn2OyECVOtB-QOCZaBVhfNg6R3k1Mn-YT&amp;index=10&amp;ab_channel=%D0%98%D0%BD%D1%84%D0%BE%D1%80%D0%BC%D0%B1%D1%8E%D1%80%D0%BE31" TargetMode="External"/><Relationship Id="rId164" Type="http://schemas.openxmlformats.org/officeDocument/2006/relationships/hyperlink" Target="https://www.youtube.com/watch?v=CkMX5E-Ti0U&amp;list=PLn2OyECVOtB9zR_YjCjgtxdgk53QZjdd0&amp;index=10&amp;ab_channel=%D0%98%D0%BD%D1%84%D0%BE%D1%80%D0%BC%D0%B1%D1%8E%D1%80%D0%BE31" TargetMode="External"/><Relationship Id="rId371" Type="http://schemas.openxmlformats.org/officeDocument/2006/relationships/hyperlink" Target="http://semeyainasy.kz/%D0%B2-%D1%81%D0%B5%D0%BC%D0%B5%D0%B5-%D0%B8%D0%B7-%D0%B7%D0%B0-%D0%B2%D0%B2%D0%B5%D0%B4%D0%B5%D0%BD%D0%BD%D1%8B%D1%85-%D0%BE%D0%B3%D1%80%D0%B0%D0%BD%D0%B8%D1%87%D0%B5%D0%BD%D0%B8%D0%B9-%D1%80%D0%B0/" TargetMode="External"/><Relationship Id="rId427" Type="http://schemas.openxmlformats.org/officeDocument/2006/relationships/hyperlink" Target="https://rus.azattyq.org/a/30447736.html" TargetMode="External"/><Relationship Id="rId469" Type="http://schemas.openxmlformats.org/officeDocument/2006/relationships/hyperlink" Target="https://rus.azattyq.org/a/30384460.html" TargetMode="External"/><Relationship Id="rId634" Type="http://schemas.openxmlformats.org/officeDocument/2006/relationships/hyperlink" Target="https://rus.azattyq.org/a/30044997.html" TargetMode="External"/><Relationship Id="rId676" Type="http://schemas.openxmlformats.org/officeDocument/2006/relationships/hyperlink" Target="https://rus.azattyq.org/a/kazakhstan-almaty/29954678.html" TargetMode="External"/><Relationship Id="rId26" Type="http://schemas.openxmlformats.org/officeDocument/2006/relationships/hyperlink" Target="https://rus.azattyq.org/a/kazakhstan-activists-protested-against-russian-pms-statement/31020203.html" TargetMode="External"/><Relationship Id="rId231" Type="http://schemas.openxmlformats.org/officeDocument/2006/relationships/hyperlink" Target="https://rus.azattyq.org/a/kazakhstan-aktobe-traders-weekend-lockdown/30829515.html" TargetMode="External"/><Relationship Id="rId273" Type="http://schemas.openxmlformats.org/officeDocument/2006/relationships/hyperlink" Target="https://rus.azattyq.org/a/30741437.html" TargetMode="External"/><Relationship Id="rId329" Type="http://schemas.openxmlformats.org/officeDocument/2006/relationships/hyperlink" Target="https://rus.azattyq.org/a/30635176.html" TargetMode="External"/><Relationship Id="rId480" Type="http://schemas.openxmlformats.org/officeDocument/2006/relationships/hyperlink" Target="https://rus.azattyq.org/a/30366349.html" TargetMode="External"/><Relationship Id="rId536" Type="http://schemas.openxmlformats.org/officeDocument/2006/relationships/hyperlink" Target="https://rus.azattyq.org/a/30189692.html" TargetMode="External"/><Relationship Id="rId701" Type="http://schemas.openxmlformats.org/officeDocument/2006/relationships/hyperlink" Target="https://rus.azattyq.org/a/kazakhstan-regions-mothers-requirements/29763487.html" TargetMode="External"/><Relationship Id="rId68" Type="http://schemas.openxmlformats.org/officeDocument/2006/relationships/hyperlink" Target="https://www.youtube.com/watch?v=rr2Mc-HA_5w&amp;list=PLn2OyECVOtB-4qeJKyn1n02cBweSt0mDf&amp;index=9&amp;ab_channel=%D0%98%D0%BD%D1%84%D0%BE%D1%80%D0%BC%D0%B1%D1%8E%D1%80%D0%BE31" TargetMode="External"/><Relationship Id="rId133" Type="http://schemas.openxmlformats.org/officeDocument/2006/relationships/hyperlink" Target="https://www.youtube.com/watch?v=M9SCce0q_H0&amp;list=PLn2OyECVOtB8iMZ4B7-r_Z5CYgPaYOIoU&amp;index=8&amp;ab_channel=%D0%98%D0%BD%D1%84%D0%BE%D1%80%D0%BC%D0%B1%D1%8E%D1%80%D0%BE31" TargetMode="External"/><Relationship Id="rId175" Type="http://schemas.openxmlformats.org/officeDocument/2006/relationships/hyperlink" Target="https://www.youtube.com/watch?v=QM8GJMXlqp0&amp;list=PLn2OyECVOtB-dqH_iH3cE1_sKFRE2uumT&amp;index=4&amp;ab_channel=%D0%98%D0%BD%D1%84%D0%BE%D1%80%D0%BC%D0%B1%D1%8E%D1%80%D0%BE31" TargetMode="External"/><Relationship Id="rId340" Type="http://schemas.openxmlformats.org/officeDocument/2006/relationships/hyperlink" Target="https://rus.azattyq.org/a/kazakhstan-nur-sultan-merchants-at-the-central-market-say-administration-demands-that-they-prepay-rent/30612274.html" TargetMode="External"/><Relationship Id="rId578" Type="http://schemas.openxmlformats.org/officeDocument/2006/relationships/hyperlink" Target="https://rus.azattyq.org/a/kazakhstan-zhanaozen-anti-chinese-protest/30144860.html" TargetMode="External"/><Relationship Id="rId743" Type="http://schemas.openxmlformats.org/officeDocument/2006/relationships/hyperlink" Target="https://bureau.kz/novosti/sobstvennaya_informaciya/v_taldykorgane_protestuyut_torgovcy/" TargetMode="External"/><Relationship Id="rId200" Type="http://schemas.openxmlformats.org/officeDocument/2006/relationships/hyperlink" Target="https://www.youtube.com/watch?v=7up1pEeEnMY&amp;list=PLn2OyECVOtB9XKYiLM4xhqfZUXQRJ0g7y&amp;index=10&amp;ab_channel=%D0%98%D0%BD%D1%84%D0%BE%D1%80%D0%BC%D0%B1%D1%8E%D1%80%D0%BE31" TargetMode="External"/><Relationship Id="rId382" Type="http://schemas.openxmlformats.org/officeDocument/2006/relationships/hyperlink" Target="https://rus.azattyq.org/a/30517703.html" TargetMode="External"/><Relationship Id="rId438" Type="http://schemas.openxmlformats.org/officeDocument/2006/relationships/hyperlink" Target="https://rus.azattyq.org/a/30423838.html" TargetMode="External"/><Relationship Id="rId603" Type="http://schemas.openxmlformats.org/officeDocument/2006/relationships/hyperlink" Target="https://rus.azattyq.org/a/30106066.html" TargetMode="External"/><Relationship Id="rId645" Type="http://schemas.openxmlformats.org/officeDocument/2006/relationships/hyperlink" Target="https://rus.azattyq.org/a/30034979.html" TargetMode="External"/><Relationship Id="rId687" Type="http://schemas.openxmlformats.org/officeDocument/2006/relationships/hyperlink" Target="https://rus.azattyq.org/a/29914342.html" TargetMode="External"/><Relationship Id="rId242" Type="http://schemas.openxmlformats.org/officeDocument/2006/relationships/hyperlink" Target="https://www.youtube.com/watch?v=LdzQJRBdGDY&amp;list=PLn2OyECVOtB9YcqqO_bFNsiGPouY0sUqs&amp;index=2&amp;ab_channel=%D0%98%D0%BD%D1%84%D0%BE%D1%80%D0%BC%D0%B1%D1%8E%D1%80%D0%BE31" TargetMode="External"/><Relationship Id="rId284" Type="http://schemas.openxmlformats.org/officeDocument/2006/relationships/hyperlink" Target="https://www.lada.kz/covid-19/81546-vopros-razmescheniya-vahtovikov-s-koronavirusom-s-mestorozhdeniya-severnye-buzachi-reshilsya.html" TargetMode="External"/><Relationship Id="rId491" Type="http://schemas.openxmlformats.org/officeDocument/2006/relationships/hyperlink" Target="https://rus.azattyq.org/a/30342674.html" TargetMode="External"/><Relationship Id="rId505" Type="http://schemas.openxmlformats.org/officeDocument/2006/relationships/hyperlink" Target="https://aqparat.info/news/2019/11/27/9500332-v_nur-sultane_prohodit_miting_u_predstav.html" TargetMode="External"/><Relationship Id="rId712" Type="http://schemas.openxmlformats.org/officeDocument/2006/relationships/hyperlink" Target="https://www.zakon.kz/4941888-zhiteli-almatinskoy-oblasti-ustroili.html" TargetMode="External"/><Relationship Id="rId37" Type="http://schemas.openxmlformats.org/officeDocument/2006/relationships/hyperlink" Target="https://www.youtube.com/watch?v=jai5tgi4eUc&amp;list=PLn2OyECVOtB_y7OyJWz2MLlpjGgcWlysm&amp;index=2&amp;ab_channel=%D0%98%D0%BD%D1%84%D0%BE%D1%80%D0%BC%D0%B1%D1%8E%D1%80%D0%BE31" TargetMode="External"/><Relationship Id="rId79" Type="http://schemas.openxmlformats.org/officeDocument/2006/relationships/hyperlink" Target="https://www.youtube.com/watch?v=lw1s1nK5qsE&amp;list=PLn2OyECVOtB_ZuU8bWCMzRS4XyncbK5qU&amp;index=6&amp;ab_channel=%D0%98%D0%BD%D1%84%D0%BE%D1%80%D0%BC%D0%B1%D1%8E%D1%80%D0%BE31" TargetMode="External"/><Relationship Id="rId102" Type="http://schemas.openxmlformats.org/officeDocument/2006/relationships/hyperlink" Target="https://www.youtube.com/watch?v=D20rfYHZ5Tg&amp;list=PLn2OyECVOtB_1FvB8i6m-9xo4eI_usONw&amp;index=9&amp;ab_channel=%D0%98%D0%BD%D1%84%D0%BE%D1%80%D0%BC%D0%B1%D1%8E%D1%80%D0%BE31" TargetMode="External"/><Relationship Id="rId144" Type="http://schemas.openxmlformats.org/officeDocument/2006/relationships/hyperlink" Target="https://rus.azattyq.org/a/30931753.html" TargetMode="External"/><Relationship Id="rId547" Type="http://schemas.openxmlformats.org/officeDocument/2006/relationships/hyperlink" Target="https://rus.azattyq.org/a/30162986.html" TargetMode="External"/><Relationship Id="rId589" Type="http://schemas.openxmlformats.org/officeDocument/2006/relationships/hyperlink" Target="https://rus.azattyq.org/a/30131587.html" TargetMode="External"/><Relationship Id="rId90" Type="http://schemas.openxmlformats.org/officeDocument/2006/relationships/hyperlink" Target="https://rus.azattyq.org/a/kazakhstan-nur-sultan-mothers-letter-to-speaker-nigmatulin/30968526.html" TargetMode="External"/><Relationship Id="rId186" Type="http://schemas.openxmlformats.org/officeDocument/2006/relationships/hyperlink" Target="https://rus.azattyq.org/a/30898571.html" TargetMode="External"/><Relationship Id="rId351" Type="http://schemas.openxmlformats.org/officeDocument/2006/relationships/hyperlink" Target="https://rus.azattyq.org/a/30599113.html" TargetMode="External"/><Relationship Id="rId393" Type="http://schemas.openxmlformats.org/officeDocument/2006/relationships/hyperlink" Target="https://rus.azattyq.org/a/30469710.html" TargetMode="External"/><Relationship Id="rId407" Type="http://schemas.openxmlformats.org/officeDocument/2006/relationships/hyperlink" Target="https://www.currenttime.tv/a/kazakhstan-dulat-protests/30462482.html" TargetMode="External"/><Relationship Id="rId449" Type="http://schemas.openxmlformats.org/officeDocument/2006/relationships/hyperlink" Target="https://rus.azattyq.org/a/30409888.html" TargetMode="External"/><Relationship Id="rId614" Type="http://schemas.openxmlformats.org/officeDocument/2006/relationships/hyperlink" Target="https://rus.azattyq.org/a/30090675.html" TargetMode="External"/><Relationship Id="rId656" Type="http://schemas.openxmlformats.org/officeDocument/2006/relationships/hyperlink" Target="https://rus.azattyq.org/a/29996729.html" TargetMode="External"/><Relationship Id="rId211" Type="http://schemas.openxmlformats.org/officeDocument/2006/relationships/hyperlink" Target="https://rus.azattyq.org/a/30870252.html" TargetMode="External"/><Relationship Id="rId253" Type="http://schemas.openxmlformats.org/officeDocument/2006/relationships/hyperlink" Target="https://www.youtube.com/watch?v=e1pkAAVVBG0&amp;list=PLn2OyECVOtB9JCQLV6i0NxNPY_G5WFDJJ&amp;index=6&amp;ab_channel=%D0%98%D0%BD%D1%84%D0%BE%D1%80%D0%BC%D0%B1%D1%8E%D1%80%D0%BE31" TargetMode="External"/><Relationship Id="rId295" Type="http://schemas.openxmlformats.org/officeDocument/2006/relationships/hyperlink" Target="https://rus.azattyq.org/a/kazakhstan-nur-sultan-opposition-rally-arrests/30663339.html" TargetMode="External"/><Relationship Id="rId309" Type="http://schemas.openxmlformats.org/officeDocument/2006/relationships/hyperlink" Target="https://rus.azattyq.org/a/kazakhstan-rallies-6-june/30656050.html" TargetMode="External"/><Relationship Id="rId460" Type="http://schemas.openxmlformats.org/officeDocument/2006/relationships/hyperlink" Target="https://rus.azattyq.org/a/30388832.html" TargetMode="External"/><Relationship Id="rId516" Type="http://schemas.openxmlformats.org/officeDocument/2006/relationships/hyperlink" Target="https://rus.azattyq.org/a/30278259.html" TargetMode="External"/><Relationship Id="rId698" Type="http://schemas.openxmlformats.org/officeDocument/2006/relationships/hyperlink" Target="https://rus.azattyq.org/a/29814875.html" TargetMode="External"/><Relationship Id="rId48" Type="http://schemas.openxmlformats.org/officeDocument/2006/relationships/hyperlink" Target="https://rus.azattyq.org/a/31003863.html" TargetMode="External"/><Relationship Id="rId113" Type="http://schemas.openxmlformats.org/officeDocument/2006/relationships/hyperlink" Target="https://www.youtube.com/watch?v=h4WaytIYUIA&amp;list=PLn2OyECVOtB-HD7pcVwWnhexpaYrw6c2M&amp;index=10&amp;ab_channel=%D0%98%D0%BD%D1%84%D0%BE%D1%80%D0%BC%D0%B1%D1%8E%D1%80%D0%BE31" TargetMode="External"/><Relationship Id="rId320" Type="http://schemas.openxmlformats.org/officeDocument/2006/relationships/hyperlink" Target="https://www.lada.kz/aktau_news/society/80764-vodovozy-neskolko-dney-ne-dostavlyali-pitevuyu-vodu-dlya-zhiteley-sela-kyzyltobe-v-mangistau.html" TargetMode="External"/><Relationship Id="rId558" Type="http://schemas.openxmlformats.org/officeDocument/2006/relationships/hyperlink" Target="https://aqparat.info/news/2019/09/09/9410901-okolo_50_rabochih_sobralis_u_ofisa_stoli.html" TargetMode="External"/><Relationship Id="rId723" Type="http://schemas.openxmlformats.org/officeDocument/2006/relationships/hyperlink" Target="https://holanews.kz/news/56967" TargetMode="External"/><Relationship Id="rId155" Type="http://schemas.openxmlformats.org/officeDocument/2006/relationships/hyperlink" Target="https://www.youtube.com/watch?v=42JaiSkejS0" TargetMode="External"/><Relationship Id="rId197" Type="http://schemas.openxmlformats.org/officeDocument/2006/relationships/hyperlink" Target="https://www.youtube.com/watch?v=X7Jh1zkWSrw&amp;list=PLn2OyECVOtB_vn3uGbBM_irpXcUITOOMN&amp;index=4&amp;ab_channel=%D0%98%D0%BD%D1%84%D0%BE%D1%80%D0%BC%D0%B1%D1%8E%D1%80%D0%BE31" TargetMode="External"/><Relationship Id="rId362" Type="http://schemas.openxmlformats.org/officeDocument/2006/relationships/hyperlink" Target="https://www.youtube.com/watch?v=t0u9raPniXU" TargetMode="External"/><Relationship Id="rId418" Type="http://schemas.openxmlformats.org/officeDocument/2006/relationships/hyperlink" Target="https://rus.azattyq.org/a/well-known-kazakh-activist-aghadil-dies-after-day-in-detention/30453107.html" TargetMode="External"/><Relationship Id="rId625" Type="http://schemas.openxmlformats.org/officeDocument/2006/relationships/hyperlink" Target="https://www.facebook.com/OyanQazaqstan/photos/a.2038609453101878/2059725527656937/" TargetMode="External"/><Relationship Id="rId222" Type="http://schemas.openxmlformats.org/officeDocument/2006/relationships/hyperlink" Target="https://rus.azattyq.org/a/30843972.html" TargetMode="External"/><Relationship Id="rId264" Type="http://schemas.openxmlformats.org/officeDocument/2006/relationships/hyperlink" Target="https://rus.azattyq.org/a/30775893.html" TargetMode="External"/><Relationship Id="rId471" Type="http://schemas.openxmlformats.org/officeDocument/2006/relationships/hyperlink" Target="https://rus.azattyq.org/a/30382540.html" TargetMode="External"/><Relationship Id="rId667" Type="http://schemas.openxmlformats.org/officeDocument/2006/relationships/hyperlink" Target="https://rus.azattyq.org/a/29986573.html" TargetMode="External"/><Relationship Id="rId17" Type="http://schemas.openxmlformats.org/officeDocument/2006/relationships/hyperlink" Target="https://www.youtube.com/watch?v=LpDHRRlk5uc&amp;list=PLn2OyECVOtB_9bSy_VLuwlmRFVv8Ysb8C&amp;index=8&amp;ab_channel=%D0%98%D0%BD%D1%84%D0%BE%D1%80%D0%BC%D0%B1%D1%8E%D1%80%D0%BE31" TargetMode="External"/><Relationship Id="rId59" Type="http://schemas.openxmlformats.org/officeDocument/2006/relationships/hyperlink" Target="https://www.youtube.com/watch?v=5QwNaQJ2x9c&amp;list=PLn2OyECVOtB8Nv_nkvniCcg-gur2dW3l0&amp;index=13&amp;ab_channel=%D0%98%D0%BD%D1%84%D0%BE%D1%80%D0%BC%D0%B1%D1%8E%D1%80%D0%BE31" TargetMode="External"/><Relationship Id="rId124" Type="http://schemas.openxmlformats.org/officeDocument/2006/relationships/hyperlink" Target="https://www.facebook.com/adelya.fair/videos/358718695224304" TargetMode="External"/><Relationship Id="rId527" Type="http://schemas.openxmlformats.org/officeDocument/2006/relationships/hyperlink" Target="https://rus.azattyq.org/a/30219572.html" TargetMode="External"/><Relationship Id="rId569" Type="http://schemas.openxmlformats.org/officeDocument/2006/relationships/hyperlink" Target="https://rus.azattyq.org/a/30145969.html" TargetMode="External"/><Relationship Id="rId734" Type="http://schemas.openxmlformats.org/officeDocument/2006/relationships/hyperlink" Target="https://bureau.kz/novosti/sobstvennaya_informaciya/taldykorgan_prevratilsya_v_gigantskuyu_stroiku/" TargetMode="External"/><Relationship Id="rId70" Type="http://schemas.openxmlformats.org/officeDocument/2006/relationships/hyperlink" Target="https://newtimes.kz/obshchestvo/121367-selchane-16-let-ne-mogut-vernut-svoi-zemelnye-uchastki-v-sko" TargetMode="External"/><Relationship Id="rId166" Type="http://schemas.openxmlformats.org/officeDocument/2006/relationships/hyperlink" Target="https://rus.azattyq.org/a/30912995.html" TargetMode="External"/><Relationship Id="rId331" Type="http://schemas.openxmlformats.org/officeDocument/2006/relationships/hyperlink" Target="https://rus.azattyq.org/a/30627646.html" TargetMode="External"/><Relationship Id="rId373" Type="http://schemas.openxmlformats.org/officeDocument/2006/relationships/hyperlink" Target="https://www.youtube.com/watch?v=XY6_c_SrnTo" TargetMode="External"/><Relationship Id="rId429" Type="http://schemas.openxmlformats.org/officeDocument/2006/relationships/hyperlink" Target="https://www.youtube.com/watch?v=T7b81mtkrqY" TargetMode="External"/><Relationship Id="rId580" Type="http://schemas.openxmlformats.org/officeDocument/2006/relationships/hyperlink" Target="https://rus.azattyq.org/a/kazakhstan-zhanaozen-anti-chinese-protest/30144860.html" TargetMode="External"/><Relationship Id="rId636" Type="http://schemas.openxmlformats.org/officeDocument/2006/relationships/hyperlink" Target="http://vecher.kz/incity/partiya-nur-otan-provela-v-almaty-miting-protiv-popytok-destabilizatsii-kazakhstanskogo-obshchestva-i-politicheskikh-provokatsij" TargetMode="External"/><Relationship Id="rId1" Type="http://schemas.openxmlformats.org/officeDocument/2006/relationships/hyperlink" Target="https://www.rferl.org/a/analysis-turkmenistan-s-ineffective-government-brings-people-into-the-streets-for-rare-protests/30620560.html" TargetMode="External"/><Relationship Id="rId233" Type="http://schemas.openxmlformats.org/officeDocument/2006/relationships/hyperlink" Target="https://www.youtube.com/watch?v=VXDca4tVRQA&amp;list=PLn2OyECVOtB_TrFtX9LKPLnruDczKV_os&amp;index=3&amp;ab_channel=%D0%98%D0%BD%D1%84%D0%BE%D1%80%D0%BC%D0%B1%D1%8E%D1%80%D0%BE31" TargetMode="External"/><Relationship Id="rId440" Type="http://schemas.openxmlformats.org/officeDocument/2006/relationships/hyperlink" Target="https://rus.azattyq.org/a/30422176.html" TargetMode="External"/><Relationship Id="rId678" Type="http://schemas.openxmlformats.org/officeDocument/2006/relationships/hyperlink" Target="https://rus.azattyq.org/a/kazakhstan-yur-sultan-mnogodetnye-trebuyut-resheniya-zhilishnykh-problem/29944124.html" TargetMode="External"/><Relationship Id="rId28" Type="http://schemas.openxmlformats.org/officeDocument/2006/relationships/hyperlink" Target="https://rus.azattyq.org/a/31019185.html" TargetMode="External"/><Relationship Id="rId275" Type="http://schemas.openxmlformats.org/officeDocument/2006/relationships/hyperlink" Target="https://www.zakon.kz/5032567-v-aktau-lyudi-vyshli-na-ploshchad.html" TargetMode="External"/><Relationship Id="rId300" Type="http://schemas.openxmlformats.org/officeDocument/2006/relationships/hyperlink" Target="https://rus.azattyq.org/a/30661276.html" TargetMode="External"/><Relationship Id="rId482" Type="http://schemas.openxmlformats.org/officeDocument/2006/relationships/hyperlink" Target="https://www.youtube.com/watch?v=AEIC9L0CdtQ" TargetMode="External"/><Relationship Id="rId538" Type="http://schemas.openxmlformats.org/officeDocument/2006/relationships/hyperlink" Target="https://rus.azattyq.org/a/30188440.html" TargetMode="External"/><Relationship Id="rId703" Type="http://schemas.openxmlformats.org/officeDocument/2006/relationships/hyperlink" Target="https://rus.azattyq.org/a/29759424.html" TargetMode="External"/><Relationship Id="rId81" Type="http://schemas.openxmlformats.org/officeDocument/2006/relationships/hyperlink" Target="https://www.youtube.com/watch?v=OCj1dhtczPw&amp;list=PLn2OyECVOtB_WuzON5KUp4QKDunu4W09V&amp;index=11&amp;ab_channel=%D0%98%D0%BD%D1%84%D0%BE%D1%80%D0%BC%D0%B1%D1%8E%D1%80%D0%BE31" TargetMode="External"/><Relationship Id="rId135" Type="http://schemas.openxmlformats.org/officeDocument/2006/relationships/hyperlink" Target="https://www.youtube.com/watch?v=dv4U8Sh1NNg" TargetMode="External"/><Relationship Id="rId177" Type="http://schemas.openxmlformats.org/officeDocument/2006/relationships/hyperlink" Target="https://www.youtube.com/watch?v=nEVFi86fexs&amp;list=PLn2OyECVOtB9RQ79hECnSv1NudJd0aUn4&amp;index=9&amp;ab_channel=%D0%98%D0%BD%D1%84%D0%BE%D1%80%D0%BC%D0%B1%D1%8E%D1%80%D0%BE31" TargetMode="External"/><Relationship Id="rId342" Type="http://schemas.openxmlformats.org/officeDocument/2006/relationships/hyperlink" Target="https://www.youtube.com/watch?v=r5cydSiTRgM" TargetMode="External"/><Relationship Id="rId384" Type="http://schemas.openxmlformats.org/officeDocument/2006/relationships/hyperlink" Target="https://www.youtube.com/watch?v=usXvg1lb0mM" TargetMode="External"/><Relationship Id="rId591" Type="http://schemas.openxmlformats.org/officeDocument/2006/relationships/hyperlink" Target="https://rus.azattyq.org/a/30129839.html" TargetMode="External"/><Relationship Id="rId605" Type="http://schemas.openxmlformats.org/officeDocument/2006/relationships/hyperlink" Target="https://rus.azattyq.org/a/30103886.html" TargetMode="External"/><Relationship Id="rId202" Type="http://schemas.openxmlformats.org/officeDocument/2006/relationships/hyperlink" Target="https://www.youtube.com/watch?v=UqgqqwWSFYc" TargetMode="External"/><Relationship Id="rId244" Type="http://schemas.openxmlformats.org/officeDocument/2006/relationships/hyperlink" Target="https://www.lada.kz/aktau_news/society/83630-zhiteli-aktau-trebuyut-perenesti-voyskovye-chasti-iz-zhilogo-rayona.html" TargetMode="External"/><Relationship Id="rId647" Type="http://schemas.openxmlformats.org/officeDocument/2006/relationships/hyperlink" Target="https://rus.azattyq.org/a/kazakhstan-almaty-protest/30028571.html" TargetMode="External"/><Relationship Id="rId689" Type="http://schemas.openxmlformats.org/officeDocument/2006/relationships/hyperlink" Target="https://rus.azattyq.org/a/29914334.html" TargetMode="External"/><Relationship Id="rId39" Type="http://schemas.openxmlformats.org/officeDocument/2006/relationships/hyperlink" Target="https://rus.azattyq.org/a/31011672.html" TargetMode="External"/><Relationship Id="rId286" Type="http://schemas.openxmlformats.org/officeDocument/2006/relationships/hyperlink" Target="https://rus.azattyq.org/a/kazahstan-nur-otan-critic-alnur-ilyashev-is-sentenced/30684656.html" TargetMode="External"/><Relationship Id="rId451" Type="http://schemas.openxmlformats.org/officeDocument/2006/relationships/hyperlink" Target="https://rus.azattyq.org/a/30400517.html" TargetMode="External"/><Relationship Id="rId493" Type="http://schemas.openxmlformats.org/officeDocument/2006/relationships/hyperlink" Target="https://rus.azattyq.org/a/30341848.html" TargetMode="External"/><Relationship Id="rId507" Type="http://schemas.openxmlformats.org/officeDocument/2006/relationships/hyperlink" Target="https://www.youtube.com/watch?v=ad5HX79jrf4" TargetMode="External"/><Relationship Id="rId549" Type="http://schemas.openxmlformats.org/officeDocument/2006/relationships/hyperlink" Target="https://timeskz.kz/60288-rabotniki-vostok-neft-i-so-prekratili-rabotu-i-trebuyut-povysheniya-zarplaty.html" TargetMode="External"/><Relationship Id="rId714" Type="http://schemas.openxmlformats.org/officeDocument/2006/relationships/hyperlink" Target="https://bureau.kz/novosti/sobstvennaya_informaciya/jiteli_odnogo_iz_samykh_neblagoustroennykh_mikroraionov_vyshli_na_akciyu/" TargetMode="External"/><Relationship Id="rId50" Type="http://schemas.openxmlformats.org/officeDocument/2006/relationships/hyperlink" Target="https://rus.azattyq.org/a/31001195.html" TargetMode="External"/><Relationship Id="rId104" Type="http://schemas.openxmlformats.org/officeDocument/2006/relationships/hyperlink" Target="https://www.youtube.com/watch?v=oMyWcthZXVQ&amp;list=PLn2OyECVOtB_YmsbRFtGX_JFAVmaMAmdp&amp;index=2&amp;ab_channel=%D0%98%D0%BD%D1%84%D0%BE%D1%80%D0%BC%D0%B1%D1%8E%D1%80%D0%BE31" TargetMode="External"/><Relationship Id="rId146" Type="http://schemas.openxmlformats.org/officeDocument/2006/relationships/hyperlink" Target="https://www.youtube.com/watch?v=QbItHkHxddU&amp;list=PLn2OyECVOtB-gi-QTuNdMNi_o4G9TJfAb&amp;index=3&amp;ab_channel=%D0%98%D0%BD%D1%84%D0%BE%D1%80%D0%BC%D0%B1%D1%8E%D1%80%D0%BE31" TargetMode="External"/><Relationship Id="rId188" Type="http://schemas.openxmlformats.org/officeDocument/2006/relationships/hyperlink" Target="https://www.youtube.com/watch?v=C2UvtBh51so&amp;list=PLn2OyECVOtB8qhiN4eZ7qumEMR8bOURwy&amp;index=2&amp;ab_channel=%D0%98%D0%BD%D1%84%D0%BE%D1%80%D0%BC%D0%B1%D1%8E%D1%80%D0%BE31" TargetMode="External"/><Relationship Id="rId311" Type="http://schemas.openxmlformats.org/officeDocument/2006/relationships/hyperlink" Target="https://rus.azattyq.org/a/30656200.html" TargetMode="External"/><Relationship Id="rId353" Type="http://schemas.openxmlformats.org/officeDocument/2006/relationships/hyperlink" Target="https://rus.azattyq.org/a/30594017.html" TargetMode="External"/><Relationship Id="rId395" Type="http://schemas.openxmlformats.org/officeDocument/2006/relationships/hyperlink" Target="https://rus.azattyq.org/a/30466460.html" TargetMode="External"/><Relationship Id="rId409" Type="http://schemas.openxmlformats.org/officeDocument/2006/relationships/hyperlink" Target="https://rus.azattyq.org/a/30457569.html" TargetMode="External"/><Relationship Id="rId560" Type="http://schemas.openxmlformats.org/officeDocument/2006/relationships/hyperlink" Target="https://rus.azattyq.org/a/kazakhstan-zhanaozen-china-protests/30155328.html" TargetMode="External"/><Relationship Id="rId92" Type="http://schemas.openxmlformats.org/officeDocument/2006/relationships/hyperlink" Target="https://almaty.tv/kz/news/obschestvo/2339-tarazda-dgekenin-kolyna-otken-dgylu-mekemesinin-dgumysyna-turgyndardyn-konili-tolmaydy" TargetMode="External"/><Relationship Id="rId213" Type="http://schemas.openxmlformats.org/officeDocument/2006/relationships/hyperlink" Target="https://rus.azattyq.org/a/kazakhstan_nur-sultan-sharapat-new-salary-related-dispute/30864346.html" TargetMode="External"/><Relationship Id="rId420" Type="http://schemas.openxmlformats.org/officeDocument/2006/relationships/hyperlink" Target="https://rus.azattyq.org/a/30451944.html" TargetMode="External"/><Relationship Id="rId616" Type="http://schemas.openxmlformats.org/officeDocument/2006/relationships/hyperlink" Target="https://rus.azattyq.org/a/30081416.html" TargetMode="External"/><Relationship Id="rId658" Type="http://schemas.openxmlformats.org/officeDocument/2006/relationships/hyperlink" Target="https://rus.azattyq.org/a/kazakhstan-almaty-third-day-of-protest/29995918.html" TargetMode="External"/><Relationship Id="rId255" Type="http://schemas.openxmlformats.org/officeDocument/2006/relationships/hyperlink" Target="https://rus.azattyq.org/a/30799777.html" TargetMode="External"/><Relationship Id="rId297" Type="http://schemas.openxmlformats.org/officeDocument/2006/relationships/hyperlink" Target="https://azh.kz/ru/news/view/68641" TargetMode="External"/><Relationship Id="rId462" Type="http://schemas.openxmlformats.org/officeDocument/2006/relationships/hyperlink" Target="https://rus.azattyq.org/a/kazakhstan-shymkent-nurly-zher-depositors-claim-local-authorities/30390509.html" TargetMode="External"/><Relationship Id="rId518" Type="http://schemas.openxmlformats.org/officeDocument/2006/relationships/hyperlink" Target="https://rus.azattyq.org/a/30271289.html" TargetMode="External"/><Relationship Id="rId725" Type="http://schemas.openxmlformats.org/officeDocument/2006/relationships/hyperlink" Target="https://rus.azattyq.org/a/kazakhstan-almaty-shymkent-astana-zaderzhania/29315337.html" TargetMode="External"/><Relationship Id="rId115" Type="http://schemas.openxmlformats.org/officeDocument/2006/relationships/hyperlink" Target="https://www.youtube.com/watch?v=4ClfPMMEaGo&amp;list=PLn2OyECVOtB_9aaFhGf4lELifD4IbH2LM&amp;index=4&amp;ab_channel=%D0%98%D0%BD%D1%84%D0%BE%D1%80%D0%BC%D0%B1%D1%8E%D1%80%D0%BE31" TargetMode="External"/><Relationship Id="rId157" Type="http://schemas.openxmlformats.org/officeDocument/2006/relationships/hyperlink" Target="https://www.youtube.com/watch?v=CWZIuh3ubT4&amp;list=PLn2OyECVOtB-c42B5YDz9kflyQwoD6Xsx&amp;index=11&amp;ab_channel=%D0%98%D0%BD%D1%84%D0%BE%D1%80%D0%BC%D0%B1%D1%8E%D1%80%D0%BE31" TargetMode="External"/><Relationship Id="rId322" Type="http://schemas.openxmlformats.org/officeDocument/2006/relationships/hyperlink" Target="https://www.youtube.com/watch?v=ONGKVLr5Gvs" TargetMode="External"/><Relationship Id="rId364" Type="http://schemas.openxmlformats.org/officeDocument/2006/relationships/hyperlink" Target="https://rus.azattyq.org/a/30561497.html" TargetMode="External"/><Relationship Id="rId61" Type="http://schemas.openxmlformats.org/officeDocument/2006/relationships/hyperlink" Target="https://www.youtube.com/watch?v=Gd83-K1cYGw&amp;list=PLn2OyECVOtB8DOZ3SZ7K56Tve8ReA5hV9&amp;index=3&amp;ab_channel=%D0%98%D0%BD%D1%84%D0%BE%D1%80%D0%BC%D0%B1%D1%8E%D1%80%D0%BE31" TargetMode="External"/><Relationship Id="rId199" Type="http://schemas.openxmlformats.org/officeDocument/2006/relationships/hyperlink" Target="https://www.youtube.com/watch?v=0yrP5F7SwRI&amp;list=PLn2OyECVOtB_KrmGWA-J037qV42FL_qzk&amp;index=7&amp;ab_channel=%D0%98%D0%BD%D1%84%D0%BE%D1%80%D0%BC%D0%B1%D1%8E%D1%80%D0%BE31" TargetMode="External"/><Relationship Id="rId571" Type="http://schemas.openxmlformats.org/officeDocument/2006/relationships/hyperlink" Target="https://www.uralskweek.kz/2019/09/04/v-kazaxstane-nachalis-stixijnye-mitingi-protiv-kitajskoj-ekspansii-video/" TargetMode="External"/><Relationship Id="rId627" Type="http://schemas.openxmlformats.org/officeDocument/2006/relationships/hyperlink" Target="https://rus.azattyq.org/a/30050953.html" TargetMode="External"/><Relationship Id="rId669" Type="http://schemas.openxmlformats.org/officeDocument/2006/relationships/hyperlink" Target="https://www.lada.kz/aktau_news/society/70904-bolee-30-mnogodetnyh-materey-prishli-v-akimat-mangistauskoy-oblasti.html" TargetMode="External"/><Relationship Id="rId19" Type="http://schemas.openxmlformats.org/officeDocument/2006/relationships/hyperlink" Target="https://rus.azattyq.org/a/31026352.html" TargetMode="External"/><Relationship Id="rId224" Type="http://schemas.openxmlformats.org/officeDocument/2006/relationships/hyperlink" Target="https://www.youtube.com/watch?v=ftHEC4UDzFo&amp;list=PLn2OyECVOtB99AfFA51KktsOoLABiqic_&amp;index=6&amp;ab_channel=%D0%98%D0%BD%D1%84%D0%BE%D1%80%D0%BC%D0%B1%D1%8E%D1%80%D0%BE31" TargetMode="External"/><Relationship Id="rId266" Type="http://schemas.openxmlformats.org/officeDocument/2006/relationships/hyperlink" Target="https://rus.azattyq.org/a/kazakhstan-dulat-agadil-memorial-talapker/30773255.html" TargetMode="External"/><Relationship Id="rId431" Type="http://schemas.openxmlformats.org/officeDocument/2006/relationships/hyperlink" Target="https://rus.azattyq.org/a/30443369.html" TargetMode="External"/><Relationship Id="rId473" Type="http://schemas.openxmlformats.org/officeDocument/2006/relationships/hyperlink" Target="https://zonakz.net/2020/01/17/vladelcy-kyrgyzskix-i-armyanskix-avto-vyshli-na-mitingi-v-neskolkix-gorodax-kazaxstana/" TargetMode="External"/><Relationship Id="rId529" Type="http://schemas.openxmlformats.org/officeDocument/2006/relationships/hyperlink" Target="https://rus.azattyq.org/a/30212176.html" TargetMode="External"/><Relationship Id="rId680" Type="http://schemas.openxmlformats.org/officeDocument/2006/relationships/hyperlink" Target="https://www.ktk.kz/ru/news/video/2019/05/15/119316/" TargetMode="External"/><Relationship Id="rId736" Type="http://schemas.openxmlformats.org/officeDocument/2006/relationships/hyperlink" Target="https://rus.azattyq.org/a/29218734.html" TargetMode="External"/><Relationship Id="rId30" Type="http://schemas.openxmlformats.org/officeDocument/2006/relationships/hyperlink" Target="https://www.youtube.com/watch?v=-yOTP1iodok&amp;list=PLn2OyECVOtB9Bwyf_G1RhLTckciwT1r54&amp;index=3&amp;ab_channel=%D0%98%D0%BD%D1%84%D0%BE%D1%80%D0%BC%D0%B1%D1%8E%D1%80%D0%BE31" TargetMode="External"/><Relationship Id="rId126" Type="http://schemas.openxmlformats.org/officeDocument/2006/relationships/hyperlink" Target="https://rus.azattyq.org/a/30944418.html" TargetMode="External"/><Relationship Id="rId168" Type="http://schemas.openxmlformats.org/officeDocument/2006/relationships/hyperlink" Target="https://rus.azattyq.org/a/30910553.html" TargetMode="External"/><Relationship Id="rId333" Type="http://schemas.openxmlformats.org/officeDocument/2006/relationships/hyperlink" Target="https://rus.azattyq.org/a/30627646.html" TargetMode="External"/><Relationship Id="rId540" Type="http://schemas.openxmlformats.org/officeDocument/2006/relationships/hyperlink" Target="https://www.lada.kz/aktau_news/society/73646-bastuyuschim-rabochim-v-mangistau-obeschali-podnyat-zarabotnuyu-platu.html" TargetMode="External"/><Relationship Id="rId72" Type="http://schemas.openxmlformats.org/officeDocument/2006/relationships/hyperlink" Target="https://www.youtube.com/watch?v=sPpZXeSuCv4&amp;list=PLn2OyECVOtB8ZOWjSo8YUvZfs6RoxXuU2&amp;index=6&amp;ab_channel=%D0%98%D0%BD%D1%84%D0%BE%D1%80%D0%BC%D0%B1%D1%8E%D1%80%D0%BE31" TargetMode="External"/><Relationship Id="rId375" Type="http://schemas.openxmlformats.org/officeDocument/2006/relationships/hyperlink" Target="https://rus.azattyq.org/a/30545768.html" TargetMode="External"/><Relationship Id="rId582" Type="http://schemas.openxmlformats.org/officeDocument/2006/relationships/hyperlink" Target="https://rus.azattyq.org/a/kazakhstan-zhanaozen-anti-chinese-protest/30144860.html" TargetMode="External"/><Relationship Id="rId638" Type="http://schemas.openxmlformats.org/officeDocument/2006/relationships/hyperlink" Target="http://vecher.kz/incity/partiya-nur-otan-provela-v-almaty-miting-protiv-popytok-destabilizatsii-kazakhstanskogo-obshchestva-i-politicheskikh-provokatsij" TargetMode="External"/><Relationship Id="rId3" Type="http://schemas.openxmlformats.org/officeDocument/2006/relationships/hyperlink" Target="https://rus.azattyq.org/a/31040765.html" TargetMode="External"/><Relationship Id="rId235" Type="http://schemas.openxmlformats.org/officeDocument/2006/relationships/hyperlink" Target="https://rus.azattyq.org/a/30826610.html" TargetMode="External"/><Relationship Id="rId277" Type="http://schemas.openxmlformats.org/officeDocument/2006/relationships/hyperlink" Target="https://www.youtube.com/watch?v=A0OzWzGoLYo" TargetMode="External"/><Relationship Id="rId400" Type="http://schemas.openxmlformats.org/officeDocument/2006/relationships/hyperlink" Target="https://rus.azattyq.org/a/30462473.html" TargetMode="External"/><Relationship Id="rId442" Type="http://schemas.openxmlformats.org/officeDocument/2006/relationships/hyperlink" Target="https://rus.azattyq.org/a/30418320.html" TargetMode="External"/><Relationship Id="rId484" Type="http://schemas.openxmlformats.org/officeDocument/2006/relationships/hyperlink" Target="https://rus.azattyq.org/a/30362685.html" TargetMode="External"/><Relationship Id="rId705" Type="http://schemas.openxmlformats.org/officeDocument/2006/relationships/hyperlink" Target="https://news.myseldon.com/ru/news/index/203556159" TargetMode="External"/><Relationship Id="rId137" Type="http://schemas.openxmlformats.org/officeDocument/2006/relationships/hyperlink" Target="https://www.youtube.com/watch?v=z6IMpmYb3eI" TargetMode="External"/><Relationship Id="rId302" Type="http://schemas.openxmlformats.org/officeDocument/2006/relationships/hyperlink" Target="https://rus.azattyq.org/a/30658644.html" TargetMode="External"/><Relationship Id="rId344" Type="http://schemas.openxmlformats.org/officeDocument/2006/relationships/hyperlink" Target="https://rus.azattyq.org/a/30607691.html" TargetMode="External"/><Relationship Id="rId691" Type="http://schemas.openxmlformats.org/officeDocument/2006/relationships/hyperlink" Target="https://www.currenttime.tv/a/kazakhstan-almaty-protest-elections/29896012.html" TargetMode="External"/><Relationship Id="rId41" Type="http://schemas.openxmlformats.org/officeDocument/2006/relationships/hyperlink" Target="https://www.youtube.com/watch?v=kI69MwNSWzM&amp;feature=emb_logo" TargetMode="External"/><Relationship Id="rId83" Type="http://schemas.openxmlformats.org/officeDocument/2006/relationships/hyperlink" Target="https://www.youtube.com/watch?v=JOK2PfZXuQI&amp;list=PLn2OyECVOtB_WuzON5KUp4QKDunu4W09V&amp;index=2&amp;ab_channel=%D0%98%D0%BD%D1%84%D0%BE%D1%80%D0%BC%D0%B1%D1%8E%D1%80%D0%BE31" TargetMode="External"/><Relationship Id="rId179" Type="http://schemas.openxmlformats.org/officeDocument/2006/relationships/hyperlink" Target="https://www.lada.kz/aktau_news/communal/84998-zhiteli-odnogo-iz-domov-v-aktau-pozhalovalis-na-otsutstvie-otopleniya.html" TargetMode="External"/><Relationship Id="rId386" Type="http://schemas.openxmlformats.org/officeDocument/2006/relationships/hyperlink" Target="https://rus.azattyq.org/a/30512876.html" TargetMode="External"/><Relationship Id="rId551" Type="http://schemas.openxmlformats.org/officeDocument/2006/relationships/hyperlink" Target="https://rus.azattyq.org/a/30162986.html" TargetMode="External"/><Relationship Id="rId593" Type="http://schemas.openxmlformats.org/officeDocument/2006/relationships/hyperlink" Target="https://rus.azattyq.org/a/30129070.html" TargetMode="External"/><Relationship Id="rId607" Type="http://schemas.openxmlformats.org/officeDocument/2006/relationships/hyperlink" Target="https://tengrinews.kz/kazakhstan_news/obyyavivshim-golodovku-stroitelyam-nachali-vyiplachivat-376110/" TargetMode="External"/><Relationship Id="rId649" Type="http://schemas.openxmlformats.org/officeDocument/2006/relationships/hyperlink" Target="https://aqparat.info/news/2019/06/24/9315119-v_almaty_prizvali_osvobodit_aktivista_ma.html" TargetMode="External"/><Relationship Id="rId190" Type="http://schemas.openxmlformats.org/officeDocument/2006/relationships/hyperlink" Target="https://www.youtube.com/watch?v=uyPozmeN16s&amp;list=PLn2OyECVOtB97VfDgm8mC7RUv6OKSO3ca&amp;index=3&amp;ab_channel=%D0%98%D0%BD%D1%84%D0%BE%D1%80%D0%BC%D0%B1%D1%8E%D1%80%D0%BE31" TargetMode="External"/><Relationship Id="rId204" Type="http://schemas.openxmlformats.org/officeDocument/2006/relationships/hyperlink" Target="https://rus.azattyq.org/a/kazakhstan-almaty-ambulance-workers-allowances/30883924.html" TargetMode="External"/><Relationship Id="rId246" Type="http://schemas.openxmlformats.org/officeDocument/2006/relationships/hyperlink" Target="https://rus.azattyq.org/a/kazakhstan-workers-petropavl/30816976.html" TargetMode="External"/><Relationship Id="rId288" Type="http://schemas.openxmlformats.org/officeDocument/2006/relationships/hyperlink" Target="https://www.uralskweek.kz/2020/06/18/ne-zhivyom-a-vyzhivaem-kak-rabochie-zapkazrek-pytalis-dobitsya-luchshix-uslovij-truda-i-chto-iz-etogo-vyshlo/" TargetMode="External"/><Relationship Id="rId411" Type="http://schemas.openxmlformats.org/officeDocument/2006/relationships/hyperlink" Target="https://rus.azattyq.org/a/30457753.html" TargetMode="External"/><Relationship Id="rId453" Type="http://schemas.openxmlformats.org/officeDocument/2006/relationships/hyperlink" Target="https://www.youtube.com/watch?v=l-sGkBNJt-s" TargetMode="External"/><Relationship Id="rId509" Type="http://schemas.openxmlformats.org/officeDocument/2006/relationships/hyperlink" Target="https://rus.azattyq.org/a/30292558.html" TargetMode="External"/><Relationship Id="rId660" Type="http://schemas.openxmlformats.org/officeDocument/2006/relationships/hyperlink" Target="https://rus.azattyq.org/a/29992650.html" TargetMode="External"/><Relationship Id="rId106" Type="http://schemas.openxmlformats.org/officeDocument/2006/relationships/hyperlink" Target="https://bureau.kz/novosti/slovo-i-delo/" TargetMode="External"/><Relationship Id="rId313" Type="http://schemas.openxmlformats.org/officeDocument/2006/relationships/hyperlink" Target="https://aqparat.info/news/2020/06/06/9698958-v_almaty_v_parke_gandi_zaderzhany_okolo.html" TargetMode="External"/><Relationship Id="rId495" Type="http://schemas.openxmlformats.org/officeDocument/2006/relationships/hyperlink" Target="https://tengrinews.kz/kazakhstan_news/sotni-medikov-mogut-ostatsya-rabotyi-iz-za-zakryitiya-387227/" TargetMode="External"/><Relationship Id="rId716" Type="http://schemas.openxmlformats.org/officeDocument/2006/relationships/hyperlink" Target="https://rus.azattyq.org/a/29429739.html" TargetMode="External"/><Relationship Id="rId10" Type="http://schemas.openxmlformats.org/officeDocument/2006/relationships/hyperlink" Target="https://rus.azattyq.org/a/31036221.html" TargetMode="External"/><Relationship Id="rId52" Type="http://schemas.openxmlformats.org/officeDocument/2006/relationships/hyperlink" Target="https://rus.azattyq.org/a/kazakhstan-arys-complaints-12112020/30996092.html" TargetMode="External"/><Relationship Id="rId94" Type="http://schemas.openxmlformats.org/officeDocument/2006/relationships/hyperlink" Target="https://www.youtube.com/watch?v=D2Oe_pmSBo0&amp;list=PLn2OyECVOtB9nt9144LMQXSLYTKMkOSMB&amp;index=10&amp;ab_channel=%D0%98%D0%BD%D1%84%D0%BE%D1%80%D0%BC%D0%B1%D1%8E%D1%80%D0%BE31" TargetMode="External"/><Relationship Id="rId148" Type="http://schemas.openxmlformats.org/officeDocument/2006/relationships/hyperlink" Target="https://newtimes.kz/obshchestvo/119551-rabotat-nam-ne-daiut-ustavshie-ot-karantinnykh-mer-biznesmeny-prishli-k-akimatu-v-semee" TargetMode="External"/><Relationship Id="rId355" Type="http://schemas.openxmlformats.org/officeDocument/2006/relationships/hyperlink" Target="https://rus.azattyq.org/a/kazakhstan-flood-turkestan-region/30591773.html" TargetMode="External"/><Relationship Id="rId397" Type="http://schemas.openxmlformats.org/officeDocument/2006/relationships/hyperlink" Target="https://rus.azattyq.org/a/30463650.html" TargetMode="External"/><Relationship Id="rId520" Type="http://schemas.openxmlformats.org/officeDocument/2006/relationships/hyperlink" Target="https://rus.azattyq.org/a/kazakhstan-rallies-in-cities-demanding-reforms/30261600.html" TargetMode="External"/><Relationship Id="rId562" Type="http://schemas.openxmlformats.org/officeDocument/2006/relationships/hyperlink" Target="https://rus.azattyq.org/a/30151940.html" TargetMode="External"/><Relationship Id="rId618" Type="http://schemas.openxmlformats.org/officeDocument/2006/relationships/hyperlink" Target="https://rus.azattyq.org/a/30078714.html" TargetMode="External"/><Relationship Id="rId215" Type="http://schemas.openxmlformats.org/officeDocument/2006/relationships/hyperlink" Target="https://rus.azattyq.org/a/turkestan-region-protests/30856358.html" TargetMode="External"/><Relationship Id="rId257" Type="http://schemas.openxmlformats.org/officeDocument/2006/relationships/hyperlink" Target="https://rus.azattyq.org/a/semey-villages-lack-of-drinking-water-report/30791823.html" TargetMode="External"/><Relationship Id="rId422" Type="http://schemas.openxmlformats.org/officeDocument/2006/relationships/hyperlink" Target="https://rus.azattyq.org/a/30448650.html" TargetMode="External"/><Relationship Id="rId464" Type="http://schemas.openxmlformats.org/officeDocument/2006/relationships/hyperlink" Target="https://www.youtube.com/watch?v=mL77o4Sl9uI" TargetMode="External"/><Relationship Id="rId299" Type="http://schemas.openxmlformats.org/officeDocument/2006/relationships/hyperlink" Target="https://rus.azattyq.org/a/30661276.html" TargetMode="External"/><Relationship Id="rId727" Type="http://schemas.openxmlformats.org/officeDocument/2006/relationships/hyperlink" Target="https://rus.azattyq.org/a/29315376.html" TargetMode="External"/><Relationship Id="rId63" Type="http://schemas.openxmlformats.org/officeDocument/2006/relationships/hyperlink" Target="https://www.youtube.com/watch?v=xdCR1xBC1_8&amp;list=PLn2OyECVOtB-jFcAchwaZL9BjUmgUlmQt&amp;index=3&amp;ab_channel=%D0%98%D0%BD%D1%84%D0%BE%D1%80%D0%BC%D0%B1%D1%8E%D1%80%D0%BE31" TargetMode="External"/><Relationship Id="rId159" Type="http://schemas.openxmlformats.org/officeDocument/2006/relationships/hyperlink" Target="https://www.youtube.com/watch?v=-LZLzqhlt7k&amp;list=PLn2OyECVOtB9024al4dueAJzfSOaA7bJj&amp;index=9&amp;ab_channel=%D0%98%D0%BD%D1%84%D0%BE%D1%80%D0%BC%D0%B1%D1%8E%D1%80%D0%BE31" TargetMode="External"/><Relationship Id="rId366" Type="http://schemas.openxmlformats.org/officeDocument/2006/relationships/hyperlink" Target="https://www.lada.kz/aktau_news/society/79041-rabotniki-skoroy-pomoschi-aktau-pozhalovalis-na-otsutstvie-vyplat-za-rabotu-vo-vremya-pandemii.html" TargetMode="External"/><Relationship Id="rId573" Type="http://schemas.openxmlformats.org/officeDocument/2006/relationships/hyperlink" Target="https://aqparat.info/news/2019/09/04/9404764-akciyu_protesta_v_zhanaozene_podderzhali.html" TargetMode="External"/><Relationship Id="rId226" Type="http://schemas.openxmlformats.org/officeDocument/2006/relationships/hyperlink" Target="https://rus.azattyq.org/a/30836031.html" TargetMode="External"/><Relationship Id="rId433" Type="http://schemas.openxmlformats.org/officeDocument/2006/relationships/hyperlink" Target="https://rus.azattyq.org/a/30441411.html" TargetMode="External"/><Relationship Id="rId640" Type="http://schemas.openxmlformats.org/officeDocument/2006/relationships/hyperlink" Target="https://rus.azattyq.org/a/kazakhstan-antigovernment-protests-day-of-the-capital/30040603.html" TargetMode="External"/><Relationship Id="rId738" Type="http://schemas.openxmlformats.org/officeDocument/2006/relationships/hyperlink" Target="https://rus.azattyq.org/a/29206459.html" TargetMode="External"/><Relationship Id="rId74" Type="http://schemas.openxmlformats.org/officeDocument/2006/relationships/hyperlink" Target="https://www.youtube.com/watch?v=kKDOnGKE2TM" TargetMode="External"/><Relationship Id="rId377" Type="http://schemas.openxmlformats.org/officeDocument/2006/relationships/hyperlink" Target="https://www.ng.kz/modules/news/article.php?numberid=0&amp;storyid=38295" TargetMode="External"/><Relationship Id="rId500" Type="http://schemas.openxmlformats.org/officeDocument/2006/relationships/hyperlink" Target="https://rus.azattyq.org/a/30317943.html" TargetMode="External"/><Relationship Id="rId584" Type="http://schemas.openxmlformats.org/officeDocument/2006/relationships/hyperlink" Target="https://rus.azattyq.org/a/30142132.html" TargetMode="External"/><Relationship Id="rId5" Type="http://schemas.openxmlformats.org/officeDocument/2006/relationships/hyperlink" Target="https://rus.azattyq.org/a/31040560.html" TargetMode="External"/><Relationship Id="rId237" Type="http://schemas.openxmlformats.org/officeDocument/2006/relationships/hyperlink" Target="https://rus.azattyq.org/a/30828695.html" TargetMode="External"/><Relationship Id="rId444" Type="http://schemas.openxmlformats.org/officeDocument/2006/relationships/hyperlink" Target="https://rus.azattyq.org/a/30416643.html" TargetMode="External"/><Relationship Id="rId651" Type="http://schemas.openxmlformats.org/officeDocument/2006/relationships/hyperlink" Target="https://aqparat.info/news/2019/06/21/9312768-dvizhenie_oyan_qazaqstan_provelo_akciyu.html" TargetMode="External"/><Relationship Id="rId290" Type="http://schemas.openxmlformats.org/officeDocument/2006/relationships/hyperlink" Target="https://rus.azattyq.org/a/30669076.html" TargetMode="External"/><Relationship Id="rId304" Type="http://schemas.openxmlformats.org/officeDocument/2006/relationships/hyperlink" Target="https://rus.azattyq.org/a/30658644.html" TargetMode="External"/><Relationship Id="rId388" Type="http://schemas.openxmlformats.org/officeDocument/2006/relationships/hyperlink" Target="https://kaktus.media/doc/408939_vlasti_kazahstana_ne_propyskaut_fyry_s_prodyktami_v_kyrgyzstan.html" TargetMode="External"/><Relationship Id="rId511" Type="http://schemas.openxmlformats.org/officeDocument/2006/relationships/hyperlink" Target="https://rus.azattyq.org/a/30283949.html" TargetMode="External"/><Relationship Id="rId609" Type="http://schemas.openxmlformats.org/officeDocument/2006/relationships/hyperlink" Target="https://aqparat.info/news/2019/08/07/9369643-v_nur-sultane_proshla_akciya_s_trebovani.html" TargetMode="External"/><Relationship Id="rId85" Type="http://schemas.openxmlformats.org/officeDocument/2006/relationships/hyperlink" Target="https://www.youtube.com/watch?v=9uA0mm1dB9o" TargetMode="External"/><Relationship Id="rId150" Type="http://schemas.openxmlformats.org/officeDocument/2006/relationships/hyperlink" Target="https://www.youtube.com/watch?v=w6XTAHDYTHE&amp;list=PLn2OyECVOtB9ddzAYf_tX-Y9e96J93Dp8&amp;index=6&amp;ab_channel=%D0%98%D0%BD%D1%84%D0%BE%D1%80%D0%BC%D0%B1%D1%8E%D1%80%D0%BE31" TargetMode="External"/><Relationship Id="rId595" Type="http://schemas.openxmlformats.org/officeDocument/2006/relationships/hyperlink" Target="https://rus.azattyq.org/a/kazakhstan-nur-sultan-protest-by-the-mosque-2019-08-23/30125617.html" TargetMode="External"/><Relationship Id="rId248" Type="http://schemas.openxmlformats.org/officeDocument/2006/relationships/hyperlink" Target="https://rus.azattyq.org/a/30817358.html" TargetMode="External"/><Relationship Id="rId455" Type="http://schemas.openxmlformats.org/officeDocument/2006/relationships/hyperlink" Target="https://rus.azattyq.org/a/30395188.html" TargetMode="External"/><Relationship Id="rId662" Type="http://schemas.openxmlformats.org/officeDocument/2006/relationships/hyperlink" Target="https://rus.azattyq.org/a/kazakhstan-protests-on-the-day-of-the-presidential-elections-in-nur-sultan/29989885.html" TargetMode="External"/><Relationship Id="rId12" Type="http://schemas.openxmlformats.org/officeDocument/2006/relationships/hyperlink" Target="https://www.youtube.com/watch?v=RslkjbNxgg8" TargetMode="External"/><Relationship Id="rId108" Type="http://schemas.openxmlformats.org/officeDocument/2006/relationships/hyperlink" Target="https://www.youtube.com/watch?v=d8u4JDFKiY0&amp;list=PLn2OyECVOtB9jgf74ur9R7d4569VPEFBL&amp;index=9&amp;ab_channel=%D0%98%D0%BD%D1%84%D0%BE%D1%80%D0%BC%D0%B1%D1%8E%D1%80%D0%BE31" TargetMode="External"/><Relationship Id="rId315" Type="http://schemas.openxmlformats.org/officeDocument/2006/relationships/hyperlink" Target="https://rus.azattyq.org/a/30656301.html" TargetMode="External"/><Relationship Id="rId522" Type="http://schemas.openxmlformats.org/officeDocument/2006/relationships/hyperlink" Target="https://rus.azattyq.org/a/30237481.html" TargetMode="External"/><Relationship Id="rId96" Type="http://schemas.openxmlformats.org/officeDocument/2006/relationships/hyperlink" Target="https://rus.azattyq.org/a/shymkent-akimat-mothers-demand-to-solve-social-problems-23112020/30964702.html" TargetMode="External"/><Relationship Id="rId161" Type="http://schemas.openxmlformats.org/officeDocument/2006/relationships/hyperlink" Target="https://www.youtube.com/watch?v=Smp8yxBYwJE&amp;list=PLn2OyECVOtB_98Ll4cfZb2CPrCceZp3It&amp;index=5&amp;ab_channel=%D0%98%D0%BD%D1%84%D0%BE%D1%80%D0%BC%D0%B1%D1%8E%D1%80%D0%BE31" TargetMode="External"/><Relationship Id="rId399" Type="http://schemas.openxmlformats.org/officeDocument/2006/relationships/hyperlink" Target="https://rus.azattyq.org/a/30462726.html" TargetMode="External"/><Relationship Id="rId259" Type="http://schemas.openxmlformats.org/officeDocument/2006/relationships/hyperlink" Target="https://rus.azattyq.org/a/30791706.html" TargetMode="External"/><Relationship Id="rId466" Type="http://schemas.openxmlformats.org/officeDocument/2006/relationships/hyperlink" Target="https://zonakz.net/2020/01/19/vladelcy-avto-s-zarubezhnymi-nomerami-sobralis-na-mitingi-v-atyrau-i-almaty/" TargetMode="External"/><Relationship Id="rId673" Type="http://schemas.openxmlformats.org/officeDocument/2006/relationships/hyperlink" Target="https://rus.azattyq.org/a/29965432.html" TargetMode="External"/><Relationship Id="rId23" Type="http://schemas.openxmlformats.org/officeDocument/2006/relationships/hyperlink" Target="https://www.youtube.com/watch?v=hhFVtrzCJF4&amp;list=PLn2OyECVOtB_vZbX148GsRhYQSXFNUr8C&amp;index=7&amp;ab_channel=%D0%98%D0%BD%D1%84%D0%BE%D1%80%D0%BC%D0%B1%D1%8E%D1%80%D0%BE31" TargetMode="External"/><Relationship Id="rId119" Type="http://schemas.openxmlformats.org/officeDocument/2006/relationships/hyperlink" Target="https://tengrinews.kz/kazakhstan_news/ne-oplachivayut-schet-almatinskie-restoratoryi-sravnili-420107/" TargetMode="External"/><Relationship Id="rId326" Type="http://schemas.openxmlformats.org/officeDocument/2006/relationships/hyperlink" Target="https://www.youtube.com/watch?v=BEfgPT32V-o" TargetMode="External"/><Relationship Id="rId533" Type="http://schemas.openxmlformats.org/officeDocument/2006/relationships/hyperlink" Target="https://rus.azattyq.org/a/30205301.html" TargetMode="External"/><Relationship Id="rId740" Type="http://schemas.openxmlformats.org/officeDocument/2006/relationships/hyperlink" Target="https://www.caravan.kz/news/oni-nas-kak-skot-vystavlyayut-na-ulicu-400-rabochikh-abu-dhabi-plaza-zayavili-o-nezakonnom-uvolnenii-v-astane-415787/" TargetMode="External"/><Relationship Id="rId172" Type="http://schemas.openxmlformats.org/officeDocument/2006/relationships/hyperlink" Target="https://rus.azattyq.org/a/kazakhstan-land-owners-aktobe-region-dispute-2310/30909128.html" TargetMode="External"/><Relationship Id="rId477" Type="http://schemas.openxmlformats.org/officeDocument/2006/relationships/hyperlink" Target="https://rus.azattyq.org/a/30371661.html" TargetMode="External"/><Relationship Id="rId600" Type="http://schemas.openxmlformats.org/officeDocument/2006/relationships/hyperlink" Target="https://rus.azattyq.org/a/30112650.html" TargetMode="External"/><Relationship Id="rId684" Type="http://schemas.openxmlformats.org/officeDocument/2006/relationships/hyperlink" Target="https://www.nur.kz/1792431-perekryt-dorogu-v-svoe-selo-trebuut-ziteli-almatinskoj-oblasti.html" TargetMode="External"/><Relationship Id="rId337" Type="http://schemas.openxmlformats.org/officeDocument/2006/relationships/hyperlink" Target="https://www.youtube.com/watch?v=oIUtw_7yBXk" TargetMode="External"/><Relationship Id="rId34" Type="http://schemas.openxmlformats.org/officeDocument/2006/relationships/hyperlink" Target="https://www.youtube.com/watch?v=6Pfy80qQgRk&amp;list=PLn2OyECVOtB9FBTIW6zyAl5O4CeqowAxW&amp;index=9&amp;ab_channel=%D0%98%D0%BD%D1%84%D0%BE%D1%80%D0%BC%D0%B1%D1%8E%D1%80%D0%BE31" TargetMode="External"/><Relationship Id="rId544" Type="http://schemas.openxmlformats.org/officeDocument/2006/relationships/hyperlink" Target="https://rus.azattyq.org/a/30174964.html" TargetMode="External"/><Relationship Id="rId183" Type="http://schemas.openxmlformats.org/officeDocument/2006/relationships/hyperlink" Target="https://24.kz/ru/news/social/item/430356-na-dolgi-po-zarplate-zhaluyutsya-stroiteli-aeroporta-v-turkestane" TargetMode="External"/><Relationship Id="rId390" Type="http://schemas.openxmlformats.org/officeDocument/2006/relationships/hyperlink" Target="https://rus.azattyq.org/a/30483895.html" TargetMode="External"/><Relationship Id="rId404" Type="http://schemas.openxmlformats.org/officeDocument/2006/relationships/hyperlink" Target="https://www.currenttime.tv/a/kazakhstan-dulat-protests/30462482.html" TargetMode="External"/><Relationship Id="rId611" Type="http://schemas.openxmlformats.org/officeDocument/2006/relationships/hyperlink" Target="https://rus.azattyq.org/a/kazakhstan-almaty-prigovor-vozbuzhdenie-rozni/30093315.html" TargetMode="External"/><Relationship Id="rId250" Type="http://schemas.openxmlformats.org/officeDocument/2006/relationships/hyperlink" Target="https://www.youtube.com/watch?v=jqcRzK_YzuY" TargetMode="External"/><Relationship Id="rId488" Type="http://schemas.openxmlformats.org/officeDocument/2006/relationships/hyperlink" Target="https://rus.azattyq.org/a/30348720.html" TargetMode="External"/><Relationship Id="rId695" Type="http://schemas.openxmlformats.org/officeDocument/2006/relationships/hyperlink" Target="https://rus.azattyq.org/a/29835711.html" TargetMode="External"/><Relationship Id="rId709" Type="http://schemas.openxmlformats.org/officeDocument/2006/relationships/hyperlink" Target="https://www.rferl.org/a/police-in-kazakhstan-detain-activists-journalists-for-second-day/29660437.html" TargetMode="External"/><Relationship Id="rId45" Type="http://schemas.openxmlformats.org/officeDocument/2006/relationships/hyperlink" Target="https://rus.azattyq.org/a/kazakhstan-december-16-protest/31004164.html" TargetMode="External"/><Relationship Id="rId110" Type="http://schemas.openxmlformats.org/officeDocument/2006/relationships/hyperlink" Target="https://www.youtube.com/watch?v=Hkj44ebPwvc&amp;list=PLn2OyECVOtB8eSVd1gj_SFFKIywFobKci&amp;index=8&amp;ab_channel=%D0%98%D0%BD%D1%84%D0%BE%D1%80%D0%BC%D0%B1%D1%8E%D1%80%D0%BE31" TargetMode="External"/><Relationship Id="rId348" Type="http://schemas.openxmlformats.org/officeDocument/2006/relationships/hyperlink" Target="https://mgorod.kz/nitem/v-uralske-zhiteli-chetyrex-mnogoetazhek-vystupili-protiv-stroitelstva-krytogo-rynka-vo-dvore-foto-video/" TargetMode="External"/><Relationship Id="rId555" Type="http://schemas.openxmlformats.org/officeDocument/2006/relationships/hyperlink" Target="https://rus.azattyq.org/a/30156126.html" TargetMode="External"/><Relationship Id="rId194" Type="http://schemas.openxmlformats.org/officeDocument/2006/relationships/hyperlink" Target="https://rus.azattyq.org/a/how-the-state-program-ak-bulak-left-people-without-water-/30906870.html" TargetMode="External"/><Relationship Id="rId208" Type="http://schemas.openxmlformats.org/officeDocument/2006/relationships/hyperlink" Target="https://rus.azattyq.org/a/30878522.html" TargetMode="External"/><Relationship Id="rId415" Type="http://schemas.openxmlformats.org/officeDocument/2006/relationships/hyperlink" Target="https://rus.azattyq.org/a/30455482.html" TargetMode="External"/><Relationship Id="rId622" Type="http://schemas.openxmlformats.org/officeDocument/2006/relationships/hyperlink" Target="https://rus.azattyq.org/a/30070658.html" TargetMode="External"/><Relationship Id="rId261" Type="http://schemas.openxmlformats.org/officeDocument/2006/relationships/hyperlink" Target="https://rus.azattyq.org/a/30789505.html" TargetMode="External"/><Relationship Id="rId499" Type="http://schemas.openxmlformats.org/officeDocument/2006/relationships/hyperlink" Target="https://rus.azattyq.org/a/30321199.html" TargetMode="External"/><Relationship Id="rId56" Type="http://schemas.openxmlformats.org/officeDocument/2006/relationships/hyperlink" Target="https://www.youtube.com/watch?v=6QuD7FryV00&amp;list=PLn2OyECVOtB-k9UjlsYcKbJFH8RnlSq-I&amp;index=3&amp;ab_channel=%D0%98%D0%BD%D1%84%D0%BE%D1%80%D0%BC%D0%B1%D1%8E%D1%80%D0%BE31" TargetMode="External"/><Relationship Id="rId359" Type="http://schemas.openxmlformats.org/officeDocument/2006/relationships/hyperlink" Target="https://www.youtube.com/watch?v=-CM-JM33rrM" TargetMode="External"/><Relationship Id="rId566" Type="http://schemas.openxmlformats.org/officeDocument/2006/relationships/hyperlink" Target="https://rus.azattyq.org/a/kazakhstan-rallies-kazakhs-protest-chinese-money-influence/30146250.html" TargetMode="External"/><Relationship Id="rId121" Type="http://schemas.openxmlformats.org/officeDocument/2006/relationships/hyperlink" Target="https://rus.azattyq.org/a/30946070.html" TargetMode="External"/><Relationship Id="rId219" Type="http://schemas.openxmlformats.org/officeDocument/2006/relationships/hyperlink" Target="https://www.youtube.com/watch?v=f7fzFVodNSI" TargetMode="External"/><Relationship Id="rId426" Type="http://schemas.openxmlformats.org/officeDocument/2006/relationships/hyperlink" Target="https://rus.azattyq.org/a/30447988.html" TargetMode="External"/><Relationship Id="rId633" Type="http://schemas.openxmlformats.org/officeDocument/2006/relationships/hyperlink" Target="https://rus.azattyq.org/a/30044997.html" TargetMode="External"/><Relationship Id="rId67" Type="http://schemas.openxmlformats.org/officeDocument/2006/relationships/hyperlink" Target="https://www.youtube.com/watch?v=hjcrF-biA1k&amp;list=PLn2OyECVOtB-4qeJKyn1n02cBweSt0mDf&amp;index=3&amp;ab_channel=%D0%98%D0%BD%D1%84%D0%BE%D1%80%D0%BC%D0%B1%D1%8E%D1%80%D0%BE31" TargetMode="External"/><Relationship Id="rId272" Type="http://schemas.openxmlformats.org/officeDocument/2006/relationships/hyperlink" Target="https://rus.azattyq.org/a/30749321.html" TargetMode="External"/><Relationship Id="rId577" Type="http://schemas.openxmlformats.org/officeDocument/2006/relationships/hyperlink" Target="https://aqparat.info/news/2019/09/04/9404764-akciyu_protesta_v_zhanaozene_podderzhali.html" TargetMode="External"/><Relationship Id="rId700" Type="http://schemas.openxmlformats.org/officeDocument/2006/relationships/hyperlink" Target="https://rus.azattyq.org/a/kazakhstan-regions-mothers-requirements/29763487.html" TargetMode="External"/><Relationship Id="rId132" Type="http://schemas.openxmlformats.org/officeDocument/2006/relationships/hyperlink" Target="https://www.youtube.com/watch?v=Vkx1vozfVTM" TargetMode="External"/><Relationship Id="rId437" Type="http://schemas.openxmlformats.org/officeDocument/2006/relationships/hyperlink" Target="https://rus.azattyq.org/a/30429823.html" TargetMode="External"/><Relationship Id="rId644" Type="http://schemas.openxmlformats.org/officeDocument/2006/relationships/hyperlink" Target="https://rus.azattyq.org/a/kazakhstan-antigovernment-protests-day-of-the-capital/30040603.html" TargetMode="External"/><Relationship Id="rId283" Type="http://schemas.openxmlformats.org/officeDocument/2006/relationships/hyperlink" Target="https://rus.azattyq.org/a/30695171.html" TargetMode="External"/><Relationship Id="rId490" Type="http://schemas.openxmlformats.org/officeDocument/2006/relationships/hyperlink" Target="https://rus.azattyq.org/a/kazakhstan-karagash-village-without-water/30344097.html" TargetMode="External"/><Relationship Id="rId504" Type="http://schemas.openxmlformats.org/officeDocument/2006/relationships/hyperlink" Target="https://diapazon.kz/news/95269-aktyubinci-vistupili-protiv-rabot-po-beregu-zhaman-kargali" TargetMode="External"/><Relationship Id="rId711" Type="http://schemas.openxmlformats.org/officeDocument/2006/relationships/hyperlink" Target="https://rus.azattyq.org/a/29629812.html" TargetMode="External"/><Relationship Id="rId78" Type="http://schemas.openxmlformats.org/officeDocument/2006/relationships/hyperlink" Target="https://rus.azattyq.org/a/30979694.html" TargetMode="External"/><Relationship Id="rId143" Type="http://schemas.openxmlformats.org/officeDocument/2006/relationships/hyperlink" Target="https://www.youtube.com/watch?v=O1it9F2RAzc&amp;list=PLn2OyECVOtB-BOpHglqkyYE_yuDPH9CqK&amp;index=11&amp;ab_channel=%D0%98%D0%BD%D1%84%D0%BE%D1%80%D0%BC%D0%B1%D1%8E%D1%80%D0%BE31" TargetMode="External"/><Relationship Id="rId350" Type="http://schemas.openxmlformats.org/officeDocument/2006/relationships/hyperlink" Target="https://newtimes.kz/obshchestvo/109876-26-medikov-pomeshchennye-na-karantin-ustroili-skandal-v-zhambylskoi-oblasti" TargetMode="External"/><Relationship Id="rId588" Type="http://schemas.openxmlformats.org/officeDocument/2006/relationships/hyperlink" Target="https://rus.azattyq.org/a/30136816.html" TargetMode="External"/><Relationship Id="rId9" Type="http://schemas.openxmlformats.org/officeDocument/2006/relationships/hyperlink" Target="https://rus.azattyq.org/a/31035980.html" TargetMode="External"/><Relationship Id="rId210" Type="http://schemas.openxmlformats.org/officeDocument/2006/relationships/hyperlink" Target="https://newtimes.kz/obshchestvo/118053-zhivem-kak-v-kamennom-veke-selchane-pozhalovalis-na-otsutstvie-vody-i-gaza" TargetMode="External"/><Relationship Id="rId448" Type="http://schemas.openxmlformats.org/officeDocument/2006/relationships/hyperlink" Target="https://rus.azattyq.org/a/30409888.html" TargetMode="External"/><Relationship Id="rId655" Type="http://schemas.openxmlformats.org/officeDocument/2006/relationships/hyperlink" Target="https://aqparat.info/news/2019/06/21/9312768-dvizhenie_oyan_qazaqstan_provelo_akciyu.html" TargetMode="External"/><Relationship Id="rId294" Type="http://schemas.openxmlformats.org/officeDocument/2006/relationships/hyperlink" Target="https://rus.azattyq.org/a/30667362.html" TargetMode="External"/><Relationship Id="rId308" Type="http://schemas.openxmlformats.org/officeDocument/2006/relationships/hyperlink" Target="https://rus.azattyq.org/a/30656118.html" TargetMode="External"/><Relationship Id="rId515" Type="http://schemas.openxmlformats.org/officeDocument/2006/relationships/hyperlink" Target="https://rus.azattyq.org/a/30280148.html" TargetMode="External"/><Relationship Id="rId722" Type="http://schemas.openxmlformats.org/officeDocument/2006/relationships/hyperlink" Target="https://rus.azattyq.org/a/29334925.html" TargetMode="External"/><Relationship Id="rId89" Type="http://schemas.openxmlformats.org/officeDocument/2006/relationships/hyperlink" Target="https://www.ktk.kz/ru/news/video/2020/11/25/165398/?utm_source=yxnews&amp;utm_medium=desktop" TargetMode="External"/><Relationship Id="rId154" Type="http://schemas.openxmlformats.org/officeDocument/2006/relationships/hyperlink" Target="https://www.youtube.com/watch?v=2Nai7rgwxPQ&amp;list=PLn2OyECVOtB96fbkeGnq75371A4Ef8W2M&amp;index=9&amp;ab_channel=%D0%98%D0%BD%D1%84%D0%BE%D1%80%D0%BC%D0%B1%D1%8E%D1%80%D0%BE31" TargetMode="External"/><Relationship Id="rId361" Type="http://schemas.openxmlformats.org/officeDocument/2006/relationships/hyperlink" Target="https://tengrinews.kz/news/na-usloviya-rabotyi-pojalovalis-taksistyi-ust-kamenogorska-399897/" TargetMode="External"/><Relationship Id="rId599" Type="http://schemas.openxmlformats.org/officeDocument/2006/relationships/hyperlink" Target="https://rus.azattyq.org/a/30117624.html" TargetMode="External"/><Relationship Id="rId459" Type="http://schemas.openxmlformats.org/officeDocument/2006/relationships/hyperlink" Target="https://rus.azattyq.org/a/30389135.html" TargetMode="External"/><Relationship Id="rId666" Type="http://schemas.openxmlformats.org/officeDocument/2006/relationships/hyperlink" Target="https://www.voanews.com/south-central-asia/dozens-detained-kazakhstan-election-protests" TargetMode="External"/><Relationship Id="rId16" Type="http://schemas.openxmlformats.org/officeDocument/2006/relationships/hyperlink" Target="https://www.youtube.com/watch?v=xyGLRxySsT0&amp;list=PLn2OyECVOtB_3sZXkqUtViogO6Imt5k2w&amp;index=4&amp;ab_channel=%D0%98%D0%BD%D1%84%D0%BE%D1%80%D0%BC%D0%B1%D1%8E%D1%80%D0%BE31" TargetMode="External"/><Relationship Id="rId221" Type="http://schemas.openxmlformats.org/officeDocument/2006/relationships/hyperlink" Target="https://www.uralskweek.kz/2020/09/17/rabotniki-torgovogo-doma-moskovskij-trebuyut-razresheniya-na-rabotu-v-vyxodnye/" TargetMode="External"/><Relationship Id="rId319" Type="http://schemas.openxmlformats.org/officeDocument/2006/relationships/hyperlink" Target="https://azh.kz/ru/news/view/68500" TargetMode="External"/><Relationship Id="rId526" Type="http://schemas.openxmlformats.org/officeDocument/2006/relationships/hyperlink" Target="https://rus.azattyq.org/a/30223364.html" TargetMode="External"/><Relationship Id="rId733" Type="http://schemas.openxmlformats.org/officeDocument/2006/relationships/hyperlink" Target="https://rus.azattyq.org/a/29240059.html" TargetMode="External"/><Relationship Id="rId165" Type="http://schemas.openxmlformats.org/officeDocument/2006/relationships/hyperlink" Target="https://azh.kz/ru/news/view/71931" TargetMode="External"/><Relationship Id="rId372" Type="http://schemas.openxmlformats.org/officeDocument/2006/relationships/hyperlink" Target="https://news.myseldon.com/ru/news/index/227730395" TargetMode="External"/><Relationship Id="rId677" Type="http://schemas.openxmlformats.org/officeDocument/2006/relationships/hyperlink" Target="https://rus.azattyq.org/a/29954170.html" TargetMode="External"/><Relationship Id="rId232" Type="http://schemas.openxmlformats.org/officeDocument/2006/relationships/hyperlink" Target="https://www.youtube.com/watch?v=lL6EjK_IDaE&amp;list=PLn2OyECVOtB_TrFtX9LKPLnruDczKV_os&amp;index=2&amp;ab_channel=%D0%98%D0%BD%D1%84%D0%BE%D1%80%D0%BC%D0%B1%D1%8E%D1%80%D0%BE31" TargetMode="External"/><Relationship Id="rId27" Type="http://schemas.openxmlformats.org/officeDocument/2006/relationships/hyperlink" Target="https://www.youtube.com/watch?v=rnUgtrZ6T34&amp;list=PLn2OyECVOtB_v0Nm900-1VA-aF2a_QfJa&amp;index=2&amp;ab_channel=%D0%98%D0%BD%D1%84%D0%BE%D1%80%D0%BC%D0%B1%D1%8E%D1%80%D0%BE31" TargetMode="External"/><Relationship Id="rId537" Type="http://schemas.openxmlformats.org/officeDocument/2006/relationships/hyperlink" Target="https://rus.azattyq.org/a/30189692.html" TargetMode="External"/><Relationship Id="rId80" Type="http://schemas.openxmlformats.org/officeDocument/2006/relationships/hyperlink" Target="https://www.arnapress.kz/obshchestvo/210443-vich-inficirovannye-podrostki-proveli-akciyu-v-shymkente?news=1" TargetMode="External"/><Relationship Id="rId176" Type="http://schemas.openxmlformats.org/officeDocument/2006/relationships/hyperlink" Target="https://www.youtube.com/watch?v=mpbT6pw0wos&amp;list=PLn2OyECVOtB8igrOVklLVogYwTjND3uQZ&amp;index=11&amp;ab_channel=%D0%98%D0%BD%D1%84%D0%BE%D1%80%D0%BC%D0%B1%D1%8E%D1%80%D0%BE31" TargetMode="External"/><Relationship Id="rId383" Type="http://schemas.openxmlformats.org/officeDocument/2006/relationships/hyperlink" Target="https://www.youtube.com/watch?v=qSUftcNuMuI" TargetMode="External"/><Relationship Id="rId590" Type="http://schemas.openxmlformats.org/officeDocument/2006/relationships/hyperlink" Target="https://rus.azattyq.org/a/kazakhstan-nur-sultan-parents-of-children-with-disabilities-complain-they-cannot-get-housing-2019-08-26/30129852.html" TargetMode="External"/><Relationship Id="rId604" Type="http://schemas.openxmlformats.org/officeDocument/2006/relationships/hyperlink" Target="https://rus.azattyq.org/a/30105653.html" TargetMode="External"/><Relationship Id="rId243" Type="http://schemas.openxmlformats.org/officeDocument/2006/relationships/hyperlink" Target="https://www.youtube.com/watch?v=Y2gxzNoWHDQ&amp;list=PLn2OyECVOtB9YcqqO_bFNsiGPouY0sUqs&amp;index=4&amp;ab_channel=%D0%98%D0%BD%D1%84%D0%BE%D1%80%D0%BC%D0%B1%D1%8E%D1%80%D0%BE31" TargetMode="External"/><Relationship Id="rId450" Type="http://schemas.openxmlformats.org/officeDocument/2006/relationships/hyperlink" Target="https://azh.kz/ru/news/view/65021" TargetMode="External"/><Relationship Id="rId688" Type="http://schemas.openxmlformats.org/officeDocument/2006/relationships/hyperlink" Target="https://rus.azattyq.org/a/29914334.html" TargetMode="External"/><Relationship Id="rId38" Type="http://schemas.openxmlformats.org/officeDocument/2006/relationships/hyperlink" Target="https://rus.azattyq.org/a/31013854.html" TargetMode="External"/><Relationship Id="rId103" Type="http://schemas.openxmlformats.org/officeDocument/2006/relationships/hyperlink" Target="https://www.youtube.com/watch?v=P1can1Ui3Jk&amp;list=PLn2OyECVOtB_1FvB8i6m-9xo4eI_usONw&amp;index=4&amp;ab_channel=%D0%98%D0%BD%D1%84%D0%BE%D1%80%D0%BC%D0%B1%D1%8E%D1%80%D0%BE31" TargetMode="External"/><Relationship Id="rId310" Type="http://schemas.openxmlformats.org/officeDocument/2006/relationships/hyperlink" Target="https://rus.azattyq.org/a/30656301.html" TargetMode="External"/><Relationship Id="rId548" Type="http://schemas.openxmlformats.org/officeDocument/2006/relationships/hyperlink" Target="https://timeskz.kz/60288-rabotniki-vostok-neft-i-so-prekratili-rabotu-i-trebuyut-povysheniya-zarplaty.html" TargetMode="External"/><Relationship Id="rId91" Type="http://schemas.openxmlformats.org/officeDocument/2006/relationships/hyperlink" Target="https://www.youtube.com/watch?v=o1P3-X1A6bQ&amp;list=PLn2OyECVOtB9nt9144LMQXSLYTKMkOSMB&amp;index=11&amp;ab_channel=%D0%98%D0%BD%D1%84%D0%BE%D1%80%D0%BC%D0%B1%D1%8E%D1%80%D0%BE31" TargetMode="External"/><Relationship Id="rId187" Type="http://schemas.openxmlformats.org/officeDocument/2006/relationships/hyperlink" Target="https://www.youtube.com/watch?v=ryHUL67V-QY&amp;list=PLn2OyECVOtB8qhiN4eZ7qumEMR8bOURwy&amp;index=10&amp;ab_channel=%D0%98%D0%BD%D1%84%D0%BE%D1%80%D0%BC%D0%B1%D1%8E%D1%80%D0%BE31" TargetMode="External"/><Relationship Id="rId394" Type="http://schemas.openxmlformats.org/officeDocument/2006/relationships/hyperlink" Target="https://rus.azattyq.org/a/30466555.html" TargetMode="External"/><Relationship Id="rId408" Type="http://schemas.openxmlformats.org/officeDocument/2006/relationships/hyperlink" Target="https://rus.azattyq.org/a/30461149.html" TargetMode="External"/><Relationship Id="rId615" Type="http://schemas.openxmlformats.org/officeDocument/2006/relationships/hyperlink" Target="https://yandex.com/turbo/s/zakon.kz/4979960-stihiynyy-miting-proshel-v-shu.html" TargetMode="External"/><Relationship Id="rId254" Type="http://schemas.openxmlformats.org/officeDocument/2006/relationships/hyperlink" Target="https://rus.azattyq.org/a/kazakhstan-nur-sultan-investors-stolichny-2/30802226.html" TargetMode="External"/><Relationship Id="rId699" Type="http://schemas.openxmlformats.org/officeDocument/2006/relationships/hyperlink" Target="https://rus.azattyq.org/a/29793227.html" TargetMode="External"/><Relationship Id="rId49" Type="http://schemas.openxmlformats.org/officeDocument/2006/relationships/hyperlink" Target="https://rus.azattyq.org/a/31001771.html" TargetMode="External"/><Relationship Id="rId114" Type="http://schemas.openxmlformats.org/officeDocument/2006/relationships/hyperlink" Target="https://www.youtube.com/watch?v=2gx1v3InJUc&amp;list=PLn2OyECVOtB_9aaFhGf4lELifD4IbH2LM&amp;index=9&amp;ab_channel=%D0%98%D0%BD%D1%84%D0%BE%D1%80%D0%BC%D0%B1%D1%8E%D1%80%D0%BE31" TargetMode="External"/><Relationship Id="rId461" Type="http://schemas.openxmlformats.org/officeDocument/2006/relationships/hyperlink" Target="https://rus.azattyq.org/a/30387710.html" TargetMode="External"/><Relationship Id="rId559" Type="http://schemas.openxmlformats.org/officeDocument/2006/relationships/hyperlink" Target="https://rus.azattyq.org/a/30154046.html" TargetMode="External"/><Relationship Id="rId198" Type="http://schemas.openxmlformats.org/officeDocument/2006/relationships/hyperlink" Target="https://rus.azattyq.org/a/30892216.html" TargetMode="External"/><Relationship Id="rId321" Type="http://schemas.openxmlformats.org/officeDocument/2006/relationships/hyperlink" Target="https://azh.kz/index.php/ru/news/view/68428" TargetMode="External"/><Relationship Id="rId419" Type="http://schemas.openxmlformats.org/officeDocument/2006/relationships/hyperlink" Target="https://rus.azattyq.org/a/well-known-kazakh-activist-aghadil-dies-after-day-in-detention/30453107.html" TargetMode="External"/><Relationship Id="rId626" Type="http://schemas.openxmlformats.org/officeDocument/2006/relationships/hyperlink" Target="https://rus.azattyq.org/a/30051048.html" TargetMode="External"/><Relationship Id="rId265" Type="http://schemas.openxmlformats.org/officeDocument/2006/relationships/hyperlink" Target="https://rus.azattyq.org/a/workers-semey-bus-strike-west-kazakhstan/30775347.html" TargetMode="External"/><Relationship Id="rId472" Type="http://schemas.openxmlformats.org/officeDocument/2006/relationships/hyperlink" Target="https://www.youtube.com/watch?v=IqZKo81iMws" TargetMode="External"/><Relationship Id="rId125" Type="http://schemas.openxmlformats.org/officeDocument/2006/relationships/hyperlink" Target="https://www.facebook.com/aigul.kazakhstan.1/videos/697312327833897" TargetMode="External"/><Relationship Id="rId332" Type="http://schemas.openxmlformats.org/officeDocument/2006/relationships/hyperlink" Target="https://rus.azattyq.org/a/30625745.html" TargetMode="External"/><Relationship Id="rId637" Type="http://schemas.openxmlformats.org/officeDocument/2006/relationships/hyperlink" Target="http://vecher.kz/incity/partiya-nur-otan-provela-v-almaty-miting-protiv-popytok-destabilizatsii-kazakhstanskogo-obshchestva-i-politicheskikh-provokatsij" TargetMode="External"/><Relationship Id="rId276" Type="http://schemas.openxmlformats.org/officeDocument/2006/relationships/hyperlink" Target="https://akhbor-rus.com/h-p5007-103.htm" TargetMode="External"/><Relationship Id="rId483" Type="http://schemas.openxmlformats.org/officeDocument/2006/relationships/hyperlink" Target="https://rus.azattyq.org/a/30362393.html" TargetMode="External"/><Relationship Id="rId690" Type="http://schemas.openxmlformats.org/officeDocument/2006/relationships/hyperlink" Target="https://rus.azattyq.org/a/29909539.html" TargetMode="External"/><Relationship Id="rId704" Type="http://schemas.openxmlformats.org/officeDocument/2006/relationships/hyperlink" Target="https://rus.azattyq.org/a/29759424.html" TargetMode="External"/><Relationship Id="rId40" Type="http://schemas.openxmlformats.org/officeDocument/2006/relationships/hyperlink" Target="https://rus.azattyq.org/a/31011531.html" TargetMode="External"/><Relationship Id="rId136" Type="http://schemas.openxmlformats.org/officeDocument/2006/relationships/hyperlink" Target="https://www.uralskweek.kz/2020/11/09/rabotniki-kompanii-barlyka-mendygazeva-vozmushheny-obyskom-v-ofise-kompanii-foto/" TargetMode="External"/><Relationship Id="rId343" Type="http://schemas.openxmlformats.org/officeDocument/2006/relationships/hyperlink" Target="https://rus.azattyq.org/a/30610337.html" TargetMode="External"/><Relationship Id="rId550" Type="http://schemas.openxmlformats.org/officeDocument/2006/relationships/hyperlink" Target="https://rus.azattyq.org/a/30158720.html" TargetMode="External"/><Relationship Id="rId203" Type="http://schemas.openxmlformats.org/officeDocument/2006/relationships/hyperlink" Target="https://rus.azattyq.org/a/30887267.html" TargetMode="External"/><Relationship Id="rId648" Type="http://schemas.openxmlformats.org/officeDocument/2006/relationships/hyperlink" Target="https://rus.azattyq.org/a/kazakhstan-shymkent-arys-residents-blocked-road/30022989.html" TargetMode="External"/><Relationship Id="rId287" Type="http://schemas.openxmlformats.org/officeDocument/2006/relationships/hyperlink" Target="https://tengrinews.kz/kazakhstan_news/nedovolnyie-rabotniki-potrebovali-otkryit-ryinok-v-taraze-405962/" TargetMode="External"/><Relationship Id="rId410" Type="http://schemas.openxmlformats.org/officeDocument/2006/relationships/hyperlink" Target="https://rus.azattyq.org/a/30457415.html" TargetMode="External"/><Relationship Id="rId494" Type="http://schemas.openxmlformats.org/officeDocument/2006/relationships/hyperlink" Target="https://www.uralskweek.kz/2019/12/24/v-poselke-krugloozernoe-prostaivaet-detskij-sad-detej-tuda-ne-prinimayut/" TargetMode="External"/><Relationship Id="rId508" Type="http://schemas.openxmlformats.org/officeDocument/2006/relationships/hyperlink" Target="https://timeskz.kz/62123-zhiteli-poselka-kyzylzhar-potrebovali-ostanovit-raboty-na-reke-zhaman-kargala.html" TargetMode="External"/><Relationship Id="rId715" Type="http://schemas.openxmlformats.org/officeDocument/2006/relationships/hyperlink" Target="https://informburo.kz/novosti/skandal-s-platkami-v-shkole-turkestanskoy-oblasti-direktor-rasskazala-istoriyu-konflikta.html" TargetMode="External"/><Relationship Id="rId147" Type="http://schemas.openxmlformats.org/officeDocument/2006/relationships/hyperlink" Target="https://www.youtube.com/watch?v=mn4WdOC0Apk&amp;list=PLn2OyECVOtB_ESjcGU3ZqXhbBFsHpl3Xw&amp;index=12&amp;ab_channel=%D0%98%D0%BD%D1%84%D0%BE%D1%80%D0%BC%D0%B1%D1%8E%D1%80%D0%BE31" TargetMode="External"/><Relationship Id="rId354" Type="http://schemas.openxmlformats.org/officeDocument/2006/relationships/hyperlink" Target="https://rus.azattyq.org/a/30592033.html" TargetMode="External"/><Relationship Id="rId51" Type="http://schemas.openxmlformats.org/officeDocument/2006/relationships/hyperlink" Target="https://rus.azattyq.org/a/30999867.html" TargetMode="External"/><Relationship Id="rId561" Type="http://schemas.openxmlformats.org/officeDocument/2006/relationships/hyperlink" Target="https://rus.azattyq.org/a/kazakstan-almaty-kurultay-demands/30151678.html" TargetMode="External"/><Relationship Id="rId659" Type="http://schemas.openxmlformats.org/officeDocument/2006/relationships/hyperlink" Target="https://rus.azattyq.org/a/kazakhstan-almaty-third-day-of-protest/29995918.html" TargetMode="External"/><Relationship Id="rId214" Type="http://schemas.openxmlformats.org/officeDocument/2006/relationships/hyperlink" Target="https://www.uralskweek.kz/2020/09/25/mne-ploxo-vyzovite-skoruyu-massovye-zaderzhaniya-proshli-v-uralske-foto-video/" TargetMode="External"/><Relationship Id="rId298" Type="http://schemas.openxmlformats.org/officeDocument/2006/relationships/hyperlink" Target="https://www.youtube.com/watch?v=5e8wdk4Vv9I" TargetMode="External"/><Relationship Id="rId421" Type="http://schemas.openxmlformats.org/officeDocument/2006/relationships/hyperlink" Target="https://rus.azattyq.org/a/30451351.html" TargetMode="External"/><Relationship Id="rId519" Type="http://schemas.openxmlformats.org/officeDocument/2006/relationships/hyperlink" Target="https://rus.azattyq.org/a/30270813.html"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rus.ozodlik.org/a/30296203.html" TargetMode="External"/><Relationship Id="rId21" Type="http://schemas.openxmlformats.org/officeDocument/2006/relationships/hyperlink" Target="https://www.facebook.com/groups/328799110874813/permalink/1070852600002790" TargetMode="External"/><Relationship Id="rId42" Type="http://schemas.openxmlformats.org/officeDocument/2006/relationships/hyperlink" Target="http://www.asiaterra.info/news/v-karakalpakstane-razognali-aktsiyu-protesta-bolee-30-ejo-uchastnikov-zaderzhany" TargetMode="External"/><Relationship Id="rId63" Type="http://schemas.openxmlformats.org/officeDocument/2006/relationships/hyperlink" Target="https://www.facebook.com/100000098181019/videos/g.328799110874813/3663794350300468" TargetMode="External"/><Relationship Id="rId84" Type="http://schemas.openxmlformats.org/officeDocument/2006/relationships/hyperlink" Target="https://kun.uz/uz/news/2020/07/04/chirchiqliklar-shahardagi-6ta-shifoxonaning-zangiotaga-kochirilishidan-norozi-shahar-hokimi-masalaga-yechim-topishga-vada-berdi" TargetMode="External"/><Relationship Id="rId138" Type="http://schemas.openxmlformats.org/officeDocument/2006/relationships/hyperlink" Target="https://www.ozodlik.org/a/29618584.html" TargetMode="External"/><Relationship Id="rId107" Type="http://schemas.openxmlformats.org/officeDocument/2006/relationships/hyperlink" Target="https://fergana.ru/news/114962/" TargetMode="External"/><Relationship Id="rId11" Type="http://schemas.openxmlformats.org/officeDocument/2006/relationships/hyperlink" Target="https://rossaprimavera.ru/news/f3cdcc7b" TargetMode="External"/><Relationship Id="rId32" Type="http://schemas.openxmlformats.org/officeDocument/2006/relationships/hyperlink" Target="https://nuz.uz/obschestvo/1177127-zhiteli-bostanlykskogo-rajona-protestuyut-protiv-nezakonnoj-strojki-gostinichnogo-kompleksa-v-ih-tovarishhestve.html" TargetMode="External"/><Relationship Id="rId37" Type="http://schemas.openxmlformats.org/officeDocument/2006/relationships/hyperlink" Target="https://www.ozodlik.org/a/30908837.html" TargetMode="External"/><Relationship Id="rId53" Type="http://schemas.openxmlformats.org/officeDocument/2006/relationships/hyperlink" Target="https://www.ozodlik.org/a/30864652.html" TargetMode="External"/><Relationship Id="rId58" Type="http://schemas.openxmlformats.org/officeDocument/2006/relationships/hyperlink" Target="https://www.facebook.com/groups/328799110874813/permalink/1022855994802451" TargetMode="External"/><Relationship Id="rId74" Type="http://schemas.openxmlformats.org/officeDocument/2006/relationships/hyperlink" Target="https://www.ozodlik.org/a/30777834.html" TargetMode="External"/><Relationship Id="rId79" Type="http://schemas.openxmlformats.org/officeDocument/2006/relationships/hyperlink" Target="https://daryo.uz/2020/07/21/qoraqalpogistonda-ekinlari-suvsiz-qolgani-uchun-nukus-toshkent-yolini-tosib-qoygan-aholiga-suv-berildi/" TargetMode="External"/><Relationship Id="rId102" Type="http://schemas.openxmlformats.org/officeDocument/2006/relationships/hyperlink" Target="https://www.facebook.com/groups/328799110874813/permalink/877526122668773/" TargetMode="External"/><Relationship Id="rId123" Type="http://schemas.openxmlformats.org/officeDocument/2006/relationships/hyperlink" Target="https://rus.ozodlik.org/a/30179133.html" TargetMode="External"/><Relationship Id="rId128" Type="http://schemas.openxmlformats.org/officeDocument/2006/relationships/hyperlink" Target="https://rus.ozodlik.org/a/30101989.html" TargetMode="External"/><Relationship Id="rId144" Type="http://schemas.openxmlformats.org/officeDocument/2006/relationships/hyperlink" Target="https://rus.ozodlik.org/a/29041336.html" TargetMode="External"/><Relationship Id="rId5" Type="http://schemas.openxmlformats.org/officeDocument/2006/relationships/hyperlink" Target="https://effect.uz/k/2020/12/24/surhondaryoda-500-dan-ortiq-fermer-h-jaliklarning-eri-tugatilib-klasterga-olib-berilmoqda-ishga-bosh-prokuratura-aralashishi-mumkin.html" TargetMode="External"/><Relationship Id="rId90" Type="http://schemas.openxmlformats.org/officeDocument/2006/relationships/hyperlink" Target="https://www.facebook.com/groups/328799110874813/permalink/937603443327707/" TargetMode="External"/><Relationship Id="rId95" Type="http://schemas.openxmlformats.org/officeDocument/2006/relationships/hyperlink" Target="https://www.facebook.com/groups/328799110874813/permalink/921862174901834/" TargetMode="External"/><Relationship Id="rId22" Type="http://schemas.openxmlformats.org/officeDocument/2006/relationships/hyperlink" Target="https://effect.uz/k/2020/11/26/horazmda-y-llar-dahshatli-avariya-holatiga-kelib-qolgan-effect-uz-surishtiruvi.html" TargetMode="External"/><Relationship Id="rId27" Type="http://schemas.openxmlformats.org/officeDocument/2006/relationships/hyperlink" Target="https://rus.ozodlik.org/a/30967729.html" TargetMode="External"/><Relationship Id="rId43" Type="http://schemas.openxmlformats.org/officeDocument/2006/relationships/hyperlink" Target="https://www.ozodlik.org/a/30889236.html" TargetMode="External"/><Relationship Id="rId48" Type="http://schemas.openxmlformats.org/officeDocument/2006/relationships/hyperlink" Target="https://upl.uz/incidents/17951-news.html" TargetMode="External"/><Relationship Id="rId64" Type="http://schemas.openxmlformats.org/officeDocument/2006/relationships/hyperlink" Target="https://www.ozodlik.org/a/30844201.html" TargetMode="External"/><Relationship Id="rId69" Type="http://schemas.openxmlformats.org/officeDocument/2006/relationships/hyperlink" Target="https://www.ozodlik.org/a/30822432.html" TargetMode="External"/><Relationship Id="rId113" Type="http://schemas.openxmlformats.org/officeDocument/2006/relationships/hyperlink" Target="https://rus.ozodlik.org/a/30317116.html" TargetMode="External"/><Relationship Id="rId118" Type="http://schemas.openxmlformats.org/officeDocument/2006/relationships/hyperlink" Target="https://www.ozodlik.org/a/30252703.html" TargetMode="External"/><Relationship Id="rId134" Type="http://schemas.openxmlformats.org/officeDocument/2006/relationships/hyperlink" Target="https://rus.ozodlik.org/a/29823939.html" TargetMode="External"/><Relationship Id="rId139" Type="http://schemas.openxmlformats.org/officeDocument/2006/relationships/hyperlink" Target="http://kun-uz.com/la/OmmavijbusatilganSurtanneftgaziscilarinorozilikbildirmokda_la/" TargetMode="External"/><Relationship Id="rId80" Type="http://schemas.openxmlformats.org/officeDocument/2006/relationships/hyperlink" Target="https://rus.ozodlik.org/a/30719519.html" TargetMode="External"/><Relationship Id="rId85" Type="http://schemas.openxmlformats.org/officeDocument/2006/relationships/hyperlink" Target="https://rus.ozodlik.org/a/30099758.html" TargetMode="External"/><Relationship Id="rId12" Type="http://schemas.openxmlformats.org/officeDocument/2006/relationships/hyperlink" Target="https://rus.ozodlik.org/a/30992665.html" TargetMode="External"/><Relationship Id="rId17" Type="http://schemas.openxmlformats.org/officeDocument/2006/relationships/hyperlink" Target="https://www.ozodlik.org/a/uysiz-qolgan-sardobaliklar-prezident-qarorgohiga-yurdi/30982096.html" TargetMode="External"/><Relationship Id="rId33" Type="http://schemas.openxmlformats.org/officeDocument/2006/relationships/hyperlink" Target="https://www.facebook.com/groups/328799110874813/permalink/1090587228029327/" TargetMode="External"/><Relationship Id="rId38" Type="http://schemas.openxmlformats.org/officeDocument/2006/relationships/hyperlink" Target="https://effect.uz/k/2020/10/22/sunnat-t-yida-pichoqbozlik-b-ldi.html" TargetMode="External"/><Relationship Id="rId59" Type="http://schemas.openxmlformats.org/officeDocument/2006/relationships/hyperlink" Target="https://www.youtube.com/watch?v=Z58Anr9KZhI&amp;ab_channel=BlogerUz" TargetMode="External"/><Relationship Id="rId103" Type="http://schemas.openxmlformats.org/officeDocument/2006/relationships/hyperlink" Target="https://www.ozodlik.org/a/30477845.html" TargetMode="External"/><Relationship Id="rId108" Type="http://schemas.openxmlformats.org/officeDocument/2006/relationships/hyperlink" Target="https://rus.ozodlik.org/a/30393787.html" TargetMode="External"/><Relationship Id="rId124" Type="http://schemas.openxmlformats.org/officeDocument/2006/relationships/hyperlink" Target="https://fergana.agency/news/110892/" TargetMode="External"/><Relationship Id="rId129" Type="http://schemas.openxmlformats.org/officeDocument/2006/relationships/hyperlink" Target="https://kun.uz/ru/news/2019/08/07/v-nukuse-jyenshchiny-ustroili-aksiyu-protesta-elmira-basitxanova-vyyexala-na-mesto-sobytiya" TargetMode="External"/><Relationship Id="rId54" Type="http://schemas.openxmlformats.org/officeDocument/2006/relationships/hyperlink" Target="https://www.facebook.com/groups/328799110874813/permalink/1024394611315256/" TargetMode="External"/><Relationship Id="rId70" Type="http://schemas.openxmlformats.org/officeDocument/2006/relationships/hyperlink" Target="https://www.facebook.com/groups/328799110874813/permalink/1004502966637754" TargetMode="External"/><Relationship Id="rId75" Type="http://schemas.openxmlformats.org/officeDocument/2006/relationships/hyperlink" Target="https://www.ozodlik.org/a/30777834.html" TargetMode="External"/><Relationship Id="rId91" Type="http://schemas.openxmlformats.org/officeDocument/2006/relationships/hyperlink" Target="https://rus.ozodlik.org/a/30646879.html" TargetMode="External"/><Relationship Id="rId96" Type="http://schemas.openxmlformats.org/officeDocument/2006/relationships/hyperlink" Target="https://rus.ozodlik.org/a/30609709.html" TargetMode="External"/><Relationship Id="rId140" Type="http://schemas.openxmlformats.org/officeDocument/2006/relationships/hyperlink" Target="https://rus.ozodlik.org/a/29521170.html" TargetMode="External"/><Relationship Id="rId1" Type="http://schemas.openxmlformats.org/officeDocument/2006/relationships/hyperlink" Target="https://www.rferl.org/a/analysis-turkmenistan-s-ineffective-government-brings-people-into-the-streets-for-rare-protests/30620560.html" TargetMode="External"/><Relationship Id="rId6" Type="http://schemas.openxmlformats.org/officeDocument/2006/relationships/hyperlink" Target="https://kun.uz/en/news/2020/12/18/women-block-the-road-in-nukus-demanding-their-wages" TargetMode="External"/><Relationship Id="rId23" Type="http://schemas.openxmlformats.org/officeDocument/2006/relationships/hyperlink" Target="https://www.facebook.com/groups/328799110874813/permalink/1070169340071116" TargetMode="External"/><Relationship Id="rId28" Type="http://schemas.openxmlformats.org/officeDocument/2006/relationships/hyperlink" Target="https://www.facebook.com/groups/328799110874813/permalink/1064605993960784/" TargetMode="External"/><Relationship Id="rId49" Type="http://schemas.openxmlformats.org/officeDocument/2006/relationships/hyperlink" Target="https://www.facebook.com/groups/328799110874813/permalink/1029804430774274" TargetMode="External"/><Relationship Id="rId114" Type="http://schemas.openxmlformats.org/officeDocument/2006/relationships/hyperlink" Target="https://rus.ozodlik.org/a/30309896.html" TargetMode="External"/><Relationship Id="rId119" Type="http://schemas.openxmlformats.org/officeDocument/2006/relationships/hyperlink" Target="https://repost.uz/dogovorilsya" TargetMode="External"/><Relationship Id="rId44" Type="http://schemas.openxmlformats.org/officeDocument/2006/relationships/hyperlink" Target="https://www.ozodlik.org/a/30894203.html" TargetMode="External"/><Relationship Id="rId60" Type="http://schemas.openxmlformats.org/officeDocument/2006/relationships/hyperlink" Target="https://rus.ozodlik.org/a/30854446.html" TargetMode="External"/><Relationship Id="rId65" Type="http://schemas.openxmlformats.org/officeDocument/2006/relationships/hyperlink" Target="https://kun.uz/ru/news/2020/09/16/novyy-vzglyad-na-gradostroitelnyye-normy-jiteli-yunusabada-protestuyut-protiv-stroitelstva-ocherednoy-mnogoetajki-pered-ix-domami" TargetMode="External"/><Relationship Id="rId81" Type="http://schemas.openxmlformats.org/officeDocument/2006/relationships/hyperlink" Target="https://kun.uz/ru/news/2020/07/10/zamestitel-ministra-zdravooxraneniya-prokommentiroval-insident-v-urtasaraye" TargetMode="External"/><Relationship Id="rId86" Type="http://schemas.openxmlformats.org/officeDocument/2006/relationships/hyperlink" Target="https://rus.ozodlik.org/a/30701206.html" TargetMode="External"/><Relationship Id="rId130" Type="http://schemas.openxmlformats.org/officeDocument/2006/relationships/hyperlink" Target="https://rus.ozodlik.org/a/30078847.html" TargetMode="External"/><Relationship Id="rId135" Type="http://schemas.openxmlformats.org/officeDocument/2006/relationships/hyperlink" Target="https://rus.ozodlik.org/a/29796423.html" TargetMode="External"/><Relationship Id="rId13" Type="http://schemas.openxmlformats.org/officeDocument/2006/relationships/hyperlink" Target="https://www.facebook.com/groups/328799110874813/permalink/1080020735752643/" TargetMode="External"/><Relationship Id="rId18" Type="http://schemas.openxmlformats.org/officeDocument/2006/relationships/hyperlink" Target="https://kun.uz/en/news/2020/12/01/a-woman-sets-herself-on-fire-near-the-regional-prosecutors-office-in-andijan" TargetMode="External"/><Relationship Id="rId39" Type="http://schemas.openxmlformats.org/officeDocument/2006/relationships/hyperlink" Target="https://rus.ozodi.org/a/30906317.html" TargetMode="External"/><Relationship Id="rId109" Type="http://schemas.openxmlformats.org/officeDocument/2006/relationships/hyperlink" Target="https://www.ozodlik.org/a/hokim-fermerlar-paxta-pulini-bermayapti/30393271.html" TargetMode="External"/><Relationship Id="rId34" Type="http://schemas.openxmlformats.org/officeDocument/2006/relationships/hyperlink" Target="https://www.facebook.com/groups/328799110874813/permalink/1051297761958274" TargetMode="External"/><Relationship Id="rId50" Type="http://schemas.openxmlformats.org/officeDocument/2006/relationships/hyperlink" Target="https://www.ozodlik.org/a/30870592.html" TargetMode="External"/><Relationship Id="rId55" Type="http://schemas.openxmlformats.org/officeDocument/2006/relationships/hyperlink" Target="https://www.facebook.com/groups/328799110874813/permalink/1026410317780352/" TargetMode="External"/><Relationship Id="rId76" Type="http://schemas.openxmlformats.org/officeDocument/2006/relationships/hyperlink" Target="https://www.ozodlik.org/a/30777834.html" TargetMode="External"/><Relationship Id="rId97" Type="http://schemas.openxmlformats.org/officeDocument/2006/relationships/hyperlink" Target="https://rus.ozodlik.org/a/30495715.html" TargetMode="External"/><Relationship Id="rId104" Type="http://schemas.openxmlformats.org/officeDocument/2006/relationships/hyperlink" Target="https://www.facebook.com/groups/328799110874813/permalink/870163680071684/" TargetMode="External"/><Relationship Id="rId120" Type="http://schemas.openxmlformats.org/officeDocument/2006/relationships/hyperlink" Target="https://podrobno.uz/cat/obchestvo/zhiteli-protiv-zastroyshchikov-v-tashkente-bolshuyu-semyu-khotyat-vyselit-v-byvshuyu-obshchagu-oni-p/?sphrase_id=2018159" TargetMode="External"/><Relationship Id="rId125" Type="http://schemas.openxmlformats.org/officeDocument/2006/relationships/hyperlink" Target="https://rus.ozodlik.org/a/30123988.html" TargetMode="External"/><Relationship Id="rId141" Type="http://schemas.openxmlformats.org/officeDocument/2006/relationships/hyperlink" Target="https://rus.ozodlik.org/a/29198023.html" TargetMode="External"/><Relationship Id="rId7" Type="http://schemas.openxmlformats.org/officeDocument/2006/relationships/hyperlink" Target="https://www.ozodlik.org/a/30997082.html" TargetMode="External"/><Relationship Id="rId71" Type="http://schemas.openxmlformats.org/officeDocument/2006/relationships/hyperlink" Target="https://www.ozodlik.org/a/30819304.html" TargetMode="External"/><Relationship Id="rId92" Type="http://schemas.openxmlformats.org/officeDocument/2006/relationships/hyperlink" Target="https://www.facebook.com/groups/328799110874813/permalink/934105500344168/" TargetMode="External"/><Relationship Id="rId2" Type="http://schemas.openxmlformats.org/officeDocument/2006/relationships/hyperlink" Target="https://effect.uz/k/2020/12/28/gaz-svet-y-qligidan-t-yib-ketdik-q-qonda-bir-guruh-ayollar-hokimiyat-oldida-y-lni-t-sishdi.html" TargetMode="External"/><Relationship Id="rId29" Type="http://schemas.openxmlformats.org/officeDocument/2006/relationships/hyperlink" Target="https://www.ozodlik.org/a/sardoba-ish-haqlari/30948792.html" TargetMode="External"/><Relationship Id="rId24" Type="http://schemas.openxmlformats.org/officeDocument/2006/relationships/hyperlink" Target="https://www.ozodlik.org/a/svet-gaz-rasmiylar-aholini-tinchlantirishga-urinmoqda/30966917.html" TargetMode="External"/><Relationship Id="rId40" Type="http://schemas.openxmlformats.org/officeDocument/2006/relationships/hyperlink" Target="https://podrobno.uz/cat/proisshestviya/gruppa-obmanutykh-grazhdan-ustroila-piket-vozle-genprokuratury-/?sphrase_id=2155417" TargetMode="External"/><Relationship Id="rId45" Type="http://schemas.openxmlformats.org/officeDocument/2006/relationships/hyperlink" Target="https://www.ozodlik.org/a/30884352.html" TargetMode="External"/><Relationship Id="rId66" Type="http://schemas.openxmlformats.org/officeDocument/2006/relationships/hyperlink" Target="https://www.facebook.com/groups/328799110874813/permalink/1013430725744978/" TargetMode="External"/><Relationship Id="rId87" Type="http://schemas.openxmlformats.org/officeDocument/2006/relationships/hyperlink" Target="https://rus.ozodlik.org/a/30699264.html" TargetMode="External"/><Relationship Id="rId110" Type="http://schemas.openxmlformats.org/officeDocument/2006/relationships/hyperlink" Target="https://www.ozodlik.org/a/30383435.html" TargetMode="External"/><Relationship Id="rId115" Type="http://schemas.openxmlformats.org/officeDocument/2006/relationships/hyperlink" Target="https://www.rferl.org/a/power-crisis-severe-energy-shortages-spark-rare-protests-in-uzbekistan/30307881.html" TargetMode="External"/><Relationship Id="rId131" Type="http://schemas.openxmlformats.org/officeDocument/2006/relationships/hyperlink" Target="https://rus.ozodlik.org/a/30099761.html" TargetMode="External"/><Relationship Id="rId136" Type="http://schemas.openxmlformats.org/officeDocument/2006/relationships/hyperlink" Target="https://www.ozodlik.org/a/29728964.html" TargetMode="External"/><Relationship Id="rId61" Type="http://schemas.openxmlformats.org/officeDocument/2006/relationships/hyperlink" Target="https://www.ozodlik.org/a/30850121.html" TargetMode="External"/><Relationship Id="rId82" Type="http://schemas.openxmlformats.org/officeDocument/2006/relationships/hyperlink" Target="https://rus.ozodlik.org/a/30712890.html" TargetMode="External"/><Relationship Id="rId19" Type="http://schemas.openxmlformats.org/officeDocument/2006/relationships/hyperlink" Target="https://effect.uz/k/2020/11/28/peshonamdan-otib-juborsang-ham-gaz-y-q-internetda-chinoz-hokimining-audiosi-tarqaldi-video.html" TargetMode="External"/><Relationship Id="rId14" Type="http://schemas.openxmlformats.org/officeDocument/2006/relationships/hyperlink" Target="https://www.youtube.com/watch?v=QiPh0H4OpQ8" TargetMode="External"/><Relationship Id="rId30" Type="http://schemas.openxmlformats.org/officeDocument/2006/relationships/hyperlink" Target="https://rus.ozodlik.org/a/30967729.html" TargetMode="External"/><Relationship Id="rId35" Type="http://schemas.openxmlformats.org/officeDocument/2006/relationships/hyperlink" Target="https://rus.ozodlik.org/a/%D0%B2-%D0%BD%D0%B0%D0%BC%D0%B0%D0%BD%D0%B3%D0%B0%D0%BD%D0%B5-%D1%81%D0%BE%D1%80%D0%B2%D0%B0%D0%BB%D0%B8-%D1%84%D1%80%D0%B0%D0%BD%D1%86%D1%83%D0%B7%D1%81%D0%BA%D0%B8%D0%B9-%D1%84%D0%BB%D0%B0%D0%B3-%D1%80%D1%8F%D0%B4%D0%BE%D0%BC-%D1%81-%D0%BE%D1%82%D0%B5%D0%BB%D0%B5%D0%BC/30920390.html" TargetMode="External"/><Relationship Id="rId56" Type="http://schemas.openxmlformats.org/officeDocument/2006/relationships/hyperlink" Target="https://www.ozodlik.org/a/30862538.html" TargetMode="External"/><Relationship Id="rId77" Type="http://schemas.openxmlformats.org/officeDocument/2006/relationships/hyperlink" Target="https://repost.uz/ukajite-sami-i-ne-ssortes" TargetMode="External"/><Relationship Id="rId100" Type="http://schemas.openxmlformats.org/officeDocument/2006/relationships/hyperlink" Target="https://www.facebook.com/groups/328799110874813/permalink/875613286193390/" TargetMode="External"/><Relationship Id="rId105" Type="http://schemas.openxmlformats.org/officeDocument/2006/relationships/hyperlink" Target="https://rus.ozodlik.org/a/30444039.html" TargetMode="External"/><Relationship Id="rId126" Type="http://schemas.openxmlformats.org/officeDocument/2006/relationships/hyperlink" Target="https://www.ozodlik.org/a/shargun-kumir-koni-ishchilari-ish-tashladi/30123555.html" TargetMode="External"/><Relationship Id="rId8" Type="http://schemas.openxmlformats.org/officeDocument/2006/relationships/hyperlink" Target="https://kun.uz/en/news/2020/12/12/residents-of-andijan-city-block-a-street-to-express-dissatisfaction-with-gas-supply-problems" TargetMode="External"/><Relationship Id="rId51" Type="http://schemas.openxmlformats.org/officeDocument/2006/relationships/hyperlink" Target="https://www.facebook.com/groups/328799110874813/permalink/1027111407710243/" TargetMode="External"/><Relationship Id="rId72" Type="http://schemas.openxmlformats.org/officeDocument/2006/relationships/hyperlink" Target="https://www.facebook.com/groups/328799110874813/permalink/1004840039937380" TargetMode="External"/><Relationship Id="rId93" Type="http://schemas.openxmlformats.org/officeDocument/2006/relationships/hyperlink" Target="https://www.facebook.com/groups/328799110874813/permalink/933931770361541" TargetMode="External"/><Relationship Id="rId98" Type="http://schemas.openxmlformats.org/officeDocument/2006/relationships/hyperlink" Target="https://rus.ozodlik.org/a/30495715.html" TargetMode="External"/><Relationship Id="rId121" Type="http://schemas.openxmlformats.org/officeDocument/2006/relationships/hyperlink" Target="https://www.ozodlik.org/a/30220094.html" TargetMode="External"/><Relationship Id="rId142" Type="http://schemas.openxmlformats.org/officeDocument/2006/relationships/hyperlink" Target="https://rus.ozodlik.org/a/29198023.html" TargetMode="External"/><Relationship Id="rId3" Type="http://schemas.openxmlformats.org/officeDocument/2006/relationships/hyperlink" Target="https://kun.uz/en/news/2020/12/28/residents-in-surkhandarya-block-roads-set-car-tires-on-fire-showing-discontent-with-power-outages" TargetMode="External"/><Relationship Id="rId25" Type="http://schemas.openxmlformats.org/officeDocument/2006/relationships/hyperlink" Target="https://rus.ozodlik.org/a/30967729.html" TargetMode="External"/><Relationship Id="rId46" Type="http://schemas.openxmlformats.org/officeDocument/2006/relationships/hyperlink" Target="https://www.facebook.com/groups/328799110874813/permalink/1031402763947774" TargetMode="External"/><Relationship Id="rId67" Type="http://schemas.openxmlformats.org/officeDocument/2006/relationships/hyperlink" Target="https://www.ozodlik.org/a/30864470.html" TargetMode="External"/><Relationship Id="rId116" Type="http://schemas.openxmlformats.org/officeDocument/2006/relationships/hyperlink" Target="https://www.rferl.org/a/power-crisis-severe-energy-shortages-spark-rare-protests-in-uzbekistan/30307881.html" TargetMode="External"/><Relationship Id="rId137" Type="http://schemas.openxmlformats.org/officeDocument/2006/relationships/hyperlink" Target="https://rus.ozodlik.org/a/29658081.html" TargetMode="External"/><Relationship Id="rId20" Type="http://schemas.openxmlformats.org/officeDocument/2006/relationships/hyperlink" Target="https://rus.ozodlik.org/a/31020528.html" TargetMode="External"/><Relationship Id="rId41" Type="http://schemas.openxmlformats.org/officeDocument/2006/relationships/hyperlink" Target="https://www.facebook.com/groups/328799110874813/permalink/1037410870013630" TargetMode="External"/><Relationship Id="rId62" Type="http://schemas.openxmlformats.org/officeDocument/2006/relationships/hyperlink" Target="https://kun.uz/en/news/2020/09/22/another-private-employment-agency-deceived-people-for-almost-9-billion-soums" TargetMode="External"/><Relationship Id="rId83" Type="http://schemas.openxmlformats.org/officeDocument/2006/relationships/hyperlink" Target="http://www.asiaterra.info/news/v-uzbekistane-sotrudniki-militsii-zaderzhali-videoblogera-vo-vremya-razreshennogo-snosa-domov" TargetMode="External"/><Relationship Id="rId88" Type="http://schemas.openxmlformats.org/officeDocument/2006/relationships/hyperlink" Target="https://rus.ozodlik.org/a/30690957.html" TargetMode="External"/><Relationship Id="rId111" Type="http://schemas.openxmlformats.org/officeDocument/2006/relationships/hyperlink" Target="https://sof.uz/uz/post/qashqadaryoda-qoida-buzgan-ypx-inspektori" TargetMode="External"/><Relationship Id="rId132" Type="http://schemas.openxmlformats.org/officeDocument/2006/relationships/hyperlink" Target="https://www.ozodlik.org/a/%D1%9E%D0%B7%D0%B1%D0%B5%D0%BA%D0%B8%D1%81%D1%82%D0%BE%D0%BD-%D0%BC%D0%B8%D0%B1-%D0%BA%D0%B0%D0%BB%D1%82%D0%B0%D0%BA/30038850.html" TargetMode="External"/><Relationship Id="rId15" Type="http://schemas.openxmlformats.org/officeDocument/2006/relationships/hyperlink" Target="https://www.ozodlik.org/a/qarshida-avtobus-haydovchilari-ish-tashladi/30980505.html" TargetMode="External"/><Relationship Id="rId36" Type="http://schemas.openxmlformats.org/officeDocument/2006/relationships/hyperlink" Target="https://www.facebook.com/ozodlikradiosi/videos/3689221081155107/" TargetMode="External"/><Relationship Id="rId57" Type="http://schemas.openxmlformats.org/officeDocument/2006/relationships/hyperlink" Target="https://www.facebook.com/photo?fbid=1223512811347589&amp;set=g.328799110874813" TargetMode="External"/><Relationship Id="rId106" Type="http://schemas.openxmlformats.org/officeDocument/2006/relationships/hyperlink" Target="https://fergana.ru/news/115157/" TargetMode="External"/><Relationship Id="rId127" Type="http://schemas.openxmlformats.org/officeDocument/2006/relationships/hyperlink" Target="https://www.ozodlik.org/a/30114590.html" TargetMode="External"/><Relationship Id="rId10" Type="http://schemas.openxmlformats.org/officeDocument/2006/relationships/hyperlink" Target="https://www.gazeta.uz/ru/2020/12/10/gas-problem/" TargetMode="External"/><Relationship Id="rId31" Type="http://schemas.openxmlformats.org/officeDocument/2006/relationships/hyperlink" Target="https://www.facebook.com/groups/328799110874813/permalink/1071881759899874/" TargetMode="External"/><Relationship Id="rId52" Type="http://schemas.openxmlformats.org/officeDocument/2006/relationships/hyperlink" Target="https://www.ozodlik.org/a/30868066.html" TargetMode="External"/><Relationship Id="rId73" Type="http://schemas.openxmlformats.org/officeDocument/2006/relationships/hyperlink" Target="https://rus.ozodlik.org/a/30813647.html" TargetMode="External"/><Relationship Id="rId78" Type="http://schemas.openxmlformats.org/officeDocument/2006/relationships/hyperlink" Target="https://rus.ozodlik.org/a/30751082.html" TargetMode="External"/><Relationship Id="rId94" Type="http://schemas.openxmlformats.org/officeDocument/2006/relationships/hyperlink" Target="https://www.facebook.com/groups/328799110874813/permalink/926712691083449/" TargetMode="External"/><Relationship Id="rId99" Type="http://schemas.openxmlformats.org/officeDocument/2006/relationships/hyperlink" Target="https://www.facebook.com/100006086432380/videos/2627235144156008/?extid=tydnuyeJk3icV6vW" TargetMode="External"/><Relationship Id="rId101" Type="http://schemas.openxmlformats.org/officeDocument/2006/relationships/hyperlink" Target="https://www.facebook.com/groups/328799110874813/permalink/875649619523090/" TargetMode="External"/><Relationship Id="rId122" Type="http://schemas.openxmlformats.org/officeDocument/2006/relationships/hyperlink" Target="https://www.ozodlik.org/a/sizdan-telegram-maosh/30215957.html" TargetMode="External"/><Relationship Id="rId143" Type="http://schemas.openxmlformats.org/officeDocument/2006/relationships/hyperlink" Target="https://rus.azattyk.org/a/29040997.html" TargetMode="External"/><Relationship Id="rId4" Type="http://schemas.openxmlformats.org/officeDocument/2006/relationships/hyperlink" Target="https://www.facebook.com/groups/328799110874813/permalink/1091097494644967/" TargetMode="External"/><Relationship Id="rId9" Type="http://schemas.openxmlformats.org/officeDocument/2006/relationships/hyperlink" Target="https://www.gazeta.uz/ru/2020/12/10/gas-problem/" TargetMode="External"/><Relationship Id="rId26" Type="http://schemas.openxmlformats.org/officeDocument/2006/relationships/hyperlink" Target="https://rus.ozodlik.org/a/30967729.html" TargetMode="External"/><Relationship Id="rId47" Type="http://schemas.openxmlformats.org/officeDocument/2006/relationships/hyperlink" Target="https://www.ozodlik.org/a/30878575.html" TargetMode="External"/><Relationship Id="rId68" Type="http://schemas.openxmlformats.org/officeDocument/2006/relationships/hyperlink" Target="https://fergana.agency/news/120980/?country=uz" TargetMode="External"/><Relationship Id="rId89" Type="http://schemas.openxmlformats.org/officeDocument/2006/relationships/hyperlink" Target="https://rus.ozodlik.org/a/30685040.html" TargetMode="External"/><Relationship Id="rId112" Type="http://schemas.openxmlformats.org/officeDocument/2006/relationships/hyperlink" Target="https://www.ozodlik.org/a/30370625.html" TargetMode="External"/><Relationship Id="rId133" Type="http://schemas.openxmlformats.org/officeDocument/2006/relationships/hyperlink" Target="https://rus.ozodlik.org/a/29957213.html" TargetMode="External"/><Relationship Id="rId16" Type="http://schemas.openxmlformats.org/officeDocument/2006/relationships/hyperlink" Target="https://effect.uz/k/2020/11/30/kerak-b-lsa-mirziyoevning-oldiga-boraman-forishliklar-tuman-hokimi-va-deputatdan-norozi.html" TargetMode="Externa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52.xml"/><Relationship Id="rId3" Type="http://schemas.openxmlformats.org/officeDocument/2006/relationships/pivotTable" Target="../pivotTables/pivotTable47.xml"/><Relationship Id="rId7" Type="http://schemas.openxmlformats.org/officeDocument/2006/relationships/pivotTable" Target="../pivotTables/pivotTable51.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openxmlformats.org/officeDocument/2006/relationships/pivotTable" Target="../pivotTables/pivotTable50.xml"/><Relationship Id="rId11" Type="http://schemas.openxmlformats.org/officeDocument/2006/relationships/pivotTable" Target="../pivotTables/pivotTable55.xml"/><Relationship Id="rId5" Type="http://schemas.openxmlformats.org/officeDocument/2006/relationships/pivotTable" Target="../pivotTables/pivotTable49.xml"/><Relationship Id="rId10" Type="http://schemas.openxmlformats.org/officeDocument/2006/relationships/pivotTable" Target="../pivotTables/pivotTable54.xml"/><Relationship Id="rId4" Type="http://schemas.openxmlformats.org/officeDocument/2006/relationships/pivotTable" Target="../pivotTables/pivotTable48.xml"/><Relationship Id="rId9" Type="http://schemas.openxmlformats.org/officeDocument/2006/relationships/pivotTable" Target="../pivotTables/pivotTable53.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63.xml"/><Relationship Id="rId3" Type="http://schemas.openxmlformats.org/officeDocument/2006/relationships/pivotTable" Target="../pivotTables/pivotTable58.xml"/><Relationship Id="rId7" Type="http://schemas.openxmlformats.org/officeDocument/2006/relationships/pivotTable" Target="../pivotTables/pivotTable62.xml"/><Relationship Id="rId2" Type="http://schemas.openxmlformats.org/officeDocument/2006/relationships/pivotTable" Target="../pivotTables/pivotTable57.xml"/><Relationship Id="rId1" Type="http://schemas.openxmlformats.org/officeDocument/2006/relationships/pivotTable" Target="../pivotTables/pivotTable56.xml"/><Relationship Id="rId6" Type="http://schemas.openxmlformats.org/officeDocument/2006/relationships/pivotTable" Target="../pivotTables/pivotTable61.xml"/><Relationship Id="rId11" Type="http://schemas.openxmlformats.org/officeDocument/2006/relationships/pivotTable" Target="../pivotTables/pivotTable66.xml"/><Relationship Id="rId5" Type="http://schemas.openxmlformats.org/officeDocument/2006/relationships/pivotTable" Target="../pivotTables/pivotTable60.xml"/><Relationship Id="rId10" Type="http://schemas.openxmlformats.org/officeDocument/2006/relationships/pivotTable" Target="../pivotTables/pivotTable65.xml"/><Relationship Id="rId4" Type="http://schemas.openxmlformats.org/officeDocument/2006/relationships/pivotTable" Target="../pivotTables/pivotTable59.xml"/><Relationship Id="rId9" Type="http://schemas.openxmlformats.org/officeDocument/2006/relationships/pivotTable" Target="../pivotTables/pivotTable64.xml"/></Relationships>
</file>

<file path=xl/worksheets/_rels/sheet13.xml.rels><?xml version="1.0" encoding="UTF-8" standalone="yes"?>
<Relationships xmlns="http://schemas.openxmlformats.org/package/2006/relationships"><Relationship Id="rId8" Type="http://schemas.openxmlformats.org/officeDocument/2006/relationships/hyperlink" Target="https://akhbor.com/-p12198-155.htm" TargetMode="External"/><Relationship Id="rId13"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8" Type="http://schemas.openxmlformats.org/officeDocument/2006/relationships/hyperlink" Target="https://rus.ozodi.org/a/29991036.html" TargetMode="External"/><Relationship Id="rId26" Type="http://schemas.openxmlformats.org/officeDocument/2006/relationships/hyperlink" Target="https://rus.ozodi.org/a/protest-behide-iranian-embassy-dushanbe-/29239902.html" TargetMode="External"/><Relationship Id="rId3" Type="http://schemas.openxmlformats.org/officeDocument/2006/relationships/hyperlink" Target="https://akhbor.com/-p13074-121.htm" TargetMode="External"/><Relationship Id="rId21" Type="http://schemas.openxmlformats.org/officeDocument/2006/relationships/hyperlink" Target="https://fergana.agency/news/103162/?fbclid=IwAR02dGoWPC7bgKfHoF6mkidBmcsCogtuyke571BqzEKVkiY714Yj1xJEUfg" TargetMode="External"/><Relationship Id="rId7" Type="http://schemas.openxmlformats.org/officeDocument/2006/relationships/hyperlink" Target="https://akhbor.com/-p12198-155.htm" TargetMode="External"/><Relationship Id="rId12"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7" Type="http://schemas.openxmlformats.org/officeDocument/2006/relationships/hyperlink" Target="https://rus.ozodi.org/a/30177608.html" TargetMode="External"/><Relationship Id="rId25" Type="http://schemas.openxmlformats.org/officeDocument/2006/relationships/hyperlink" Target="https://asiaplustj.info/en/news/tajikistan/incidents/20180907/protest-action-held-outside-osced-programme-office-in-dushanbe" TargetMode="External"/><Relationship Id="rId2" Type="http://schemas.openxmlformats.org/officeDocument/2006/relationships/hyperlink" Target="https://rus.ozodi.org/a/30962903.html" TargetMode="External"/><Relationship Id="rId16" Type="http://schemas.openxmlformats.org/officeDocument/2006/relationships/hyperlink" Target="https://www.ozodi.org/a/%D1%8D%D1%8A%D1%82%D0%B8%D1%80%D0%BE%D0%B7%D0%B8-%D1%81%D0%BE%D0%BA%D0%B8%D0%BD%D0%BE%D0%BD%D0%B8-%D1%85%D1%83%D1%80%D0%BE%D1%81%D0%BE%D0%BD/30616815.html" TargetMode="External"/><Relationship Id="rId20" Type="http://schemas.openxmlformats.org/officeDocument/2006/relationships/hyperlink" Target="https://rus.ozodi.org/a/29690148.html" TargetMode="External"/><Relationship Id="rId1" Type="http://schemas.openxmlformats.org/officeDocument/2006/relationships/hyperlink" Target="https://www.rferl.org/a/analysis-turkmenistan-s-ineffective-government-brings-people-into-the-streets-for-rare-protests/30620560.html" TargetMode="External"/><Relationship Id="rId6" Type="http://schemas.openxmlformats.org/officeDocument/2006/relationships/hyperlink" Target="https://rus.ozodi.org/a/30692103.html" TargetMode="External"/><Relationship Id="rId11" Type="http://schemas.openxmlformats.org/officeDocument/2006/relationships/hyperlink" Target="https://akhbor.com/-p12198-155.htm" TargetMode="External"/><Relationship Id="rId24" Type="http://schemas.openxmlformats.org/officeDocument/2006/relationships/hyperlink" Target="https://www.youtube.com/watch?v=WBcalDAHd74" TargetMode="External"/><Relationship Id="rId5" Type="http://schemas.openxmlformats.org/officeDocument/2006/relationships/hyperlink" Target="https://akhbor-rus.com/-p5131-122.htm" TargetMode="External"/><Relationship Id="rId15" Type="http://schemas.openxmlformats.org/officeDocument/2006/relationships/hyperlink" Target="https://eurasianet.org/tajikistan-sees-unusual-protests-authorities-react-with-force" TargetMode="External"/><Relationship Id="rId23" Type="http://schemas.openxmlformats.org/officeDocument/2006/relationships/hyperlink" Target="https://fergana.ru/news/104037/" TargetMode="External"/><Relationship Id="rId28" Type="http://schemas.openxmlformats.org/officeDocument/2006/relationships/hyperlink" Target="https://rus.ozodi.org/a/28964687.html" TargetMode="External"/><Relationship Id="rId10" Type="http://schemas.openxmlformats.org/officeDocument/2006/relationships/hyperlink" Target="https://akhbor.com/-p12198-155.htm" TargetMode="External"/><Relationship Id="rId19" Type="http://schemas.openxmlformats.org/officeDocument/2006/relationships/hyperlink" Target="https://rus.ozodi.org/a/29913944.html" TargetMode="External"/><Relationship Id="rId4" Type="http://schemas.openxmlformats.org/officeDocument/2006/relationships/hyperlink" Target="https://akhbor-rus.com/-p5239-122.htm" TargetMode="External"/><Relationship Id="rId9" Type="http://schemas.openxmlformats.org/officeDocument/2006/relationships/hyperlink" Target="https://akhbor.com/-p12198-155.htm" TargetMode="External"/><Relationship Id="rId14"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22" Type="http://schemas.openxmlformats.org/officeDocument/2006/relationships/hyperlink" Target="https://eurasianet.org/tajikistan-rally-in-pamirs-ups-the-ante-in-confrontation-with-government" TargetMode="External"/><Relationship Id="rId27" Type="http://schemas.openxmlformats.org/officeDocument/2006/relationships/hyperlink" Target="https://rus.ozodi.org/a/29149741.html"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akhbor.com/-p12198-155.htm" TargetMode="External"/><Relationship Id="rId13"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8" Type="http://schemas.openxmlformats.org/officeDocument/2006/relationships/hyperlink" Target="https://rus.ozodi.org/a/29991036.html" TargetMode="External"/><Relationship Id="rId26" Type="http://schemas.openxmlformats.org/officeDocument/2006/relationships/hyperlink" Target="https://rus.ozodi.org/a/protest-behide-iranian-embassy-dushanbe-/29239902.html" TargetMode="External"/><Relationship Id="rId3" Type="http://schemas.openxmlformats.org/officeDocument/2006/relationships/hyperlink" Target="https://akhbor.com/-p13074-121.htm" TargetMode="External"/><Relationship Id="rId21" Type="http://schemas.openxmlformats.org/officeDocument/2006/relationships/hyperlink" Target="https://fergana.agency/news/103162/?fbclid=IwAR02dGoWPC7bgKfHoF6mkidBmcsCogtuyke571BqzEKVkiY714Yj1xJEUfg" TargetMode="External"/><Relationship Id="rId7" Type="http://schemas.openxmlformats.org/officeDocument/2006/relationships/hyperlink" Target="https://akhbor.com/-p12198-155.htm" TargetMode="External"/><Relationship Id="rId12"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7" Type="http://schemas.openxmlformats.org/officeDocument/2006/relationships/hyperlink" Target="https://rus.ozodi.org/a/30177608.html" TargetMode="External"/><Relationship Id="rId25" Type="http://schemas.openxmlformats.org/officeDocument/2006/relationships/hyperlink" Target="https://asiaplustj.info/en/news/tajikistan/incidents/20180907/protest-action-held-outside-osced-programme-office-in-dushanbe" TargetMode="External"/><Relationship Id="rId2" Type="http://schemas.openxmlformats.org/officeDocument/2006/relationships/hyperlink" Target="https://rus.ozodi.org/a/30962903.html" TargetMode="External"/><Relationship Id="rId16" Type="http://schemas.openxmlformats.org/officeDocument/2006/relationships/hyperlink" Target="https://www.ozodi.org/a/%D1%8D%D1%8A%D1%82%D0%B8%D1%80%D0%BE%D0%B7%D0%B8-%D1%81%D0%BE%D0%BA%D0%B8%D0%BD%D0%BE%D0%BD%D0%B8-%D1%85%D1%83%D1%80%D0%BE%D1%81%D0%BE%D0%BD/30616815.html" TargetMode="External"/><Relationship Id="rId20" Type="http://schemas.openxmlformats.org/officeDocument/2006/relationships/hyperlink" Target="https://rus.ozodi.org/a/29690148.html" TargetMode="External"/><Relationship Id="rId1" Type="http://schemas.openxmlformats.org/officeDocument/2006/relationships/hyperlink" Target="https://www.rferl.org/a/analysis-turkmenistan-s-ineffective-government-brings-people-into-the-streets-for-rare-protests/30620560.html" TargetMode="External"/><Relationship Id="rId6" Type="http://schemas.openxmlformats.org/officeDocument/2006/relationships/hyperlink" Target="https://rus.ozodi.org/a/30692103.html" TargetMode="External"/><Relationship Id="rId11" Type="http://schemas.openxmlformats.org/officeDocument/2006/relationships/hyperlink" Target="https://akhbor.com/-p12198-155.htm" TargetMode="External"/><Relationship Id="rId24" Type="http://schemas.openxmlformats.org/officeDocument/2006/relationships/hyperlink" Target="https://www.youtube.com/watch?v=WBcalDAHd74" TargetMode="External"/><Relationship Id="rId5" Type="http://schemas.openxmlformats.org/officeDocument/2006/relationships/hyperlink" Target="https://akhbor-rus.com/-p5131-122.htm" TargetMode="External"/><Relationship Id="rId15" Type="http://schemas.openxmlformats.org/officeDocument/2006/relationships/hyperlink" Target="https://eurasianet.org/tajikistan-sees-unusual-protests-authorities-react-with-force" TargetMode="External"/><Relationship Id="rId23" Type="http://schemas.openxmlformats.org/officeDocument/2006/relationships/hyperlink" Target="https://fergana.ru/news/104037/" TargetMode="External"/><Relationship Id="rId28" Type="http://schemas.openxmlformats.org/officeDocument/2006/relationships/hyperlink" Target="https://rus.ozodi.org/a/28964687.html" TargetMode="External"/><Relationship Id="rId10" Type="http://schemas.openxmlformats.org/officeDocument/2006/relationships/hyperlink" Target="https://akhbor.com/-p12198-155.htm" TargetMode="External"/><Relationship Id="rId19" Type="http://schemas.openxmlformats.org/officeDocument/2006/relationships/hyperlink" Target="https://rus.ozodi.org/a/29913944.html" TargetMode="External"/><Relationship Id="rId4" Type="http://schemas.openxmlformats.org/officeDocument/2006/relationships/hyperlink" Target="https://akhbor-rus.com/-p5239-122.htm" TargetMode="External"/><Relationship Id="rId9" Type="http://schemas.openxmlformats.org/officeDocument/2006/relationships/hyperlink" Target="https://akhbor.com/-p12198-155.htm" TargetMode="External"/><Relationship Id="rId14"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22" Type="http://schemas.openxmlformats.org/officeDocument/2006/relationships/hyperlink" Target="https://eurasianet.org/tajikistan-rally-in-pamirs-ups-the-ante-in-confrontation-with-government" TargetMode="External"/><Relationship Id="rId27" Type="http://schemas.openxmlformats.org/officeDocument/2006/relationships/hyperlink" Target="https://rus.ozodi.org/a/29149741.html" TargetMode="External"/></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74.xml"/><Relationship Id="rId3" Type="http://schemas.openxmlformats.org/officeDocument/2006/relationships/pivotTable" Target="../pivotTables/pivotTable69.xml"/><Relationship Id="rId7" Type="http://schemas.openxmlformats.org/officeDocument/2006/relationships/pivotTable" Target="../pivotTables/pivotTable73.xml"/><Relationship Id="rId2" Type="http://schemas.openxmlformats.org/officeDocument/2006/relationships/pivotTable" Target="../pivotTables/pivotTable68.xml"/><Relationship Id="rId1" Type="http://schemas.openxmlformats.org/officeDocument/2006/relationships/pivotTable" Target="../pivotTables/pivotTable67.xml"/><Relationship Id="rId6" Type="http://schemas.openxmlformats.org/officeDocument/2006/relationships/pivotTable" Target="../pivotTables/pivotTable72.xml"/><Relationship Id="rId5" Type="http://schemas.openxmlformats.org/officeDocument/2006/relationships/pivotTable" Target="../pivotTables/pivotTable71.xml"/><Relationship Id="rId4" Type="http://schemas.openxmlformats.org/officeDocument/2006/relationships/pivotTable" Target="../pivotTables/pivotTable70.xml"/><Relationship Id="rId9" Type="http://schemas.openxmlformats.org/officeDocument/2006/relationships/pivotTable" Target="../pivotTables/pivotTable75.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ronikatm.com/2020/09/bayramali-bazar/" TargetMode="External"/><Relationship Id="rId13" Type="http://schemas.openxmlformats.org/officeDocument/2006/relationships/hyperlink" Target="https://www.hronikatm.com/2020/04/zhitelniczy-mary-potrebovali-ot-gubernatora-reshit-problemy-s-prodovolstviem/" TargetMode="External"/><Relationship Id="rId18" Type="http://schemas.openxmlformats.org/officeDocument/2006/relationships/hyperlink" Target="https://rus.azattyk.org/a/29082320.html" TargetMode="External"/><Relationship Id="rId3" Type="http://schemas.openxmlformats.org/officeDocument/2006/relationships/hyperlink" Target="https://rus.azathabar.com/a/30940827.html" TargetMode="External"/><Relationship Id="rId7" Type="http://schemas.openxmlformats.org/officeDocument/2006/relationships/hyperlink" Target="https://turkmen.news/news/300-zhitelej-balkanabada-prishli-v-prokuraturu-i-dobilis-vydachi-deneg-v-bankomatah/" TargetMode="External"/><Relationship Id="rId12" Type="http://schemas.openxmlformats.org/officeDocument/2006/relationships/hyperlink" Target="https://www.rferl.org/a/analysis-turkmenistan-s-ineffective-government-brings-people-into-the-streets-for-rare-protests/30620560.html" TargetMode="External"/><Relationship Id="rId17" Type="http://schemas.openxmlformats.org/officeDocument/2006/relationships/hyperlink" Target="https://fergana.agency/news/108870/" TargetMode="External"/><Relationship Id="rId2" Type="http://schemas.openxmlformats.org/officeDocument/2006/relationships/hyperlink" Target="https://turkmen.news/lenta/mary-women-protest/" TargetMode="External"/><Relationship Id="rId16" Type="http://schemas.openxmlformats.org/officeDocument/2006/relationships/hyperlink" Target="https://en.hronikatm.com/2020/05/women-attack-the-khyakim-in-dashoguz-velayat-because-of-the-shortage-of-flour/" TargetMode="External"/><Relationship Id="rId1" Type="http://schemas.openxmlformats.org/officeDocument/2006/relationships/hyperlink" Target="https://www.rferl.org/a/analysis-turkmenistan-s-ineffective-government-brings-people-into-the-streets-for-rare-protests/30620560.html" TargetMode="External"/><Relationship Id="rId6" Type="http://schemas.openxmlformats.org/officeDocument/2006/relationships/hyperlink" Target="https://rus.azathabar.com/a/30878416.html" TargetMode="External"/><Relationship Id="rId11" Type="http://schemas.openxmlformats.org/officeDocument/2006/relationships/hyperlink" Target="https://fergana.news/news/118647/" TargetMode="External"/><Relationship Id="rId5" Type="http://schemas.openxmlformats.org/officeDocument/2006/relationships/hyperlink" Target="https://turkmen.news/news/voditeli-avtobusov-v-mary-ustroili-zabastovku/" TargetMode="External"/><Relationship Id="rId15" Type="http://schemas.openxmlformats.org/officeDocument/2006/relationships/hyperlink" Target="https://fergana.agency/news/111497/" TargetMode="External"/><Relationship Id="rId10" Type="http://schemas.openxmlformats.org/officeDocument/2006/relationships/hyperlink" Target="https://rus.azathabar.com/a/30781553.html" TargetMode="External"/><Relationship Id="rId19" Type="http://schemas.openxmlformats.org/officeDocument/2006/relationships/hyperlink" Target="https://rus.azattyk.org/a/29082320.html" TargetMode="External"/><Relationship Id="rId4" Type="http://schemas.openxmlformats.org/officeDocument/2006/relationships/hyperlink" Target="https://rus.azathabar.com/a/30905018.html" TargetMode="External"/><Relationship Id="rId9" Type="http://schemas.openxmlformats.org/officeDocument/2006/relationships/hyperlink" Target="https://turkmen.news/news/balkanabad-200-chelovek-prishli-v-prokuraturu-i-tsb-zhalovatsya-na-rabotu-bankomatov/" TargetMode="External"/><Relationship Id="rId14" Type="http://schemas.openxmlformats.org/officeDocument/2006/relationships/hyperlink" Target="https://rus.azathabar.com/a/30530262.html"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ronikatm.com/2020/09/bayramali-bazar/" TargetMode="External"/><Relationship Id="rId13" Type="http://schemas.openxmlformats.org/officeDocument/2006/relationships/hyperlink" Target="https://www.hronikatm.com/2020/04/zhitelniczy-mary-potrebovali-ot-gubernatora-reshit-problemy-s-prodovolstviem/" TargetMode="External"/><Relationship Id="rId18" Type="http://schemas.openxmlformats.org/officeDocument/2006/relationships/hyperlink" Target="https://rus.azattyk.org/a/29082320.html" TargetMode="External"/><Relationship Id="rId3" Type="http://schemas.openxmlformats.org/officeDocument/2006/relationships/hyperlink" Target="https://rus.azathabar.com/a/30940827.html" TargetMode="External"/><Relationship Id="rId7" Type="http://schemas.openxmlformats.org/officeDocument/2006/relationships/hyperlink" Target="https://turkmen.news/news/300-zhitelej-balkanabada-prishli-v-prokuraturu-i-dobilis-vydachi-deneg-v-bankomatah/" TargetMode="External"/><Relationship Id="rId12" Type="http://schemas.openxmlformats.org/officeDocument/2006/relationships/hyperlink" Target="https://www.rferl.org/a/analysis-turkmenistan-s-ineffective-government-brings-people-into-the-streets-for-rare-protests/30620560.html" TargetMode="External"/><Relationship Id="rId17" Type="http://schemas.openxmlformats.org/officeDocument/2006/relationships/hyperlink" Target="https://fergana.agency/news/108870/" TargetMode="External"/><Relationship Id="rId2" Type="http://schemas.openxmlformats.org/officeDocument/2006/relationships/hyperlink" Target="https://turkmen.news/lenta/mary-women-protest/" TargetMode="External"/><Relationship Id="rId16" Type="http://schemas.openxmlformats.org/officeDocument/2006/relationships/hyperlink" Target="https://en.hronikatm.com/2020/05/women-attack-the-khyakim-in-dashoguz-velayat-because-of-the-shortage-of-flour/" TargetMode="External"/><Relationship Id="rId1" Type="http://schemas.openxmlformats.org/officeDocument/2006/relationships/hyperlink" Target="https://www.rferl.org/a/analysis-turkmenistan-s-ineffective-government-brings-people-into-the-streets-for-rare-protests/30620560.html" TargetMode="External"/><Relationship Id="rId6" Type="http://schemas.openxmlformats.org/officeDocument/2006/relationships/hyperlink" Target="https://rus.azathabar.com/a/30878416.html" TargetMode="External"/><Relationship Id="rId11" Type="http://schemas.openxmlformats.org/officeDocument/2006/relationships/hyperlink" Target="https://fergana.news/news/118647/" TargetMode="External"/><Relationship Id="rId5" Type="http://schemas.openxmlformats.org/officeDocument/2006/relationships/hyperlink" Target="https://turkmen.news/news/voditeli-avtobusov-v-mary-ustroili-zabastovku/" TargetMode="External"/><Relationship Id="rId15" Type="http://schemas.openxmlformats.org/officeDocument/2006/relationships/hyperlink" Target="https://fergana.agency/news/111497/" TargetMode="External"/><Relationship Id="rId10" Type="http://schemas.openxmlformats.org/officeDocument/2006/relationships/hyperlink" Target="https://rus.azathabar.com/a/30781553.html" TargetMode="External"/><Relationship Id="rId19" Type="http://schemas.openxmlformats.org/officeDocument/2006/relationships/hyperlink" Target="https://rus.azattyk.org/a/29082320.html" TargetMode="External"/><Relationship Id="rId4" Type="http://schemas.openxmlformats.org/officeDocument/2006/relationships/hyperlink" Target="https://rus.azathabar.com/a/30905018.html" TargetMode="External"/><Relationship Id="rId9" Type="http://schemas.openxmlformats.org/officeDocument/2006/relationships/hyperlink" Target="https://turkmen.news/news/balkanabad-200-chelovek-prishli-v-prokuraturu-i-tsb-zhalovatsya-na-rabotu-bankomatov/" TargetMode="External"/><Relationship Id="rId14" Type="http://schemas.openxmlformats.org/officeDocument/2006/relationships/hyperlink" Target="https://rus.azathabar.com/a/30530262.html" TargetMode="External"/></Relationships>
</file>

<file path=xl/worksheets/_rels/sheet18.xml.rels><?xml version="1.0" encoding="UTF-8" standalone="yes"?>
<Relationships xmlns="http://schemas.openxmlformats.org/package/2006/relationships"><Relationship Id="rId8" Type="http://schemas.openxmlformats.org/officeDocument/2006/relationships/pivotTable" Target="../pivotTables/pivotTable83.xml"/><Relationship Id="rId3" Type="http://schemas.openxmlformats.org/officeDocument/2006/relationships/pivotTable" Target="../pivotTables/pivotTable78.xml"/><Relationship Id="rId7" Type="http://schemas.openxmlformats.org/officeDocument/2006/relationships/pivotTable" Target="../pivotTables/pivotTable82.xml"/><Relationship Id="rId2" Type="http://schemas.openxmlformats.org/officeDocument/2006/relationships/pivotTable" Target="../pivotTables/pivotTable77.xml"/><Relationship Id="rId1" Type="http://schemas.openxmlformats.org/officeDocument/2006/relationships/pivotTable" Target="../pivotTables/pivotTable76.xml"/><Relationship Id="rId6" Type="http://schemas.openxmlformats.org/officeDocument/2006/relationships/pivotTable" Target="../pivotTables/pivotTable81.xml"/><Relationship Id="rId5" Type="http://schemas.openxmlformats.org/officeDocument/2006/relationships/pivotTable" Target="../pivotTables/pivotTable80.xml"/><Relationship Id="rId10" Type="http://schemas.openxmlformats.org/officeDocument/2006/relationships/pivotTable" Target="../pivotTables/pivotTable85.xml"/><Relationship Id="rId4" Type="http://schemas.openxmlformats.org/officeDocument/2006/relationships/pivotTable" Target="../pivotTables/pivotTable79.xml"/><Relationship Id="rId9" Type="http://schemas.openxmlformats.org/officeDocument/2006/relationships/pivotTable" Target="../pivotTables/pivotTable84.xml"/></Relationships>
</file>

<file path=xl/worksheets/_rels/sheet2.xml.rels><?xml version="1.0" encoding="UTF-8" standalone="yes"?>
<Relationships xmlns="http://schemas.openxmlformats.org/package/2006/relationships"><Relationship Id="rId117" Type="http://schemas.openxmlformats.org/officeDocument/2006/relationships/hyperlink" Target="https://tengrinews.kz/accidents/na-kareryi-bliz-domov-pojalovalis-almatintsyi-419717/" TargetMode="External"/><Relationship Id="rId671" Type="http://schemas.openxmlformats.org/officeDocument/2006/relationships/hyperlink" Target="https://www.nur.kz/1792431-perekryt-dorogu-v-svoe-selo-trebuut-ziteli-almatinskoj-oblasti.html" TargetMode="External"/><Relationship Id="rId21" Type="http://schemas.openxmlformats.org/officeDocument/2006/relationships/hyperlink" Target="https://www.youtube.com/watch?v=6Pfy80qQgRk&amp;list=PLn2OyECVOtB9FBTIW6zyAl5O4CeqowAxW&amp;index=9&amp;ab_channel=%D0%98%D0%BD%D1%84%D0%BE%D1%80%D0%BC%D0%B1%D1%8E%D1%80%D0%BE31" TargetMode="External"/><Relationship Id="rId324" Type="http://schemas.openxmlformats.org/officeDocument/2006/relationships/hyperlink" Target="https://diapazon.kz/news/99964-mi-protiv-dorogi-ryadom-s-nashim-domom---zhilci-doma-po-ulice-101-i-strelkovoi-brigadi" TargetMode="External"/><Relationship Id="rId531" Type="http://schemas.openxmlformats.org/officeDocument/2006/relationships/hyperlink" Target="https://rus.azattyq.org/a/30174964.html" TargetMode="External"/><Relationship Id="rId629" Type="http://schemas.openxmlformats.org/officeDocument/2006/relationships/hyperlink" Target="https://rus.azattyq.org/a/kazakhstan-antigovernment-protests-day-of-the-capital/30040603.html" TargetMode="External"/><Relationship Id="rId170" Type="http://schemas.openxmlformats.org/officeDocument/2006/relationships/hyperlink" Target="https://www.youtube.com/watch?v=B3-Xp-DcMWI" TargetMode="External"/><Relationship Id="rId268" Type="http://schemas.openxmlformats.org/officeDocument/2006/relationships/hyperlink" Target="https://rus.azattyq.org/a/30698799.html" TargetMode="External"/><Relationship Id="rId475" Type="http://schemas.openxmlformats.org/officeDocument/2006/relationships/hyperlink" Target="https://rus.azattyq.org/a/30348720.html" TargetMode="External"/><Relationship Id="rId682" Type="http://schemas.openxmlformats.org/officeDocument/2006/relationships/hyperlink" Target="https://rus.azattyq.org/a/29835711.html" TargetMode="External"/><Relationship Id="rId32" Type="http://schemas.openxmlformats.org/officeDocument/2006/relationships/hyperlink" Target="https://rus.azattyq.org/a/kazakhstan-december-16-protest/31004164.html" TargetMode="External"/><Relationship Id="rId128" Type="http://schemas.openxmlformats.org/officeDocument/2006/relationships/hyperlink" Target="https://www.youtube.com/watch?v=O1it9F2RAzc&amp;list=PLn2OyECVOtB-BOpHglqkyYE_yuDPH9CqK&amp;index=11&amp;ab_channel=%D0%98%D0%BD%D1%84%D0%BE%D1%80%D0%BC%D0%B1%D1%8E%D1%80%D0%BE31" TargetMode="External"/><Relationship Id="rId335" Type="http://schemas.openxmlformats.org/officeDocument/2006/relationships/hyperlink" Target="https://mgorod.kz/nitem/v-uralske-zhiteli-chetyrex-mnogoetazhek-vystupili-protiv-stroitelstva-krytogo-rynka-vo-dvore-foto-video/" TargetMode="External"/><Relationship Id="rId542" Type="http://schemas.openxmlformats.org/officeDocument/2006/relationships/hyperlink" Target="https://rus.azattyq.org/a/30156126.html" TargetMode="External"/><Relationship Id="rId181" Type="http://schemas.openxmlformats.org/officeDocument/2006/relationships/hyperlink" Target="https://www.youtube.com/watch?v=cKFQ2iNK-OU&amp;list=PLn2OyECVOtB_vn3uGbBM_irpXcUITOOMN&amp;index=9&amp;ab_channel=%D0%98%D0%BD%D1%84%D0%BE%D1%80%D0%BC%D0%B1%D1%8E%D1%80%D0%BE31" TargetMode="External"/><Relationship Id="rId402" Type="http://schemas.openxmlformats.org/officeDocument/2006/relationships/hyperlink" Target="https://rus.azattyq.org/a/30455482.html" TargetMode="External"/><Relationship Id="rId279" Type="http://schemas.openxmlformats.org/officeDocument/2006/relationships/hyperlink" Target="https://rus.azattyq.org/a/30669076.html" TargetMode="External"/><Relationship Id="rId486" Type="http://schemas.openxmlformats.org/officeDocument/2006/relationships/hyperlink" Target="https://rus.azattyq.org/a/30321199.html" TargetMode="External"/><Relationship Id="rId693" Type="http://schemas.openxmlformats.org/officeDocument/2006/relationships/hyperlink" Target="https://news.myseldon.com/ru/news/index/203556159" TargetMode="External"/><Relationship Id="rId707" Type="http://schemas.openxmlformats.org/officeDocument/2006/relationships/hyperlink" Target="https://rus.azattyq.org/a/29387775.html" TargetMode="External"/><Relationship Id="rId43" Type="http://schemas.openxmlformats.org/officeDocument/2006/relationships/hyperlink" Target="https://rus.azattyq.org/a/kazakhstan-arys-complaints-12112020/30996092.html" TargetMode="External"/><Relationship Id="rId139" Type="http://schemas.openxmlformats.org/officeDocument/2006/relationships/hyperlink" Target="https://www.youtube.com/watch?v=oURsZJ4REBA&amp;list=PLn2OyECVOtB-Sp2U-5NLRh138ze_cPTvO&amp;index=2&amp;ab_channel=%D0%98%D0%BD%D1%84%D0%BE%D1%80%D0%BC%D0%B1%D1%8E%D1%80%D0%BE31" TargetMode="External"/><Relationship Id="rId346" Type="http://schemas.openxmlformats.org/officeDocument/2006/relationships/hyperlink" Target="https://www.youtube.com/watch?v=-CM-JM33rrM" TargetMode="External"/><Relationship Id="rId553" Type="http://schemas.openxmlformats.org/officeDocument/2006/relationships/hyperlink" Target="https://rus.azattyq.org/a/kazakhstan-rallies-kazakhs-protest-chinese-money-influence/30146250.html" TargetMode="External"/><Relationship Id="rId192" Type="http://schemas.openxmlformats.org/officeDocument/2006/relationships/hyperlink" Target="https://www.youtube.com/watch?v=f0U5ION1aSM" TargetMode="External"/><Relationship Id="rId206" Type="http://schemas.openxmlformats.org/officeDocument/2006/relationships/hyperlink" Target="https://www.youtube.com/watch?v=f7fzFVodNSI" TargetMode="External"/><Relationship Id="rId413" Type="http://schemas.openxmlformats.org/officeDocument/2006/relationships/hyperlink" Target="https://rus.azattyq.org/a/30447736.html" TargetMode="External"/><Relationship Id="rId497" Type="http://schemas.openxmlformats.org/officeDocument/2006/relationships/hyperlink" Target="https://rus.azattyq.org/a/30292558.html" TargetMode="External"/><Relationship Id="rId620" Type="http://schemas.openxmlformats.org/officeDocument/2006/relationships/hyperlink" Target="https://rus.azattyq.org/a/30044997.html" TargetMode="External"/><Relationship Id="rId718" Type="http://schemas.openxmlformats.org/officeDocument/2006/relationships/hyperlink" Target="https://www.caravan.kz/news/v-almaty-proshel-miting-protiv-pereimenovaniya-nehu-imryskulova-v-narkhoz-448248/" TargetMode="External"/><Relationship Id="rId357" Type="http://schemas.openxmlformats.org/officeDocument/2006/relationships/hyperlink" Target="http://semeyainasy.kz/%D0%B2-%D1%81%D0%B5%D0%BC%D0%B5%D0%B5-%D0%B8%D0%B7-%D0%B7%D0%B0-%D0%B2%D0%B2%D0%B5%D0%B4%D0%B5%D0%BD%D0%BD%D1%8B%D1%85-%D0%BE%D0%B3%D1%80%D0%B0%D0%BD%D0%B8%D1%87%D0%B5%D0%BD%D0%B8%D0%B9-%D1%80%D0%B0/" TargetMode="External"/><Relationship Id="rId54" Type="http://schemas.openxmlformats.org/officeDocument/2006/relationships/hyperlink" Target="https://www.youtube.com/watch?v=u5y9oB3igJI&amp;list=PLn2OyECVOtB-4qeJKyn1n02cBweSt0mDf&amp;index=6&amp;ab_channel=%D0%98%D0%BD%D1%84%D0%BE%D1%80%D0%BC%D0%B1%D1%8E%D1%80%D0%BE31" TargetMode="External"/><Relationship Id="rId217" Type="http://schemas.openxmlformats.org/officeDocument/2006/relationships/hyperlink" Target="https://rus.azattyq.org/a/kazakhstan-nur-sultan-protest-mothers/30831583.html" TargetMode="External"/><Relationship Id="rId564" Type="http://schemas.openxmlformats.org/officeDocument/2006/relationships/hyperlink" Target="https://rus.azattyq.org/a/30146422.html" TargetMode="External"/><Relationship Id="rId424" Type="http://schemas.openxmlformats.org/officeDocument/2006/relationships/hyperlink" Target="https://rus.azattyq.org/a/30429823.html" TargetMode="External"/><Relationship Id="rId631" Type="http://schemas.openxmlformats.org/officeDocument/2006/relationships/hyperlink" Target="https://rus.azattyq.org/a/30039382.html" TargetMode="External"/><Relationship Id="rId729" Type="http://schemas.openxmlformats.org/officeDocument/2006/relationships/hyperlink" Target="https://bureau.kz/novosti/sobstvennaya_informaciya/v_taldykorgane_protestuyut_torgovcy/" TargetMode="External"/><Relationship Id="rId270" Type="http://schemas.openxmlformats.org/officeDocument/2006/relationships/hyperlink" Target="https://rus.azattyq.org/a/30695171.html" TargetMode="External"/><Relationship Id="rId65" Type="http://schemas.openxmlformats.org/officeDocument/2006/relationships/hyperlink" Target="https://www.youtube.com/watch?v=lw1s1nK5qsE&amp;list=PLn2OyECVOtB_ZuU8bWCMzRS4XyncbK5qU&amp;index=6&amp;ab_channel=%D0%98%D0%BD%D1%84%D0%BE%D1%80%D0%BC%D0%B1%D1%8E%D1%80%D0%BE31" TargetMode="External"/><Relationship Id="rId130" Type="http://schemas.openxmlformats.org/officeDocument/2006/relationships/hyperlink" Target="https://www.youtube.com/watch?v=UHeZgMnrqB0&amp;list=PLn2OyECVOtB-BOpHglqkyYE_yuDPH9CqK&amp;index=9&amp;ab_channel=%D0%98%D0%BD%D1%84%D0%BE%D1%80%D0%BC%D0%B1%D1%8E%D1%80%D0%BE31" TargetMode="External"/><Relationship Id="rId368" Type="http://schemas.openxmlformats.org/officeDocument/2006/relationships/hyperlink" Target="https://rus.azattyq.org/a/30522528.html" TargetMode="External"/><Relationship Id="rId575" Type="http://schemas.openxmlformats.org/officeDocument/2006/relationships/hyperlink" Target="https://rus.azattyq.org/a/30136816.html" TargetMode="External"/><Relationship Id="rId228" Type="http://schemas.openxmlformats.org/officeDocument/2006/relationships/hyperlink" Target="https://rus.azattyq.org/a/30823519.html" TargetMode="External"/><Relationship Id="rId435" Type="http://schemas.openxmlformats.org/officeDocument/2006/relationships/hyperlink" Target="https://rus.azattyq.org/a/30409888.html" TargetMode="External"/><Relationship Id="rId642" Type="http://schemas.openxmlformats.org/officeDocument/2006/relationships/hyperlink" Target="https://aqparat.info/news/2019/06/21/9312768-dvizhenie_oyan_qazaqstan_provelo_akciyu.html" TargetMode="External"/><Relationship Id="rId281" Type="http://schemas.openxmlformats.org/officeDocument/2006/relationships/hyperlink" Target="https://rus.azattyq.org/a/30667362.html" TargetMode="External"/><Relationship Id="rId502" Type="http://schemas.openxmlformats.org/officeDocument/2006/relationships/hyperlink" Target="https://rus.azattyq.org/a/30280148.html" TargetMode="External"/><Relationship Id="rId76" Type="http://schemas.openxmlformats.org/officeDocument/2006/relationships/hyperlink" Target="https://www.ktk.kz/ru/news/video/2020/11/25/165398/?utm_source=yxnews&amp;utm_medium=desktop" TargetMode="External"/><Relationship Id="rId141" Type="http://schemas.openxmlformats.org/officeDocument/2006/relationships/hyperlink" Target="https://www.youtube.com/watch?v=ziqQTs1MufI&amp;list=PLn2OyECVOtB96fbkeGnq75371A4Ef8W2M&amp;index=7&amp;ab_channel=%D0%98%D0%BD%D1%84%D0%BE%D1%80%D0%BC%D0%B1%D1%8E%D1%80%D0%BE31" TargetMode="External"/><Relationship Id="rId379" Type="http://schemas.openxmlformats.org/officeDocument/2006/relationships/hyperlink" Target="https://rus.azattyq.org/a/30475742.html" TargetMode="External"/><Relationship Id="rId586" Type="http://schemas.openxmlformats.org/officeDocument/2006/relationships/hyperlink" Target="https://aqparat.info/news/2019/08/19/9384610-zhiteli_mikroraiona_shymkenta_pozhaloval.html" TargetMode="External"/><Relationship Id="rId7" Type="http://schemas.openxmlformats.org/officeDocument/2006/relationships/hyperlink" Target="https://www.youtube.com/watch?v=0B_xSAvfu8Y&amp;list=PLn2OyECVOtB8_ct_kGV9aWtZw6RGX39iB&amp;index=3&amp;ab_channel=%D0%98%D0%BD%D1%84%D0%BE%D1%80%D0%BC%D0%B1%D1%8E%D1%80%D0%BE31" TargetMode="External"/><Relationship Id="rId239" Type="http://schemas.openxmlformats.org/officeDocument/2006/relationships/hyperlink" Target="https://www.uralskweek.kz/2020/08/25/stroitelnye-otxody-i-musor-skidyvayut-na-bereg-eko-zony-v-uralske/" TargetMode="External"/><Relationship Id="rId446" Type="http://schemas.openxmlformats.org/officeDocument/2006/relationships/hyperlink" Target="https://rus.azattyq.org/a/30389135.html" TargetMode="External"/><Relationship Id="rId653" Type="http://schemas.openxmlformats.org/officeDocument/2006/relationships/hyperlink" Target="https://www.voanews.com/south-central-asia/dozens-detained-kazakhstan-election-protests" TargetMode="External"/><Relationship Id="rId292" Type="http://schemas.openxmlformats.org/officeDocument/2006/relationships/hyperlink" Target="https://rus.azattyq.org/a/kazakhstan-rallies-6-june/30656050.html" TargetMode="External"/><Relationship Id="rId306" Type="http://schemas.openxmlformats.org/officeDocument/2006/relationships/hyperlink" Target="https://azh.kz/ru/news/view/68500" TargetMode="External"/><Relationship Id="rId87" Type="http://schemas.openxmlformats.org/officeDocument/2006/relationships/hyperlink" Target="https://www.youtube.com/watch?v=h770RYxmUB8" TargetMode="External"/><Relationship Id="rId513" Type="http://schemas.openxmlformats.org/officeDocument/2006/relationships/hyperlink" Target="https://rus.azattyq.org/a/30223364.html" TargetMode="External"/><Relationship Id="rId597" Type="http://schemas.openxmlformats.org/officeDocument/2006/relationships/hyperlink" Target="https://rus.azattyq.org/a/30092706.html" TargetMode="External"/><Relationship Id="rId720" Type="http://schemas.openxmlformats.org/officeDocument/2006/relationships/hyperlink" Target="https://rus.azattyq.org/a/29240059.html" TargetMode="External"/><Relationship Id="rId152" Type="http://schemas.openxmlformats.org/officeDocument/2006/relationships/hyperlink" Target="https://www.youtube.com/watch?v=natbS8Dmqv8&amp;list=PLn2OyECVOtB-YILTjo-kXHbesEuVtv04h&amp;index=11&amp;ab_channel=%D0%98%D0%BD%D1%84%D0%BE%D1%80%D0%BC%D0%B1%D1%8E%D1%80%D0%BE31" TargetMode="External"/><Relationship Id="rId457" Type="http://schemas.openxmlformats.org/officeDocument/2006/relationships/hyperlink" Target="https://rus.azattyq.org/a/30382540.html" TargetMode="External"/><Relationship Id="rId664" Type="http://schemas.openxmlformats.org/officeDocument/2006/relationships/hyperlink" Target="https://rus.azattyq.org/a/29954170.html" TargetMode="External"/><Relationship Id="rId14" Type="http://schemas.openxmlformats.org/officeDocument/2006/relationships/hyperlink" Target="https://rus.azattyq.org/a/31019185.html" TargetMode="External"/><Relationship Id="rId317" Type="http://schemas.openxmlformats.org/officeDocument/2006/relationships/hyperlink" Target="https://diapazon.kz/news/100248-27-maya-v-aktobe-otkroyutsya-torgovie-doma" TargetMode="External"/><Relationship Id="rId524" Type="http://schemas.openxmlformats.org/officeDocument/2006/relationships/hyperlink" Target="https://rus.azattyq.org/a/30189692.html" TargetMode="External"/><Relationship Id="rId98" Type="http://schemas.openxmlformats.org/officeDocument/2006/relationships/hyperlink" Target="https://newtimes.kz/obshchestvo/120398-bastuiushchie-zhiteli-kosshy-perekryli-tsentralnuiu-dorogu" TargetMode="External"/><Relationship Id="rId163" Type="http://schemas.openxmlformats.org/officeDocument/2006/relationships/hyperlink" Target="https://www.youtube.com/watch?v=mpbT6pw0wos&amp;list=PLn2OyECVOtB8igrOVklLVogYwTjND3uQZ&amp;index=11&amp;ab_channel=%D0%98%D0%BD%D1%84%D0%BE%D1%80%D0%BC%D0%B1%D1%8E%D1%80%D0%BE31" TargetMode="External"/><Relationship Id="rId370" Type="http://schemas.openxmlformats.org/officeDocument/2006/relationships/hyperlink" Target="https://www.youtube.com/watch?v=qSUftcNuMuI" TargetMode="External"/><Relationship Id="rId230" Type="http://schemas.openxmlformats.org/officeDocument/2006/relationships/hyperlink" Target="https://www.youtube.com/watch?v=Y2gxzNoWHDQ&amp;list=PLn2OyECVOtB9YcqqO_bFNsiGPouY0sUqs&amp;index=4&amp;ab_channel=%D0%98%D0%BD%D1%84%D0%BE%D1%80%D0%BC%D0%B1%D1%8E%D1%80%D0%BE31" TargetMode="External"/><Relationship Id="rId468" Type="http://schemas.openxmlformats.org/officeDocument/2006/relationships/hyperlink" Target="https://www.youtube.com/watch?v=AEIC9L0CdtQ" TargetMode="External"/><Relationship Id="rId675" Type="http://schemas.openxmlformats.org/officeDocument/2006/relationships/hyperlink" Target="https://rus.azattyq.org/a/29914334.html" TargetMode="External"/><Relationship Id="rId25" Type="http://schemas.openxmlformats.org/officeDocument/2006/relationships/hyperlink" Target="https://rus.azattyq.org/a/31013854.html" TargetMode="External"/><Relationship Id="rId328" Type="http://schemas.openxmlformats.org/officeDocument/2006/relationships/hyperlink" Target="https://rus.azattyq.org/a/30612457.html" TargetMode="External"/><Relationship Id="rId535" Type="http://schemas.openxmlformats.org/officeDocument/2006/relationships/hyperlink" Target="https://timeskz.kz/60288-rabotniki-vostok-neft-i-so-prekratili-rabotu-i-trebuyut-povysheniya-zarplaty.html" TargetMode="External"/><Relationship Id="rId174" Type="http://schemas.openxmlformats.org/officeDocument/2006/relationships/hyperlink" Target="https://www.youtube.com/watch?v=ryHUL67V-QY&amp;list=PLn2OyECVOtB8qhiN4eZ7qumEMR8bOURwy&amp;index=10&amp;ab_channel=%D0%98%D0%BD%D1%84%D0%BE%D1%80%D0%BC%D0%B1%D1%8E%D1%80%D0%BE31" TargetMode="External"/><Relationship Id="rId381" Type="http://schemas.openxmlformats.org/officeDocument/2006/relationships/hyperlink" Target="https://rus.azattyq.org/a/30466555.html" TargetMode="External"/><Relationship Id="rId602" Type="http://schemas.openxmlformats.org/officeDocument/2006/relationships/hyperlink" Target="https://yandex.com/turbo/s/zakon.kz/4979960-stihiynyy-miting-proshel-v-shu.html" TargetMode="External"/><Relationship Id="rId241" Type="http://schemas.openxmlformats.org/officeDocument/2006/relationships/hyperlink" Target="https://www.youtube.com/watch?v=e1pkAAVVBG0&amp;list=PLn2OyECVOtB9JCQLV6i0NxNPY_G5WFDJJ&amp;index=6&amp;ab_channel=%D0%98%D0%BD%D1%84%D0%BE%D1%80%D0%BC%D0%B1%D1%8E%D1%80%D0%BE31" TargetMode="External"/><Relationship Id="rId479" Type="http://schemas.openxmlformats.org/officeDocument/2006/relationships/hyperlink" Target="https://rus.azattyq.org/a/30342674.html" TargetMode="External"/><Relationship Id="rId686" Type="http://schemas.openxmlformats.org/officeDocument/2006/relationships/hyperlink" Target="https://rus.azattyq.org/a/29793227.html" TargetMode="External"/><Relationship Id="rId36" Type="http://schemas.openxmlformats.org/officeDocument/2006/relationships/hyperlink" Target="https://rus.azattyq.org/a/31001771.html" TargetMode="External"/><Relationship Id="rId339" Type="http://schemas.openxmlformats.org/officeDocument/2006/relationships/hyperlink" Target="https://rus.azattyq.org/a/30597786.html" TargetMode="External"/><Relationship Id="rId546" Type="http://schemas.openxmlformats.org/officeDocument/2006/relationships/hyperlink" Target="https://rus.azattyq.org/a/30154046.html" TargetMode="External"/><Relationship Id="rId101" Type="http://schemas.openxmlformats.org/officeDocument/2006/relationships/hyperlink" Target="https://www.youtube.com/watch?v=4ClfPMMEaGo&amp;list=PLn2OyECVOtB_9aaFhGf4lELifD4IbH2LM&amp;index=4&amp;ab_channel=%D0%98%D0%BD%D1%84%D0%BE%D1%80%D0%BC%D0%B1%D1%8E%D1%80%D0%BE31" TargetMode="External"/><Relationship Id="rId185" Type="http://schemas.openxmlformats.org/officeDocument/2006/relationships/hyperlink" Target="https://rus.azattyq.org/a/30892216.html" TargetMode="External"/><Relationship Id="rId406" Type="http://schemas.openxmlformats.org/officeDocument/2006/relationships/hyperlink" Target="https://rus.azattyq.org/a/well-known-kazakh-activist-aghadil-dies-after-day-in-detention/30453107.html" TargetMode="External"/><Relationship Id="rId392" Type="http://schemas.openxmlformats.org/officeDocument/2006/relationships/hyperlink" Target="https://www.currenttime.tv/a/kazakhstan-dulat-protests/30462482.html" TargetMode="External"/><Relationship Id="rId613" Type="http://schemas.openxmlformats.org/officeDocument/2006/relationships/hyperlink" Target="https://rus.azattyq.org/a/30051048.html" TargetMode="External"/><Relationship Id="rId697" Type="http://schemas.openxmlformats.org/officeDocument/2006/relationships/hyperlink" Target="https://www.rferl.org/a/police-in-kazakhstan-detain-activists-journalists-for-second-day/29660437.html" TargetMode="External"/><Relationship Id="rId252" Type="http://schemas.openxmlformats.org/officeDocument/2006/relationships/hyperlink" Target="https://rus.azattyq.org/a/30775893.html" TargetMode="External"/><Relationship Id="rId47" Type="http://schemas.openxmlformats.org/officeDocument/2006/relationships/hyperlink" Target="https://www.youtube.com/watch?v=HilI6hyjsa8&amp;list=PLn2OyECVOtB8Nv_nkvniCcg-gur2dW3l0&amp;index=3&amp;ab_channel=%D0%98%D0%BD%D1%84%D0%BE%D1%80%D0%BC%D0%B1%D1%8E%D1%80%D0%BE31" TargetMode="External"/><Relationship Id="rId112" Type="http://schemas.openxmlformats.org/officeDocument/2006/relationships/hyperlink" Target="https://tengrinews.kz/kazakhstan_news/ne-oplachivayut-schet-almatinskie-restoratoryi-sravnili-420107/" TargetMode="External"/><Relationship Id="rId557" Type="http://schemas.openxmlformats.org/officeDocument/2006/relationships/hyperlink" Target="https://www.uralskweek.kz/2019/09/04/v-kazaxstane-nachalis-stixijnye-mitingi-protiv-kitajskoj-ekspansii-video/" TargetMode="External"/><Relationship Id="rId196" Type="http://schemas.openxmlformats.org/officeDocument/2006/relationships/hyperlink" Target="https://rus.azattyq.org/a/30876629.html" TargetMode="External"/><Relationship Id="rId417" Type="http://schemas.openxmlformats.org/officeDocument/2006/relationships/hyperlink" Target="https://rus.azattyq.org/a/30444719.html" TargetMode="External"/><Relationship Id="rId624" Type="http://schemas.openxmlformats.org/officeDocument/2006/relationships/hyperlink" Target="http://vecher.kz/incity/partiya-nur-otan-provela-v-almaty-miting-protiv-popytok-destabilizatsii-kazakhstanskogo-obshchestva-i-politicheskikh-provokatsij" TargetMode="External"/><Relationship Id="rId263" Type="http://schemas.openxmlformats.org/officeDocument/2006/relationships/hyperlink" Target="https://www.lada.kz/aktau_news/society/81130-chinovniki-poprosili-zhiteley-mangistauskoy-oblasti-otnestis-s-ponimaniem-k-probleme-vodosnabzheniya.html" TargetMode="External"/><Relationship Id="rId470" Type="http://schemas.openxmlformats.org/officeDocument/2006/relationships/hyperlink" Target="https://rus.azattyq.org/a/30362685.html" TargetMode="External"/><Relationship Id="rId58" Type="http://schemas.openxmlformats.org/officeDocument/2006/relationships/hyperlink" Target="https://www.youtube.com/watch?v=6BmtEIg99u4" TargetMode="External"/><Relationship Id="rId123" Type="http://schemas.openxmlformats.org/officeDocument/2006/relationships/hyperlink" Target="https://www.uralskweek.kz/2020/11/09/rabotniki-kompanii-barlyka-mendygazeva-vozmushheny-obyskom-v-ofise-kompanii-foto/" TargetMode="External"/><Relationship Id="rId330" Type="http://schemas.openxmlformats.org/officeDocument/2006/relationships/hyperlink" Target="https://rus.azattyq.org/a/30610337.html" TargetMode="External"/><Relationship Id="rId568" Type="http://schemas.openxmlformats.org/officeDocument/2006/relationships/hyperlink" Target="https://rus.azattyq.org/a/kazakhstan-zhanaozen-anti-chinese-protest/30144860.html" TargetMode="External"/><Relationship Id="rId428" Type="http://schemas.openxmlformats.org/officeDocument/2006/relationships/hyperlink" Target="https://rus.azattyq.org/a/30422176.html" TargetMode="External"/><Relationship Id="rId635" Type="http://schemas.openxmlformats.org/officeDocument/2006/relationships/hyperlink" Target="https://rus.azattyq.org/a/kazakhstan-shymkent-arys-residents-blocked-road/30022989.html" TargetMode="External"/><Relationship Id="rId274" Type="http://schemas.openxmlformats.org/officeDocument/2006/relationships/hyperlink" Target="https://tengrinews.kz/kazakhstan_news/nedovolnyie-rabotniki-potrebovali-otkryit-ryinok-v-taraze-405962/" TargetMode="External"/><Relationship Id="rId481" Type="http://schemas.openxmlformats.org/officeDocument/2006/relationships/hyperlink" Target="https://rus.azattyq.org/a/30341848.html" TargetMode="External"/><Relationship Id="rId702" Type="http://schemas.openxmlformats.org/officeDocument/2006/relationships/hyperlink" Target="https://informburo.kz/novosti/skandal-s-platkami-v-shkole-turkestanskoy-oblasti-direktor-rasskazala-istoriyu-konflikta.html" TargetMode="External"/><Relationship Id="rId69" Type="http://schemas.openxmlformats.org/officeDocument/2006/relationships/hyperlink" Target="https://www.youtube.com/watch?v=JOK2PfZXuQI&amp;list=PLn2OyECVOtB_WuzON5KUp4QKDunu4W09V&amp;index=2&amp;ab_channel=%D0%98%D0%BD%D1%84%D0%BE%D1%80%D0%BC%D0%B1%D1%8E%D1%80%D0%BE31" TargetMode="External"/><Relationship Id="rId134" Type="http://schemas.openxmlformats.org/officeDocument/2006/relationships/hyperlink" Target="https://www.youtube.com/watch?v=mn4WdOC0Apk&amp;list=PLn2OyECVOtB_ESjcGU3ZqXhbBFsHpl3Xw&amp;index=12&amp;ab_channel=%D0%98%D0%BD%D1%84%D0%BE%D1%80%D0%BC%D0%B1%D1%8E%D1%80%D0%BE31" TargetMode="External"/><Relationship Id="rId579" Type="http://schemas.openxmlformats.org/officeDocument/2006/relationships/hyperlink" Target="https://rus.azattyq.org/a/30128059.html" TargetMode="External"/><Relationship Id="rId341" Type="http://schemas.openxmlformats.org/officeDocument/2006/relationships/hyperlink" Target="https://rus.azattyq.org/a/30592033.html" TargetMode="External"/><Relationship Id="rId439" Type="http://schemas.openxmlformats.org/officeDocument/2006/relationships/hyperlink" Target="https://www.lada.kz/aktau_news/society/76449-ohranniki-iz-zhanaozena-nedovolny-usloviyami-truda.html" TargetMode="External"/><Relationship Id="rId646" Type="http://schemas.openxmlformats.org/officeDocument/2006/relationships/hyperlink" Target="https://rus.azattyq.org/a/kazakhstan-almaty-third-day-of-protest/29995918.html" TargetMode="External"/><Relationship Id="rId201" Type="http://schemas.openxmlformats.org/officeDocument/2006/relationships/hyperlink" Target="https://www.uralskweek.kz/2020/09/25/mne-ploxo-vyzovite-skoruyu-massovye-zaderzhaniya-proshli-v-uralske-foto-video/" TargetMode="External"/><Relationship Id="rId285" Type="http://schemas.openxmlformats.org/officeDocument/2006/relationships/hyperlink" Target="https://www.youtube.com/watch?v=5e8wdk4Vv9I" TargetMode="External"/><Relationship Id="rId506" Type="http://schemas.openxmlformats.org/officeDocument/2006/relationships/hyperlink" Target="https://rus.azattyq.org/a/30270813.html" TargetMode="External"/><Relationship Id="rId492" Type="http://schemas.openxmlformats.org/officeDocument/2006/relationships/hyperlink" Target="https://aqparat.info/news/2019/11/27/9500332-v_nur-sultane_prohodit_miting_u_predstav.html" TargetMode="External"/><Relationship Id="rId713" Type="http://schemas.openxmlformats.org/officeDocument/2006/relationships/hyperlink" Target="https://rus.azattyq.org/a/kazakhstan-almaty-shymkent-astana-zaderzhania/29315337.html" TargetMode="External"/><Relationship Id="rId145" Type="http://schemas.openxmlformats.org/officeDocument/2006/relationships/hyperlink" Target="https://www.youtube.com/watch?v=42JaiSkejS0" TargetMode="External"/><Relationship Id="rId352" Type="http://schemas.openxmlformats.org/officeDocument/2006/relationships/hyperlink" Target="https://www.youtube.com/watch?v=TrDReQ3qdlM" TargetMode="External"/><Relationship Id="rId212" Type="http://schemas.openxmlformats.org/officeDocument/2006/relationships/hyperlink" Target="https://www.youtube.com/watch?v=ftHEC4UDzFo&amp;list=PLn2OyECVOtB99AfFA51KktsOoLABiqic_&amp;index=6&amp;ab_channel=%D0%98%D0%BD%D1%84%D0%BE%D1%80%D0%BC%D0%B1%D1%8E%D1%80%D0%BE31" TargetMode="External"/><Relationship Id="rId657" Type="http://schemas.openxmlformats.org/officeDocument/2006/relationships/hyperlink" Target="https://www.currenttime.tv/a/kazakhstan-protest/29981138.html" TargetMode="External"/><Relationship Id="rId296" Type="http://schemas.openxmlformats.org/officeDocument/2006/relationships/hyperlink" Target="https://rus.azattyq.org/a/30656118.html" TargetMode="External"/><Relationship Id="rId517" Type="http://schemas.openxmlformats.org/officeDocument/2006/relationships/hyperlink" Target="https://rus.azattyq.org/a/30212176.html" TargetMode="External"/><Relationship Id="rId724" Type="http://schemas.openxmlformats.org/officeDocument/2006/relationships/hyperlink" Target="https://rus.azattyq.org/a/29214779.html" TargetMode="External"/><Relationship Id="rId60" Type="http://schemas.openxmlformats.org/officeDocument/2006/relationships/hyperlink" Target="https://www.uralskweek.kz/2020/12/08/zhilcy-doma-postroennogo-too-marasant-trebuyut-remonta-posle-aresta-xozyaina-stroitelnoj-kompanii/" TargetMode="External"/><Relationship Id="rId156" Type="http://schemas.openxmlformats.org/officeDocument/2006/relationships/hyperlink" Target="https://rus.azattyq.org/a/30910553.html" TargetMode="External"/><Relationship Id="rId363" Type="http://schemas.openxmlformats.org/officeDocument/2006/relationships/hyperlink" Target="https://rus.azattyq.org/a/30546537.html" TargetMode="External"/><Relationship Id="rId570" Type="http://schemas.openxmlformats.org/officeDocument/2006/relationships/hyperlink" Target="https://rus.azattyq.org/a/kazakhstan-zhanaozen-anti-chinese-protest/30144860.html" TargetMode="External"/><Relationship Id="rId223" Type="http://schemas.openxmlformats.org/officeDocument/2006/relationships/hyperlink" Target="https://rus.azattyq.org/a/30828695.html" TargetMode="External"/><Relationship Id="rId430" Type="http://schemas.openxmlformats.org/officeDocument/2006/relationships/hyperlink" Target="https://www.lada.kz/aktau_news/society/83561-gazovyy-biznes-predprinimateli-mangistau-vozmutilis-umensheniem-obemov-postavki-szhizhennogo-gaza.html" TargetMode="External"/><Relationship Id="rId668" Type="http://schemas.openxmlformats.org/officeDocument/2006/relationships/hyperlink" Target="https://fergana.agency/news/107330/?country=kz" TargetMode="External"/><Relationship Id="rId18" Type="http://schemas.openxmlformats.org/officeDocument/2006/relationships/hyperlink" Target="https://www.youtube.com/watch?v=076oHDTQGsI" TargetMode="External"/><Relationship Id="rId528" Type="http://schemas.openxmlformats.org/officeDocument/2006/relationships/hyperlink" Target="https://rus.azattyq.org/a/kazakhstan-police-break-up-opposition-rallies-detain-over-50/30176590.html" TargetMode="External"/><Relationship Id="rId167" Type="http://schemas.openxmlformats.org/officeDocument/2006/relationships/hyperlink" Target="https://rus.azattyq.org/a/30902895.html" TargetMode="External"/><Relationship Id="rId374" Type="http://schemas.openxmlformats.org/officeDocument/2006/relationships/hyperlink" Target="https://www.youtube.com/watch?v=ccoGAbZreaM" TargetMode="External"/><Relationship Id="rId581" Type="http://schemas.openxmlformats.org/officeDocument/2006/relationships/hyperlink" Target="https://rus.azattyq.org/a/30129070.html" TargetMode="External"/><Relationship Id="rId71" Type="http://schemas.openxmlformats.org/officeDocument/2006/relationships/hyperlink" Target="https://www.youtube.com/watch?v=5jaEpPvaRbw" TargetMode="External"/><Relationship Id="rId234" Type="http://schemas.openxmlformats.org/officeDocument/2006/relationships/hyperlink" Target="https://rus.azattyq.org/a/kazakhstan-orphanage-graduates-ask-authorities-to-help-with-housing/30817311.html" TargetMode="External"/><Relationship Id="rId679" Type="http://schemas.openxmlformats.org/officeDocument/2006/relationships/hyperlink" Target="https://www.rferl.org/a/kazakhstan-marathon-protest/29903514.html" TargetMode="External"/><Relationship Id="rId2" Type="http://schemas.openxmlformats.org/officeDocument/2006/relationships/hyperlink" Target="https://diapazon.kz/news/107247-vzriv-na-shahte-mednoi-kompanii-rabochie-trebuyut-vsestoronnego-razbiratelstva" TargetMode="External"/><Relationship Id="rId29" Type="http://schemas.openxmlformats.org/officeDocument/2006/relationships/hyperlink" Target="https://rus.azattyq.org/a/31011672.html" TargetMode="External"/><Relationship Id="rId441" Type="http://schemas.openxmlformats.org/officeDocument/2006/relationships/hyperlink" Target="https://www.youtube.com/watch?v=KkQJLzxiD18" TargetMode="External"/><Relationship Id="rId539" Type="http://schemas.openxmlformats.org/officeDocument/2006/relationships/hyperlink" Target="https://rus.azattyq.org/a/30156667.html" TargetMode="External"/><Relationship Id="rId178" Type="http://schemas.openxmlformats.org/officeDocument/2006/relationships/hyperlink" Target="https://www.youtube.com/watch?v=EfxAZFmuP3I" TargetMode="External"/><Relationship Id="rId301" Type="http://schemas.openxmlformats.org/officeDocument/2006/relationships/hyperlink" Target="https://rus.azattyq.org/a/30656118.html" TargetMode="External"/><Relationship Id="rId82" Type="http://schemas.openxmlformats.org/officeDocument/2006/relationships/hyperlink" Target="https://www.youtube.com/watch?v=_Q-hDbz5RTQ&amp;list=PLn2OyECVOtB9nt9144LMQXSLYTKMkOSMB&amp;index=9&amp;ab_channel=%D0%98%D0%BD%D1%84%D0%BE%D1%80%D0%BC%D0%B1%D1%8E%D1%80%D0%BE31" TargetMode="External"/><Relationship Id="rId385" Type="http://schemas.openxmlformats.org/officeDocument/2006/relationships/hyperlink" Target="https://rus.azattyq.org/a/30463650.html" TargetMode="External"/><Relationship Id="rId592" Type="http://schemas.openxmlformats.org/officeDocument/2006/relationships/hyperlink" Target="https://rus.azattyq.org/a/30103886.html" TargetMode="External"/><Relationship Id="rId606" Type="http://schemas.openxmlformats.org/officeDocument/2006/relationships/hyperlink" Target="https://mail.kz/ru/news/kz-news/brakonery-izbili-investora-ozera-maraldy-v-pavlodarskoi-oblasti" TargetMode="External"/><Relationship Id="rId245" Type="http://schemas.openxmlformats.org/officeDocument/2006/relationships/hyperlink" Target="https://rus.azattyq.org/a/semey-villages-lack-of-drinking-water-report/30791823.html" TargetMode="External"/><Relationship Id="rId452" Type="http://schemas.openxmlformats.org/officeDocument/2006/relationships/hyperlink" Target="https://www.uralskweek.kz/2020/01/19/bolee-150-chelovek-vystupili-protiv-uslovij-postanovki-na-uchyot-avto-iz-eaes-video/" TargetMode="External"/><Relationship Id="rId105" Type="http://schemas.openxmlformats.org/officeDocument/2006/relationships/hyperlink" Target="https://tengrinews.kz/kazakhstan_news/kostmi-lyajem-zdes-postroit-dom-dadim-skandal-razgorelsya-420127/" TargetMode="External"/><Relationship Id="rId147" Type="http://schemas.openxmlformats.org/officeDocument/2006/relationships/hyperlink" Target="https://www.youtube.com/watch?v=Smp8yxBYwJE&amp;list=PLn2OyECVOtB_98Ll4cfZb2CPrCceZp3It&amp;index=5&amp;ab_channel=%D0%98%D0%BD%D1%84%D0%BE%D1%80%D0%BC%D0%B1%D1%8E%D1%80%D0%BE31" TargetMode="External"/><Relationship Id="rId312" Type="http://schemas.openxmlformats.org/officeDocument/2006/relationships/hyperlink" Target="https://www.youtube.com/watch?v=BEfgPT32V-o" TargetMode="External"/><Relationship Id="rId354" Type="http://schemas.openxmlformats.org/officeDocument/2006/relationships/hyperlink" Target="https://rus.azattyq.org/a/30561497.html" TargetMode="External"/><Relationship Id="rId51" Type="http://schemas.openxmlformats.org/officeDocument/2006/relationships/hyperlink" Target="https://www.youtube.com/watch?v=PURBIPJmFl4&amp;list=PLn2OyECVOtB8DOZ3SZ7K56Tve8ReA5hV9&amp;index=7&amp;ab_channel=%D0%98%D0%BD%D1%84%D0%BE%D1%80%D0%BC%D0%B1%D1%8E%D1%80%D0%BE31" TargetMode="External"/><Relationship Id="rId93" Type="http://schemas.openxmlformats.org/officeDocument/2006/relationships/hyperlink" Target="https://bureau.kz/novosti/slovo-i-delo/" TargetMode="External"/><Relationship Id="rId189" Type="http://schemas.openxmlformats.org/officeDocument/2006/relationships/hyperlink" Target="https://rus.azattyq.org/a/30887267.html" TargetMode="External"/><Relationship Id="rId396" Type="http://schemas.openxmlformats.org/officeDocument/2006/relationships/hyperlink" Target="https://rus.azattyq.org/a/30457569.html" TargetMode="External"/><Relationship Id="rId561" Type="http://schemas.openxmlformats.org/officeDocument/2006/relationships/hyperlink" Target="https://aqparat.info/news/2019/09/04/9404764-akciyu_protesta_v_zhanaozene_podderzhali.html" TargetMode="External"/><Relationship Id="rId617" Type="http://schemas.openxmlformats.org/officeDocument/2006/relationships/hyperlink" Target="https://rus.azattyq.org/a/kazakhstan_protest_in_front_of_office_of_nazarbayev/30048278.html" TargetMode="External"/><Relationship Id="rId659" Type="http://schemas.openxmlformats.org/officeDocument/2006/relationships/hyperlink" Target="https://www.nur.kz/1796764-almatincy-protestuut-protiv-stroitelstva-kladbisa-radom-s-ih-domami.html" TargetMode="External"/><Relationship Id="rId214" Type="http://schemas.openxmlformats.org/officeDocument/2006/relationships/hyperlink" Target="https://rus.azattyq.org/a/kazakhstan-regions-rally-against-selling-land-to-foreigners/30836326.html" TargetMode="External"/><Relationship Id="rId256" Type="http://schemas.openxmlformats.org/officeDocument/2006/relationships/hyperlink" Target="https://rus.azattyq.org/a/30765904.html" TargetMode="External"/><Relationship Id="rId298" Type="http://schemas.openxmlformats.org/officeDocument/2006/relationships/hyperlink" Target="https://rus.azattyq.org/a/30656301.html" TargetMode="External"/><Relationship Id="rId421" Type="http://schemas.openxmlformats.org/officeDocument/2006/relationships/hyperlink" Target="https://rus.azattyq.org/a/30438003.html" TargetMode="External"/><Relationship Id="rId463" Type="http://schemas.openxmlformats.org/officeDocument/2006/relationships/hyperlink" Target="https://rus.azattyq.org/a/30374143.html" TargetMode="External"/><Relationship Id="rId519" Type="http://schemas.openxmlformats.org/officeDocument/2006/relationships/hyperlink" Target="https://rus.azattyq.org/a/30208925.html" TargetMode="External"/><Relationship Id="rId670" Type="http://schemas.openxmlformats.org/officeDocument/2006/relationships/hyperlink" Target="https://rus.azattyq.org/a/29930193.html" TargetMode="External"/><Relationship Id="rId116" Type="http://schemas.openxmlformats.org/officeDocument/2006/relationships/hyperlink" Target="https://rus.azattyq.org/a/30941914.html" TargetMode="External"/><Relationship Id="rId158" Type="http://schemas.openxmlformats.org/officeDocument/2006/relationships/hyperlink" Target="https://www.youtube.com/watch?v=JRg-uPCu7q4" TargetMode="External"/><Relationship Id="rId323" Type="http://schemas.openxmlformats.org/officeDocument/2006/relationships/hyperlink" Target="https://www.youtube.com/watch?v=oIUtw_7yBXk" TargetMode="External"/><Relationship Id="rId530" Type="http://schemas.openxmlformats.org/officeDocument/2006/relationships/hyperlink" Target="https://aqparat.info/news/2019/09/21/9426167-do_sih_por_nochuem_na_ulice_aryscy_nedov.html" TargetMode="External"/><Relationship Id="rId726" Type="http://schemas.openxmlformats.org/officeDocument/2006/relationships/hyperlink" Target="https://rus.azattyq.org/a/29141319.html" TargetMode="External"/><Relationship Id="rId20" Type="http://schemas.openxmlformats.org/officeDocument/2006/relationships/hyperlink" Target="https://www.youtube.com/watch?v=fcPmjKkNyDc&amp;list=PLn2OyECVOtB9S9k3qcOpvga9ZFBNabSXB&amp;index=3&amp;ab_channel=%D0%98%D0%BD%D1%84%D0%BE%D1%80%D0%BC%D0%B1%D1%8E%D1%80%D0%BE31" TargetMode="External"/><Relationship Id="rId62" Type="http://schemas.openxmlformats.org/officeDocument/2006/relationships/hyperlink" Target="https://rus.azattyq.org/a/30984131.html" TargetMode="External"/><Relationship Id="rId365" Type="http://schemas.openxmlformats.org/officeDocument/2006/relationships/hyperlink" Target="https://www.youtube.com/watch?v=h2nSiWBEAWM" TargetMode="External"/><Relationship Id="rId572" Type="http://schemas.openxmlformats.org/officeDocument/2006/relationships/hyperlink" Target="https://rus.azattyq.org/a/kazakhstan-rallies-constitution-day/30138140.html" TargetMode="External"/><Relationship Id="rId628" Type="http://schemas.openxmlformats.org/officeDocument/2006/relationships/hyperlink" Target="https://rus.azattyq.org/a/kazakhstan-antigovernment-protests-day-of-the-capital/30040603.html" TargetMode="External"/><Relationship Id="rId225" Type="http://schemas.openxmlformats.org/officeDocument/2006/relationships/hyperlink" Target="https://www.youtube.com/watch?v=d0QjTKGAPGA&amp;list=PLn2OyECVOtB-Gz6rm23i4ZRbcTI4AdIB2&amp;index=9&amp;ab_channel=%D0%98%D0%BD%D1%84%D0%BE%D1%80%D0%BC%D0%B1%D1%8E%D1%80%D0%BE31" TargetMode="External"/><Relationship Id="rId267" Type="http://schemas.openxmlformats.org/officeDocument/2006/relationships/hyperlink" Target="https://rus.azattyq.org/a/30700741.html" TargetMode="External"/><Relationship Id="rId432" Type="http://schemas.openxmlformats.org/officeDocument/2006/relationships/hyperlink" Target="https://rus.azattyq.org/a/30414253.html" TargetMode="External"/><Relationship Id="rId474" Type="http://schemas.openxmlformats.org/officeDocument/2006/relationships/hyperlink" Target="https://rus.azattyq.org/a/kazakhstan-kyzylorda-region-akzharma-land/30351416.html" TargetMode="External"/><Relationship Id="rId127" Type="http://schemas.openxmlformats.org/officeDocument/2006/relationships/hyperlink" Target="https://www.youtube.com/watch?v=fhqi-jC9S0E" TargetMode="External"/><Relationship Id="rId681" Type="http://schemas.openxmlformats.org/officeDocument/2006/relationships/hyperlink" Target="https://aqparat.info/news/2019/04/01/9213100-desyatki_aktivistov_prishli_v_admsud_nur.html" TargetMode="External"/><Relationship Id="rId31" Type="http://schemas.openxmlformats.org/officeDocument/2006/relationships/hyperlink" Target="https://rus.azattyq.org/a/31005523.html" TargetMode="External"/><Relationship Id="rId73" Type="http://schemas.openxmlformats.org/officeDocument/2006/relationships/hyperlink" Target="https://www.uralskweek.kz/2020/11/27/my-pereboleli-koronavirusom-zarazivshis-na-rabochem-meste-a-vyplat-ne-poluchili-vozmushhyonnye-vrachi-v-uralske-video/" TargetMode="External"/><Relationship Id="rId169" Type="http://schemas.openxmlformats.org/officeDocument/2006/relationships/hyperlink" Target="https://www.youtube.com/watch?v=6YggpH_qLGE" TargetMode="External"/><Relationship Id="rId334" Type="http://schemas.openxmlformats.org/officeDocument/2006/relationships/hyperlink" Target="https://rus.azattyq.org/a/kazakhstan-nur-sultan-suburban-residents-demand-admission/30606066.html" TargetMode="External"/><Relationship Id="rId376" Type="http://schemas.openxmlformats.org/officeDocument/2006/relationships/hyperlink" Target="https://inbusiness.kz/ru/news/v-pavlodare-arendatory-butikov-organizovali-akciyu-protesta" TargetMode="External"/><Relationship Id="rId541" Type="http://schemas.openxmlformats.org/officeDocument/2006/relationships/hyperlink" Target="https://rus.azattyq.org/a/30156126.html" TargetMode="External"/><Relationship Id="rId583" Type="http://schemas.openxmlformats.org/officeDocument/2006/relationships/hyperlink" Target="https://otyrar.kz/2019/08/v-shymkente-voditeli-avtobusov-trebuyut-pogasit-dolgi-po-zarplate/" TargetMode="External"/><Relationship Id="rId639" Type="http://schemas.openxmlformats.org/officeDocument/2006/relationships/hyperlink" Target="https://aqparat.info/news/2019/06/21/9312768-dvizhenie_oyan_qazaqstan_provelo_akciyu.html" TargetMode="External"/><Relationship Id="rId4" Type="http://schemas.openxmlformats.org/officeDocument/2006/relationships/hyperlink" Target="https://rus.azattyq.org/a/31026352.html" TargetMode="External"/><Relationship Id="rId180" Type="http://schemas.openxmlformats.org/officeDocument/2006/relationships/hyperlink" Target="https://www.youtube.com/watch?v=9UcwtiY3I4o" TargetMode="External"/><Relationship Id="rId236" Type="http://schemas.openxmlformats.org/officeDocument/2006/relationships/hyperlink" Target="https://diapazon.kz/news/103299-mnogodetnie-semi-poluchili-doma-po-gosprogramme-oni-v-stepi-i-bez-gaza-video" TargetMode="External"/><Relationship Id="rId278" Type="http://schemas.openxmlformats.org/officeDocument/2006/relationships/hyperlink" Target="https://rus.azattyq.org/a/30669076.html" TargetMode="External"/><Relationship Id="rId401" Type="http://schemas.openxmlformats.org/officeDocument/2006/relationships/hyperlink" Target="https://rus.azattyq.org/a/30455642.html" TargetMode="External"/><Relationship Id="rId443" Type="http://schemas.openxmlformats.org/officeDocument/2006/relationships/hyperlink" Target="https://rus.azattyq.org/a/30393166.html" TargetMode="External"/><Relationship Id="rId650" Type="http://schemas.openxmlformats.org/officeDocument/2006/relationships/hyperlink" Target="https://rus.azattyq.org/a/29989193.html" TargetMode="External"/><Relationship Id="rId303" Type="http://schemas.openxmlformats.org/officeDocument/2006/relationships/hyperlink" Target="https://rus.azattyq.org/a/30656200.html" TargetMode="External"/><Relationship Id="rId485" Type="http://schemas.openxmlformats.org/officeDocument/2006/relationships/hyperlink" Target="https://rus.azattyq.org/a/30321950.html" TargetMode="External"/><Relationship Id="rId692" Type="http://schemas.openxmlformats.org/officeDocument/2006/relationships/hyperlink" Target="https://news.myseldon.com/ru/news/index/203556159" TargetMode="External"/><Relationship Id="rId706" Type="http://schemas.openxmlformats.org/officeDocument/2006/relationships/hyperlink" Target="https://rus.azattyq.org/a/29389263.html" TargetMode="External"/><Relationship Id="rId42" Type="http://schemas.openxmlformats.org/officeDocument/2006/relationships/hyperlink" Target="https://www.youtube.com/watch?v=tmyFLs1NuY4&amp;list=PLn2OyECVOtB8KM5rpDxCwqb79U6m6lMNO&amp;index=9&amp;ab_channel=%D0%98%D0%BD%D1%84%D0%BE%D1%80%D0%BC%D0%B1%D1%8E%D1%80%D0%BE31" TargetMode="External"/><Relationship Id="rId84" Type="http://schemas.openxmlformats.org/officeDocument/2006/relationships/hyperlink" Target="https://www.youtube.com/watch?v=Wp4__6waizw" TargetMode="External"/><Relationship Id="rId138" Type="http://schemas.openxmlformats.org/officeDocument/2006/relationships/hyperlink" Target="https://twitter.com/OthmaraGlas/status/1321729489622257669" TargetMode="External"/><Relationship Id="rId345" Type="http://schemas.openxmlformats.org/officeDocument/2006/relationships/hyperlink" Target="https://rus.azattyq.org/a/30581494.html" TargetMode="External"/><Relationship Id="rId387" Type="http://schemas.openxmlformats.org/officeDocument/2006/relationships/hyperlink" Target="https://rus.azattyq.org/a/30462726.html" TargetMode="External"/><Relationship Id="rId510" Type="http://schemas.openxmlformats.org/officeDocument/2006/relationships/hyperlink" Target="https://www.facebook.com/watch/?v=2454100841498624" TargetMode="External"/><Relationship Id="rId552" Type="http://schemas.openxmlformats.org/officeDocument/2006/relationships/hyperlink" Target="https://rus.azattyq.org/a/kazakhstan-rallies-kazakhs-protest-chinese-money-influence/30146250.html" TargetMode="External"/><Relationship Id="rId594" Type="http://schemas.openxmlformats.org/officeDocument/2006/relationships/hyperlink" Target="https://tengrinews.kz/kazakhstan_news/obyyavivshim-golodovku-stroitelyam-nachali-vyiplachivat-376110/" TargetMode="External"/><Relationship Id="rId608" Type="http://schemas.openxmlformats.org/officeDocument/2006/relationships/hyperlink" Target="https://rus.azattyq.org/a/30072818.html" TargetMode="External"/><Relationship Id="rId191" Type="http://schemas.openxmlformats.org/officeDocument/2006/relationships/hyperlink" Target="https://rus.azattyq.org/a/kazakhstan-almaty-ambulance-workers-allowances/30883924.html" TargetMode="External"/><Relationship Id="rId205" Type="http://schemas.openxmlformats.org/officeDocument/2006/relationships/hyperlink" Target="https://rus.azattyq.org/a/kazakhstan-nur-sultand-people-for-8-years-wait-for-flats-that-they-invested-in/30850370.html" TargetMode="External"/><Relationship Id="rId247" Type="http://schemas.openxmlformats.org/officeDocument/2006/relationships/hyperlink" Target="https://rus.azattyq.org/a/30792019.html" TargetMode="External"/><Relationship Id="rId412" Type="http://schemas.openxmlformats.org/officeDocument/2006/relationships/hyperlink" Target="https://www.ng.kz/modules/news/article.php?storyid=37754" TargetMode="External"/><Relationship Id="rId107" Type="http://schemas.openxmlformats.org/officeDocument/2006/relationships/hyperlink" Target="https://rus.azattyq.org/a/30946070.html" TargetMode="External"/><Relationship Id="rId289" Type="http://schemas.openxmlformats.org/officeDocument/2006/relationships/hyperlink" Target="https://rus.azattyq.org/a/30658644.html" TargetMode="External"/><Relationship Id="rId454" Type="http://schemas.openxmlformats.org/officeDocument/2006/relationships/hyperlink" Target="https://www.youtube.com/watch?v=BA2qkN6qnYg" TargetMode="External"/><Relationship Id="rId496" Type="http://schemas.openxmlformats.org/officeDocument/2006/relationships/hyperlink" Target="https://rus.azattyq.org/a/30292558.html" TargetMode="External"/><Relationship Id="rId661" Type="http://schemas.openxmlformats.org/officeDocument/2006/relationships/hyperlink" Target="https://rus.azattyq.org/a/kazakhstan-nur-sultan-people-demand-leagilization-of-their-cottages/29956754.html" TargetMode="External"/><Relationship Id="rId717" Type="http://schemas.openxmlformats.org/officeDocument/2006/relationships/hyperlink" Target="https://rus.azattyq.org/a/kazakhstan-almaty-uralsk-zaderzhania-den-pamyati-zhertv-repressiy/29261611.html" TargetMode="External"/><Relationship Id="rId11" Type="http://schemas.openxmlformats.org/officeDocument/2006/relationships/hyperlink" Target="https://www.youtube.com/watch?v=hhFVtrzCJF4&amp;list=PLn2OyECVOtB_vZbX148GsRhYQSXFNUr8C&amp;index=7&amp;ab_channel=%D0%98%D0%BD%D1%84%D0%BE%D1%80%D0%BC%D0%B1%D1%8E%D1%80%D0%BE31" TargetMode="External"/><Relationship Id="rId53" Type="http://schemas.openxmlformats.org/officeDocument/2006/relationships/hyperlink" Target="https://azh.kz/ru/news/view/72878" TargetMode="External"/><Relationship Id="rId149" Type="http://schemas.openxmlformats.org/officeDocument/2006/relationships/hyperlink" Target="https://azh.kz/ru/news/view/71931" TargetMode="External"/><Relationship Id="rId314" Type="http://schemas.openxmlformats.org/officeDocument/2006/relationships/hyperlink" Target="https://rus.azattyq.org/a/kazakhstan-aktobe-shilisay-residents-remove-the-checkpoint/30637624.html" TargetMode="External"/><Relationship Id="rId356" Type="http://schemas.openxmlformats.org/officeDocument/2006/relationships/hyperlink" Target="https://www.ng.kz/modules/news/article.php?storyid=38325" TargetMode="External"/><Relationship Id="rId398" Type="http://schemas.openxmlformats.org/officeDocument/2006/relationships/hyperlink" Target="https://rus.azattyq.org/a/30457753.html" TargetMode="External"/><Relationship Id="rId521" Type="http://schemas.openxmlformats.org/officeDocument/2006/relationships/hyperlink" Target="https://rus.azattyq.org/a/kazakhstan-almaty-attempted-forced-eviction/30205714.html" TargetMode="External"/><Relationship Id="rId563" Type="http://schemas.openxmlformats.org/officeDocument/2006/relationships/hyperlink" Target="https://aqparat.info/news/2019/09/04/9404764-akciyu_protesta_v_zhanaozene_podderzhali.html" TargetMode="External"/><Relationship Id="rId619" Type="http://schemas.openxmlformats.org/officeDocument/2006/relationships/hyperlink" Target="https://rus.azattyq.org/a/30045164.html" TargetMode="External"/><Relationship Id="rId95" Type="http://schemas.openxmlformats.org/officeDocument/2006/relationships/hyperlink" Target="https://www.youtube.com/watch?v=d8u4JDFKiY0&amp;list=PLn2OyECVOtB9jgf74ur9R7d4569VPEFBL&amp;index=9&amp;ab_channel=%D0%98%D0%BD%D1%84%D0%BE%D1%80%D0%BC%D0%B1%D1%8E%D1%80%D0%BE31" TargetMode="External"/><Relationship Id="rId160" Type="http://schemas.openxmlformats.org/officeDocument/2006/relationships/hyperlink" Target="https://newtimes.kz/obshchestvo/119138-postroennyi-na-narodnye-dengi-sportkompleks-na-iuge-rk-ushel-s-molotka" TargetMode="External"/><Relationship Id="rId216" Type="http://schemas.openxmlformats.org/officeDocument/2006/relationships/hyperlink" Target="https://www.youtube.com/watch?v=DaOZjwfkdv8" TargetMode="External"/><Relationship Id="rId423" Type="http://schemas.openxmlformats.org/officeDocument/2006/relationships/hyperlink" Target="https://rus.azattyq.org/a/kazakhstan-arrests-of-opposition-activists/30440773.html" TargetMode="External"/><Relationship Id="rId258" Type="http://schemas.openxmlformats.org/officeDocument/2006/relationships/hyperlink" Target="https://www.zakon.kz/5034105-sotsrabotnikam-almatinskoy-oblasti.html" TargetMode="External"/><Relationship Id="rId465" Type="http://schemas.openxmlformats.org/officeDocument/2006/relationships/hyperlink" Target="https://rus.azattyq.org/a/30371661.html" TargetMode="External"/><Relationship Id="rId630" Type="http://schemas.openxmlformats.org/officeDocument/2006/relationships/hyperlink" Target="https://rus.azattyq.org/a/kazakhstan-antigovernment-protests-day-of-the-capital/30040603.html" TargetMode="External"/><Relationship Id="rId672" Type="http://schemas.openxmlformats.org/officeDocument/2006/relationships/hyperlink" Target="https://rus.azattyq.org/a/kazakhstan-almaty-nur-sultan-trials-that-followed-after-the-rallies/29919771.html" TargetMode="External"/><Relationship Id="rId728" Type="http://schemas.openxmlformats.org/officeDocument/2006/relationships/hyperlink" Target="https://www.caravan.kz/news/roditeli-krichat-o-pomoshhi-i-trebuyut-zakryt-shkolu-izza-vspyshki-gepatita-a-v-karagande-411535/" TargetMode="External"/><Relationship Id="rId22" Type="http://schemas.openxmlformats.org/officeDocument/2006/relationships/hyperlink" Target="https://www.youtube.com/watch?v=kJknAorNfpo" TargetMode="External"/><Relationship Id="rId64" Type="http://schemas.openxmlformats.org/officeDocument/2006/relationships/hyperlink" Target="https://www.youtube.com/watch?v=CmaotjHPens" TargetMode="External"/><Relationship Id="rId118" Type="http://schemas.openxmlformats.org/officeDocument/2006/relationships/hyperlink" Target="https://www.youtube.com/watch?v=m_Kfy9sG4Aw&amp;list=PLn2OyECVOtB-U6DPkl0tcxCK8lEN6Ft5L&amp;index=5&amp;ab_channel=%D0%98%D0%BD%D1%84%D0%BE%D1%80%D0%BC%D0%B1%D1%8E%D1%80%D0%BE31" TargetMode="External"/><Relationship Id="rId325" Type="http://schemas.openxmlformats.org/officeDocument/2006/relationships/hyperlink" Target="https://rus.azattyq.org/a/30613911.html" TargetMode="External"/><Relationship Id="rId367" Type="http://schemas.openxmlformats.org/officeDocument/2006/relationships/hyperlink" Target="https://rus.azattyq.org/a/kazakhstan-almaty-region-villagers-ask-local-authorities-for-help/30525918.html" TargetMode="External"/><Relationship Id="rId532" Type="http://schemas.openxmlformats.org/officeDocument/2006/relationships/hyperlink" Target="https://informburo.kz/novosti/stroiteli-abu-dabi-plazy-obratilis-v-nur-otan-s-zhaloboy-na-nezakonnoe-uvolnenie.html" TargetMode="External"/><Relationship Id="rId574" Type="http://schemas.openxmlformats.org/officeDocument/2006/relationships/hyperlink" Target="https://rus.azattyq.org/a/kazakhstan-rallies-constitution-day/30138140.html" TargetMode="External"/><Relationship Id="rId171" Type="http://schemas.openxmlformats.org/officeDocument/2006/relationships/hyperlink" Target="https://www.youtube.com/watch?v=1IY5YRapNNc&amp;list=PLn2OyECVOtB9xBcKQlgGjPMd9y97mNlCl&amp;index=10&amp;ab_channel=%D0%98%D0%BD%D1%84%D0%BE%D1%80%D0%BC%D0%B1%D1%8E%D1%80%D0%BE31" TargetMode="External"/><Relationship Id="rId227" Type="http://schemas.openxmlformats.org/officeDocument/2006/relationships/hyperlink" Target="https://newtimes.kz/obshchestvo/116562-s-kulakami-proryvalis-k-svoim-butikam-arendatory-na-tsentralnom-rynke-nur-sultana" TargetMode="External"/><Relationship Id="rId269" Type="http://schemas.openxmlformats.org/officeDocument/2006/relationships/hyperlink" Target="https://rus.azattyq.org/a/30696895.html" TargetMode="External"/><Relationship Id="rId434" Type="http://schemas.openxmlformats.org/officeDocument/2006/relationships/hyperlink" Target="https://rus.azattyq.org/a/30409888.html" TargetMode="External"/><Relationship Id="rId476" Type="http://schemas.openxmlformats.org/officeDocument/2006/relationships/hyperlink" Target="https://rus.azattyq.org/a/30348649.html" TargetMode="External"/><Relationship Id="rId641" Type="http://schemas.openxmlformats.org/officeDocument/2006/relationships/hyperlink" Target="https://aqparat.info/news/2019/06/21/9312768-dvizhenie_oyan_qazaqstan_provelo_akciyu.html" TargetMode="External"/><Relationship Id="rId683" Type="http://schemas.openxmlformats.org/officeDocument/2006/relationships/hyperlink" Target="https://rus.azattyq.org/a/29835729.html" TargetMode="External"/><Relationship Id="rId33" Type="http://schemas.openxmlformats.org/officeDocument/2006/relationships/hyperlink" Target="https://rus.azattyq.org/a/31003500.html" TargetMode="External"/><Relationship Id="rId129" Type="http://schemas.openxmlformats.org/officeDocument/2006/relationships/hyperlink" Target="https://www.youtube.com/watch?v=69Rc6LiiXRQ&amp;list=PLn2OyECVOtB-BOpHglqkyYE_yuDPH9CqK&amp;index=8&amp;ab_channel=%D0%98%D0%BD%D1%84%D0%BE%D1%80%D0%BC%D0%B1%D1%8E%D1%80%D0%BE31" TargetMode="External"/><Relationship Id="rId280" Type="http://schemas.openxmlformats.org/officeDocument/2006/relationships/hyperlink" Target="https://rus.azattyq.org/a/30668650.html" TargetMode="External"/><Relationship Id="rId336" Type="http://schemas.openxmlformats.org/officeDocument/2006/relationships/hyperlink" Target="https://newtimes.kz/obshchestvo/109922-navodnenie-v-maktaarale-500-zhilykh-domov-postroiat-v-myrzakente" TargetMode="External"/><Relationship Id="rId501" Type="http://schemas.openxmlformats.org/officeDocument/2006/relationships/hyperlink" Target="https://rus.azattyq.org/a/30282688.html" TargetMode="External"/><Relationship Id="rId543" Type="http://schemas.openxmlformats.org/officeDocument/2006/relationships/hyperlink" Target="https://rus.azattyq.org/a/30156126.html" TargetMode="External"/><Relationship Id="rId75" Type="http://schemas.openxmlformats.org/officeDocument/2006/relationships/hyperlink" Target="https://www.youtube.com/watch?v=pxjnSkJtiwA&amp;list=PLn2OyECVOtB-41g7JF4JRivNoylZKM3Vo&amp;index=5&amp;ab_channel=%D0%98%D0%BD%D1%84%D0%BE%D1%80%D0%BC%D0%B1%D1%8E%D1%80%D0%BE31" TargetMode="External"/><Relationship Id="rId140" Type="http://schemas.openxmlformats.org/officeDocument/2006/relationships/hyperlink" Target="https://www.youtube.com/watch?v=2Nai7rgwxPQ&amp;list=PLn2OyECVOtB96fbkeGnq75371A4Ef8W2M&amp;index=9&amp;ab_channel=%D0%98%D0%BD%D1%84%D0%BE%D1%80%D0%BC%D0%B1%D1%8E%D1%80%D0%BE31" TargetMode="External"/><Relationship Id="rId182" Type="http://schemas.openxmlformats.org/officeDocument/2006/relationships/hyperlink" Target="https://www.youtube.com/watch?v=LdL9O7wizG0&amp;list=PLn2OyECVOtB_vn3uGbBM_irpXcUITOOMN&amp;index=8&amp;ab_channel=%D0%98%D0%BD%D1%84%D0%BE%D1%80%D0%BC%D0%B1%D1%8E%D1%80%D0%BE31" TargetMode="External"/><Relationship Id="rId378" Type="http://schemas.openxmlformats.org/officeDocument/2006/relationships/hyperlink" Target="https://rus.azattyq.org/a/30483895.html" TargetMode="External"/><Relationship Id="rId403" Type="http://schemas.openxmlformats.org/officeDocument/2006/relationships/hyperlink" Target="https://rus.azattyq.org/a/well-known-kazakh-activist-aghadil-dies-after-day-in-detention/30453107.html" TargetMode="External"/><Relationship Id="rId585" Type="http://schemas.openxmlformats.org/officeDocument/2006/relationships/hyperlink" Target="https://rus.azattyq.org/a/30117624.html" TargetMode="External"/><Relationship Id="rId6" Type="http://schemas.openxmlformats.org/officeDocument/2006/relationships/hyperlink" Target="https://www.youtube.com/watch?v=HQR0OZNc5Lo" TargetMode="External"/><Relationship Id="rId238" Type="http://schemas.openxmlformats.org/officeDocument/2006/relationships/hyperlink" Target="https://www.uralskweek.kz/2020/08/27/obmanutye-vkladchiki-lombardov-uralska-vyshli-na-mirnyj-miting/" TargetMode="External"/><Relationship Id="rId445" Type="http://schemas.openxmlformats.org/officeDocument/2006/relationships/hyperlink" Target="https://rus.azattyq.org/a/30392475.html" TargetMode="External"/><Relationship Id="rId487" Type="http://schemas.openxmlformats.org/officeDocument/2006/relationships/hyperlink" Target="https://rus.azattyq.org/a/30317943.html" TargetMode="External"/><Relationship Id="rId610" Type="http://schemas.openxmlformats.org/officeDocument/2006/relationships/hyperlink" Target="https://rus.azattyq.org/a/30064370.html" TargetMode="External"/><Relationship Id="rId652" Type="http://schemas.openxmlformats.org/officeDocument/2006/relationships/hyperlink" Target="https://rus.azattyq.org/a/29989193.html" TargetMode="External"/><Relationship Id="rId694" Type="http://schemas.openxmlformats.org/officeDocument/2006/relationships/hyperlink" Target="https://rus.azattyq.org/a/29693795.html" TargetMode="External"/><Relationship Id="rId708" Type="http://schemas.openxmlformats.org/officeDocument/2006/relationships/hyperlink" Target="https://rus.azattyq.org/a/kazakhstan-aktobe-water-cuts-protest/29355194.html" TargetMode="External"/><Relationship Id="rId291" Type="http://schemas.openxmlformats.org/officeDocument/2006/relationships/hyperlink" Target="https://rus.azattyq.org/a/30659241.html" TargetMode="External"/><Relationship Id="rId305" Type="http://schemas.openxmlformats.org/officeDocument/2006/relationships/hyperlink" Target="https://yandex.com/turbo/s/rossaprimavera.ru/news/532eb6ee" TargetMode="External"/><Relationship Id="rId347" Type="http://schemas.openxmlformats.org/officeDocument/2006/relationships/hyperlink" Target="https://www.youtube.com/watch?v=wIkQDJWNnNM" TargetMode="External"/><Relationship Id="rId512" Type="http://schemas.openxmlformats.org/officeDocument/2006/relationships/hyperlink" Target="https://www.uralskweek.kz/2019/10/20/a-nas-vy-sprosili-zhiteli-na-vstreche-s-predstavitelyami-akimata-v-uralske/" TargetMode="External"/><Relationship Id="rId44" Type="http://schemas.openxmlformats.org/officeDocument/2006/relationships/hyperlink" Target="https://www.youtube.com/watch?v=5QwNaQJ2x9c&amp;list=PLn2OyECVOtB8Nv_nkvniCcg-gur2dW3l0&amp;index=13&amp;ab_channel=%D0%98%D0%BD%D1%84%D0%BE%D1%80%D0%BC%D0%B1%D1%8E%D1%80%D0%BE31" TargetMode="External"/><Relationship Id="rId86" Type="http://schemas.openxmlformats.org/officeDocument/2006/relationships/hyperlink" Target="https://newtimes.kz/obshchestvo/120588-v-semee-studentov-gosuniversiteta-lishili-obrazovatelnykh-grantov" TargetMode="External"/><Relationship Id="rId151" Type="http://schemas.openxmlformats.org/officeDocument/2006/relationships/hyperlink" Target="https://www.youtube.com/watch?v=4IjGHF2--OY&amp;list=PLn2OyECVOtB-YILTjo-kXHbesEuVtv04h&amp;index=2&amp;ab_channel=%D0%98%D0%BD%D1%84%D0%BE%D1%80%D0%BC%D0%B1%D1%8E%D1%80%D0%BE31" TargetMode="External"/><Relationship Id="rId389" Type="http://schemas.openxmlformats.org/officeDocument/2006/relationships/hyperlink" Target="https://rus.azattyq.org/a/kazakhstan-aqtobe-police-detained-protesters/30462318.html" TargetMode="External"/><Relationship Id="rId554" Type="http://schemas.openxmlformats.org/officeDocument/2006/relationships/hyperlink" Target="https://rus.azattyq.org/a/30148333.html" TargetMode="External"/><Relationship Id="rId596" Type="http://schemas.openxmlformats.org/officeDocument/2006/relationships/hyperlink" Target="https://aqparat.info/news/2019/08/07/9369643-v_nur-sultane_proshla_akciya_s_trebovani.html" TargetMode="External"/><Relationship Id="rId193" Type="http://schemas.openxmlformats.org/officeDocument/2006/relationships/hyperlink" Target="https://www.youtube.com/watch?v=RHumY30kv3w" TargetMode="External"/><Relationship Id="rId207" Type="http://schemas.openxmlformats.org/officeDocument/2006/relationships/hyperlink" Target="https://rus.azattyq.org/a/30846360.html" TargetMode="External"/><Relationship Id="rId249" Type="http://schemas.openxmlformats.org/officeDocument/2006/relationships/hyperlink" Target="https://rus.azattyq.org/a/30789505.html" TargetMode="External"/><Relationship Id="rId414" Type="http://schemas.openxmlformats.org/officeDocument/2006/relationships/hyperlink" Target="https://rus.azattyq.org/a/30447988.html" TargetMode="External"/><Relationship Id="rId456" Type="http://schemas.openxmlformats.org/officeDocument/2006/relationships/hyperlink" Target="https://rus.azattyq.org/a/30384460.html" TargetMode="External"/><Relationship Id="rId498" Type="http://schemas.openxmlformats.org/officeDocument/2006/relationships/hyperlink" Target="https://rus.azattyq.org/a/30283949.html" TargetMode="External"/><Relationship Id="rId621" Type="http://schemas.openxmlformats.org/officeDocument/2006/relationships/hyperlink" Target="https://rus.azattyq.org/a/30044997.html" TargetMode="External"/><Relationship Id="rId663" Type="http://schemas.openxmlformats.org/officeDocument/2006/relationships/hyperlink" Target="https://rus.azattyq.org/a/kazakhstan-almaty/29954678.html" TargetMode="External"/><Relationship Id="rId13" Type="http://schemas.openxmlformats.org/officeDocument/2006/relationships/hyperlink" Target="https://rus.azattyq.org/a/kazakhstan-activists-protested-against-russian-pms-statement/31020203.html" TargetMode="External"/><Relationship Id="rId109" Type="http://schemas.openxmlformats.org/officeDocument/2006/relationships/hyperlink" Target="https://www.facebook.com/adelya.fair/videos/358718695224304" TargetMode="External"/><Relationship Id="rId260" Type="http://schemas.openxmlformats.org/officeDocument/2006/relationships/hyperlink" Target="https://rus.azattyq.org/a/30741437.html" TargetMode="External"/><Relationship Id="rId316" Type="http://schemas.openxmlformats.org/officeDocument/2006/relationships/hyperlink" Target="https://rus.azattyq.org/a/30635176.html" TargetMode="External"/><Relationship Id="rId523" Type="http://schemas.openxmlformats.org/officeDocument/2006/relationships/hyperlink" Target="https://rus.azattyq.org/a/30189692.html" TargetMode="External"/><Relationship Id="rId719" Type="http://schemas.openxmlformats.org/officeDocument/2006/relationships/hyperlink" Target="https://rus.azattyq.org/a/aktobe-torgivcy-perekryli-dorogu/29250486.html" TargetMode="External"/><Relationship Id="rId55" Type="http://schemas.openxmlformats.org/officeDocument/2006/relationships/hyperlink" Target="https://www.youtube.com/watch?v=rr2Mc-HA_5w&amp;list=PLn2OyECVOtB-4qeJKyn1n02cBweSt0mDf&amp;index=9&amp;ab_channel=%D0%98%D0%BD%D1%84%D0%BE%D1%80%D0%BC%D0%B1%D1%8E%D1%80%D0%BE31" TargetMode="External"/><Relationship Id="rId97" Type="http://schemas.openxmlformats.org/officeDocument/2006/relationships/hyperlink" Target="https://www.youtube.com/watch?v=ZS2iYJYDDU8&amp;list=PLn2OyECVOtB8eSVd1gj_SFFKIywFobKci&amp;index=5&amp;ab_channel=%D0%98%D0%BD%D1%84%D0%BE%D1%80%D0%BC%D0%B1%D1%8E%D1%80%D0%BE31" TargetMode="External"/><Relationship Id="rId120" Type="http://schemas.openxmlformats.org/officeDocument/2006/relationships/hyperlink" Target="https://www.youtube.com/watch?v=ffidjo3dzGQ&amp;list=PLn2OyECVOtB-0WbCn7B0XFTe3xFpEXG3N&amp;index=7&amp;ab_channel=%D0%98%D0%BD%D1%84%D0%BE%D1%80%D0%BC%D0%B1%D1%8E%D1%80%D0%BE31" TargetMode="External"/><Relationship Id="rId358" Type="http://schemas.openxmlformats.org/officeDocument/2006/relationships/hyperlink" Target="https://rus.azattyq.org/a/30550901.html" TargetMode="External"/><Relationship Id="rId565" Type="http://schemas.openxmlformats.org/officeDocument/2006/relationships/hyperlink" Target="https://rus.azattyq.org/a/kazakhstan-zhanaozen-anti-chinese-protest/30144860.html" TargetMode="External"/><Relationship Id="rId730" Type="http://schemas.openxmlformats.org/officeDocument/2006/relationships/hyperlink" Target="https://rus.azattyq.org/a/28968174.html" TargetMode="External"/><Relationship Id="rId162" Type="http://schemas.openxmlformats.org/officeDocument/2006/relationships/hyperlink" Target="https://www.youtube.com/watch?v=DNrOgCmIV1E&amp;list=PLn2OyECVOtB-v9vWWYSbMXl9zXo6y1K5a&amp;index=3&amp;ab_channel=%D0%98%D0%BD%D1%84%D0%BE%D1%80%D0%BC%D0%B1%D1%8E%D1%80%D0%BE31" TargetMode="External"/><Relationship Id="rId218" Type="http://schemas.openxmlformats.org/officeDocument/2006/relationships/hyperlink" Target="https://www.youtube.com/watch?v=VXDca4tVRQA&amp;list=PLn2OyECVOtB_TrFtX9LKPLnruDczKV_os&amp;index=3&amp;ab_channel=%D0%98%D0%BD%D1%84%D0%BE%D1%80%D0%BC%D0%B1%D1%8E%D1%80%D0%BE31" TargetMode="External"/><Relationship Id="rId425" Type="http://schemas.openxmlformats.org/officeDocument/2006/relationships/hyperlink" Target="https://rus.azattyq.org/a/30423838.html" TargetMode="External"/><Relationship Id="rId467" Type="http://schemas.openxmlformats.org/officeDocument/2006/relationships/hyperlink" Target="https://rus.azattyq.org/a/30366349.html" TargetMode="External"/><Relationship Id="rId632" Type="http://schemas.openxmlformats.org/officeDocument/2006/relationships/hyperlink" Target="https://rus.azattyq.org/a/30034979.html" TargetMode="External"/><Relationship Id="rId271" Type="http://schemas.openxmlformats.org/officeDocument/2006/relationships/hyperlink" Target="https://www.lada.kz/covid-19/81546-vopros-razmescheniya-vahtovikov-s-koronavirusom-s-mestorozhdeniya-severnye-buzachi-reshilsya.html" TargetMode="External"/><Relationship Id="rId674" Type="http://schemas.openxmlformats.org/officeDocument/2006/relationships/hyperlink" Target="https://rus.azattyq.org/a/29914342.html" TargetMode="External"/><Relationship Id="rId24" Type="http://schemas.openxmlformats.org/officeDocument/2006/relationships/hyperlink" Target="https://www.youtube.com/watch?v=jai5tgi4eUc&amp;list=PLn2OyECVOtB_y7OyJWz2MLlpjGgcWlysm&amp;index=2&amp;ab_channel=%D0%98%D0%BD%D1%84%D0%BE%D1%80%D0%BC%D0%B1%D1%8E%D1%80%D0%BE31" TargetMode="External"/><Relationship Id="rId66" Type="http://schemas.openxmlformats.org/officeDocument/2006/relationships/hyperlink" Target="https://rus.azattyq.org/a/30979694.html" TargetMode="External"/><Relationship Id="rId131" Type="http://schemas.openxmlformats.org/officeDocument/2006/relationships/hyperlink" Target="https://rus.azattyq.org/a/30931753.html" TargetMode="External"/><Relationship Id="rId327" Type="http://schemas.openxmlformats.org/officeDocument/2006/relationships/hyperlink" Target="https://rus.azattyq.org/a/kazakhstan-nur-sultan-merchants-at-the-central-market-say-administration-demands-that-they-prepay-rent/30612274.html" TargetMode="External"/><Relationship Id="rId369" Type="http://schemas.openxmlformats.org/officeDocument/2006/relationships/hyperlink" Target="https://rus.azattyq.org/a/30517703.html" TargetMode="External"/><Relationship Id="rId534" Type="http://schemas.openxmlformats.org/officeDocument/2006/relationships/hyperlink" Target="https://rus.azattyq.org/a/30162986.html" TargetMode="External"/><Relationship Id="rId576" Type="http://schemas.openxmlformats.org/officeDocument/2006/relationships/hyperlink" Target="https://rus.azattyq.org/a/30131587.html" TargetMode="External"/><Relationship Id="rId173" Type="http://schemas.openxmlformats.org/officeDocument/2006/relationships/hyperlink" Target="https://rus.azattyq.org/a/30898571.html" TargetMode="External"/><Relationship Id="rId229" Type="http://schemas.openxmlformats.org/officeDocument/2006/relationships/hyperlink" Target="https://www.youtube.com/watch?v=LdzQJRBdGDY&amp;list=PLn2OyECVOtB9YcqqO_bFNsiGPouY0sUqs&amp;index=2&amp;ab_channel=%D0%98%D0%BD%D1%84%D0%BE%D1%80%D0%BC%D0%B1%D1%8E%D1%80%D0%BE31" TargetMode="External"/><Relationship Id="rId380" Type="http://schemas.openxmlformats.org/officeDocument/2006/relationships/hyperlink" Target="https://rus.azattyq.org/a/30469710.html" TargetMode="External"/><Relationship Id="rId436" Type="http://schemas.openxmlformats.org/officeDocument/2006/relationships/hyperlink" Target="https://rus.azattyq.org/a/30409888.html" TargetMode="External"/><Relationship Id="rId601" Type="http://schemas.openxmlformats.org/officeDocument/2006/relationships/hyperlink" Target="https://rus.azattyq.org/a/30090675.html" TargetMode="External"/><Relationship Id="rId643" Type="http://schemas.openxmlformats.org/officeDocument/2006/relationships/hyperlink" Target="https://rus.azattyq.org/a/29996729.html" TargetMode="External"/><Relationship Id="rId240" Type="http://schemas.openxmlformats.org/officeDocument/2006/relationships/hyperlink" Target="https://rus.azattyq.org/a/kazakhstan-nur-sultan-investors-stolichny-2/30802226.html" TargetMode="External"/><Relationship Id="rId478" Type="http://schemas.openxmlformats.org/officeDocument/2006/relationships/hyperlink" Target="https://www.uralskweek.kz/2019/12/24/v-poselke-krugloozernoe-prostaivaet-detskij-sad-detej-tuda-ne-prinimayut/" TargetMode="External"/><Relationship Id="rId685" Type="http://schemas.openxmlformats.org/officeDocument/2006/relationships/hyperlink" Target="https://rus.azattyq.org/a/29814875.html" TargetMode="External"/><Relationship Id="rId35" Type="http://schemas.openxmlformats.org/officeDocument/2006/relationships/hyperlink" Target="https://rus.azattyq.org/a/31003863.html" TargetMode="External"/><Relationship Id="rId77" Type="http://schemas.openxmlformats.org/officeDocument/2006/relationships/hyperlink" Target="https://rus.azattyq.org/a/kazakhstan-nur-sultan-mothers-letter-to-speaker-nigmatulin/30968526.html" TargetMode="External"/><Relationship Id="rId100" Type="http://schemas.openxmlformats.org/officeDocument/2006/relationships/hyperlink" Target="https://www.youtube.com/watch?v=2gx1v3InJUc&amp;list=PLn2OyECVOtB_9aaFhGf4lELifD4IbH2LM&amp;index=9&amp;ab_channel=%D0%98%D0%BD%D1%84%D0%BE%D1%80%D0%BC%D0%B1%D1%8E%D1%80%D0%BE31" TargetMode="External"/><Relationship Id="rId282" Type="http://schemas.openxmlformats.org/officeDocument/2006/relationships/hyperlink" Target="https://rus.azattyq.org/a/kazakhstan-nur-sultan-opposition-rally-arrests/30663339.html" TargetMode="External"/><Relationship Id="rId338" Type="http://schemas.openxmlformats.org/officeDocument/2006/relationships/hyperlink" Target="https://rus.azattyq.org/a/30599113.html" TargetMode="External"/><Relationship Id="rId503" Type="http://schemas.openxmlformats.org/officeDocument/2006/relationships/hyperlink" Target="https://rus.azattyq.org/a/30278259.html" TargetMode="External"/><Relationship Id="rId545" Type="http://schemas.openxmlformats.org/officeDocument/2006/relationships/hyperlink" Target="https://aqparat.info/news/2019/09/09/9410901-okolo_50_rabochih_sobralis_u_ofisa_stoli.html" TargetMode="External"/><Relationship Id="rId587" Type="http://schemas.openxmlformats.org/officeDocument/2006/relationships/hyperlink" Target="https://rus.azattyq.org/a/30112650.html" TargetMode="External"/><Relationship Id="rId710" Type="http://schemas.openxmlformats.org/officeDocument/2006/relationships/hyperlink" Target="https://holanews.kz/news/56967" TargetMode="External"/><Relationship Id="rId8" Type="http://schemas.openxmlformats.org/officeDocument/2006/relationships/hyperlink" Target="https://www.youtube.com/watch?v=Qm3cTN3naTs&amp;list=PLn2OyECVOtB8_ct_kGV9aWtZw6RGX39iB&amp;index=5&amp;ab_channel=%D0%98%D0%BD%D1%84%D0%BE%D1%80%D0%BC%D0%B1%D1%8E%D1%80%D0%BE31" TargetMode="External"/><Relationship Id="rId142" Type="http://schemas.openxmlformats.org/officeDocument/2006/relationships/hyperlink" Target="https://www.youtube.com/watch?v=CWZIuh3ubT4&amp;list=PLn2OyECVOtB-c42B5YDz9kflyQwoD6Xsx&amp;index=11&amp;ab_channel=%D0%98%D0%BD%D1%84%D0%BE%D1%80%D0%BC%D0%B1%D1%8E%D1%80%D0%BE31" TargetMode="External"/><Relationship Id="rId184" Type="http://schemas.openxmlformats.org/officeDocument/2006/relationships/hyperlink" Target="https://rus.azattyq.org/a/how-the-state-program-ak-bulak-left-people-without-water-/30906870.html" TargetMode="External"/><Relationship Id="rId391" Type="http://schemas.openxmlformats.org/officeDocument/2006/relationships/hyperlink" Target="https://rus.azattyq.org/a/kazakhstan-protests-1-march/30462260.html" TargetMode="External"/><Relationship Id="rId405" Type="http://schemas.openxmlformats.org/officeDocument/2006/relationships/hyperlink" Target="https://rus.azattyq.org/a/well-known-kazakh-activist-aghadil-dies-after-day-in-detention/30453107.html" TargetMode="External"/><Relationship Id="rId447" Type="http://schemas.openxmlformats.org/officeDocument/2006/relationships/hyperlink" Target="https://rus.azattyq.org/a/30388832.html" TargetMode="External"/><Relationship Id="rId612" Type="http://schemas.openxmlformats.org/officeDocument/2006/relationships/hyperlink" Target="https://www.facebook.com/OyanQazaqstan/photos/a.2038609453101878/2059725527656937/" TargetMode="External"/><Relationship Id="rId251" Type="http://schemas.openxmlformats.org/officeDocument/2006/relationships/hyperlink" Target="https://rus.azattyq.org/a/workers-semey-bus-strike-west-kazakhstan/30775347.html" TargetMode="External"/><Relationship Id="rId489" Type="http://schemas.openxmlformats.org/officeDocument/2006/relationships/hyperlink" Target="https://rus.azattyq.org/a/30310936.html" TargetMode="External"/><Relationship Id="rId654" Type="http://schemas.openxmlformats.org/officeDocument/2006/relationships/hyperlink" Target="https://rus.azattyq.org/a/29986573.html" TargetMode="External"/><Relationship Id="rId696" Type="http://schemas.openxmlformats.org/officeDocument/2006/relationships/hyperlink" Target="https://www.rferl.org/a/police-in-kazakhstan-detain-activists-journalists-for-second-day/29660437.html" TargetMode="External"/><Relationship Id="rId46" Type="http://schemas.openxmlformats.org/officeDocument/2006/relationships/hyperlink" Target="https://www.youtube.com/watch?v=1WUx2GxSmQs&amp;list=PLn2OyECVOtB95U659O8L7Ypck7bxY8KsT&amp;index=7&amp;ab_channel=%D0%98%D0%BD%D1%84%D0%BE%D1%80%D0%BC%D0%B1%D1%8E%D1%80%D0%BE31" TargetMode="External"/><Relationship Id="rId293" Type="http://schemas.openxmlformats.org/officeDocument/2006/relationships/hyperlink" Target="https://rus.azattyq.org/a/kazakhstan-rallies-6-june/30656050.html" TargetMode="External"/><Relationship Id="rId307" Type="http://schemas.openxmlformats.org/officeDocument/2006/relationships/hyperlink" Target="https://www.lada.kz/aktau_news/society/80764-vodovozy-neskolko-dney-ne-dostavlyali-pitevuyu-vodu-dlya-zhiteley-sela-kyzyltobe-v-mangistau.html" TargetMode="External"/><Relationship Id="rId349" Type="http://schemas.openxmlformats.org/officeDocument/2006/relationships/hyperlink" Target="https://www.youtube.com/watch?v=t0u9raPniXU" TargetMode="External"/><Relationship Id="rId514" Type="http://schemas.openxmlformats.org/officeDocument/2006/relationships/hyperlink" Target="https://rus.azattyq.org/a/30219572.html" TargetMode="External"/><Relationship Id="rId556" Type="http://schemas.openxmlformats.org/officeDocument/2006/relationships/hyperlink" Target="https://rus.azattyq.org/a/30174964.html" TargetMode="External"/><Relationship Id="rId721" Type="http://schemas.openxmlformats.org/officeDocument/2006/relationships/hyperlink" Target="https://bureau.kz/novosti/sobstvennaya_informaciya/taldykorgan_prevratilsya_v_gigantskuyu_stroiku/" TargetMode="External"/><Relationship Id="rId88" Type="http://schemas.openxmlformats.org/officeDocument/2006/relationships/hyperlink" Target="https://www.youtube.com/watch?v=QUrjlvjLox8&amp;list=PLn2OyECVOtB8thRazKT2j-0m5OEPb-IL6&amp;index=11&amp;ab_channel=%D0%98%D0%BD%D1%84%D0%BE%D1%80%D0%BC%D0%B1%D1%8E%D1%80%D0%BE31" TargetMode="External"/><Relationship Id="rId111" Type="http://schemas.openxmlformats.org/officeDocument/2006/relationships/hyperlink" Target="https://www.youtube.com/watch?v=Tdfs6TUrPjw&amp;list=PLn2OyECVOtB-QOCZaBVhfNg6R3k1Mn-YT&amp;index=10&amp;ab_channel=%D0%98%D0%BD%D1%84%D0%BE%D1%80%D0%BC%D0%B1%D1%8E%D1%80%D0%BE31" TargetMode="External"/><Relationship Id="rId153" Type="http://schemas.openxmlformats.org/officeDocument/2006/relationships/hyperlink" Target="https://www.youtube.com/watch?v=CkMX5E-Ti0U&amp;list=PLn2OyECVOtB9zR_YjCjgtxdgk53QZjdd0&amp;index=10&amp;ab_channel=%D0%98%D0%BD%D1%84%D0%BE%D1%80%D0%BC%D0%B1%D1%8E%D1%80%D0%BE31" TargetMode="External"/><Relationship Id="rId195" Type="http://schemas.openxmlformats.org/officeDocument/2006/relationships/hyperlink" Target="https://rus.azattyq.org/a/30878522.html" TargetMode="External"/><Relationship Id="rId209" Type="http://schemas.openxmlformats.org/officeDocument/2006/relationships/hyperlink" Target="https://rus.azattyq.org/a/30843972.html" TargetMode="External"/><Relationship Id="rId360" Type="http://schemas.openxmlformats.org/officeDocument/2006/relationships/hyperlink" Target="https://www.youtube.com/watch?v=XY6_c_SrnTo" TargetMode="External"/><Relationship Id="rId416" Type="http://schemas.openxmlformats.org/officeDocument/2006/relationships/hyperlink" Target="https://www.youtube.com/watch?v=T7b81mtkrqY" TargetMode="External"/><Relationship Id="rId598" Type="http://schemas.openxmlformats.org/officeDocument/2006/relationships/hyperlink" Target="https://rus.azattyq.org/a/kazakhstan-almaty-prigovor-vozbuzhdenie-rozni/30093315.html" TargetMode="External"/><Relationship Id="rId220" Type="http://schemas.openxmlformats.org/officeDocument/2006/relationships/hyperlink" Target="https://rus.azattyq.org/a/kazakhstan-aktobe-traders-weekend-lockdown/30829515.html" TargetMode="External"/><Relationship Id="rId458" Type="http://schemas.openxmlformats.org/officeDocument/2006/relationships/hyperlink" Target="https://rus.azattyq.org/a/30383081.html" TargetMode="External"/><Relationship Id="rId623" Type="http://schemas.openxmlformats.org/officeDocument/2006/relationships/hyperlink" Target="http://vecher.kz/incity/partiya-nur-otan-provela-v-almaty-miting-protiv-popytok-destabilizatsii-kazakhstanskogo-obshchestva-i-politicheskikh-provokatsij" TargetMode="External"/><Relationship Id="rId665" Type="http://schemas.openxmlformats.org/officeDocument/2006/relationships/hyperlink" Target="https://rus.azattyq.org/a/kazakhstan-yur-sultan-mnogodetnye-trebuyut-resheniya-zhilishnykh-problem/29944124.html" TargetMode="External"/><Relationship Id="rId15" Type="http://schemas.openxmlformats.org/officeDocument/2006/relationships/hyperlink" Target="https://www.youtube.com/watch?v=rnUgtrZ6T34&amp;list=PLn2OyECVOtB_v0Nm900-1VA-aF2a_QfJa&amp;index=2&amp;ab_channel=%D0%98%D0%BD%D1%84%D0%BE%D1%80%D0%BC%D0%B1%D1%8E%D1%80%D0%BE31" TargetMode="External"/><Relationship Id="rId57" Type="http://schemas.openxmlformats.org/officeDocument/2006/relationships/hyperlink" Target="https://newtimes.kz/obshchestvo/121367-selchane-16-let-ne-mogut-vernut-svoi-zemelnye-uchastki-v-sko" TargetMode="External"/><Relationship Id="rId262" Type="http://schemas.openxmlformats.org/officeDocument/2006/relationships/hyperlink" Target="https://www.zakon.kz/5032567-v-aktau-lyudi-vyshli-na-ploshchad.html" TargetMode="External"/><Relationship Id="rId318" Type="http://schemas.openxmlformats.org/officeDocument/2006/relationships/hyperlink" Target="https://rus.azattyq.org/a/30627646.html" TargetMode="External"/><Relationship Id="rId525" Type="http://schemas.openxmlformats.org/officeDocument/2006/relationships/hyperlink" Target="https://rus.azattyq.org/a/30188440.html" TargetMode="External"/><Relationship Id="rId567" Type="http://schemas.openxmlformats.org/officeDocument/2006/relationships/hyperlink" Target="https://rus.azattyq.org/a/kazakhstan-zhanaozen-anti-chinese-protest/30144860.html" TargetMode="External"/><Relationship Id="rId99" Type="http://schemas.openxmlformats.org/officeDocument/2006/relationships/hyperlink" Target="https://www.youtube.com/watch?v=zxe0iWxDD5o" TargetMode="External"/><Relationship Id="rId122" Type="http://schemas.openxmlformats.org/officeDocument/2006/relationships/hyperlink" Target="https://www.youtube.com/watch?v=dv4U8Sh1NNg" TargetMode="External"/><Relationship Id="rId164" Type="http://schemas.openxmlformats.org/officeDocument/2006/relationships/hyperlink" Target="https://www.youtube.com/watch?v=nEVFi86fexs&amp;list=PLn2OyECVOtB9RQ79hECnSv1NudJd0aUn4&amp;index=9&amp;ab_channel=%D0%98%D0%BD%D1%84%D0%BE%D1%80%D0%BC%D0%B1%D1%8E%D1%80%D0%BE31" TargetMode="External"/><Relationship Id="rId371" Type="http://schemas.openxmlformats.org/officeDocument/2006/relationships/hyperlink" Target="https://www.youtube.com/watch?v=usXvg1lb0mM" TargetMode="External"/><Relationship Id="rId427" Type="http://schemas.openxmlformats.org/officeDocument/2006/relationships/hyperlink" Target="https://rus.azattyq.org/a/30421857.html" TargetMode="External"/><Relationship Id="rId469" Type="http://schemas.openxmlformats.org/officeDocument/2006/relationships/hyperlink" Target="https://rus.azattyq.org/a/30362393.html" TargetMode="External"/><Relationship Id="rId634" Type="http://schemas.openxmlformats.org/officeDocument/2006/relationships/hyperlink" Target="https://rus.azattyq.org/a/kazakhstan-almaty-protest/30028571.html" TargetMode="External"/><Relationship Id="rId676" Type="http://schemas.openxmlformats.org/officeDocument/2006/relationships/hyperlink" Target="https://rus.azattyq.org/a/29914334.html" TargetMode="External"/><Relationship Id="rId26" Type="http://schemas.openxmlformats.org/officeDocument/2006/relationships/hyperlink" Target="https://rus.azattyq.org/a/31011531.html" TargetMode="External"/><Relationship Id="rId231" Type="http://schemas.openxmlformats.org/officeDocument/2006/relationships/hyperlink" Target="https://www.lada.kz/aktau_news/society/83630-zhiteli-aktau-trebuyut-perenesti-voyskovye-chasti-iz-zhilogo-rayona.html" TargetMode="External"/><Relationship Id="rId273" Type="http://schemas.openxmlformats.org/officeDocument/2006/relationships/hyperlink" Target="https://rus.azattyq.org/a/kazahstan-nur-otan-critic-alnur-ilyashev-is-sentenced/30684656.html" TargetMode="External"/><Relationship Id="rId329" Type="http://schemas.openxmlformats.org/officeDocument/2006/relationships/hyperlink" Target="https://www.youtube.com/watch?v=r5cydSiTRgM" TargetMode="External"/><Relationship Id="rId480" Type="http://schemas.openxmlformats.org/officeDocument/2006/relationships/hyperlink" Target="https://rus.azattyq.org/a/30341952.html" TargetMode="External"/><Relationship Id="rId536" Type="http://schemas.openxmlformats.org/officeDocument/2006/relationships/hyperlink" Target="https://timeskz.kz/60288-rabotniki-vostok-neft-i-so-prekratili-rabotu-i-trebuyut-povysheniya-zarplaty.html" TargetMode="External"/><Relationship Id="rId701" Type="http://schemas.openxmlformats.org/officeDocument/2006/relationships/hyperlink" Target="https://bureau.kz/novosti/sobstvennaya_informaciya/jiteli_odnogo_iz_samykh_neblagoustroennykh_mikroraionov_vyshli_na_akciyu/" TargetMode="External"/><Relationship Id="rId68" Type="http://schemas.openxmlformats.org/officeDocument/2006/relationships/hyperlink" Target="https://www.youtube.com/watch?v=OCj1dhtczPw&amp;list=PLn2OyECVOtB_WuzON5KUp4QKDunu4W09V&amp;index=11&amp;ab_channel=%D0%98%D0%BD%D1%84%D0%BE%D1%80%D0%BC%D0%B1%D1%8E%D1%80%D0%BE31" TargetMode="External"/><Relationship Id="rId133" Type="http://schemas.openxmlformats.org/officeDocument/2006/relationships/hyperlink" Target="https://www.youtube.com/watch?v=QbItHkHxddU&amp;list=PLn2OyECVOtB-gi-QTuNdMNi_o4G9TJfAb&amp;index=3&amp;ab_channel=%D0%98%D0%BD%D1%84%D0%BE%D1%80%D0%BC%D0%B1%D1%8E%D1%80%D0%BE31" TargetMode="External"/><Relationship Id="rId175" Type="http://schemas.openxmlformats.org/officeDocument/2006/relationships/hyperlink" Target="https://www.youtube.com/watch?v=pM6v-lWMoB4&amp;list=PLn2OyECVOtB8zzXDVPqTdlnX40N5NLGEq&amp;index=7&amp;ab_channel=%D0%98%D0%BD%D1%84%D0%BE%D1%80%D0%BC%D0%B1%D1%8E%D1%80%D0%BE31" TargetMode="External"/><Relationship Id="rId340" Type="http://schemas.openxmlformats.org/officeDocument/2006/relationships/hyperlink" Target="https://rus.azattyq.org/a/30594017.html" TargetMode="External"/><Relationship Id="rId578" Type="http://schemas.openxmlformats.org/officeDocument/2006/relationships/hyperlink" Target="https://rus.azattyq.org/a/kazakhstan-nur-sultan-parents-of-children-with-disabilities-complain-they-cannot-get-housing-2019-08-26/30129852.html" TargetMode="External"/><Relationship Id="rId200" Type="http://schemas.openxmlformats.org/officeDocument/2006/relationships/hyperlink" Target="https://rus.azattyq.org/a/kazakhstan_nur-sultan-sharapat-new-salary-related-dispute/30864346.html" TargetMode="External"/><Relationship Id="rId382" Type="http://schemas.openxmlformats.org/officeDocument/2006/relationships/hyperlink" Target="https://rus.azattyq.org/a/30466460.html" TargetMode="External"/><Relationship Id="rId438" Type="http://schemas.openxmlformats.org/officeDocument/2006/relationships/hyperlink" Target="https://rus.azattyq.org/a/30400517.html" TargetMode="External"/><Relationship Id="rId603" Type="http://schemas.openxmlformats.org/officeDocument/2006/relationships/hyperlink" Target="https://rus.azattyq.org/a/30081416.html" TargetMode="External"/><Relationship Id="rId645" Type="http://schemas.openxmlformats.org/officeDocument/2006/relationships/hyperlink" Target="https://rus.azattyq.org/a/kazakhstan-almaty-third-day-of-protest/29995918.html" TargetMode="External"/><Relationship Id="rId687" Type="http://schemas.openxmlformats.org/officeDocument/2006/relationships/hyperlink" Target="https://rus.azattyq.org/a/kazakhstan-regions-mothers-requirements/29763487.html" TargetMode="External"/><Relationship Id="rId242" Type="http://schemas.openxmlformats.org/officeDocument/2006/relationships/hyperlink" Target="https://rus.azattyq.org/a/30799777.html" TargetMode="External"/><Relationship Id="rId284" Type="http://schemas.openxmlformats.org/officeDocument/2006/relationships/hyperlink" Target="https://azh.kz/ru/news/view/68641" TargetMode="External"/><Relationship Id="rId491" Type="http://schemas.openxmlformats.org/officeDocument/2006/relationships/hyperlink" Target="https://diapazon.kz/news/95269-aktyubinci-vistupili-protiv-rabot-po-beregu-zhaman-kargali" TargetMode="External"/><Relationship Id="rId505" Type="http://schemas.openxmlformats.org/officeDocument/2006/relationships/hyperlink" Target="https://rus.azattyq.org/a/30271289.html" TargetMode="External"/><Relationship Id="rId712" Type="http://schemas.openxmlformats.org/officeDocument/2006/relationships/hyperlink" Target="https://rus.azattyq.org/a/kazakhstan-almaty-shymkent-astana-zaderzhania/29315337.html" TargetMode="External"/><Relationship Id="rId37" Type="http://schemas.openxmlformats.org/officeDocument/2006/relationships/hyperlink" Target="https://rus.azattyq.org/a/31001195.html" TargetMode="External"/><Relationship Id="rId79" Type="http://schemas.openxmlformats.org/officeDocument/2006/relationships/hyperlink" Target="https://www.youtube.com/watch?v=-CzcOsSugMs&amp;list=PLn2OyECVOtB9nt9144LMQXSLYTKMkOSMB&amp;index=8&amp;ab_channel=%D0%98%D0%BD%D1%84%D0%BE%D1%80%D0%BC%D0%B1%D1%8E%D1%80%D0%BE31" TargetMode="External"/><Relationship Id="rId102" Type="http://schemas.openxmlformats.org/officeDocument/2006/relationships/hyperlink" Target="https://www.youtube.com/watch?v=h4WaytIYUIA&amp;list=PLn2OyECVOtB-HD7pcVwWnhexpaYrw6c2M&amp;index=10&amp;ab_channel=%D0%98%D0%BD%D1%84%D0%BE%D1%80%D0%BC%D0%B1%D1%8E%D1%80%D0%BE31" TargetMode="External"/><Relationship Id="rId144" Type="http://schemas.openxmlformats.org/officeDocument/2006/relationships/hyperlink" Target="https://www.youtube.com/watch?v=pvzRaXkh3kc&amp;list=PLn2OyECVOtB-c42B5YDz9kflyQwoD6Xsx&amp;index=8&amp;ab_channel=%D0%98%D0%BD%D1%84%D0%BE%D1%80%D0%BC%D0%B1%D1%8E%D1%80%D0%BE31" TargetMode="External"/><Relationship Id="rId547" Type="http://schemas.openxmlformats.org/officeDocument/2006/relationships/hyperlink" Target="https://rus.azattyq.org/a/kazakhstan-zhanaozen-china-protests/30155328.html" TargetMode="External"/><Relationship Id="rId589" Type="http://schemas.openxmlformats.org/officeDocument/2006/relationships/hyperlink" Target="https://almaty.tv/news/obschestvo/1429-akim-almaty-vstretilsya-s-predstavitelyami-gorodskogo-soobschestva-lyudey-s-ogranichennymi-vozmodgnostyami" TargetMode="External"/><Relationship Id="rId90" Type="http://schemas.openxmlformats.org/officeDocument/2006/relationships/hyperlink" Target="https://www.youtube.com/watch?v=oMyWcthZXVQ&amp;list=PLn2OyECVOtB_YmsbRFtGX_JFAVmaMAmdp&amp;index=2&amp;ab_channel=%D0%98%D0%BD%D1%84%D0%BE%D1%80%D0%BC%D0%B1%D1%8E%D1%80%D0%BE31" TargetMode="External"/><Relationship Id="rId186" Type="http://schemas.openxmlformats.org/officeDocument/2006/relationships/hyperlink" Target="https://www.youtube.com/watch?v=7up1pEeEnMY&amp;list=PLn2OyECVOtB9XKYiLM4xhqfZUXQRJ0g7y&amp;index=10&amp;ab_channel=%D0%98%D0%BD%D1%84%D0%BE%D1%80%D0%BC%D0%B1%D1%8E%D1%80%D0%BE31" TargetMode="External"/><Relationship Id="rId351" Type="http://schemas.openxmlformats.org/officeDocument/2006/relationships/hyperlink" Target="https://rus.azattyq.org/a/30561497.html" TargetMode="External"/><Relationship Id="rId393" Type="http://schemas.openxmlformats.org/officeDocument/2006/relationships/hyperlink" Target="https://www.currenttime.tv/a/kazakhstan-dulat-protests/30462482.html" TargetMode="External"/><Relationship Id="rId407" Type="http://schemas.openxmlformats.org/officeDocument/2006/relationships/hyperlink" Target="https://rus.azattyq.org/a/30451944.html" TargetMode="External"/><Relationship Id="rId449" Type="http://schemas.openxmlformats.org/officeDocument/2006/relationships/hyperlink" Target="https://rus.azattyq.org/a/30387164.html" TargetMode="External"/><Relationship Id="rId614" Type="http://schemas.openxmlformats.org/officeDocument/2006/relationships/hyperlink" Target="https://rus.azattyq.org/a/30051048.html" TargetMode="External"/><Relationship Id="rId656" Type="http://schemas.openxmlformats.org/officeDocument/2006/relationships/hyperlink" Target="https://rus.azattyq.org/a/29980358.html" TargetMode="External"/><Relationship Id="rId211" Type="http://schemas.openxmlformats.org/officeDocument/2006/relationships/hyperlink" Target="https://www.youtube.com/watch?v=UhaJ_CENIx4&amp;list=PLn2OyECVOtB99AfFA51KktsOoLABiqic_&amp;index=4&amp;ab_channel=%D0%98%D0%BD%D1%84%D0%BE%D1%80%D0%BC%D0%B1%D1%8E%D1%80%D0%BE31" TargetMode="External"/><Relationship Id="rId253" Type="http://schemas.openxmlformats.org/officeDocument/2006/relationships/hyperlink" Target="https://rus.azattyq.org/a/kazakhstan-dulat-agadil-memorial-talapker/30773255.html" TargetMode="External"/><Relationship Id="rId295" Type="http://schemas.openxmlformats.org/officeDocument/2006/relationships/hyperlink" Target="https://rus.azattyq.org/a/30656203.html" TargetMode="External"/><Relationship Id="rId309" Type="http://schemas.openxmlformats.org/officeDocument/2006/relationships/hyperlink" Target="https://azh.kz/index.php/ru/news/view/68428" TargetMode="External"/><Relationship Id="rId460" Type="http://schemas.openxmlformats.org/officeDocument/2006/relationships/hyperlink" Target="https://zonakz.net/2020/01/17/vladelcy-kyrgyzskix-i-armyanskix-avto-vyshli-na-mitingi-v-neskolkix-gorodax-kazaxstana/" TargetMode="External"/><Relationship Id="rId516" Type="http://schemas.openxmlformats.org/officeDocument/2006/relationships/hyperlink" Target="https://rus.azattyq.org/a/30211074.html" TargetMode="External"/><Relationship Id="rId698" Type="http://schemas.openxmlformats.org/officeDocument/2006/relationships/hyperlink" Target="https://rus.azattyq.org/a/29629812.html" TargetMode="External"/><Relationship Id="rId48" Type="http://schemas.openxmlformats.org/officeDocument/2006/relationships/hyperlink" Target="https://www.youtube.com/watch?v=xdCR1xBC1_8&amp;list=PLn2OyECVOtB-jFcAchwaZL9BjUmgUlmQt&amp;index=3&amp;ab_channel=%D0%98%D0%BD%D1%84%D0%BE%D1%80%D0%BC%D0%B1%D1%8E%D1%80%D0%BE31" TargetMode="External"/><Relationship Id="rId113" Type="http://schemas.openxmlformats.org/officeDocument/2006/relationships/hyperlink" Target="https://rus.azattyq.org/a/30944418.html" TargetMode="External"/><Relationship Id="rId320" Type="http://schemas.openxmlformats.org/officeDocument/2006/relationships/hyperlink" Target="https://rus.azattyq.org/a/30625745.html" TargetMode="External"/><Relationship Id="rId558" Type="http://schemas.openxmlformats.org/officeDocument/2006/relationships/hyperlink" Target="https://aqparat.info/news/2019/09/04/9404764-akciyu_protesta_v_zhanaozene_podderzhali.html" TargetMode="External"/><Relationship Id="rId723" Type="http://schemas.openxmlformats.org/officeDocument/2006/relationships/hyperlink" Target="https://rus.azattyq.org/a/29218734.html" TargetMode="External"/><Relationship Id="rId155" Type="http://schemas.openxmlformats.org/officeDocument/2006/relationships/hyperlink" Target="https://rus.azattyq.org/a/30910553.html" TargetMode="External"/><Relationship Id="rId197" Type="http://schemas.openxmlformats.org/officeDocument/2006/relationships/hyperlink" Target="https://rus.azattyq.org/a/30870252.html" TargetMode="External"/><Relationship Id="rId362" Type="http://schemas.openxmlformats.org/officeDocument/2006/relationships/hyperlink" Target="https://rus.azattyq.org/a/30545768.html" TargetMode="External"/><Relationship Id="rId418" Type="http://schemas.openxmlformats.org/officeDocument/2006/relationships/hyperlink" Target="https://rus.azattyq.org/a/30443369.html" TargetMode="External"/><Relationship Id="rId625" Type="http://schemas.openxmlformats.org/officeDocument/2006/relationships/hyperlink" Target="http://vecher.kz/incity/partiya-nur-otan-provela-v-almaty-miting-protiv-popytok-destabilizatsii-kazakhstanskogo-obshchestva-i-politicheskikh-provokatsij" TargetMode="External"/><Relationship Id="rId222" Type="http://schemas.openxmlformats.org/officeDocument/2006/relationships/hyperlink" Target="https://rus.azattyq.org/a/30826610.html" TargetMode="External"/><Relationship Id="rId264" Type="http://schemas.openxmlformats.org/officeDocument/2006/relationships/hyperlink" Target="https://akhbor-rus.com/h-p5007-103.htm" TargetMode="External"/><Relationship Id="rId471" Type="http://schemas.openxmlformats.org/officeDocument/2006/relationships/hyperlink" Target="https://rus.azattyq.org/a/30362551.html" TargetMode="External"/><Relationship Id="rId667" Type="http://schemas.openxmlformats.org/officeDocument/2006/relationships/hyperlink" Target="https://www.ktk.kz/ru/news/video/2019/05/15/119316/" TargetMode="External"/><Relationship Id="rId17" Type="http://schemas.openxmlformats.org/officeDocument/2006/relationships/hyperlink" Target="https://rus.azattyq.org/a/31017479.html" TargetMode="External"/><Relationship Id="rId59" Type="http://schemas.openxmlformats.org/officeDocument/2006/relationships/hyperlink" Target="https://www.youtube.com/watch?v=sPpZXeSuCv4&amp;list=PLn2OyECVOtB8ZOWjSo8YUvZfs6RoxXuU2&amp;index=6&amp;ab_channel=%D0%98%D0%BD%D1%84%D0%BE%D1%80%D0%BC%D0%B1%D1%8E%D1%80%D0%BE31" TargetMode="External"/><Relationship Id="rId124" Type="http://schemas.openxmlformats.org/officeDocument/2006/relationships/hyperlink" Target="https://www.youtube.com/watch?v=z6IMpmYb3eI" TargetMode="External"/><Relationship Id="rId527" Type="http://schemas.openxmlformats.org/officeDocument/2006/relationships/hyperlink" Target="https://www.lada.kz/aktau_news/society/73646-bastuyuschim-rabochim-v-mangistau-obeschali-podnyat-zarabotnuyu-platu.html" TargetMode="External"/><Relationship Id="rId569" Type="http://schemas.openxmlformats.org/officeDocument/2006/relationships/hyperlink" Target="https://rus.azattyq.org/a/kazakhstan-zhanaozen-anti-chinese-protest/30144860.html" TargetMode="External"/><Relationship Id="rId70" Type="http://schemas.openxmlformats.org/officeDocument/2006/relationships/hyperlink" Target="https://www.youtube.com/watch?v=ueVOca4CVpg&amp;list=PLn2OyECVOtB-eflHzMleUcLKu1P5jrNVF&amp;index=4&amp;ab_channel=%D0%98%D0%BD%D1%84%D0%BE%D1%80%D0%BC%D0%B1%D1%8E%D1%80%D0%BE31" TargetMode="External"/><Relationship Id="rId166" Type="http://schemas.openxmlformats.org/officeDocument/2006/relationships/hyperlink" Target="https://www.youtube.com/watch?v=RcOqylzeMVQ&amp;list=PLn2OyECVOtB8igrOVklLVogYwTjND3uQZ&amp;index=10&amp;ab_channel=%D0%98%D0%BD%D1%84%D0%BE%D1%80%D0%BC%D0%B1%D1%8E%D1%80%D0%BE31" TargetMode="External"/><Relationship Id="rId331" Type="http://schemas.openxmlformats.org/officeDocument/2006/relationships/hyperlink" Target="https://www.uralskweek.kz/2020/05/12/zhiteli-uralska-sobralis-pered-akimatom-goroda-v-uralske-oni-trebuyut-vstrechi-s-akimom-goroda-foto-video/" TargetMode="External"/><Relationship Id="rId373" Type="http://schemas.openxmlformats.org/officeDocument/2006/relationships/hyperlink" Target="https://rus.azattyq.org/a/30512876.html" TargetMode="External"/><Relationship Id="rId429" Type="http://schemas.openxmlformats.org/officeDocument/2006/relationships/hyperlink" Target="https://rus.azattyq.org/a/30418320.html" TargetMode="External"/><Relationship Id="rId580" Type="http://schemas.openxmlformats.org/officeDocument/2006/relationships/hyperlink" Target="https://rus.azattyq.org/a/30129070.html" TargetMode="External"/><Relationship Id="rId636" Type="http://schemas.openxmlformats.org/officeDocument/2006/relationships/hyperlink" Target="https://aqparat.info/news/2019/06/24/9315119-v_almaty_prizvali_osvobodit_aktivista_ma.html" TargetMode="External"/><Relationship Id="rId1" Type="http://schemas.openxmlformats.org/officeDocument/2006/relationships/hyperlink" Target="https://www.rferl.org/a/analysis-turkmenistan-s-ineffective-government-brings-people-into-the-streets-for-rare-protests/30620560.html" TargetMode="External"/><Relationship Id="rId233" Type="http://schemas.openxmlformats.org/officeDocument/2006/relationships/hyperlink" Target="https://rus.azattyq.org/a/kazakhstan-workers-petropavl/30816976.html" TargetMode="External"/><Relationship Id="rId440" Type="http://schemas.openxmlformats.org/officeDocument/2006/relationships/hyperlink" Target="https://www.youtube.com/watch?v=l-sGkBNJt-s" TargetMode="External"/><Relationship Id="rId678" Type="http://schemas.openxmlformats.org/officeDocument/2006/relationships/hyperlink" Target="https://www.currenttime.tv/a/kazakhstan-almaty-protest-elections/29896012.html" TargetMode="External"/><Relationship Id="rId28" Type="http://schemas.openxmlformats.org/officeDocument/2006/relationships/hyperlink" Target="https://www.youtube.com/watch?v=kI69MwNSWzM&amp;feature=emb_logo" TargetMode="External"/><Relationship Id="rId275" Type="http://schemas.openxmlformats.org/officeDocument/2006/relationships/hyperlink" Target="https://www.uralskweek.kz/2020/06/18/ne-zhivyom-a-vyzhivaem-kak-rabochie-zapkazrek-pytalis-dobitsya-luchshix-uslovij-truda-i-chto-iz-etogo-vyshlo/" TargetMode="External"/><Relationship Id="rId300" Type="http://schemas.openxmlformats.org/officeDocument/2006/relationships/hyperlink" Target="https://www.youtube.com/watch?v=OjEJ6mVUvbY" TargetMode="External"/><Relationship Id="rId482" Type="http://schemas.openxmlformats.org/officeDocument/2006/relationships/hyperlink" Target="https://tengrinews.kz/kazakhstan_news/sotni-medikov-mogut-ostatsya-rabotyi-iz-za-zakryitiya-387227/" TargetMode="External"/><Relationship Id="rId538" Type="http://schemas.openxmlformats.org/officeDocument/2006/relationships/hyperlink" Target="https://rus.azattyq.org/a/30162986.html" TargetMode="External"/><Relationship Id="rId703" Type="http://schemas.openxmlformats.org/officeDocument/2006/relationships/hyperlink" Target="https://rus.azattyq.org/a/29429739.html" TargetMode="External"/><Relationship Id="rId81" Type="http://schemas.openxmlformats.org/officeDocument/2006/relationships/hyperlink" Target="https://almaty.tv/kz/news/obschestvo/2339-tarazda-dgekenin-kolyna-otken-dgylu-mekemesinin-dgumysyna-turgyndardyn-konili-tolmaydy" TargetMode="External"/><Relationship Id="rId135" Type="http://schemas.openxmlformats.org/officeDocument/2006/relationships/hyperlink" Target="https://newtimes.kz/obshchestvo/119551-rabotat-nam-ne-daiut-ustavshie-ot-karantinnykh-mer-biznesmeny-prishli-k-akimatu-v-semee" TargetMode="External"/><Relationship Id="rId177" Type="http://schemas.openxmlformats.org/officeDocument/2006/relationships/hyperlink" Target="https://www.youtube.com/watch?v=uyPozmeN16s&amp;list=PLn2OyECVOtB97VfDgm8mC7RUv6OKSO3ca&amp;index=3&amp;ab_channel=%D0%98%D0%BD%D1%84%D0%BE%D1%80%D0%BC%D0%B1%D1%8E%D1%80%D0%BE31" TargetMode="External"/><Relationship Id="rId342" Type="http://schemas.openxmlformats.org/officeDocument/2006/relationships/hyperlink" Target="https://rus.azattyq.org/a/kazakhstan-flood-turkestan-region/30591773.html" TargetMode="External"/><Relationship Id="rId384" Type="http://schemas.openxmlformats.org/officeDocument/2006/relationships/hyperlink" Target="https://rus.azattyq.org/a/30463650.html" TargetMode="External"/><Relationship Id="rId591" Type="http://schemas.openxmlformats.org/officeDocument/2006/relationships/hyperlink" Target="https://rus.azattyq.org/a/30106066.html" TargetMode="External"/><Relationship Id="rId605" Type="http://schemas.openxmlformats.org/officeDocument/2006/relationships/hyperlink" Target="https://rus.azattyq.org/a/30078714.html" TargetMode="External"/><Relationship Id="rId202" Type="http://schemas.openxmlformats.org/officeDocument/2006/relationships/hyperlink" Target="https://rus.azattyq.org/a/turkestan-region-protests/30856358.html" TargetMode="External"/><Relationship Id="rId244" Type="http://schemas.openxmlformats.org/officeDocument/2006/relationships/hyperlink" Target="https://rus.azattyq.org/a/30791706.html" TargetMode="External"/><Relationship Id="rId647" Type="http://schemas.openxmlformats.org/officeDocument/2006/relationships/hyperlink" Target="https://rus.azattyq.org/a/29992650.html" TargetMode="External"/><Relationship Id="rId689" Type="http://schemas.openxmlformats.org/officeDocument/2006/relationships/hyperlink" Target="https://rus.azattyq.org/a/29759424.html" TargetMode="External"/><Relationship Id="rId39" Type="http://schemas.openxmlformats.org/officeDocument/2006/relationships/hyperlink" Target="https://rus.azattyq.org/a/30996055.html" TargetMode="External"/><Relationship Id="rId286" Type="http://schemas.openxmlformats.org/officeDocument/2006/relationships/hyperlink" Target="https://rus.azattyq.org/a/30661276.html" TargetMode="External"/><Relationship Id="rId451" Type="http://schemas.openxmlformats.org/officeDocument/2006/relationships/hyperlink" Target="https://www.youtube.com/watch?v=mL77o4Sl9uI" TargetMode="External"/><Relationship Id="rId493" Type="http://schemas.openxmlformats.org/officeDocument/2006/relationships/hyperlink" Target="https://aqparat.info/news/2019/11/27/9500332-v_nur-sultane_prohodit_miting_u_predstav.html" TargetMode="External"/><Relationship Id="rId507" Type="http://schemas.openxmlformats.org/officeDocument/2006/relationships/hyperlink" Target="https://rus.azattyq.org/a/kazakhstan-rallies-in-cities-demanding-reforms/30261600.html" TargetMode="External"/><Relationship Id="rId549" Type="http://schemas.openxmlformats.org/officeDocument/2006/relationships/hyperlink" Target="https://rus.azattyq.org/a/30151940.html" TargetMode="External"/><Relationship Id="rId714" Type="http://schemas.openxmlformats.org/officeDocument/2006/relationships/hyperlink" Target="https://rus.azattyq.org/a/29315376.html" TargetMode="External"/><Relationship Id="rId50" Type="http://schemas.openxmlformats.org/officeDocument/2006/relationships/hyperlink" Target="https://www.youtube.com/watch?v=Gd83-K1cYGw&amp;list=PLn2OyECVOtB8DOZ3SZ7K56Tve8ReA5hV9&amp;index=3&amp;ab_channel=%D0%98%D0%BD%D1%84%D0%BE%D1%80%D0%BC%D0%B1%D1%8E%D1%80%D0%BE31" TargetMode="External"/><Relationship Id="rId104" Type="http://schemas.openxmlformats.org/officeDocument/2006/relationships/hyperlink" Target="https://www.youtube.com/watch?v=XlkVNaGqkp4" TargetMode="External"/><Relationship Id="rId146" Type="http://schemas.openxmlformats.org/officeDocument/2006/relationships/hyperlink" Target="https://www.youtube.com/watch?v=G0udSqCrfeY&amp;list=PLn2OyECVOtB_98Ll4cfZb2CPrCceZp3It&amp;index=10&amp;ab_channel=%D0%98%D0%BD%D1%84%D0%BE%D1%80%D0%BC%D0%B1%D1%8E%D1%80%D0%BE31" TargetMode="External"/><Relationship Id="rId188" Type="http://schemas.openxmlformats.org/officeDocument/2006/relationships/hyperlink" Target="https://rus.azattyq.org/a/30888592.html" TargetMode="External"/><Relationship Id="rId311" Type="http://schemas.openxmlformats.org/officeDocument/2006/relationships/hyperlink" Target="https://rus.azattyq.org/a/30648736.html" TargetMode="External"/><Relationship Id="rId353" Type="http://schemas.openxmlformats.org/officeDocument/2006/relationships/hyperlink" Target="https://www.lada.kz/aktau_news/society/79041-rabotniki-skoroy-pomoschi-aktau-pozhalovalis-na-otsutstvie-vyplat-za-rabotu-vo-vremya-pandemii.html" TargetMode="External"/><Relationship Id="rId395" Type="http://schemas.openxmlformats.org/officeDocument/2006/relationships/hyperlink" Target="https://rus.azattyq.org/a/30461149.html" TargetMode="External"/><Relationship Id="rId409" Type="http://schemas.openxmlformats.org/officeDocument/2006/relationships/hyperlink" Target="https://rus.azattyq.org/a/30448650.html" TargetMode="External"/><Relationship Id="rId560" Type="http://schemas.openxmlformats.org/officeDocument/2006/relationships/hyperlink" Target="https://aqparat.info/news/2019/09/04/9404764-akciyu_protesta_v_zhanaozene_podderzhali.html" TargetMode="External"/><Relationship Id="rId92" Type="http://schemas.openxmlformats.org/officeDocument/2006/relationships/hyperlink" Target="https://www.youtube.com/watch?v=D20rfYHZ5Tg&amp;list=PLn2OyECVOtB_1FvB8i6m-9xo4eI_usONw&amp;index=9&amp;ab_channel=%D0%98%D0%BD%D1%84%D0%BE%D1%80%D0%BC%D0%B1%D1%8E%D1%80%D0%BE31" TargetMode="External"/><Relationship Id="rId213" Type="http://schemas.openxmlformats.org/officeDocument/2006/relationships/hyperlink" Target="https://rus.azattyq.org/a/30836031.html" TargetMode="External"/><Relationship Id="rId420" Type="http://schemas.openxmlformats.org/officeDocument/2006/relationships/hyperlink" Target="https://rus.azattyq.org/a/30441411.html" TargetMode="External"/><Relationship Id="rId616" Type="http://schemas.openxmlformats.org/officeDocument/2006/relationships/hyperlink" Target="https://rus.azattyq.org/a/30051139.html" TargetMode="External"/><Relationship Id="rId658" Type="http://schemas.openxmlformats.org/officeDocument/2006/relationships/hyperlink" Target="https://rus.azattyq.org/a/29978204.html" TargetMode="External"/><Relationship Id="rId255" Type="http://schemas.openxmlformats.org/officeDocument/2006/relationships/hyperlink" Target="https://rus.azattyq.org/a/kazakhstan-protest--petropavl/30769697.html" TargetMode="External"/><Relationship Id="rId297" Type="http://schemas.openxmlformats.org/officeDocument/2006/relationships/hyperlink" Target="https://rus.azattyq.org/a/kazakhstan-rallies-6-june/30656050.html" TargetMode="External"/><Relationship Id="rId462" Type="http://schemas.openxmlformats.org/officeDocument/2006/relationships/hyperlink" Target="https://rus.azattyq.org/a/30382678.html" TargetMode="External"/><Relationship Id="rId518" Type="http://schemas.openxmlformats.org/officeDocument/2006/relationships/hyperlink" Target="https://rus.azattyq.org/a/30212176.html" TargetMode="External"/><Relationship Id="rId725" Type="http://schemas.openxmlformats.org/officeDocument/2006/relationships/hyperlink" Target="https://rus.azattyq.org/a/29206459.html" TargetMode="External"/><Relationship Id="rId115" Type="http://schemas.openxmlformats.org/officeDocument/2006/relationships/hyperlink" Target="https://rus.azattyq.org/a/kazakhstan-kyzylorda-residents-complaints-about-roads/30944551.html" TargetMode="External"/><Relationship Id="rId157" Type="http://schemas.openxmlformats.org/officeDocument/2006/relationships/hyperlink" Target="https://www.youtube.com/watch?v=FIdJVU7SCk4" TargetMode="External"/><Relationship Id="rId322" Type="http://schemas.openxmlformats.org/officeDocument/2006/relationships/hyperlink" Target="https://rus.azattyq.org/a/30619937.html" TargetMode="External"/><Relationship Id="rId364" Type="http://schemas.openxmlformats.org/officeDocument/2006/relationships/hyperlink" Target="https://www.ng.kz/modules/news/article.php?numberid=0&amp;storyid=38295" TargetMode="External"/><Relationship Id="rId61" Type="http://schemas.openxmlformats.org/officeDocument/2006/relationships/hyperlink" Target="https://www.youtube.com/watch?v=kKDOnGKE2TM" TargetMode="External"/><Relationship Id="rId199" Type="http://schemas.openxmlformats.org/officeDocument/2006/relationships/hyperlink" Target="https://www.uralskweek.kz/2020/09/29/kottedzh-posredi-dvora-zhiteli-uralska-vozmushheny-ustanovlennym-zaborom-posredi-dvorovoj-territorii/" TargetMode="External"/><Relationship Id="rId571" Type="http://schemas.openxmlformats.org/officeDocument/2006/relationships/hyperlink" Target="https://rus.azattyq.org/a/30142132.html" TargetMode="External"/><Relationship Id="rId627" Type="http://schemas.openxmlformats.org/officeDocument/2006/relationships/hyperlink" Target="https://rus.azattyq.org/a/kazakhstan-antigovernment-protests-day-of-the-capital/30040603.html" TargetMode="External"/><Relationship Id="rId669" Type="http://schemas.openxmlformats.org/officeDocument/2006/relationships/hyperlink" Target="https://rus.azattyq.org/a/kazakhstan-detentions-activists-almaty-nur-sultan-regions/29930475.html" TargetMode="External"/><Relationship Id="rId19" Type="http://schemas.openxmlformats.org/officeDocument/2006/relationships/hyperlink" Target="https://www.youtube.com/watch?v=yX1sJBJUbPY&amp;list=PLn2OyECVOtB9S9k3qcOpvga9ZFBNabSXB&amp;index=10&amp;ab_channel=%D0%98%D0%BD%D1%84%D0%BE%D1%80%D0%BC%D0%B1%D1%8E%D1%80%D0%BE31" TargetMode="External"/><Relationship Id="rId224" Type="http://schemas.openxmlformats.org/officeDocument/2006/relationships/hyperlink" Target="https://rus.azattyq.org/a/30824999.html" TargetMode="External"/><Relationship Id="rId266" Type="http://schemas.openxmlformats.org/officeDocument/2006/relationships/hyperlink" Target="https://rus.azattyq.org/a/30725479.html" TargetMode="External"/><Relationship Id="rId431" Type="http://schemas.openxmlformats.org/officeDocument/2006/relationships/hyperlink" Target="https://rus.azattyq.org/a/30416643.html" TargetMode="External"/><Relationship Id="rId473" Type="http://schemas.openxmlformats.org/officeDocument/2006/relationships/hyperlink" Target="https://rus.azattyq.org/a/30358765.html" TargetMode="External"/><Relationship Id="rId529" Type="http://schemas.openxmlformats.org/officeDocument/2006/relationships/hyperlink" Target="https://rus.azattyq.org/a/30174500.html" TargetMode="External"/><Relationship Id="rId680" Type="http://schemas.openxmlformats.org/officeDocument/2006/relationships/hyperlink" Target="https://rus.azattyq.org/a/29874830.html" TargetMode="External"/><Relationship Id="rId30" Type="http://schemas.openxmlformats.org/officeDocument/2006/relationships/hyperlink" Target="https://www.youtube.com/watch?v=O2BHi9Lg9zU&amp;list=PLn2OyECVOtB8_lXTsGA0D2MBvUUEyUzFs&amp;index=10&amp;ab_channel=%D0%98%D0%BD%D1%84%D0%BE%D1%80%D0%BC%D0%B1%D1%8E%D1%80%D0%BE31" TargetMode="External"/><Relationship Id="rId126" Type="http://schemas.openxmlformats.org/officeDocument/2006/relationships/hyperlink" Target="https://www.lada.kz/aktau_news/society/85437-dolschiki-vyshli-na-mirnyy-miting-v-aktau-zastroyschik-prodal-ih-kvartiry-po-neskolko-raz-i-ischez.html" TargetMode="External"/><Relationship Id="rId168" Type="http://schemas.openxmlformats.org/officeDocument/2006/relationships/hyperlink" Target="https://rus.azattyq.org/a/relatives-of-azamat-orazaly-policemen--tortured-him/30903086.html" TargetMode="External"/><Relationship Id="rId333" Type="http://schemas.openxmlformats.org/officeDocument/2006/relationships/hyperlink" Target="https://rus.azattyq.org/a/30605835.html" TargetMode="External"/><Relationship Id="rId540" Type="http://schemas.openxmlformats.org/officeDocument/2006/relationships/hyperlink" Target="https://rus.azattyq.org/a/30156126.html" TargetMode="External"/><Relationship Id="rId72" Type="http://schemas.openxmlformats.org/officeDocument/2006/relationships/hyperlink" Target="https://www.youtube.com/watch?v=9uA0mm1dB9o" TargetMode="External"/><Relationship Id="rId375" Type="http://schemas.openxmlformats.org/officeDocument/2006/relationships/hyperlink" Target="https://kaktus.media/doc/408939_vlasti_kazahstana_ne_propyskaut_fyry_s_prodyktami_v_kyrgyzstan.html" TargetMode="External"/><Relationship Id="rId582" Type="http://schemas.openxmlformats.org/officeDocument/2006/relationships/hyperlink" Target="https://rus.azattyq.org/a/kazakhstan-nur-sultan-protest-by-the-mosque-2019-08-23/30125617.html" TargetMode="External"/><Relationship Id="rId638" Type="http://schemas.openxmlformats.org/officeDocument/2006/relationships/hyperlink" Target="https://aqparat.info/news/2019/06/21/9312768-dvizhenie_oyan_qazaqstan_provelo_akciyu.html" TargetMode="External"/><Relationship Id="rId3" Type="http://schemas.openxmlformats.org/officeDocument/2006/relationships/hyperlink" Target="https://www.youtube.com/watch?v=xyGLRxySsT0&amp;list=PLn2OyECVOtB_3sZXkqUtViogO6Imt5k2w&amp;index=4&amp;ab_channel=%D0%98%D0%BD%D1%84%D0%BE%D1%80%D0%BC%D0%B1%D1%8E%D1%80%D0%BE31" TargetMode="External"/><Relationship Id="rId235" Type="http://schemas.openxmlformats.org/officeDocument/2006/relationships/hyperlink" Target="https://rus.azattyq.org/a/30817358.html" TargetMode="External"/><Relationship Id="rId277" Type="http://schemas.openxmlformats.org/officeDocument/2006/relationships/hyperlink" Target="https://rus.azattyq.org/a/30669076.html" TargetMode="External"/><Relationship Id="rId400" Type="http://schemas.openxmlformats.org/officeDocument/2006/relationships/hyperlink" Target="https://rus.azattyq.org/a/30455756.html" TargetMode="External"/><Relationship Id="rId442" Type="http://schemas.openxmlformats.org/officeDocument/2006/relationships/hyperlink" Target="https://rus.azattyq.org/a/30395188.html" TargetMode="External"/><Relationship Id="rId484" Type="http://schemas.openxmlformats.org/officeDocument/2006/relationships/hyperlink" Target="https://rus.azattyq.org/a/kazakhstan-almaty-nur-sultan-rallies/30327926.html" TargetMode="External"/><Relationship Id="rId705" Type="http://schemas.openxmlformats.org/officeDocument/2006/relationships/hyperlink" Target="https://rus.azattyq.org/a/29397734.html" TargetMode="External"/><Relationship Id="rId137" Type="http://schemas.openxmlformats.org/officeDocument/2006/relationships/hyperlink" Target="https://www.youtube.com/watch?v=w6XTAHDYTHE&amp;list=PLn2OyECVOtB9ddzAYf_tX-Y9e96J93Dp8&amp;index=6&amp;ab_channel=%D0%98%D0%BD%D1%84%D0%BE%D1%80%D0%BC%D0%B1%D1%8E%D1%80%D0%BE31" TargetMode="External"/><Relationship Id="rId302" Type="http://schemas.openxmlformats.org/officeDocument/2006/relationships/hyperlink" Target="https://rus.azattyq.org/a/30656301.html" TargetMode="External"/><Relationship Id="rId344" Type="http://schemas.openxmlformats.org/officeDocument/2006/relationships/hyperlink" Target="https://www.ktk.kz/ru/news/video/2020/05/01/147110/" TargetMode="External"/><Relationship Id="rId691" Type="http://schemas.openxmlformats.org/officeDocument/2006/relationships/hyperlink" Target="https://rus.azattyq.org/a/29759424.html" TargetMode="External"/><Relationship Id="rId41" Type="http://schemas.openxmlformats.org/officeDocument/2006/relationships/hyperlink" Target="https://www.youtube.com/watch?v=6QuD7FryV00&amp;list=PLn2OyECVOtB-k9UjlsYcKbJFH8RnlSq-I&amp;index=3&amp;ab_channel=%D0%98%D0%BD%D1%84%D0%BE%D1%80%D0%BC%D0%B1%D1%8E%D1%80%D0%BE31" TargetMode="External"/><Relationship Id="rId83" Type="http://schemas.openxmlformats.org/officeDocument/2006/relationships/hyperlink" Target="https://rus.azattyq.org/a/shymkent-akimat-mothers-demand-to-solve-social-problems-23112020/30964702.html" TargetMode="External"/><Relationship Id="rId179" Type="http://schemas.openxmlformats.org/officeDocument/2006/relationships/hyperlink" Target="https://www.youtube.com/watch?v=E3igZr3_dxA&amp;list=PLn2OyECVOtB-eXabtuUjaqrqv8T1y5orC&amp;index=10&amp;ab_channel=%D0%98%D0%BD%D1%84%D0%BE%D1%80%D0%BC%D0%B1%D1%8E%D1%80%D0%BE31" TargetMode="External"/><Relationship Id="rId386" Type="http://schemas.openxmlformats.org/officeDocument/2006/relationships/hyperlink" Target="https://rus.azattyq.org/a/30463650.html" TargetMode="External"/><Relationship Id="rId551" Type="http://schemas.openxmlformats.org/officeDocument/2006/relationships/hyperlink" Target="https://rus.azattyq.org/a/kazakhstan-rallies-kazakhs-protest-chinese-money-influence/30146250.html" TargetMode="External"/><Relationship Id="rId593" Type="http://schemas.openxmlformats.org/officeDocument/2006/relationships/hyperlink" Target="https://rus.azattyq.org/a/30103843.html" TargetMode="External"/><Relationship Id="rId607" Type="http://schemas.openxmlformats.org/officeDocument/2006/relationships/hyperlink" Target="https://rus.azattyq.org/a/30077439.html" TargetMode="External"/><Relationship Id="rId649" Type="http://schemas.openxmlformats.org/officeDocument/2006/relationships/hyperlink" Target="https://rus.azattyq.org/a/kazakhstan-protests-on-the-day-of-the-presidential-elections-in-nur-sultan/29989885.html" TargetMode="External"/><Relationship Id="rId190" Type="http://schemas.openxmlformats.org/officeDocument/2006/relationships/hyperlink" Target="https://www.youtube.com/watch?v=UqgqqwWSFYc" TargetMode="External"/><Relationship Id="rId204" Type="http://schemas.openxmlformats.org/officeDocument/2006/relationships/hyperlink" Target="https://www.lada.kz/aktau_news/society/84164-vernut-obemy-szhizhennogo-gaza-potrebovali-vladelcy-gazozapravok-mangistau.html" TargetMode="External"/><Relationship Id="rId246" Type="http://schemas.openxmlformats.org/officeDocument/2006/relationships/hyperlink" Target="https://rus.azattyq.org/a/kazakhstan-kyzylorda-tuberculosis-sanatorium-wage-arrears/30791663.html" TargetMode="External"/><Relationship Id="rId288" Type="http://schemas.openxmlformats.org/officeDocument/2006/relationships/hyperlink" Target="https://rus.azattyq.org/a/kazakhstan-kyzylorda-nauryz-water-electricity-road-problems/30659364.html" TargetMode="External"/><Relationship Id="rId411" Type="http://schemas.openxmlformats.org/officeDocument/2006/relationships/hyperlink" Target="https://rus.azattyq.org/a/30448601.html" TargetMode="External"/><Relationship Id="rId453" Type="http://schemas.openxmlformats.org/officeDocument/2006/relationships/hyperlink" Target="https://zonakz.net/2020/01/19/vladelcy-avto-s-zarubezhnymi-nomerami-sobralis-na-mitingi-v-atyrau-i-almaty/" TargetMode="External"/><Relationship Id="rId509" Type="http://schemas.openxmlformats.org/officeDocument/2006/relationships/hyperlink" Target="https://rus.azattyq.org/a/30237481.html" TargetMode="External"/><Relationship Id="rId660" Type="http://schemas.openxmlformats.org/officeDocument/2006/relationships/hyperlink" Target="https://rus.azattyq.org/a/29965432.html" TargetMode="External"/><Relationship Id="rId106" Type="http://schemas.openxmlformats.org/officeDocument/2006/relationships/hyperlink" Target="https://rus.azattyq.org/a/30945704.html" TargetMode="External"/><Relationship Id="rId313" Type="http://schemas.openxmlformats.org/officeDocument/2006/relationships/hyperlink" Target="https://www.youtube.com/watch?v=BEfgPT32V-o" TargetMode="External"/><Relationship Id="rId495" Type="http://schemas.openxmlformats.org/officeDocument/2006/relationships/hyperlink" Target="https://timeskz.kz/62123-zhiteli-poselka-kyzylzhar-potrebovali-ostanovit-raboty-na-reke-zhaman-kargala.html" TargetMode="External"/><Relationship Id="rId716" Type="http://schemas.openxmlformats.org/officeDocument/2006/relationships/hyperlink" Target="https://bureau.kz/novosti/sobstvennaya_informaciya/v_taldykorgane_protestuyut_protiv_policeiskogo_proizvola/" TargetMode="External"/><Relationship Id="rId10" Type="http://schemas.openxmlformats.org/officeDocument/2006/relationships/hyperlink" Target="https://www.youtube.com/watch?v=hhFVtrzCJF4&amp;list=PLn2OyECVOtB_vZbX148GsRhYQSXFNUr8C&amp;index=7&amp;ab_channel=%D0%98%D0%BD%D1%84%D0%BE%D1%80%D0%BC%D0%B1%D1%8E%D1%80%D0%BE31" TargetMode="External"/><Relationship Id="rId52" Type="http://schemas.openxmlformats.org/officeDocument/2006/relationships/hyperlink" Target="https://www.youtube.com/watch?v=1qMGK3N-YwY&amp;list=PLn2OyECVOtB8DOZ3SZ7K56Tve8ReA5hV9&amp;index=5&amp;ab_channel=%D0%98%D0%BD%D1%84%D0%BE%D1%80%D0%BC%D0%B1%D1%8E%D1%80%D0%BE31" TargetMode="External"/><Relationship Id="rId94" Type="http://schemas.openxmlformats.org/officeDocument/2006/relationships/hyperlink" Target="https://www.youtube.com/watch?v=Yw3SYsZwbv4" TargetMode="External"/><Relationship Id="rId148" Type="http://schemas.openxmlformats.org/officeDocument/2006/relationships/hyperlink" Target="https://www.youtube.com/watch?v=-LZLzqhlt7k&amp;list=PLn2OyECVOtB9024al4dueAJzfSOaA7bJj&amp;index=9&amp;ab_channel=%D0%98%D0%BD%D1%84%D0%BE%D1%80%D0%BC%D0%B1%D1%8E%D1%80%D0%BE31" TargetMode="External"/><Relationship Id="rId355" Type="http://schemas.openxmlformats.org/officeDocument/2006/relationships/hyperlink" Target="https://informburo.kz/stati/nas-kinuli-pod-tanki-istoriya-massovogo-zarazheniya-vrachey-v-almatinskoy-bolnice.html" TargetMode="External"/><Relationship Id="rId397" Type="http://schemas.openxmlformats.org/officeDocument/2006/relationships/hyperlink" Target="https://rus.azattyq.org/a/30457415.html" TargetMode="External"/><Relationship Id="rId520" Type="http://schemas.openxmlformats.org/officeDocument/2006/relationships/hyperlink" Target="https://rus.azattyq.org/a/30205301.html" TargetMode="External"/><Relationship Id="rId562" Type="http://schemas.openxmlformats.org/officeDocument/2006/relationships/hyperlink" Target="https://aqparat.info/news/2019/09/04/9404764-akciyu_protesta_v_zhanaozene_podderzhali.html" TargetMode="External"/><Relationship Id="rId618" Type="http://schemas.openxmlformats.org/officeDocument/2006/relationships/hyperlink" Target="https://rus.azattyq.org/a/30045976.html" TargetMode="External"/><Relationship Id="rId215" Type="http://schemas.openxmlformats.org/officeDocument/2006/relationships/hyperlink" Target="https://www.youtube.com/watch?v=BZgXpDQruto&amp;list=PLn2OyECVOtB8cj_L7Pv2nczwU7kT8Dxgq&amp;index=2&amp;ab_channel=%D0%98%D0%BD%D1%84%D0%BE%D1%80%D0%BC%D0%B1%D1%8E%D1%80%D0%BE31" TargetMode="External"/><Relationship Id="rId257" Type="http://schemas.openxmlformats.org/officeDocument/2006/relationships/hyperlink" Target="https://rus.azattyq.org/a/30764059.html" TargetMode="External"/><Relationship Id="rId422" Type="http://schemas.openxmlformats.org/officeDocument/2006/relationships/hyperlink" Target="https://rus.azattyq.org/a/30429982.html" TargetMode="External"/><Relationship Id="rId464" Type="http://schemas.openxmlformats.org/officeDocument/2006/relationships/hyperlink" Target="https://rus.azattyq.org/a/30370468.html" TargetMode="External"/><Relationship Id="rId299" Type="http://schemas.openxmlformats.org/officeDocument/2006/relationships/hyperlink" Target="https://rus.azattyq.org/a/30656200.html" TargetMode="External"/><Relationship Id="rId727" Type="http://schemas.openxmlformats.org/officeDocument/2006/relationships/hyperlink" Target="https://www.caravan.kz/news/oni-nas-kak-skot-vystavlyayut-na-ulicu-400-rabochikh-abu-dhabi-plaza-zayavili-o-nezakonnom-uvolnenii-v-astane-415787/" TargetMode="External"/><Relationship Id="rId63" Type="http://schemas.openxmlformats.org/officeDocument/2006/relationships/hyperlink" Target="https://newtimes.kz/obshchestvo/121228-maskiruiushchaiasia-pod-nur-otan-zhertvy-finansovoi-piramidy-shturmovali-genprokuraturu" TargetMode="External"/><Relationship Id="rId159" Type="http://schemas.openxmlformats.org/officeDocument/2006/relationships/hyperlink" Target="https://rus.azattyq.org/a/kazakhstan-land-owners-aktobe-region-dispute-2310/30909128.html" TargetMode="External"/><Relationship Id="rId366" Type="http://schemas.openxmlformats.org/officeDocument/2006/relationships/hyperlink" Target="https://azh.kz/ru/news/view/66916" TargetMode="External"/><Relationship Id="rId573" Type="http://schemas.openxmlformats.org/officeDocument/2006/relationships/hyperlink" Target="https://rus.azattyq.org/a/kazakhstan-rallies-constitution-day/30138140.html" TargetMode="External"/><Relationship Id="rId226" Type="http://schemas.openxmlformats.org/officeDocument/2006/relationships/hyperlink" Target="https://rus.azattyq.org/a/kazakhstan-nur-sultan-students-of-astana-university/30825547.html" TargetMode="External"/><Relationship Id="rId433" Type="http://schemas.openxmlformats.org/officeDocument/2006/relationships/hyperlink" Target="https://rus.azattyq.org/a/30414253.html" TargetMode="External"/><Relationship Id="rId640" Type="http://schemas.openxmlformats.org/officeDocument/2006/relationships/hyperlink" Target="https://aqparat.info/news/2019/06/21/9312768-dvizhenie_oyan_qazaqstan_provelo_akciyu.html" TargetMode="External"/><Relationship Id="rId74" Type="http://schemas.openxmlformats.org/officeDocument/2006/relationships/hyperlink" Target="https://www.youtube.com/watch?v=5dlGUv_HK7k&amp;list=PLn2OyECVOtB-41g7JF4JRivNoylZKM3Vo&amp;index=3&amp;ab_channel=%D0%98%D0%BD%D1%84%D0%BE%D1%80%D0%BC%D0%B1%D1%8E%D1%80%D0%BE31" TargetMode="External"/><Relationship Id="rId377" Type="http://schemas.openxmlformats.org/officeDocument/2006/relationships/hyperlink" Target="https://rus.azattyq.org/a/30483895.html" TargetMode="External"/><Relationship Id="rId500" Type="http://schemas.openxmlformats.org/officeDocument/2006/relationships/hyperlink" Target="https://rus.azattyq.org/a/30282688.html" TargetMode="External"/><Relationship Id="rId584" Type="http://schemas.openxmlformats.org/officeDocument/2006/relationships/hyperlink" Target="https://tengrinews.kz/kazakhstan_news/shyimkenttsyi-iz-sgorevshego-doma-obyyavili-golodovku-377160/" TargetMode="External"/><Relationship Id="rId5" Type="http://schemas.openxmlformats.org/officeDocument/2006/relationships/hyperlink" Target="https://www.youtube.com/watch?v=LpDHRRlk5uc&amp;list=PLn2OyECVOtB_9bSy_VLuwlmRFVv8Ysb8C&amp;index=8&amp;ab_channel=%D0%98%D0%BD%D1%84%D0%BE%D1%80%D0%BC%D0%B1%D1%8E%D1%80%D0%BE31" TargetMode="External"/><Relationship Id="rId237" Type="http://schemas.openxmlformats.org/officeDocument/2006/relationships/hyperlink" Target="https://www.youtube.com/watch?v=jqcRzK_YzuY" TargetMode="External"/><Relationship Id="rId444" Type="http://schemas.openxmlformats.org/officeDocument/2006/relationships/hyperlink" Target="https://rus.azattyq.org/a/30392475.html" TargetMode="External"/><Relationship Id="rId651" Type="http://schemas.openxmlformats.org/officeDocument/2006/relationships/hyperlink" Target="https://rus.azattyq.org/a/29989191.html" TargetMode="External"/><Relationship Id="rId290" Type="http://schemas.openxmlformats.org/officeDocument/2006/relationships/hyperlink" Target="https://rus.azattyq.org/a/30658644.html" TargetMode="External"/><Relationship Id="rId304" Type="http://schemas.openxmlformats.org/officeDocument/2006/relationships/hyperlink" Target="https://www.uralskweek.kz/2020/06/06/policiya-uralska-zhestko-zaderzhala-mitinguyushhix-kotorye-dobivalis-kreditnoj-amnistii-dlya-naseleniya-kazaxstana-foto-video/" TargetMode="External"/><Relationship Id="rId388" Type="http://schemas.openxmlformats.org/officeDocument/2006/relationships/hyperlink" Target="https://rus.azattyq.org/a/30462473.html" TargetMode="External"/><Relationship Id="rId511" Type="http://schemas.openxmlformats.org/officeDocument/2006/relationships/hyperlink" Target="https://eadaily.com/ru/news/2019/10/21/v-nur-sultane-mitingovali-protiv-domashnego-nasiliya" TargetMode="External"/><Relationship Id="rId609" Type="http://schemas.openxmlformats.org/officeDocument/2006/relationships/hyperlink" Target="https://rus.azattyq.org/a/30070658.html" TargetMode="External"/><Relationship Id="rId85" Type="http://schemas.openxmlformats.org/officeDocument/2006/relationships/hyperlink" Target="https://rus.azattyq.org/a/30960572.html" TargetMode="External"/><Relationship Id="rId150" Type="http://schemas.openxmlformats.org/officeDocument/2006/relationships/hyperlink" Target="https://rus.azattyq.org/a/30912995.html" TargetMode="External"/><Relationship Id="rId595" Type="http://schemas.openxmlformats.org/officeDocument/2006/relationships/hyperlink" Target="https://aqparat.info/news/2019/08/07/9369643-v_nur-sultane_proshla_akciya_s_trebovani.html" TargetMode="External"/><Relationship Id="rId248" Type="http://schemas.openxmlformats.org/officeDocument/2006/relationships/hyperlink" Target="https://azh.kz/ru/news/view/70318" TargetMode="External"/><Relationship Id="rId455" Type="http://schemas.openxmlformats.org/officeDocument/2006/relationships/hyperlink" Target="https://rus.azattyq.org/a/30384523.html" TargetMode="External"/><Relationship Id="rId662" Type="http://schemas.openxmlformats.org/officeDocument/2006/relationships/hyperlink" Target="https://rus.azattyq.org/a/kazakhstan-almaty/29954696.html" TargetMode="External"/><Relationship Id="rId12" Type="http://schemas.openxmlformats.org/officeDocument/2006/relationships/hyperlink" Target="https://www.youtube.com/watch?v=RlJtC1TWczE" TargetMode="External"/><Relationship Id="rId108" Type="http://schemas.openxmlformats.org/officeDocument/2006/relationships/hyperlink" Target="https://www.youtube.com/watch?v=fNnbKmnEfEI" TargetMode="External"/><Relationship Id="rId315" Type="http://schemas.openxmlformats.org/officeDocument/2006/relationships/hyperlink" Target="https://rus.azattyq.org/a/30635291.html" TargetMode="External"/><Relationship Id="rId522" Type="http://schemas.openxmlformats.org/officeDocument/2006/relationships/hyperlink" Target="https://rus.azattyq.org/a/30208259.html" TargetMode="External"/><Relationship Id="rId96" Type="http://schemas.openxmlformats.org/officeDocument/2006/relationships/hyperlink" Target="https://www.youtube.com/watch?v=Hkj44ebPwvc&amp;list=PLn2OyECVOtB8eSVd1gj_SFFKIywFobKci&amp;index=8&amp;ab_channel=%D0%98%D0%BD%D1%84%D0%BE%D1%80%D0%BC%D0%B1%D1%8E%D1%80%D0%BE31" TargetMode="External"/><Relationship Id="rId161" Type="http://schemas.openxmlformats.org/officeDocument/2006/relationships/hyperlink" Target="https://www.youtube.com/watch?v=QM8GJMXlqp0&amp;list=PLn2OyECVOtB-dqH_iH3cE1_sKFRE2uumT&amp;index=4&amp;ab_channel=%D0%98%D0%BD%D1%84%D0%BE%D1%80%D0%BC%D0%B1%D1%8E%D1%80%D0%BE31" TargetMode="External"/><Relationship Id="rId399" Type="http://schemas.openxmlformats.org/officeDocument/2006/relationships/hyperlink" Target="https://rus.azattyq.org/a/30457819.html" TargetMode="External"/><Relationship Id="rId259" Type="http://schemas.openxmlformats.org/officeDocument/2006/relationships/hyperlink" Target="https://rus.azattyq.org/a/30749321.html" TargetMode="External"/><Relationship Id="rId466" Type="http://schemas.openxmlformats.org/officeDocument/2006/relationships/hyperlink" Target="https://rus.azattyq.org/a/30365948.html" TargetMode="External"/><Relationship Id="rId673" Type="http://schemas.openxmlformats.org/officeDocument/2006/relationships/hyperlink" Target="https://rus.azattyq.org/a/29914814.html" TargetMode="External"/><Relationship Id="rId23" Type="http://schemas.openxmlformats.org/officeDocument/2006/relationships/hyperlink" Target="https://www.youtube.com/watch?v=PLBp8dRYO7w&amp;list=PLn2OyECVOtB_jLF-jLYpPWy2nq_LT-hUt&amp;index=6&amp;ab_channel=%D0%98%D0%BD%D1%84%D0%BE%D1%80%D0%BC%D0%B1%D1%8E%D1%80%D0%BE31" TargetMode="External"/><Relationship Id="rId119" Type="http://schemas.openxmlformats.org/officeDocument/2006/relationships/hyperlink" Target="https://www.youtube.com/watch?v=Vkx1vozfVTM" TargetMode="External"/><Relationship Id="rId326" Type="http://schemas.openxmlformats.org/officeDocument/2006/relationships/hyperlink" Target="https://rus.azattyq.org/a/kazakhstan-akotbe-ambulance-workers-protest-low-bomsuses-for-coronavirus-risks/30614413.html" TargetMode="External"/><Relationship Id="rId533" Type="http://schemas.openxmlformats.org/officeDocument/2006/relationships/hyperlink" Target="https://rus.azattyq.org/a/30163124.html" TargetMode="External"/><Relationship Id="rId172" Type="http://schemas.openxmlformats.org/officeDocument/2006/relationships/hyperlink" Target="https://24.kz/ru/news/social/item/430356-na-dolgi-po-zarplate-zhaluyutsya-stroiteli-aeroporta-v-turkestane" TargetMode="External"/><Relationship Id="rId477" Type="http://schemas.openxmlformats.org/officeDocument/2006/relationships/hyperlink" Target="https://rus.azattyq.org/a/kazakhstan-karagash-village-without-water/30344097.html" TargetMode="External"/><Relationship Id="rId600" Type="http://schemas.openxmlformats.org/officeDocument/2006/relationships/hyperlink" Target="https://rus.azattyq.org/a/30091420.html" TargetMode="External"/><Relationship Id="rId684" Type="http://schemas.openxmlformats.org/officeDocument/2006/relationships/hyperlink" Target="https://www.rferl.org/a/kazakh-police-detain-protesters-in-several-cities-during-norouz-celebration/29835901.html" TargetMode="External"/><Relationship Id="rId337" Type="http://schemas.openxmlformats.org/officeDocument/2006/relationships/hyperlink" Target="https://newtimes.kz/obshchestvo/109876-26-medikov-pomeshchennye-na-karantin-ustroili-skandal-v-zhambylskoi-oblasti" TargetMode="External"/><Relationship Id="rId34" Type="http://schemas.openxmlformats.org/officeDocument/2006/relationships/hyperlink" Target="https://rus.azattyq.org/a/31003500.html" TargetMode="External"/><Relationship Id="rId544" Type="http://schemas.openxmlformats.org/officeDocument/2006/relationships/hyperlink" Target="https://rus.azattyq.org/a/30156371.html" TargetMode="External"/><Relationship Id="rId183" Type="http://schemas.openxmlformats.org/officeDocument/2006/relationships/hyperlink" Target="https://www.youtube.com/watch?v=X7Jh1zkWSrw&amp;list=PLn2OyECVOtB_vn3uGbBM_irpXcUITOOMN&amp;index=4&amp;ab_channel=%D0%98%D0%BD%D1%84%D0%BE%D1%80%D0%BC%D0%B1%D1%8E%D1%80%D0%BE31" TargetMode="External"/><Relationship Id="rId390" Type="http://schemas.openxmlformats.org/officeDocument/2006/relationships/hyperlink" Target="https://rus.azattyq.org/a/30462655.html" TargetMode="External"/><Relationship Id="rId404" Type="http://schemas.openxmlformats.org/officeDocument/2006/relationships/hyperlink" Target="https://rus.azattyq.org/a/well-known-kazakh-activist-aghadil-dies-after-day-in-detention/30453107.html" TargetMode="External"/><Relationship Id="rId611" Type="http://schemas.openxmlformats.org/officeDocument/2006/relationships/hyperlink" Target="https://rus.azattyq.org/a/30057824.html" TargetMode="External"/><Relationship Id="rId250" Type="http://schemas.openxmlformats.org/officeDocument/2006/relationships/hyperlink" Target="https://rus.azattyq.org/a/30778333.html" TargetMode="External"/><Relationship Id="rId488" Type="http://schemas.openxmlformats.org/officeDocument/2006/relationships/hyperlink" Target="https://time.kz/news/main/2019/12/08/v-uralske-sostoyalsya-miting-protiv-korruptsii-rosta-tsen-na-produkty-i-tarifov-na-komuslugi" TargetMode="External"/><Relationship Id="rId695" Type="http://schemas.openxmlformats.org/officeDocument/2006/relationships/hyperlink" Target="https://rus.azattyq.org/a/29660295.html" TargetMode="External"/><Relationship Id="rId709" Type="http://schemas.openxmlformats.org/officeDocument/2006/relationships/hyperlink" Target="https://rus.azattyq.org/a/29334925.html" TargetMode="External"/><Relationship Id="rId45" Type="http://schemas.openxmlformats.org/officeDocument/2006/relationships/hyperlink" Target="https://rus.azattyq.org/a/kazakhstan-almaty-activists-protest/30995339.html" TargetMode="External"/><Relationship Id="rId110" Type="http://schemas.openxmlformats.org/officeDocument/2006/relationships/hyperlink" Target="https://www.facebook.com/aigul.kazakhstan.1/videos/697312327833897" TargetMode="External"/><Relationship Id="rId348" Type="http://schemas.openxmlformats.org/officeDocument/2006/relationships/hyperlink" Target="https://tengrinews.kz/news/na-usloviya-rabotyi-pojalovalis-taksistyi-ust-kamenogorska-399897/" TargetMode="External"/><Relationship Id="rId555" Type="http://schemas.openxmlformats.org/officeDocument/2006/relationships/hyperlink" Target="https://rus.azattyq.org/a/30145969.html" TargetMode="External"/><Relationship Id="rId194" Type="http://schemas.openxmlformats.org/officeDocument/2006/relationships/hyperlink" Target="https://newtimes.kz/obshchestvo/118272-v-ust-kamenogorske-zhiltsy-novostroek-zhaluiutsia-na-kachestvo-domov" TargetMode="External"/><Relationship Id="rId208" Type="http://schemas.openxmlformats.org/officeDocument/2006/relationships/hyperlink" Target="https://www.uralskweek.kz/2020/09/17/rabotniki-torgovogo-doma-moskovskij-trebuyut-razresheniya-na-rabotu-v-vyxodnye/" TargetMode="External"/><Relationship Id="rId415" Type="http://schemas.openxmlformats.org/officeDocument/2006/relationships/hyperlink" Target="https://www.youtube.com/watch?v=vm7UryWL_9s" TargetMode="External"/><Relationship Id="rId622" Type="http://schemas.openxmlformats.org/officeDocument/2006/relationships/hyperlink" Target="http://vecher.kz/incity/partiya-nur-otan-provela-v-almaty-miting-protiv-popytok-destabilizatsii-kazakhstanskogo-obshchestva-i-politicheskikh-provokatsij" TargetMode="External"/><Relationship Id="rId261" Type="http://schemas.openxmlformats.org/officeDocument/2006/relationships/hyperlink" Target="https://rus.azattyq.org/a/30737142.html" TargetMode="External"/><Relationship Id="rId499" Type="http://schemas.openxmlformats.org/officeDocument/2006/relationships/hyperlink" Target="https://rus.azattyq.org/a/kazakhstan-shymkent-bus-2019-11-20/30282965.html" TargetMode="External"/><Relationship Id="rId56" Type="http://schemas.openxmlformats.org/officeDocument/2006/relationships/hyperlink" Target="https://www.youtube.com/watch?v=hjcrF-biA1k&amp;list=PLn2OyECVOtB-4qeJKyn1n02cBweSt0mDf&amp;index=3&amp;ab_channel=%D0%98%D0%BD%D1%84%D0%BE%D1%80%D0%BC%D0%B1%D1%8E%D1%80%D0%BE31" TargetMode="External"/><Relationship Id="rId359" Type="http://schemas.openxmlformats.org/officeDocument/2006/relationships/hyperlink" Target="https://news.myseldon.com/ru/news/index/227730395" TargetMode="External"/><Relationship Id="rId566" Type="http://schemas.openxmlformats.org/officeDocument/2006/relationships/hyperlink" Target="https://rus.azattyq.org/a/kazakhstan-zhanaozen-anti-chinese-protest/30144860.html" TargetMode="External"/><Relationship Id="rId121" Type="http://schemas.openxmlformats.org/officeDocument/2006/relationships/hyperlink" Target="https://www.youtube.com/watch?v=M9SCce0q_H0&amp;list=PLn2OyECVOtB8iMZ4B7-r_Z5CYgPaYOIoU&amp;index=8&amp;ab_channel=%D0%98%D0%BD%D1%84%D0%BE%D1%80%D0%BC%D0%B1%D1%8E%D1%80%D0%BE31" TargetMode="External"/><Relationship Id="rId219" Type="http://schemas.openxmlformats.org/officeDocument/2006/relationships/hyperlink" Target="https://www.youtube.com/watch?v=lL6EjK_IDaE&amp;list=PLn2OyECVOtB_TrFtX9LKPLnruDczKV_os&amp;index=2&amp;ab_channel=%D0%98%D0%BD%D1%84%D0%BE%D1%80%D0%BC%D0%B1%D1%8E%D1%80%D0%BE31" TargetMode="External"/><Relationship Id="rId426" Type="http://schemas.openxmlformats.org/officeDocument/2006/relationships/hyperlink" Target="https://rus.azattyq.org/a/30422306.html" TargetMode="External"/><Relationship Id="rId633" Type="http://schemas.openxmlformats.org/officeDocument/2006/relationships/hyperlink" Target="https://rus.azattyq.org/a/kazakhstan-shymkent-arys-residents-blocked-road/30022989.html" TargetMode="External"/><Relationship Id="rId67" Type="http://schemas.openxmlformats.org/officeDocument/2006/relationships/hyperlink" Target="https://www.arnapress.kz/obshchestvo/210443-vich-inficirovannye-podrostki-proveli-akciyu-v-shymkente?news=1" TargetMode="External"/><Relationship Id="rId272" Type="http://schemas.openxmlformats.org/officeDocument/2006/relationships/hyperlink" Target="https://rus.azattyq.org/a/30690090.html" TargetMode="External"/><Relationship Id="rId577" Type="http://schemas.openxmlformats.org/officeDocument/2006/relationships/hyperlink" Target="https://rus.azattyq.org/a/30129839.html" TargetMode="External"/><Relationship Id="rId700" Type="http://schemas.openxmlformats.org/officeDocument/2006/relationships/hyperlink" Target="https://rus.azattyq.org/a/29523196.html" TargetMode="External"/><Relationship Id="rId132" Type="http://schemas.openxmlformats.org/officeDocument/2006/relationships/hyperlink" Target="https://www.youtube.com/watch?v=WrJM-inSt7g&amp;list=PLn2OyECVOtB_LSOmI9u1fER9sk87YK_rw&amp;index=13&amp;ab_channel=%D0%98%D0%BD%D1%84%D0%BE%D1%80%D0%BC%D0%B1%D1%8E%D1%80%D0%BE31" TargetMode="External"/><Relationship Id="rId437" Type="http://schemas.openxmlformats.org/officeDocument/2006/relationships/hyperlink" Target="https://azh.kz/ru/news/view/65021" TargetMode="External"/><Relationship Id="rId644" Type="http://schemas.openxmlformats.org/officeDocument/2006/relationships/hyperlink" Target="https://rus.azattyq.org/a/29996729.html" TargetMode="External"/><Relationship Id="rId283" Type="http://schemas.openxmlformats.org/officeDocument/2006/relationships/hyperlink" Target="https://rus.azattyq.org/a/30663294.html" TargetMode="External"/><Relationship Id="rId490" Type="http://schemas.openxmlformats.org/officeDocument/2006/relationships/hyperlink" Target="https://rus.azattyq.org/a/30309148.html" TargetMode="External"/><Relationship Id="rId504" Type="http://schemas.openxmlformats.org/officeDocument/2006/relationships/hyperlink" Target="https://rus.azattyq.org/a/30275096.html" TargetMode="External"/><Relationship Id="rId711" Type="http://schemas.openxmlformats.org/officeDocument/2006/relationships/hyperlink" Target="https://rus.azattyq.org/a/29315080.html" TargetMode="External"/><Relationship Id="rId78" Type="http://schemas.openxmlformats.org/officeDocument/2006/relationships/hyperlink" Target="https://www.youtube.com/watch?v=D2Oe_pmSBo0&amp;list=PLn2OyECVOtB9nt9144LMQXSLYTKMkOSMB&amp;index=10&amp;ab_channel=%D0%98%D0%BD%D1%84%D0%BE%D1%80%D0%BC%D0%B1%D1%8E%D1%80%D0%BE31" TargetMode="External"/><Relationship Id="rId143" Type="http://schemas.openxmlformats.org/officeDocument/2006/relationships/hyperlink" Target="https://www.youtube.com/watch?v=aq0xD1yKKyI" TargetMode="External"/><Relationship Id="rId350" Type="http://schemas.openxmlformats.org/officeDocument/2006/relationships/hyperlink" Target="https://www.youtube.com/watch?v=bjJXzkZHqzI" TargetMode="External"/><Relationship Id="rId588" Type="http://schemas.openxmlformats.org/officeDocument/2006/relationships/hyperlink" Target="https://vlast.kz/novosti/34847-pered-zdaniem-rajsuda-v-almaty-vnov-sobralis-storonniki-serikzana-biasa.html" TargetMode="External"/><Relationship Id="rId9" Type="http://schemas.openxmlformats.org/officeDocument/2006/relationships/hyperlink" Target="https://www.youtube.com/watch?v=m2cN9Akb1VY&amp;list=PLn2OyECVOtB8_ct_kGV9aWtZw6RGX39iB&amp;index=6&amp;ab_channel=%D0%98%D0%BD%D1%84%D0%BE%D1%80%D0%BC%D0%B1%D1%8E%D1%80%D0%BE31" TargetMode="External"/><Relationship Id="rId210" Type="http://schemas.openxmlformats.org/officeDocument/2006/relationships/hyperlink" Target="https://www.youtube.com/watch?v=OGjyKln89DM&amp;list=PLn2OyECVOtB9oSOGxRrDKH_5BvnFoifAT&amp;index=3&amp;ab_channel=%D0%98%D0%BD%D1%84%D0%BE%D1%80%D0%BC%D0%B1%D1%8E%D1%80%D0%BE31" TargetMode="External"/><Relationship Id="rId448" Type="http://schemas.openxmlformats.org/officeDocument/2006/relationships/hyperlink" Target="https://rus.azattyq.org/a/30387710.html" TargetMode="External"/><Relationship Id="rId655" Type="http://schemas.openxmlformats.org/officeDocument/2006/relationships/hyperlink" Target="https://www.lada.kz/aktau_news/society/70904-bolee-30-mnogodetnyh-materey-prishli-v-akimat-mangistauskoy-oblasti.html" TargetMode="External"/><Relationship Id="rId294" Type="http://schemas.openxmlformats.org/officeDocument/2006/relationships/hyperlink" Target="https://aqparat.info/news/2020/06/06/9698958-v_almaty_v_parke_gandi_zaderzhany_okolo.html" TargetMode="External"/><Relationship Id="rId308" Type="http://schemas.openxmlformats.org/officeDocument/2006/relationships/hyperlink" Target="https://rus.azattyq.org/a/30650291.html" TargetMode="External"/><Relationship Id="rId515" Type="http://schemas.openxmlformats.org/officeDocument/2006/relationships/hyperlink" Target="https://www.uralskweek.kz/2019/10/15/aktivisty-uralska-sozdayut-rabochuyu-gruppu-protiv-vyrubki-parka/" TargetMode="External"/><Relationship Id="rId722" Type="http://schemas.openxmlformats.org/officeDocument/2006/relationships/hyperlink" Target="https://rus.azattyq.org/a/29218632.html" TargetMode="External"/><Relationship Id="rId89" Type="http://schemas.openxmlformats.org/officeDocument/2006/relationships/hyperlink" Target="https://www.youtube.com/watch?v=P1can1Ui3Jk&amp;list=PLn2OyECVOtB_1FvB8i6m-9xo4eI_usONw&amp;index=4&amp;ab_channel=%D0%98%D0%BD%D1%84%D0%BE%D1%80%D0%BC%D0%B1%D1%8E%D1%80%D0%BE31" TargetMode="External"/><Relationship Id="rId154" Type="http://schemas.openxmlformats.org/officeDocument/2006/relationships/hyperlink" Target="https://rus.azattyq.org/a/30910553.html" TargetMode="External"/><Relationship Id="rId361" Type="http://schemas.openxmlformats.org/officeDocument/2006/relationships/hyperlink" Target="https://rus.azattyq.org/a/30546537.html" TargetMode="External"/><Relationship Id="rId599" Type="http://schemas.openxmlformats.org/officeDocument/2006/relationships/hyperlink" Target="https://rus.azattyq.org/a/30091329.html" TargetMode="External"/><Relationship Id="rId459" Type="http://schemas.openxmlformats.org/officeDocument/2006/relationships/hyperlink" Target="https://www.youtube.com/watch?v=IqZKo81iMws" TargetMode="External"/><Relationship Id="rId666" Type="http://schemas.openxmlformats.org/officeDocument/2006/relationships/hyperlink" Target="https://rus.azattyq.org/a/29944482.html" TargetMode="External"/><Relationship Id="rId16" Type="http://schemas.openxmlformats.org/officeDocument/2006/relationships/hyperlink" Target="https://www.youtube.com/watch?v=-yOTP1iodok&amp;list=PLn2OyECVOtB9Bwyf_G1RhLTckciwT1r54&amp;index=3&amp;ab_channel=%D0%98%D0%BD%D1%84%D0%BE%D1%80%D0%BC%D0%B1%D1%8E%D1%80%D0%BE31" TargetMode="External"/><Relationship Id="rId221" Type="http://schemas.openxmlformats.org/officeDocument/2006/relationships/hyperlink" Target="https://rus.azattyq.org/a/30828695.html" TargetMode="External"/><Relationship Id="rId319" Type="http://schemas.openxmlformats.org/officeDocument/2006/relationships/hyperlink" Target="https://rus.azattyq.org/a/30627646.html" TargetMode="External"/><Relationship Id="rId526" Type="http://schemas.openxmlformats.org/officeDocument/2006/relationships/hyperlink" Target="https://rus.azattyq.org/a/kazakhstan-nur-sultan-students-2019-09-26/30185494.html" TargetMode="External"/><Relationship Id="rId165" Type="http://schemas.openxmlformats.org/officeDocument/2006/relationships/hyperlink" Target="https://www.lada.kz/aktau_news/communal/84998-zhiteli-odnogo-iz-domov-v-aktau-pozhalovalis-na-otsutstvie-otopleniya.html" TargetMode="External"/><Relationship Id="rId372" Type="http://schemas.openxmlformats.org/officeDocument/2006/relationships/hyperlink" Target="https://azh.kz/ru/news/view/66545" TargetMode="External"/><Relationship Id="rId677" Type="http://schemas.openxmlformats.org/officeDocument/2006/relationships/hyperlink" Target="https://rus.azattyq.org/a/29909539.html" TargetMode="External"/><Relationship Id="rId232" Type="http://schemas.openxmlformats.org/officeDocument/2006/relationships/hyperlink" Target="https://www.youtube.com/watch?v=zGbnjsEhIY0&amp;list=PLn2OyECVOtB_NhGE584yH06dvuJYBDcwa&amp;index=7&amp;ab_channel=%D0%98%D0%BD%D1%84%D0%BE%D1%80%D0%BC%D0%B1%D1%8E%D1%80%D0%BE31" TargetMode="External"/><Relationship Id="rId27" Type="http://schemas.openxmlformats.org/officeDocument/2006/relationships/hyperlink" Target="https://www.youtube.com/watch?v=27cX_F6AteY&amp;list=PLn2OyECVOtB8nNq2JBGYa6ird7bWdz-ij&amp;index=10&amp;ab_channel=%D0%98%D0%BD%D1%84%D0%BE%D1%80%D0%BC%D0%B1%D1%8E%D1%80%D0%BE31" TargetMode="External"/><Relationship Id="rId537" Type="http://schemas.openxmlformats.org/officeDocument/2006/relationships/hyperlink" Target="https://rus.azattyq.org/a/30158720.html" TargetMode="External"/><Relationship Id="rId80" Type="http://schemas.openxmlformats.org/officeDocument/2006/relationships/hyperlink" Target="https://www.youtube.com/watch?v=o1P3-X1A6bQ&amp;list=PLn2OyECVOtB9nt9144LMQXSLYTKMkOSMB&amp;index=11&amp;ab_channel=%D0%98%D0%BD%D1%84%D0%BE%D1%80%D0%BC%D0%B1%D1%8E%D1%80%D0%BE31" TargetMode="External"/><Relationship Id="rId176" Type="http://schemas.openxmlformats.org/officeDocument/2006/relationships/hyperlink" Target="https://www.youtube.com/watch?v=C2UvtBh51so&amp;list=PLn2OyECVOtB8qhiN4eZ7qumEMR8bOURwy&amp;index=2&amp;ab_channel=%D0%98%D0%BD%D1%84%D0%BE%D1%80%D0%BC%D0%B1%D1%8E%D1%80%D0%BE31" TargetMode="External"/><Relationship Id="rId383" Type="http://schemas.openxmlformats.org/officeDocument/2006/relationships/hyperlink" Target="https://www.currenttime.tv/a/kazakhstan-dulat-protests/30462482.html" TargetMode="External"/><Relationship Id="rId590" Type="http://schemas.openxmlformats.org/officeDocument/2006/relationships/hyperlink" Target="https://rus.azattyq.org/a/30105653.html" TargetMode="External"/><Relationship Id="rId604" Type="http://schemas.openxmlformats.org/officeDocument/2006/relationships/hyperlink" Target="https://tengrinews.kz/kazakhstan_news/jiteli-perekryili-trassu-v-almatinskoy-oblasti-375090/" TargetMode="External"/><Relationship Id="rId243" Type="http://schemas.openxmlformats.org/officeDocument/2006/relationships/hyperlink" Target="https://rus.azattyq.org/a/30797124.html" TargetMode="External"/><Relationship Id="rId450" Type="http://schemas.openxmlformats.org/officeDocument/2006/relationships/hyperlink" Target="https://rus.azattyq.org/a/kazakhstan-shymkent-nurly-zher-depositors-claim-local-authorities/30390509.html" TargetMode="External"/><Relationship Id="rId688" Type="http://schemas.openxmlformats.org/officeDocument/2006/relationships/hyperlink" Target="https://rus.azattyq.org/a/kazakhstan-regions-mothers-requirements/29763487.html" TargetMode="External"/><Relationship Id="rId38" Type="http://schemas.openxmlformats.org/officeDocument/2006/relationships/hyperlink" Target="https://rus.azattyq.org/a/30999867.html" TargetMode="External"/><Relationship Id="rId103" Type="http://schemas.openxmlformats.org/officeDocument/2006/relationships/hyperlink" Target="https://www.youtube.com/watch?v=Oaz9r3akcNA&amp;ab_channel=LIFEKZ&amp;fbclid=IwAR1LJyr19_ELwtB0Lpgzr3MNa7vWCx2GpMOWVmc_Yy4G655FjkeKoXZRDtQ" TargetMode="External"/><Relationship Id="rId310" Type="http://schemas.openxmlformats.org/officeDocument/2006/relationships/hyperlink" Target="https://www.youtube.com/watch?v=ONGKVLr5Gvs" TargetMode="External"/><Relationship Id="rId548" Type="http://schemas.openxmlformats.org/officeDocument/2006/relationships/hyperlink" Target="https://rus.azattyq.org/a/kazakstan-almaty-kurultay-demands/30151678.html" TargetMode="External"/><Relationship Id="rId91" Type="http://schemas.openxmlformats.org/officeDocument/2006/relationships/hyperlink" Target="https://www.youtube.com/watch?v=2CgHEV4uq_o" TargetMode="External"/><Relationship Id="rId187" Type="http://schemas.openxmlformats.org/officeDocument/2006/relationships/hyperlink" Target="https://www.youtube.com/watch?v=0yrP5F7SwRI&amp;list=PLn2OyECVOtB_KrmGWA-J037qV42FL_qzk&amp;index=7&amp;ab_channel=%D0%98%D0%BD%D1%84%D0%BE%D1%80%D0%BC%D0%B1%D1%8E%D1%80%D0%BE31" TargetMode="External"/><Relationship Id="rId394" Type="http://schemas.openxmlformats.org/officeDocument/2006/relationships/hyperlink" Target="https://www.currenttime.tv/a/kazakhstan-dulat-protests/30462482.html" TargetMode="External"/><Relationship Id="rId408" Type="http://schemas.openxmlformats.org/officeDocument/2006/relationships/hyperlink" Target="https://rus.azattyq.org/a/30451351.html" TargetMode="External"/><Relationship Id="rId615" Type="http://schemas.openxmlformats.org/officeDocument/2006/relationships/hyperlink" Target="https://rus.azattyq.org/a/30050953.html" TargetMode="External"/><Relationship Id="rId254" Type="http://schemas.openxmlformats.org/officeDocument/2006/relationships/hyperlink" Target="https://rus.azattyq.org/a/30769989.html" TargetMode="External"/><Relationship Id="rId699" Type="http://schemas.openxmlformats.org/officeDocument/2006/relationships/hyperlink" Target="https://www.zakon.kz/4941888-zhiteli-almatinskoy-oblasti-ustroili.html" TargetMode="External"/><Relationship Id="rId49" Type="http://schemas.openxmlformats.org/officeDocument/2006/relationships/hyperlink" Target="https://www.youtube.com/watch?v=z7j8555idGU&amp;list=PLn2OyECVOtB8DOZ3SZ7K56Tve8ReA5hV9&amp;index=11&amp;ab_channel=%D0%98%D0%BD%D1%84%D0%BE%D1%80%D0%BC%D0%B1%D1%8E%D1%80%D0%BE31" TargetMode="External"/><Relationship Id="rId114" Type="http://schemas.openxmlformats.org/officeDocument/2006/relationships/hyperlink" Target="https://www.youtube.com/watch?v=H5iI43c4WGg" TargetMode="External"/><Relationship Id="rId461" Type="http://schemas.openxmlformats.org/officeDocument/2006/relationships/hyperlink" Target="https://zonakz.net/2020/01/17/vladelcy-kyrgyzskix-i-armyanskix-avto-vyshli-na-mitingi-v-neskolkix-gorodax-kazaxstana/" TargetMode="External"/><Relationship Id="rId559" Type="http://schemas.openxmlformats.org/officeDocument/2006/relationships/hyperlink" Target="https://aqparat.info/news/2019/09/04/9404764-akciyu_protesta_v_zhanaozene_podderzhali.html" TargetMode="External"/><Relationship Id="rId198" Type="http://schemas.openxmlformats.org/officeDocument/2006/relationships/hyperlink" Target="https://newtimes.kz/obshchestvo/118053-zhivem-kak-v-kamennom-veke-selchane-pozhalovalis-na-otsutstvie-vody-i-gaza" TargetMode="External"/><Relationship Id="rId321" Type="http://schemas.openxmlformats.org/officeDocument/2006/relationships/hyperlink" Target="https://rus.azattyq.org/a/kazakhstan-kyzylorda-ambulance-doctors-allowance/30620852.html" TargetMode="External"/><Relationship Id="rId419" Type="http://schemas.openxmlformats.org/officeDocument/2006/relationships/hyperlink" Target="https://rus.azattyq.org/a/30443793.html" TargetMode="External"/><Relationship Id="rId626" Type="http://schemas.openxmlformats.org/officeDocument/2006/relationships/hyperlink" Target="https://rus.azattyq.org/a/kazakhstan-antigovernment-protests-day-of-the-capital/30040603.html" TargetMode="External"/><Relationship Id="rId265" Type="http://schemas.openxmlformats.org/officeDocument/2006/relationships/hyperlink" Target="https://www.youtube.com/watch?v=A0OzWzGoLYo" TargetMode="External"/><Relationship Id="rId472" Type="http://schemas.openxmlformats.org/officeDocument/2006/relationships/hyperlink" Target="https://rus.azattyq.org/a/30361289.html" TargetMode="External"/><Relationship Id="rId125" Type="http://schemas.openxmlformats.org/officeDocument/2006/relationships/hyperlink" Target="https://www.youtube.com/watch?v=7Lh3mj7_Qq0&amp;list=PLn2OyECVOtB9zV0xJ4P_3jS3LeXRVLWHV&amp;index=10&amp;ab_channel=%D0%98%D0%BD%D1%84%D0%BE%D1%80%D0%BC%D0%B1%D1%8E%D1%80%D0%BE31" TargetMode="External"/><Relationship Id="rId332" Type="http://schemas.openxmlformats.org/officeDocument/2006/relationships/hyperlink" Target="https://rus.azattyq.org/a/30607691.html" TargetMode="External"/><Relationship Id="rId637" Type="http://schemas.openxmlformats.org/officeDocument/2006/relationships/hyperlink" Target="https://aqparat.info/news/2019/06/21/9312768-dvizhenie_oyan_qazaqstan_provelo_akciyu.html" TargetMode="External"/><Relationship Id="rId276" Type="http://schemas.openxmlformats.org/officeDocument/2006/relationships/hyperlink" Target="https://www.uralskweek.kz/2020/06/17/u-tebya-chem-deti-obedali-restoratory-uralska-trebuyut-u-ses-otkrytiya-banketnyx-zalov/" TargetMode="External"/><Relationship Id="rId483" Type="http://schemas.openxmlformats.org/officeDocument/2006/relationships/hyperlink" Target="https://rus.azattyq.org/a/30331830.html" TargetMode="External"/><Relationship Id="rId690" Type="http://schemas.openxmlformats.org/officeDocument/2006/relationships/hyperlink" Target="https://rus.azattyq.org/a/29759424.html" TargetMode="External"/><Relationship Id="rId704" Type="http://schemas.openxmlformats.org/officeDocument/2006/relationships/hyperlink" Target="https://feminita.kz/2018/08/%D0%BD%D0%B0%D0%BC-%D0%BD%D0%B5-%D1%81%D1%82%D1%8B%D0%B4%D0%BD%D0%BE/" TargetMode="External"/><Relationship Id="rId40" Type="http://schemas.openxmlformats.org/officeDocument/2006/relationships/hyperlink" Target="https://www.youtube.com/watch?v=euq-QscKwjE" TargetMode="External"/><Relationship Id="rId136" Type="http://schemas.openxmlformats.org/officeDocument/2006/relationships/hyperlink" Target="https://www.youtube.com/watch?v=Mss5JKnP8N8&amp;list=PLn2OyECVOtB9ddzAYf_tX-Y9e96J93Dp8&amp;index=3&amp;ab_channel=%D0%98%D0%BD%D1%84%D0%BE%D1%80%D0%BC%D0%B1%D1%8E%D1%80%D0%BE31" TargetMode="External"/><Relationship Id="rId343" Type="http://schemas.openxmlformats.org/officeDocument/2006/relationships/hyperlink" Target="https://news.myseldon.com/ru/news/index/228981996" TargetMode="External"/><Relationship Id="rId550" Type="http://schemas.openxmlformats.org/officeDocument/2006/relationships/hyperlink" Target="https://azh.kz/ru/news/view/61876" TargetMode="External"/><Relationship Id="rId203" Type="http://schemas.openxmlformats.org/officeDocument/2006/relationships/hyperlink" Target="https://www.youtube.com/watch?v=01n2g7sDckk" TargetMode="External"/><Relationship Id="rId648" Type="http://schemas.openxmlformats.org/officeDocument/2006/relationships/hyperlink" Target="https://rus.azattyq.org/a/29991410.html" TargetMode="External"/><Relationship Id="rId287" Type="http://schemas.openxmlformats.org/officeDocument/2006/relationships/hyperlink" Target="https://rus.azattyq.org/a/30661276.html" TargetMode="External"/><Relationship Id="rId410" Type="http://schemas.openxmlformats.org/officeDocument/2006/relationships/hyperlink" Target="https://rus.azattyq.org/a/30448650.html" TargetMode="External"/><Relationship Id="rId494" Type="http://schemas.openxmlformats.org/officeDocument/2006/relationships/hyperlink" Target="https://www.youtube.com/watch?v=ad5HX79jrf4" TargetMode="External"/><Relationship Id="rId508" Type="http://schemas.openxmlformats.org/officeDocument/2006/relationships/hyperlink" Target="https://rus.azattyq.org/a/kazakhstan-rallies-in-cities-demanding-reforms/30261600.html" TargetMode="External"/><Relationship Id="rId715" Type="http://schemas.openxmlformats.org/officeDocument/2006/relationships/hyperlink" Target="https://rus.azattyq.org/a/29309305.html" TargetMode="Externa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9.xml"/><Relationship Id="rId3" Type="http://schemas.openxmlformats.org/officeDocument/2006/relationships/pivotTable" Target="../pivotTables/pivotTable14.xml"/><Relationship Id="rId7" Type="http://schemas.openxmlformats.org/officeDocument/2006/relationships/pivotTable" Target="../pivotTables/pivotTable18.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11" Type="http://schemas.openxmlformats.org/officeDocument/2006/relationships/pivotTable" Target="../pivotTables/pivotTable22.xml"/><Relationship Id="rId5" Type="http://schemas.openxmlformats.org/officeDocument/2006/relationships/pivotTable" Target="../pivotTables/pivotTable16.xml"/><Relationship Id="rId10" Type="http://schemas.openxmlformats.org/officeDocument/2006/relationships/pivotTable" Target="../pivotTables/pivotTable21.xml"/><Relationship Id="rId4" Type="http://schemas.openxmlformats.org/officeDocument/2006/relationships/pivotTable" Target="../pivotTables/pivotTable15.xml"/><Relationship Id="rId9" Type="http://schemas.openxmlformats.org/officeDocument/2006/relationships/pivotTable" Target="../pivotTables/pivotTable20.xml"/></Relationships>
</file>

<file path=xl/worksheets/_rels/sheet5.xml.rels><?xml version="1.0" encoding="UTF-8" standalone="yes"?>
<Relationships xmlns="http://schemas.openxmlformats.org/package/2006/relationships"><Relationship Id="rId117" Type="http://schemas.openxmlformats.org/officeDocument/2006/relationships/hyperlink" Target="https://24.kg/obschestvo/168521_uchastniki_marsha_strana_bez_opg_vyidvinulis_kploschadi_ala-too/" TargetMode="External"/><Relationship Id="rId21" Type="http://schemas.openxmlformats.org/officeDocument/2006/relationships/hyperlink" Target="https://24.kg/obschestvo/176329_vozle_doma_pravitelstva_mitinguyut_sotrudniki_mestorojdeniya_bozyimchak/" TargetMode="External"/><Relationship Id="rId324" Type="http://schemas.openxmlformats.org/officeDocument/2006/relationships/hyperlink" Target="https://akipress.com/news:634491:Coaches_protest_against_closure_of_sport_school_in_Issyk-Kul/" TargetMode="External"/><Relationship Id="rId531" Type="http://schemas.openxmlformats.org/officeDocument/2006/relationships/hyperlink" Target="https://rus.azattyk.org/a/kyrgyzstan_talas_bakai_ata/29324757.html" TargetMode="External"/><Relationship Id="rId170" Type="http://schemas.openxmlformats.org/officeDocument/2006/relationships/hyperlink" Target="https://www.turmush.kg/ru/news:1651557/?from=akikg" TargetMode="External"/><Relationship Id="rId268" Type="http://schemas.openxmlformats.org/officeDocument/2006/relationships/hyperlink" Target="https://kloop.kg/blog/2020/06/22/v-tokmoke-dvuh-podrostkov-sbila-mashina-odin-iz-nih-skonchalsya/" TargetMode="External"/><Relationship Id="rId475" Type="http://schemas.openxmlformats.org/officeDocument/2006/relationships/hyperlink" Target="https://www.youtube.com/watch?v=RSzArq1Aaj8" TargetMode="External"/><Relationship Id="rId32" Type="http://schemas.openxmlformats.org/officeDocument/2006/relationships/hyperlink" Target="https://stanradar.com/news/full/42495-protsess-ustanovki-ograzhdenij-pogranichnikami-uzbekistana-vyzval-nedovolstvo-kyrgyzstantsev.html" TargetMode="External"/><Relationship Id="rId128" Type="http://schemas.openxmlformats.org/officeDocument/2006/relationships/hyperlink" Target="http://kg.akipress.org/news:1651919?from=portal&amp;place=topgiga" TargetMode="External"/><Relationship Id="rId335" Type="http://schemas.openxmlformats.org/officeDocument/2006/relationships/hyperlink" Target="http://bilim.akipress.org/ru/news:1590311/?from=ru_bilim&amp;place=search&amp;sth=c371c8d87ca21fa3eb3fbba0ae5e3c11" TargetMode="External"/><Relationship Id="rId542" Type="http://schemas.openxmlformats.org/officeDocument/2006/relationships/hyperlink" Target="https://rus.azattyk.org/a/29245208.html" TargetMode="External"/><Relationship Id="rId181" Type="http://schemas.openxmlformats.org/officeDocument/2006/relationships/hyperlink" Target="http://www.turmush.kg/ru/news:1651668?from=portal&amp;place=topgiga" TargetMode="External"/><Relationship Id="rId402" Type="http://schemas.openxmlformats.org/officeDocument/2006/relationships/hyperlink" Target="https://ru.sputnik.kg/incidents/20190809/1045381427/atambaev-razgon-miting-storonniki-mvd.html" TargetMode="External"/><Relationship Id="rId279" Type="http://schemas.openxmlformats.org/officeDocument/2006/relationships/hyperlink" Target="https://kloop.kg/blog/2020/06/09/my-hotim-predotvratit-povtoreniya-sobytij-na-yuge-grazhdanskie-aktivisty-v-oshe-prosyat-vstrechi-s-prezidentom/" TargetMode="External"/><Relationship Id="rId486" Type="http://schemas.openxmlformats.org/officeDocument/2006/relationships/hyperlink" Target="https://www.rferl.org/a/protesters-in-kyrgyzstan-rally-against-chinese-migrants/29695831.html" TargetMode="External"/><Relationship Id="rId43" Type="http://schemas.openxmlformats.org/officeDocument/2006/relationships/hyperlink" Target="https://www.youtube.com/watch?v=Rvn6SiULfjE" TargetMode="External"/><Relationship Id="rId139" Type="http://schemas.openxmlformats.org/officeDocument/2006/relationships/hyperlink" Target="https://24.kg/obschestvo/168192_pyanyie_provokatoryi_vorvalis_vshtab_narodnyih_drujinnikov/" TargetMode="External"/><Relationship Id="rId346" Type="http://schemas.openxmlformats.org/officeDocument/2006/relationships/hyperlink" Target="http://www.turmush.kg/ru/news:1585650/?from=ru_turmush&amp;place=search&amp;sth=67a3e37ed3de7d997541ea1f2251c842" TargetMode="External"/><Relationship Id="rId553" Type="http://schemas.openxmlformats.org/officeDocument/2006/relationships/hyperlink" Target="https://eurasianet.org/kyrgyzstan-gold-refinery-protest-reaches-capital" TargetMode="External"/><Relationship Id="rId192" Type="http://schemas.openxmlformats.org/officeDocument/2006/relationships/hyperlink" Target="http://www.turmush.kg/ru/news:1651607?from=portal&amp;place=topgiga" TargetMode="External"/><Relationship Id="rId206" Type="http://schemas.openxmlformats.org/officeDocument/2006/relationships/hyperlink" Target="https://kaktus.media/doc/422768_zahvacheny_zolotorydnye_mestorojdeniia_kyrgyzstana_gde_byli_inostrannye_investory_spisok.html" TargetMode="External"/><Relationship Id="rId413" Type="http://schemas.openxmlformats.org/officeDocument/2006/relationships/hyperlink" Target="https://akipress.com/news:622116:Over_20_people_gather_in_front_of_parliament_building_demanding_to_return_their_land_plots/" TargetMode="External"/><Relationship Id="rId497" Type="http://schemas.openxmlformats.org/officeDocument/2006/relationships/hyperlink" Target="http://reporter.akipress.org/news:82895/?from=reporter&amp;place=search&amp;sth=a3927b3c7eddeafd99f90316717f7c8d" TargetMode="External"/><Relationship Id="rId357" Type="http://schemas.openxmlformats.org/officeDocument/2006/relationships/hyperlink" Target="http://www.turmush.kg/news:382036/?from=kg_turmush&amp;place=search&amp;sth=479c72a05e227833d47f67d88256043d" TargetMode="External"/><Relationship Id="rId54" Type="http://schemas.openxmlformats.org/officeDocument/2006/relationships/hyperlink" Target="https://24.kg/obschestvo/173385_direktor_shkolyi-gimnazii_6v_gorodeosh_ushel_sdoljnosti_dobrovolno/" TargetMode="External"/><Relationship Id="rId217" Type="http://schemas.openxmlformats.org/officeDocument/2006/relationships/hyperlink" Target="https://24.kg/obschestvo/166797_semi_golodayut_okolo_sotni_rabotnikov_restoranov_vyishli_namiting/" TargetMode="External"/><Relationship Id="rId564" Type="http://schemas.openxmlformats.org/officeDocument/2006/relationships/hyperlink" Target="https://rus.azattyk.org/a/29158682.html" TargetMode="External"/><Relationship Id="rId424" Type="http://schemas.openxmlformats.org/officeDocument/2006/relationships/hyperlink" Target="https://kaktus.media/doc/393699_v_koy_tashe_storonniki_atambaeva_napali_na_jyrnalista_next_tv.html" TargetMode="External"/><Relationship Id="rId270" Type="http://schemas.openxmlformats.org/officeDocument/2006/relationships/hyperlink" Target="https://kaktus.media/doc/415416_ombydsmen_prosledit_za_meriey_bishkeka_v_sityacii_so_skverom_sloniki.html" TargetMode="External"/><Relationship Id="rId65" Type="http://schemas.openxmlformats.org/officeDocument/2006/relationships/hyperlink" Target="https://ria.ru/20201111/kirgiziya-1584035858.html" TargetMode="External"/><Relationship Id="rId130" Type="http://schemas.openxmlformats.org/officeDocument/2006/relationships/hyperlink" Target="https://24.kg/obschestvo/168072_bishkekchane_trebuyut_vernut_mera_aziza_surakmatova/" TargetMode="External"/><Relationship Id="rId368" Type="http://schemas.openxmlformats.org/officeDocument/2006/relationships/hyperlink" Target="https://kaktus.media/doc/400841_myjchina_izbil_i_iznasiloval_byvshyu_jeny._ee_rodnye_vyshli_na_miting._foto.html" TargetMode="External"/><Relationship Id="rId575" Type="http://schemas.openxmlformats.org/officeDocument/2006/relationships/hyperlink" Target="https://www.gezitter.org/society/68136_miting_protiv_sudey_nadejdyi_na_prezidenta_/" TargetMode="External"/><Relationship Id="rId228" Type="http://schemas.openxmlformats.org/officeDocument/2006/relationships/hyperlink" Target="https://newtv.kg/sejil-bakty-saktap-kaluu-araketi/" TargetMode="External"/><Relationship Id="rId435" Type="http://schemas.openxmlformats.org/officeDocument/2006/relationships/hyperlink" Target="https://ru.sputnik.kg/video/20190608/1044619399/video-atambaev-miting.html" TargetMode="External"/><Relationship Id="rId281" Type="http://schemas.openxmlformats.org/officeDocument/2006/relationships/hyperlink" Target="https://kaktus.media/doc/414533_gryppa_jiteley_narynskogo_rayona_perekryla_dorogy_chabanam_na_pastbishe._video.html" TargetMode="External"/><Relationship Id="rId502" Type="http://schemas.openxmlformats.org/officeDocument/2006/relationships/hyperlink" Target="http://culture.akipress.org/news:1484237/?from=culture&amp;place=search&amp;sth=a3927b3c7eddeafd99f90316717f7c8d" TargetMode="External"/><Relationship Id="rId76" Type="http://schemas.openxmlformats.org/officeDocument/2006/relationships/hyperlink" Target="https://www.azattyk.org/a/30929902.html" TargetMode="External"/><Relationship Id="rId141" Type="http://schemas.openxmlformats.org/officeDocument/2006/relationships/hyperlink" Target="https://www.turmush.kg/ru/news:1651895/?from=akikg" TargetMode="External"/><Relationship Id="rId379" Type="http://schemas.openxmlformats.org/officeDocument/2006/relationships/hyperlink" Target="https://kaktus.media/doc/399444_rabotniki_aeroporta_pojalovalis_na_to_chto_ih_otpravili_v_otpysk_bez_soderjaniia.html" TargetMode="External"/><Relationship Id="rId586" Type="http://schemas.openxmlformats.org/officeDocument/2006/relationships/hyperlink" Target="https://kloop.kg/blog/2018/02/02/v-kadamzhae-proshel-miting-protiv-razrabotki-zolotorudnogo-mestorozhdeniya-shambesaj/" TargetMode="External"/><Relationship Id="rId7" Type="http://schemas.openxmlformats.org/officeDocument/2006/relationships/hyperlink" Target="https://kaktus.media/doc/428903_y_merii_osha_sobralis_ludi._trebyut_snizit_kredit_za_ipoteky_v_4_ili_daje_obnylit_ego.html" TargetMode="External"/><Relationship Id="rId239" Type="http://schemas.openxmlformats.org/officeDocument/2006/relationships/hyperlink" Target="https://kaktus.media/doc/420077_dastan_bekeshev_prodoljil_odinochnyy_piket_s_lozyngom_gbpltw.html" TargetMode="External"/><Relationship Id="rId446" Type="http://schemas.openxmlformats.org/officeDocument/2006/relationships/hyperlink" Target="https://fergana.ru/news/107146/" TargetMode="External"/><Relationship Id="rId292" Type="http://schemas.openxmlformats.org/officeDocument/2006/relationships/hyperlink" Target="https://www.youtube.com/watch?v=gmA78dfVzww" TargetMode="External"/><Relationship Id="rId306" Type="http://schemas.openxmlformats.org/officeDocument/2006/relationships/hyperlink" Target="https://kaktus.media/doc/407681_v_karakole_toje_proshla_mirnaia_akciia_protiv_nasiliia.html" TargetMode="External"/><Relationship Id="rId87" Type="http://schemas.openxmlformats.org/officeDocument/2006/relationships/hyperlink" Target="https://24.kg/obschestvo/171585_vozle_pamyatnika_leninu_mitinguet_drugaya_gruppa_energetikov_trebuyut_zakonnosti/" TargetMode="External"/><Relationship Id="rId513" Type="http://schemas.openxmlformats.org/officeDocument/2006/relationships/hyperlink" Target="https://rus.azattyk.org/a/29561346.html" TargetMode="External"/><Relationship Id="rId152" Type="http://schemas.openxmlformats.org/officeDocument/2006/relationships/hyperlink" Target="https://tass.com/world/1208935" TargetMode="External"/><Relationship Id="rId194" Type="http://schemas.openxmlformats.org/officeDocument/2006/relationships/hyperlink" Target="https://www.turmush.kg/ru/news:1651703/?from=akikg" TargetMode="External"/><Relationship Id="rId208" Type="http://schemas.openxmlformats.org/officeDocument/2006/relationships/hyperlink" Target="https://kloop.kg/blog/2020/10/05/v-talase-i-naryne-idut-mitingi-protiv-rezultatov-vyborov/" TargetMode="External"/><Relationship Id="rId415" Type="http://schemas.openxmlformats.org/officeDocument/2006/relationships/hyperlink" Target="https://kaktus.media/doc/394499_jiteli_tokmaka_vyshli_na_akciu_protesta_protiv_bespredela_mestnoy_milicii._foto.html" TargetMode="External"/><Relationship Id="rId457" Type="http://schemas.openxmlformats.org/officeDocument/2006/relationships/hyperlink" Target="https://akipress.com/news:618597:Dozens_of_SDPK_representatives_rally_in_front_of_Justice_Ministry/" TargetMode="External"/><Relationship Id="rId261" Type="http://schemas.openxmlformats.org/officeDocument/2006/relationships/hyperlink" Target="https://kloop.kg/blog/2020/07/13/militsiya-zaderzhala-shesteryh-aktivistov-na-mitinge-protiv-parlamentskih-vyborov/" TargetMode="External"/><Relationship Id="rId499" Type="http://schemas.openxmlformats.org/officeDocument/2006/relationships/hyperlink" Target="http://www.turmush.kg/news:356427/?from=kg_turmush&amp;place=search&amp;sth=b98565ccbcddb9e76b434246ab5779ad" TargetMode="External"/><Relationship Id="rId14" Type="http://schemas.openxmlformats.org/officeDocument/2006/relationships/hyperlink" Target="https://kloop.kg/blog/2020/12/20/v-bishkeke-proshel-mirnyj-marsh-za-zakonnost/" TargetMode="External"/><Relationship Id="rId56" Type="http://schemas.openxmlformats.org/officeDocument/2006/relationships/hyperlink" Target="https://www.azattyk.org/a/30945042.html" TargetMode="External"/><Relationship Id="rId317" Type="http://schemas.openxmlformats.org/officeDocument/2006/relationships/hyperlink" Target="https://24.kg/obschestvo/143931_uposolstva_tadjikistana_vbishkeke_prohodit_miting/" TargetMode="External"/><Relationship Id="rId359" Type="http://schemas.openxmlformats.org/officeDocument/2006/relationships/hyperlink" Target="http://www.turmush.kg/ru/news:1582534/?from=ru_turmush&amp;place=search&amp;sth=670f19e4337d6b9f2462cba33bf01b82" TargetMode="External"/><Relationship Id="rId524" Type="http://schemas.openxmlformats.org/officeDocument/2006/relationships/hyperlink" Target="https://rus.azattyk.org/a/29418431.html" TargetMode="External"/><Relationship Id="rId566" Type="http://schemas.openxmlformats.org/officeDocument/2006/relationships/hyperlink" Target="https://rus.azattyk.org/a/29147822.html" TargetMode="External"/><Relationship Id="rId98" Type="http://schemas.openxmlformats.org/officeDocument/2006/relationships/hyperlink" Target="https://kaktus.media/doc/424509_partiia_bytyn_kyrgyzstan_vyshla_na_miting._trebyet_provesti_vybory_20_dekabria_video.html" TargetMode="External"/><Relationship Id="rId121" Type="http://schemas.openxmlformats.org/officeDocument/2006/relationships/hyperlink" Target="https://rus.azattyk.org/a/30882277.html" TargetMode="External"/><Relationship Id="rId163" Type="http://schemas.openxmlformats.org/officeDocument/2006/relationships/hyperlink" Target="https://kloop.kg/blog/2020/10/06/storonniki-zheenbekova-sobralis-na-miting-v-oshe-trebuyut-aresta-atambaeva-i-prihoda-myrzakmatova/" TargetMode="External"/><Relationship Id="rId219" Type="http://schemas.openxmlformats.org/officeDocument/2006/relationships/hyperlink" Target="https://eurasianet.org/kyrgyzstan-demonstrators-condemn-anti-independence-remarks" TargetMode="External"/><Relationship Id="rId370" Type="http://schemas.openxmlformats.org/officeDocument/2006/relationships/hyperlink" Target="https://kaktus.media/doc/400457_nekachestvennyy_remont._na_styke_pr._aytmatova_s_yl._syhomlinova_obrazovalas_promoina.html" TargetMode="External"/><Relationship Id="rId426" Type="http://schemas.openxmlformats.org/officeDocument/2006/relationships/hyperlink" Target="https://www.youtube.com/watch?v=SfeMoi6Wczk" TargetMode="External"/><Relationship Id="rId230" Type="http://schemas.openxmlformats.org/officeDocument/2006/relationships/hyperlink" Target="https://april.kg/ru/article/iz-svidetelya-v-obvinyaemogo-v-dzhalalabade-prohodit-miting-v-podderzhku-zaderzhannogo-mestnogo-zhitelya" TargetMode="External"/><Relationship Id="rId468" Type="http://schemas.openxmlformats.org/officeDocument/2006/relationships/hyperlink" Target="https://www.youtube.com/watch?v=E-j7R0mR3E4" TargetMode="External"/><Relationship Id="rId25" Type="http://schemas.openxmlformats.org/officeDocument/2006/relationships/hyperlink" Target="https://kaktus.media/doc/427622_delo_damira_mysakeeva_verhovnyy_syd_otpravil_na_peresmotr._video.html" TargetMode="External"/><Relationship Id="rId67" Type="http://schemas.openxmlformats.org/officeDocument/2006/relationships/hyperlink" Target="https://kaktus.media/doc/425578_v_centre_bishkeka_opiat_miting._v_etot_raz_vyshli_rabotniki_kyrgyzpochtasy.html" TargetMode="External"/><Relationship Id="rId272" Type="http://schemas.openxmlformats.org/officeDocument/2006/relationships/hyperlink" Target="https://www.youtube.com/watch?v=BKW_rInJiM4" TargetMode="External"/><Relationship Id="rId328" Type="http://schemas.openxmlformats.org/officeDocument/2006/relationships/hyperlink" Target="https://www.youtube.com/watch?v=l4WIyabSImQ" TargetMode="External"/><Relationship Id="rId535" Type="http://schemas.openxmlformats.org/officeDocument/2006/relationships/hyperlink" Target="https://vesti.kg/politika/item/52818-kazakhskij-bloger-zaderzhannyj-v-kyrgyzstane-grozitsya-pokonchit-s-soboj.html" TargetMode="External"/><Relationship Id="rId577" Type="http://schemas.openxmlformats.org/officeDocument/2006/relationships/hyperlink" Target="https://www.gezitter.org/society/68120_vyishedshie_na_aktsiyu_v_naryine_potrebovali_uvolneniya_sudey-korruptsionerov_/" TargetMode="External"/><Relationship Id="rId132" Type="http://schemas.openxmlformats.org/officeDocument/2006/relationships/hyperlink" Target="http://tv.akipress.org/news:1651872?from=portal&amp;place=topgiga" TargetMode="External"/><Relationship Id="rId174" Type="http://schemas.openxmlformats.org/officeDocument/2006/relationships/hyperlink" Target="https://limon.kg/news:73188/?from=akikg" TargetMode="External"/><Relationship Id="rId381" Type="http://schemas.openxmlformats.org/officeDocument/2006/relationships/hyperlink" Target="https://24.kg/proisshestvija/132046_vissyik-ate_mujchina_iznasiloval_padcheritsu_chuyskiy_oblsud_smyagchil_emu_prigovor/" TargetMode="External"/><Relationship Id="rId241" Type="http://schemas.openxmlformats.org/officeDocument/2006/relationships/hyperlink" Target="https://elgezit.kg/2020/09/01/video-v-bishkeke-mitinguyut-arendatory-tts-karavan/" TargetMode="External"/><Relationship Id="rId437" Type="http://schemas.openxmlformats.org/officeDocument/2006/relationships/hyperlink" Target="https://akipress.com/news:620143:Dozens_of_Leilek_residents_block_road/" TargetMode="External"/><Relationship Id="rId479" Type="http://schemas.openxmlformats.org/officeDocument/2006/relationships/hyperlink" Target="https://kaktus.media/doc/385497_artisty_cirka_hotiat_yvolitsia._oni_sobirautsia_na_miting.html" TargetMode="External"/><Relationship Id="rId36" Type="http://schemas.openxmlformats.org/officeDocument/2006/relationships/hyperlink" Target="https://rus.azattyk.org/a/30977543.html" TargetMode="External"/><Relationship Id="rId283" Type="http://schemas.openxmlformats.org/officeDocument/2006/relationships/hyperlink" Target="https://april.kg/ru/article/vozle-gorsuda-prohodit-akciya-vpodderzhku-ravshana-dzheenbekova-foto-video" TargetMode="External"/><Relationship Id="rId339" Type="http://schemas.openxmlformats.org/officeDocument/2006/relationships/hyperlink" Target="http://www.turmush.kg/ru/news:1588797/?from=ru_turmush&amp;place=search&amp;sth=d94a0883c2ef85769b4723a5c5c1908b" TargetMode="External"/><Relationship Id="rId490" Type="http://schemas.openxmlformats.org/officeDocument/2006/relationships/hyperlink" Target="http://www.turmush.kg/news:357321/?from=kg_turmush&amp;place=search&amp;sth=73ccb1ea3d0695d9b4108f742b985660" TargetMode="External"/><Relationship Id="rId504" Type="http://schemas.openxmlformats.org/officeDocument/2006/relationships/hyperlink" Target="http://www.turmush.kg/news:355963/?from=kg_turmush&amp;place=search&amp;sth=d79d3df8e231fbabf0a1b6373b1f4fff" TargetMode="External"/><Relationship Id="rId546" Type="http://schemas.openxmlformats.org/officeDocument/2006/relationships/hyperlink" Target="https://www.youtube.com/watch?v=dZ9Hi66mv-Y" TargetMode="External"/><Relationship Id="rId78" Type="http://schemas.openxmlformats.org/officeDocument/2006/relationships/hyperlink" Target="https://april.kg/ru/article/passazhiri-otmenennogo-reysa-bishkek-novosibirsk-vishli-na-miting-k-zdaniyu-mintransa" TargetMode="External"/><Relationship Id="rId101" Type="http://schemas.openxmlformats.org/officeDocument/2006/relationships/hyperlink" Target="http://nts.kg/dordoidun-soodagerleri-biilikke-eskertuu-berishti-video/" TargetMode="External"/><Relationship Id="rId143" Type="http://schemas.openxmlformats.org/officeDocument/2006/relationships/hyperlink" Target="http://www.turmush.kg/ru/news:1651887?from=portal&amp;place=topgiga" TargetMode="External"/><Relationship Id="rId185" Type="http://schemas.openxmlformats.org/officeDocument/2006/relationships/hyperlink" Target="http://www.turmush.kg/ru/news:1651681?from=portal&amp;place=topgiga" TargetMode="External"/><Relationship Id="rId350" Type="http://schemas.openxmlformats.org/officeDocument/2006/relationships/hyperlink" Target="https://24.kg/english/137740__BishkekSmog_campaign_takes_place_in_Bishkek/" TargetMode="External"/><Relationship Id="rId406" Type="http://schemas.openxmlformats.org/officeDocument/2006/relationships/hyperlink" Target="https://rus.azattyk.org/a/kyrgyzstan-naryn-solton-sary-mining-conflict/30094410.html" TargetMode="External"/><Relationship Id="rId588" Type="http://schemas.openxmlformats.org/officeDocument/2006/relationships/hyperlink" Target="https://rus.azattyk.org/a/28993358.html" TargetMode="External"/><Relationship Id="rId9" Type="http://schemas.openxmlformats.org/officeDocument/2006/relationships/hyperlink" Target="https://kloop.kg/blog/2020/12/27/v-bishkeke-proshel-vosmoj-voskresnyj-marsh-za-zakonnost-i-protiv-izmeneniya-konstitutsii/" TargetMode="External"/><Relationship Id="rId210" Type="http://schemas.openxmlformats.org/officeDocument/2006/relationships/hyperlink" Target="https://rus.azattyk.org/a/kyrgyzstan_vybory_miting/30875669.html" TargetMode="External"/><Relationship Id="rId392" Type="http://schemas.openxmlformats.org/officeDocument/2006/relationships/hyperlink" Target="https://rus.ozodi.org/a/30165447.html" TargetMode="External"/><Relationship Id="rId448" Type="http://schemas.openxmlformats.org/officeDocument/2006/relationships/hyperlink" Target="https://kloop.kg/blog/2019/05/02/issyk-kul-bez-urana-aktivisty-karakola-vyshli-na-miting-protiv-ego-dobychi/" TargetMode="External"/><Relationship Id="rId252" Type="http://schemas.openxmlformats.org/officeDocument/2006/relationships/hyperlink" Target="http://reporter.akipress.org/news:101202" TargetMode="External"/><Relationship Id="rId294" Type="http://schemas.openxmlformats.org/officeDocument/2006/relationships/hyperlink" Target="https://rus.azattyk.org/a/30606082.html" TargetMode="External"/><Relationship Id="rId308" Type="http://schemas.openxmlformats.org/officeDocument/2006/relationships/hyperlink" Target="https://kloop.kg/blog/2020/03/03/arendatory-karavana-vyshli-na-miting-prosyat-ne-lishat-ih-raboty/" TargetMode="External"/><Relationship Id="rId515" Type="http://schemas.openxmlformats.org/officeDocument/2006/relationships/hyperlink" Target="https://24.kg/obschestvo/98898_vpodderjku_omurbeka_tekebaeva_vozle_belogo_doma_mitinguyut_/" TargetMode="External"/><Relationship Id="rId47" Type="http://schemas.openxmlformats.org/officeDocument/2006/relationships/hyperlink" Target="https://www.azattyk.org/a/30961804.html" TargetMode="External"/><Relationship Id="rId89" Type="http://schemas.openxmlformats.org/officeDocument/2006/relationships/hyperlink" Target="https://24.kg/obschestvo/171613_pyatyiy_miting_prohodit_vbishkeke_uchastniki_trebuyut_provesti_kreditnuyu_amnistiyu/" TargetMode="External"/><Relationship Id="rId112" Type="http://schemas.openxmlformats.org/officeDocument/2006/relationships/hyperlink" Target="https://www.turmush.kg/ru/news:1652831/?from=akikg" TargetMode="External"/><Relationship Id="rId154" Type="http://schemas.openxmlformats.org/officeDocument/2006/relationships/hyperlink" Target="https://24.kg/obschestvo/167786_situatsiya_usizo-1_storonniki_prishli_osvobojdat_arestovannyih_podelu_koy-tasha/" TargetMode="External"/><Relationship Id="rId361" Type="http://schemas.openxmlformats.org/officeDocument/2006/relationships/hyperlink" Target="http://www.turmush.kg/news:381818/?from=kg_turmush&amp;place=search&amp;sth=84ed1e85cb4127c032dd586f91ff8dba" TargetMode="External"/><Relationship Id="rId557" Type="http://schemas.openxmlformats.org/officeDocument/2006/relationships/hyperlink" Target="https://akipress.com/news:605439:Aksy_residents_protesting,_demanding_to_transfer_Padysha-Ata_national_park_to_government/" TargetMode="External"/><Relationship Id="rId196" Type="http://schemas.openxmlformats.org/officeDocument/2006/relationships/hyperlink" Target="https://www.turmush.kg/ru/news:1651660/?from=akikg" TargetMode="External"/><Relationship Id="rId417" Type="http://schemas.openxmlformats.org/officeDocument/2006/relationships/hyperlink" Target="https://24.kg/ekonomika/123733_mayning_vkyirgyizstane_kak_chinovniki_radi_pribyili_ostavlyayut_lyudey_bez_sveta/" TargetMode="External"/><Relationship Id="rId459" Type="http://schemas.openxmlformats.org/officeDocument/2006/relationships/hyperlink" Target="https://kaktus.media/doc/390288_prodavcov_rynka_bereket_ne_pyskaut_na_rabochie_mesta._oni_shtyrmyut_vorota.html" TargetMode="External"/><Relationship Id="rId16" Type="http://schemas.openxmlformats.org/officeDocument/2006/relationships/hyperlink" Target="https://rus.azattyk.org/a/31003145.html" TargetMode="External"/><Relationship Id="rId221" Type="http://schemas.openxmlformats.org/officeDocument/2006/relationships/hyperlink" Target="https://kaktus.media/doc/421724_ekoaktivisty_kyrgyzstana_vpervye_priniali_ychastie_v_globalnoy_zabastovke_za_klimat.html" TargetMode="External"/><Relationship Id="rId263" Type="http://schemas.openxmlformats.org/officeDocument/2006/relationships/hyperlink" Target="http://www.turmush.kg/ru/news:1629595/?from=ru_turmush&amp;place=search&amp;sth=63528dd13d03078044f0e9a5f0405d7b" TargetMode="External"/><Relationship Id="rId319" Type="http://schemas.openxmlformats.org/officeDocument/2006/relationships/hyperlink" Target="https://kaktus.media/doc/406187_v_naryne_mitingyushie_vystavili_svoi_trebovaniia_vlastiam.html" TargetMode="External"/><Relationship Id="rId470" Type="http://schemas.openxmlformats.org/officeDocument/2006/relationships/hyperlink" Target="https://akipress.com/news:617170:Women_announce_hunger_strike_to_protest_demolition_of_their_trade_objects_in_Naryn/" TargetMode="External"/><Relationship Id="rId526" Type="http://schemas.openxmlformats.org/officeDocument/2006/relationships/hyperlink" Target="http://kg.akipress.org/news:1462941/?from=kgnews&amp;place=search&amp;sth=088521afc770471c04991ba722ae0e3c" TargetMode="External"/><Relationship Id="rId58" Type="http://schemas.openxmlformats.org/officeDocument/2006/relationships/hyperlink" Target="https://24.kg/obschestvo/172937_mujchina_grozilsya_sjech_sebya_trebuet_otremontirovat_belyiy_dom/" TargetMode="External"/><Relationship Id="rId123" Type="http://schemas.openxmlformats.org/officeDocument/2006/relationships/hyperlink" Target="https://24.kg/obschestvo/168336_vkyirgyizstane_proshel_mirnyiy_marsh_vpamyat_opogibshem_vovremya_besporyadkov_parne/" TargetMode="External"/><Relationship Id="rId330" Type="http://schemas.openxmlformats.org/officeDocument/2006/relationships/hyperlink" Target="http://www.turmush.kg/news:387167/?from=kg_turmush&amp;place=search&amp;sth=41550b8d58b6908d617305643c232f5b" TargetMode="External"/><Relationship Id="rId568" Type="http://schemas.openxmlformats.org/officeDocument/2006/relationships/hyperlink" Target="https://rus.azattyk.org/a/kyrgyzstan-bishkek-strike/29140278.html" TargetMode="External"/><Relationship Id="rId165" Type="http://schemas.openxmlformats.org/officeDocument/2006/relationships/hyperlink" Target="https://kg.akipress.org/news:1651593/?from=akikg" TargetMode="External"/><Relationship Id="rId372" Type="http://schemas.openxmlformats.org/officeDocument/2006/relationships/hyperlink" Target="https://kaktus.media/doc/400062_jiteli_sela_dachnoe_vouut_s_pererabotchikom_plastika._kaktus.media_yvidel_chem_on_zanimaetsia.html" TargetMode="External"/><Relationship Id="rId428" Type="http://schemas.openxmlformats.org/officeDocument/2006/relationships/hyperlink" Target="https://akipress.com/news:621142:Over_50_people_rally_in_front_of_White_House_demanding_to_refund_their_money/" TargetMode="External"/><Relationship Id="rId232" Type="http://schemas.openxmlformats.org/officeDocument/2006/relationships/hyperlink" Target="https://rus.azattyk.org/a/30837733.html" TargetMode="External"/><Relationship Id="rId274" Type="http://schemas.openxmlformats.org/officeDocument/2006/relationships/hyperlink" Target="https://24.kg/proisshestvija/156371_vinovnikov_draki_sud_otpustil_pod_domashniy_arest_postradavshie_vozmuschenyi_/" TargetMode="External"/><Relationship Id="rId481" Type="http://schemas.openxmlformats.org/officeDocument/2006/relationships/hyperlink" Target="https://kaktus.media/doc/385402_vo_vremia_mitinga_na_ploshadi_ala_too_zaderjali_jyrnalista_next_tv_joodara_byzymova.html" TargetMode="External"/><Relationship Id="rId27" Type="http://schemas.openxmlformats.org/officeDocument/2006/relationships/hyperlink" Target="https://kaktus.media/doc/427589_y_zdaniia_minzdrava_prohodit_miting_onkopacientov.html" TargetMode="External"/><Relationship Id="rId69" Type="http://schemas.openxmlformats.org/officeDocument/2006/relationships/hyperlink" Target="https://www.azattyk.org/a/30940055.html" TargetMode="External"/><Relationship Id="rId134" Type="http://schemas.openxmlformats.org/officeDocument/2006/relationships/hyperlink" Target="http://www.turmush.kg/ru/news:1651851?from=portal&amp;place=topgiga" TargetMode="External"/><Relationship Id="rId537" Type="http://schemas.openxmlformats.org/officeDocument/2006/relationships/hyperlink" Target="https://kaktus.media/doc/375614_v_bishkeke_proshel_miting_posviashennyy_pamiati_byrylay_tyrdalievoy.html" TargetMode="External"/><Relationship Id="rId579" Type="http://schemas.openxmlformats.org/officeDocument/2006/relationships/hyperlink" Target="https://rus.azattyk.org/a/29065183.html" TargetMode="External"/><Relationship Id="rId80" Type="http://schemas.openxmlformats.org/officeDocument/2006/relationships/hyperlink" Target="https://www.youtube.com/watch?v=Ks-MFNr1ePY" TargetMode="External"/><Relationship Id="rId176" Type="http://schemas.openxmlformats.org/officeDocument/2006/relationships/hyperlink" Target="https://kg.akipress.org/news:1651492/?from=akikg" TargetMode="External"/><Relationship Id="rId341" Type="http://schemas.openxmlformats.org/officeDocument/2006/relationships/hyperlink" Target="http://www.turmush.kg/news:384067/?from=kg_turmush&amp;place=search&amp;sth=4cb8a5a190d3091297bbb15257f48da0" TargetMode="External"/><Relationship Id="rId383" Type="http://schemas.openxmlformats.org/officeDocument/2006/relationships/hyperlink" Target="https://24.kg/obschestvo/131480_miting_protiv_popravok_vzakon_oprofsoyuzah_uchastniki_trebuyut_nalojit_veto/" TargetMode="External"/><Relationship Id="rId439" Type="http://schemas.openxmlformats.org/officeDocument/2006/relationships/hyperlink" Target="https://kaktus.media/doc/392264_nas_lishaut_jilia._mediki_i_materi_odinochki_vyshli_na_miting_k_belomy_domy.html" TargetMode="External"/><Relationship Id="rId590" Type="http://schemas.openxmlformats.org/officeDocument/2006/relationships/hyperlink" Target="https://www.gezitter.org/economics/66964_segodnya_dvijenie_transformatsiya_vyishlo_na_miting_pered_belyim_domom_i_jogorku_keneshem/" TargetMode="External"/><Relationship Id="rId201" Type="http://schemas.openxmlformats.org/officeDocument/2006/relationships/hyperlink" Target="https://24.kg/proisshestvija/167947_rabota_nakara-keche_ostanovlena_mestorojdenie_zahvatili/" TargetMode="External"/><Relationship Id="rId243" Type="http://schemas.openxmlformats.org/officeDocument/2006/relationships/hyperlink" Target="https://kaktus.media/doc/419909_opponenty_partii_kyrgyzstan_provodiat_akciu_y_verhovnogo_syda.html" TargetMode="External"/><Relationship Id="rId285" Type="http://schemas.openxmlformats.org/officeDocument/2006/relationships/hyperlink" Target="http://kg.akipress.org/news:1621998/?from=kgnews&amp;place=search&amp;sth=a5fc51b947053bfe060aae097bb089c4" TargetMode="External"/><Relationship Id="rId450" Type="http://schemas.openxmlformats.org/officeDocument/2006/relationships/hyperlink" Target="https://24.kg/obschestvo/116325_miting_vbalyikchi_zavershilsya_noego_uchastniki_hotyat_prodoljit_aktsiyu_vbishkeke/" TargetMode="External"/><Relationship Id="rId506" Type="http://schemas.openxmlformats.org/officeDocument/2006/relationships/hyperlink" Target="https://rus.azattyk.org/a/29608782.html" TargetMode="External"/><Relationship Id="rId38" Type="http://schemas.openxmlformats.org/officeDocument/2006/relationships/hyperlink" Target="https://www.youtube.com/watch?v=zKzwB56OXyE" TargetMode="External"/><Relationship Id="rId103" Type="http://schemas.openxmlformats.org/officeDocument/2006/relationships/hyperlink" Target="https://24.kg/obschestvo/170149_vozle_merii_bishkeka_prohodit_miting_storonnikov_iprotivnikov_narimana_tyuleeva_/" TargetMode="External"/><Relationship Id="rId310" Type="http://schemas.openxmlformats.org/officeDocument/2006/relationships/hyperlink" Target="https://akipress.com/news:635755:Representatives_of_trade_unions_rallying_in_Bishkek/" TargetMode="External"/><Relationship Id="rId492" Type="http://schemas.openxmlformats.org/officeDocument/2006/relationships/hyperlink" Target="https://rus.azattyk.org/a/29662948.html" TargetMode="External"/><Relationship Id="rId548" Type="http://schemas.openxmlformats.org/officeDocument/2006/relationships/hyperlink" Target="https://rus.azattyk.org/a/29218663.html" TargetMode="External"/><Relationship Id="rId91" Type="http://schemas.openxmlformats.org/officeDocument/2006/relationships/hyperlink" Target="https://rus.azattyk.org/a/30923878.html" TargetMode="External"/><Relationship Id="rId145" Type="http://schemas.openxmlformats.org/officeDocument/2006/relationships/hyperlink" Target="https://24.kg/obschestvo/168203_otel_Jannat_Resort_vkoy-tashe_pyitalis_zahvatit_namesto_pribyili_drujinniki/" TargetMode="External"/><Relationship Id="rId187" Type="http://schemas.openxmlformats.org/officeDocument/2006/relationships/hyperlink" Target="http://www.turmush.kg/ru/news:1651658?from=portal&amp;place=topgiga" TargetMode="External"/><Relationship Id="rId352" Type="http://schemas.openxmlformats.org/officeDocument/2006/relationships/hyperlink" Target="https://kaktus.media/doc/402267_7_dekabria_proydet_zabeg_v_zashity_prav_jenshin_my_pokolenie_ravenstva.html" TargetMode="External"/><Relationship Id="rId394" Type="http://schemas.openxmlformats.org/officeDocument/2006/relationships/hyperlink" Target="https://elgezit.kg/2019/09/13/v-sele-malovodnoe-roditeli-vyshli-na-miting-protiv-poborov-v-shkole/" TargetMode="External"/><Relationship Id="rId408" Type="http://schemas.openxmlformats.org/officeDocument/2006/relationships/hyperlink" Target="https://akipress.com/news:622775:Peaceful_rally_in_support_of_ex-Prime_Minister_Sapar_Isakov_kicks_off_in_Naryn/" TargetMode="External"/><Relationship Id="rId212" Type="http://schemas.openxmlformats.org/officeDocument/2006/relationships/hyperlink" Target="https://rus.azattyk.org/a/30875893.html" TargetMode="External"/><Relationship Id="rId254" Type="http://schemas.openxmlformats.org/officeDocument/2006/relationships/hyperlink" Target="https://www.youtube.com/watch?v=MhDNdtTb8wA&amp;feature=youtu.be&amp;fbclid=IwAR2I-70gpzg5RdmVrvx0CY3tvnfB9NBzvKYBmjOY3t0gw-9Bf3ptoAj836M" TargetMode="External"/><Relationship Id="rId49" Type="http://schemas.openxmlformats.org/officeDocument/2006/relationships/hyperlink" Target="https://www.youtube.com/watch?v=a7kgfhc6lf4" TargetMode="External"/><Relationship Id="rId114" Type="http://schemas.openxmlformats.org/officeDocument/2006/relationships/hyperlink" Target="https://24.kg/obschestvo/168504_almazbek_atambaev_vyistupaet_pered_mitinguyuschimi_uzdaniya_foruma/" TargetMode="External"/><Relationship Id="rId296" Type="http://schemas.openxmlformats.org/officeDocument/2006/relationships/hyperlink" Target="https://www.youtube.com/watch?v=73s4lzHDuuw" TargetMode="External"/><Relationship Id="rId461" Type="http://schemas.openxmlformats.org/officeDocument/2006/relationships/hyperlink" Target="https://kaktus.media/doc/389803_rabotniki_zao_bereket_vyshli_na_miting._zavtra_ih_lishat_torgovyh_mest_video.html" TargetMode="External"/><Relationship Id="rId517" Type="http://schemas.openxmlformats.org/officeDocument/2006/relationships/hyperlink" Target="https://rus.azattyk.org/a/kyrgyzstan_kanjar_kadyralitev/29533173.html" TargetMode="External"/><Relationship Id="rId559" Type="http://schemas.openxmlformats.org/officeDocument/2006/relationships/hyperlink" Target="https://rus.azattyk.org/a/29172146.html" TargetMode="External"/><Relationship Id="rId60" Type="http://schemas.openxmlformats.org/officeDocument/2006/relationships/hyperlink" Target="https://www.azattyk.org/a/aidoochular-komur-ish-2020/30943803.html" TargetMode="External"/><Relationship Id="rId156" Type="http://schemas.openxmlformats.org/officeDocument/2006/relationships/hyperlink" Target="https://24.kg/obschestvo/167803_pered_belyim_domom_sobralis_storonniki_sadyira_japarova/" TargetMode="External"/><Relationship Id="rId198" Type="http://schemas.openxmlformats.org/officeDocument/2006/relationships/hyperlink" Target="http://kg.akipress.org/news:1651689/?from=kgnews&amp;place=search&amp;sth=1b80567207dd8bad591b106d73384a89" TargetMode="External"/><Relationship Id="rId321" Type="http://schemas.openxmlformats.org/officeDocument/2006/relationships/hyperlink" Target="https://akipress.com/news:634607:Group_of_people_picketing_near_White_House_over_unfair_sentence_of_Tokmok_judge/" TargetMode="External"/><Relationship Id="rId363" Type="http://schemas.openxmlformats.org/officeDocument/2006/relationships/hyperlink" Target="http://www.turmush.kg/ru/news:1579795/?from=ru_turmush&amp;place=search&amp;sth=73d21a5f26a52691a10b3ed19747367c" TargetMode="External"/><Relationship Id="rId419" Type="http://schemas.openxmlformats.org/officeDocument/2006/relationships/hyperlink" Target="https://akipress.com/news:621821:Rally_in_support_of_woman_gang-raped_in_Talas_held_in_front_of_General_Prosecutor_s_Office/" TargetMode="External"/><Relationship Id="rId570" Type="http://schemas.openxmlformats.org/officeDocument/2006/relationships/hyperlink" Target="https://24.kg/obschestvo/79853_vbishkeke_napiket_vyishli_roditeli_detey_sogranichennyimi_vozmojnostyami_zdorovya/" TargetMode="External"/><Relationship Id="rId223" Type="http://schemas.openxmlformats.org/officeDocument/2006/relationships/hyperlink" Target="https://limon.kg/news:73120" TargetMode="External"/><Relationship Id="rId430" Type="http://schemas.openxmlformats.org/officeDocument/2006/relationships/hyperlink" Target="https://kaktus.media/doc/393457_jiteli_chyyskoy_oblasti_sobralis_v_dome_almazbeka_atambaeva_v_koy_tashe._podderjivaut_ego.html" TargetMode="External"/><Relationship Id="rId18" Type="http://schemas.openxmlformats.org/officeDocument/2006/relationships/hyperlink" Target="https://24.kg/obschestvo/176522_vbishkeke_proshli_marsh_protiv_nasiliya_imiting_protiv_mitingov/" TargetMode="External"/><Relationship Id="rId265" Type="http://schemas.openxmlformats.org/officeDocument/2006/relationships/hyperlink" Target="https://www.youtube.com/watch?v=6To7L6hNYIk" TargetMode="External"/><Relationship Id="rId472" Type="http://schemas.openxmlformats.org/officeDocument/2006/relationships/hyperlink" Target="https://akipress.com/news:617124:Women_s_march_in_Bishkek_sparks_outrage/" TargetMode="External"/><Relationship Id="rId528" Type="http://schemas.openxmlformats.org/officeDocument/2006/relationships/hyperlink" Target="https://akipress.com/news:608808:People_rally_outside_Parliament_in_Bishkek/" TargetMode="External"/><Relationship Id="rId125" Type="http://schemas.openxmlformats.org/officeDocument/2006/relationships/hyperlink" Target="https://24.kg/obschestvo/168311_vernite_nachalnika_ubishkekvodokanala_miting/" TargetMode="External"/><Relationship Id="rId167" Type="http://schemas.openxmlformats.org/officeDocument/2006/relationships/hyperlink" Target="https://www.turmush.kg/ru/news:1651572/?from=akikg" TargetMode="External"/><Relationship Id="rId332" Type="http://schemas.openxmlformats.org/officeDocument/2006/relationships/hyperlink" Target="http://www.turmush.kg/ru/news:1591965/?from=ru_turmush&amp;place=search&amp;sth=94dd2016d07e973af778793b7fb57d21" TargetMode="External"/><Relationship Id="rId374" Type="http://schemas.openxmlformats.org/officeDocument/2006/relationships/hyperlink" Target="https://www.for.kg/news-618878-en.html" TargetMode="External"/><Relationship Id="rId581" Type="http://schemas.openxmlformats.org/officeDocument/2006/relationships/hyperlink" Target="http://svodka.akipress.org/news:1431750/?from=svodka&amp;place=search&amp;sth=22fa3d588e49d7e43628566bbde6c881" TargetMode="External"/><Relationship Id="rId71" Type="http://schemas.openxmlformats.org/officeDocument/2006/relationships/hyperlink" Target="https://rus.azattyk.org/a/30938231.html" TargetMode="External"/><Relationship Id="rId234" Type="http://schemas.openxmlformats.org/officeDocument/2006/relationships/hyperlink" Target="https://www.youtube.com/channel/UCuiid3l_uyf5XiH7XI6DXOQ/videos" TargetMode="External"/><Relationship Id="rId2" Type="http://schemas.openxmlformats.org/officeDocument/2006/relationships/hyperlink" Target="https://24.kg/english/178872_Mass_riots_in_Kerben_Head_of_district_police_department_fired/" TargetMode="External"/><Relationship Id="rId29" Type="http://schemas.openxmlformats.org/officeDocument/2006/relationships/hyperlink" Target="https://www.azattyk.org/a/eko-talap-naarazylyk-ajaldar/30990181.html" TargetMode="External"/><Relationship Id="rId276" Type="http://schemas.openxmlformats.org/officeDocument/2006/relationships/hyperlink" Target="http://www.turmush.kg/news:402466/?from=kg_turmush&amp;place=search&amp;sth=b2114acbc3505ffa5901f0e183f886e8" TargetMode="External"/><Relationship Id="rId441" Type="http://schemas.openxmlformats.org/officeDocument/2006/relationships/hyperlink" Target="https://24.kg/obschestvo/118165_vrachi_vnov_mitinguyut_ubelogo_doma_itrebuyut_povyisheniya_zarplat/" TargetMode="External"/><Relationship Id="rId483" Type="http://schemas.openxmlformats.org/officeDocument/2006/relationships/hyperlink" Target="https://fergana.ru/news/104400/" TargetMode="External"/><Relationship Id="rId539" Type="http://schemas.openxmlformats.org/officeDocument/2006/relationships/hyperlink" Target="https://aqparat.info/news/2018/06/04/8868873-foto_v_bishkeke_proshel_miting_dolschiko.html" TargetMode="External"/><Relationship Id="rId40" Type="http://schemas.openxmlformats.org/officeDocument/2006/relationships/hyperlink" Target="https://24.kg/obschestvo/174573_ocherednoy_miting_vbishkeke_trebuyut_otstavki_glavyi_gpkyirgyiz_temir_jolu/" TargetMode="External"/><Relationship Id="rId136" Type="http://schemas.openxmlformats.org/officeDocument/2006/relationships/hyperlink" Target="https://24.kg/obschestvo/168077_vdjeti-oguze_mestnyie_jiteli_napali_narayonnuyu_prokuraturu/" TargetMode="External"/><Relationship Id="rId178" Type="http://schemas.openxmlformats.org/officeDocument/2006/relationships/hyperlink" Target="https://www.turmush.kg/ru/news:1651474/?from=akikg" TargetMode="External"/><Relationship Id="rId301" Type="http://schemas.openxmlformats.org/officeDocument/2006/relationships/hyperlink" Target="https://ru.sputnik.kg/society/20200321/1047495392/miting-v-karantinnoj-zone-pod-bishkekom-video.html" TargetMode="External"/><Relationship Id="rId343" Type="http://schemas.openxmlformats.org/officeDocument/2006/relationships/hyperlink" Target="https://akipress.com/news:631321:Pro-Japarov_rally_participants_demand_release_of_ex-lawmaker/" TargetMode="External"/><Relationship Id="rId550" Type="http://schemas.openxmlformats.org/officeDocument/2006/relationships/hyperlink" Target="https://www.gezitter.org/politic/69858_okolo_500_storonnikov_samakova_vyishli_na_miting_/" TargetMode="External"/><Relationship Id="rId82" Type="http://schemas.openxmlformats.org/officeDocument/2006/relationships/hyperlink" Target="https://kaktus.media/doc/425031_gryppa_jenshin_vyshla_na_miting_k_domy_pravitelstva._trebyut_kreditnyu_amnistiu.html" TargetMode="External"/><Relationship Id="rId203" Type="http://schemas.openxmlformats.org/officeDocument/2006/relationships/hyperlink" Target="https://24.kg/proisshestvija/167941_vkara-balte_zahvatili_affinajnyiy_zavod/" TargetMode="External"/><Relationship Id="rId385" Type="http://schemas.openxmlformats.org/officeDocument/2006/relationships/hyperlink" Target="https://ru.sputnik.kg/society/20191002/1045860742/miting-zdanie-zhogorku-kenesh-pobory-shkoly.html" TargetMode="External"/><Relationship Id="rId592" Type="http://schemas.openxmlformats.org/officeDocument/2006/relationships/hyperlink" Target="https://rus.azattyk.org/a/28977722.html" TargetMode="External"/><Relationship Id="rId245" Type="http://schemas.openxmlformats.org/officeDocument/2006/relationships/hyperlink" Target="https://24.kg/vlast/163436_vyiboryi-2020_sud_pojalobe_partii_kyirgyizstan_vtokmake_vyishli_namiting/" TargetMode="External"/><Relationship Id="rId287" Type="http://schemas.openxmlformats.org/officeDocument/2006/relationships/hyperlink" Target="http://www.turmush.kg/ru/news:1621742/?from=ru_turmush&amp;place=search&amp;sth=b815a1f670b7d969b7450c78c083bd28" TargetMode="External"/><Relationship Id="rId410" Type="http://schemas.openxmlformats.org/officeDocument/2006/relationships/hyperlink" Target="https://kaktus.media/doc/394884_v_bishkeke_vozle_botsada_proshel_miting.html" TargetMode="External"/><Relationship Id="rId452" Type="http://schemas.openxmlformats.org/officeDocument/2006/relationships/hyperlink" Target="https://kaktus.media/doc/390654_aktivisty_iz_naryna_trebyut_vyseleniia_atambaeva_iz_doma_v_koy_tashe.html" TargetMode="External"/><Relationship Id="rId494" Type="http://schemas.openxmlformats.org/officeDocument/2006/relationships/hyperlink" Target="http://kg.akipress.org/news:1486448/?from=kgnews&amp;place=search&amp;sth=a27f99b8e06e91a4c8524413d161839d" TargetMode="External"/><Relationship Id="rId508" Type="http://schemas.openxmlformats.org/officeDocument/2006/relationships/hyperlink" Target="https://rus.azattyk.org/a/29598179.html" TargetMode="External"/><Relationship Id="rId105" Type="http://schemas.openxmlformats.org/officeDocument/2006/relationships/hyperlink" Target="https://24.kg/proisshestvija/169455_neizvestnyie_pyitayutsya_zahvatit_pansionat_marko-polo_nayujnom_beregu_issyik-kulya/" TargetMode="External"/><Relationship Id="rId147" Type="http://schemas.openxmlformats.org/officeDocument/2006/relationships/hyperlink" Target="https://24.kg/obschestvo/168043_ofis_kumtora_vzyat_pod_kontrol_drujinnikami/" TargetMode="External"/><Relationship Id="rId312" Type="http://schemas.openxmlformats.org/officeDocument/2006/relationships/hyperlink" Target="https://rus.azattyk.org/a/kyrgyzstan_koronavirus_v_mire_opaseniya_kyrgyzstancev_2020/30451755.html" TargetMode="External"/><Relationship Id="rId354" Type="http://schemas.openxmlformats.org/officeDocument/2006/relationships/hyperlink" Target="http://www.turmush.kg/news:382395/?from=kg_turmush&amp;place=search&amp;sth=1a16bbd48cbd9e5b26708c2520263748" TargetMode="External"/><Relationship Id="rId51" Type="http://schemas.openxmlformats.org/officeDocument/2006/relationships/hyperlink" Target="https://24.kg/obschestvo/173685_prodavtsyi_podzemok_mitinguyut_protiv_oplatyi_arendyi_zavremya_karantina/" TargetMode="External"/><Relationship Id="rId93" Type="http://schemas.openxmlformats.org/officeDocument/2006/relationships/hyperlink" Target="http://ru.vzglyadriv.kg/novosti-zhalal-abada/32719-v-gorode-zhalal-abad-proshel-protest-iz-za-zayavleniya-prezidenta-francii.html" TargetMode="External"/><Relationship Id="rId189" Type="http://schemas.openxmlformats.org/officeDocument/2006/relationships/hyperlink" Target="http://www.turmush.kg/ru/news:1651647?from=portal&amp;place=topgiga" TargetMode="External"/><Relationship Id="rId396" Type="http://schemas.openxmlformats.org/officeDocument/2006/relationships/hyperlink" Target="https://rus.azattyk.org/a/kyrgyzstan_osh_border-in-aravan_2019/30161018.html" TargetMode="External"/><Relationship Id="rId561" Type="http://schemas.openxmlformats.org/officeDocument/2006/relationships/hyperlink" Target="https://www.gezitter.org/society/69195_trebovaniya_sobravshihsya_pered_domom_pravitelstva_kommersantov_oshskogo_ryinka/" TargetMode="External"/><Relationship Id="rId214" Type="http://schemas.openxmlformats.org/officeDocument/2006/relationships/hyperlink" Target="https://kaktus.media/doc/422456_na_ploshadi_prohodit_miting_storonnikov_partii_social_demokraty.html" TargetMode="External"/><Relationship Id="rId256" Type="http://schemas.openxmlformats.org/officeDocument/2006/relationships/hyperlink" Target="https://www.youtube.com/watch?v=-638HAxXiTY" TargetMode="External"/><Relationship Id="rId298" Type="http://schemas.openxmlformats.org/officeDocument/2006/relationships/hyperlink" Target="https://kaktus.media/doc/409705_na_issyk_kyle_jiteli_vyshli_na_miting._oni_protiv_lageria_dlia_bolnyh_koronavirysom.html" TargetMode="External"/><Relationship Id="rId421" Type="http://schemas.openxmlformats.org/officeDocument/2006/relationships/hyperlink" Target="https://www.rferl.org/a/ex-president-supporters-opponents-to-rally-in-bishkek-as-possible-arrest-pending/30034787.html" TargetMode="External"/><Relationship Id="rId463" Type="http://schemas.openxmlformats.org/officeDocument/2006/relationships/hyperlink" Target="https://www.gezitter.org/society/78043_smutyan_i_v_afrike_smutyan/" TargetMode="External"/><Relationship Id="rId519" Type="http://schemas.openxmlformats.org/officeDocument/2006/relationships/hyperlink" Target="https://www.youtube.com/watch?v=09z4AapCvTY" TargetMode="External"/><Relationship Id="rId116" Type="http://schemas.openxmlformats.org/officeDocument/2006/relationships/hyperlink" Target="https://www.turmush.kg/ru/news:1652522/?from=akikg" TargetMode="External"/><Relationship Id="rId158" Type="http://schemas.openxmlformats.org/officeDocument/2006/relationships/hyperlink" Target="https://24.kg/proisshestvija/167858_vbishkeke_mitinguyut_pered_zdaniyami_mvd_igknb_/" TargetMode="External"/><Relationship Id="rId323" Type="http://schemas.openxmlformats.org/officeDocument/2006/relationships/hyperlink" Target="http://www.turmush.kg/ru/news:1595815/?from=ru_turmush&amp;place=search&amp;sth=b9a35c4eb8ec83d6efc28e4c6eaee908" TargetMode="External"/><Relationship Id="rId530" Type="http://schemas.openxmlformats.org/officeDocument/2006/relationships/hyperlink" Target="http://reporter.akipress.org/news:77837/?from=reporter&amp;place=search&amp;sth=088521afc770471c04991ba722ae0e3c" TargetMode="External"/><Relationship Id="rId20" Type="http://schemas.openxmlformats.org/officeDocument/2006/relationships/hyperlink" Target="https://24.kg/obschestvo/176423_veteranyi_voorujennyih_sil_vyishli_namiting_/" TargetMode="External"/><Relationship Id="rId62" Type="http://schemas.openxmlformats.org/officeDocument/2006/relationships/hyperlink" Target="https://24.kg/obschestvo/172730_esche_odin_miting_vbishkeke_naaktsiyu_protesta_vyishli_lyudi_sinvalidnostyu_/" TargetMode="External"/><Relationship Id="rId365" Type="http://schemas.openxmlformats.org/officeDocument/2006/relationships/hyperlink" Target="http://bilim.akipress.org/ru/news:1578038/?from=ru_bilim&amp;place=search&amp;sth=5b1fe101d5411cfd2e3cba34dd23e84b" TargetMode="External"/><Relationship Id="rId572" Type="http://schemas.openxmlformats.org/officeDocument/2006/relationships/hyperlink" Target="https://www.youtube.com/watch?v=IaWZrQZnC6A" TargetMode="External"/><Relationship Id="rId225" Type="http://schemas.openxmlformats.org/officeDocument/2006/relationships/hyperlink" Target="https://www.youtube.com/watch?v=UDA23lZdHtE" TargetMode="External"/><Relationship Id="rId267" Type="http://schemas.openxmlformats.org/officeDocument/2006/relationships/hyperlink" Target="https://24.kg/english/156986_Residents_of_Chui_region_hold_rally_in_Bishkek/" TargetMode="External"/><Relationship Id="rId432" Type="http://schemas.openxmlformats.org/officeDocument/2006/relationships/hyperlink" Target="https://kaktus.media/doc/393311_glava_otdeleniia_nacgospitalia_prodoljaet_rabotat_posle_aresta_za_vziatky._vrachi_mitingyut.html" TargetMode="External"/><Relationship Id="rId474" Type="http://schemas.openxmlformats.org/officeDocument/2006/relationships/hyperlink" Target="https://www.youtube.com/watch?v=SEDjC_a3F7E" TargetMode="External"/><Relationship Id="rId127" Type="http://schemas.openxmlformats.org/officeDocument/2006/relationships/hyperlink" Target="https://kaktus.media/doc/422963_rynok_v_kara_syy_pytalis_zahvatit_neizvestnye.html" TargetMode="External"/><Relationship Id="rId31" Type="http://schemas.openxmlformats.org/officeDocument/2006/relationships/hyperlink" Target="https://rus.azattyk.org/a/30986608.html" TargetMode="External"/><Relationship Id="rId73" Type="http://schemas.openxmlformats.org/officeDocument/2006/relationships/hyperlink" Target="https://ru.sputnik.kg/society/20201107/1050349951/kyrgyzstan-rossiya-mid-aviasoobschenie-studenty-vyezd-obuchenie.html" TargetMode="External"/><Relationship Id="rId169" Type="http://schemas.openxmlformats.org/officeDocument/2006/relationships/hyperlink" Target="https://www.turmush.kg/ru/news:1651560/?from=akikg" TargetMode="External"/><Relationship Id="rId334" Type="http://schemas.openxmlformats.org/officeDocument/2006/relationships/hyperlink" Target="https://rus.azattyk.org/a/kyrgyzstan_granica_tadjikistan_obmen_uchastkami/30379125.html" TargetMode="External"/><Relationship Id="rId376" Type="http://schemas.openxmlformats.org/officeDocument/2006/relationships/hyperlink" Target="https://www.youtube.com/watch?v=FQXepXW7Qzo" TargetMode="External"/><Relationship Id="rId541" Type="http://schemas.openxmlformats.org/officeDocument/2006/relationships/hyperlink" Target="https://akipress.com/news:607036:Jailed_Sadyr_Japarov_s_supporters_gather_near_Supreme_Court/" TargetMode="External"/><Relationship Id="rId583" Type="http://schemas.openxmlformats.org/officeDocument/2006/relationships/hyperlink" Target="https://24.kg/proisshestvija/75271_mitinguyuschie_okolo_merii_trebuyut_otgenprokuraturyi_proverit_vyidachu_uchastkov/" TargetMode="External"/><Relationship Id="rId4" Type="http://schemas.openxmlformats.org/officeDocument/2006/relationships/hyperlink" Target="https://www.turmush.kg/ru/news:1672815" TargetMode="External"/><Relationship Id="rId180" Type="http://schemas.openxmlformats.org/officeDocument/2006/relationships/hyperlink" Target="http://www.turmush.kg/ru/news:1651581?from=portal&amp;place=topgiga" TargetMode="External"/><Relationship Id="rId236" Type="http://schemas.openxmlformats.org/officeDocument/2006/relationships/hyperlink" Target="https://24.kg/obschestvo/164361_vyiboryi-2020_vozle_suda_mitinguyut_storonniki_partii_butun_kyirgyizstan/" TargetMode="External"/><Relationship Id="rId278" Type="http://schemas.openxmlformats.org/officeDocument/2006/relationships/hyperlink" Target="https://kaktus.media/doc/414681_y_pervomayskogo_raysyda_prohodit_miting_v_podderjky_sapara_isakova_i_miry_karybaevoy.html" TargetMode="External"/><Relationship Id="rId401" Type="http://schemas.openxmlformats.org/officeDocument/2006/relationships/hyperlink" Target="https://akipress.com/news:624389:Around_100_supporters_of_politicians_gather_outside_court_building_in_Bishkek/" TargetMode="External"/><Relationship Id="rId443" Type="http://schemas.openxmlformats.org/officeDocument/2006/relationships/hyperlink" Target="https://rus.azattyk.org/a/29937606.html" TargetMode="External"/><Relationship Id="rId303" Type="http://schemas.openxmlformats.org/officeDocument/2006/relationships/hyperlink" Target="https://24.kg/obschestvo/153116_pribyivshie_izsol-iletska_prodoljayut_buntovat_vobservatsiyu_priehal_chinovnik_/" TargetMode="External"/><Relationship Id="rId485" Type="http://schemas.openxmlformats.org/officeDocument/2006/relationships/hyperlink" Target="https://www.youtube.com/watch?v=R2uFkTxqO_M" TargetMode="External"/><Relationship Id="rId42" Type="http://schemas.openxmlformats.org/officeDocument/2006/relationships/hyperlink" Target="https://kaktus.media/doc/426578_nam_ygrojaet_astarkylov._sotrydniki_severelektro_snova_mitingyut_protiv_novogo_glavy.html" TargetMode="External"/><Relationship Id="rId84" Type="http://schemas.openxmlformats.org/officeDocument/2006/relationships/hyperlink" Target="https://24.kg/obschestvo/171575_vozle_doma_pravitelstva_opyat_miting_energetiki_vnov_trebuyut_ihuslyishat/" TargetMode="External"/><Relationship Id="rId138" Type="http://schemas.openxmlformats.org/officeDocument/2006/relationships/hyperlink" Target="https://24.kg/obschestvo/168081_situatsiya_vkyirgyizstane_tolpa_trebovala_smenit_rukovodstvo_kyirgyizkomura/" TargetMode="External"/><Relationship Id="rId345" Type="http://schemas.openxmlformats.org/officeDocument/2006/relationships/hyperlink" Target="https://www.rferl.org/a/kyrgyz-protesters-call-for-punishment-for-those-involved-in-corruption-scandal/30331892.html" TargetMode="External"/><Relationship Id="rId387" Type="http://schemas.openxmlformats.org/officeDocument/2006/relationships/hyperlink" Target="https://akipress.com/news:626108:Issyk-Kul_residents_rallying_in_support_of_ex-bodyguard_of_Almazbek_Atambayev/" TargetMode="External"/><Relationship Id="rId510" Type="http://schemas.openxmlformats.org/officeDocument/2006/relationships/hyperlink" Target="https://rus.azattyk.org/a/kyrgyzstan-chatkal-tereksai/29638486.html" TargetMode="External"/><Relationship Id="rId552" Type="http://schemas.openxmlformats.org/officeDocument/2006/relationships/hyperlink" Target="https://rus.azattyk.org/a/29188927.html" TargetMode="External"/><Relationship Id="rId594" Type="http://schemas.openxmlformats.org/officeDocument/2006/relationships/hyperlink" Target="https://rus.azattyk.org/a/29024755.html" TargetMode="External"/><Relationship Id="rId191" Type="http://schemas.openxmlformats.org/officeDocument/2006/relationships/hyperlink" Target="http://www.turmush.kg/ru/news:1651621?from=portal&amp;place=topgiga" TargetMode="External"/><Relationship Id="rId205" Type="http://schemas.openxmlformats.org/officeDocument/2006/relationships/hyperlink" Target="https://kaktus.media/doc/422678_protestyushie_zahvatili_generalnyu_prokyratyry._hotiat_postavit_glavoy_japykeeva.html" TargetMode="External"/><Relationship Id="rId247" Type="http://schemas.openxmlformats.org/officeDocument/2006/relationships/hyperlink" Target="https://www.gezitter.org/politic/90770_porogi_kakih_tolko_instantsiy_ne_obivali_v_kakie_tolko_dveri_ne_stuchali_zaemschiki_vyishli_na_miting/" TargetMode="External"/><Relationship Id="rId412" Type="http://schemas.openxmlformats.org/officeDocument/2006/relationships/hyperlink" Target="https://akipress.com/news:622160:Supporters_of_Omurbek_Tekebaev_gather_in_front_of_Supreme_Court/" TargetMode="External"/><Relationship Id="rId107" Type="http://schemas.openxmlformats.org/officeDocument/2006/relationships/hyperlink" Target="https://24.kg/obschestvo/169374_miting_vbishkeke_storonniki_premera_reshili_prodoljit_aktsiyu_ugosrezidentsii/" TargetMode="External"/><Relationship Id="rId289" Type="http://schemas.openxmlformats.org/officeDocument/2006/relationships/hyperlink" Target="https://kaktus.media/doc/413867_v_bishkeke_prohodit_miting_protiv_chlena_centrizbirkoma_nazarali_aripova.html" TargetMode="External"/><Relationship Id="rId454" Type="http://schemas.openxmlformats.org/officeDocument/2006/relationships/hyperlink" Target="https://kaktus.media/doc/390533_skandal_v_novopavlovskoy_shkole._chto_govorit_sama_direktor.html" TargetMode="External"/><Relationship Id="rId496" Type="http://schemas.openxmlformats.org/officeDocument/2006/relationships/hyperlink" Target="http://www.turmush.kg/ru/news:1484698/?from=ru_turmush&amp;place=search&amp;sth=d79d3df8e231fbabf0a1b6373b1f4fff" TargetMode="External"/><Relationship Id="rId11" Type="http://schemas.openxmlformats.org/officeDocument/2006/relationships/hyperlink" Target="https://kaktus.media/doc/428696_ministr_slova_ne_sderjal._y_minzdrava_vnov_mitingyut_pacienty_s_onkozabolevaniiami.html" TargetMode="External"/><Relationship Id="rId53" Type="http://schemas.openxmlformats.org/officeDocument/2006/relationships/hyperlink" Target="https://kg.akipress.org/news:1661927/?from=kgnews&amp;place=mainnowread" TargetMode="External"/><Relationship Id="rId149" Type="http://schemas.openxmlformats.org/officeDocument/2006/relationships/hyperlink" Target="https://www.turmush.kg/ru/news:1651873/?from=akikg" TargetMode="External"/><Relationship Id="rId314" Type="http://schemas.openxmlformats.org/officeDocument/2006/relationships/hyperlink" Target="https://24.kg/english/144249__BishkekSmog_20_Activists_hold_campaign_demanding_measures_from_authorities/" TargetMode="External"/><Relationship Id="rId356" Type="http://schemas.openxmlformats.org/officeDocument/2006/relationships/hyperlink" Target="http://ru.nts.kg/pered-zdaniem-jogorku-kenesha-prohodit-mirnaya-akciya-protiv-korrupcii/" TargetMode="External"/><Relationship Id="rId398" Type="http://schemas.openxmlformats.org/officeDocument/2006/relationships/hyperlink" Target="https://ru.sputnik.kg/Kyrgyzstan/20190905/1045620918/kyrgyzstan-mvd-zdanie-zhk-miting.html" TargetMode="External"/><Relationship Id="rId521" Type="http://schemas.openxmlformats.org/officeDocument/2006/relationships/hyperlink" Target="https://rus.azattyk.org/a/kyrgyzstan-ibraimov-court/29494459.html" TargetMode="External"/><Relationship Id="rId563" Type="http://schemas.openxmlformats.org/officeDocument/2006/relationships/hyperlink" Target="https://akipress.com/news:604970:Activists_protest_against_shooting_stray_animals_in_Bishkek/" TargetMode="External"/><Relationship Id="rId95" Type="http://schemas.openxmlformats.org/officeDocument/2006/relationships/hyperlink" Target="https://www.youtube.com/watch?v=VxHppP2pcMo" TargetMode="External"/><Relationship Id="rId160" Type="http://schemas.openxmlformats.org/officeDocument/2006/relationships/hyperlink" Target="https://24.kg/obschestvo/167878_almazbek_atambaev_nevyishel_ksvoim_storonnikam_problemyi_sozdorovem/" TargetMode="External"/><Relationship Id="rId216" Type="http://schemas.openxmlformats.org/officeDocument/2006/relationships/hyperlink" Target="https://24.kg/obschestvo/167468_vyiboryi-2020_sotsial-demokratyi_vyishli_naaktsiyu_protesta_/https:/24.kg/vlast/167482_vyiboryi-2020_chlenyi_partii_sotsial-demokratyi_razoshlis_obeschayut_vyiyti_zavtra/" TargetMode="External"/><Relationship Id="rId423" Type="http://schemas.openxmlformats.org/officeDocument/2006/relationships/hyperlink" Target="https://akipress.com/news:621453:8_women_protest_in_front_of_Supreme_Court_calling_to_protect_rights_of_rape_victim/" TargetMode="External"/><Relationship Id="rId258" Type="http://schemas.openxmlformats.org/officeDocument/2006/relationships/hyperlink" Target="https://www.gezitter.org/society/90045_v_djumgale_sobralis_mestnyie_jiteli_buduchi_nedovolnyimi_kachestvom_dorogi_sever__yug/" TargetMode="External"/><Relationship Id="rId465" Type="http://schemas.openxmlformats.org/officeDocument/2006/relationships/hyperlink" Target="https://akipress.com/news:617630:Issues_of_children_s_rights_discussed_in_Bishkek/" TargetMode="External"/><Relationship Id="rId22" Type="http://schemas.openxmlformats.org/officeDocument/2006/relationships/hyperlink" Target="https://www.azattyk.org/a/30995196.html" TargetMode="External"/><Relationship Id="rId64" Type="http://schemas.openxmlformats.org/officeDocument/2006/relationships/hyperlink" Target="https://kaktus.media/doc/425708_sotrydniki_severelektro_snova_mitingyut._oni_schitaut_chto_ih_obmanyli_foto_video.html" TargetMode="External"/><Relationship Id="rId118" Type="http://schemas.openxmlformats.org/officeDocument/2006/relationships/hyperlink" Target="https://www.youtube.com/watch?v=lNiB1qm-YH8" TargetMode="External"/><Relationship Id="rId325" Type="http://schemas.openxmlformats.org/officeDocument/2006/relationships/hyperlink" Target="https://www.youtube.com/watch?v=ZSAJh-gIvXU" TargetMode="External"/><Relationship Id="rId367" Type="http://schemas.openxmlformats.org/officeDocument/2006/relationships/hyperlink" Target="https://kaktus.media/doc/400915_myjchiny_ybili_i_sojgli._ybiyc_ne_nakazali_ostorojno_foto.html" TargetMode="External"/><Relationship Id="rId532" Type="http://schemas.openxmlformats.org/officeDocument/2006/relationships/hyperlink" Target="http://www.turmush.kg/ru/news:1456524/?from=ru_turmush&amp;place=search&amp;sth=088521afc770471c04991ba722ae0e3c" TargetMode="External"/><Relationship Id="rId574" Type="http://schemas.openxmlformats.org/officeDocument/2006/relationships/hyperlink" Target="https://ru.sputnik.kg/video/20180308/1038079656/zhenshchiny-bishkek-marsh-prava-video.html" TargetMode="External"/><Relationship Id="rId171" Type="http://schemas.openxmlformats.org/officeDocument/2006/relationships/hyperlink" Target="https://www.turmush.kg/ru/news:1651556/?from=akikg" TargetMode="External"/><Relationship Id="rId227" Type="http://schemas.openxmlformats.org/officeDocument/2006/relationships/hyperlink" Target="https://www.youtube.com/watch?v=oX3Pdmu9R6k" TargetMode="External"/><Relationship Id="rId269" Type="http://schemas.openxmlformats.org/officeDocument/2006/relationships/hyperlink" Target="https://kaktus.media/doc/415536_voditeli_mejdygorodnih_marshrytok_nedovolny_resheniem_premer_ministra_o_zaprete_transporta.html" TargetMode="External"/><Relationship Id="rId434" Type="http://schemas.openxmlformats.org/officeDocument/2006/relationships/hyperlink" Target="https://ru.sputnik.kg/society/20190617/1044724753/bishkek-miting-profsoyuzy-zakon.html" TargetMode="External"/><Relationship Id="rId476" Type="http://schemas.openxmlformats.org/officeDocument/2006/relationships/hyperlink" Target="https://24.kg/obschestvo/107663_dolschiki_mitinguyut_ubelogo_doma_itrebuyut_snyat_saresta_ihobyektyi/" TargetMode="External"/><Relationship Id="rId33" Type="http://schemas.openxmlformats.org/officeDocument/2006/relationships/hyperlink" Target="https://kaktus.media/doc/427115_y_zdaniia_konstitycionnoy_palaty_sobiraetsia_miting._chlenov_reformy_ne_pystili_v_zal.html" TargetMode="External"/><Relationship Id="rId129" Type="http://schemas.openxmlformats.org/officeDocument/2006/relationships/hyperlink" Target="http://www.turmush.kg/ru/news:1651981?from=portal&amp;place=topgiga" TargetMode="External"/><Relationship Id="rId280" Type="http://schemas.openxmlformats.org/officeDocument/2006/relationships/hyperlink" Target="http://kg.akipress.org/news:1623648/?from=kgnews&amp;place=search&amp;sth=59782d596ec885e14c5da4a6dc052c60" TargetMode="External"/><Relationship Id="rId336" Type="http://schemas.openxmlformats.org/officeDocument/2006/relationships/hyperlink" Target="http://kg.akipress.org/news:1590041/?from=kgnews&amp;place=search&amp;sth=2ca5d44f3c53d82203e9ed555f3aa275" TargetMode="External"/><Relationship Id="rId501" Type="http://schemas.openxmlformats.org/officeDocument/2006/relationships/hyperlink" Target="https://www.gezitter.org/society/75171_pered_missiey_oon_proshla_aktsiya_v_podderjku_kyirgyizov_v_kitae/" TargetMode="External"/><Relationship Id="rId543" Type="http://schemas.openxmlformats.org/officeDocument/2006/relationships/hyperlink" Target="https://akipress.com/news:606724:Osh_bazaar_employees_affected_by_fire_gather_in_front_of_White_House/" TargetMode="External"/><Relationship Id="rId75" Type="http://schemas.openxmlformats.org/officeDocument/2006/relationships/hyperlink" Target="https://april.kg/ru/article/vozle-47y-kolonii-sobirayutsya%C2%A0storonniki-almazbeka-atambaeva" TargetMode="External"/><Relationship Id="rId140" Type="http://schemas.openxmlformats.org/officeDocument/2006/relationships/hyperlink" Target="https://www.tazabek.kg/news:1651916/?from=akikg" TargetMode="External"/><Relationship Id="rId182" Type="http://schemas.openxmlformats.org/officeDocument/2006/relationships/hyperlink" Target="http://www.turmush.kg/ru/news:1651700?from=portal&amp;place=topgiga" TargetMode="External"/><Relationship Id="rId378" Type="http://schemas.openxmlformats.org/officeDocument/2006/relationships/hyperlink" Target="https://akipress.com/news:626867:Head_of_Kara-Suu_District_Department_of_Urban_Development_and_Architecture_resigns_after_strike_of_employees/" TargetMode="External"/><Relationship Id="rId403" Type="http://schemas.openxmlformats.org/officeDocument/2006/relationships/hyperlink" Target="https://akipress.com/news:623299:People_block_road_to_Atambayev%E2%80%99s_house_in_Koi-Tash/" TargetMode="External"/><Relationship Id="rId585" Type="http://schemas.openxmlformats.org/officeDocument/2006/relationships/hyperlink" Target="https://vesti.kg/politika/item/50078-na-miting-v-podderzhku-nesostoyavshikhsya-revolyutsionerov-prishli-15-chelovek.html" TargetMode="External"/><Relationship Id="rId6" Type="http://schemas.openxmlformats.org/officeDocument/2006/relationships/hyperlink" Target="https://www.turmush.kg/ru/news:1672459/?from=ru_turmush&amp;place=search&amp;sth=9a5dfee6c458d087abe90a68b3a57aff" TargetMode="External"/><Relationship Id="rId238" Type="http://schemas.openxmlformats.org/officeDocument/2006/relationships/hyperlink" Target="https://april.kg/ru/article/v-bishkeke-prohodit-miting-storonnikov-partii-butun-kirgizstan" TargetMode="External"/><Relationship Id="rId445" Type="http://schemas.openxmlformats.org/officeDocument/2006/relationships/hyperlink" Target="https://kloop.kg/blog/2019/05/07/video-rukovodstvo-oshskogo-rynka-otklyuchilo-elektrichestvo-dlya-chasti-bazara-chtoby-perevesti-torgovtsev-v-novoe-zdanie/" TargetMode="External"/><Relationship Id="rId487" Type="http://schemas.openxmlformats.org/officeDocument/2006/relationships/hyperlink" Target="https://kaktus.media/doc/384649_na_miting_protiv_pedofilii_prishli_5_chelovek._oni_trebyut_smertnyu_kazn_dlia_nasilnikov.html" TargetMode="External"/><Relationship Id="rId291" Type="http://schemas.openxmlformats.org/officeDocument/2006/relationships/hyperlink" Target="https://eurasianet.org/kyrgyzstan-draft-bill-threatens-to-drive-ngos-against-the-wall" TargetMode="External"/><Relationship Id="rId305" Type="http://schemas.openxmlformats.org/officeDocument/2006/relationships/hyperlink" Target="https://ru.sputnik.kg/video/20200310/1047333658/kyrgyzstan-miting-bishkek-8-marta.html" TargetMode="External"/><Relationship Id="rId347" Type="http://schemas.openxmlformats.org/officeDocument/2006/relationships/hyperlink" Target="https://www.youtube.com/watch?v=KaqEptoOIP4" TargetMode="External"/><Relationship Id="rId512" Type="http://schemas.openxmlformats.org/officeDocument/2006/relationships/hyperlink" Target="https://rus.azattyk.org/a/29574380.html" TargetMode="External"/><Relationship Id="rId44" Type="http://schemas.openxmlformats.org/officeDocument/2006/relationships/hyperlink" Target="https://kaktus.media/doc/426509_v_sele_mady_jiteli_vyshli_na_miting_protiv_oslinoy_fermy.html" TargetMode="External"/><Relationship Id="rId86" Type="http://schemas.openxmlformats.org/officeDocument/2006/relationships/hyperlink" Target="https://24.kg/obschestvo/171643_storonniki_kursana_asanova_marshem_proshli_otgknb_dodoma_pravitelstva/" TargetMode="External"/><Relationship Id="rId151" Type="http://schemas.openxmlformats.org/officeDocument/2006/relationships/hyperlink" Target="https://24.kg/obschestvo/167741_besporyadki_vbishkeke_izsizo_gknb_osvobojden_almazbek_atambaev/" TargetMode="External"/><Relationship Id="rId389" Type="http://schemas.openxmlformats.org/officeDocument/2006/relationships/hyperlink" Target="https://kloop.kg/blog/2019/09/25/v-tsentre-bishkeka-proshel-miting-v-zashhitu-prirody-nesmotrya-na-sudebnyj-zapret/" TargetMode="External"/><Relationship Id="rId554" Type="http://schemas.openxmlformats.org/officeDocument/2006/relationships/hyperlink" Target="https://www.gezitter.org/society/69423_jiteli_toguz-toro_vyishli_na_miting_k_belomu_domu/" TargetMode="External"/><Relationship Id="rId193" Type="http://schemas.openxmlformats.org/officeDocument/2006/relationships/hyperlink" Target="https://kg.akipress.org/news:1651514/?from=akikg" TargetMode="External"/><Relationship Id="rId207" Type="http://schemas.openxmlformats.org/officeDocument/2006/relationships/hyperlink" Target="https://24.kg/obschestvo/167564_vyiboryi-2020_chislo_uchastnikov_mitinga_protiv_itogov_golosovaniya_uvelichilos/" TargetMode="External"/><Relationship Id="rId249" Type="http://schemas.openxmlformats.org/officeDocument/2006/relationships/hyperlink" Target="https://24.kg/obschestvo/162174_vbishkeke_chlenyi_obschestva_slepyih_igluhih_mitinguyut_protiv_dastana_bekesheva/" TargetMode="External"/><Relationship Id="rId414" Type="http://schemas.openxmlformats.org/officeDocument/2006/relationships/hyperlink" Target="https://www.youtube.com/watch?v=UfImz-IFKxo" TargetMode="External"/><Relationship Id="rId456" Type="http://schemas.openxmlformats.org/officeDocument/2006/relationships/hyperlink" Target="https://kloop.kg/blog/2019/04/22/miting-na-issyk-kule-zhiteli-trebuyut-zakryt-uranovoe-mestorozhdenie-tash-bulak/" TargetMode="External"/><Relationship Id="rId498" Type="http://schemas.openxmlformats.org/officeDocument/2006/relationships/hyperlink" Target="http://kg.akipress.org/news:1484456/?from=kgnews&amp;place=search&amp;sth=90a571fb363be1bc0a5565e8df5c56fc" TargetMode="External"/><Relationship Id="rId13" Type="http://schemas.openxmlformats.org/officeDocument/2006/relationships/hyperlink" Target="https://kaktus.media/doc/428600_mintrans_posle_vizita_protestyushih_poobeshal_vydat_zarplaty_polnostu.html" TargetMode="External"/><Relationship Id="rId109" Type="http://schemas.openxmlformats.org/officeDocument/2006/relationships/hyperlink" Target="https://24.kg/obschestvo/169268_miting_vbishkeke_storonniki_sadyira_japarova_opyat_nedovolnyi_jurnalistami/" TargetMode="External"/><Relationship Id="rId260" Type="http://schemas.openxmlformats.org/officeDocument/2006/relationships/hyperlink" Target="https://www.turmush.kg/ru/news:1632653/?from=ru_turmush&amp;place=search&amp;sth=5a642fa74020eb017b040265473e90ea" TargetMode="External"/><Relationship Id="rId316" Type="http://schemas.openxmlformats.org/officeDocument/2006/relationships/hyperlink" Target="https://rus.azattyk.org/a/internet-provaydery_kyrgyzstana_analiz/30591824.html" TargetMode="External"/><Relationship Id="rId523" Type="http://schemas.openxmlformats.org/officeDocument/2006/relationships/hyperlink" Target="http://kabar.kg/news/v-bishkeke-patcienty-s-khronicheskoi-bolezn-iu-pochek-vyshli-na-miting/" TargetMode="External"/><Relationship Id="rId55" Type="http://schemas.openxmlformats.org/officeDocument/2006/relationships/hyperlink" Target="https://24.kg/obschestvo/173198_storonniki_almazbeka_atambaeva_trebuyut_vstrechi_spredsedatelem_verhovnogo_suda/" TargetMode="External"/><Relationship Id="rId97" Type="http://schemas.openxmlformats.org/officeDocument/2006/relationships/hyperlink" Target="https://24.kg/obschestvo/170903_miting_vozle_merii_bishkeka_balbak_tulobaev_vyishel_kuchastnikam_aktsii/" TargetMode="External"/><Relationship Id="rId120" Type="http://schemas.openxmlformats.org/officeDocument/2006/relationships/hyperlink" Target="https://rus.azattyk.org/a/30882277.html" TargetMode="External"/><Relationship Id="rId358" Type="http://schemas.openxmlformats.org/officeDocument/2006/relationships/hyperlink" Target="https://kaktus.media/doc/401998_chto_za_myjiki_y_nas_roza_otynbaeva_prokommentirovala_skandal_s_feminnale_v_myzee_izo.html" TargetMode="External"/><Relationship Id="rId565" Type="http://schemas.openxmlformats.org/officeDocument/2006/relationships/hyperlink" Target="https://akipress.com/news:604801:Group_rallies_outside_Uzbek_Embassy_in_Bishkek_asking_assistance_in_investigation_of_fatal_shooting_of_Kyrgyz_citizen/" TargetMode="External"/><Relationship Id="rId162" Type="http://schemas.openxmlformats.org/officeDocument/2006/relationships/hyperlink" Target="https://24.kg/obschestvo/167952_besporyadki_prodoljayutsya_okolo_otelya_dostuk_trebuyut_otstavki_staryih_politikov/" TargetMode="External"/><Relationship Id="rId218" Type="http://schemas.openxmlformats.org/officeDocument/2006/relationships/hyperlink" Target="https://rus.azattyk.org/a/kyrgyzstan_coronavirus_miting/30864084.html" TargetMode="External"/><Relationship Id="rId425" Type="http://schemas.openxmlformats.org/officeDocument/2006/relationships/hyperlink" Target="https://kaktus.media/doc/393661_chto_proishodit_v_dome_atambaeva_v_koy_tashe_foto_i_video.html" TargetMode="External"/><Relationship Id="rId467" Type="http://schemas.openxmlformats.org/officeDocument/2006/relationships/hyperlink" Target="https://akipress.com/news:617412:Bishkek_residents_protesting_against_full_crowded_minibuses/" TargetMode="External"/><Relationship Id="rId271" Type="http://schemas.openxmlformats.org/officeDocument/2006/relationships/hyperlink" Target="https://24.kg/obschestvo/156953_vtalase_vse_torgovyie_tochki_iryinki_zakryili_nadezinfektsiyu/" TargetMode="External"/><Relationship Id="rId24" Type="http://schemas.openxmlformats.org/officeDocument/2006/relationships/hyperlink" Target="https://kaktus.media/doc/427657_koridor_pozora._protivniki_referendyma_vstrechaut_depytatov_i_trebyut_rospyska_parlamenta.html" TargetMode="External"/><Relationship Id="rId66" Type="http://schemas.openxmlformats.org/officeDocument/2006/relationships/hyperlink" Target="https://kaktus.media/doc/425607_opiat_miting_protiv_glavy_oao_kyrgyzaltyn._ludi_sobralis_y_doma_pravitelstva.html" TargetMode="External"/><Relationship Id="rId131" Type="http://schemas.openxmlformats.org/officeDocument/2006/relationships/hyperlink" Target="http://tv.akipress.org/news:1651911?from=portal&amp;place=topgiga" TargetMode="External"/><Relationship Id="rId327" Type="http://schemas.openxmlformats.org/officeDocument/2006/relationships/hyperlink" Target="http://kg.akipress.org/news:1595052/?from=kgnews&amp;place=search&amp;sth=f8f8b8284edb160f047bdbceb11f8cb2" TargetMode="External"/><Relationship Id="rId369" Type="http://schemas.openxmlformats.org/officeDocument/2006/relationships/hyperlink" Target="https://kaktus.media/doc/400663_pered_belym_domom_prohodit_miting_iz_za_depytata_evgenii_strokovoy.html" TargetMode="External"/><Relationship Id="rId534" Type="http://schemas.openxmlformats.org/officeDocument/2006/relationships/hyperlink" Target="https://www.gezitter.org/economics/70897_v_kyizyil-tokoe_prohodit_sobranie_protiv_razrabotki_mestorojdeniya_ishtamberdi_/" TargetMode="External"/><Relationship Id="rId576" Type="http://schemas.openxmlformats.org/officeDocument/2006/relationships/hyperlink" Target="https://www.gezitter.org/society/68128_v_bishkeke_nedovolnyie_zarplatoy_pojarnyie_vyishli_na_miting_/" TargetMode="External"/><Relationship Id="rId173" Type="http://schemas.openxmlformats.org/officeDocument/2006/relationships/hyperlink" Target="https://www.turmush.kg/ru/news:1651542/?from=akikg" TargetMode="External"/><Relationship Id="rId229" Type="http://schemas.openxmlformats.org/officeDocument/2006/relationships/hyperlink" Target="https://www.youtube.com/watch?v=zSbGT20G8cE" TargetMode="External"/><Relationship Id="rId380" Type="http://schemas.openxmlformats.org/officeDocument/2006/relationships/hyperlink" Target="https://24.kg/obschestvo/132188_sezon_jeenbekova_zakonchilsya_storonniki_arstana_alaya_trebuyut_otdat_emu_vlast/" TargetMode="External"/><Relationship Id="rId436" Type="http://schemas.openxmlformats.org/officeDocument/2006/relationships/hyperlink" Target="https://ru.sputnik.kg/society/20190607/1044609626/miting-dalnobojshchikov-v-balykchy.html" TargetMode="External"/><Relationship Id="rId240" Type="http://schemas.openxmlformats.org/officeDocument/2006/relationships/hyperlink" Target="https://24.kg/obschestvo/164000_vbishkeke_mitinguyut_aktivistyi_hotyat_proverit_kompaniyu_alyans_altyin/" TargetMode="External"/><Relationship Id="rId478" Type="http://schemas.openxmlformats.org/officeDocument/2006/relationships/hyperlink" Target="https://kaktus.media/doc/385659_cirk_ostavliaem_ministry._35_artistov_napisali_zaiavleniia_ob_yvolnenii.html" TargetMode="External"/><Relationship Id="rId35" Type="http://schemas.openxmlformats.org/officeDocument/2006/relationships/hyperlink" Target="https://kaktus.media/doc/427001_delo_batykaeva._verhovnyy_syd_otmenil_prigovory_v_otnoshenii_almazbeka_atambaeva.html" TargetMode="External"/><Relationship Id="rId77" Type="http://schemas.openxmlformats.org/officeDocument/2006/relationships/hyperlink" Target="https://kloop.kg/blog/2020/11/04/miting-u-minzdrava-gemodializnye-bolnye-zayavili-chto-ih-derzhat-v-zalozhnikah/" TargetMode="External"/><Relationship Id="rId100" Type="http://schemas.openxmlformats.org/officeDocument/2006/relationships/hyperlink" Target="https://kaktus.media/doc/424413_gorod_sam_doljen_vybirat_mera._bishkekchane_mitingyut_vozle_zdaniia_merii_stolicy.html" TargetMode="External"/><Relationship Id="rId282" Type="http://schemas.openxmlformats.org/officeDocument/2006/relationships/hyperlink" Target="https://www.youtube.com/watch?v=_OPhr-njuRo" TargetMode="External"/><Relationship Id="rId338" Type="http://schemas.openxmlformats.org/officeDocument/2006/relationships/hyperlink" Target="http://www.turmush.kg/ru/news:1589236/?from=ru_turmush&amp;place=search&amp;sth=356934f507cbc7e0898114adb192f2ab" TargetMode="External"/><Relationship Id="rId503" Type="http://schemas.openxmlformats.org/officeDocument/2006/relationships/hyperlink" Target="http://www.turmush.kg/ru/news:1484095/?from=ru_turmush&amp;place=search&amp;sth=b98565ccbcddb9e76b434246ab5779ad" TargetMode="External"/><Relationship Id="rId545" Type="http://schemas.openxmlformats.org/officeDocument/2006/relationships/hyperlink" Target="https://www.gezitter.org/politic/69957_v_bishkeke_proshel_miting_s_trebovaniem_otstavki_asanakunova/" TargetMode="External"/><Relationship Id="rId587" Type="http://schemas.openxmlformats.org/officeDocument/2006/relationships/hyperlink" Target="https://rus.azattyk.org/a/29014611.html" TargetMode="External"/><Relationship Id="rId8" Type="http://schemas.openxmlformats.org/officeDocument/2006/relationships/hyperlink" Target="https://24.kg/obschestvo/178174_sotrudniki_agentstva_lesnogo_hozyaystva_trebuyut_uvolneniya_rukovoditelya_vedomstva/" TargetMode="External"/><Relationship Id="rId142" Type="http://schemas.openxmlformats.org/officeDocument/2006/relationships/hyperlink" Target="https://kg.akipress.org/news:1651955/?from=akikg" TargetMode="External"/><Relationship Id="rId184" Type="http://schemas.openxmlformats.org/officeDocument/2006/relationships/hyperlink" Target="http://www.turmush.kg/ru/news:1651670?from=portal&amp;place=topgiga" TargetMode="External"/><Relationship Id="rId391" Type="http://schemas.openxmlformats.org/officeDocument/2006/relationships/hyperlink" Target="https://kloop.kg/blog/2019/09/17/postradavshih-v-konflikte-na-kyrgyzsko-tadzhikskoj-granitse-na-samolete-dostavili-v-bishkek/" TargetMode="External"/><Relationship Id="rId405" Type="http://schemas.openxmlformats.org/officeDocument/2006/relationships/hyperlink" Target="https://rus.azattyk.org/a/30096952.html" TargetMode="External"/><Relationship Id="rId447" Type="http://schemas.openxmlformats.org/officeDocument/2006/relationships/hyperlink" Target="https://kloop.kg/blog/2019/05/03/bishkek-militsiya-zaderzhala-bolee-30-zhitelej-voenno-antonovki-za-nesanktsionirovannyj-miting-u-doma-pravitelstva/" TargetMode="External"/><Relationship Id="rId251" Type="http://schemas.openxmlformats.org/officeDocument/2006/relationships/hyperlink" Target="https://kloop.kg/blog/2020/08/06/nookat-mestnye-zhiteli-vnov-vyshli-na-miting-protiv-gruzovikov-s-uglyom-kotorye-razrushayut-selskie-dorogi/" TargetMode="External"/><Relationship Id="rId489" Type="http://schemas.openxmlformats.org/officeDocument/2006/relationships/hyperlink" Target="https://www.youtube.com/watch?v=b8T1Ro9trIg" TargetMode="External"/><Relationship Id="rId46" Type="http://schemas.openxmlformats.org/officeDocument/2006/relationships/hyperlink" Target="https://ru.sputnik.kg/society/20201121/1050507183/kyrgyzstan-karakol-miting-mp-tazalyk.html" TargetMode="External"/><Relationship Id="rId293" Type="http://schemas.openxmlformats.org/officeDocument/2006/relationships/hyperlink" Target="https://www.youtube.com/watch?v=uvwzxar14Lc" TargetMode="External"/><Relationship Id="rId307" Type="http://schemas.openxmlformats.org/officeDocument/2006/relationships/hyperlink" Target="https://www.rferl.org/a/hooligans-attack-women-s-day-demonstration-in-kyrgyzstan-/30475866.html" TargetMode="External"/><Relationship Id="rId349" Type="http://schemas.openxmlformats.org/officeDocument/2006/relationships/hyperlink" Target="https://ru.sputnik.kg/society/20191212/1046491662/kyrgyzstan-oshskij-rynok-miting-foto.html" TargetMode="External"/><Relationship Id="rId514" Type="http://schemas.openxmlformats.org/officeDocument/2006/relationships/hyperlink" Target="http://www.tazabek.kg/news:1476663/?from=tazabek&amp;place=search&amp;sth=16bbdd1a8f0b16715aa7e8742b889c35" TargetMode="External"/><Relationship Id="rId556" Type="http://schemas.openxmlformats.org/officeDocument/2006/relationships/hyperlink" Target="https://akipress.com/news:605334:Toguz-Toro_protesters_gather_near_Parliament_again/" TargetMode="External"/><Relationship Id="rId88" Type="http://schemas.openxmlformats.org/officeDocument/2006/relationships/hyperlink" Target="https://24.kg/obschestvo/171607_chetvertyiy_miting_prohodit_vbishkeke_ego_uchastnitsyi_obyyavili_bessrochnuyu_golodovku/" TargetMode="External"/><Relationship Id="rId111" Type="http://schemas.openxmlformats.org/officeDocument/2006/relationships/hyperlink" Target="https://24.kg/obschestvo/168950_vpervomayskiy_sud_bishkeka_dostavili_obvinyaemyih_vmassovyih_besporyadkah/" TargetMode="External"/><Relationship Id="rId153" Type="http://schemas.openxmlformats.org/officeDocument/2006/relationships/hyperlink" Target="https://www.turmush.kg/ru/news:1651574/?from=akikg" TargetMode="External"/><Relationship Id="rId195" Type="http://schemas.openxmlformats.org/officeDocument/2006/relationships/hyperlink" Target="https://www.turmush.kg/ru/news:1651624/?from=akikg" TargetMode="External"/><Relationship Id="rId209" Type="http://schemas.openxmlformats.org/officeDocument/2006/relationships/hyperlink" Target="https://kloop.kg/blog/2020/10/05/v-talase-i-naryne-idut-mitingi-protiv-rezultatov-vyborov/" TargetMode="External"/><Relationship Id="rId360" Type="http://schemas.openxmlformats.org/officeDocument/2006/relationships/hyperlink" Target="http://barakelde.org/news:381992/?from=barakelde&amp;place=search&amp;sth=ca406fab129e38c9d757db1c900476f8" TargetMode="External"/><Relationship Id="rId416" Type="http://schemas.openxmlformats.org/officeDocument/2006/relationships/hyperlink" Target="https://kaktus.media/doc/394529_oni_ne_doljny_deystvovat_kak_sestry_hachatyrian._miting_v_podderjky_jertv_iznasilovaniia.html" TargetMode="External"/><Relationship Id="rId220" Type="http://schemas.openxmlformats.org/officeDocument/2006/relationships/hyperlink" Target="https://rus.azattyk.org/a/30860280.html" TargetMode="External"/><Relationship Id="rId458" Type="http://schemas.openxmlformats.org/officeDocument/2006/relationships/hyperlink" Target="https://akipress.com/news:618591:Verbal_conflict_occurs_among_villagers_at_uranium_deposit_in_Issyk-Kul/" TargetMode="External"/><Relationship Id="rId15" Type="http://schemas.openxmlformats.org/officeDocument/2006/relationships/hyperlink" Target="https://kaktus.media/doc/428149_y_belogo_doma_sobralis_kypivshie_zemlu_okolo_novostroyki._trebyut_transformacii.html" TargetMode="External"/><Relationship Id="rId57" Type="http://schemas.openxmlformats.org/officeDocument/2006/relationships/hyperlink" Target="https://www.azattyk.org/a/30948859.html" TargetMode="External"/><Relationship Id="rId262" Type="http://schemas.openxmlformats.org/officeDocument/2006/relationships/hyperlink" Target="https://www.youtube.com/watch?v=yqqL05ymYL4" TargetMode="External"/><Relationship Id="rId318" Type="http://schemas.openxmlformats.org/officeDocument/2006/relationships/hyperlink" Target="https://www.rferl.org/a/30439686.html" TargetMode="External"/><Relationship Id="rId525" Type="http://schemas.openxmlformats.org/officeDocument/2006/relationships/hyperlink" Target="https://rus.azattyk.org/a/29416691.html" TargetMode="External"/><Relationship Id="rId567" Type="http://schemas.openxmlformats.org/officeDocument/2006/relationships/hyperlink" Target="https://rus.azattyk.org/a/29141538.html" TargetMode="External"/><Relationship Id="rId99" Type="http://schemas.openxmlformats.org/officeDocument/2006/relationships/hyperlink" Target="https://24.kg/obschestvo/170760_miting_vozle_merii_bishkeka_zakonchilsya_uchastniki_prodoljat_aktsiyu_zavtra/" TargetMode="External"/><Relationship Id="rId122" Type="http://schemas.openxmlformats.org/officeDocument/2006/relationships/hyperlink" Target="https://24.kg/obschestvo/168251_pojarnyie_bishkeka_naaktsii_protesta_potrebovali_vyivesti_ihizsostava_mchs/" TargetMode="External"/><Relationship Id="rId164" Type="http://schemas.openxmlformats.org/officeDocument/2006/relationships/hyperlink" Target="https://24.kg/obschestvo/167880_eks-mer_bishkeka_albek_ibraimov_osvobojden_izkolonii_/" TargetMode="External"/><Relationship Id="rId371" Type="http://schemas.openxmlformats.org/officeDocument/2006/relationships/hyperlink" Target="https://ru.sputnik.kg/society/20191030/1046099422/bishkek-miting-stroitelstvo-dom.html" TargetMode="External"/><Relationship Id="rId427" Type="http://schemas.openxmlformats.org/officeDocument/2006/relationships/hyperlink" Target="https://akipress.com/news:621156:Bishkek_hosts_flash_mob_dedicated_to_migrants/" TargetMode="External"/><Relationship Id="rId469" Type="http://schemas.openxmlformats.org/officeDocument/2006/relationships/hyperlink" Target="https://akipress.com/news:617217:Kyrk_Choro_leader_summoned_to_police_for_interrogation/" TargetMode="External"/><Relationship Id="rId26" Type="http://schemas.openxmlformats.org/officeDocument/2006/relationships/hyperlink" Target="https://kaktus.media/doc/427586_protivniki_referendyma_organizyut_dlia_depytatov_jogorky_kenesha_koridor_pozora.html" TargetMode="External"/><Relationship Id="rId231" Type="http://schemas.openxmlformats.org/officeDocument/2006/relationships/hyperlink" Target="https://rus.azattyk.org/a/kyrgyzstan_atambaev_den_rojdeniya_sizo/30843333.html" TargetMode="External"/><Relationship Id="rId273" Type="http://schemas.openxmlformats.org/officeDocument/2006/relationships/hyperlink" Target="http://www.turmush.kg/news:402772/?from=kg_turmush&amp;place=search&amp;sth=2fdbd5f310a151490f2a48546afca41a" TargetMode="External"/><Relationship Id="rId329" Type="http://schemas.openxmlformats.org/officeDocument/2006/relationships/hyperlink" Target="http://www.turmush.kg/news:387267/?from=kg_turmush&amp;place=search&amp;sth=9163b8b28b894426472017aac57e30ff" TargetMode="External"/><Relationship Id="rId480" Type="http://schemas.openxmlformats.org/officeDocument/2006/relationships/hyperlink" Target="https://www.youtube.com/watch?v=3TZqxx63BCI" TargetMode="External"/><Relationship Id="rId536" Type="http://schemas.openxmlformats.org/officeDocument/2006/relationships/hyperlink" Target="https://rus.azattyk.org/a/kyrgyzstan_politics_istamberdi/29302519.html" TargetMode="External"/><Relationship Id="rId68" Type="http://schemas.openxmlformats.org/officeDocument/2006/relationships/hyperlink" Target="https://rus.azattyk.org/a/30942177.html" TargetMode="External"/><Relationship Id="rId133" Type="http://schemas.openxmlformats.org/officeDocument/2006/relationships/hyperlink" Target="http://www.turmush.kg/ru/news:1651883?from=portal&amp;place=topgiga" TargetMode="External"/><Relationship Id="rId175" Type="http://schemas.openxmlformats.org/officeDocument/2006/relationships/hyperlink" Target="https://limon.kg/news:73185/?from=akikg" TargetMode="External"/><Relationship Id="rId340" Type="http://schemas.openxmlformats.org/officeDocument/2006/relationships/hyperlink" Target="http://svodka.akipress.org/news:1587698/?from=svodka&amp;place=search&amp;sth=514ebd66b187f4ab3bf414fb727d20a7" TargetMode="External"/><Relationship Id="rId578" Type="http://schemas.openxmlformats.org/officeDocument/2006/relationships/hyperlink" Target="https://rus.azattyk.org/a/29089978.html" TargetMode="External"/><Relationship Id="rId200" Type="http://schemas.openxmlformats.org/officeDocument/2006/relationships/hyperlink" Target="https://24.kg/obschestvo/167978_vbishkekvodokanale_zayavili_opopyitke_reyderskogo_zahvata_predpriyatiya/" TargetMode="External"/><Relationship Id="rId382" Type="http://schemas.openxmlformats.org/officeDocument/2006/relationships/hyperlink" Target="https://www.youtube.com/watch?v=g3C0hzG_yzU" TargetMode="External"/><Relationship Id="rId438" Type="http://schemas.openxmlformats.org/officeDocument/2006/relationships/hyperlink" Target="https://24.kg/obschestvo/119326_vozle_merii_bishkeka_miting_gorojane_18let_nemogut_otstoyat_prava_nagaraji/" TargetMode="External"/><Relationship Id="rId242" Type="http://schemas.openxmlformats.org/officeDocument/2006/relationships/hyperlink" Target="https://for.kg/news-664709-ru.html" TargetMode="External"/><Relationship Id="rId284" Type="http://schemas.openxmlformats.org/officeDocument/2006/relationships/hyperlink" Target="https://rus.azattyk.org/a/30647759.html" TargetMode="External"/><Relationship Id="rId491" Type="http://schemas.openxmlformats.org/officeDocument/2006/relationships/hyperlink" Target="https://rus.azattyk.org/a/29668492.html" TargetMode="External"/><Relationship Id="rId505" Type="http://schemas.openxmlformats.org/officeDocument/2006/relationships/hyperlink" Target="https://ru.sputnik.kg/society/20181123/1042115387/osh-peshij-marsh.html" TargetMode="External"/><Relationship Id="rId37" Type="http://schemas.openxmlformats.org/officeDocument/2006/relationships/hyperlink" Target="https://24.kg/obschestvo/174854_vbishkeke_prohodit_aktsiya_protiv_referenduma_iizmeneniya_konstitutsii/" TargetMode="External"/><Relationship Id="rId79" Type="http://schemas.openxmlformats.org/officeDocument/2006/relationships/hyperlink" Target="https://www.youtube.com/watch?v=CvYyj0qLK30" TargetMode="External"/><Relationship Id="rId102" Type="http://schemas.openxmlformats.org/officeDocument/2006/relationships/hyperlink" Target="https://rus.azattyk.org/a/30906390.html" TargetMode="External"/><Relationship Id="rId144" Type="http://schemas.openxmlformats.org/officeDocument/2006/relationships/hyperlink" Target="http://www.turmush.kg/ru/news:1652000?from=portal&amp;place=topgiga" TargetMode="External"/><Relationship Id="rId547" Type="http://schemas.openxmlformats.org/officeDocument/2006/relationships/hyperlink" Target="https://rus.azattyk.org/a/29220776.html" TargetMode="External"/><Relationship Id="rId589" Type="http://schemas.openxmlformats.org/officeDocument/2006/relationships/hyperlink" Target="https://rus.azattyk.org/a/kyrgyzstan-police-torture/28993880.html" TargetMode="External"/><Relationship Id="rId90" Type="http://schemas.openxmlformats.org/officeDocument/2006/relationships/hyperlink" Target="https://www.youtube.com/watch?v=wUNwlsVoXmM" TargetMode="External"/><Relationship Id="rId186" Type="http://schemas.openxmlformats.org/officeDocument/2006/relationships/hyperlink" Target="http://www.turmush.kg/ru/news:1651675?from=portal&amp;place=topgiga" TargetMode="External"/><Relationship Id="rId351" Type="http://schemas.openxmlformats.org/officeDocument/2006/relationships/hyperlink" Target="http://www.turmush.kg/news:383001/?from=kg_turmush&amp;place=search&amp;sth=3104fcce2b148b7ea65013037715c1f6" TargetMode="External"/><Relationship Id="rId393" Type="http://schemas.openxmlformats.org/officeDocument/2006/relationships/hyperlink" Target="https://akipress.com/news:625189:SDPK_party_representatives_gather_in_front_of_Military_Prosecutor_s_Office_again/" TargetMode="External"/><Relationship Id="rId407" Type="http://schemas.openxmlformats.org/officeDocument/2006/relationships/hyperlink" Target="https://rus.azattyk.org/a/kyrgyzstan-naryn-solton-sary-mining-conflict/30094410.html" TargetMode="External"/><Relationship Id="rId449" Type="http://schemas.openxmlformats.org/officeDocument/2006/relationships/hyperlink" Target="https://24.kg/obschestvo/116402_partiya_zelenyih_provodit_ocherednoy_miting_protiv_dobyichi_urana/" TargetMode="External"/><Relationship Id="rId211" Type="http://schemas.openxmlformats.org/officeDocument/2006/relationships/hyperlink" Target="https://24.kg/obschestvo/167606_mitinguyuschie_uteatra_operyi_ibaleta_teper_napravilis_naploschad_ala-too/" TargetMode="External"/><Relationship Id="rId253" Type="http://schemas.openxmlformats.org/officeDocument/2006/relationships/hyperlink" Target="https://kloop.kg/blog/2020/07/29/v-uzgene-podrostkov-podozrevayut-v-ubijstve-taksista-rodstvenniki-pogibshego-proveli-miting-trebuya-nakazat-ubijts/" TargetMode="External"/><Relationship Id="rId295" Type="http://schemas.openxmlformats.org/officeDocument/2006/relationships/hyperlink" Target="http://reporter.akipress.org/news:98763/?from=reporter&amp;place=search&amp;sth=efd1ebe7573e6be934e1c48460e351d3" TargetMode="External"/><Relationship Id="rId309" Type="http://schemas.openxmlformats.org/officeDocument/2006/relationships/hyperlink" Target="https://www.rferl.org/a/supporters-of-jailed-kyrgyz-politician-rally-in-bishkek-demand-his-release/30464190.html" TargetMode="External"/><Relationship Id="rId460" Type="http://schemas.openxmlformats.org/officeDocument/2006/relationships/hyperlink" Target="https://www.youtube.com/watch?v=dTQ99Mk1k3o" TargetMode="External"/><Relationship Id="rId516" Type="http://schemas.openxmlformats.org/officeDocument/2006/relationships/hyperlink" Target="https://rus.azattyk.org/a/29537720.html" TargetMode="External"/><Relationship Id="rId48" Type="http://schemas.openxmlformats.org/officeDocument/2006/relationships/hyperlink" Target="https://www.azattyk.org/a/30961955.html" TargetMode="External"/><Relationship Id="rId113" Type="http://schemas.openxmlformats.org/officeDocument/2006/relationships/hyperlink" Target="https://kg.akipress.org/news:1652527/?from=akikg" TargetMode="External"/><Relationship Id="rId320" Type="http://schemas.openxmlformats.org/officeDocument/2006/relationships/hyperlink" Target="http://www.turmush.kg/news:388415/?from=kg_turmush&amp;place=search&amp;sth=e7b9f6e2a432571fe8427a3c4bdb0ac8" TargetMode="External"/><Relationship Id="rId558" Type="http://schemas.openxmlformats.org/officeDocument/2006/relationships/hyperlink" Target="https://rus.azattyk.org/a/29171999.html" TargetMode="External"/><Relationship Id="rId155" Type="http://schemas.openxmlformats.org/officeDocument/2006/relationships/hyperlink" Target="https://www.youtube.com/watch?v=9WHZ2wEv2Ws&amp;feature=emb_title" TargetMode="External"/><Relationship Id="rId197" Type="http://schemas.openxmlformats.org/officeDocument/2006/relationships/hyperlink" Target="https://www.gezitter.org/politic/91901_kurmangazyi_azyikbaev_zahvatil_ministerstvo_kulturyi/" TargetMode="External"/><Relationship Id="rId362" Type="http://schemas.openxmlformats.org/officeDocument/2006/relationships/hyperlink" Target="https://www.rferl.org/a/kyrgyz-protesters-demand-government-properly-investigate-graft-scandal/30291103.html" TargetMode="External"/><Relationship Id="rId418" Type="http://schemas.openxmlformats.org/officeDocument/2006/relationships/hyperlink" Target="https://www.youtube.com/watch?v=qRFY9mSlBEg" TargetMode="External"/><Relationship Id="rId222" Type="http://schemas.openxmlformats.org/officeDocument/2006/relationships/hyperlink" Target="https://newtv.kg/zher-tilkesi-myjzamsyz-satylganby/" TargetMode="External"/><Relationship Id="rId264" Type="http://schemas.openxmlformats.org/officeDocument/2006/relationships/hyperlink" Target="https://www.rferl.org/a/protesters-urge-kyrgyz-president-to-veto-bill-seen-as-impacting-free-speech-online/30696531.html" TargetMode="External"/><Relationship Id="rId471" Type="http://schemas.openxmlformats.org/officeDocument/2006/relationships/hyperlink" Target="https://akipress.com/news:617135:Activists_protest_women_s_march_in_Bishkek___It_was_a_gay_parade_/" TargetMode="External"/><Relationship Id="rId17" Type="http://schemas.openxmlformats.org/officeDocument/2006/relationships/hyperlink" Target="https://24.kg/obschestvo/176522_vbishkeke_proshli_marsh_protiv_nasiliya_imiting_protiv_mitingov/" TargetMode="External"/><Relationship Id="rId59" Type="http://schemas.openxmlformats.org/officeDocument/2006/relationships/hyperlink" Target="https://24.kg/obschestvo/172882_vbishkeke_kdomu_pravitelstva_vnov_prishli_jiteli_voenno-antonovki/" TargetMode="External"/><Relationship Id="rId124" Type="http://schemas.openxmlformats.org/officeDocument/2006/relationships/hyperlink" Target="https://24.kg/obschestvo/168287_vbishkeke_trebuyut_otstavki_glavyi_departamenta_lesnogo_hozyaystva/" TargetMode="External"/><Relationship Id="rId527" Type="http://schemas.openxmlformats.org/officeDocument/2006/relationships/hyperlink" Target="https://kaktus.media/doc/377790_pianyy_grajdanin_kitaia_iavliaushiysia_direktorom_zavoda_izbil_rabochego_v_sokylyke.html" TargetMode="External"/><Relationship Id="rId569" Type="http://schemas.openxmlformats.org/officeDocument/2006/relationships/hyperlink" Target="https://rus.azattyk.org/a/29139959.html" TargetMode="External"/><Relationship Id="rId70" Type="http://schemas.openxmlformats.org/officeDocument/2006/relationships/hyperlink" Target="https://www.youtube.com/watch?v=Ma6HXzzP9Yw" TargetMode="External"/><Relationship Id="rId166" Type="http://schemas.openxmlformats.org/officeDocument/2006/relationships/hyperlink" Target="https://kg.akipress.org/news:1651718/?from=akikg" TargetMode="External"/><Relationship Id="rId331" Type="http://schemas.openxmlformats.org/officeDocument/2006/relationships/hyperlink" Target="http://www.turmush.kg/ru/news:1593092/?from=ru_turmush&amp;place=search&amp;sth=9163b8b28b894426472017aac57e30ff" TargetMode="External"/><Relationship Id="rId373" Type="http://schemas.openxmlformats.org/officeDocument/2006/relationships/hyperlink" Target="https://akipress.com/news:627318:Dozens_of_residents_gather_at_Osh_square_over_shell_limestone_deposit_conflict/" TargetMode="External"/><Relationship Id="rId429" Type="http://schemas.openxmlformats.org/officeDocument/2006/relationships/hyperlink" Target="https://akipress.com/news:621086:Trade_unions_rally_in_front_of_White_House/" TargetMode="External"/><Relationship Id="rId580" Type="http://schemas.openxmlformats.org/officeDocument/2006/relationships/hyperlink" Target="https://rus.azattyk.org/a/29056239.html" TargetMode="External"/><Relationship Id="rId1" Type="http://schemas.openxmlformats.org/officeDocument/2006/relationships/hyperlink" Target="https://24.kg/obschestvo/179195_vbishkeke_prohodit_miting_zachestnyie_vyiboryi_prezidenta_/" TargetMode="External"/><Relationship Id="rId233" Type="http://schemas.openxmlformats.org/officeDocument/2006/relationships/hyperlink" Target="https://kloop.kg/blog/2020/09/12/zolotodobyvayushhaya-mafiya-ekoaktivisty-v-chatkale-snimali-zagryaznennuyu-reku-im-prepyatstvoval-mestnyj-deputat/" TargetMode="External"/><Relationship Id="rId440" Type="http://schemas.openxmlformats.org/officeDocument/2006/relationships/hyperlink" Target="https://24.kg/kyrgyzcha/118791_damir_musakeev_tergoo_abagyindagyi_karmoo_abalyina_naraazyi_emes/" TargetMode="External"/><Relationship Id="rId28" Type="http://schemas.openxmlformats.org/officeDocument/2006/relationships/hyperlink" Target="https://www.azattyk.org/a/30991370.html" TargetMode="External"/><Relationship Id="rId275" Type="http://schemas.openxmlformats.org/officeDocument/2006/relationships/hyperlink" Target="https://ru.sputnik.kg/society/20200615/1048670692/kyrgyzstan-piket-miting-akciya-domashnee-nasilie.html" TargetMode="External"/><Relationship Id="rId300" Type="http://schemas.openxmlformats.org/officeDocument/2006/relationships/hyperlink" Target="https://akipress.com/news:638599:Villagers_oppose_use_of_camp_building_as_Covid-19_observation_point/" TargetMode="External"/><Relationship Id="rId482" Type="http://schemas.openxmlformats.org/officeDocument/2006/relationships/hyperlink" Target="https://www.rferl.org/a/anti-china-protesters-fined-in-kyrgyzstan/29717288.html" TargetMode="External"/><Relationship Id="rId538" Type="http://schemas.openxmlformats.org/officeDocument/2006/relationships/hyperlink" Target="https://rus.azattyk.org/a/29279390.html" TargetMode="External"/><Relationship Id="rId81" Type="http://schemas.openxmlformats.org/officeDocument/2006/relationships/hyperlink" Target="https://kaktus.media/doc/425118_v_bishkeke_snova_miting._v_etot_raz_protiv_korrypcii_v_sporte.html" TargetMode="External"/><Relationship Id="rId135" Type="http://schemas.openxmlformats.org/officeDocument/2006/relationships/hyperlink" Target="https://kaktus.media/doc/422902_dyyshon_torokylov_nameren_stat_polpredom_oshskoy_oblasti._reportaj_iz_osha.html" TargetMode="External"/><Relationship Id="rId177" Type="http://schemas.openxmlformats.org/officeDocument/2006/relationships/hyperlink" Target="https://www.turmush.kg/ru/news:1651487/?from=akikg" TargetMode="External"/><Relationship Id="rId342" Type="http://schemas.openxmlformats.org/officeDocument/2006/relationships/hyperlink" Target="https://rus.azattyk.org/a/uchastivshiesa-sluchai-skotokradstva-vynuzhdayut-selchan-vyyti-na-miting/30343478.html" TargetMode="External"/><Relationship Id="rId384" Type="http://schemas.openxmlformats.org/officeDocument/2006/relationships/hyperlink" Target="https://kaktus.media/doc/399027_tragedii_v_dvyh_shahtah_kyrgyzstana._pogibli_shest_chelovek.html" TargetMode="External"/><Relationship Id="rId591" Type="http://schemas.openxmlformats.org/officeDocument/2006/relationships/hyperlink" Target="https://24.kg/obschestvo/73802_namitinge_vtsentre_bishkeka_jiteli_chuyskoy_oblasti_trebuyut_transformatsii_zemli/" TargetMode="External"/><Relationship Id="rId202" Type="http://schemas.openxmlformats.org/officeDocument/2006/relationships/hyperlink" Target="https://24.kg/obschestvo/167945_drujinnikam_udalos_vyignat_mitinguyuschih_izzdaniya_oao_kyirgyizaltyin/" TargetMode="External"/><Relationship Id="rId244" Type="http://schemas.openxmlformats.org/officeDocument/2006/relationships/hyperlink" Target="https://kloop.kg/blog/2020/08/27/zhaloba-partii-kyrgyzstan-na-nedopusk-k-vyboram-storonniki-i-protivniki-politobedineniya-vyshli-na-miting-k-zdaniyu-suda/" TargetMode="External"/><Relationship Id="rId39" Type="http://schemas.openxmlformats.org/officeDocument/2006/relationships/hyperlink" Target="https://www.azattyk.org/a/30973304.html" TargetMode="External"/><Relationship Id="rId286" Type="http://schemas.openxmlformats.org/officeDocument/2006/relationships/hyperlink" Target="https://ru.sputnik.kg/video/20200531/1048502958/protest-bolnica-observaciya-koronavirus-lechenie.html" TargetMode="External"/><Relationship Id="rId451" Type="http://schemas.openxmlformats.org/officeDocument/2006/relationships/hyperlink" Target="https://kaktus.media/doc/390660_v_bishkeke_prohodit_miting_protiv_dobychi_yrana_v_kyrgyzstane._transliaciia.html" TargetMode="External"/><Relationship Id="rId493" Type="http://schemas.openxmlformats.org/officeDocument/2006/relationships/hyperlink" Target="https://www.gezitter.org/society/75475_pribyivshiy_iz_kitaya_kyirgyizstanets_na_protyajenii_10_mesyatsev_ne_znaem_o_sudbe_moego_mladshego_brata_v_kitae/" TargetMode="External"/><Relationship Id="rId507" Type="http://schemas.openxmlformats.org/officeDocument/2006/relationships/hyperlink" Target="http://www.turmush.kg/news:355496/?from=kg_turmush&amp;place=search&amp;sth=b93c6c55064276acbf92d6560524f5db" TargetMode="External"/><Relationship Id="rId549" Type="http://schemas.openxmlformats.org/officeDocument/2006/relationships/hyperlink" Target="https://april.kg/ru/article/issikkulskuyu-oblastnuyu-sdyushor-sobirayutsya-likvidirovat-komu-eto-nuzhno" TargetMode="External"/><Relationship Id="rId50" Type="http://schemas.openxmlformats.org/officeDocument/2006/relationships/hyperlink" Target="https://www.turmush.kg/ru/news:1662894" TargetMode="External"/><Relationship Id="rId104" Type="http://schemas.openxmlformats.org/officeDocument/2006/relationships/hyperlink" Target="https://svodka.akipress.org/news:1655507/?from=akikg" TargetMode="External"/><Relationship Id="rId146" Type="http://schemas.openxmlformats.org/officeDocument/2006/relationships/hyperlink" Target="https://24.kg/obschestvo/168141_naissyik-kule_pyitayutsya_nezakonno_zahvatit_zemli_aktsionernogo_obschestva/" TargetMode="External"/><Relationship Id="rId188" Type="http://schemas.openxmlformats.org/officeDocument/2006/relationships/hyperlink" Target="http://www.turmush.kg/ru/news:1651648?from=portal&amp;place=topgiga" TargetMode="External"/><Relationship Id="rId311" Type="http://schemas.openxmlformats.org/officeDocument/2006/relationships/hyperlink" Target="https://akipress.com/news:635712:Aksy_residents_protest_against_alleged_pasture_privatization/" TargetMode="External"/><Relationship Id="rId353" Type="http://schemas.openxmlformats.org/officeDocument/2006/relationships/hyperlink" Target="http://www.tazabek.kg/news:1583168/?from=tazabek&amp;place=search&amp;sth=5b1fe101d5411cfd2e3cba34dd23e84b" TargetMode="External"/><Relationship Id="rId395" Type="http://schemas.openxmlformats.org/officeDocument/2006/relationships/hyperlink" Target="https://rus.azattyk.org/a/kyrgyzstan_osh_border-in-aravan_2019/30161018.html" TargetMode="External"/><Relationship Id="rId409" Type="http://schemas.openxmlformats.org/officeDocument/2006/relationships/hyperlink" Target="https://24.kg/obschestvo/124547_marshrut_pretknoveniya_jiteli_jilmassiva_kolmo_vyishli_namiting/" TargetMode="External"/><Relationship Id="rId560" Type="http://schemas.openxmlformats.org/officeDocument/2006/relationships/hyperlink" Target="https://kaktus.media/doc/373170_torgovcy_oshskogo_rynka_snova_vyshli_na_miting_i_perekryli_dorogy.html" TargetMode="External"/><Relationship Id="rId92" Type="http://schemas.openxmlformats.org/officeDocument/2006/relationships/hyperlink" Target="https://kloop.kg/blog/2020/10/31/u-gknb-proshel-miting-v-podderzhku-kursana-asanova/" TargetMode="External"/><Relationship Id="rId213" Type="http://schemas.openxmlformats.org/officeDocument/2006/relationships/hyperlink" Target="https://rus.azattyk.org/a/30876739.html" TargetMode="External"/><Relationship Id="rId420" Type="http://schemas.openxmlformats.org/officeDocument/2006/relationships/hyperlink" Target="https://ru.sputnik.kg/society/20190705/1044951270/storonniki-aida-salyanova-miting-plakaty-belyj-dom-foto.html" TargetMode="External"/><Relationship Id="rId255" Type="http://schemas.openxmlformats.org/officeDocument/2006/relationships/hyperlink" Target="https://kloop.kg/blog/2020/07/29/v-uzgene-podrostkov-podozrevayut-v-ubijstve-taksista-rodstvenniki-pogibshego-proveli-miting-trebuya-nakazat-ubijts/" TargetMode="External"/><Relationship Id="rId297" Type="http://schemas.openxmlformats.org/officeDocument/2006/relationships/hyperlink" Target="https://rus.azattyk.org/a/kritika_komendatury_bishkeka/30526957.html" TargetMode="External"/><Relationship Id="rId462" Type="http://schemas.openxmlformats.org/officeDocument/2006/relationships/hyperlink" Target="https://kaktus.media/doc/389632_v_bishkeke_prohodit_miting_storonnikov_v_podderjky_tiajelobolnogo_myrata_sytalinova.html" TargetMode="External"/><Relationship Id="rId518" Type="http://schemas.openxmlformats.org/officeDocument/2006/relationships/hyperlink" Target="https://24.kg/obschestvo/97784_prepodavateli_mitinguyut_itrebuyut_privlech_kotvetstvennosti_direktora_ruor/" TargetMode="External"/><Relationship Id="rId115" Type="http://schemas.openxmlformats.org/officeDocument/2006/relationships/hyperlink" Target="https://kg.akipress.org/news:1652536/?from=akikg" TargetMode="External"/><Relationship Id="rId157" Type="http://schemas.openxmlformats.org/officeDocument/2006/relationships/hyperlink" Target="https://www.vb.kg/doc/392705_chon_kazat_naznachili_svoego_kandidata_ministrom_zdravoohraneniia.html" TargetMode="External"/><Relationship Id="rId322" Type="http://schemas.openxmlformats.org/officeDocument/2006/relationships/hyperlink" Target="https://kaktus.media/doc/394008_miting_v_podderjky_atambaeva._predlagaut_otpravit_jeenbekova_v_otstavky_i_raspystit_jk.html" TargetMode="External"/><Relationship Id="rId364" Type="http://schemas.openxmlformats.org/officeDocument/2006/relationships/hyperlink" Target="http://www.turmush.kg/ru/news:1578555/?from=ru_turmush&amp;place=search&amp;sth=2af1b64d7a6f38a6f63c68399211e216" TargetMode="External"/><Relationship Id="rId61" Type="http://schemas.openxmlformats.org/officeDocument/2006/relationships/hyperlink" Target="https://www.youtube.com/watch?v=kezoFHOUCYk" TargetMode="External"/><Relationship Id="rId199" Type="http://schemas.openxmlformats.org/officeDocument/2006/relationships/hyperlink" Target="https://24.kg/obschestvo/168127_gorno-obogatitelnyiy_kompleks_bozyimchak_priostanovil_rabotu/" TargetMode="External"/><Relationship Id="rId571" Type="http://schemas.openxmlformats.org/officeDocument/2006/relationships/hyperlink" Target="http://www.turmush.kg/ru/news:1437046/?from=ru_turmush&amp;place=search&amp;sth=22fa3d588e49d7e43628566bbde6c881" TargetMode="External"/><Relationship Id="rId19" Type="http://schemas.openxmlformats.org/officeDocument/2006/relationships/hyperlink" Target="https://kg.akipress.org/news:1667970" TargetMode="External"/><Relationship Id="rId224" Type="http://schemas.openxmlformats.org/officeDocument/2006/relationships/hyperlink" Target="https://www.azattyk.org/a/balykchy-karjy-piramidasy/30853187.html" TargetMode="External"/><Relationship Id="rId266" Type="http://schemas.openxmlformats.org/officeDocument/2006/relationships/hyperlink" Target="https://kloop.kg/blog/2020/06/25/odnim-kadrom-mirnyj-miting-protiv-zakonoproekta-asylbaevoj-o-manipulirovanii-informatsiej/" TargetMode="External"/><Relationship Id="rId431" Type="http://schemas.openxmlformats.org/officeDocument/2006/relationships/hyperlink" Target="https://24.kg/obschestvo/121487_prislushaytes_deti_iznovostroek_bishkeka_vyistupayut_protiv_pohischeniya_nevest/" TargetMode="External"/><Relationship Id="rId473" Type="http://schemas.openxmlformats.org/officeDocument/2006/relationships/hyperlink" Target="https://kloop.kg/blog/2019/03/08/kak-proshel-mirnyj-marsh-8-marta-fotoreportazh/" TargetMode="External"/><Relationship Id="rId529" Type="http://schemas.openxmlformats.org/officeDocument/2006/relationships/hyperlink" Target="https://www.gezitter.org/society/71369_pered_belyim_domom_prohodit_miting_s_trebovaniem_o_predostavlenii_statusa_geroy_aksyiyskih_sobyitiy/" TargetMode="External"/><Relationship Id="rId30" Type="http://schemas.openxmlformats.org/officeDocument/2006/relationships/hyperlink" Target="https://www.azattyk.org/a/30988306.html" TargetMode="External"/><Relationship Id="rId126" Type="http://schemas.openxmlformats.org/officeDocument/2006/relationships/hyperlink" Target="https://24.kg/agent_024/168230_vissyik-atinskom_rayone_neizvestnyie_nachali_zahvatyivat_polya/" TargetMode="External"/><Relationship Id="rId168" Type="http://schemas.openxmlformats.org/officeDocument/2006/relationships/hyperlink" Target="https://kg.akipress.org/news:1651566/?from=akikg" TargetMode="External"/><Relationship Id="rId333" Type="http://schemas.openxmlformats.org/officeDocument/2006/relationships/hyperlink" Target="https://ru.sputnik.kg/society/20200115/1046771135/bishkek-miting-granica-foto.html" TargetMode="External"/><Relationship Id="rId540" Type="http://schemas.openxmlformats.org/officeDocument/2006/relationships/hyperlink" Target="https://akipress.com/news:607142:Fire-affected_employees_of_central_bazaar_protesting_in_Osh/" TargetMode="External"/><Relationship Id="rId72" Type="http://schemas.openxmlformats.org/officeDocument/2006/relationships/hyperlink" Target="https://kloop.kg/blog/2020/11/08/v-bishkeke-proshel-mirnyj-marsh-za-otmenu-popravok-v-konstitutsii/" TargetMode="External"/><Relationship Id="rId375" Type="http://schemas.openxmlformats.org/officeDocument/2006/relationships/hyperlink" Target="https://24.kg/obschestvo/132656_nedelya-24_protest_almazbeka_atambaeva_izasekrechennyiy_sud_podelu_batukaeva/" TargetMode="External"/><Relationship Id="rId582" Type="http://schemas.openxmlformats.org/officeDocument/2006/relationships/hyperlink" Target="https://rus.azattyk.org/a/29024755.html" TargetMode="External"/><Relationship Id="rId3" Type="http://schemas.openxmlformats.org/officeDocument/2006/relationships/hyperlink" Target="https://kaktus.media/doc/429146_potasovka_v_dome_profsouzov._tolpa_ludey_ne_pystila_novogo_glavy_v_ego_kabinet_video.html" TargetMode="External"/><Relationship Id="rId235" Type="http://schemas.openxmlformats.org/officeDocument/2006/relationships/hyperlink" Target="https://kaktus.media/doc/420482_storonniki_partii_bytyn_kyrgyzstan_snova_mitingyut_vozle_syda_foto_video.html" TargetMode="External"/><Relationship Id="rId277" Type="http://schemas.openxmlformats.org/officeDocument/2006/relationships/hyperlink" Target="https://ru.sputnik.kg/video/20200610/1048622631/bishkek-miting-dzhordzh-flojd-video.html" TargetMode="External"/><Relationship Id="rId400" Type="http://schemas.openxmlformats.org/officeDocument/2006/relationships/hyperlink" Target="https://rus.azattyk.org/a/30143739.html" TargetMode="External"/><Relationship Id="rId442" Type="http://schemas.openxmlformats.org/officeDocument/2006/relationships/hyperlink" Target="https://24.kg/obschestvo/117761_namiting_vpodderjku_damira_musakeeva_vyishli_jiteli_tonskogo_rayona/" TargetMode="External"/><Relationship Id="rId484" Type="http://schemas.openxmlformats.org/officeDocument/2006/relationships/hyperlink" Target="https://kaktus.media/doc/385223_torgovcy_orto_sayskogo_rynka_mitingyut._ne_nravitsia_plata_za_arendy.html" TargetMode="External"/><Relationship Id="rId137" Type="http://schemas.openxmlformats.org/officeDocument/2006/relationships/hyperlink" Target="https://24.kg/obschestvo/168077_vdjeti-oguze_mestnyie_jiteli_napali_narayonnuyu_prokuraturu/" TargetMode="External"/><Relationship Id="rId302" Type="http://schemas.openxmlformats.org/officeDocument/2006/relationships/hyperlink" Target="https://rus.azattyk.org/a/28383518.html" TargetMode="External"/><Relationship Id="rId344" Type="http://schemas.openxmlformats.org/officeDocument/2006/relationships/hyperlink" Target="https://24.kg/obschestvo/143800_skandal_vfederatsii_profsoyuzov_mirbek_asanakunov_obratilsya_vmilitsiyu/" TargetMode="External"/><Relationship Id="rId41" Type="http://schemas.openxmlformats.org/officeDocument/2006/relationships/hyperlink" Target="https://www.youtube.com/watch?v=_kARPIUt6YM" TargetMode="External"/><Relationship Id="rId83" Type="http://schemas.openxmlformats.org/officeDocument/2006/relationships/hyperlink" Target="https://kaktus.media/doc/424998_ychitelia_direktora_shkol_i_detsadov_issyk_kylskogo_rayona_vyshli_na_miting.html" TargetMode="External"/><Relationship Id="rId179" Type="http://schemas.openxmlformats.org/officeDocument/2006/relationships/hyperlink" Target="https://www.turmush.kg/ru/news:1651474/?from=akikg" TargetMode="External"/><Relationship Id="rId386" Type="http://schemas.openxmlformats.org/officeDocument/2006/relationships/hyperlink" Target="https://akipress.com/news:626115:Parliamentary_committee_passes_draft_law_on_trade_union_in_2nd_reading/" TargetMode="External"/><Relationship Id="rId551" Type="http://schemas.openxmlformats.org/officeDocument/2006/relationships/hyperlink" Target="https://akipress.com/news:606107:People_rally_in_front_of_White_House_to_protest_moratorium_on_land_transformation/" TargetMode="External"/><Relationship Id="rId593" Type="http://schemas.openxmlformats.org/officeDocument/2006/relationships/hyperlink" Target="https://en.trend.az/casia/kyrgyzstan/2844764.html" TargetMode="External"/><Relationship Id="rId190" Type="http://schemas.openxmlformats.org/officeDocument/2006/relationships/hyperlink" Target="http://www.turmush.kg/ru/news:1651587?from=portal&amp;place=topgiga" TargetMode="External"/><Relationship Id="rId204" Type="http://schemas.openxmlformats.org/officeDocument/2006/relationships/hyperlink" Target="https://24.kg/proisshestvija/167883_nadjerue_razgrabili_sklad_ipodojgli_zdanie_zolotoizvlekatelnoy_fabriki/" TargetMode="External"/><Relationship Id="rId246" Type="http://schemas.openxmlformats.org/officeDocument/2006/relationships/hyperlink" Target="https://24.kg/obschestvo/163253_vyiboryi-2020_uzdaniya_tsik_prohodit_odinochnyiy_miting/" TargetMode="External"/><Relationship Id="rId288" Type="http://schemas.openxmlformats.org/officeDocument/2006/relationships/hyperlink" Target="https://rus.azattyk.org/a/30639592.html" TargetMode="External"/><Relationship Id="rId411" Type="http://schemas.openxmlformats.org/officeDocument/2006/relationships/hyperlink" Target="https://akipress.com/news:622219:Dozens_of_people__gather_at_Solton-Sary_gold_deposit/" TargetMode="External"/><Relationship Id="rId453" Type="http://schemas.openxmlformats.org/officeDocument/2006/relationships/hyperlink" Target="https://www.youtube.com/watch?v=Atya7__MvvE" TargetMode="External"/><Relationship Id="rId509" Type="http://schemas.openxmlformats.org/officeDocument/2006/relationships/hyperlink" Target="http://www.turmush.kg/ru/news:1479833/?from=ru_turmush&amp;place=search&amp;sth=b98565ccbcddb9e76b434246ab5779ad" TargetMode="External"/><Relationship Id="rId106" Type="http://schemas.openxmlformats.org/officeDocument/2006/relationships/hyperlink" Target="https://24.kg/obschestvo/169577_miting_vbishkeke_storonniki_sadyira_japarova_rashoditsya_nejelayut/" TargetMode="External"/><Relationship Id="rId313" Type="http://schemas.openxmlformats.org/officeDocument/2006/relationships/hyperlink" Target="http://barakelde.org/news:389398/?from=barakelde&amp;place=search&amp;sth=19cfb3eb129c052d3dd31587aeafd781" TargetMode="External"/><Relationship Id="rId495" Type="http://schemas.openxmlformats.org/officeDocument/2006/relationships/hyperlink" Target="http://kg.akipress.org/news:1484971/?from=kgnews&amp;place=search&amp;sth=90a571fb363be1bc0a5565e8df5c56fc" TargetMode="External"/><Relationship Id="rId10" Type="http://schemas.openxmlformats.org/officeDocument/2006/relationships/hyperlink" Target="https://kaktus.media/doc/428664_delo_o_dovedenii_shkolnika_do_samoybiystva._y_gorsyda_mitingyut_protiv_prigovora.html" TargetMode="External"/><Relationship Id="rId52" Type="http://schemas.openxmlformats.org/officeDocument/2006/relationships/hyperlink" Target="https://www.youtube.com/watch?v=x1QhRdw1_NM" TargetMode="External"/><Relationship Id="rId94" Type="http://schemas.openxmlformats.org/officeDocument/2006/relationships/hyperlink" Target="https://24.kg/obschestvo/171370_miting_rabotnikov_severelektro_prodoljaetsya_vozle_doma_pravitelstva/" TargetMode="External"/><Relationship Id="rId148" Type="http://schemas.openxmlformats.org/officeDocument/2006/relationships/hyperlink" Target="https://www.turmush.kg/ru/news:1652017/?from=akikg" TargetMode="External"/><Relationship Id="rId355" Type="http://schemas.openxmlformats.org/officeDocument/2006/relationships/hyperlink" Target="http://svodka.akipress.org/news:1583341/?from=svodka&amp;place=search&amp;sth=5b1fe101d5411cfd2e3cba34dd23e84b" TargetMode="External"/><Relationship Id="rId397" Type="http://schemas.openxmlformats.org/officeDocument/2006/relationships/hyperlink" Target="https://akipress.com/news:624918:Tyup_residents_rally_in_front_of_village_council/" TargetMode="External"/><Relationship Id="rId520" Type="http://schemas.openxmlformats.org/officeDocument/2006/relationships/hyperlink" Target="https://knews.kg/2018/09/18/v-bishkeke-prohodit-marsh-v-podderzhku-ratifikatsii-konventsii-oon-o-pravah-invalidov/" TargetMode="External"/><Relationship Id="rId562" Type="http://schemas.openxmlformats.org/officeDocument/2006/relationships/hyperlink" Target="https://akipress.com/news:605026:Sellers_affected_by_Osh_bazaar_fire_rally_in_front_of_White_House_in_Bishkek/" TargetMode="External"/><Relationship Id="rId215" Type="http://schemas.openxmlformats.org/officeDocument/2006/relationships/hyperlink" Target="https://24.kg/vlast/167495_vyiboryi-2020_uzdaniya_tsik_posle_sotsial-demokratov_namiting_vyishel_chon_kazat/" TargetMode="External"/><Relationship Id="rId257" Type="http://schemas.openxmlformats.org/officeDocument/2006/relationships/hyperlink" Target="https://24.kg/english/160678_Rally_in_Talas_Jerooy_field_quarantined/" TargetMode="External"/><Relationship Id="rId422" Type="http://schemas.openxmlformats.org/officeDocument/2006/relationships/hyperlink" Target="https://ru.sputnik.kg/photo/20190703/1044932231/kak-proshel-miting-u-foruma-15-foto.html" TargetMode="External"/><Relationship Id="rId464" Type="http://schemas.openxmlformats.org/officeDocument/2006/relationships/hyperlink" Target="https://www.gezitter.org/politic/77790_na_issyik-kule_jiteli_vyistupili_protiv_razrabotki_tash-bulakskogo_uranovogo_mestorojdeniya_ih_trebovaniya_video_foto__/" TargetMode="External"/><Relationship Id="rId299" Type="http://schemas.openxmlformats.org/officeDocument/2006/relationships/hyperlink" Target="https://akipress.com/news:638458:_b_Gathering_in_groups_of_more_than_3_people_prohibited__Bishkek_tightens_measures_of_state_of_emergency_/b_/" TargetMode="External"/><Relationship Id="rId63" Type="http://schemas.openxmlformats.org/officeDocument/2006/relationships/hyperlink" Target="https://kaktus.media/doc/425710_v_bishkeke_snova_miting._chleny_profsouzov_groziatsia_obratitsia_v_gosdymy_i_evroparlament.html" TargetMode="External"/><Relationship Id="rId159" Type="http://schemas.openxmlformats.org/officeDocument/2006/relationships/hyperlink" Target="https://24.kg/obschestvo/167843_foto_dnya_vkara-suu_smenilsya_akim/" TargetMode="External"/><Relationship Id="rId366" Type="http://schemas.openxmlformats.org/officeDocument/2006/relationships/hyperlink" Target="https://24.kg/obschestvo/135066_jiteli_novostroyki_uchkun-2_trebuyut_otvlastey_provesti_pitevuyu_vodu_isvet/" TargetMode="External"/><Relationship Id="rId573" Type="http://schemas.openxmlformats.org/officeDocument/2006/relationships/hyperlink" Target="https://ru.sputnik.kg/video/20180308/1038079656/zhenshchiny-bishkek-marsh-prava-video.html" TargetMode="External"/><Relationship Id="rId226" Type="http://schemas.openxmlformats.org/officeDocument/2006/relationships/hyperlink" Target="https://www.for.kg/news-667789-ru.html" TargetMode="External"/><Relationship Id="rId433" Type="http://schemas.openxmlformats.org/officeDocument/2006/relationships/hyperlink" Target="https://www.youtube.com/watch?v=VActM2kX05U" TargetMode="External"/><Relationship Id="rId74" Type="http://schemas.openxmlformats.org/officeDocument/2006/relationships/hyperlink" Target="https://kaktus.media/doc/425326_miting_y_oao_kyrgyzaltyn._trebovali_otstavki_predsedatelia_ili_oni_sdelaut_eto_sami.html" TargetMode="External"/><Relationship Id="rId377" Type="http://schemas.openxmlformats.org/officeDocument/2006/relationships/hyperlink" Target="https://kaktus.media/doc/399580_zahvat_zemli_v_kalys_ordo._23_ychastnikov_dostavlennyh_v_miliciu_otpystili.html" TargetMode="External"/><Relationship Id="rId500" Type="http://schemas.openxmlformats.org/officeDocument/2006/relationships/hyperlink" Target="https://www.youtube.com/watch?v=XGCel3Tuh6c" TargetMode="External"/><Relationship Id="rId584" Type="http://schemas.openxmlformats.org/officeDocument/2006/relationships/hyperlink" Target="https://www.gezitter.org/economics/67354_akim_ne_znaet_raznitsyi_mejdu_mitingom_i_vstrechey/" TargetMode="External"/><Relationship Id="rId5" Type="http://schemas.openxmlformats.org/officeDocument/2006/relationships/hyperlink" Target="https://kg.akipress.org/news:1672520/" TargetMode="External"/><Relationship Id="rId237" Type="http://schemas.openxmlformats.org/officeDocument/2006/relationships/hyperlink" Target="https://www.youtube.com/watch?v=NF9jokRmtyo" TargetMode="External"/><Relationship Id="rId444" Type="http://schemas.openxmlformats.org/officeDocument/2006/relationships/hyperlink" Target="https://kaktus.media/doc/391165_vrachi_i_pacienty_vyshli_na_miting_v_zashity_onkologa_kotorogo_zaderjali_po_dely_batykaeva.html" TargetMode="External"/><Relationship Id="rId290" Type="http://schemas.openxmlformats.org/officeDocument/2006/relationships/hyperlink" Target="https://akipress.com/news:642088:One_person_became_source_of_8_Covid-19_infections_in_Ak-Tala_district/" TargetMode="External"/><Relationship Id="rId304" Type="http://schemas.openxmlformats.org/officeDocument/2006/relationships/hyperlink" Target="http://www.turmush.kg/ru/news:1602471/?from=ru_turmush&amp;place=search&amp;sth=548356b4d41c6cc4a86287803cdd4666" TargetMode="External"/><Relationship Id="rId388" Type="http://schemas.openxmlformats.org/officeDocument/2006/relationships/hyperlink" Target="https://ru.sputnik.kg/society/20190925/1045795739/10-dnej-oshskij-rynok-ehlektrichestvo-podklyuchenie-itogi-vstrechi.html" TargetMode="External"/><Relationship Id="rId511" Type="http://schemas.openxmlformats.org/officeDocument/2006/relationships/hyperlink" Target="https://akipress.com/news:612820:Supporters_of_Ikramjan_Ilmiyanov_gather_in_front_of_Bishkek_City_Court/" TargetMode="External"/><Relationship Id="rId85" Type="http://schemas.openxmlformats.org/officeDocument/2006/relationships/hyperlink" Target="https://rus.azattyk.org/a/30925367.html" TargetMode="External"/><Relationship Id="rId150" Type="http://schemas.openxmlformats.org/officeDocument/2006/relationships/hyperlink" Target="https://rus.azattyk.org/a/30876903.html" TargetMode="External"/><Relationship Id="rId248" Type="http://schemas.openxmlformats.org/officeDocument/2006/relationships/hyperlink" Target="https://24.kg/obschestvo/162704_vbishkeke_proshel_miting_vpodderjku_protestuyuschih_grajdan_belarusi/" TargetMode="External"/><Relationship Id="rId455" Type="http://schemas.openxmlformats.org/officeDocument/2006/relationships/hyperlink" Target="https://akipress.com/news:618648:Supporters_of_ex-MP_Sadyr_Japarov_and_Omurbek_Tekebayev_gather_in_front_of_Supreme_Court/" TargetMode="External"/><Relationship Id="rId12" Type="http://schemas.openxmlformats.org/officeDocument/2006/relationships/hyperlink" Target="https://24.kg/proisshestvija/177840_gruppa_lits_pyitalas_zahvatit_zolotorudnoe_mestorojdenie_solton-saryi_/" TargetMode="External"/><Relationship Id="rId108" Type="http://schemas.openxmlformats.org/officeDocument/2006/relationships/hyperlink" Target="https://24.kg/obschestvo/169469_mitinguyuschie_otpravilis_nastaruyu_ploschad_bishkeka/" TargetMode="External"/><Relationship Id="rId315" Type="http://schemas.openxmlformats.org/officeDocument/2006/relationships/hyperlink" Target="http://www.turmush.kg/ru/news:1598188/?from=ru_turmush&amp;place=search&amp;sth=2e14b9ce001803d1bfe4e4b5dd0953ac" TargetMode="External"/><Relationship Id="rId522" Type="http://schemas.openxmlformats.org/officeDocument/2006/relationships/hyperlink" Target="https://rus.azattyk.org/a/29493978.html" TargetMode="External"/><Relationship Id="rId96" Type="http://schemas.openxmlformats.org/officeDocument/2006/relationships/hyperlink" Target="https://ru.sputnik.kg/society/20201028/1050226818/kyrgyzstan-bishkek-miting-uvolnenie.html" TargetMode="External"/><Relationship Id="rId161" Type="http://schemas.openxmlformats.org/officeDocument/2006/relationships/hyperlink" Target="https://24.kg/obschestvo/167924_molodyie_mitinguyuschie_nedovolnyi_novyimi_kadrovyimi_naznacheniyami/" TargetMode="External"/><Relationship Id="rId399" Type="http://schemas.openxmlformats.org/officeDocument/2006/relationships/hyperlink" Target="https://akipress.com/news:624733:Residents_of_6_villages_rally_in_Naryn_demanding_meeting_with_PM_and_Transport_Minister/" TargetMode="External"/><Relationship Id="rId259" Type="http://schemas.openxmlformats.org/officeDocument/2006/relationships/hyperlink" Target="https://www.turmush.kg/ru/news:1634253/?from=ru_turmush&amp;place=search&amp;sth=5a642fa74020eb017b040265473e90ea" TargetMode="External"/><Relationship Id="rId466" Type="http://schemas.openxmlformats.org/officeDocument/2006/relationships/hyperlink" Target="https://akipress.com/news:617497:Supporters_of_ex-Chief_of_National_Security_Committee_gather_for_rally/" TargetMode="External"/><Relationship Id="rId23" Type="http://schemas.openxmlformats.org/officeDocument/2006/relationships/hyperlink" Target="https://24.kg/obschestvo/176267_osvobojdenie_batukaeva_vpervomayskom_sude_sobralis_storonniki_atambaeva/" TargetMode="External"/><Relationship Id="rId119" Type="http://schemas.openxmlformats.org/officeDocument/2006/relationships/hyperlink" Target="https://rus.azattyk.org/a/kyrgyzstan_karasuu_abusahiy/30882159.html" TargetMode="External"/><Relationship Id="rId326" Type="http://schemas.openxmlformats.org/officeDocument/2006/relationships/hyperlink" Target="http://www.turmush.kg/ru/news:1595040/?from=ru_turmush&amp;place=search&amp;sth=3395dc6c7c12012505c03296b378cef6" TargetMode="External"/><Relationship Id="rId533" Type="http://schemas.openxmlformats.org/officeDocument/2006/relationships/hyperlink" Target="https://24.kg/obschestvo/88279_vbishkeke_prohodit_aktsiya_vpodderjku_kazahstanskogo_blogera_murata_tungishbaeva/" TargetMode="External"/><Relationship Id="rId172" Type="http://schemas.openxmlformats.org/officeDocument/2006/relationships/hyperlink" Target="https://www.turmush.kg/ru/news:1651551/?from=akikg" TargetMode="External"/><Relationship Id="rId477" Type="http://schemas.openxmlformats.org/officeDocument/2006/relationships/hyperlink" Target="https://akipress.com/news:615699:Doctors_of_Eye_Microsurgery_Department_rally_in_front_of_White_House/" TargetMode="External"/><Relationship Id="rId337" Type="http://schemas.openxmlformats.org/officeDocument/2006/relationships/hyperlink" Target="http://svodka.akipress.org/news:1589919/?from=svodka&amp;place=search&amp;sth=2ca5d44f3c53d82203e9ed555f3aa275" TargetMode="External"/><Relationship Id="rId34" Type="http://schemas.openxmlformats.org/officeDocument/2006/relationships/hyperlink" Target="https://www.youtube.com/watch?v=nlatD0tS-sI" TargetMode="External"/><Relationship Id="rId544" Type="http://schemas.openxmlformats.org/officeDocument/2006/relationships/hyperlink" Target="https://rus.azattyk.org/a/29227596.html" TargetMode="External"/><Relationship Id="rId183" Type="http://schemas.openxmlformats.org/officeDocument/2006/relationships/hyperlink" Target="http://kg.akipress.org/news:1651696?from=portal&amp;place=topgiga" TargetMode="External"/><Relationship Id="rId390" Type="http://schemas.openxmlformats.org/officeDocument/2006/relationships/hyperlink" Target="https://rus.azattyk.org/a/30179078.html" TargetMode="External"/><Relationship Id="rId404" Type="http://schemas.openxmlformats.org/officeDocument/2006/relationships/hyperlink" Target="https://rus.azattyk.org/a/30101783.html" TargetMode="External"/><Relationship Id="rId250" Type="http://schemas.openxmlformats.org/officeDocument/2006/relationships/hyperlink" Target="https://kloop.kg/blog/2020/08/07/arendatory-tts-karavan-vyshli-na-miting-k-belomu-domu-oni-vystupili-protiv-trebovanij-rukovodstva-osvobodit-butiki-i-vyplatit-arendu/" TargetMode="External"/><Relationship Id="rId488" Type="http://schemas.openxmlformats.org/officeDocument/2006/relationships/hyperlink" Target="https://ru.sputnik.kg/society/20181227/1042639831/naryn-kitaj-mestorozhdenie-sobranie.html" TargetMode="External"/><Relationship Id="rId45" Type="http://schemas.openxmlformats.org/officeDocument/2006/relationships/hyperlink" Target="https://mediazona.ca/online/2020/11/22/khanstitution" TargetMode="External"/><Relationship Id="rId110" Type="http://schemas.openxmlformats.org/officeDocument/2006/relationships/hyperlink" Target="https://24.kg/obschestvo/169303_myizalegitimnuyu_vlast_ugostinitsyi_issyik-kul_sobralos_okolo_500_chelovek_/" TargetMode="External"/><Relationship Id="rId348" Type="http://schemas.openxmlformats.org/officeDocument/2006/relationships/hyperlink" Target="http://bilim.akipress.org/kg/news:383286/?from=kg_bilim&amp;place=search&amp;sth=11acabd231fedfe38990731cbfb0a20a" TargetMode="External"/><Relationship Id="rId555" Type="http://schemas.openxmlformats.org/officeDocument/2006/relationships/hyperlink" Target="http://kg.akipress.org/news:1444073/?from=kgnews&amp;place=search&amp;sth=22fa3d588e49d7e43628566bbde6c88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24.kg/obschestvo/168336_vkyirgyizstane_proshel_mirnyiy_marsh_vpamyat_opogibshem_vovremya_besporyadkov_parne/" TargetMode="External"/><Relationship Id="rId21" Type="http://schemas.openxmlformats.org/officeDocument/2006/relationships/hyperlink" Target="https://kaktus.media/doc/427589_y_zdaniia_minzdrava_prohodit_miting_onkopacientov.html" TargetMode="External"/><Relationship Id="rId324" Type="http://schemas.openxmlformats.org/officeDocument/2006/relationships/hyperlink" Target="http://www.turmush.kg/news:387167/?from=kg_turmush&amp;place=search&amp;sth=41550b8d58b6908d617305643c232f5b" TargetMode="External"/><Relationship Id="rId531" Type="http://schemas.openxmlformats.org/officeDocument/2006/relationships/hyperlink" Target="https://kaktus.media/doc/375614_v_bishkeke_proshel_miting_posviashennyy_pamiati_byrylay_tyrdalievoy.html" TargetMode="External"/><Relationship Id="rId170" Type="http://schemas.openxmlformats.org/officeDocument/2006/relationships/hyperlink" Target="https://kg.akipress.org/news:1651492/?from=akikg" TargetMode="External"/><Relationship Id="rId268" Type="http://schemas.openxmlformats.org/officeDocument/2006/relationships/hyperlink" Target="https://24.kg/proisshestvija/156371_vinovnikov_draki_sud_otpustil_pod_domashniy_arest_postradavshie_vozmuschenyi_/" TargetMode="External"/><Relationship Id="rId475" Type="http://schemas.openxmlformats.org/officeDocument/2006/relationships/hyperlink" Target="https://kaktus.media/doc/385402_vo_vremia_mitinga_na_ploshadi_ala_too_zaderjali_jyrnalista_next_tv_joodara_byzymova.html" TargetMode="External"/><Relationship Id="rId32" Type="http://schemas.openxmlformats.org/officeDocument/2006/relationships/hyperlink" Target="https://www.youtube.com/watch?v=zKzwB56OXyE" TargetMode="External"/><Relationship Id="rId128" Type="http://schemas.openxmlformats.org/officeDocument/2006/relationships/hyperlink" Target="http://www.turmush.kg/ru/news:1651851?from=portal&amp;place=topgiga" TargetMode="External"/><Relationship Id="rId335" Type="http://schemas.openxmlformats.org/officeDocument/2006/relationships/hyperlink" Target="http://www.turmush.kg/news:384067/?from=kg_turmush&amp;place=search&amp;sth=4cb8a5a190d3091297bbb15257f48da0" TargetMode="External"/><Relationship Id="rId542" Type="http://schemas.openxmlformats.org/officeDocument/2006/relationships/hyperlink" Target="https://rus.azattyk.org/a/29218663.html" TargetMode="External"/><Relationship Id="rId181" Type="http://schemas.openxmlformats.org/officeDocument/2006/relationships/hyperlink" Target="http://www.turmush.kg/ru/news:1651658?from=portal&amp;place=topgiga" TargetMode="External"/><Relationship Id="rId402" Type="http://schemas.openxmlformats.org/officeDocument/2006/relationships/hyperlink" Target="https://akipress.com/news:622775:Peaceful_rally_in_support_of_ex-Prime_Minister_Sapar_Isakov_kicks_off_in_Naryn/" TargetMode="External"/><Relationship Id="rId279" Type="http://schemas.openxmlformats.org/officeDocument/2006/relationships/hyperlink" Target="http://kg.akipress.org/news:1621998/?from=kgnews&amp;place=search&amp;sth=a5fc51b947053bfe060aae097bb089c4" TargetMode="External"/><Relationship Id="rId486" Type="http://schemas.openxmlformats.org/officeDocument/2006/relationships/hyperlink" Target="https://rus.azattyk.org/a/29662948.html" TargetMode="External"/><Relationship Id="rId43" Type="http://schemas.openxmlformats.org/officeDocument/2006/relationships/hyperlink" Target="https://www.youtube.com/watch?v=a7kgfhc6lf4" TargetMode="External"/><Relationship Id="rId139" Type="http://schemas.openxmlformats.org/officeDocument/2006/relationships/hyperlink" Target="https://24.kg/obschestvo/168203_otel_Jannat_Resort_vkoy-tashe_pyitalis_zahvatit_namesto_pribyili_drujinniki/" TargetMode="External"/><Relationship Id="rId346" Type="http://schemas.openxmlformats.org/officeDocument/2006/relationships/hyperlink" Target="https://kaktus.media/doc/402267_7_dekabria_proydet_zabeg_v_zashity_prav_jenshin_my_pokolenie_ravenstva.html" TargetMode="External"/><Relationship Id="rId553" Type="http://schemas.openxmlformats.org/officeDocument/2006/relationships/hyperlink" Target="https://rus.azattyk.org/a/29172146.html" TargetMode="External"/><Relationship Id="rId192" Type="http://schemas.openxmlformats.org/officeDocument/2006/relationships/hyperlink" Target="http://kg.akipress.org/news:1651689/?from=kgnews&amp;place=search&amp;sth=1b80567207dd8bad591b106d73384a89" TargetMode="External"/><Relationship Id="rId206" Type="http://schemas.openxmlformats.org/officeDocument/2006/relationships/hyperlink" Target="https://rus.azattyk.org/a/30875893.html" TargetMode="External"/><Relationship Id="rId413" Type="http://schemas.openxmlformats.org/officeDocument/2006/relationships/hyperlink" Target="https://akipress.com/news:621821:Rally_in_support_of_woman_gang-raped_in_Talas_held_in_front_of_General_Prosecutor_s_Office/" TargetMode="External"/><Relationship Id="rId497" Type="http://schemas.openxmlformats.org/officeDocument/2006/relationships/hyperlink" Target="http://www.turmush.kg/ru/news:1484095/?from=ru_turmush&amp;place=search&amp;sth=b98565ccbcddb9e76b434246ab5779ad" TargetMode="External"/><Relationship Id="rId357" Type="http://schemas.openxmlformats.org/officeDocument/2006/relationships/hyperlink" Target="http://www.turmush.kg/ru/news:1579795/?from=ru_turmush&amp;place=search&amp;sth=73d21a5f26a52691a10b3ed19747367c" TargetMode="External"/><Relationship Id="rId54" Type="http://schemas.openxmlformats.org/officeDocument/2006/relationships/hyperlink" Target="https://www.azattyk.org/a/aidoochular-komur-ish-2020/30943803.html" TargetMode="External"/><Relationship Id="rId217" Type="http://schemas.openxmlformats.org/officeDocument/2006/relationships/hyperlink" Target="https://limon.kg/news:73120" TargetMode="External"/><Relationship Id="rId564" Type="http://schemas.openxmlformats.org/officeDocument/2006/relationships/hyperlink" Target="https://24.kg/obschestvo/79853_vbishkeke_napiket_vyishli_roditeli_detey_sogranichennyimi_vozmojnostyami_zdorovya/" TargetMode="External"/><Relationship Id="rId424" Type="http://schemas.openxmlformats.org/officeDocument/2006/relationships/hyperlink" Target="https://kaktus.media/doc/393457_jiteli_chyyskoy_oblasti_sobralis_v_dome_almazbeka_atambaeva_v_koy_tashe._podderjivaut_ego.html" TargetMode="External"/><Relationship Id="rId270" Type="http://schemas.openxmlformats.org/officeDocument/2006/relationships/hyperlink" Target="http://www.turmush.kg/news:402466/?from=kg_turmush&amp;place=search&amp;sth=b2114acbc3505ffa5901f0e183f886e8" TargetMode="External"/><Relationship Id="rId65" Type="http://schemas.openxmlformats.org/officeDocument/2006/relationships/hyperlink" Target="https://rus.azattyk.org/a/30938231.html" TargetMode="External"/><Relationship Id="rId130" Type="http://schemas.openxmlformats.org/officeDocument/2006/relationships/hyperlink" Target="https://24.kg/obschestvo/168077_vdjeti-oguze_mestnyie_jiteli_napali_narayonnuyu_prokuraturu/" TargetMode="External"/><Relationship Id="rId368" Type="http://schemas.openxmlformats.org/officeDocument/2006/relationships/hyperlink" Target="https://www.for.kg/news-618878-en.html" TargetMode="External"/><Relationship Id="rId575" Type="http://schemas.openxmlformats.org/officeDocument/2006/relationships/hyperlink" Target="http://svodka.akipress.org/news:1431750/?from=svodka&amp;place=search&amp;sth=22fa3d588e49d7e43628566bbde6c881" TargetMode="External"/><Relationship Id="rId228" Type="http://schemas.openxmlformats.org/officeDocument/2006/relationships/hyperlink" Target="https://www.youtube.com/channel/UCuiid3l_uyf5XiH7XI6DXOQ/videos" TargetMode="External"/><Relationship Id="rId435" Type="http://schemas.openxmlformats.org/officeDocument/2006/relationships/hyperlink" Target="https://24.kg/obschestvo/118165_vrachi_vnov_mitinguyut_ubelogo_doma_itrebuyut_povyisheniya_zarplat/" TargetMode="External"/><Relationship Id="rId281" Type="http://schemas.openxmlformats.org/officeDocument/2006/relationships/hyperlink" Target="http://www.turmush.kg/ru/news:1621742/?from=ru_turmush&amp;place=search&amp;sth=b815a1f670b7d969b7450c78c083bd28" TargetMode="External"/><Relationship Id="rId502" Type="http://schemas.openxmlformats.org/officeDocument/2006/relationships/hyperlink" Target="https://rus.azattyk.org/a/29598179.html" TargetMode="External"/><Relationship Id="rId76" Type="http://schemas.openxmlformats.org/officeDocument/2006/relationships/hyperlink" Target="https://kaktus.media/doc/425031_gryppa_jenshin_vyshla_na_miting_k_domy_pravitelstva._trebyut_kreditnyu_amnistiu.html" TargetMode="External"/><Relationship Id="rId141" Type="http://schemas.openxmlformats.org/officeDocument/2006/relationships/hyperlink" Target="https://24.kg/obschestvo/168043_ofis_kumtora_vzyat_pod_kontrol_drujinnikami/" TargetMode="External"/><Relationship Id="rId379" Type="http://schemas.openxmlformats.org/officeDocument/2006/relationships/hyperlink" Target="https://ru.sputnik.kg/society/20191002/1045860742/miting-zdanie-zhogorku-kenesh-pobory-shkoly.html" TargetMode="External"/><Relationship Id="rId586" Type="http://schemas.openxmlformats.org/officeDocument/2006/relationships/hyperlink" Target="https://rus.azattyk.org/a/28977722.html" TargetMode="External"/><Relationship Id="rId7" Type="http://schemas.openxmlformats.org/officeDocument/2006/relationships/hyperlink" Target="https://kaktus.media/doc/428600_mintrans_posle_vizita_protestyushih_poobeshal_vydat_zarplaty_polnostu.html" TargetMode="External"/><Relationship Id="rId239" Type="http://schemas.openxmlformats.org/officeDocument/2006/relationships/hyperlink" Target="https://24.kg/vlast/163436_vyiboryi-2020_sud_pojalobe_partii_kyirgyizstan_vtokmake_vyishli_namiting/" TargetMode="External"/><Relationship Id="rId446" Type="http://schemas.openxmlformats.org/officeDocument/2006/relationships/hyperlink" Target="https://kaktus.media/doc/390654_aktivisty_iz_naryna_trebyut_vyseleniia_atambaeva_iz_doma_v_koy_tashe.html" TargetMode="External"/><Relationship Id="rId250" Type="http://schemas.openxmlformats.org/officeDocument/2006/relationships/hyperlink" Target="https://www.youtube.com/watch?v=-638HAxXiTY" TargetMode="External"/><Relationship Id="rId292" Type="http://schemas.openxmlformats.org/officeDocument/2006/relationships/hyperlink" Target="https://kaktus.media/doc/409705_na_issyk_kyle_jiteli_vyshli_na_miting._oni_protiv_lageria_dlia_bolnyh_koronavirysom.html" TargetMode="External"/><Relationship Id="rId306" Type="http://schemas.openxmlformats.org/officeDocument/2006/relationships/hyperlink" Target="https://rus.azattyk.org/a/kyrgyzstan_koronavirus_v_mire_opaseniya_kyrgyzstancev_2020/30451755.html" TargetMode="External"/><Relationship Id="rId488" Type="http://schemas.openxmlformats.org/officeDocument/2006/relationships/hyperlink" Target="http://kg.akipress.org/news:1486448/?from=kgnews&amp;place=search&amp;sth=a27f99b8e06e91a4c8524413d161839d" TargetMode="External"/><Relationship Id="rId45" Type="http://schemas.openxmlformats.org/officeDocument/2006/relationships/hyperlink" Target="https://24.kg/obschestvo/173685_prodavtsyi_podzemok_mitinguyut_protiv_oplatyi_arendyi_zavremya_karantina/" TargetMode="External"/><Relationship Id="rId87" Type="http://schemas.openxmlformats.org/officeDocument/2006/relationships/hyperlink" Target="http://ru.vzglyadriv.kg/novosti-zhalal-abada/32719-v-gorode-zhalal-abad-proshel-protest-iz-za-zayavleniya-prezidenta-francii.html" TargetMode="External"/><Relationship Id="rId110" Type="http://schemas.openxmlformats.org/officeDocument/2006/relationships/hyperlink" Target="https://www.turmush.kg/ru/news:1652522/?from=akikg" TargetMode="External"/><Relationship Id="rId348" Type="http://schemas.openxmlformats.org/officeDocument/2006/relationships/hyperlink" Target="http://www.turmush.kg/news:382395/?from=kg_turmush&amp;place=search&amp;sth=1a16bbd48cbd9e5b26708c2520263748" TargetMode="External"/><Relationship Id="rId513" Type="http://schemas.openxmlformats.org/officeDocument/2006/relationships/hyperlink" Target="https://www.youtube.com/watch?v=09z4AapCvTY" TargetMode="External"/><Relationship Id="rId555" Type="http://schemas.openxmlformats.org/officeDocument/2006/relationships/hyperlink" Target="https://www.gezitter.org/society/69195_trebovaniya_sobravshihsya_pered_domom_pravitelstva_kommersantov_oshskogo_ryinka/" TargetMode="External"/><Relationship Id="rId152" Type="http://schemas.openxmlformats.org/officeDocument/2006/relationships/hyperlink" Target="https://24.kg/proisshestvija/167858_vbishkeke_mitinguyut_pered_zdaniyami_mvd_igknb_/" TargetMode="External"/><Relationship Id="rId194" Type="http://schemas.openxmlformats.org/officeDocument/2006/relationships/hyperlink" Target="https://24.kg/obschestvo/167978_vbishkekvodokanale_zayavili_opopyitke_reyderskogo_zahvata_predpriyatiya/" TargetMode="External"/><Relationship Id="rId208" Type="http://schemas.openxmlformats.org/officeDocument/2006/relationships/hyperlink" Target="https://kaktus.media/doc/422456_na_ploshadi_prohodit_miting_storonnikov_partii_social_demokraty.html" TargetMode="External"/><Relationship Id="rId415" Type="http://schemas.openxmlformats.org/officeDocument/2006/relationships/hyperlink" Target="https://www.rferl.org/a/ex-president-supporters-opponents-to-rally-in-bishkek-as-possible-arrest-pending/30034787.html" TargetMode="External"/><Relationship Id="rId457" Type="http://schemas.openxmlformats.org/officeDocument/2006/relationships/hyperlink" Target="https://www.gezitter.org/society/78043_smutyan_i_v_afrike_smutyan/" TargetMode="External"/><Relationship Id="rId261" Type="http://schemas.openxmlformats.org/officeDocument/2006/relationships/hyperlink" Target="https://24.kg/english/156986_Residents_of_Chui_region_hold_rally_in_Bishkek/" TargetMode="External"/><Relationship Id="rId499" Type="http://schemas.openxmlformats.org/officeDocument/2006/relationships/hyperlink" Target="https://ru.sputnik.kg/society/20181123/1042115387/osh-peshij-marsh.html" TargetMode="External"/><Relationship Id="rId14" Type="http://schemas.openxmlformats.org/officeDocument/2006/relationships/hyperlink" Target="https://24.kg/obschestvo/176423_veteranyi_voorujennyih_sil_vyishli_namiting_/" TargetMode="External"/><Relationship Id="rId56" Type="http://schemas.openxmlformats.org/officeDocument/2006/relationships/hyperlink" Target="https://24.kg/obschestvo/172730_esche_odin_miting_vbishkeke_naaktsiyu_protesta_vyishli_lyudi_sinvalidnostyu_/" TargetMode="External"/><Relationship Id="rId317" Type="http://schemas.openxmlformats.org/officeDocument/2006/relationships/hyperlink" Target="http://www.turmush.kg/ru/news:1595815/?from=ru_turmush&amp;place=search&amp;sth=b9a35c4eb8ec83d6efc28e4c6eaee908" TargetMode="External"/><Relationship Id="rId359" Type="http://schemas.openxmlformats.org/officeDocument/2006/relationships/hyperlink" Target="http://bilim.akipress.org/ru/news:1578038/?from=ru_bilim&amp;place=search&amp;sth=5b1fe101d5411cfd2e3cba34dd23e84b" TargetMode="External"/><Relationship Id="rId524" Type="http://schemas.openxmlformats.org/officeDocument/2006/relationships/hyperlink" Target="http://reporter.akipress.org/news:77837/?from=reporter&amp;place=search&amp;sth=088521afc770471c04991ba722ae0e3c" TargetMode="External"/><Relationship Id="rId566" Type="http://schemas.openxmlformats.org/officeDocument/2006/relationships/hyperlink" Target="https://www.youtube.com/watch?v=IaWZrQZnC6A" TargetMode="External"/><Relationship Id="rId98" Type="http://schemas.openxmlformats.org/officeDocument/2006/relationships/hyperlink" Target="https://svodka.akipress.org/news:1655507/?from=akikg" TargetMode="External"/><Relationship Id="rId121" Type="http://schemas.openxmlformats.org/officeDocument/2006/relationships/hyperlink" Target="https://kaktus.media/doc/422963_rynok_v_kara_syy_pytalis_zahvatit_neizvestnye.html" TargetMode="External"/><Relationship Id="rId163" Type="http://schemas.openxmlformats.org/officeDocument/2006/relationships/hyperlink" Target="https://www.turmush.kg/ru/news:1651560/?from=akikg" TargetMode="External"/><Relationship Id="rId219" Type="http://schemas.openxmlformats.org/officeDocument/2006/relationships/hyperlink" Target="https://www.youtube.com/watch?v=UDA23lZdHtE" TargetMode="External"/><Relationship Id="rId370" Type="http://schemas.openxmlformats.org/officeDocument/2006/relationships/hyperlink" Target="https://www.youtube.com/watch?v=FQXepXW7Qzo" TargetMode="External"/><Relationship Id="rId426" Type="http://schemas.openxmlformats.org/officeDocument/2006/relationships/hyperlink" Target="https://kaktus.media/doc/393311_glava_otdeleniia_nacgospitalia_prodoljaet_rabotat_posle_aresta_za_vziatky._vrachi_mitingyut.html" TargetMode="External"/><Relationship Id="rId230" Type="http://schemas.openxmlformats.org/officeDocument/2006/relationships/hyperlink" Target="https://24.kg/obschestvo/164361_vyiboryi-2020_vozle_suda_mitinguyut_storonniki_partii_butun_kyirgyizstan/" TargetMode="External"/><Relationship Id="rId468" Type="http://schemas.openxmlformats.org/officeDocument/2006/relationships/hyperlink" Target="https://www.youtube.com/watch?v=SEDjC_a3F7E" TargetMode="External"/><Relationship Id="rId25" Type="http://schemas.openxmlformats.org/officeDocument/2006/relationships/hyperlink" Target="https://rus.azattyk.org/a/30986608.html" TargetMode="External"/><Relationship Id="rId67" Type="http://schemas.openxmlformats.org/officeDocument/2006/relationships/hyperlink" Target="https://ru.sputnik.kg/society/20201107/1050349951/kyrgyzstan-rossiya-mid-aviasoobschenie-studenty-vyezd-obuchenie.html" TargetMode="External"/><Relationship Id="rId272" Type="http://schemas.openxmlformats.org/officeDocument/2006/relationships/hyperlink" Target="https://kaktus.media/doc/414681_y_pervomayskogo_raysyda_prohodit_miting_v_podderjky_sapara_isakova_i_miry_karybaevoy.html" TargetMode="External"/><Relationship Id="rId328" Type="http://schemas.openxmlformats.org/officeDocument/2006/relationships/hyperlink" Target="https://rus.azattyk.org/a/kyrgyzstan_granica_tadjikistan_obmen_uchastkami/30379125.html" TargetMode="External"/><Relationship Id="rId535" Type="http://schemas.openxmlformats.org/officeDocument/2006/relationships/hyperlink" Target="https://akipress.com/news:607036:Jailed_Sadyr_Japarov_s_supporters_gather_near_Supreme_Court/" TargetMode="External"/><Relationship Id="rId577" Type="http://schemas.openxmlformats.org/officeDocument/2006/relationships/hyperlink" Target="https://24.kg/proisshestvija/75271_mitinguyuschie_okolo_merii_trebuyut_otgenprokuraturyi_proverit_vyidachu_uchastkov/" TargetMode="External"/><Relationship Id="rId132" Type="http://schemas.openxmlformats.org/officeDocument/2006/relationships/hyperlink" Target="https://24.kg/obschestvo/168081_situatsiya_vkyirgyizstane_tolpa_trebovala_smenit_rukovodstvo_kyirgyizkomura/" TargetMode="External"/><Relationship Id="rId174" Type="http://schemas.openxmlformats.org/officeDocument/2006/relationships/hyperlink" Target="http://www.turmush.kg/ru/news:1651581?from=portal&amp;place=topgiga" TargetMode="External"/><Relationship Id="rId381" Type="http://schemas.openxmlformats.org/officeDocument/2006/relationships/hyperlink" Target="https://akipress.com/news:626108:Issyk-Kul_residents_rallying_in_support_of_ex-bodyguard_of_Almazbek_Atambayev/" TargetMode="External"/><Relationship Id="rId241" Type="http://schemas.openxmlformats.org/officeDocument/2006/relationships/hyperlink" Target="https://www.gezitter.org/politic/90770_porogi_kakih_tolko_instantsiy_ne_obivali_v_kakie_tolko_dveri_ne_stuchali_zaemschiki_vyishli_na_miting/" TargetMode="External"/><Relationship Id="rId437" Type="http://schemas.openxmlformats.org/officeDocument/2006/relationships/hyperlink" Target="https://rus.azattyk.org/a/29937606.html" TargetMode="External"/><Relationship Id="rId479" Type="http://schemas.openxmlformats.org/officeDocument/2006/relationships/hyperlink" Target="https://www.youtube.com/watch?v=R2uFkTxqO_M" TargetMode="External"/><Relationship Id="rId36" Type="http://schemas.openxmlformats.org/officeDocument/2006/relationships/hyperlink" Target="https://kaktus.media/doc/426578_nam_ygrojaet_astarkylov._sotrydniki_severelektro_snova_mitingyut_protiv_novogo_glavy.html" TargetMode="External"/><Relationship Id="rId283" Type="http://schemas.openxmlformats.org/officeDocument/2006/relationships/hyperlink" Target="https://kaktus.media/doc/413867_v_bishkeke_prohodit_miting_protiv_chlena_centrizbirkoma_nazarali_aripova.html" TargetMode="External"/><Relationship Id="rId339" Type="http://schemas.openxmlformats.org/officeDocument/2006/relationships/hyperlink" Target="https://www.rferl.org/a/kyrgyz-protesters-call-for-punishment-for-those-involved-in-corruption-scandal/30331892.html" TargetMode="External"/><Relationship Id="rId490" Type="http://schemas.openxmlformats.org/officeDocument/2006/relationships/hyperlink" Target="http://www.turmush.kg/ru/news:1484698/?from=ru_turmush&amp;place=search&amp;sth=d79d3df8e231fbabf0a1b6373b1f4fff" TargetMode="External"/><Relationship Id="rId504" Type="http://schemas.openxmlformats.org/officeDocument/2006/relationships/hyperlink" Target="https://rus.azattyk.org/a/kyrgyzstan-chatkal-tereksai/29638486.html" TargetMode="External"/><Relationship Id="rId546" Type="http://schemas.openxmlformats.org/officeDocument/2006/relationships/hyperlink" Target="https://rus.azattyk.org/a/29188927.html" TargetMode="External"/><Relationship Id="rId78" Type="http://schemas.openxmlformats.org/officeDocument/2006/relationships/hyperlink" Target="https://24.kg/obschestvo/171575_vozle_doma_pravitelstva_opyat_miting_energetiki_vnov_trebuyut_ihuslyishat/" TargetMode="External"/><Relationship Id="rId101" Type="http://schemas.openxmlformats.org/officeDocument/2006/relationships/hyperlink" Target="https://24.kg/obschestvo/169374_miting_vbishkeke_storonniki_premera_reshili_prodoljit_aktsiyu_ugosrezidentsii/" TargetMode="External"/><Relationship Id="rId143" Type="http://schemas.openxmlformats.org/officeDocument/2006/relationships/hyperlink" Target="https://www.turmush.kg/ru/news:1651873/?from=akikg" TargetMode="External"/><Relationship Id="rId185" Type="http://schemas.openxmlformats.org/officeDocument/2006/relationships/hyperlink" Target="http://www.turmush.kg/ru/news:1651621?from=portal&amp;place=topgiga" TargetMode="External"/><Relationship Id="rId350" Type="http://schemas.openxmlformats.org/officeDocument/2006/relationships/hyperlink" Target="http://ru.nts.kg/pered-zdaniem-jogorku-kenesha-prohodit-mirnaya-akciya-protiv-korrupcii/" TargetMode="External"/><Relationship Id="rId406" Type="http://schemas.openxmlformats.org/officeDocument/2006/relationships/hyperlink" Target="https://akipress.com/news:622160:Supporters_of_Omurbek_Tekebaev_gather_in_front_of_Supreme_Court/" TargetMode="External"/><Relationship Id="rId588" Type="http://schemas.openxmlformats.org/officeDocument/2006/relationships/hyperlink" Target="https://rus.azattyk.org/a/29024755.html" TargetMode="External"/><Relationship Id="rId9" Type="http://schemas.openxmlformats.org/officeDocument/2006/relationships/hyperlink" Target="https://kaktus.media/doc/428149_y_belogo_doma_sobralis_kypivshie_zemlu_okolo_novostroyki._trebyut_transformacii.html" TargetMode="External"/><Relationship Id="rId210" Type="http://schemas.openxmlformats.org/officeDocument/2006/relationships/hyperlink" Target="https://24.kg/obschestvo/167468_vyiboryi-2020_sotsial-demokratyi_vyishli_naaktsiyu_protesta_/https:/24.kg/vlast/167482_vyiboryi-2020_chlenyi_partii_sotsial-demokratyi_razoshlis_obeschayut_vyiyti_zavtra/" TargetMode="External"/><Relationship Id="rId392" Type="http://schemas.openxmlformats.org/officeDocument/2006/relationships/hyperlink" Target="https://ru.sputnik.kg/Kyrgyzstan/20190905/1045620918/kyrgyzstan-mvd-zdanie-zhk-miting.html" TargetMode="External"/><Relationship Id="rId448" Type="http://schemas.openxmlformats.org/officeDocument/2006/relationships/hyperlink" Target="https://kaktus.media/doc/390533_skandal_v_novopavlovskoy_shkole._chto_govorit_sama_direktor.html" TargetMode="External"/><Relationship Id="rId252" Type="http://schemas.openxmlformats.org/officeDocument/2006/relationships/hyperlink" Target="https://www.gezitter.org/society/90045_v_djumgale_sobralis_mestnyie_jiteli_buduchi_nedovolnyimi_kachestvom_dorogi_sever__yug/" TargetMode="External"/><Relationship Id="rId294" Type="http://schemas.openxmlformats.org/officeDocument/2006/relationships/hyperlink" Target="https://akipress.com/news:638599:Villagers_oppose_use_of_camp_building_as_Covid-19_observation_point/" TargetMode="External"/><Relationship Id="rId308" Type="http://schemas.openxmlformats.org/officeDocument/2006/relationships/hyperlink" Target="https://24.kg/english/144249__BishkekSmog_20_Activists_hold_campaign_demanding_measures_from_authorities/" TargetMode="External"/><Relationship Id="rId515" Type="http://schemas.openxmlformats.org/officeDocument/2006/relationships/hyperlink" Target="https://rus.azattyk.org/a/kyrgyzstan-ibraimov-court/29494459.html" TargetMode="External"/><Relationship Id="rId47" Type="http://schemas.openxmlformats.org/officeDocument/2006/relationships/hyperlink" Target="https://kg.akipress.org/news:1661927/?from=kgnews&amp;place=mainnowread" TargetMode="External"/><Relationship Id="rId89" Type="http://schemas.openxmlformats.org/officeDocument/2006/relationships/hyperlink" Target="https://www.youtube.com/watch?v=VxHppP2pcMo" TargetMode="External"/><Relationship Id="rId112" Type="http://schemas.openxmlformats.org/officeDocument/2006/relationships/hyperlink" Target="https://www.youtube.com/watch?v=lNiB1qm-YH8" TargetMode="External"/><Relationship Id="rId154" Type="http://schemas.openxmlformats.org/officeDocument/2006/relationships/hyperlink" Target="https://24.kg/obschestvo/167878_almazbek_atambaev_nevyishel_ksvoim_storonnikam_problemyi_sozdorovem/" TargetMode="External"/><Relationship Id="rId361" Type="http://schemas.openxmlformats.org/officeDocument/2006/relationships/hyperlink" Target="https://kaktus.media/doc/400915_myjchiny_ybili_i_sojgli._ybiyc_ne_nakazali_ostorojno_foto.html" TargetMode="External"/><Relationship Id="rId557" Type="http://schemas.openxmlformats.org/officeDocument/2006/relationships/hyperlink" Target="https://akipress.com/news:604970:Activists_protest_against_shooting_stray_animals_in_Bishkek/" TargetMode="External"/><Relationship Id="rId196" Type="http://schemas.openxmlformats.org/officeDocument/2006/relationships/hyperlink" Target="https://24.kg/obschestvo/167945_drujinnikam_udalos_vyignat_mitinguyuschih_izzdaniya_oao_kyirgyizaltyin/" TargetMode="External"/><Relationship Id="rId417" Type="http://schemas.openxmlformats.org/officeDocument/2006/relationships/hyperlink" Target="https://akipress.com/news:621453:8_women_protest_in_front_of_Supreme_Court_calling_to_protect_rights_of_rape_victim/" TargetMode="External"/><Relationship Id="rId459" Type="http://schemas.openxmlformats.org/officeDocument/2006/relationships/hyperlink" Target="https://akipress.com/news:617630:Issues_of_children_s_rights_discussed_in_Bishkek/" TargetMode="External"/><Relationship Id="rId16" Type="http://schemas.openxmlformats.org/officeDocument/2006/relationships/hyperlink" Target="https://www.azattyk.org/a/30995196.html" TargetMode="External"/><Relationship Id="rId221" Type="http://schemas.openxmlformats.org/officeDocument/2006/relationships/hyperlink" Target="https://www.youtube.com/watch?v=oX3Pdmu9R6k" TargetMode="External"/><Relationship Id="rId263" Type="http://schemas.openxmlformats.org/officeDocument/2006/relationships/hyperlink" Target="https://kaktus.media/doc/415536_voditeli_mejdygorodnih_marshrytok_nedovolny_resheniem_premer_ministra_o_zaprete_transporta.html" TargetMode="External"/><Relationship Id="rId319" Type="http://schemas.openxmlformats.org/officeDocument/2006/relationships/hyperlink" Target="https://www.youtube.com/watch?v=ZSAJh-gIvXU" TargetMode="External"/><Relationship Id="rId470" Type="http://schemas.openxmlformats.org/officeDocument/2006/relationships/hyperlink" Target="https://24.kg/obschestvo/107663_dolschiki_mitinguyut_ubelogo_doma_itrebuyut_snyat_saresta_ihobyektyi/" TargetMode="External"/><Relationship Id="rId526" Type="http://schemas.openxmlformats.org/officeDocument/2006/relationships/hyperlink" Target="http://www.turmush.kg/ru/news:1456524/?from=ru_turmush&amp;place=search&amp;sth=088521afc770471c04991ba722ae0e3c" TargetMode="External"/><Relationship Id="rId58" Type="http://schemas.openxmlformats.org/officeDocument/2006/relationships/hyperlink" Target="https://kaktus.media/doc/425708_sotrydniki_severelektro_snova_mitingyut._oni_schitaut_chto_ih_obmanyli_foto_video.html" TargetMode="External"/><Relationship Id="rId123" Type="http://schemas.openxmlformats.org/officeDocument/2006/relationships/hyperlink" Target="http://www.turmush.kg/ru/news:1651981?from=portal&amp;place=topgiga" TargetMode="External"/><Relationship Id="rId330" Type="http://schemas.openxmlformats.org/officeDocument/2006/relationships/hyperlink" Target="http://kg.akipress.org/news:1590041/?from=kgnews&amp;place=search&amp;sth=2ca5d44f3c53d82203e9ed555f3aa275" TargetMode="External"/><Relationship Id="rId568" Type="http://schemas.openxmlformats.org/officeDocument/2006/relationships/hyperlink" Target="https://ru.sputnik.kg/video/20180308/1038079656/zhenshchiny-bishkek-marsh-prava-video.html" TargetMode="External"/><Relationship Id="rId165" Type="http://schemas.openxmlformats.org/officeDocument/2006/relationships/hyperlink" Target="https://www.turmush.kg/ru/news:1651556/?from=akikg" TargetMode="External"/><Relationship Id="rId372" Type="http://schemas.openxmlformats.org/officeDocument/2006/relationships/hyperlink" Target="https://akipress.com/news:626867:Head_of_Kara-Suu_District_Department_of_Urban_Development_and_Architecture_resigns_after_strike_of_employees/" TargetMode="External"/><Relationship Id="rId428" Type="http://schemas.openxmlformats.org/officeDocument/2006/relationships/hyperlink" Target="https://ru.sputnik.kg/society/20190617/1044724753/bishkek-miting-profsoyuzy-zakon.html" TargetMode="External"/><Relationship Id="rId232" Type="http://schemas.openxmlformats.org/officeDocument/2006/relationships/hyperlink" Target="https://april.kg/ru/article/v-bishkeke-prohodit-miting-storonnikov-partii-butun-kirgizstan" TargetMode="External"/><Relationship Id="rId274" Type="http://schemas.openxmlformats.org/officeDocument/2006/relationships/hyperlink" Target="http://kg.akipress.org/news:1623648/?from=kgnews&amp;place=search&amp;sth=59782d596ec885e14c5da4a6dc052c60" TargetMode="External"/><Relationship Id="rId481" Type="http://schemas.openxmlformats.org/officeDocument/2006/relationships/hyperlink" Target="https://kaktus.media/doc/384649_na_miting_protiv_pedofilii_prishli_5_chelovek._oni_trebyut_smertnyu_kazn_dlia_nasilnikov.html" TargetMode="External"/><Relationship Id="rId27" Type="http://schemas.openxmlformats.org/officeDocument/2006/relationships/hyperlink" Target="https://kaktus.media/doc/427115_y_zdaniia_konstitycionnoy_palaty_sobiraetsia_miting._chlenov_reformy_ne_pystili_v_zal.html" TargetMode="External"/><Relationship Id="rId69" Type="http://schemas.openxmlformats.org/officeDocument/2006/relationships/hyperlink" Target="https://april.kg/ru/article/vozle-47y-kolonii-sobirayutsya%C2%A0storonniki-almazbeka-atambaeva" TargetMode="External"/><Relationship Id="rId134" Type="http://schemas.openxmlformats.org/officeDocument/2006/relationships/hyperlink" Target="https://www.tazabek.kg/news:1651916/?from=akikg" TargetMode="External"/><Relationship Id="rId537" Type="http://schemas.openxmlformats.org/officeDocument/2006/relationships/hyperlink" Target="https://akipress.com/news:606724:Osh_bazaar_employees_affected_by_fire_gather_in_front_of_White_House/" TargetMode="External"/><Relationship Id="rId579" Type="http://schemas.openxmlformats.org/officeDocument/2006/relationships/hyperlink" Target="https://vesti.kg/politika/item/50078-na-miting-v-podderzhku-nesostoyavshikhsya-revolyutsionerov-prishli-15-chelovek.html" TargetMode="External"/><Relationship Id="rId80" Type="http://schemas.openxmlformats.org/officeDocument/2006/relationships/hyperlink" Target="https://24.kg/obschestvo/171643_storonniki_kursana_asanova_marshem_proshli_otgknb_dodoma_pravitelstva/" TargetMode="External"/><Relationship Id="rId176" Type="http://schemas.openxmlformats.org/officeDocument/2006/relationships/hyperlink" Target="http://www.turmush.kg/ru/news:1651700?from=portal&amp;place=topgiga" TargetMode="External"/><Relationship Id="rId341" Type="http://schemas.openxmlformats.org/officeDocument/2006/relationships/hyperlink" Target="https://www.youtube.com/watch?v=KaqEptoOIP4" TargetMode="External"/><Relationship Id="rId383" Type="http://schemas.openxmlformats.org/officeDocument/2006/relationships/hyperlink" Target="https://kloop.kg/blog/2019/09/25/v-tsentre-bishkeka-proshel-miting-v-zashhitu-prirody-nesmotrya-na-sudebnyj-zapret/" TargetMode="External"/><Relationship Id="rId439" Type="http://schemas.openxmlformats.org/officeDocument/2006/relationships/hyperlink" Target="https://kloop.kg/blog/2019/05/07/video-rukovodstvo-oshskogo-rynka-otklyuchilo-elektrichestvo-dlya-chasti-bazara-chtoby-perevesti-torgovtsev-v-novoe-zdanie/" TargetMode="External"/><Relationship Id="rId201" Type="http://schemas.openxmlformats.org/officeDocument/2006/relationships/hyperlink" Target="https://24.kg/obschestvo/167564_vyiboryi-2020_chislo_uchastnikov_mitinga_protiv_itogov_golosovaniya_uvelichilos/" TargetMode="External"/><Relationship Id="rId243" Type="http://schemas.openxmlformats.org/officeDocument/2006/relationships/hyperlink" Target="https://24.kg/obschestvo/162174_vbishkeke_chlenyi_obschestva_slepyih_igluhih_mitinguyut_protiv_dastana_bekesheva/" TargetMode="External"/><Relationship Id="rId285" Type="http://schemas.openxmlformats.org/officeDocument/2006/relationships/hyperlink" Target="https://eurasianet.org/kyrgyzstan-draft-bill-threatens-to-drive-ngos-against-the-wall" TargetMode="External"/><Relationship Id="rId450" Type="http://schemas.openxmlformats.org/officeDocument/2006/relationships/hyperlink" Target="https://kloop.kg/blog/2019/04/22/miting-na-issyk-kule-zhiteli-trebuyut-zakryt-uranovoe-mestorozhdenie-tash-bulak/" TargetMode="External"/><Relationship Id="rId506" Type="http://schemas.openxmlformats.org/officeDocument/2006/relationships/hyperlink" Target="https://rus.azattyk.org/a/29574380.html" TargetMode="External"/><Relationship Id="rId38" Type="http://schemas.openxmlformats.org/officeDocument/2006/relationships/hyperlink" Target="https://kaktus.media/doc/426509_v_sele_mady_jiteli_vyshli_na_miting_protiv_oslinoy_fermy.html" TargetMode="External"/><Relationship Id="rId103" Type="http://schemas.openxmlformats.org/officeDocument/2006/relationships/hyperlink" Target="https://24.kg/obschestvo/169268_miting_vbishkeke_storonniki_sadyira_japarova_opyat_nedovolnyi_jurnalistami/" TargetMode="External"/><Relationship Id="rId310" Type="http://schemas.openxmlformats.org/officeDocument/2006/relationships/hyperlink" Target="https://rus.azattyk.org/a/internet-provaydery_kyrgyzstana_analiz/30591824.html" TargetMode="External"/><Relationship Id="rId492" Type="http://schemas.openxmlformats.org/officeDocument/2006/relationships/hyperlink" Target="http://kg.akipress.org/news:1484456/?from=kgnews&amp;place=search&amp;sth=90a571fb363be1bc0a5565e8df5c56fc" TargetMode="External"/><Relationship Id="rId548" Type="http://schemas.openxmlformats.org/officeDocument/2006/relationships/hyperlink" Target="https://www.gezitter.org/society/69423_jiteli_toguz-toro_vyishli_na_miting_k_belomu_domu/" TargetMode="External"/><Relationship Id="rId91" Type="http://schemas.openxmlformats.org/officeDocument/2006/relationships/hyperlink" Target="https://24.kg/obschestvo/170903_miting_vozle_merii_bishkeka_balbak_tulobaev_vyishel_kuchastnikam_aktsii/" TargetMode="External"/><Relationship Id="rId145" Type="http://schemas.openxmlformats.org/officeDocument/2006/relationships/hyperlink" Target="https://24.kg/obschestvo/167741_besporyadki_vbishkeke_izsizo_gknb_osvobojden_almazbek_atambaev/" TargetMode="External"/><Relationship Id="rId187" Type="http://schemas.openxmlformats.org/officeDocument/2006/relationships/hyperlink" Target="https://kg.akipress.org/news:1651514/?from=akikg" TargetMode="External"/><Relationship Id="rId352" Type="http://schemas.openxmlformats.org/officeDocument/2006/relationships/hyperlink" Target="https://kaktus.media/doc/401998_chto_za_myjiki_y_nas_roza_otynbaeva_prokommentirovala_skandal_s_feminnale_v_myzee_izo.html" TargetMode="External"/><Relationship Id="rId394" Type="http://schemas.openxmlformats.org/officeDocument/2006/relationships/hyperlink" Target="https://rus.azattyk.org/a/30143739.html" TargetMode="External"/><Relationship Id="rId408" Type="http://schemas.openxmlformats.org/officeDocument/2006/relationships/hyperlink" Target="https://www.youtube.com/watch?v=UfImz-IFKxo" TargetMode="External"/><Relationship Id="rId212" Type="http://schemas.openxmlformats.org/officeDocument/2006/relationships/hyperlink" Target="https://rus.azattyk.org/a/kyrgyzstan_coronavirus_miting/30864084.html" TargetMode="External"/><Relationship Id="rId254" Type="http://schemas.openxmlformats.org/officeDocument/2006/relationships/hyperlink" Target="https://www.turmush.kg/ru/news:1632653/?from=ru_turmush&amp;place=search&amp;sth=5a642fa74020eb017b040265473e90ea" TargetMode="External"/><Relationship Id="rId49" Type="http://schemas.openxmlformats.org/officeDocument/2006/relationships/hyperlink" Target="https://24.kg/obschestvo/173198_storonniki_almazbeka_atambaeva_trebuyut_vstrechi_spredsedatelem_verhovnogo_suda/" TargetMode="External"/><Relationship Id="rId114" Type="http://schemas.openxmlformats.org/officeDocument/2006/relationships/hyperlink" Target="https://rus.azattyk.org/a/30882277.html" TargetMode="External"/><Relationship Id="rId296" Type="http://schemas.openxmlformats.org/officeDocument/2006/relationships/hyperlink" Target="https://rus.azattyk.org/a/28383518.html" TargetMode="External"/><Relationship Id="rId461" Type="http://schemas.openxmlformats.org/officeDocument/2006/relationships/hyperlink" Target="https://akipress.com/news:617412:Bishkek_residents_protesting_against_full_crowded_minibuses/" TargetMode="External"/><Relationship Id="rId517" Type="http://schemas.openxmlformats.org/officeDocument/2006/relationships/hyperlink" Target="http://kabar.kg/news/v-bishkeke-patcienty-s-khronicheskoi-bolezn-iu-pochek-vyshli-na-miting/" TargetMode="External"/><Relationship Id="rId559" Type="http://schemas.openxmlformats.org/officeDocument/2006/relationships/hyperlink" Target="https://akipress.com/news:604801:Group_rallies_outside_Uzbek_Embassy_in_Bishkek_asking_assistance_in_investigation_of_fatal_shooting_of_Kyrgyz_citizen/" TargetMode="External"/><Relationship Id="rId60" Type="http://schemas.openxmlformats.org/officeDocument/2006/relationships/hyperlink" Target="https://kaktus.media/doc/425607_opiat_miting_protiv_glavy_oao_kyrgyzaltyn._ludi_sobralis_y_doma_pravitelstva.html" TargetMode="External"/><Relationship Id="rId156" Type="http://schemas.openxmlformats.org/officeDocument/2006/relationships/hyperlink" Target="https://24.kg/obschestvo/167952_besporyadki_prodoljayutsya_okolo_otelya_dostuk_trebuyut_otstavki_staryih_politikov/" TargetMode="External"/><Relationship Id="rId198" Type="http://schemas.openxmlformats.org/officeDocument/2006/relationships/hyperlink" Target="https://24.kg/proisshestvija/167883_nadjerue_razgrabili_sklad_ipodojgli_zdanie_zolotoizvlekatelnoy_fabriki/" TargetMode="External"/><Relationship Id="rId321" Type="http://schemas.openxmlformats.org/officeDocument/2006/relationships/hyperlink" Target="http://kg.akipress.org/news:1595052/?from=kgnews&amp;place=search&amp;sth=f8f8b8284edb160f047bdbceb11f8cb2" TargetMode="External"/><Relationship Id="rId363" Type="http://schemas.openxmlformats.org/officeDocument/2006/relationships/hyperlink" Target="https://kaktus.media/doc/400663_pered_belym_domom_prohodit_miting_iz_za_depytata_evgenii_strokovoy.html" TargetMode="External"/><Relationship Id="rId419" Type="http://schemas.openxmlformats.org/officeDocument/2006/relationships/hyperlink" Target="https://kaktus.media/doc/393661_chto_proishodit_v_dome_atambaeva_v_koy_tashe_foto_i_video.html" TargetMode="External"/><Relationship Id="rId570" Type="http://schemas.openxmlformats.org/officeDocument/2006/relationships/hyperlink" Target="https://www.gezitter.org/society/68128_v_bishkeke_nedovolnyie_zarplatoy_pojarnyie_vyishli_na_miting_/" TargetMode="External"/><Relationship Id="rId223" Type="http://schemas.openxmlformats.org/officeDocument/2006/relationships/hyperlink" Target="https://www.youtube.com/watch?v=zSbGT20G8cE" TargetMode="External"/><Relationship Id="rId430" Type="http://schemas.openxmlformats.org/officeDocument/2006/relationships/hyperlink" Target="https://ru.sputnik.kg/society/20190607/1044609626/miting-dalnobojshchikov-v-balykchy.html" TargetMode="External"/><Relationship Id="rId18" Type="http://schemas.openxmlformats.org/officeDocument/2006/relationships/hyperlink" Target="https://kaktus.media/doc/427657_koridor_pozora._protivniki_referendyma_vstrechaut_depytatov_i_trebyut_rospyska_parlamenta.html" TargetMode="External"/><Relationship Id="rId265" Type="http://schemas.openxmlformats.org/officeDocument/2006/relationships/hyperlink" Target="https://24.kg/obschestvo/156953_vtalase_vse_torgovyie_tochki_iryinki_zakryili_nadezinfektsiyu/" TargetMode="External"/><Relationship Id="rId472" Type="http://schemas.openxmlformats.org/officeDocument/2006/relationships/hyperlink" Target="https://kaktus.media/doc/385659_cirk_ostavliaem_ministry._35_artistov_napisali_zaiavleniia_ob_yvolnenii.html" TargetMode="External"/><Relationship Id="rId528" Type="http://schemas.openxmlformats.org/officeDocument/2006/relationships/hyperlink" Target="https://www.gezitter.org/economics/70897_v_kyizyil-tokoe_prohodit_sobranie_protiv_razrabotki_mestorojdeniya_ishtamberdi_/" TargetMode="External"/><Relationship Id="rId125" Type="http://schemas.openxmlformats.org/officeDocument/2006/relationships/hyperlink" Target="http://tv.akipress.org/news:1651911?from=portal&amp;place=topgiga" TargetMode="External"/><Relationship Id="rId167" Type="http://schemas.openxmlformats.org/officeDocument/2006/relationships/hyperlink" Target="https://www.turmush.kg/ru/news:1651542/?from=akikg" TargetMode="External"/><Relationship Id="rId332" Type="http://schemas.openxmlformats.org/officeDocument/2006/relationships/hyperlink" Target="http://www.turmush.kg/ru/news:1589236/?from=ru_turmush&amp;place=search&amp;sth=356934f507cbc7e0898114adb192f2ab" TargetMode="External"/><Relationship Id="rId374" Type="http://schemas.openxmlformats.org/officeDocument/2006/relationships/hyperlink" Target="https://24.kg/obschestvo/132188_sezon_jeenbekova_zakonchilsya_storonniki_arstana_alaya_trebuyut_otdat_emu_vlast/" TargetMode="External"/><Relationship Id="rId581" Type="http://schemas.openxmlformats.org/officeDocument/2006/relationships/hyperlink" Target="https://rus.azattyk.org/a/29014611.html" TargetMode="External"/><Relationship Id="rId71" Type="http://schemas.openxmlformats.org/officeDocument/2006/relationships/hyperlink" Target="https://kloop.kg/blog/2020/11/04/miting-u-minzdrava-gemodializnye-bolnye-zayavili-chto-ih-derzhat-v-zalozhnikah/" TargetMode="External"/><Relationship Id="rId234" Type="http://schemas.openxmlformats.org/officeDocument/2006/relationships/hyperlink" Target="https://24.kg/obschestvo/164000_vbishkeke_mitinguyut_aktivistyi_hotyat_proverit_kompaniyu_alyans_altyin/" TargetMode="External"/><Relationship Id="rId2" Type="http://schemas.openxmlformats.org/officeDocument/2006/relationships/hyperlink" Target="https://24.kg/obschestvo/178174_sotrudniki_agentstva_lesnogo_hozyaystva_trebuyut_uvolneniya_rukovoditelya_vedomstva/" TargetMode="External"/><Relationship Id="rId29" Type="http://schemas.openxmlformats.org/officeDocument/2006/relationships/hyperlink" Target="https://kaktus.media/doc/427001_delo_batykaeva._verhovnyy_syd_otmenil_prigovory_v_otnoshenii_almazbeka_atambaeva.html" TargetMode="External"/><Relationship Id="rId276" Type="http://schemas.openxmlformats.org/officeDocument/2006/relationships/hyperlink" Target="https://www.youtube.com/watch?v=_OPhr-njuRo" TargetMode="External"/><Relationship Id="rId441" Type="http://schemas.openxmlformats.org/officeDocument/2006/relationships/hyperlink" Target="https://kloop.kg/blog/2019/05/03/bishkek-militsiya-zaderzhala-bolee-30-zhitelej-voenno-antonovki-za-nesanktsionirovannyj-miting-u-doma-pravitelstva/" TargetMode="External"/><Relationship Id="rId483" Type="http://schemas.openxmlformats.org/officeDocument/2006/relationships/hyperlink" Target="https://www.youtube.com/watch?v=b8T1Ro9trIg" TargetMode="External"/><Relationship Id="rId539" Type="http://schemas.openxmlformats.org/officeDocument/2006/relationships/hyperlink" Target="https://www.gezitter.org/politic/69957_v_bishkeke_proshel_miting_s_trebovaniem_otstavki_asanakunova/" TargetMode="External"/><Relationship Id="rId40" Type="http://schemas.openxmlformats.org/officeDocument/2006/relationships/hyperlink" Target="https://ru.sputnik.kg/society/20201121/1050507183/kyrgyzstan-karakol-miting-mp-tazalyk.html" TargetMode="External"/><Relationship Id="rId136" Type="http://schemas.openxmlformats.org/officeDocument/2006/relationships/hyperlink" Target="https://kg.akipress.org/news:1651955/?from=akikg" TargetMode="External"/><Relationship Id="rId178" Type="http://schemas.openxmlformats.org/officeDocument/2006/relationships/hyperlink" Target="http://www.turmush.kg/ru/news:1651670?from=portal&amp;place=topgiga" TargetMode="External"/><Relationship Id="rId301" Type="http://schemas.openxmlformats.org/officeDocument/2006/relationships/hyperlink" Target="https://www.rferl.org/a/hooligans-attack-women-s-day-demonstration-in-kyrgyzstan-/30475866.html" TargetMode="External"/><Relationship Id="rId343" Type="http://schemas.openxmlformats.org/officeDocument/2006/relationships/hyperlink" Target="https://ru.sputnik.kg/society/20191212/1046491662/kyrgyzstan-oshskij-rynok-miting-foto.html" TargetMode="External"/><Relationship Id="rId550" Type="http://schemas.openxmlformats.org/officeDocument/2006/relationships/hyperlink" Target="https://akipress.com/news:605334:Toguz-Toro_protesters_gather_near_Parliament_again/" TargetMode="External"/><Relationship Id="rId82" Type="http://schemas.openxmlformats.org/officeDocument/2006/relationships/hyperlink" Target="https://24.kg/obschestvo/171607_chetvertyiy_miting_prohodit_vbishkeke_ego_uchastnitsyi_obyyavili_bessrochnuyu_golodovku/" TargetMode="External"/><Relationship Id="rId203" Type="http://schemas.openxmlformats.org/officeDocument/2006/relationships/hyperlink" Target="https://kloop.kg/blog/2020/10/05/v-talase-i-naryne-idut-mitingi-protiv-rezultatov-vyborov/" TargetMode="External"/><Relationship Id="rId385" Type="http://schemas.openxmlformats.org/officeDocument/2006/relationships/hyperlink" Target="https://kloop.kg/blog/2019/09/17/postradavshih-v-konflikte-na-kyrgyzsko-tadzhikskoj-granitse-na-samolete-dostavili-v-bishkek/" TargetMode="External"/><Relationship Id="rId245" Type="http://schemas.openxmlformats.org/officeDocument/2006/relationships/hyperlink" Target="https://kloop.kg/blog/2020/08/06/nookat-mestnye-zhiteli-vnov-vyshli-na-miting-protiv-gruzovikov-s-uglyom-kotorye-razrushayut-selskie-dorogi/" TargetMode="External"/><Relationship Id="rId287" Type="http://schemas.openxmlformats.org/officeDocument/2006/relationships/hyperlink" Target="https://www.youtube.com/watch?v=uvwzxar14Lc" TargetMode="External"/><Relationship Id="rId410" Type="http://schemas.openxmlformats.org/officeDocument/2006/relationships/hyperlink" Target="https://kaktus.media/doc/394529_oni_ne_doljny_deystvovat_kak_sestry_hachatyrian._miting_v_podderjky_jertv_iznasilovaniia.html" TargetMode="External"/><Relationship Id="rId452" Type="http://schemas.openxmlformats.org/officeDocument/2006/relationships/hyperlink" Target="https://akipress.com/news:618591:Verbal_conflict_occurs_among_villagers_at_uranium_deposit_in_Issyk-Kul/" TargetMode="External"/><Relationship Id="rId494" Type="http://schemas.openxmlformats.org/officeDocument/2006/relationships/hyperlink" Target="https://www.youtube.com/watch?v=XGCel3Tuh6c" TargetMode="External"/><Relationship Id="rId508" Type="http://schemas.openxmlformats.org/officeDocument/2006/relationships/hyperlink" Target="http://www.tazabek.kg/news:1476663/?from=tazabek&amp;place=search&amp;sth=16bbdd1a8f0b16715aa7e8742b889c35" TargetMode="External"/><Relationship Id="rId105" Type="http://schemas.openxmlformats.org/officeDocument/2006/relationships/hyperlink" Target="https://24.kg/obschestvo/168950_vpervomayskiy_sud_bishkeka_dostavili_obvinyaemyih_vmassovyih_besporyadkah/" TargetMode="External"/><Relationship Id="rId147" Type="http://schemas.openxmlformats.org/officeDocument/2006/relationships/hyperlink" Target="https://www.turmush.kg/ru/news:1651574/?from=akikg" TargetMode="External"/><Relationship Id="rId312" Type="http://schemas.openxmlformats.org/officeDocument/2006/relationships/hyperlink" Target="https://www.rferl.org/a/30439686.html" TargetMode="External"/><Relationship Id="rId354" Type="http://schemas.openxmlformats.org/officeDocument/2006/relationships/hyperlink" Target="http://barakelde.org/news:381992/?from=barakelde&amp;place=search&amp;sth=ca406fab129e38c9d757db1c900476f8" TargetMode="External"/><Relationship Id="rId51" Type="http://schemas.openxmlformats.org/officeDocument/2006/relationships/hyperlink" Target="https://www.azattyk.org/a/30948859.html" TargetMode="External"/><Relationship Id="rId93" Type="http://schemas.openxmlformats.org/officeDocument/2006/relationships/hyperlink" Target="https://24.kg/obschestvo/170760_miting_vozle_merii_bishkeka_zakonchilsya_uchastniki_prodoljat_aktsiyu_zavtra/" TargetMode="External"/><Relationship Id="rId189" Type="http://schemas.openxmlformats.org/officeDocument/2006/relationships/hyperlink" Target="https://www.turmush.kg/ru/news:1651624/?from=akikg" TargetMode="External"/><Relationship Id="rId396" Type="http://schemas.openxmlformats.org/officeDocument/2006/relationships/hyperlink" Target="https://ru.sputnik.kg/incidents/20190809/1045381427/atambaev-razgon-miting-storonniki-mvd.html" TargetMode="External"/><Relationship Id="rId561" Type="http://schemas.openxmlformats.org/officeDocument/2006/relationships/hyperlink" Target="https://rus.azattyk.org/a/29141538.html" TargetMode="External"/><Relationship Id="rId214" Type="http://schemas.openxmlformats.org/officeDocument/2006/relationships/hyperlink" Target="https://rus.azattyk.org/a/30860280.html" TargetMode="External"/><Relationship Id="rId256" Type="http://schemas.openxmlformats.org/officeDocument/2006/relationships/hyperlink" Target="https://www.youtube.com/watch?v=yqqL05ymYL4" TargetMode="External"/><Relationship Id="rId298" Type="http://schemas.openxmlformats.org/officeDocument/2006/relationships/hyperlink" Target="http://www.turmush.kg/ru/news:1602471/?from=ru_turmush&amp;place=search&amp;sth=548356b4d41c6cc4a86287803cdd4666" TargetMode="External"/><Relationship Id="rId421" Type="http://schemas.openxmlformats.org/officeDocument/2006/relationships/hyperlink" Target="https://akipress.com/news:621156:Bishkek_hosts_flash_mob_dedicated_to_migrants/" TargetMode="External"/><Relationship Id="rId463" Type="http://schemas.openxmlformats.org/officeDocument/2006/relationships/hyperlink" Target="https://akipress.com/news:617217:Kyrk_Choro_leader_summoned_to_police_for_interrogation/" TargetMode="External"/><Relationship Id="rId519" Type="http://schemas.openxmlformats.org/officeDocument/2006/relationships/hyperlink" Target="https://rus.azattyk.org/a/29416691.html" TargetMode="External"/><Relationship Id="rId116" Type="http://schemas.openxmlformats.org/officeDocument/2006/relationships/hyperlink" Target="https://24.kg/obschestvo/168251_pojarnyie_bishkeka_naaktsii_protesta_potrebovali_vyivesti_ihizsostava_mchs/" TargetMode="External"/><Relationship Id="rId158" Type="http://schemas.openxmlformats.org/officeDocument/2006/relationships/hyperlink" Target="https://24.kg/obschestvo/167880_eks-mer_bishkeka_albek_ibraimov_osvobojden_izkolonii_/" TargetMode="External"/><Relationship Id="rId323" Type="http://schemas.openxmlformats.org/officeDocument/2006/relationships/hyperlink" Target="http://www.turmush.kg/news:387267/?from=kg_turmush&amp;place=search&amp;sth=9163b8b28b894426472017aac57e30ff" TargetMode="External"/><Relationship Id="rId530" Type="http://schemas.openxmlformats.org/officeDocument/2006/relationships/hyperlink" Target="https://rus.azattyk.org/a/kyrgyzstan_politics_istamberdi/29302519.html" TargetMode="External"/><Relationship Id="rId20" Type="http://schemas.openxmlformats.org/officeDocument/2006/relationships/hyperlink" Target="https://kaktus.media/doc/427586_protivniki_referendyma_organizyut_dlia_depytatov_jogorky_kenesha_koridor_pozora.html" TargetMode="External"/><Relationship Id="rId62" Type="http://schemas.openxmlformats.org/officeDocument/2006/relationships/hyperlink" Target="https://rus.azattyk.org/a/30942177.html" TargetMode="External"/><Relationship Id="rId365" Type="http://schemas.openxmlformats.org/officeDocument/2006/relationships/hyperlink" Target="https://ru.sputnik.kg/society/20191030/1046099422/bishkek-miting-stroitelstvo-dom.html" TargetMode="External"/><Relationship Id="rId572" Type="http://schemas.openxmlformats.org/officeDocument/2006/relationships/hyperlink" Target="https://rus.azattyk.org/a/29089978.html" TargetMode="External"/><Relationship Id="rId225" Type="http://schemas.openxmlformats.org/officeDocument/2006/relationships/hyperlink" Target="https://rus.azattyk.org/a/kyrgyzstan_atambaev_den_rojdeniya_sizo/30843333.html" TargetMode="External"/><Relationship Id="rId267" Type="http://schemas.openxmlformats.org/officeDocument/2006/relationships/hyperlink" Target="http://www.turmush.kg/news:402772/?from=kg_turmush&amp;place=search&amp;sth=2fdbd5f310a151490f2a48546afca41a" TargetMode="External"/><Relationship Id="rId432" Type="http://schemas.openxmlformats.org/officeDocument/2006/relationships/hyperlink" Target="https://24.kg/obschestvo/119326_vozle_merii_bishkeka_miting_gorojane_18let_nemogut_otstoyat_prava_nagaraji/" TargetMode="External"/><Relationship Id="rId474" Type="http://schemas.openxmlformats.org/officeDocument/2006/relationships/hyperlink" Target="https://www.youtube.com/watch?v=3TZqxx63BCI" TargetMode="External"/><Relationship Id="rId127" Type="http://schemas.openxmlformats.org/officeDocument/2006/relationships/hyperlink" Target="http://www.turmush.kg/ru/news:1651883?from=portal&amp;place=topgiga" TargetMode="External"/><Relationship Id="rId31" Type="http://schemas.openxmlformats.org/officeDocument/2006/relationships/hyperlink" Target="https://24.kg/obschestvo/174854_vbishkeke_prohodit_aktsiya_protiv_referenduma_iizmeneniya_konstitutsii/" TargetMode="External"/><Relationship Id="rId73" Type="http://schemas.openxmlformats.org/officeDocument/2006/relationships/hyperlink" Target="https://www.youtube.com/watch?v=CvYyj0qLK30" TargetMode="External"/><Relationship Id="rId169" Type="http://schemas.openxmlformats.org/officeDocument/2006/relationships/hyperlink" Target="https://limon.kg/news:73185/?from=akikg" TargetMode="External"/><Relationship Id="rId334" Type="http://schemas.openxmlformats.org/officeDocument/2006/relationships/hyperlink" Target="http://svodka.akipress.org/news:1587698/?from=svodka&amp;place=search&amp;sth=514ebd66b187f4ab3bf414fb727d20a7" TargetMode="External"/><Relationship Id="rId376" Type="http://schemas.openxmlformats.org/officeDocument/2006/relationships/hyperlink" Target="https://www.youtube.com/watch?v=g3C0hzG_yzU" TargetMode="External"/><Relationship Id="rId541" Type="http://schemas.openxmlformats.org/officeDocument/2006/relationships/hyperlink" Target="https://rus.azattyk.org/a/29220776.html" TargetMode="External"/><Relationship Id="rId583" Type="http://schemas.openxmlformats.org/officeDocument/2006/relationships/hyperlink" Target="https://rus.azattyk.org/a/kyrgyzstan-police-torture/28993880.html" TargetMode="External"/><Relationship Id="rId4" Type="http://schemas.openxmlformats.org/officeDocument/2006/relationships/hyperlink" Target="https://kaktus.media/doc/428664_delo_o_dovedenii_shkolnika_do_samoybiystva._y_gorsyda_mitingyut_protiv_prigovora.html" TargetMode="External"/><Relationship Id="rId180" Type="http://schemas.openxmlformats.org/officeDocument/2006/relationships/hyperlink" Target="http://www.turmush.kg/ru/news:1651675?from=portal&amp;place=topgiga" TargetMode="External"/><Relationship Id="rId236" Type="http://schemas.openxmlformats.org/officeDocument/2006/relationships/hyperlink" Target="https://for.kg/news-664709-ru.html" TargetMode="External"/><Relationship Id="rId278" Type="http://schemas.openxmlformats.org/officeDocument/2006/relationships/hyperlink" Target="https://rus.azattyk.org/a/30647759.html" TargetMode="External"/><Relationship Id="rId401" Type="http://schemas.openxmlformats.org/officeDocument/2006/relationships/hyperlink" Target="https://rus.azattyk.org/a/kyrgyzstan-naryn-solton-sary-mining-conflict/30094410.html" TargetMode="External"/><Relationship Id="rId443" Type="http://schemas.openxmlformats.org/officeDocument/2006/relationships/hyperlink" Target="https://24.kg/obschestvo/116402_partiya_zelenyih_provodit_ocherednoy_miting_protiv_dobyichi_urana/" TargetMode="External"/><Relationship Id="rId303" Type="http://schemas.openxmlformats.org/officeDocument/2006/relationships/hyperlink" Target="https://www.rferl.org/a/supporters-of-jailed-kyrgyz-politician-rally-in-bishkek-demand-his-release/30464190.html" TargetMode="External"/><Relationship Id="rId485" Type="http://schemas.openxmlformats.org/officeDocument/2006/relationships/hyperlink" Target="https://rus.azattyk.org/a/29668492.html" TargetMode="External"/><Relationship Id="rId42" Type="http://schemas.openxmlformats.org/officeDocument/2006/relationships/hyperlink" Target="https://www.azattyk.org/a/30961955.html" TargetMode="External"/><Relationship Id="rId84" Type="http://schemas.openxmlformats.org/officeDocument/2006/relationships/hyperlink" Target="https://www.youtube.com/watch?v=wUNwlsVoXmM" TargetMode="External"/><Relationship Id="rId138" Type="http://schemas.openxmlformats.org/officeDocument/2006/relationships/hyperlink" Target="http://www.turmush.kg/ru/news:1652000?from=portal&amp;place=topgiga" TargetMode="External"/><Relationship Id="rId345" Type="http://schemas.openxmlformats.org/officeDocument/2006/relationships/hyperlink" Target="http://www.turmush.kg/news:383001/?from=kg_turmush&amp;place=search&amp;sth=3104fcce2b148b7ea65013037715c1f6" TargetMode="External"/><Relationship Id="rId387" Type="http://schemas.openxmlformats.org/officeDocument/2006/relationships/hyperlink" Target="https://akipress.com/news:625189:SDPK_party_representatives_gather_in_front_of_Military_Prosecutor_s_Office_again/" TargetMode="External"/><Relationship Id="rId510" Type="http://schemas.openxmlformats.org/officeDocument/2006/relationships/hyperlink" Target="https://rus.azattyk.org/a/29537720.html" TargetMode="External"/><Relationship Id="rId552" Type="http://schemas.openxmlformats.org/officeDocument/2006/relationships/hyperlink" Target="https://rus.azattyk.org/a/29171999.html" TargetMode="External"/><Relationship Id="rId191" Type="http://schemas.openxmlformats.org/officeDocument/2006/relationships/hyperlink" Target="https://www.gezitter.org/politic/91901_kurmangazyi_azyikbaev_zahvatil_ministerstvo_kulturyi/" TargetMode="External"/><Relationship Id="rId205" Type="http://schemas.openxmlformats.org/officeDocument/2006/relationships/hyperlink" Target="https://24.kg/obschestvo/167606_mitinguyuschie_uteatra_operyi_ibaleta_teper_napravilis_naploschad_ala-too/" TargetMode="External"/><Relationship Id="rId247" Type="http://schemas.openxmlformats.org/officeDocument/2006/relationships/hyperlink" Target="https://kloop.kg/blog/2020/07/29/v-uzgene-podrostkov-podozrevayut-v-ubijstve-taksista-rodstvenniki-pogibshego-proveli-miting-trebuya-nakazat-ubijts/" TargetMode="External"/><Relationship Id="rId412" Type="http://schemas.openxmlformats.org/officeDocument/2006/relationships/hyperlink" Target="https://www.youtube.com/watch?v=qRFY9mSlBEg" TargetMode="External"/><Relationship Id="rId107" Type="http://schemas.openxmlformats.org/officeDocument/2006/relationships/hyperlink" Target="https://kg.akipress.org/news:1652527/?from=akikg" TargetMode="External"/><Relationship Id="rId289" Type="http://schemas.openxmlformats.org/officeDocument/2006/relationships/hyperlink" Target="http://reporter.akipress.org/news:98763/?from=reporter&amp;place=search&amp;sth=efd1ebe7573e6be934e1c48460e351d3" TargetMode="External"/><Relationship Id="rId454" Type="http://schemas.openxmlformats.org/officeDocument/2006/relationships/hyperlink" Target="https://www.youtube.com/watch?v=dTQ99Mk1k3o" TargetMode="External"/><Relationship Id="rId496" Type="http://schemas.openxmlformats.org/officeDocument/2006/relationships/hyperlink" Target="http://culture.akipress.org/news:1484237/?from=culture&amp;place=search&amp;sth=a3927b3c7eddeafd99f90316717f7c8d" TargetMode="External"/><Relationship Id="rId11" Type="http://schemas.openxmlformats.org/officeDocument/2006/relationships/hyperlink" Target="https://24.kg/obschestvo/176522_vbishkeke_proshli_marsh_protiv_nasiliya_imiting_protiv_mitingov/" TargetMode="External"/><Relationship Id="rId53" Type="http://schemas.openxmlformats.org/officeDocument/2006/relationships/hyperlink" Target="https://24.kg/obschestvo/172882_vbishkeke_kdomu_pravitelstva_vnov_prishli_jiteli_voenno-antonovki/" TargetMode="External"/><Relationship Id="rId149" Type="http://schemas.openxmlformats.org/officeDocument/2006/relationships/hyperlink" Target="https://www.youtube.com/watch?v=9WHZ2wEv2Ws&amp;feature=emb_title" TargetMode="External"/><Relationship Id="rId314" Type="http://schemas.openxmlformats.org/officeDocument/2006/relationships/hyperlink" Target="http://www.turmush.kg/news:388415/?from=kg_turmush&amp;place=search&amp;sth=e7b9f6e2a432571fe8427a3c4bdb0ac8" TargetMode="External"/><Relationship Id="rId356" Type="http://schemas.openxmlformats.org/officeDocument/2006/relationships/hyperlink" Target="https://www.rferl.org/a/kyrgyz-protesters-demand-government-properly-investigate-graft-scandal/30291103.html" TargetMode="External"/><Relationship Id="rId398" Type="http://schemas.openxmlformats.org/officeDocument/2006/relationships/hyperlink" Target="https://rus.azattyk.org/a/30101783.html" TargetMode="External"/><Relationship Id="rId521" Type="http://schemas.openxmlformats.org/officeDocument/2006/relationships/hyperlink" Target="https://kaktus.media/doc/377790_pianyy_grajdanin_kitaia_iavliaushiysia_direktorom_zavoda_izbil_rabochego_v_sokylyke.html" TargetMode="External"/><Relationship Id="rId563" Type="http://schemas.openxmlformats.org/officeDocument/2006/relationships/hyperlink" Target="https://rus.azattyk.org/a/29139959.html" TargetMode="External"/><Relationship Id="rId95" Type="http://schemas.openxmlformats.org/officeDocument/2006/relationships/hyperlink" Target="http://nts.kg/dordoidun-soodagerleri-biilikke-eskertuu-berishti-video/" TargetMode="External"/><Relationship Id="rId160" Type="http://schemas.openxmlformats.org/officeDocument/2006/relationships/hyperlink" Target="https://kg.akipress.org/news:1651718/?from=akikg" TargetMode="External"/><Relationship Id="rId216" Type="http://schemas.openxmlformats.org/officeDocument/2006/relationships/hyperlink" Target="https://newtv.kg/zher-tilkesi-myjzamsyz-satylganby/" TargetMode="External"/><Relationship Id="rId423" Type="http://schemas.openxmlformats.org/officeDocument/2006/relationships/hyperlink" Target="https://akipress.com/news:621086:Trade_unions_rally_in_front_of_White_House/" TargetMode="External"/><Relationship Id="rId258" Type="http://schemas.openxmlformats.org/officeDocument/2006/relationships/hyperlink" Target="https://www.rferl.org/a/protesters-urge-kyrgyz-president-to-veto-bill-seen-as-impacting-free-speech-online/30696531.html" TargetMode="External"/><Relationship Id="rId465" Type="http://schemas.openxmlformats.org/officeDocument/2006/relationships/hyperlink" Target="https://akipress.com/news:617135:Activists_protest_women_s_march_in_Bishkek___It_was_a_gay_parade_/" TargetMode="External"/><Relationship Id="rId22" Type="http://schemas.openxmlformats.org/officeDocument/2006/relationships/hyperlink" Target="https://www.azattyk.org/a/30991370.html" TargetMode="External"/><Relationship Id="rId64" Type="http://schemas.openxmlformats.org/officeDocument/2006/relationships/hyperlink" Target="https://www.youtube.com/watch?v=Ma6HXzzP9Yw" TargetMode="External"/><Relationship Id="rId118" Type="http://schemas.openxmlformats.org/officeDocument/2006/relationships/hyperlink" Target="https://24.kg/obschestvo/168287_vbishkeke_trebuyut_otstavki_glavyi_departamenta_lesnogo_hozyaystva/" TargetMode="External"/><Relationship Id="rId325" Type="http://schemas.openxmlformats.org/officeDocument/2006/relationships/hyperlink" Target="http://www.turmush.kg/ru/news:1593092/?from=ru_turmush&amp;place=search&amp;sth=9163b8b28b894426472017aac57e30ff" TargetMode="External"/><Relationship Id="rId367" Type="http://schemas.openxmlformats.org/officeDocument/2006/relationships/hyperlink" Target="https://akipress.com/news:627318:Dozens_of_residents_gather_at_Osh_square_over_shell_limestone_deposit_conflict/" TargetMode="External"/><Relationship Id="rId532" Type="http://schemas.openxmlformats.org/officeDocument/2006/relationships/hyperlink" Target="https://rus.azattyk.org/a/29279390.html" TargetMode="External"/><Relationship Id="rId574" Type="http://schemas.openxmlformats.org/officeDocument/2006/relationships/hyperlink" Target="https://rus.azattyk.org/a/29056239.html" TargetMode="External"/><Relationship Id="rId171" Type="http://schemas.openxmlformats.org/officeDocument/2006/relationships/hyperlink" Target="https://www.turmush.kg/ru/news:1651487/?from=akikg" TargetMode="External"/><Relationship Id="rId227" Type="http://schemas.openxmlformats.org/officeDocument/2006/relationships/hyperlink" Target="https://kloop.kg/blog/2020/09/12/zolotodobyvayushhaya-mafiya-ekoaktivisty-v-chatkale-snimali-zagryaznennuyu-reku-im-prepyatstvoval-mestnyj-deputat/" TargetMode="External"/><Relationship Id="rId269" Type="http://schemas.openxmlformats.org/officeDocument/2006/relationships/hyperlink" Target="https://ru.sputnik.kg/society/20200615/1048670692/kyrgyzstan-piket-miting-akciya-domashnee-nasilie.html" TargetMode="External"/><Relationship Id="rId434" Type="http://schemas.openxmlformats.org/officeDocument/2006/relationships/hyperlink" Target="https://24.kg/kyrgyzcha/118791_damir_musakeev_tergoo_abagyindagyi_karmoo_abalyina_naraazyi_emes/" TargetMode="External"/><Relationship Id="rId476" Type="http://schemas.openxmlformats.org/officeDocument/2006/relationships/hyperlink" Target="https://www.rferl.org/a/anti-china-protesters-fined-in-kyrgyzstan/29717288.html" TargetMode="External"/><Relationship Id="rId33" Type="http://schemas.openxmlformats.org/officeDocument/2006/relationships/hyperlink" Target="https://www.azattyk.org/a/30973304.html" TargetMode="External"/><Relationship Id="rId129" Type="http://schemas.openxmlformats.org/officeDocument/2006/relationships/hyperlink" Target="https://kaktus.media/doc/422902_dyyshon_torokylov_nameren_stat_polpredom_oshskoy_oblasti._reportaj_iz_osha.html" TargetMode="External"/><Relationship Id="rId280" Type="http://schemas.openxmlformats.org/officeDocument/2006/relationships/hyperlink" Target="https://ru.sputnik.kg/video/20200531/1048502958/protest-bolnica-observaciya-koronavirus-lechenie.html" TargetMode="External"/><Relationship Id="rId336" Type="http://schemas.openxmlformats.org/officeDocument/2006/relationships/hyperlink" Target="https://rus.azattyk.org/a/uchastivshiesa-sluchai-skotokradstva-vynuzhdayut-selchan-vyyti-na-miting/30343478.html" TargetMode="External"/><Relationship Id="rId501" Type="http://schemas.openxmlformats.org/officeDocument/2006/relationships/hyperlink" Target="http://www.turmush.kg/news:355496/?from=kg_turmush&amp;place=search&amp;sth=b93c6c55064276acbf92d6560524f5db" TargetMode="External"/><Relationship Id="rId543" Type="http://schemas.openxmlformats.org/officeDocument/2006/relationships/hyperlink" Target="https://april.kg/ru/article/issikkulskuyu-oblastnuyu-sdyushor-sobirayutsya-likvidirovat-komu-eto-nuzhno" TargetMode="External"/><Relationship Id="rId75" Type="http://schemas.openxmlformats.org/officeDocument/2006/relationships/hyperlink" Target="https://kaktus.media/doc/425118_v_bishkeke_snova_miting._v_etot_raz_protiv_korrypcii_v_sporte.html" TargetMode="External"/><Relationship Id="rId140" Type="http://schemas.openxmlformats.org/officeDocument/2006/relationships/hyperlink" Target="https://24.kg/obschestvo/168141_naissyik-kule_pyitayutsya_nezakonno_zahvatit_zemli_aktsionernogo_obschestva/" TargetMode="External"/><Relationship Id="rId182" Type="http://schemas.openxmlformats.org/officeDocument/2006/relationships/hyperlink" Target="http://www.turmush.kg/ru/news:1651648?from=portal&amp;place=topgiga" TargetMode="External"/><Relationship Id="rId378" Type="http://schemas.openxmlformats.org/officeDocument/2006/relationships/hyperlink" Target="https://kaktus.media/doc/399027_tragedii_v_dvyh_shahtah_kyrgyzstana._pogibli_shest_chelovek.html" TargetMode="External"/><Relationship Id="rId403" Type="http://schemas.openxmlformats.org/officeDocument/2006/relationships/hyperlink" Target="https://24.kg/obschestvo/124547_marshrut_pretknoveniya_jiteli_jilmassiva_kolmo_vyishli_namiting/" TargetMode="External"/><Relationship Id="rId585" Type="http://schemas.openxmlformats.org/officeDocument/2006/relationships/hyperlink" Target="https://24.kg/obschestvo/73802_namitinge_vtsentre_bishkeka_jiteli_chuyskoy_oblasti_trebuyut_transformatsii_zemli/" TargetMode="External"/><Relationship Id="rId6" Type="http://schemas.openxmlformats.org/officeDocument/2006/relationships/hyperlink" Target="https://24.kg/proisshestvija/177840_gruppa_lits_pyitalas_zahvatit_zolotorudnoe_mestorojdenie_solton-saryi_/" TargetMode="External"/><Relationship Id="rId238" Type="http://schemas.openxmlformats.org/officeDocument/2006/relationships/hyperlink" Target="https://kloop.kg/blog/2020/08/27/zhaloba-partii-kyrgyzstan-na-nedopusk-k-vyboram-storonniki-i-protivniki-politobedineniya-vyshli-na-miting-k-zdaniyu-suda/" TargetMode="External"/><Relationship Id="rId445" Type="http://schemas.openxmlformats.org/officeDocument/2006/relationships/hyperlink" Target="https://kaktus.media/doc/390660_v_bishkeke_prohodit_miting_protiv_dobychi_yrana_v_kyrgyzstane._transliaciia.html" TargetMode="External"/><Relationship Id="rId487" Type="http://schemas.openxmlformats.org/officeDocument/2006/relationships/hyperlink" Target="https://www.gezitter.org/society/75475_pribyivshiy_iz_kitaya_kyirgyizstanets_na_protyajenii_10_mesyatsev_ne_znaem_o_sudbe_moego_mladshego_brata_v_kitae/" TargetMode="External"/><Relationship Id="rId291" Type="http://schemas.openxmlformats.org/officeDocument/2006/relationships/hyperlink" Target="https://rus.azattyk.org/a/kritika_komendatury_bishkeka/30526957.html" TargetMode="External"/><Relationship Id="rId305" Type="http://schemas.openxmlformats.org/officeDocument/2006/relationships/hyperlink" Target="https://akipress.com/news:635712:Aksy_residents_protest_against_alleged_pasture_privatization/" TargetMode="External"/><Relationship Id="rId347" Type="http://schemas.openxmlformats.org/officeDocument/2006/relationships/hyperlink" Target="http://www.tazabek.kg/news:1583168/?from=tazabek&amp;place=search&amp;sth=5b1fe101d5411cfd2e3cba34dd23e84b" TargetMode="External"/><Relationship Id="rId512" Type="http://schemas.openxmlformats.org/officeDocument/2006/relationships/hyperlink" Target="https://24.kg/obschestvo/97784_prepodavateli_mitinguyut_itrebuyut_privlech_kotvetstvennosti_direktora_ruor/" TargetMode="External"/><Relationship Id="rId44" Type="http://schemas.openxmlformats.org/officeDocument/2006/relationships/hyperlink" Target="https://www.turmush.kg/ru/news:1662894" TargetMode="External"/><Relationship Id="rId86" Type="http://schemas.openxmlformats.org/officeDocument/2006/relationships/hyperlink" Target="https://kloop.kg/blog/2020/10/31/u-gknb-proshel-miting-v-podderzhku-kursana-asanova/" TargetMode="External"/><Relationship Id="rId151" Type="http://schemas.openxmlformats.org/officeDocument/2006/relationships/hyperlink" Target="https://www.vb.kg/doc/392705_chon_kazat_naznachili_svoego_kandidata_ministrom_zdravoohraneniia.html" TargetMode="External"/><Relationship Id="rId389" Type="http://schemas.openxmlformats.org/officeDocument/2006/relationships/hyperlink" Target="https://rus.azattyk.org/a/kyrgyzstan_osh_border-in-aravan_2019/30161018.html" TargetMode="External"/><Relationship Id="rId554" Type="http://schemas.openxmlformats.org/officeDocument/2006/relationships/hyperlink" Target="https://kaktus.media/doc/373170_torgovcy_oshskogo_rynka_snova_vyshli_na_miting_i_perekryli_dorogy.html" TargetMode="External"/><Relationship Id="rId193" Type="http://schemas.openxmlformats.org/officeDocument/2006/relationships/hyperlink" Target="https://24.kg/obschestvo/168127_gorno-obogatitelnyiy_kompleks_bozyimchak_priostanovil_rabotu/" TargetMode="External"/><Relationship Id="rId207" Type="http://schemas.openxmlformats.org/officeDocument/2006/relationships/hyperlink" Target="https://rus.azattyk.org/a/30876739.html" TargetMode="External"/><Relationship Id="rId249" Type="http://schemas.openxmlformats.org/officeDocument/2006/relationships/hyperlink" Target="https://kloop.kg/blog/2020/07/29/v-uzgene-podrostkov-podozrevayut-v-ubijstve-taksista-rodstvenniki-pogibshego-proveli-miting-trebuya-nakazat-ubijts/" TargetMode="External"/><Relationship Id="rId414" Type="http://schemas.openxmlformats.org/officeDocument/2006/relationships/hyperlink" Target="https://ru.sputnik.kg/society/20190705/1044951270/storonniki-aida-salyanova-miting-plakaty-belyj-dom-foto.html" TargetMode="External"/><Relationship Id="rId456" Type="http://schemas.openxmlformats.org/officeDocument/2006/relationships/hyperlink" Target="https://kaktus.media/doc/389632_v_bishkeke_prohodit_miting_storonnikov_v_podderjky_tiajelobolnogo_myrata_sytalinova.html" TargetMode="External"/><Relationship Id="rId498" Type="http://schemas.openxmlformats.org/officeDocument/2006/relationships/hyperlink" Target="http://www.turmush.kg/news:355963/?from=kg_turmush&amp;place=search&amp;sth=d79d3df8e231fbabf0a1b6373b1f4fff" TargetMode="External"/><Relationship Id="rId13" Type="http://schemas.openxmlformats.org/officeDocument/2006/relationships/hyperlink" Target="https://kg.akipress.org/news:1667970" TargetMode="External"/><Relationship Id="rId109" Type="http://schemas.openxmlformats.org/officeDocument/2006/relationships/hyperlink" Target="https://kg.akipress.org/news:1652536/?from=akikg" TargetMode="External"/><Relationship Id="rId260" Type="http://schemas.openxmlformats.org/officeDocument/2006/relationships/hyperlink" Target="https://kloop.kg/blog/2020/06/25/odnim-kadrom-mirnyj-miting-protiv-zakonoproekta-asylbaevoj-o-manipulirovanii-informatsiej/" TargetMode="External"/><Relationship Id="rId316" Type="http://schemas.openxmlformats.org/officeDocument/2006/relationships/hyperlink" Target="https://kaktus.media/doc/394008_miting_v_podderjky_atambaeva._predlagaut_otpravit_jeenbekova_v_otstavky_i_raspystit_jk.html" TargetMode="External"/><Relationship Id="rId523" Type="http://schemas.openxmlformats.org/officeDocument/2006/relationships/hyperlink" Target="https://www.gezitter.org/society/71369_pered_belyim_domom_prohodit_miting_s_trebovaniem_o_predostavlenii_statusa_geroy_aksyiyskih_sobyitiy/" TargetMode="External"/><Relationship Id="rId55" Type="http://schemas.openxmlformats.org/officeDocument/2006/relationships/hyperlink" Target="https://www.youtube.com/watch?v=kezoFHOUCYk" TargetMode="External"/><Relationship Id="rId97" Type="http://schemas.openxmlformats.org/officeDocument/2006/relationships/hyperlink" Target="https://24.kg/obschestvo/170149_vozle_merii_bishkeka_prohodit_miting_storonnikov_iprotivnikov_narimana_tyuleeva_/" TargetMode="External"/><Relationship Id="rId120" Type="http://schemas.openxmlformats.org/officeDocument/2006/relationships/hyperlink" Target="https://24.kg/agent_024/168230_vissyik-atinskom_rayone_neizvestnyie_nachali_zahvatyivat_polya/" TargetMode="External"/><Relationship Id="rId358" Type="http://schemas.openxmlformats.org/officeDocument/2006/relationships/hyperlink" Target="http://www.turmush.kg/ru/news:1578555/?from=ru_turmush&amp;place=search&amp;sth=2af1b64d7a6f38a6f63c68399211e216" TargetMode="External"/><Relationship Id="rId565" Type="http://schemas.openxmlformats.org/officeDocument/2006/relationships/hyperlink" Target="http://www.turmush.kg/ru/news:1437046/?from=ru_turmush&amp;place=search&amp;sth=22fa3d588e49d7e43628566bbde6c881" TargetMode="External"/><Relationship Id="rId162" Type="http://schemas.openxmlformats.org/officeDocument/2006/relationships/hyperlink" Target="https://kg.akipress.org/news:1651566/?from=akikg" TargetMode="External"/><Relationship Id="rId218" Type="http://schemas.openxmlformats.org/officeDocument/2006/relationships/hyperlink" Target="https://www.azattyk.org/a/balykchy-karjy-piramidasy/30853187.html" TargetMode="External"/><Relationship Id="rId425" Type="http://schemas.openxmlformats.org/officeDocument/2006/relationships/hyperlink" Target="https://24.kg/obschestvo/121487_prislushaytes_deti_iznovostroek_bishkeka_vyistupayut_protiv_pohischeniya_nevest/" TargetMode="External"/><Relationship Id="rId467" Type="http://schemas.openxmlformats.org/officeDocument/2006/relationships/hyperlink" Target="https://kloop.kg/blog/2019/03/08/kak-proshel-mirnyj-marsh-8-marta-fotoreportazh/" TargetMode="External"/><Relationship Id="rId271" Type="http://schemas.openxmlformats.org/officeDocument/2006/relationships/hyperlink" Target="https://ru.sputnik.kg/video/20200610/1048622631/bishkek-miting-dzhordzh-flojd-video.html" TargetMode="External"/><Relationship Id="rId24" Type="http://schemas.openxmlformats.org/officeDocument/2006/relationships/hyperlink" Target="https://www.azattyk.org/a/30988306.html" TargetMode="External"/><Relationship Id="rId66" Type="http://schemas.openxmlformats.org/officeDocument/2006/relationships/hyperlink" Target="https://kloop.kg/blog/2020/11/08/v-bishkeke-proshel-mirnyj-marsh-za-otmenu-popravok-v-konstitutsii/" TargetMode="External"/><Relationship Id="rId131" Type="http://schemas.openxmlformats.org/officeDocument/2006/relationships/hyperlink" Target="https://24.kg/obschestvo/168077_vdjeti-oguze_mestnyie_jiteli_napali_narayonnuyu_prokuraturu/" TargetMode="External"/><Relationship Id="rId327" Type="http://schemas.openxmlformats.org/officeDocument/2006/relationships/hyperlink" Target="https://ru.sputnik.kg/society/20200115/1046771135/bishkek-miting-granica-foto.html" TargetMode="External"/><Relationship Id="rId369" Type="http://schemas.openxmlformats.org/officeDocument/2006/relationships/hyperlink" Target="https://24.kg/obschestvo/132656_nedelya-24_protest_almazbeka_atambaeva_izasekrechennyiy_sud_podelu_batukaeva/" TargetMode="External"/><Relationship Id="rId534" Type="http://schemas.openxmlformats.org/officeDocument/2006/relationships/hyperlink" Target="https://akipress.com/news:607142:Fire-affected_employees_of_central_bazaar_protesting_in_Osh/" TargetMode="External"/><Relationship Id="rId576" Type="http://schemas.openxmlformats.org/officeDocument/2006/relationships/hyperlink" Target="https://rus.azattyk.org/a/29024755.html" TargetMode="External"/><Relationship Id="rId173" Type="http://schemas.openxmlformats.org/officeDocument/2006/relationships/hyperlink" Target="https://www.turmush.kg/ru/news:1651474/?from=akikg" TargetMode="External"/><Relationship Id="rId229" Type="http://schemas.openxmlformats.org/officeDocument/2006/relationships/hyperlink" Target="https://kaktus.media/doc/420482_storonniki_partii_bytyn_kyrgyzstan_snova_mitingyut_vozle_syda_foto_video.html" TargetMode="External"/><Relationship Id="rId380" Type="http://schemas.openxmlformats.org/officeDocument/2006/relationships/hyperlink" Target="https://akipress.com/news:626115:Parliamentary_committee_passes_draft_law_on_trade_union_in_2nd_reading/" TargetMode="External"/><Relationship Id="rId436" Type="http://schemas.openxmlformats.org/officeDocument/2006/relationships/hyperlink" Target="https://24.kg/obschestvo/117761_namiting_vpodderjku_damira_musakeeva_vyishli_jiteli_tonskogo_rayona/" TargetMode="External"/><Relationship Id="rId240" Type="http://schemas.openxmlformats.org/officeDocument/2006/relationships/hyperlink" Target="https://24.kg/obschestvo/163253_vyiboryi-2020_uzdaniya_tsik_prohodit_odinochnyiy_miting/" TargetMode="External"/><Relationship Id="rId478" Type="http://schemas.openxmlformats.org/officeDocument/2006/relationships/hyperlink" Target="https://kaktus.media/doc/385223_torgovcy_orto_sayskogo_rynka_mitingyut._ne_nravitsia_plata_za_arendy.html" TargetMode="External"/><Relationship Id="rId35" Type="http://schemas.openxmlformats.org/officeDocument/2006/relationships/hyperlink" Target="https://www.youtube.com/watch?v=_kARPIUt6YM" TargetMode="External"/><Relationship Id="rId77" Type="http://schemas.openxmlformats.org/officeDocument/2006/relationships/hyperlink" Target="https://kaktus.media/doc/424998_ychitelia_direktora_shkol_i_detsadov_issyk_kylskogo_rayona_vyshli_na_miting.html" TargetMode="External"/><Relationship Id="rId100" Type="http://schemas.openxmlformats.org/officeDocument/2006/relationships/hyperlink" Target="https://24.kg/obschestvo/169577_miting_vbishkeke_storonniki_sadyira_japarova_rashoditsya_nejelayut/" TargetMode="External"/><Relationship Id="rId282" Type="http://schemas.openxmlformats.org/officeDocument/2006/relationships/hyperlink" Target="https://rus.azattyk.org/a/30639592.html" TargetMode="External"/><Relationship Id="rId338" Type="http://schemas.openxmlformats.org/officeDocument/2006/relationships/hyperlink" Target="https://24.kg/obschestvo/143800_skandal_vfederatsii_profsoyuzov_mirbek_asanakunov_obratilsya_vmilitsiyu/" TargetMode="External"/><Relationship Id="rId503" Type="http://schemas.openxmlformats.org/officeDocument/2006/relationships/hyperlink" Target="http://www.turmush.kg/ru/news:1479833/?from=ru_turmush&amp;place=search&amp;sth=b98565ccbcddb9e76b434246ab5779ad" TargetMode="External"/><Relationship Id="rId545" Type="http://schemas.openxmlformats.org/officeDocument/2006/relationships/hyperlink" Target="https://akipress.com/news:606107:People_rally_in_front_of_White_House_to_protest_moratorium_on_land_transformation/" TargetMode="External"/><Relationship Id="rId587" Type="http://schemas.openxmlformats.org/officeDocument/2006/relationships/hyperlink" Target="https://en.trend.az/casia/kyrgyzstan/2844764.html" TargetMode="External"/><Relationship Id="rId8" Type="http://schemas.openxmlformats.org/officeDocument/2006/relationships/hyperlink" Target="https://kloop.kg/blog/2020/12/20/v-bishkeke-proshel-mirnyj-marsh-za-zakonnost/" TargetMode="External"/><Relationship Id="rId142" Type="http://schemas.openxmlformats.org/officeDocument/2006/relationships/hyperlink" Target="https://www.turmush.kg/ru/news:1652017/?from=akikg" TargetMode="External"/><Relationship Id="rId184" Type="http://schemas.openxmlformats.org/officeDocument/2006/relationships/hyperlink" Target="http://www.turmush.kg/ru/news:1651587?from=portal&amp;place=topgiga" TargetMode="External"/><Relationship Id="rId391" Type="http://schemas.openxmlformats.org/officeDocument/2006/relationships/hyperlink" Target="https://akipress.com/news:624918:Tyup_residents_rally_in_front_of_village_council/" TargetMode="External"/><Relationship Id="rId405" Type="http://schemas.openxmlformats.org/officeDocument/2006/relationships/hyperlink" Target="https://akipress.com/news:622219:Dozens_of_people__gather_at_Solton-Sary_gold_deposit/" TargetMode="External"/><Relationship Id="rId447" Type="http://schemas.openxmlformats.org/officeDocument/2006/relationships/hyperlink" Target="https://www.youtube.com/watch?v=Atya7__MvvE" TargetMode="External"/><Relationship Id="rId251" Type="http://schemas.openxmlformats.org/officeDocument/2006/relationships/hyperlink" Target="https://24.kg/english/160678_Rally_in_Talas_Jerooy_field_quarantined/" TargetMode="External"/><Relationship Id="rId489" Type="http://schemas.openxmlformats.org/officeDocument/2006/relationships/hyperlink" Target="http://kg.akipress.org/news:1484971/?from=kgnews&amp;place=search&amp;sth=90a571fb363be1bc0a5565e8df5c56fc" TargetMode="External"/><Relationship Id="rId46" Type="http://schemas.openxmlformats.org/officeDocument/2006/relationships/hyperlink" Target="https://www.youtube.com/watch?v=x1QhRdw1_NM" TargetMode="External"/><Relationship Id="rId293" Type="http://schemas.openxmlformats.org/officeDocument/2006/relationships/hyperlink" Target="https://akipress.com/news:638458:_b_Gathering_in_groups_of_more_than_3_people_prohibited__Bishkek_tightens_measures_of_state_of_emergency_/b_/" TargetMode="External"/><Relationship Id="rId307" Type="http://schemas.openxmlformats.org/officeDocument/2006/relationships/hyperlink" Target="http://barakelde.org/news:389398/?from=barakelde&amp;place=search&amp;sth=19cfb3eb129c052d3dd31587aeafd781" TargetMode="External"/><Relationship Id="rId349" Type="http://schemas.openxmlformats.org/officeDocument/2006/relationships/hyperlink" Target="http://svodka.akipress.org/news:1583341/?from=svodka&amp;place=search&amp;sth=5b1fe101d5411cfd2e3cba34dd23e84b" TargetMode="External"/><Relationship Id="rId514" Type="http://schemas.openxmlformats.org/officeDocument/2006/relationships/hyperlink" Target="https://knews.kg/2018/09/18/v-bishkeke-prohodit-marsh-v-podderzhku-ratifikatsii-konventsii-oon-o-pravah-invalidov/" TargetMode="External"/><Relationship Id="rId556" Type="http://schemas.openxmlformats.org/officeDocument/2006/relationships/hyperlink" Target="https://akipress.com/news:605026:Sellers_affected_by_Osh_bazaar_fire_rally_in_front_of_White_House_in_Bishkek/" TargetMode="External"/><Relationship Id="rId88" Type="http://schemas.openxmlformats.org/officeDocument/2006/relationships/hyperlink" Target="https://24.kg/obschestvo/171370_miting_rabotnikov_severelektro_prodoljaetsya_vozle_doma_pravitelstva/" TargetMode="External"/><Relationship Id="rId111" Type="http://schemas.openxmlformats.org/officeDocument/2006/relationships/hyperlink" Target="https://24.kg/obschestvo/168521_uchastniki_marsha_strana_bez_opg_vyidvinulis_kploschadi_ala-too/" TargetMode="External"/><Relationship Id="rId153" Type="http://schemas.openxmlformats.org/officeDocument/2006/relationships/hyperlink" Target="https://24.kg/obschestvo/167843_foto_dnya_vkara-suu_smenilsya_akim/" TargetMode="External"/><Relationship Id="rId195" Type="http://schemas.openxmlformats.org/officeDocument/2006/relationships/hyperlink" Target="https://24.kg/proisshestvija/167947_rabota_nakara-keche_ostanovlena_mestorojdenie_zahvatili/" TargetMode="External"/><Relationship Id="rId209" Type="http://schemas.openxmlformats.org/officeDocument/2006/relationships/hyperlink" Target="https://24.kg/vlast/167495_vyiboryi-2020_uzdaniya_tsik_posle_sotsial-demokratov_namiting_vyishel_chon_kazat/" TargetMode="External"/><Relationship Id="rId360" Type="http://schemas.openxmlformats.org/officeDocument/2006/relationships/hyperlink" Target="https://24.kg/obschestvo/135066_jiteli_novostroyki_uchkun-2_trebuyut_otvlastey_provesti_pitevuyu_vodu_isvet/" TargetMode="External"/><Relationship Id="rId416" Type="http://schemas.openxmlformats.org/officeDocument/2006/relationships/hyperlink" Target="https://ru.sputnik.kg/photo/20190703/1044932231/kak-proshel-miting-u-foruma-15-foto.html" TargetMode="External"/><Relationship Id="rId220" Type="http://schemas.openxmlformats.org/officeDocument/2006/relationships/hyperlink" Target="https://www.for.kg/news-667789-ru.html" TargetMode="External"/><Relationship Id="rId458" Type="http://schemas.openxmlformats.org/officeDocument/2006/relationships/hyperlink" Target="https://www.gezitter.org/politic/77790_na_issyik-kule_jiteli_vyistupili_protiv_razrabotki_tash-bulakskogo_uranovogo_mestorojdeniya_ih_trebovaniya_video_foto__/" TargetMode="External"/><Relationship Id="rId15" Type="http://schemas.openxmlformats.org/officeDocument/2006/relationships/hyperlink" Target="https://24.kg/obschestvo/176329_vozle_doma_pravitelstva_mitinguyut_sotrudniki_mestorojdeniya_bozyimchak/" TargetMode="External"/><Relationship Id="rId57" Type="http://schemas.openxmlformats.org/officeDocument/2006/relationships/hyperlink" Target="https://kaktus.media/doc/425710_v_bishkeke_snova_miting._chleny_profsouzov_groziatsia_obratitsia_v_gosdymy_i_evroparlament.html" TargetMode="External"/><Relationship Id="rId262" Type="http://schemas.openxmlformats.org/officeDocument/2006/relationships/hyperlink" Target="https://kloop.kg/blog/2020/06/22/v-tokmoke-dvuh-podrostkov-sbila-mashina-odin-iz-nih-skonchalsya/" TargetMode="External"/><Relationship Id="rId318" Type="http://schemas.openxmlformats.org/officeDocument/2006/relationships/hyperlink" Target="https://akipress.com/news:634491:Coaches_protest_against_closure_of_sport_school_in_Issyk-Kul/" TargetMode="External"/><Relationship Id="rId525" Type="http://schemas.openxmlformats.org/officeDocument/2006/relationships/hyperlink" Target="https://rus.azattyk.org/a/kyrgyzstan_talas_bakai_ata/29324757.html" TargetMode="External"/><Relationship Id="rId567" Type="http://schemas.openxmlformats.org/officeDocument/2006/relationships/hyperlink" Target="https://ru.sputnik.kg/video/20180308/1038079656/zhenshchiny-bishkek-marsh-prava-video.html" TargetMode="External"/><Relationship Id="rId99" Type="http://schemas.openxmlformats.org/officeDocument/2006/relationships/hyperlink" Target="https://24.kg/proisshestvija/169455_neizvestnyie_pyitayutsya_zahvatit_pansionat_marko-polo_nayujnom_beregu_issyik-kulya/" TargetMode="External"/><Relationship Id="rId122" Type="http://schemas.openxmlformats.org/officeDocument/2006/relationships/hyperlink" Target="http://kg.akipress.org/news:1651919?from=portal&amp;place=topgiga" TargetMode="External"/><Relationship Id="rId164" Type="http://schemas.openxmlformats.org/officeDocument/2006/relationships/hyperlink" Target="https://www.turmush.kg/ru/news:1651557/?from=akikg" TargetMode="External"/><Relationship Id="rId371" Type="http://schemas.openxmlformats.org/officeDocument/2006/relationships/hyperlink" Target="https://kaktus.media/doc/399580_zahvat_zemli_v_kalys_ordo._23_ychastnikov_dostavlennyh_v_miliciu_otpystili.html" TargetMode="External"/><Relationship Id="rId427" Type="http://schemas.openxmlformats.org/officeDocument/2006/relationships/hyperlink" Target="https://www.youtube.com/watch?v=VActM2kX05U" TargetMode="External"/><Relationship Id="rId469" Type="http://schemas.openxmlformats.org/officeDocument/2006/relationships/hyperlink" Target="https://www.youtube.com/watch?v=RSzArq1Aaj8" TargetMode="External"/><Relationship Id="rId26" Type="http://schemas.openxmlformats.org/officeDocument/2006/relationships/hyperlink" Target="https://stanradar.com/news/full/42495-protsess-ustanovki-ograzhdenij-pogranichnikami-uzbekistana-vyzval-nedovolstvo-kyrgyzstantsev.html" TargetMode="External"/><Relationship Id="rId231" Type="http://schemas.openxmlformats.org/officeDocument/2006/relationships/hyperlink" Target="https://www.youtube.com/watch?v=NF9jokRmtyo" TargetMode="External"/><Relationship Id="rId273" Type="http://schemas.openxmlformats.org/officeDocument/2006/relationships/hyperlink" Target="https://kloop.kg/blog/2020/06/09/my-hotim-predotvratit-povtoreniya-sobytij-na-yuge-grazhdanskie-aktivisty-v-oshe-prosyat-vstrechi-s-prezidentom/" TargetMode="External"/><Relationship Id="rId329" Type="http://schemas.openxmlformats.org/officeDocument/2006/relationships/hyperlink" Target="http://bilim.akipress.org/ru/news:1590311/?from=ru_bilim&amp;place=search&amp;sth=c371c8d87ca21fa3eb3fbba0ae5e3c11" TargetMode="External"/><Relationship Id="rId480" Type="http://schemas.openxmlformats.org/officeDocument/2006/relationships/hyperlink" Target="https://www.rferl.org/a/protesters-in-kyrgyzstan-rally-against-chinese-migrants/29695831.html" TargetMode="External"/><Relationship Id="rId536" Type="http://schemas.openxmlformats.org/officeDocument/2006/relationships/hyperlink" Target="https://rus.azattyk.org/a/29245208.html" TargetMode="External"/><Relationship Id="rId68" Type="http://schemas.openxmlformats.org/officeDocument/2006/relationships/hyperlink" Target="https://kaktus.media/doc/425326_miting_y_oao_kyrgyzaltyn._trebovali_otstavki_predsedatelia_ili_oni_sdelaut_eto_sami.html" TargetMode="External"/><Relationship Id="rId133" Type="http://schemas.openxmlformats.org/officeDocument/2006/relationships/hyperlink" Target="https://24.kg/obschestvo/168192_pyanyie_provokatoryi_vorvalis_vshtab_narodnyih_drujinnikov/" TargetMode="External"/><Relationship Id="rId175" Type="http://schemas.openxmlformats.org/officeDocument/2006/relationships/hyperlink" Target="http://www.turmush.kg/ru/news:1651668?from=portal&amp;place=topgiga" TargetMode="External"/><Relationship Id="rId340" Type="http://schemas.openxmlformats.org/officeDocument/2006/relationships/hyperlink" Target="http://www.turmush.kg/ru/news:1585650/?from=ru_turmush&amp;place=search&amp;sth=67a3e37ed3de7d997541ea1f2251c842" TargetMode="External"/><Relationship Id="rId578" Type="http://schemas.openxmlformats.org/officeDocument/2006/relationships/hyperlink" Target="https://www.gezitter.org/economics/67354_akim_ne_znaet_raznitsyi_mejdu_mitingom_i_vstrechey/" TargetMode="External"/><Relationship Id="rId200" Type="http://schemas.openxmlformats.org/officeDocument/2006/relationships/hyperlink" Target="https://kaktus.media/doc/422768_zahvacheny_zolotorydnye_mestorojdeniia_kyrgyzstana_gde_byli_inostrannye_investory_spisok.html" TargetMode="External"/><Relationship Id="rId382" Type="http://schemas.openxmlformats.org/officeDocument/2006/relationships/hyperlink" Target="https://ru.sputnik.kg/society/20190925/1045795739/10-dnej-oshskij-rynok-ehlektrichestvo-podklyuchenie-itogi-vstrechi.html" TargetMode="External"/><Relationship Id="rId438" Type="http://schemas.openxmlformats.org/officeDocument/2006/relationships/hyperlink" Target="https://kaktus.media/doc/391165_vrachi_i_pacienty_vyshli_na_miting_v_zashity_onkologa_kotorogo_zaderjali_po_dely_batykaeva.html" TargetMode="External"/><Relationship Id="rId242" Type="http://schemas.openxmlformats.org/officeDocument/2006/relationships/hyperlink" Target="https://24.kg/obschestvo/162704_vbishkeke_proshel_miting_vpodderjku_protestuyuschih_grajdan_belarusi/" TargetMode="External"/><Relationship Id="rId284" Type="http://schemas.openxmlformats.org/officeDocument/2006/relationships/hyperlink" Target="https://akipress.com/news:642088:One_person_became_source_of_8_Covid-19_infections_in_Ak-Tala_district/" TargetMode="External"/><Relationship Id="rId491" Type="http://schemas.openxmlformats.org/officeDocument/2006/relationships/hyperlink" Target="http://reporter.akipress.org/news:82895/?from=reporter&amp;place=search&amp;sth=a3927b3c7eddeafd99f90316717f7c8d" TargetMode="External"/><Relationship Id="rId505" Type="http://schemas.openxmlformats.org/officeDocument/2006/relationships/hyperlink" Target="https://akipress.com/news:612820:Supporters_of_Ikramjan_Ilmiyanov_gather_in_front_of_Bishkek_City_Court/" TargetMode="External"/><Relationship Id="rId37" Type="http://schemas.openxmlformats.org/officeDocument/2006/relationships/hyperlink" Target="https://www.youtube.com/watch?v=Rvn6SiULfjE" TargetMode="External"/><Relationship Id="rId79" Type="http://schemas.openxmlformats.org/officeDocument/2006/relationships/hyperlink" Target="https://rus.azattyk.org/a/30925367.html" TargetMode="External"/><Relationship Id="rId102" Type="http://schemas.openxmlformats.org/officeDocument/2006/relationships/hyperlink" Target="https://24.kg/obschestvo/169469_mitinguyuschie_otpravilis_nastaruyu_ploschad_bishkeka/" TargetMode="External"/><Relationship Id="rId144" Type="http://schemas.openxmlformats.org/officeDocument/2006/relationships/hyperlink" Target="https://rus.azattyk.org/a/30876903.html" TargetMode="External"/><Relationship Id="rId547" Type="http://schemas.openxmlformats.org/officeDocument/2006/relationships/hyperlink" Target="https://eurasianet.org/kyrgyzstan-gold-refinery-protest-reaches-capital" TargetMode="External"/><Relationship Id="rId90" Type="http://schemas.openxmlformats.org/officeDocument/2006/relationships/hyperlink" Target="https://ru.sputnik.kg/society/20201028/1050226818/kyrgyzstan-bishkek-miting-uvolnenie.html" TargetMode="External"/><Relationship Id="rId186" Type="http://schemas.openxmlformats.org/officeDocument/2006/relationships/hyperlink" Target="http://www.turmush.kg/ru/news:1651607?from=portal&amp;place=topgiga" TargetMode="External"/><Relationship Id="rId351" Type="http://schemas.openxmlformats.org/officeDocument/2006/relationships/hyperlink" Target="http://www.turmush.kg/news:382036/?from=kg_turmush&amp;place=search&amp;sth=479c72a05e227833d47f67d88256043d" TargetMode="External"/><Relationship Id="rId393" Type="http://schemas.openxmlformats.org/officeDocument/2006/relationships/hyperlink" Target="https://akipress.com/news:624733:Residents_of_6_villages_rally_in_Naryn_demanding_meeting_with_PM_and_Transport_Minister/" TargetMode="External"/><Relationship Id="rId407" Type="http://schemas.openxmlformats.org/officeDocument/2006/relationships/hyperlink" Target="https://akipress.com/news:622116:Over_20_people_gather_in_front_of_parliament_building_demanding_to_return_their_land_plots/" TargetMode="External"/><Relationship Id="rId449" Type="http://schemas.openxmlformats.org/officeDocument/2006/relationships/hyperlink" Target="https://akipress.com/news:618648:Supporters_of_ex-MP_Sadyr_Japarov_and_Omurbek_Tekebayev_gather_in_front_of_Supreme_Court/" TargetMode="External"/><Relationship Id="rId211" Type="http://schemas.openxmlformats.org/officeDocument/2006/relationships/hyperlink" Target="https://24.kg/obschestvo/166797_semi_golodayut_okolo_sotni_rabotnikov_restoranov_vyishli_namiting/" TargetMode="External"/><Relationship Id="rId253" Type="http://schemas.openxmlformats.org/officeDocument/2006/relationships/hyperlink" Target="https://www.turmush.kg/ru/news:1634253/?from=ru_turmush&amp;place=search&amp;sth=5a642fa74020eb017b040265473e90ea" TargetMode="External"/><Relationship Id="rId295" Type="http://schemas.openxmlformats.org/officeDocument/2006/relationships/hyperlink" Target="https://ru.sputnik.kg/society/20200321/1047495392/miting-v-karantinnoj-zone-pod-bishkekom-video.html" TargetMode="External"/><Relationship Id="rId309" Type="http://schemas.openxmlformats.org/officeDocument/2006/relationships/hyperlink" Target="http://www.turmush.kg/ru/news:1598188/?from=ru_turmush&amp;place=search&amp;sth=2e14b9ce001803d1bfe4e4b5dd0953ac" TargetMode="External"/><Relationship Id="rId460" Type="http://schemas.openxmlformats.org/officeDocument/2006/relationships/hyperlink" Target="https://akipress.com/news:617497:Supporters_of_ex-Chief_of_National_Security_Committee_gather_for_rally/" TargetMode="External"/><Relationship Id="rId516" Type="http://schemas.openxmlformats.org/officeDocument/2006/relationships/hyperlink" Target="https://rus.azattyk.org/a/29493978.html" TargetMode="External"/><Relationship Id="rId48" Type="http://schemas.openxmlformats.org/officeDocument/2006/relationships/hyperlink" Target="https://24.kg/obschestvo/173385_direktor_shkolyi-gimnazii_6v_gorodeosh_ushel_sdoljnosti_dobrovolno/" TargetMode="External"/><Relationship Id="rId113" Type="http://schemas.openxmlformats.org/officeDocument/2006/relationships/hyperlink" Target="https://rus.azattyk.org/a/kyrgyzstan_karasuu_abusahiy/30882159.html" TargetMode="External"/><Relationship Id="rId320" Type="http://schemas.openxmlformats.org/officeDocument/2006/relationships/hyperlink" Target="http://www.turmush.kg/ru/news:1595040/?from=ru_turmush&amp;place=search&amp;sth=3395dc6c7c12012505c03296b378cef6" TargetMode="External"/><Relationship Id="rId558" Type="http://schemas.openxmlformats.org/officeDocument/2006/relationships/hyperlink" Target="https://rus.azattyk.org/a/29158682.html" TargetMode="External"/><Relationship Id="rId155" Type="http://schemas.openxmlformats.org/officeDocument/2006/relationships/hyperlink" Target="https://24.kg/obschestvo/167924_molodyie_mitinguyuschie_nedovolnyi_novyimi_kadrovyimi_naznacheniyami/" TargetMode="External"/><Relationship Id="rId197" Type="http://schemas.openxmlformats.org/officeDocument/2006/relationships/hyperlink" Target="https://24.kg/proisshestvija/167941_vkara-balte_zahvatili_affinajnyiy_zavod/" TargetMode="External"/><Relationship Id="rId362" Type="http://schemas.openxmlformats.org/officeDocument/2006/relationships/hyperlink" Target="https://kaktus.media/doc/400841_myjchina_izbil_i_iznasiloval_byvshyu_jeny._ee_rodnye_vyshli_na_miting._foto.html" TargetMode="External"/><Relationship Id="rId418" Type="http://schemas.openxmlformats.org/officeDocument/2006/relationships/hyperlink" Target="https://kaktus.media/doc/393699_v_koy_tashe_storonniki_atambaeva_napali_na_jyrnalista_next_tv.html" TargetMode="External"/><Relationship Id="rId222" Type="http://schemas.openxmlformats.org/officeDocument/2006/relationships/hyperlink" Target="https://newtv.kg/sejil-bakty-saktap-kaluu-araketi/" TargetMode="External"/><Relationship Id="rId264" Type="http://schemas.openxmlformats.org/officeDocument/2006/relationships/hyperlink" Target="https://kaktus.media/doc/415416_ombydsmen_prosledit_za_meriey_bishkeka_v_sityacii_so_skverom_sloniki.html" TargetMode="External"/><Relationship Id="rId471" Type="http://schemas.openxmlformats.org/officeDocument/2006/relationships/hyperlink" Target="https://akipress.com/news:615699:Doctors_of_Eye_Microsurgery_Department_rally_in_front_of_White_House/" TargetMode="External"/><Relationship Id="rId17" Type="http://schemas.openxmlformats.org/officeDocument/2006/relationships/hyperlink" Target="https://24.kg/obschestvo/176267_osvobojdenie_batukaeva_vpervomayskom_sude_sobralis_storonniki_atambaeva/" TargetMode="External"/><Relationship Id="rId59" Type="http://schemas.openxmlformats.org/officeDocument/2006/relationships/hyperlink" Target="https://ria.ru/20201111/kirgiziya-1584035858.html" TargetMode="External"/><Relationship Id="rId124" Type="http://schemas.openxmlformats.org/officeDocument/2006/relationships/hyperlink" Target="https://24.kg/obschestvo/168072_bishkekchane_trebuyut_vernut_mera_aziza_surakmatova/" TargetMode="External"/><Relationship Id="rId527" Type="http://schemas.openxmlformats.org/officeDocument/2006/relationships/hyperlink" Target="https://24.kg/obschestvo/88279_vbishkeke_prohodit_aktsiya_vpodderjku_kazahstanskogo_blogera_murata_tungishbaeva/" TargetMode="External"/><Relationship Id="rId569" Type="http://schemas.openxmlformats.org/officeDocument/2006/relationships/hyperlink" Target="https://www.gezitter.org/society/68136_miting_protiv_sudey_nadejdyi_na_prezidenta_/" TargetMode="External"/><Relationship Id="rId70" Type="http://schemas.openxmlformats.org/officeDocument/2006/relationships/hyperlink" Target="https://www.azattyk.org/a/30929902.html" TargetMode="External"/><Relationship Id="rId166" Type="http://schemas.openxmlformats.org/officeDocument/2006/relationships/hyperlink" Target="https://www.turmush.kg/ru/news:1651551/?from=akikg" TargetMode="External"/><Relationship Id="rId331" Type="http://schemas.openxmlformats.org/officeDocument/2006/relationships/hyperlink" Target="http://svodka.akipress.org/news:1589919/?from=svodka&amp;place=search&amp;sth=2ca5d44f3c53d82203e9ed555f3aa275" TargetMode="External"/><Relationship Id="rId373" Type="http://schemas.openxmlformats.org/officeDocument/2006/relationships/hyperlink" Target="https://kaktus.media/doc/399444_rabotniki_aeroporta_pojalovalis_na_to_chto_ih_otpravili_v_otpysk_bez_soderjaniia.html" TargetMode="External"/><Relationship Id="rId429" Type="http://schemas.openxmlformats.org/officeDocument/2006/relationships/hyperlink" Target="https://ru.sputnik.kg/video/20190608/1044619399/video-atambaev-miting.html" TargetMode="External"/><Relationship Id="rId580" Type="http://schemas.openxmlformats.org/officeDocument/2006/relationships/hyperlink" Target="https://kloop.kg/blog/2018/02/02/v-kadamzhae-proshel-miting-protiv-razrabotki-zolotorudnogo-mestorozhdeniya-shambesaj/" TargetMode="External"/><Relationship Id="rId1" Type="http://schemas.openxmlformats.org/officeDocument/2006/relationships/hyperlink" Target="https://kaktus.media/doc/428903_y_merii_osha_sobralis_ludi._trebyut_snizit_kredit_za_ipoteky_v_4_ili_daje_obnylit_ego.html" TargetMode="External"/><Relationship Id="rId233" Type="http://schemas.openxmlformats.org/officeDocument/2006/relationships/hyperlink" Target="https://kaktus.media/doc/420077_dastan_bekeshev_prodoljil_odinochnyy_piket_s_lozyngom_gbpltw.html" TargetMode="External"/><Relationship Id="rId440" Type="http://schemas.openxmlformats.org/officeDocument/2006/relationships/hyperlink" Target="https://fergana.ru/news/107146/" TargetMode="External"/><Relationship Id="rId28" Type="http://schemas.openxmlformats.org/officeDocument/2006/relationships/hyperlink" Target="https://www.youtube.com/watch?v=nlatD0tS-sI" TargetMode="External"/><Relationship Id="rId275" Type="http://schemas.openxmlformats.org/officeDocument/2006/relationships/hyperlink" Target="https://kaktus.media/doc/414533_gryppa_jiteley_narynskogo_rayona_perekryla_dorogy_chabanam_na_pastbishe._video.html" TargetMode="External"/><Relationship Id="rId300" Type="http://schemas.openxmlformats.org/officeDocument/2006/relationships/hyperlink" Target="https://kaktus.media/doc/407681_v_karakole_toje_proshla_mirnaia_akciia_protiv_nasiliia.html" TargetMode="External"/><Relationship Id="rId482" Type="http://schemas.openxmlformats.org/officeDocument/2006/relationships/hyperlink" Target="https://ru.sputnik.kg/society/20181227/1042639831/naryn-kitaj-mestorozhdenie-sobranie.html" TargetMode="External"/><Relationship Id="rId538" Type="http://schemas.openxmlformats.org/officeDocument/2006/relationships/hyperlink" Target="https://rus.azattyk.org/a/29227596.html" TargetMode="External"/><Relationship Id="rId81" Type="http://schemas.openxmlformats.org/officeDocument/2006/relationships/hyperlink" Target="https://24.kg/obschestvo/171585_vozle_pamyatnika_leninu_mitinguet_drugaya_gruppa_energetikov_trebuyut_zakonnosti/" TargetMode="External"/><Relationship Id="rId135" Type="http://schemas.openxmlformats.org/officeDocument/2006/relationships/hyperlink" Target="https://www.turmush.kg/ru/news:1651895/?from=akikg" TargetMode="External"/><Relationship Id="rId177" Type="http://schemas.openxmlformats.org/officeDocument/2006/relationships/hyperlink" Target="http://kg.akipress.org/news:1651696?from=portal&amp;place=topgiga" TargetMode="External"/><Relationship Id="rId342" Type="http://schemas.openxmlformats.org/officeDocument/2006/relationships/hyperlink" Target="http://bilim.akipress.org/kg/news:383286/?from=kg_bilim&amp;place=search&amp;sth=11acabd231fedfe38990731cbfb0a20a" TargetMode="External"/><Relationship Id="rId384" Type="http://schemas.openxmlformats.org/officeDocument/2006/relationships/hyperlink" Target="https://rus.azattyk.org/a/30179078.html" TargetMode="External"/><Relationship Id="rId202" Type="http://schemas.openxmlformats.org/officeDocument/2006/relationships/hyperlink" Target="https://kloop.kg/blog/2020/10/05/v-talase-i-naryne-idut-mitingi-protiv-rezultatov-vyborov/" TargetMode="External"/><Relationship Id="rId244" Type="http://schemas.openxmlformats.org/officeDocument/2006/relationships/hyperlink" Target="https://kloop.kg/blog/2020/08/07/arendatory-tts-karavan-vyshli-na-miting-k-belomu-domu-oni-vystupili-protiv-trebovanij-rukovodstva-osvobodit-butiki-i-vyplatit-arendu/" TargetMode="External"/><Relationship Id="rId39" Type="http://schemas.openxmlformats.org/officeDocument/2006/relationships/hyperlink" Target="https://mediazona.ca/online/2020/11/22/khanstitution" TargetMode="External"/><Relationship Id="rId286" Type="http://schemas.openxmlformats.org/officeDocument/2006/relationships/hyperlink" Target="https://www.youtube.com/watch?v=gmA78dfVzww" TargetMode="External"/><Relationship Id="rId451" Type="http://schemas.openxmlformats.org/officeDocument/2006/relationships/hyperlink" Target="https://akipress.com/news:618597:Dozens_of_SDPK_representatives_rally_in_front_of_Justice_Ministry/" TargetMode="External"/><Relationship Id="rId493" Type="http://schemas.openxmlformats.org/officeDocument/2006/relationships/hyperlink" Target="http://www.turmush.kg/news:356427/?from=kg_turmush&amp;place=search&amp;sth=b98565ccbcddb9e76b434246ab5779ad" TargetMode="External"/><Relationship Id="rId507" Type="http://schemas.openxmlformats.org/officeDocument/2006/relationships/hyperlink" Target="https://rus.azattyk.org/a/29561346.html" TargetMode="External"/><Relationship Id="rId549" Type="http://schemas.openxmlformats.org/officeDocument/2006/relationships/hyperlink" Target="http://kg.akipress.org/news:1444073/?from=kgnews&amp;place=search&amp;sth=22fa3d588e49d7e43628566bbde6c881" TargetMode="External"/><Relationship Id="rId50" Type="http://schemas.openxmlformats.org/officeDocument/2006/relationships/hyperlink" Target="https://www.azattyk.org/a/30945042.html" TargetMode="External"/><Relationship Id="rId104" Type="http://schemas.openxmlformats.org/officeDocument/2006/relationships/hyperlink" Target="https://24.kg/obschestvo/169303_myizalegitimnuyu_vlast_ugostinitsyi_issyik-kul_sobralos_okolo_500_chelovek_/" TargetMode="External"/><Relationship Id="rId146" Type="http://schemas.openxmlformats.org/officeDocument/2006/relationships/hyperlink" Target="https://tass.com/world/1208935" TargetMode="External"/><Relationship Id="rId188" Type="http://schemas.openxmlformats.org/officeDocument/2006/relationships/hyperlink" Target="https://www.turmush.kg/ru/news:1651703/?from=akikg" TargetMode="External"/><Relationship Id="rId311" Type="http://schemas.openxmlformats.org/officeDocument/2006/relationships/hyperlink" Target="https://24.kg/obschestvo/143931_uposolstva_tadjikistana_vbishkeke_prohodit_miting/" TargetMode="External"/><Relationship Id="rId353" Type="http://schemas.openxmlformats.org/officeDocument/2006/relationships/hyperlink" Target="http://www.turmush.kg/ru/news:1582534/?from=ru_turmush&amp;place=search&amp;sth=670f19e4337d6b9f2462cba33bf01b82" TargetMode="External"/><Relationship Id="rId395" Type="http://schemas.openxmlformats.org/officeDocument/2006/relationships/hyperlink" Target="https://akipress.com/news:624389:Around_100_supporters_of_politicians_gather_outside_court_building_in_Bishkek/" TargetMode="External"/><Relationship Id="rId409" Type="http://schemas.openxmlformats.org/officeDocument/2006/relationships/hyperlink" Target="https://kaktus.media/doc/394499_jiteli_tokmaka_vyshli_na_akciu_protesta_protiv_bespredela_mestnoy_milicii._foto.html" TargetMode="External"/><Relationship Id="rId560" Type="http://schemas.openxmlformats.org/officeDocument/2006/relationships/hyperlink" Target="https://rus.azattyk.org/a/29147822.html" TargetMode="External"/><Relationship Id="rId92" Type="http://schemas.openxmlformats.org/officeDocument/2006/relationships/hyperlink" Target="https://kaktus.media/doc/424509_partiia_bytyn_kyrgyzstan_vyshla_na_miting._trebyet_provesti_vybory_20_dekabria_video.html" TargetMode="External"/><Relationship Id="rId213" Type="http://schemas.openxmlformats.org/officeDocument/2006/relationships/hyperlink" Target="https://eurasianet.org/kyrgyzstan-demonstrators-condemn-anti-independence-remarks" TargetMode="External"/><Relationship Id="rId420" Type="http://schemas.openxmlformats.org/officeDocument/2006/relationships/hyperlink" Target="https://www.youtube.com/watch?v=SfeMoi6Wczk" TargetMode="External"/><Relationship Id="rId255" Type="http://schemas.openxmlformats.org/officeDocument/2006/relationships/hyperlink" Target="https://kloop.kg/blog/2020/07/13/militsiya-zaderzhala-shesteryh-aktivistov-na-mitinge-protiv-parlamentskih-vyborov/" TargetMode="External"/><Relationship Id="rId297" Type="http://schemas.openxmlformats.org/officeDocument/2006/relationships/hyperlink" Target="https://24.kg/obschestvo/153116_pribyivshie_izsol-iletska_prodoljayut_buntovat_vobservatsiyu_priehal_chinovnik_/" TargetMode="External"/><Relationship Id="rId462" Type="http://schemas.openxmlformats.org/officeDocument/2006/relationships/hyperlink" Target="https://www.youtube.com/watch?v=E-j7R0mR3E4" TargetMode="External"/><Relationship Id="rId518" Type="http://schemas.openxmlformats.org/officeDocument/2006/relationships/hyperlink" Target="https://rus.azattyk.org/a/29418431.html" TargetMode="External"/><Relationship Id="rId115" Type="http://schemas.openxmlformats.org/officeDocument/2006/relationships/hyperlink" Target="https://rus.azattyk.org/a/30882277.html" TargetMode="External"/><Relationship Id="rId157" Type="http://schemas.openxmlformats.org/officeDocument/2006/relationships/hyperlink" Target="https://kloop.kg/blog/2020/10/06/storonniki-zheenbekova-sobralis-na-miting-v-oshe-trebuyut-aresta-atambaeva-i-prihoda-myrzakmatova/" TargetMode="External"/><Relationship Id="rId322" Type="http://schemas.openxmlformats.org/officeDocument/2006/relationships/hyperlink" Target="https://www.youtube.com/watch?v=l4WIyabSImQ" TargetMode="External"/><Relationship Id="rId364" Type="http://schemas.openxmlformats.org/officeDocument/2006/relationships/hyperlink" Target="https://kaktus.media/doc/400457_nekachestvennyy_remont._na_styke_pr._aytmatova_s_yl._syhomlinova_obrazovalas_promoina.html" TargetMode="External"/><Relationship Id="rId61" Type="http://schemas.openxmlformats.org/officeDocument/2006/relationships/hyperlink" Target="https://kaktus.media/doc/425578_v_centre_bishkeka_opiat_miting._v_etot_raz_vyshli_rabotniki_kyrgyzpochtasy.html" TargetMode="External"/><Relationship Id="rId199" Type="http://schemas.openxmlformats.org/officeDocument/2006/relationships/hyperlink" Target="https://kaktus.media/doc/422678_protestyushie_zahvatili_generalnyu_prokyratyry._hotiat_postavit_glavoy_japykeeva.html" TargetMode="External"/><Relationship Id="rId571" Type="http://schemas.openxmlformats.org/officeDocument/2006/relationships/hyperlink" Target="https://www.gezitter.org/society/68120_vyishedshie_na_aktsiyu_v_naryine_potrebovali_uvolneniya_sudey-korruptsionerov_/" TargetMode="External"/><Relationship Id="rId19" Type="http://schemas.openxmlformats.org/officeDocument/2006/relationships/hyperlink" Target="https://kaktus.media/doc/427622_delo_damira_mysakeeva_verhovnyy_syd_otpravil_na_peresmotr._video.html" TargetMode="External"/><Relationship Id="rId224" Type="http://schemas.openxmlformats.org/officeDocument/2006/relationships/hyperlink" Target="https://april.kg/ru/article/iz-svidetelya-v-obvinyaemogo-v-dzhalalabade-prohodit-miting-v-podderzhku-zaderzhannogo-mestnogo-zhitelya" TargetMode="External"/><Relationship Id="rId266" Type="http://schemas.openxmlformats.org/officeDocument/2006/relationships/hyperlink" Target="https://www.youtube.com/watch?v=BKW_rInJiM4" TargetMode="External"/><Relationship Id="rId431" Type="http://schemas.openxmlformats.org/officeDocument/2006/relationships/hyperlink" Target="https://akipress.com/news:620143:Dozens_of_Leilek_residents_block_road/" TargetMode="External"/><Relationship Id="rId473" Type="http://schemas.openxmlformats.org/officeDocument/2006/relationships/hyperlink" Target="https://kaktus.media/doc/385497_artisty_cirka_hotiat_yvolitsia._oni_sobirautsia_na_miting.html" TargetMode="External"/><Relationship Id="rId529" Type="http://schemas.openxmlformats.org/officeDocument/2006/relationships/hyperlink" Target="https://vesti.kg/politika/item/52818-kazakhskij-bloger-zaderzhannyj-v-kyrgyzstane-grozitsya-pokonchit-s-soboj.html" TargetMode="External"/><Relationship Id="rId30" Type="http://schemas.openxmlformats.org/officeDocument/2006/relationships/hyperlink" Target="https://rus.azattyk.org/a/30977543.html" TargetMode="External"/><Relationship Id="rId126" Type="http://schemas.openxmlformats.org/officeDocument/2006/relationships/hyperlink" Target="http://tv.akipress.org/news:1651872?from=portal&amp;place=topgiga" TargetMode="External"/><Relationship Id="rId168" Type="http://schemas.openxmlformats.org/officeDocument/2006/relationships/hyperlink" Target="https://limon.kg/news:73188/?from=akikg" TargetMode="External"/><Relationship Id="rId333" Type="http://schemas.openxmlformats.org/officeDocument/2006/relationships/hyperlink" Target="http://www.turmush.kg/ru/news:1588797/?from=ru_turmush&amp;place=search&amp;sth=d94a0883c2ef85769b4723a5c5c1908b" TargetMode="External"/><Relationship Id="rId540" Type="http://schemas.openxmlformats.org/officeDocument/2006/relationships/hyperlink" Target="https://www.youtube.com/watch?v=dZ9Hi66mv-Y" TargetMode="External"/><Relationship Id="rId72" Type="http://schemas.openxmlformats.org/officeDocument/2006/relationships/hyperlink" Target="https://april.kg/ru/article/passazhiri-otmenennogo-reysa-bishkek-novosibirsk-vishli-na-miting-k-zdaniyu-mintransa" TargetMode="External"/><Relationship Id="rId375" Type="http://schemas.openxmlformats.org/officeDocument/2006/relationships/hyperlink" Target="https://24.kg/proisshestvija/132046_vissyik-ate_mujchina_iznasiloval_padcheritsu_chuyskiy_oblsud_smyagchil_emu_prigovor/" TargetMode="External"/><Relationship Id="rId582" Type="http://schemas.openxmlformats.org/officeDocument/2006/relationships/hyperlink" Target="https://rus.azattyk.org/a/28993358.html" TargetMode="External"/><Relationship Id="rId3" Type="http://schemas.openxmlformats.org/officeDocument/2006/relationships/hyperlink" Target="https://kloop.kg/blog/2020/12/27/v-bishkeke-proshel-vosmoj-voskresnyj-marsh-za-zakonnost-i-protiv-izmeneniya-konstitutsii/" TargetMode="External"/><Relationship Id="rId235" Type="http://schemas.openxmlformats.org/officeDocument/2006/relationships/hyperlink" Target="https://elgezit.kg/2020/09/01/video-v-bishkeke-mitinguyut-arendatory-tts-karavan/" TargetMode="External"/><Relationship Id="rId277" Type="http://schemas.openxmlformats.org/officeDocument/2006/relationships/hyperlink" Target="https://april.kg/ru/article/vozle-gorsuda-prohodit-akciya-vpodderzhku-ravshana-dzheenbekova-foto-video" TargetMode="External"/><Relationship Id="rId400" Type="http://schemas.openxmlformats.org/officeDocument/2006/relationships/hyperlink" Target="https://rus.azattyk.org/a/kyrgyzstan-naryn-solton-sary-mining-conflict/30094410.html" TargetMode="External"/><Relationship Id="rId442" Type="http://schemas.openxmlformats.org/officeDocument/2006/relationships/hyperlink" Target="https://kloop.kg/blog/2019/05/02/issyk-kul-bez-urana-aktivisty-karakola-vyshli-na-miting-protiv-ego-dobychi/" TargetMode="External"/><Relationship Id="rId484" Type="http://schemas.openxmlformats.org/officeDocument/2006/relationships/hyperlink" Target="http://www.turmush.kg/news:357321/?from=kg_turmush&amp;place=search&amp;sth=73ccb1ea3d0695d9b4108f742b985660" TargetMode="External"/><Relationship Id="rId137" Type="http://schemas.openxmlformats.org/officeDocument/2006/relationships/hyperlink" Target="http://www.turmush.kg/ru/news:1651887?from=portal&amp;place=topgiga" TargetMode="External"/><Relationship Id="rId302" Type="http://schemas.openxmlformats.org/officeDocument/2006/relationships/hyperlink" Target="https://kloop.kg/blog/2020/03/03/arendatory-karavana-vyshli-na-miting-prosyat-ne-lishat-ih-raboty/" TargetMode="External"/><Relationship Id="rId344" Type="http://schemas.openxmlformats.org/officeDocument/2006/relationships/hyperlink" Target="https://24.kg/english/137740__BishkekSmog_campaign_takes_place_in_Bishkek/" TargetMode="External"/><Relationship Id="rId41" Type="http://schemas.openxmlformats.org/officeDocument/2006/relationships/hyperlink" Target="https://www.azattyk.org/a/30961804.html" TargetMode="External"/><Relationship Id="rId83" Type="http://schemas.openxmlformats.org/officeDocument/2006/relationships/hyperlink" Target="https://24.kg/obschestvo/171613_pyatyiy_miting_prohodit_vbishkeke_uchastniki_trebuyut_provesti_kreditnuyu_amnistiyu/" TargetMode="External"/><Relationship Id="rId179" Type="http://schemas.openxmlformats.org/officeDocument/2006/relationships/hyperlink" Target="http://www.turmush.kg/ru/news:1651681?from=portal&amp;place=topgiga" TargetMode="External"/><Relationship Id="rId386" Type="http://schemas.openxmlformats.org/officeDocument/2006/relationships/hyperlink" Target="https://rus.ozodi.org/a/30165447.html" TargetMode="External"/><Relationship Id="rId551" Type="http://schemas.openxmlformats.org/officeDocument/2006/relationships/hyperlink" Target="https://akipress.com/news:605439:Aksy_residents_protesting,_demanding_to_transfer_Padysha-Ata_national_park_to_government/" TargetMode="External"/><Relationship Id="rId190" Type="http://schemas.openxmlformats.org/officeDocument/2006/relationships/hyperlink" Target="https://www.turmush.kg/ru/news:1651660/?from=akikg" TargetMode="External"/><Relationship Id="rId204" Type="http://schemas.openxmlformats.org/officeDocument/2006/relationships/hyperlink" Target="https://rus.azattyk.org/a/kyrgyzstan_vybory_miting/30875669.html" TargetMode="External"/><Relationship Id="rId246" Type="http://schemas.openxmlformats.org/officeDocument/2006/relationships/hyperlink" Target="http://reporter.akipress.org/news:101202" TargetMode="External"/><Relationship Id="rId288" Type="http://schemas.openxmlformats.org/officeDocument/2006/relationships/hyperlink" Target="https://rus.azattyk.org/a/30606082.html" TargetMode="External"/><Relationship Id="rId411" Type="http://schemas.openxmlformats.org/officeDocument/2006/relationships/hyperlink" Target="https://24.kg/ekonomika/123733_mayning_vkyirgyizstane_kak_chinovniki_radi_pribyili_ostavlyayut_lyudey_bez_sveta/" TargetMode="External"/><Relationship Id="rId453" Type="http://schemas.openxmlformats.org/officeDocument/2006/relationships/hyperlink" Target="https://kaktus.media/doc/390288_prodavcov_rynka_bereket_ne_pyskaut_na_rabochie_mesta._oni_shtyrmyut_vorota.html" TargetMode="External"/><Relationship Id="rId509" Type="http://schemas.openxmlformats.org/officeDocument/2006/relationships/hyperlink" Target="https://24.kg/obschestvo/98898_vpodderjku_omurbeka_tekebaeva_vozle_belogo_doma_mitinguyut_/" TargetMode="External"/><Relationship Id="rId106" Type="http://schemas.openxmlformats.org/officeDocument/2006/relationships/hyperlink" Target="https://www.turmush.kg/ru/news:1652831/?from=akikg" TargetMode="External"/><Relationship Id="rId313" Type="http://schemas.openxmlformats.org/officeDocument/2006/relationships/hyperlink" Target="https://kaktus.media/doc/406187_v_naryne_mitingyushie_vystavili_svoi_trebovaniia_vlastiam.html" TargetMode="External"/><Relationship Id="rId495" Type="http://schemas.openxmlformats.org/officeDocument/2006/relationships/hyperlink" Target="https://www.gezitter.org/society/75171_pered_missiey_oon_proshla_aktsiya_v_podderjku_kyirgyizov_v_kitae/" TargetMode="External"/><Relationship Id="rId10" Type="http://schemas.openxmlformats.org/officeDocument/2006/relationships/hyperlink" Target="https://rus.azattyk.org/a/31003145.html" TargetMode="External"/><Relationship Id="rId52" Type="http://schemas.openxmlformats.org/officeDocument/2006/relationships/hyperlink" Target="https://24.kg/obschestvo/172937_mujchina_grozilsya_sjech_sebya_trebuet_otremontirovat_belyiy_dom/" TargetMode="External"/><Relationship Id="rId94" Type="http://schemas.openxmlformats.org/officeDocument/2006/relationships/hyperlink" Target="https://kaktus.media/doc/424413_gorod_sam_doljen_vybirat_mera._bishkekchane_mitingyut_vozle_zdaniia_merii_stolicy.html" TargetMode="External"/><Relationship Id="rId148" Type="http://schemas.openxmlformats.org/officeDocument/2006/relationships/hyperlink" Target="https://24.kg/obschestvo/167786_situatsiya_usizo-1_storonniki_prishli_osvobojdat_arestovannyih_podelu_koy-tasha/" TargetMode="External"/><Relationship Id="rId355" Type="http://schemas.openxmlformats.org/officeDocument/2006/relationships/hyperlink" Target="http://www.turmush.kg/news:381818/?from=kg_turmush&amp;place=search&amp;sth=84ed1e85cb4127c032dd586f91ff8dba" TargetMode="External"/><Relationship Id="rId397" Type="http://schemas.openxmlformats.org/officeDocument/2006/relationships/hyperlink" Target="https://akipress.com/news:623299:People_block_road_to_Atambayev%E2%80%99s_house_in_Koi-Tash/" TargetMode="External"/><Relationship Id="rId520" Type="http://schemas.openxmlformats.org/officeDocument/2006/relationships/hyperlink" Target="http://kg.akipress.org/news:1462941/?from=kgnews&amp;place=search&amp;sth=088521afc770471c04991ba722ae0e3c" TargetMode="External"/><Relationship Id="rId562" Type="http://schemas.openxmlformats.org/officeDocument/2006/relationships/hyperlink" Target="https://rus.azattyk.org/a/kyrgyzstan-bishkek-strike/29140278.html" TargetMode="External"/><Relationship Id="rId215" Type="http://schemas.openxmlformats.org/officeDocument/2006/relationships/hyperlink" Target="https://kaktus.media/doc/421724_ekoaktivisty_kyrgyzstana_vpervye_priniali_ychastie_v_globalnoy_zabastovke_za_klimat.html" TargetMode="External"/><Relationship Id="rId257" Type="http://schemas.openxmlformats.org/officeDocument/2006/relationships/hyperlink" Target="http://www.turmush.kg/ru/news:1629595/?from=ru_turmush&amp;place=search&amp;sth=63528dd13d03078044f0e9a5f0405d7b" TargetMode="External"/><Relationship Id="rId422" Type="http://schemas.openxmlformats.org/officeDocument/2006/relationships/hyperlink" Target="https://akipress.com/news:621142:Over_50_people_rally_in_front_of_White_House_demanding_to_refund_their_money/" TargetMode="External"/><Relationship Id="rId464" Type="http://schemas.openxmlformats.org/officeDocument/2006/relationships/hyperlink" Target="https://akipress.com/news:617170:Women_announce_hunger_strike_to_protest_demolition_of_their_trade_objects_in_Naryn/" TargetMode="External"/><Relationship Id="rId299" Type="http://schemas.openxmlformats.org/officeDocument/2006/relationships/hyperlink" Target="https://ru.sputnik.kg/video/20200310/1047333658/kyrgyzstan-miting-bishkek-8-marta.html" TargetMode="External"/><Relationship Id="rId63" Type="http://schemas.openxmlformats.org/officeDocument/2006/relationships/hyperlink" Target="https://www.azattyk.org/a/30940055.html" TargetMode="External"/><Relationship Id="rId159" Type="http://schemas.openxmlformats.org/officeDocument/2006/relationships/hyperlink" Target="https://kg.akipress.org/news:1651593/?from=akikg" TargetMode="External"/><Relationship Id="rId366" Type="http://schemas.openxmlformats.org/officeDocument/2006/relationships/hyperlink" Target="https://kaktus.media/doc/400062_jiteli_sela_dachnoe_vouut_s_pererabotchikom_plastika._kaktus.media_yvidel_chem_on_zanimaetsia.html" TargetMode="External"/><Relationship Id="rId573" Type="http://schemas.openxmlformats.org/officeDocument/2006/relationships/hyperlink" Target="https://rus.azattyk.org/a/29065183.html" TargetMode="External"/><Relationship Id="rId226" Type="http://schemas.openxmlformats.org/officeDocument/2006/relationships/hyperlink" Target="https://rus.azattyk.org/a/30837733.html" TargetMode="External"/><Relationship Id="rId433" Type="http://schemas.openxmlformats.org/officeDocument/2006/relationships/hyperlink" Target="https://kaktus.media/doc/392264_nas_lishaut_jilia._mediki_i_materi_odinochki_vyshli_na_miting_k_belomy_domy.html" TargetMode="External"/><Relationship Id="rId74" Type="http://schemas.openxmlformats.org/officeDocument/2006/relationships/hyperlink" Target="https://www.youtube.com/watch?v=Ks-MFNr1ePY" TargetMode="External"/><Relationship Id="rId377" Type="http://schemas.openxmlformats.org/officeDocument/2006/relationships/hyperlink" Target="https://24.kg/obschestvo/131480_miting_protiv_popravok_vzakon_oprofsoyuzah_uchastniki_trebuyut_nalojit_veto/" TargetMode="External"/><Relationship Id="rId500" Type="http://schemas.openxmlformats.org/officeDocument/2006/relationships/hyperlink" Target="https://rus.azattyk.org/a/29608782.html" TargetMode="External"/><Relationship Id="rId584" Type="http://schemas.openxmlformats.org/officeDocument/2006/relationships/hyperlink" Target="https://www.gezitter.org/economics/66964_segodnya_dvijenie_transformatsiya_vyishlo_na_miting_pered_belyim_domom_i_jogorku_keneshem/" TargetMode="External"/><Relationship Id="rId5" Type="http://schemas.openxmlformats.org/officeDocument/2006/relationships/hyperlink" Target="https://kaktus.media/doc/428696_ministr_slova_ne_sderjal._y_minzdrava_vnov_mitingyut_pacienty_s_onkozabolevaniiami.html" TargetMode="External"/><Relationship Id="rId237" Type="http://schemas.openxmlformats.org/officeDocument/2006/relationships/hyperlink" Target="https://kaktus.media/doc/419909_opponenty_partii_kyrgyzstan_provodiat_akciu_y_verhovnogo_syda.html" TargetMode="External"/><Relationship Id="rId444" Type="http://schemas.openxmlformats.org/officeDocument/2006/relationships/hyperlink" Target="https://24.kg/obschestvo/116325_miting_vbalyikchi_zavershilsya_noego_uchastniki_hotyat_prodoljit_aktsiyu_vbishkeke/" TargetMode="External"/><Relationship Id="rId290" Type="http://schemas.openxmlformats.org/officeDocument/2006/relationships/hyperlink" Target="https://www.youtube.com/watch?v=73s4lzHDuuw" TargetMode="External"/><Relationship Id="rId304" Type="http://schemas.openxmlformats.org/officeDocument/2006/relationships/hyperlink" Target="https://akipress.com/news:635755:Representatives_of_trade_unions_rallying_in_Bishkek/" TargetMode="External"/><Relationship Id="rId388" Type="http://schemas.openxmlformats.org/officeDocument/2006/relationships/hyperlink" Target="https://elgezit.kg/2019/09/13/v-sele-malovodnoe-roditeli-vyshli-na-miting-protiv-poborov-v-shkole/" TargetMode="External"/><Relationship Id="rId511" Type="http://schemas.openxmlformats.org/officeDocument/2006/relationships/hyperlink" Target="https://rus.azattyk.org/a/kyrgyzstan_kanjar_kadyralitev/29533173.html" TargetMode="External"/><Relationship Id="rId85" Type="http://schemas.openxmlformats.org/officeDocument/2006/relationships/hyperlink" Target="https://rus.azattyk.org/a/30923878.html" TargetMode="External"/><Relationship Id="rId150" Type="http://schemas.openxmlformats.org/officeDocument/2006/relationships/hyperlink" Target="https://24.kg/obschestvo/167803_pered_belyim_domom_sobralis_storonniki_sadyira_japarova/" TargetMode="External"/><Relationship Id="rId248" Type="http://schemas.openxmlformats.org/officeDocument/2006/relationships/hyperlink" Target="https://www.youtube.com/watch?v=MhDNdtTb8wA&amp;feature=youtu.be&amp;fbclid=IwAR2I-70gpzg5RdmVrvx0CY3tvnfB9NBzvKYBmjOY3t0gw-9Bf3ptoAj836M" TargetMode="External"/><Relationship Id="rId455" Type="http://schemas.openxmlformats.org/officeDocument/2006/relationships/hyperlink" Target="https://kaktus.media/doc/389803_rabotniki_zao_bereket_vyshli_na_miting._zavtra_ih_lishat_torgovyh_mest_video.html" TargetMode="External"/><Relationship Id="rId12" Type="http://schemas.openxmlformats.org/officeDocument/2006/relationships/hyperlink" Target="https://24.kg/obschestvo/176522_vbishkeke_proshli_marsh_protiv_nasiliya_imiting_protiv_mitingov/" TargetMode="External"/><Relationship Id="rId108" Type="http://schemas.openxmlformats.org/officeDocument/2006/relationships/hyperlink" Target="https://24.kg/obschestvo/168504_almazbek_atambaev_vyistupaet_pered_mitinguyuschimi_uzdaniya_foruma/" TargetMode="External"/><Relationship Id="rId315" Type="http://schemas.openxmlformats.org/officeDocument/2006/relationships/hyperlink" Target="https://akipress.com/news:634607:Group_of_people_picketing_near_White_House_over_unfair_sentence_of_Tokmok_judge/" TargetMode="External"/><Relationship Id="rId522" Type="http://schemas.openxmlformats.org/officeDocument/2006/relationships/hyperlink" Target="https://akipress.com/news:608808:People_rally_outside_Parliament_in_Bishkek/" TargetMode="External"/><Relationship Id="rId96" Type="http://schemas.openxmlformats.org/officeDocument/2006/relationships/hyperlink" Target="https://rus.azattyk.org/a/30906390.html" TargetMode="External"/><Relationship Id="rId161" Type="http://schemas.openxmlformats.org/officeDocument/2006/relationships/hyperlink" Target="https://www.turmush.kg/ru/news:1651572/?from=akikg" TargetMode="External"/><Relationship Id="rId399" Type="http://schemas.openxmlformats.org/officeDocument/2006/relationships/hyperlink" Target="https://rus.azattyk.org/a/30096952.html" TargetMode="External"/><Relationship Id="rId259" Type="http://schemas.openxmlformats.org/officeDocument/2006/relationships/hyperlink" Target="https://www.youtube.com/watch?v=6To7L6hNYIk" TargetMode="External"/><Relationship Id="rId466" Type="http://schemas.openxmlformats.org/officeDocument/2006/relationships/hyperlink" Target="https://akipress.com/news:617124:Women_s_march_in_Bishkek_sparks_outrage/" TargetMode="External"/><Relationship Id="rId23" Type="http://schemas.openxmlformats.org/officeDocument/2006/relationships/hyperlink" Target="https://www.azattyk.org/a/eko-talap-naarazylyk-ajaldar/30990181.html" TargetMode="External"/><Relationship Id="rId119" Type="http://schemas.openxmlformats.org/officeDocument/2006/relationships/hyperlink" Target="https://24.kg/obschestvo/168311_vernite_nachalnika_ubishkekvodokanala_miting/" TargetMode="External"/><Relationship Id="rId326" Type="http://schemas.openxmlformats.org/officeDocument/2006/relationships/hyperlink" Target="http://www.turmush.kg/ru/news:1591965/?from=ru_turmush&amp;place=search&amp;sth=94dd2016d07e973af778793b7fb57d21" TargetMode="External"/><Relationship Id="rId533" Type="http://schemas.openxmlformats.org/officeDocument/2006/relationships/hyperlink" Target="https://aqparat.info/news/2018/06/04/8868873-foto_v_bishkeke_proshel_miting_dolschiko.html" TargetMode="External"/><Relationship Id="rId172" Type="http://schemas.openxmlformats.org/officeDocument/2006/relationships/hyperlink" Target="https://www.turmush.kg/ru/news:1651474/?from=akikg" TargetMode="External"/><Relationship Id="rId477" Type="http://schemas.openxmlformats.org/officeDocument/2006/relationships/hyperlink" Target="https://fergana.ru/news/104400/" TargetMode="External"/><Relationship Id="rId337" Type="http://schemas.openxmlformats.org/officeDocument/2006/relationships/hyperlink" Target="https://akipress.com/news:631321:Pro-Japarov_rally_participants_demand_release_of_ex-lawmaker/" TargetMode="External"/><Relationship Id="rId34" Type="http://schemas.openxmlformats.org/officeDocument/2006/relationships/hyperlink" Target="https://24.kg/obschestvo/174573_ocherednoy_miting_vbishkeke_trebuyut_otstavki_glavyi_gpkyirgyiz_temir_jolu/" TargetMode="External"/><Relationship Id="rId544" Type="http://schemas.openxmlformats.org/officeDocument/2006/relationships/hyperlink" Target="https://www.gezitter.org/politic/69858_okolo_500_storonnikov_samakova_vyishli_na_miting_/" TargetMode="External"/><Relationship Id="rId183" Type="http://schemas.openxmlformats.org/officeDocument/2006/relationships/hyperlink" Target="http://www.turmush.kg/ru/news:1651647?from=portal&amp;place=topgiga" TargetMode="External"/><Relationship Id="rId390" Type="http://schemas.openxmlformats.org/officeDocument/2006/relationships/hyperlink" Target="https://rus.azattyk.org/a/kyrgyzstan_osh_border-in-aravan_2019/30161018.html" TargetMode="External"/><Relationship Id="rId404" Type="http://schemas.openxmlformats.org/officeDocument/2006/relationships/hyperlink" Target="https://kaktus.media/doc/394884_v_bishkeke_vozle_botsada_proshel_miting.html" TargetMode="Externa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11" Type="http://schemas.openxmlformats.org/officeDocument/2006/relationships/pivotTable" Target="../pivotTables/pivotTable33.xml"/><Relationship Id="rId5" Type="http://schemas.openxmlformats.org/officeDocument/2006/relationships/pivotTable" Target="../pivotTables/pivotTable27.xml"/><Relationship Id="rId10" Type="http://schemas.openxmlformats.org/officeDocument/2006/relationships/pivotTable" Target="../pivotTables/pivotTable32.xml"/><Relationship Id="rId4" Type="http://schemas.openxmlformats.org/officeDocument/2006/relationships/pivotTable" Target="../pivotTables/pivotTable26.xml"/><Relationship Id="rId9" Type="http://schemas.openxmlformats.org/officeDocument/2006/relationships/pivotTable" Target="../pivotTables/pivotTable31.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41.xml"/><Relationship Id="rId3" Type="http://schemas.openxmlformats.org/officeDocument/2006/relationships/pivotTable" Target="../pivotTables/pivotTable36.xml"/><Relationship Id="rId7" Type="http://schemas.openxmlformats.org/officeDocument/2006/relationships/pivotTable" Target="../pivotTables/pivotTable40.xml"/><Relationship Id="rId2" Type="http://schemas.openxmlformats.org/officeDocument/2006/relationships/pivotTable" Target="../pivotTables/pivotTable35.xml"/><Relationship Id="rId1" Type="http://schemas.openxmlformats.org/officeDocument/2006/relationships/pivotTable" Target="../pivotTables/pivotTable34.xml"/><Relationship Id="rId6" Type="http://schemas.openxmlformats.org/officeDocument/2006/relationships/pivotTable" Target="../pivotTables/pivotTable39.xml"/><Relationship Id="rId11" Type="http://schemas.openxmlformats.org/officeDocument/2006/relationships/pivotTable" Target="../pivotTables/pivotTable44.xml"/><Relationship Id="rId5" Type="http://schemas.openxmlformats.org/officeDocument/2006/relationships/pivotTable" Target="../pivotTables/pivotTable38.xml"/><Relationship Id="rId10" Type="http://schemas.openxmlformats.org/officeDocument/2006/relationships/pivotTable" Target="../pivotTables/pivotTable43.xml"/><Relationship Id="rId4" Type="http://schemas.openxmlformats.org/officeDocument/2006/relationships/pivotTable" Target="../pivotTables/pivotTable37.xml"/><Relationship Id="rId9" Type="http://schemas.openxmlformats.org/officeDocument/2006/relationships/pivotTable" Target="../pivotTables/pivotTable42.xml"/></Relationships>
</file>

<file path=xl/worksheets/_rels/sheet9.xml.rels><?xml version="1.0" encoding="UTF-8" standalone="yes"?>
<Relationships xmlns="http://schemas.openxmlformats.org/package/2006/relationships"><Relationship Id="rId117" Type="http://schemas.openxmlformats.org/officeDocument/2006/relationships/hyperlink" Target="https://rus.ozodlik.org/a/30296203.html" TargetMode="External"/><Relationship Id="rId21" Type="http://schemas.openxmlformats.org/officeDocument/2006/relationships/hyperlink" Target="https://www.facebook.com/groups/328799110874813/permalink/1070852600002790" TargetMode="External"/><Relationship Id="rId42" Type="http://schemas.openxmlformats.org/officeDocument/2006/relationships/hyperlink" Target="http://www.asiaterra.info/news/v-karakalpakstane-razognali-aktsiyu-protesta-bolee-30-ejo-uchastnikov-zaderzhany" TargetMode="External"/><Relationship Id="rId63" Type="http://schemas.openxmlformats.org/officeDocument/2006/relationships/hyperlink" Target="https://www.facebook.com/100000098181019/videos/g.328799110874813/3663794350300468" TargetMode="External"/><Relationship Id="rId84" Type="http://schemas.openxmlformats.org/officeDocument/2006/relationships/hyperlink" Target="https://kun.uz/uz/news/2020/07/04/chirchiqliklar-shahardagi-6ta-shifoxonaning-zangiotaga-kochirilishidan-norozi-shahar-hokimi-masalaga-yechim-topishga-vada-berdi" TargetMode="External"/><Relationship Id="rId138" Type="http://schemas.openxmlformats.org/officeDocument/2006/relationships/hyperlink" Target="https://www.ozodlik.org/a/29618584.html" TargetMode="External"/><Relationship Id="rId107" Type="http://schemas.openxmlformats.org/officeDocument/2006/relationships/hyperlink" Target="https://fergana.ru/news/114962/" TargetMode="External"/><Relationship Id="rId11" Type="http://schemas.openxmlformats.org/officeDocument/2006/relationships/hyperlink" Target="https://rossaprimavera.ru/news/f3cdcc7b" TargetMode="External"/><Relationship Id="rId32" Type="http://schemas.openxmlformats.org/officeDocument/2006/relationships/hyperlink" Target="https://nuz.uz/obschestvo/1177127-zhiteli-bostanlykskogo-rajona-protestuyut-protiv-nezakonnoj-strojki-gostinichnogo-kompleksa-v-ih-tovarishhestve.html" TargetMode="External"/><Relationship Id="rId37" Type="http://schemas.openxmlformats.org/officeDocument/2006/relationships/hyperlink" Target="https://www.ozodlik.org/a/30908837.html" TargetMode="External"/><Relationship Id="rId53" Type="http://schemas.openxmlformats.org/officeDocument/2006/relationships/hyperlink" Target="https://www.ozodlik.org/a/30864652.html" TargetMode="External"/><Relationship Id="rId58" Type="http://schemas.openxmlformats.org/officeDocument/2006/relationships/hyperlink" Target="https://www.facebook.com/groups/328799110874813/permalink/1022855994802451" TargetMode="External"/><Relationship Id="rId74" Type="http://schemas.openxmlformats.org/officeDocument/2006/relationships/hyperlink" Target="https://www.ozodlik.org/a/30777834.html" TargetMode="External"/><Relationship Id="rId79" Type="http://schemas.openxmlformats.org/officeDocument/2006/relationships/hyperlink" Target="https://daryo.uz/2020/07/21/qoraqalpogistonda-ekinlari-suvsiz-qolgani-uchun-nukus-toshkent-yolini-tosib-qoygan-aholiga-suv-berildi/" TargetMode="External"/><Relationship Id="rId102" Type="http://schemas.openxmlformats.org/officeDocument/2006/relationships/hyperlink" Target="https://www.facebook.com/groups/328799110874813/permalink/877526122668773/" TargetMode="External"/><Relationship Id="rId123" Type="http://schemas.openxmlformats.org/officeDocument/2006/relationships/hyperlink" Target="https://rus.ozodlik.org/a/30179133.html" TargetMode="External"/><Relationship Id="rId128" Type="http://schemas.openxmlformats.org/officeDocument/2006/relationships/hyperlink" Target="https://rus.ozodlik.org/a/30101989.html" TargetMode="External"/><Relationship Id="rId144" Type="http://schemas.openxmlformats.org/officeDocument/2006/relationships/hyperlink" Target="https://rus.ozodlik.org/a/29041336.html" TargetMode="External"/><Relationship Id="rId5" Type="http://schemas.openxmlformats.org/officeDocument/2006/relationships/hyperlink" Target="https://effect.uz/k/2020/12/24/surhondaryoda-500-dan-ortiq-fermer-h-jaliklarning-eri-tugatilib-klasterga-olib-berilmoqda-ishga-bosh-prokuratura-aralashishi-mumkin.html" TargetMode="External"/><Relationship Id="rId90" Type="http://schemas.openxmlformats.org/officeDocument/2006/relationships/hyperlink" Target="https://www.facebook.com/groups/328799110874813/permalink/937603443327707/" TargetMode="External"/><Relationship Id="rId95" Type="http://schemas.openxmlformats.org/officeDocument/2006/relationships/hyperlink" Target="https://www.facebook.com/groups/328799110874813/permalink/921862174901834/" TargetMode="External"/><Relationship Id="rId22" Type="http://schemas.openxmlformats.org/officeDocument/2006/relationships/hyperlink" Target="https://effect.uz/k/2020/11/26/horazmda-y-llar-dahshatli-avariya-holatiga-kelib-qolgan-effect-uz-surishtiruvi.html" TargetMode="External"/><Relationship Id="rId27" Type="http://schemas.openxmlformats.org/officeDocument/2006/relationships/hyperlink" Target="https://rus.ozodlik.org/a/30967729.html" TargetMode="External"/><Relationship Id="rId43" Type="http://schemas.openxmlformats.org/officeDocument/2006/relationships/hyperlink" Target="https://www.ozodlik.org/a/30889236.html" TargetMode="External"/><Relationship Id="rId48" Type="http://schemas.openxmlformats.org/officeDocument/2006/relationships/hyperlink" Target="https://upl.uz/incidents/17951-news.html" TargetMode="External"/><Relationship Id="rId64" Type="http://schemas.openxmlformats.org/officeDocument/2006/relationships/hyperlink" Target="https://www.ozodlik.org/a/30844201.html" TargetMode="External"/><Relationship Id="rId69" Type="http://schemas.openxmlformats.org/officeDocument/2006/relationships/hyperlink" Target="https://www.ozodlik.org/a/30822432.html" TargetMode="External"/><Relationship Id="rId113" Type="http://schemas.openxmlformats.org/officeDocument/2006/relationships/hyperlink" Target="https://rus.ozodlik.org/a/30317116.html" TargetMode="External"/><Relationship Id="rId118" Type="http://schemas.openxmlformats.org/officeDocument/2006/relationships/hyperlink" Target="https://www.ozodlik.org/a/30252703.html" TargetMode="External"/><Relationship Id="rId134" Type="http://schemas.openxmlformats.org/officeDocument/2006/relationships/hyperlink" Target="https://rus.ozodlik.org/a/29823939.html" TargetMode="External"/><Relationship Id="rId139" Type="http://schemas.openxmlformats.org/officeDocument/2006/relationships/hyperlink" Target="http://kun-uz.com/la/OmmavijbusatilganSurtanneftgaziscilarinorozilikbildirmokda_la/" TargetMode="External"/><Relationship Id="rId80" Type="http://schemas.openxmlformats.org/officeDocument/2006/relationships/hyperlink" Target="https://rus.ozodlik.org/a/30719519.html" TargetMode="External"/><Relationship Id="rId85" Type="http://schemas.openxmlformats.org/officeDocument/2006/relationships/hyperlink" Target="https://rus.ozodlik.org/a/30099758.html" TargetMode="External"/><Relationship Id="rId12" Type="http://schemas.openxmlformats.org/officeDocument/2006/relationships/hyperlink" Target="https://rus.ozodlik.org/a/30992665.html" TargetMode="External"/><Relationship Id="rId17" Type="http://schemas.openxmlformats.org/officeDocument/2006/relationships/hyperlink" Target="https://www.ozodlik.org/a/uysiz-qolgan-sardobaliklar-prezident-qarorgohiga-yurdi/30982096.html" TargetMode="External"/><Relationship Id="rId33" Type="http://schemas.openxmlformats.org/officeDocument/2006/relationships/hyperlink" Target="https://www.facebook.com/groups/328799110874813/permalink/1090587228029327/" TargetMode="External"/><Relationship Id="rId38" Type="http://schemas.openxmlformats.org/officeDocument/2006/relationships/hyperlink" Target="https://effect.uz/k/2020/10/22/sunnat-t-yida-pichoqbozlik-b-ldi.html" TargetMode="External"/><Relationship Id="rId59" Type="http://schemas.openxmlformats.org/officeDocument/2006/relationships/hyperlink" Target="https://www.youtube.com/watch?v=Z58Anr9KZhI&amp;ab_channel=BlogerUz" TargetMode="External"/><Relationship Id="rId103" Type="http://schemas.openxmlformats.org/officeDocument/2006/relationships/hyperlink" Target="https://www.ozodlik.org/a/30477845.html" TargetMode="External"/><Relationship Id="rId108" Type="http://schemas.openxmlformats.org/officeDocument/2006/relationships/hyperlink" Target="https://rus.ozodlik.org/a/30393787.html" TargetMode="External"/><Relationship Id="rId124" Type="http://schemas.openxmlformats.org/officeDocument/2006/relationships/hyperlink" Target="https://fergana.agency/news/110892/" TargetMode="External"/><Relationship Id="rId129" Type="http://schemas.openxmlformats.org/officeDocument/2006/relationships/hyperlink" Target="https://kun.uz/ru/news/2019/08/07/v-nukuse-jyenshchiny-ustroili-aksiyu-protesta-elmira-basitxanova-vyyexala-na-mesto-sobytiya" TargetMode="External"/><Relationship Id="rId54" Type="http://schemas.openxmlformats.org/officeDocument/2006/relationships/hyperlink" Target="https://www.facebook.com/groups/328799110874813/permalink/1024394611315256/" TargetMode="External"/><Relationship Id="rId70" Type="http://schemas.openxmlformats.org/officeDocument/2006/relationships/hyperlink" Target="https://www.facebook.com/groups/328799110874813/permalink/1004502966637754" TargetMode="External"/><Relationship Id="rId75" Type="http://schemas.openxmlformats.org/officeDocument/2006/relationships/hyperlink" Target="https://www.ozodlik.org/a/30777834.html" TargetMode="External"/><Relationship Id="rId91" Type="http://schemas.openxmlformats.org/officeDocument/2006/relationships/hyperlink" Target="https://rus.ozodlik.org/a/30646879.html" TargetMode="External"/><Relationship Id="rId96" Type="http://schemas.openxmlformats.org/officeDocument/2006/relationships/hyperlink" Target="https://rus.ozodlik.org/a/30609709.html" TargetMode="External"/><Relationship Id="rId140" Type="http://schemas.openxmlformats.org/officeDocument/2006/relationships/hyperlink" Target="https://rus.ozodlik.org/a/29521170.html" TargetMode="External"/><Relationship Id="rId1" Type="http://schemas.openxmlformats.org/officeDocument/2006/relationships/hyperlink" Target="https://www.rferl.org/a/analysis-turkmenistan-s-ineffective-government-brings-people-into-the-streets-for-rare-protests/30620560.html" TargetMode="External"/><Relationship Id="rId6" Type="http://schemas.openxmlformats.org/officeDocument/2006/relationships/hyperlink" Target="https://kun.uz/en/news/2020/12/18/women-block-the-road-in-nukus-demanding-their-wages" TargetMode="External"/><Relationship Id="rId23" Type="http://schemas.openxmlformats.org/officeDocument/2006/relationships/hyperlink" Target="https://www.facebook.com/groups/328799110874813/permalink/1070169340071116" TargetMode="External"/><Relationship Id="rId28" Type="http://schemas.openxmlformats.org/officeDocument/2006/relationships/hyperlink" Target="https://www.facebook.com/groups/328799110874813/permalink/1064605993960784/" TargetMode="External"/><Relationship Id="rId49" Type="http://schemas.openxmlformats.org/officeDocument/2006/relationships/hyperlink" Target="https://www.facebook.com/groups/328799110874813/permalink/1029804430774274" TargetMode="External"/><Relationship Id="rId114" Type="http://schemas.openxmlformats.org/officeDocument/2006/relationships/hyperlink" Target="https://rus.ozodlik.org/a/30309896.html" TargetMode="External"/><Relationship Id="rId119" Type="http://schemas.openxmlformats.org/officeDocument/2006/relationships/hyperlink" Target="https://repost.uz/dogovorilsya" TargetMode="External"/><Relationship Id="rId44" Type="http://schemas.openxmlformats.org/officeDocument/2006/relationships/hyperlink" Target="https://www.ozodlik.org/a/30894203.html" TargetMode="External"/><Relationship Id="rId60" Type="http://schemas.openxmlformats.org/officeDocument/2006/relationships/hyperlink" Target="https://rus.ozodlik.org/a/30854446.html" TargetMode="External"/><Relationship Id="rId65" Type="http://schemas.openxmlformats.org/officeDocument/2006/relationships/hyperlink" Target="https://kun.uz/ru/news/2020/09/16/novyy-vzglyad-na-gradostroitelnyye-normy-jiteli-yunusabada-protestuyut-protiv-stroitelstva-ocherednoy-mnogoetajki-pered-ix-domami" TargetMode="External"/><Relationship Id="rId81" Type="http://schemas.openxmlformats.org/officeDocument/2006/relationships/hyperlink" Target="https://kun.uz/ru/news/2020/07/10/zamestitel-ministra-zdravooxraneniya-prokommentiroval-insident-v-urtasaraye" TargetMode="External"/><Relationship Id="rId86" Type="http://schemas.openxmlformats.org/officeDocument/2006/relationships/hyperlink" Target="https://rus.ozodlik.org/a/30701206.html" TargetMode="External"/><Relationship Id="rId130" Type="http://schemas.openxmlformats.org/officeDocument/2006/relationships/hyperlink" Target="https://rus.ozodlik.org/a/30078847.html" TargetMode="External"/><Relationship Id="rId135" Type="http://schemas.openxmlformats.org/officeDocument/2006/relationships/hyperlink" Target="https://rus.ozodlik.org/a/29796423.html" TargetMode="External"/><Relationship Id="rId13" Type="http://schemas.openxmlformats.org/officeDocument/2006/relationships/hyperlink" Target="https://www.facebook.com/groups/328799110874813/permalink/1080020735752643/" TargetMode="External"/><Relationship Id="rId18" Type="http://schemas.openxmlformats.org/officeDocument/2006/relationships/hyperlink" Target="https://kun.uz/en/news/2020/12/01/a-woman-sets-herself-on-fire-near-the-regional-prosecutors-office-in-andijan" TargetMode="External"/><Relationship Id="rId39" Type="http://schemas.openxmlformats.org/officeDocument/2006/relationships/hyperlink" Target="https://rus.ozodi.org/a/30906317.html" TargetMode="External"/><Relationship Id="rId109" Type="http://schemas.openxmlformats.org/officeDocument/2006/relationships/hyperlink" Target="https://www.ozodlik.org/a/hokim-fermerlar-paxta-pulini-bermayapti/30393271.html" TargetMode="External"/><Relationship Id="rId34" Type="http://schemas.openxmlformats.org/officeDocument/2006/relationships/hyperlink" Target="https://www.facebook.com/groups/328799110874813/permalink/1051297761958274" TargetMode="External"/><Relationship Id="rId50" Type="http://schemas.openxmlformats.org/officeDocument/2006/relationships/hyperlink" Target="https://www.ozodlik.org/a/30870592.html" TargetMode="External"/><Relationship Id="rId55" Type="http://schemas.openxmlformats.org/officeDocument/2006/relationships/hyperlink" Target="https://www.facebook.com/groups/328799110874813/permalink/1026410317780352/" TargetMode="External"/><Relationship Id="rId76" Type="http://schemas.openxmlformats.org/officeDocument/2006/relationships/hyperlink" Target="https://www.ozodlik.org/a/30777834.html" TargetMode="External"/><Relationship Id="rId97" Type="http://schemas.openxmlformats.org/officeDocument/2006/relationships/hyperlink" Target="https://rus.ozodlik.org/a/30495715.html" TargetMode="External"/><Relationship Id="rId104" Type="http://schemas.openxmlformats.org/officeDocument/2006/relationships/hyperlink" Target="https://www.facebook.com/groups/328799110874813/permalink/870163680071684/" TargetMode="External"/><Relationship Id="rId120" Type="http://schemas.openxmlformats.org/officeDocument/2006/relationships/hyperlink" Target="https://podrobno.uz/cat/obchestvo/zhiteli-protiv-zastroyshchikov-v-tashkente-bolshuyu-semyu-khotyat-vyselit-v-byvshuyu-obshchagu-oni-p/?sphrase_id=2018159" TargetMode="External"/><Relationship Id="rId125" Type="http://schemas.openxmlformats.org/officeDocument/2006/relationships/hyperlink" Target="https://rus.ozodlik.org/a/30123988.html" TargetMode="External"/><Relationship Id="rId141" Type="http://schemas.openxmlformats.org/officeDocument/2006/relationships/hyperlink" Target="https://rus.ozodlik.org/a/29198023.html" TargetMode="External"/><Relationship Id="rId7" Type="http://schemas.openxmlformats.org/officeDocument/2006/relationships/hyperlink" Target="https://www.ozodlik.org/a/30997082.html" TargetMode="External"/><Relationship Id="rId71" Type="http://schemas.openxmlformats.org/officeDocument/2006/relationships/hyperlink" Target="https://www.ozodlik.org/a/30819304.html" TargetMode="External"/><Relationship Id="rId92" Type="http://schemas.openxmlformats.org/officeDocument/2006/relationships/hyperlink" Target="https://www.facebook.com/groups/328799110874813/permalink/934105500344168/" TargetMode="External"/><Relationship Id="rId2" Type="http://schemas.openxmlformats.org/officeDocument/2006/relationships/hyperlink" Target="https://effect.uz/k/2020/12/28/gaz-svet-y-qligidan-t-yib-ketdik-q-qonda-bir-guruh-ayollar-hokimiyat-oldida-y-lni-t-sishdi.html" TargetMode="External"/><Relationship Id="rId29" Type="http://schemas.openxmlformats.org/officeDocument/2006/relationships/hyperlink" Target="https://www.ozodlik.org/a/sardoba-ish-haqlari/30948792.html" TargetMode="External"/><Relationship Id="rId24" Type="http://schemas.openxmlformats.org/officeDocument/2006/relationships/hyperlink" Target="https://www.ozodlik.org/a/svet-gaz-rasmiylar-aholini-tinchlantirishga-urinmoqda/30966917.html" TargetMode="External"/><Relationship Id="rId40" Type="http://schemas.openxmlformats.org/officeDocument/2006/relationships/hyperlink" Target="https://podrobno.uz/cat/proisshestviya/gruppa-obmanutykh-grazhdan-ustroila-piket-vozle-genprokuratury-/?sphrase_id=2155417" TargetMode="External"/><Relationship Id="rId45" Type="http://schemas.openxmlformats.org/officeDocument/2006/relationships/hyperlink" Target="https://www.ozodlik.org/a/30884352.html" TargetMode="External"/><Relationship Id="rId66" Type="http://schemas.openxmlformats.org/officeDocument/2006/relationships/hyperlink" Target="https://www.facebook.com/groups/328799110874813/permalink/1013430725744978/" TargetMode="External"/><Relationship Id="rId87" Type="http://schemas.openxmlformats.org/officeDocument/2006/relationships/hyperlink" Target="https://rus.ozodlik.org/a/30699264.html" TargetMode="External"/><Relationship Id="rId110" Type="http://schemas.openxmlformats.org/officeDocument/2006/relationships/hyperlink" Target="https://www.ozodlik.org/a/30383435.html" TargetMode="External"/><Relationship Id="rId115" Type="http://schemas.openxmlformats.org/officeDocument/2006/relationships/hyperlink" Target="https://www.rferl.org/a/power-crisis-severe-energy-shortages-spark-rare-protests-in-uzbekistan/30307881.html" TargetMode="External"/><Relationship Id="rId131" Type="http://schemas.openxmlformats.org/officeDocument/2006/relationships/hyperlink" Target="https://rus.ozodlik.org/a/30099761.html" TargetMode="External"/><Relationship Id="rId136" Type="http://schemas.openxmlformats.org/officeDocument/2006/relationships/hyperlink" Target="https://www.ozodlik.org/a/29728964.html" TargetMode="External"/><Relationship Id="rId61" Type="http://schemas.openxmlformats.org/officeDocument/2006/relationships/hyperlink" Target="https://www.ozodlik.org/a/30850121.html" TargetMode="External"/><Relationship Id="rId82" Type="http://schemas.openxmlformats.org/officeDocument/2006/relationships/hyperlink" Target="https://rus.ozodlik.org/a/30712890.html" TargetMode="External"/><Relationship Id="rId19" Type="http://schemas.openxmlformats.org/officeDocument/2006/relationships/hyperlink" Target="https://effect.uz/k/2020/11/28/peshonamdan-otib-juborsang-ham-gaz-y-q-internetda-chinoz-hokimining-audiosi-tarqaldi-video.html" TargetMode="External"/><Relationship Id="rId14" Type="http://schemas.openxmlformats.org/officeDocument/2006/relationships/hyperlink" Target="https://www.youtube.com/watch?v=QiPh0H4OpQ8" TargetMode="External"/><Relationship Id="rId30" Type="http://schemas.openxmlformats.org/officeDocument/2006/relationships/hyperlink" Target="https://rus.ozodlik.org/a/30967729.html" TargetMode="External"/><Relationship Id="rId35" Type="http://schemas.openxmlformats.org/officeDocument/2006/relationships/hyperlink" Target="https://rus.ozodlik.org/a/%D0%B2-%D0%BD%D0%B0%D0%BC%D0%B0%D0%BD%D0%B3%D0%B0%D0%BD%D0%B5-%D1%81%D0%BE%D1%80%D0%B2%D0%B0%D0%BB%D0%B8-%D1%84%D1%80%D0%B0%D0%BD%D1%86%D1%83%D0%B7%D1%81%D0%BA%D0%B8%D0%B9-%D1%84%D0%BB%D0%B0%D0%B3-%D1%80%D1%8F%D0%B4%D0%BE%D0%BC-%D1%81-%D0%BE%D1%82%D0%B5%D0%BB%D0%B5%D0%BC/30920390.html" TargetMode="External"/><Relationship Id="rId56" Type="http://schemas.openxmlformats.org/officeDocument/2006/relationships/hyperlink" Target="https://www.ozodlik.org/a/30862538.html" TargetMode="External"/><Relationship Id="rId77" Type="http://schemas.openxmlformats.org/officeDocument/2006/relationships/hyperlink" Target="https://repost.uz/ukajite-sami-i-ne-ssortes" TargetMode="External"/><Relationship Id="rId100" Type="http://schemas.openxmlformats.org/officeDocument/2006/relationships/hyperlink" Target="https://www.facebook.com/groups/328799110874813/permalink/875613286193390/" TargetMode="External"/><Relationship Id="rId105" Type="http://schemas.openxmlformats.org/officeDocument/2006/relationships/hyperlink" Target="https://rus.ozodlik.org/a/30444039.html" TargetMode="External"/><Relationship Id="rId126" Type="http://schemas.openxmlformats.org/officeDocument/2006/relationships/hyperlink" Target="https://www.ozodlik.org/a/shargun-kumir-koni-ishchilari-ish-tashladi/30123555.html" TargetMode="External"/><Relationship Id="rId8" Type="http://schemas.openxmlformats.org/officeDocument/2006/relationships/hyperlink" Target="https://kun.uz/en/news/2020/12/12/residents-of-andijan-city-block-a-street-to-express-dissatisfaction-with-gas-supply-problems" TargetMode="External"/><Relationship Id="rId51" Type="http://schemas.openxmlformats.org/officeDocument/2006/relationships/hyperlink" Target="https://www.facebook.com/groups/328799110874813/permalink/1027111407710243/" TargetMode="External"/><Relationship Id="rId72" Type="http://schemas.openxmlformats.org/officeDocument/2006/relationships/hyperlink" Target="https://www.facebook.com/groups/328799110874813/permalink/1004840039937380" TargetMode="External"/><Relationship Id="rId93" Type="http://schemas.openxmlformats.org/officeDocument/2006/relationships/hyperlink" Target="https://www.facebook.com/groups/328799110874813/permalink/933931770361541" TargetMode="External"/><Relationship Id="rId98" Type="http://schemas.openxmlformats.org/officeDocument/2006/relationships/hyperlink" Target="https://rus.ozodlik.org/a/30495715.html" TargetMode="External"/><Relationship Id="rId121" Type="http://schemas.openxmlformats.org/officeDocument/2006/relationships/hyperlink" Target="https://www.ozodlik.org/a/30220094.html" TargetMode="External"/><Relationship Id="rId142" Type="http://schemas.openxmlformats.org/officeDocument/2006/relationships/hyperlink" Target="https://rus.ozodlik.org/a/29198023.html" TargetMode="External"/><Relationship Id="rId3" Type="http://schemas.openxmlformats.org/officeDocument/2006/relationships/hyperlink" Target="https://kun.uz/en/news/2020/12/28/residents-in-surkhandarya-block-roads-set-car-tires-on-fire-showing-discontent-with-power-outages" TargetMode="External"/><Relationship Id="rId25" Type="http://schemas.openxmlformats.org/officeDocument/2006/relationships/hyperlink" Target="https://rus.ozodlik.org/a/30967729.html" TargetMode="External"/><Relationship Id="rId46" Type="http://schemas.openxmlformats.org/officeDocument/2006/relationships/hyperlink" Target="https://www.facebook.com/groups/328799110874813/permalink/1031402763947774" TargetMode="External"/><Relationship Id="rId67" Type="http://schemas.openxmlformats.org/officeDocument/2006/relationships/hyperlink" Target="https://www.ozodlik.org/a/30864470.html" TargetMode="External"/><Relationship Id="rId116" Type="http://schemas.openxmlformats.org/officeDocument/2006/relationships/hyperlink" Target="https://www.rferl.org/a/power-crisis-severe-energy-shortages-spark-rare-protests-in-uzbekistan/30307881.html" TargetMode="External"/><Relationship Id="rId137" Type="http://schemas.openxmlformats.org/officeDocument/2006/relationships/hyperlink" Target="https://rus.ozodlik.org/a/29658081.html" TargetMode="External"/><Relationship Id="rId20" Type="http://schemas.openxmlformats.org/officeDocument/2006/relationships/hyperlink" Target="https://rus.ozodlik.org/a/31020528.html" TargetMode="External"/><Relationship Id="rId41" Type="http://schemas.openxmlformats.org/officeDocument/2006/relationships/hyperlink" Target="https://www.facebook.com/groups/328799110874813/permalink/1037410870013630" TargetMode="External"/><Relationship Id="rId62" Type="http://schemas.openxmlformats.org/officeDocument/2006/relationships/hyperlink" Target="https://kun.uz/en/news/2020/09/22/another-private-employment-agency-deceived-people-for-almost-9-billion-soums" TargetMode="External"/><Relationship Id="rId83" Type="http://schemas.openxmlformats.org/officeDocument/2006/relationships/hyperlink" Target="http://www.asiaterra.info/news/v-uzbekistane-sotrudniki-militsii-zaderzhali-videoblogera-vo-vremya-razreshennogo-snosa-domov" TargetMode="External"/><Relationship Id="rId88" Type="http://schemas.openxmlformats.org/officeDocument/2006/relationships/hyperlink" Target="https://rus.ozodlik.org/a/30690957.html" TargetMode="External"/><Relationship Id="rId111" Type="http://schemas.openxmlformats.org/officeDocument/2006/relationships/hyperlink" Target="https://sof.uz/uz/post/qashqadaryoda-qoida-buzgan-ypx-inspektori" TargetMode="External"/><Relationship Id="rId132" Type="http://schemas.openxmlformats.org/officeDocument/2006/relationships/hyperlink" Target="https://www.ozodlik.org/a/%D1%9E%D0%B7%D0%B1%D0%B5%D0%BA%D0%B8%D1%81%D1%82%D0%BE%D0%BD-%D0%BC%D0%B8%D0%B1-%D0%BA%D0%B0%D0%BB%D1%82%D0%B0%D0%BA/30038850.html" TargetMode="External"/><Relationship Id="rId15" Type="http://schemas.openxmlformats.org/officeDocument/2006/relationships/hyperlink" Target="https://www.ozodlik.org/a/qarshida-avtobus-haydovchilari-ish-tashladi/30980505.html" TargetMode="External"/><Relationship Id="rId36" Type="http://schemas.openxmlformats.org/officeDocument/2006/relationships/hyperlink" Target="https://www.facebook.com/ozodlikradiosi/videos/3689221081155107/" TargetMode="External"/><Relationship Id="rId57" Type="http://schemas.openxmlformats.org/officeDocument/2006/relationships/hyperlink" Target="https://www.facebook.com/photo?fbid=1223512811347589&amp;set=g.328799110874813" TargetMode="External"/><Relationship Id="rId106" Type="http://schemas.openxmlformats.org/officeDocument/2006/relationships/hyperlink" Target="https://fergana.ru/news/115157/" TargetMode="External"/><Relationship Id="rId127" Type="http://schemas.openxmlformats.org/officeDocument/2006/relationships/hyperlink" Target="https://www.ozodlik.org/a/30114590.html" TargetMode="External"/><Relationship Id="rId10" Type="http://schemas.openxmlformats.org/officeDocument/2006/relationships/hyperlink" Target="https://www.gazeta.uz/ru/2020/12/10/gas-problem/" TargetMode="External"/><Relationship Id="rId31" Type="http://schemas.openxmlformats.org/officeDocument/2006/relationships/hyperlink" Target="https://www.facebook.com/groups/328799110874813/permalink/1071881759899874/" TargetMode="External"/><Relationship Id="rId52" Type="http://schemas.openxmlformats.org/officeDocument/2006/relationships/hyperlink" Target="https://www.ozodlik.org/a/30868066.html" TargetMode="External"/><Relationship Id="rId73" Type="http://schemas.openxmlformats.org/officeDocument/2006/relationships/hyperlink" Target="https://rus.ozodlik.org/a/30813647.html" TargetMode="External"/><Relationship Id="rId78" Type="http://schemas.openxmlformats.org/officeDocument/2006/relationships/hyperlink" Target="https://rus.ozodlik.org/a/30751082.html" TargetMode="External"/><Relationship Id="rId94" Type="http://schemas.openxmlformats.org/officeDocument/2006/relationships/hyperlink" Target="https://www.facebook.com/groups/328799110874813/permalink/926712691083449/" TargetMode="External"/><Relationship Id="rId99" Type="http://schemas.openxmlformats.org/officeDocument/2006/relationships/hyperlink" Target="https://www.facebook.com/100006086432380/videos/2627235144156008/?extid=tydnuyeJk3icV6vW" TargetMode="External"/><Relationship Id="rId101" Type="http://schemas.openxmlformats.org/officeDocument/2006/relationships/hyperlink" Target="https://www.facebook.com/groups/328799110874813/permalink/875649619523090/" TargetMode="External"/><Relationship Id="rId122" Type="http://schemas.openxmlformats.org/officeDocument/2006/relationships/hyperlink" Target="https://www.ozodlik.org/a/sizdan-telegram-maosh/30215957.html" TargetMode="External"/><Relationship Id="rId143" Type="http://schemas.openxmlformats.org/officeDocument/2006/relationships/hyperlink" Target="https://rus.azattyk.org/a/29040997.html" TargetMode="External"/><Relationship Id="rId4" Type="http://schemas.openxmlformats.org/officeDocument/2006/relationships/hyperlink" Target="https://www.facebook.com/groups/328799110874813/permalink/1091097494644967/" TargetMode="External"/><Relationship Id="rId9" Type="http://schemas.openxmlformats.org/officeDocument/2006/relationships/hyperlink" Target="https://www.gazeta.uz/ru/2020/12/10/gas-problem/" TargetMode="External"/><Relationship Id="rId26" Type="http://schemas.openxmlformats.org/officeDocument/2006/relationships/hyperlink" Target="https://rus.ozodlik.org/a/30967729.html" TargetMode="External"/><Relationship Id="rId47" Type="http://schemas.openxmlformats.org/officeDocument/2006/relationships/hyperlink" Target="https://www.ozodlik.org/a/30878575.html" TargetMode="External"/><Relationship Id="rId68" Type="http://schemas.openxmlformats.org/officeDocument/2006/relationships/hyperlink" Target="https://fergana.agency/news/120980/?country=uz" TargetMode="External"/><Relationship Id="rId89" Type="http://schemas.openxmlformats.org/officeDocument/2006/relationships/hyperlink" Target="https://rus.ozodlik.org/a/30685040.html" TargetMode="External"/><Relationship Id="rId112" Type="http://schemas.openxmlformats.org/officeDocument/2006/relationships/hyperlink" Target="https://www.ozodlik.org/a/30370625.html" TargetMode="External"/><Relationship Id="rId133" Type="http://schemas.openxmlformats.org/officeDocument/2006/relationships/hyperlink" Target="https://rus.ozodlik.org/a/29957213.html" TargetMode="External"/><Relationship Id="rId16" Type="http://schemas.openxmlformats.org/officeDocument/2006/relationships/hyperlink" Target="https://effect.uz/k/2020/11/30/kerak-b-lsa-mirziyoevning-oldiga-boraman-forishliklar-tuman-hokimi-va-deputatdan-noroz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L1146"/>
  <sheetViews>
    <sheetView workbookViewId="0">
      <pane xSplit="2" ySplit="1" topLeftCell="C781" activePane="bottomRight" state="frozen"/>
      <selection pane="topRight" activeCell="C1" sqref="C1"/>
      <selection pane="bottomLeft" activeCell="A2" sqref="A2"/>
      <selection pane="bottomRight" activeCell="A758" sqref="A758:XFD758"/>
    </sheetView>
  </sheetViews>
  <sheetFormatPr baseColWidth="10" defaultColWidth="14.5" defaultRowHeight="15.75" customHeight="1"/>
  <cols>
    <col min="1" max="1" width="16.1640625" customWidth="1"/>
    <col min="6" max="6" width="25.6640625" customWidth="1"/>
    <col min="13" max="13" width="28.83203125" customWidth="1"/>
    <col min="14" max="14" width="24.5" customWidth="1"/>
    <col min="15" max="15" width="28.33203125" customWidth="1"/>
    <col min="18" max="18" width="26.33203125" customWidth="1"/>
    <col min="20" max="20" width="94.33203125" customWidth="1"/>
  </cols>
  <sheetData>
    <row r="1" spans="1:38" ht="21"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2" t="s">
        <v>17</v>
      </c>
      <c r="S1" s="3" t="s">
        <v>18</v>
      </c>
      <c r="T1" s="3" t="s">
        <v>19</v>
      </c>
      <c r="U1" s="4"/>
      <c r="V1" s="4"/>
      <c r="W1" s="4"/>
      <c r="X1" s="4"/>
      <c r="Y1" s="4"/>
      <c r="Z1" s="4"/>
      <c r="AA1" s="4"/>
      <c r="AB1" s="4"/>
      <c r="AC1" s="4"/>
      <c r="AD1" s="4"/>
      <c r="AE1" s="4"/>
      <c r="AF1" s="4"/>
      <c r="AG1" s="4"/>
      <c r="AH1" s="4"/>
      <c r="AI1" s="4"/>
      <c r="AJ1" s="4"/>
      <c r="AK1" s="4"/>
      <c r="AL1" s="4"/>
    </row>
    <row r="2" spans="1:38" ht="20.25" customHeight="1">
      <c r="A2" s="5">
        <v>44206</v>
      </c>
      <c r="B2" s="6" t="s">
        <v>20</v>
      </c>
      <c r="C2" s="7">
        <v>42.314594</v>
      </c>
      <c r="D2" s="8">
        <v>69.588063000000005</v>
      </c>
      <c r="E2" s="9">
        <v>6</v>
      </c>
      <c r="F2" s="9">
        <v>6</v>
      </c>
      <c r="G2" s="9" t="s">
        <v>21</v>
      </c>
      <c r="H2" s="9" t="s">
        <v>22</v>
      </c>
      <c r="I2" s="9"/>
      <c r="J2" s="9"/>
      <c r="K2" s="9" t="s">
        <v>23</v>
      </c>
      <c r="L2" s="10"/>
      <c r="M2" s="9" t="s">
        <v>24</v>
      </c>
      <c r="N2" s="9"/>
      <c r="O2" s="9" t="s">
        <v>24</v>
      </c>
      <c r="P2" s="9" t="s">
        <v>25</v>
      </c>
      <c r="Q2" s="10"/>
      <c r="R2" s="11" t="s">
        <v>26</v>
      </c>
      <c r="S2" s="12" t="s">
        <v>27</v>
      </c>
      <c r="T2" s="6" t="s">
        <v>28</v>
      </c>
      <c r="U2" s="10"/>
      <c r="V2" s="10"/>
      <c r="W2" s="10"/>
      <c r="X2" s="10"/>
      <c r="Y2" s="10"/>
      <c r="Z2" s="10"/>
      <c r="AA2" s="10"/>
      <c r="AB2" s="10"/>
      <c r="AC2" s="10"/>
      <c r="AD2" s="10"/>
      <c r="AE2" s="10"/>
      <c r="AF2" s="10"/>
      <c r="AG2" s="10"/>
      <c r="AH2" s="10"/>
      <c r="AI2" s="10"/>
      <c r="AJ2" s="10"/>
      <c r="AK2" s="10"/>
      <c r="AL2" s="10"/>
    </row>
    <row r="3" spans="1:38" ht="20.25" customHeight="1">
      <c r="A3" s="5">
        <v>44206</v>
      </c>
      <c r="B3" s="6" t="s">
        <v>29</v>
      </c>
      <c r="C3" s="8">
        <v>50.291634999999999</v>
      </c>
      <c r="D3" s="8">
        <v>57.160637999999999</v>
      </c>
      <c r="E3" s="9">
        <v>10</v>
      </c>
      <c r="F3" s="9">
        <v>10</v>
      </c>
      <c r="G3" s="9" t="s">
        <v>21</v>
      </c>
      <c r="H3" s="9" t="s">
        <v>22</v>
      </c>
      <c r="I3" s="9"/>
      <c r="J3" s="9"/>
      <c r="K3" s="9" t="s">
        <v>23</v>
      </c>
      <c r="L3" s="10"/>
      <c r="M3" s="9" t="s">
        <v>24</v>
      </c>
      <c r="N3" s="9"/>
      <c r="O3" s="9" t="s">
        <v>24</v>
      </c>
      <c r="P3" s="9" t="s">
        <v>25</v>
      </c>
      <c r="Q3" s="10"/>
      <c r="R3" s="11" t="s">
        <v>26</v>
      </c>
      <c r="S3" s="12" t="s">
        <v>27</v>
      </c>
      <c r="T3" s="6" t="s">
        <v>30</v>
      </c>
      <c r="U3" s="10"/>
      <c r="V3" s="10"/>
      <c r="W3" s="10"/>
      <c r="X3" s="10"/>
      <c r="Y3" s="10"/>
      <c r="Z3" s="10"/>
      <c r="AA3" s="10"/>
      <c r="AB3" s="10"/>
      <c r="AC3" s="10"/>
      <c r="AD3" s="10"/>
      <c r="AE3" s="10"/>
      <c r="AF3" s="10"/>
      <c r="AG3" s="10"/>
      <c r="AH3" s="10"/>
      <c r="AI3" s="10"/>
      <c r="AJ3" s="10"/>
      <c r="AK3" s="10"/>
      <c r="AL3" s="10"/>
    </row>
    <row r="4" spans="1:38" ht="20.25" customHeight="1">
      <c r="A4" s="5">
        <v>44206</v>
      </c>
      <c r="B4" s="6" t="s">
        <v>31</v>
      </c>
      <c r="C4" s="13">
        <v>51.204120000000003</v>
      </c>
      <c r="D4" s="13">
        <v>51.371138000000002</v>
      </c>
      <c r="E4" s="9">
        <v>20</v>
      </c>
      <c r="F4" s="9">
        <v>20</v>
      </c>
      <c r="G4" s="9" t="s">
        <v>21</v>
      </c>
      <c r="H4" s="9" t="s">
        <v>22</v>
      </c>
      <c r="I4" s="9"/>
      <c r="J4" s="9"/>
      <c r="K4" s="9" t="s">
        <v>23</v>
      </c>
      <c r="L4" s="10"/>
      <c r="M4" s="9" t="s">
        <v>24</v>
      </c>
      <c r="N4" s="9"/>
      <c r="O4" s="9" t="s">
        <v>24</v>
      </c>
      <c r="P4" s="9" t="s">
        <v>25</v>
      </c>
      <c r="Q4" s="10"/>
      <c r="R4" s="11" t="s">
        <v>32</v>
      </c>
      <c r="S4" s="12" t="s">
        <v>27</v>
      </c>
      <c r="T4" s="6" t="s">
        <v>33</v>
      </c>
      <c r="U4" s="10"/>
      <c r="V4" s="10"/>
      <c r="W4" s="10"/>
      <c r="X4" s="10"/>
      <c r="Y4" s="10"/>
      <c r="Z4" s="10"/>
      <c r="AA4" s="10"/>
      <c r="AB4" s="10"/>
      <c r="AC4" s="10"/>
      <c r="AD4" s="10"/>
      <c r="AE4" s="10"/>
      <c r="AF4" s="10"/>
      <c r="AG4" s="10"/>
      <c r="AH4" s="10"/>
      <c r="AI4" s="10"/>
      <c r="AJ4" s="10"/>
      <c r="AK4" s="10"/>
      <c r="AL4" s="10"/>
    </row>
    <row r="5" spans="1:38" ht="20.25" customHeight="1">
      <c r="A5" s="5">
        <v>44206</v>
      </c>
      <c r="B5" s="6" t="s">
        <v>34</v>
      </c>
      <c r="C5" s="13">
        <v>43.254821999999997</v>
      </c>
      <c r="D5" s="13">
        <v>76.943608999999995</v>
      </c>
      <c r="E5" s="9">
        <v>50</v>
      </c>
      <c r="F5" s="9">
        <v>30</v>
      </c>
      <c r="G5" s="9" t="s">
        <v>21</v>
      </c>
      <c r="H5" s="9" t="s">
        <v>22</v>
      </c>
      <c r="I5" s="9"/>
      <c r="J5" s="9"/>
      <c r="K5" s="9" t="s">
        <v>23</v>
      </c>
      <c r="L5" s="10"/>
      <c r="M5" s="9" t="s">
        <v>24</v>
      </c>
      <c r="N5" s="9"/>
      <c r="O5" s="9" t="s">
        <v>24</v>
      </c>
      <c r="P5" s="9" t="s">
        <v>25</v>
      </c>
      <c r="Q5" s="10"/>
      <c r="R5" s="11" t="s">
        <v>35</v>
      </c>
      <c r="S5" s="12" t="s">
        <v>27</v>
      </c>
      <c r="T5" s="6" t="s">
        <v>36</v>
      </c>
      <c r="U5" s="10"/>
      <c r="V5" s="10"/>
      <c r="W5" s="10"/>
      <c r="X5" s="10"/>
      <c r="Y5" s="10"/>
      <c r="Z5" s="10"/>
      <c r="AA5" s="10"/>
      <c r="AB5" s="10"/>
      <c r="AC5" s="10"/>
      <c r="AD5" s="10"/>
      <c r="AE5" s="10"/>
      <c r="AF5" s="10"/>
      <c r="AG5" s="10"/>
      <c r="AH5" s="10"/>
      <c r="AI5" s="10"/>
      <c r="AJ5" s="10"/>
      <c r="AK5" s="10"/>
      <c r="AL5" s="10"/>
    </row>
    <row r="6" spans="1:38" ht="20.25" customHeight="1">
      <c r="A6" s="5">
        <v>44206</v>
      </c>
      <c r="B6" s="6" t="s">
        <v>34</v>
      </c>
      <c r="C6" s="13">
        <v>43.238289999999999</v>
      </c>
      <c r="D6" s="13">
        <v>76.94462</v>
      </c>
      <c r="E6" s="9">
        <v>100</v>
      </c>
      <c r="F6" s="9">
        <v>31</v>
      </c>
      <c r="G6" s="9" t="s">
        <v>21</v>
      </c>
      <c r="H6" s="9" t="s">
        <v>22</v>
      </c>
      <c r="I6" s="9"/>
      <c r="J6" s="9"/>
      <c r="K6" s="9" t="s">
        <v>23</v>
      </c>
      <c r="L6" s="9" t="s">
        <v>37</v>
      </c>
      <c r="M6" s="9" t="s">
        <v>24</v>
      </c>
      <c r="N6" s="9"/>
      <c r="O6" s="9" t="s">
        <v>24</v>
      </c>
      <c r="P6" s="9" t="s">
        <v>25</v>
      </c>
      <c r="Q6" s="10"/>
      <c r="R6" s="6" t="s">
        <v>38</v>
      </c>
      <c r="S6" s="12" t="s">
        <v>27</v>
      </c>
      <c r="T6" s="6" t="s">
        <v>39</v>
      </c>
      <c r="U6" s="10"/>
      <c r="V6" s="10"/>
      <c r="W6" s="10"/>
      <c r="X6" s="10"/>
      <c r="Y6" s="10"/>
      <c r="Z6" s="10"/>
      <c r="AA6" s="10"/>
      <c r="AB6" s="10"/>
      <c r="AC6" s="10"/>
      <c r="AD6" s="10"/>
      <c r="AE6" s="10"/>
      <c r="AF6" s="10"/>
      <c r="AG6" s="10"/>
      <c r="AH6" s="10"/>
      <c r="AI6" s="10"/>
      <c r="AJ6" s="10"/>
      <c r="AK6" s="10"/>
      <c r="AL6" s="10"/>
    </row>
    <row r="7" spans="1:38" ht="20.25" customHeight="1">
      <c r="A7" s="5">
        <v>44206</v>
      </c>
      <c r="B7" s="9" t="s">
        <v>40</v>
      </c>
      <c r="C7" s="7">
        <v>51.170231000000001</v>
      </c>
      <c r="D7" s="8">
        <v>71.427869999999999</v>
      </c>
      <c r="E7" s="9">
        <v>10</v>
      </c>
      <c r="F7" s="9">
        <v>6</v>
      </c>
      <c r="G7" s="9" t="s">
        <v>21</v>
      </c>
      <c r="H7" s="9" t="s">
        <v>22</v>
      </c>
      <c r="I7" s="9"/>
      <c r="J7" s="9"/>
      <c r="K7" s="9" t="s">
        <v>23</v>
      </c>
      <c r="L7" s="10"/>
      <c r="M7" s="9" t="s">
        <v>24</v>
      </c>
      <c r="N7" s="9"/>
      <c r="O7" s="9" t="s">
        <v>24</v>
      </c>
      <c r="P7" s="9" t="s">
        <v>25</v>
      </c>
      <c r="Q7" s="10"/>
      <c r="R7" s="11" t="s">
        <v>35</v>
      </c>
      <c r="S7" s="12" t="s">
        <v>27</v>
      </c>
      <c r="T7" s="6" t="s">
        <v>41</v>
      </c>
      <c r="U7" s="10"/>
      <c r="V7" s="10"/>
      <c r="W7" s="10"/>
      <c r="X7" s="10"/>
      <c r="Y7" s="10"/>
      <c r="Z7" s="10"/>
      <c r="AA7" s="10"/>
      <c r="AB7" s="10"/>
      <c r="AC7" s="10"/>
      <c r="AD7" s="10"/>
      <c r="AE7" s="10"/>
      <c r="AF7" s="10"/>
      <c r="AG7" s="10"/>
      <c r="AH7" s="10"/>
      <c r="AI7" s="10"/>
      <c r="AJ7" s="10"/>
      <c r="AK7" s="10"/>
      <c r="AL7" s="10"/>
    </row>
    <row r="8" spans="1:38" ht="20.25" customHeight="1">
      <c r="A8" s="5">
        <v>44203</v>
      </c>
      <c r="B8" s="6" t="s">
        <v>42</v>
      </c>
      <c r="C8" s="14">
        <v>51.174272999999999</v>
      </c>
      <c r="D8" s="15">
        <v>53.048492000000003</v>
      </c>
      <c r="E8" s="9">
        <v>300</v>
      </c>
      <c r="F8" s="9">
        <v>0</v>
      </c>
      <c r="G8" s="9" t="s">
        <v>43</v>
      </c>
      <c r="H8" s="9" t="s">
        <v>44</v>
      </c>
      <c r="I8" s="9" t="s">
        <v>45</v>
      </c>
      <c r="J8" s="9"/>
      <c r="K8" s="10"/>
      <c r="L8" s="10"/>
      <c r="M8" s="9" t="s">
        <v>46</v>
      </c>
      <c r="N8" s="9"/>
      <c r="O8" s="9" t="s">
        <v>47</v>
      </c>
      <c r="P8" s="9" t="s">
        <v>48</v>
      </c>
      <c r="Q8" s="10"/>
      <c r="R8" s="11" t="s">
        <v>49</v>
      </c>
      <c r="S8" s="12" t="s">
        <v>27</v>
      </c>
      <c r="T8" s="6" t="s">
        <v>50</v>
      </c>
      <c r="U8" s="10"/>
      <c r="V8" s="10"/>
      <c r="W8" s="10"/>
      <c r="X8" s="10"/>
      <c r="Y8" s="10"/>
      <c r="Z8" s="10"/>
      <c r="AA8" s="10"/>
      <c r="AB8" s="10"/>
      <c r="AC8" s="10"/>
      <c r="AD8" s="10"/>
      <c r="AE8" s="10"/>
      <c r="AF8" s="10"/>
      <c r="AG8" s="10"/>
      <c r="AH8" s="10"/>
      <c r="AI8" s="10"/>
      <c r="AJ8" s="10"/>
      <c r="AK8" s="10"/>
      <c r="AL8" s="10"/>
    </row>
    <row r="9" spans="1:38" ht="20.25" customHeight="1">
      <c r="A9" s="5">
        <v>44203</v>
      </c>
      <c r="B9" s="6" t="s">
        <v>20</v>
      </c>
      <c r="C9" s="7">
        <v>42.311419999999998</v>
      </c>
      <c r="D9" s="8">
        <v>69.598342000000002</v>
      </c>
      <c r="E9" s="9">
        <v>15</v>
      </c>
      <c r="F9" s="9">
        <v>0</v>
      </c>
      <c r="G9" s="9" t="s">
        <v>21</v>
      </c>
      <c r="H9" s="9" t="s">
        <v>22</v>
      </c>
      <c r="I9" s="9" t="s">
        <v>51</v>
      </c>
      <c r="J9" s="9"/>
      <c r="K9" s="10"/>
      <c r="L9" s="10"/>
      <c r="M9" s="9" t="s">
        <v>52</v>
      </c>
      <c r="N9" s="9"/>
      <c r="O9" s="9" t="s">
        <v>53</v>
      </c>
      <c r="P9" s="9" t="s">
        <v>54</v>
      </c>
      <c r="Q9" s="10"/>
      <c r="R9" s="11" t="s">
        <v>55</v>
      </c>
      <c r="S9" s="12" t="s">
        <v>27</v>
      </c>
      <c r="T9" s="6" t="s">
        <v>56</v>
      </c>
      <c r="U9" s="10"/>
      <c r="V9" s="10"/>
      <c r="W9" s="10"/>
      <c r="X9" s="10"/>
      <c r="Y9" s="10"/>
      <c r="Z9" s="10"/>
      <c r="AA9" s="10"/>
      <c r="AB9" s="10"/>
      <c r="AC9" s="10"/>
      <c r="AD9" s="10"/>
      <c r="AE9" s="10"/>
      <c r="AF9" s="10"/>
      <c r="AG9" s="10"/>
      <c r="AH9" s="10"/>
      <c r="AI9" s="10"/>
      <c r="AJ9" s="10"/>
      <c r="AK9" s="10"/>
      <c r="AL9" s="10"/>
    </row>
    <row r="10" spans="1:38" ht="20.25" customHeight="1">
      <c r="A10" s="5">
        <v>44202</v>
      </c>
      <c r="B10" s="6" t="s">
        <v>57</v>
      </c>
      <c r="C10" s="14">
        <v>42.897267999999997</v>
      </c>
      <c r="D10" s="15">
        <v>71.379765000000006</v>
      </c>
      <c r="E10" s="9">
        <v>20</v>
      </c>
      <c r="F10" s="9">
        <v>0</v>
      </c>
      <c r="G10" s="9" t="s">
        <v>21</v>
      </c>
      <c r="H10" s="9" t="s">
        <v>58</v>
      </c>
      <c r="I10" s="9"/>
      <c r="J10" s="9"/>
      <c r="K10" s="10"/>
      <c r="L10" s="10"/>
      <c r="M10" s="9" t="s">
        <v>59</v>
      </c>
      <c r="N10" s="9"/>
      <c r="O10" s="9" t="s">
        <v>59</v>
      </c>
      <c r="P10" s="9" t="s">
        <v>48</v>
      </c>
      <c r="Q10" s="10"/>
      <c r="R10" s="11" t="s">
        <v>60</v>
      </c>
      <c r="S10" s="12" t="s">
        <v>27</v>
      </c>
      <c r="T10" s="6" t="s">
        <v>61</v>
      </c>
      <c r="U10" s="10"/>
      <c r="V10" s="10"/>
      <c r="W10" s="10"/>
      <c r="X10" s="10"/>
      <c r="Y10" s="10"/>
      <c r="Z10" s="10"/>
      <c r="AA10" s="10"/>
      <c r="AB10" s="10"/>
      <c r="AC10" s="10"/>
      <c r="AD10" s="10"/>
      <c r="AE10" s="10"/>
      <c r="AF10" s="10"/>
      <c r="AG10" s="10"/>
      <c r="AH10" s="10"/>
      <c r="AI10" s="10"/>
      <c r="AJ10" s="10"/>
      <c r="AK10" s="10"/>
      <c r="AL10" s="10"/>
    </row>
    <row r="11" spans="1:38" ht="20.25" customHeight="1">
      <c r="A11" s="5">
        <v>44202</v>
      </c>
      <c r="B11" s="6" t="s">
        <v>20</v>
      </c>
      <c r="C11" s="13">
        <v>42.326264999999999</v>
      </c>
      <c r="D11" s="13">
        <v>69.592051999999995</v>
      </c>
      <c r="E11" s="9">
        <v>10</v>
      </c>
      <c r="F11" s="9">
        <v>0</v>
      </c>
      <c r="G11" s="9" t="s">
        <v>21</v>
      </c>
      <c r="H11" s="9" t="s">
        <v>62</v>
      </c>
      <c r="I11" s="9" t="s">
        <v>63</v>
      </c>
      <c r="J11" s="9" t="s">
        <v>64</v>
      </c>
      <c r="K11" s="10"/>
      <c r="L11" s="10"/>
      <c r="M11" s="9" t="s">
        <v>65</v>
      </c>
      <c r="N11" s="9"/>
      <c r="O11" s="9" t="s">
        <v>66</v>
      </c>
      <c r="P11" s="9" t="s">
        <v>67</v>
      </c>
      <c r="Q11" s="10"/>
      <c r="R11" s="11" t="s">
        <v>68</v>
      </c>
      <c r="S11" s="12" t="s">
        <v>27</v>
      </c>
      <c r="T11" s="6" t="s">
        <v>69</v>
      </c>
      <c r="U11" s="10"/>
      <c r="V11" s="10"/>
      <c r="W11" s="10"/>
      <c r="X11" s="10"/>
      <c r="Y11" s="10"/>
      <c r="Z11" s="10"/>
      <c r="AA11" s="10"/>
      <c r="AB11" s="10"/>
      <c r="AC11" s="10"/>
      <c r="AD11" s="10"/>
      <c r="AE11" s="10"/>
      <c r="AF11" s="10"/>
      <c r="AG11" s="10"/>
      <c r="AH11" s="10"/>
      <c r="AI11" s="10"/>
      <c r="AJ11" s="10"/>
      <c r="AK11" s="10"/>
      <c r="AL11" s="10"/>
    </row>
    <row r="12" spans="1:38" ht="20.25" customHeight="1">
      <c r="A12" s="5">
        <v>44202</v>
      </c>
      <c r="B12" s="6" t="s">
        <v>70</v>
      </c>
      <c r="C12" s="14">
        <v>51.164979000000002</v>
      </c>
      <c r="D12" s="15">
        <v>53.020885999999997</v>
      </c>
      <c r="E12" s="9">
        <v>300</v>
      </c>
      <c r="F12" s="9">
        <v>0</v>
      </c>
      <c r="G12" s="9" t="s">
        <v>43</v>
      </c>
      <c r="H12" s="9" t="s">
        <v>44</v>
      </c>
      <c r="I12" s="9" t="s">
        <v>45</v>
      </c>
      <c r="J12" s="9"/>
      <c r="K12" s="10"/>
      <c r="L12" s="10"/>
      <c r="M12" s="9" t="s">
        <v>46</v>
      </c>
      <c r="N12" s="9"/>
      <c r="O12" s="9" t="s">
        <v>47</v>
      </c>
      <c r="P12" s="9" t="s">
        <v>67</v>
      </c>
      <c r="Q12" s="10"/>
      <c r="R12" s="11" t="s">
        <v>71</v>
      </c>
      <c r="S12" s="12" t="s">
        <v>27</v>
      </c>
      <c r="T12" s="6" t="s">
        <v>72</v>
      </c>
      <c r="U12" s="10"/>
      <c r="V12" s="10"/>
      <c r="W12" s="10"/>
      <c r="X12" s="10"/>
      <c r="Y12" s="10"/>
      <c r="Z12" s="10"/>
      <c r="AA12" s="10"/>
      <c r="AB12" s="10"/>
      <c r="AC12" s="10"/>
      <c r="AD12" s="10"/>
      <c r="AE12" s="10"/>
      <c r="AF12" s="10"/>
      <c r="AG12" s="10"/>
      <c r="AH12" s="10"/>
      <c r="AI12" s="10"/>
      <c r="AJ12" s="10"/>
      <c r="AK12" s="10"/>
      <c r="AL12" s="10"/>
    </row>
    <row r="13" spans="1:38" ht="20.25" customHeight="1">
      <c r="A13" s="5">
        <v>44202</v>
      </c>
      <c r="B13" s="6" t="s">
        <v>34</v>
      </c>
      <c r="C13" s="7">
        <v>43.177945000000001</v>
      </c>
      <c r="D13" s="8">
        <v>76.965338000000003</v>
      </c>
      <c r="E13" s="9">
        <v>5</v>
      </c>
      <c r="F13" s="9">
        <v>0</v>
      </c>
      <c r="G13" s="9" t="s">
        <v>21</v>
      </c>
      <c r="H13" s="9" t="s">
        <v>73</v>
      </c>
      <c r="I13" s="9" t="s">
        <v>74</v>
      </c>
      <c r="J13" s="9"/>
      <c r="K13" s="10"/>
      <c r="L13" s="10"/>
      <c r="M13" s="9" t="s">
        <v>75</v>
      </c>
      <c r="N13" s="9"/>
      <c r="O13" s="9" t="s">
        <v>76</v>
      </c>
      <c r="P13" s="9" t="s">
        <v>67</v>
      </c>
      <c r="Q13" s="10"/>
      <c r="R13" s="11" t="s">
        <v>77</v>
      </c>
      <c r="S13" s="12" t="s">
        <v>27</v>
      </c>
      <c r="T13" s="6" t="s">
        <v>78</v>
      </c>
      <c r="U13" s="10"/>
      <c r="V13" s="10"/>
      <c r="W13" s="10"/>
      <c r="X13" s="10"/>
      <c r="Y13" s="10"/>
      <c r="Z13" s="10"/>
      <c r="AA13" s="10"/>
      <c r="AB13" s="10"/>
      <c r="AC13" s="10"/>
      <c r="AD13" s="10"/>
      <c r="AE13" s="10"/>
      <c r="AF13" s="10"/>
      <c r="AG13" s="10"/>
      <c r="AH13" s="10"/>
      <c r="AI13" s="10"/>
      <c r="AJ13" s="10"/>
      <c r="AK13" s="10"/>
      <c r="AL13" s="10"/>
    </row>
    <row r="14" spans="1:38" ht="20.25" customHeight="1">
      <c r="A14" s="5">
        <v>44201</v>
      </c>
      <c r="B14" s="9" t="s">
        <v>40</v>
      </c>
      <c r="C14" s="7">
        <v>51.186691000000003</v>
      </c>
      <c r="D14" s="8">
        <v>71.336033999999998</v>
      </c>
      <c r="E14" s="9">
        <v>30</v>
      </c>
      <c r="F14" s="9">
        <v>0</v>
      </c>
      <c r="G14" s="9" t="s">
        <v>21</v>
      </c>
      <c r="H14" s="9" t="s">
        <v>79</v>
      </c>
      <c r="I14" s="9"/>
      <c r="J14" s="9"/>
      <c r="K14" s="10"/>
      <c r="L14" s="10"/>
      <c r="M14" s="9" t="s">
        <v>80</v>
      </c>
      <c r="N14" s="9"/>
      <c r="O14" s="9" t="s">
        <v>81</v>
      </c>
      <c r="P14" s="9" t="s">
        <v>48</v>
      </c>
      <c r="Q14" s="9" t="s">
        <v>82</v>
      </c>
      <c r="R14" s="11" t="s">
        <v>83</v>
      </c>
      <c r="S14" s="12" t="s">
        <v>27</v>
      </c>
      <c r="T14" s="6" t="s">
        <v>84</v>
      </c>
      <c r="U14" s="10"/>
      <c r="V14" s="10"/>
      <c r="W14" s="10"/>
      <c r="X14" s="10"/>
      <c r="Y14" s="10"/>
      <c r="Z14" s="10"/>
      <c r="AA14" s="10"/>
      <c r="AB14" s="10"/>
      <c r="AC14" s="10"/>
      <c r="AD14" s="10"/>
      <c r="AE14" s="10"/>
      <c r="AF14" s="10"/>
      <c r="AG14" s="10"/>
      <c r="AH14" s="10"/>
      <c r="AI14" s="10"/>
      <c r="AJ14" s="10"/>
      <c r="AK14" s="10"/>
      <c r="AL14" s="10"/>
    </row>
    <row r="15" spans="1:38" ht="20.25" customHeight="1">
      <c r="A15" s="5">
        <v>44197</v>
      </c>
      <c r="B15" s="6" t="s">
        <v>85</v>
      </c>
      <c r="C15" s="7">
        <v>43.6051</v>
      </c>
      <c r="D15" s="8">
        <v>73.750834999999995</v>
      </c>
      <c r="E15" s="9">
        <v>10</v>
      </c>
      <c r="F15" s="9">
        <v>0</v>
      </c>
      <c r="G15" s="9" t="s">
        <v>21</v>
      </c>
      <c r="H15" s="9" t="s">
        <v>44</v>
      </c>
      <c r="I15" s="9"/>
      <c r="J15" s="9"/>
      <c r="K15" s="10"/>
      <c r="L15" s="10"/>
      <c r="M15" s="9" t="s">
        <v>75</v>
      </c>
      <c r="N15" s="9" t="s">
        <v>86</v>
      </c>
      <c r="O15" s="9" t="s">
        <v>76</v>
      </c>
      <c r="P15" s="9" t="s">
        <v>87</v>
      </c>
      <c r="Q15" s="10"/>
      <c r="R15" s="11" t="s">
        <v>88</v>
      </c>
      <c r="S15" s="12" t="s">
        <v>27</v>
      </c>
      <c r="T15" s="6" t="s">
        <v>89</v>
      </c>
      <c r="U15" s="10"/>
      <c r="V15" s="10"/>
      <c r="W15" s="10"/>
      <c r="X15" s="10"/>
      <c r="Y15" s="10"/>
      <c r="Z15" s="10"/>
      <c r="AA15" s="10"/>
      <c r="AB15" s="10"/>
      <c r="AC15" s="10"/>
      <c r="AD15" s="10"/>
      <c r="AE15" s="10"/>
      <c r="AF15" s="10"/>
      <c r="AG15" s="10"/>
      <c r="AH15" s="10"/>
      <c r="AI15" s="10"/>
      <c r="AJ15" s="10"/>
      <c r="AK15" s="10"/>
      <c r="AL15" s="10"/>
    </row>
    <row r="16" spans="1:38" ht="20.25" customHeight="1">
      <c r="A16" s="5">
        <v>44196</v>
      </c>
      <c r="B16" s="6" t="s">
        <v>90</v>
      </c>
      <c r="C16" s="8">
        <v>50.480623999999999</v>
      </c>
      <c r="D16" s="8">
        <v>59.103591000000002</v>
      </c>
      <c r="E16" s="9">
        <v>15</v>
      </c>
      <c r="F16" s="9">
        <v>0</v>
      </c>
      <c r="G16" s="9" t="s">
        <v>21</v>
      </c>
      <c r="H16" s="9" t="s">
        <v>91</v>
      </c>
      <c r="I16" s="9" t="s">
        <v>45</v>
      </c>
      <c r="J16" s="9"/>
      <c r="K16" s="10"/>
      <c r="L16" s="10"/>
      <c r="M16" s="9" t="s">
        <v>92</v>
      </c>
      <c r="N16" s="9"/>
      <c r="O16" s="9" t="s">
        <v>53</v>
      </c>
      <c r="P16" s="9" t="s">
        <v>48</v>
      </c>
      <c r="Q16" s="10"/>
      <c r="R16" s="11" t="s">
        <v>93</v>
      </c>
      <c r="S16" s="12" t="s">
        <v>27</v>
      </c>
      <c r="T16" s="6" t="s">
        <v>94</v>
      </c>
      <c r="U16" s="10"/>
      <c r="V16" s="10"/>
      <c r="W16" s="10"/>
      <c r="X16" s="10"/>
      <c r="Y16" s="10"/>
      <c r="Z16" s="10"/>
      <c r="AA16" s="10"/>
      <c r="AB16" s="10"/>
      <c r="AC16" s="10"/>
      <c r="AD16" s="10"/>
      <c r="AE16" s="10"/>
      <c r="AF16" s="10"/>
      <c r="AG16" s="10"/>
      <c r="AH16" s="10"/>
      <c r="AI16" s="10"/>
      <c r="AJ16" s="10"/>
      <c r="AK16" s="10"/>
      <c r="AL16" s="10"/>
    </row>
    <row r="17" spans="1:38" ht="20.25" customHeight="1">
      <c r="A17" s="16">
        <v>44195</v>
      </c>
      <c r="B17" s="17" t="s">
        <v>95</v>
      </c>
      <c r="C17" s="15">
        <v>43.655009999999997</v>
      </c>
      <c r="D17" s="15">
        <v>51.146551000000002</v>
      </c>
      <c r="E17" s="18">
        <v>20</v>
      </c>
      <c r="F17" s="18">
        <v>0</v>
      </c>
      <c r="G17" s="18" t="s">
        <v>21</v>
      </c>
      <c r="H17" s="18" t="s">
        <v>51</v>
      </c>
      <c r="I17" s="18" t="s">
        <v>96</v>
      </c>
      <c r="J17" s="18"/>
      <c r="K17" s="19"/>
      <c r="L17" s="19"/>
      <c r="M17" s="18" t="s">
        <v>59</v>
      </c>
      <c r="N17" s="18" t="s">
        <v>75</v>
      </c>
      <c r="O17" s="18" t="s">
        <v>59</v>
      </c>
      <c r="P17" s="18" t="s">
        <v>48</v>
      </c>
      <c r="Q17" s="18" t="s">
        <v>82</v>
      </c>
      <c r="R17" s="20" t="s">
        <v>97</v>
      </c>
      <c r="S17" s="21" t="s">
        <v>98</v>
      </c>
      <c r="T17" s="17" t="s">
        <v>99</v>
      </c>
      <c r="U17" s="19"/>
      <c r="V17" s="19"/>
      <c r="W17" s="19"/>
      <c r="X17" s="19"/>
      <c r="Y17" s="19"/>
      <c r="Z17" s="19"/>
      <c r="AA17" s="19"/>
      <c r="AB17" s="19"/>
      <c r="AC17" s="19"/>
      <c r="AD17" s="19"/>
      <c r="AE17" s="19"/>
      <c r="AF17" s="19"/>
      <c r="AG17" s="19"/>
      <c r="AH17" s="19"/>
      <c r="AI17" s="19"/>
      <c r="AJ17" s="19"/>
      <c r="AK17" s="19"/>
      <c r="AL17" s="19"/>
    </row>
    <row r="18" spans="1:38" ht="20.25" customHeight="1">
      <c r="A18" s="16">
        <v>44195</v>
      </c>
      <c r="B18" s="17" t="s">
        <v>100</v>
      </c>
      <c r="C18" s="14">
        <v>43.326763</v>
      </c>
      <c r="D18" s="14">
        <v>68.202721999999994</v>
      </c>
      <c r="E18" s="18">
        <v>15</v>
      </c>
      <c r="F18" s="18">
        <v>0</v>
      </c>
      <c r="G18" s="18" t="s">
        <v>101</v>
      </c>
      <c r="H18" s="18" t="s">
        <v>79</v>
      </c>
      <c r="I18" s="18"/>
      <c r="J18" s="18"/>
      <c r="K18" s="19"/>
      <c r="L18" s="19"/>
      <c r="M18" s="18" t="s">
        <v>59</v>
      </c>
      <c r="N18" s="18"/>
      <c r="O18" s="18" t="s">
        <v>59</v>
      </c>
      <c r="P18" s="18" t="s">
        <v>48</v>
      </c>
      <c r="Q18" s="18" t="s">
        <v>82</v>
      </c>
      <c r="R18" s="20" t="s">
        <v>102</v>
      </c>
      <c r="S18" s="21" t="s">
        <v>98</v>
      </c>
      <c r="T18" s="17" t="s">
        <v>103</v>
      </c>
      <c r="U18" s="19"/>
      <c r="V18" s="19"/>
      <c r="W18" s="19"/>
      <c r="X18" s="19"/>
      <c r="Y18" s="19"/>
      <c r="Z18" s="19"/>
      <c r="AA18" s="19"/>
      <c r="AB18" s="19"/>
      <c r="AC18" s="19"/>
      <c r="AD18" s="19"/>
      <c r="AE18" s="19"/>
      <c r="AF18" s="19"/>
      <c r="AG18" s="19"/>
      <c r="AH18" s="19"/>
      <c r="AI18" s="19"/>
      <c r="AJ18" s="19"/>
      <c r="AK18" s="19"/>
      <c r="AL18" s="19"/>
    </row>
    <row r="19" spans="1:38" ht="20.25" customHeight="1">
      <c r="A19" s="5">
        <v>44195</v>
      </c>
      <c r="B19" s="6" t="s">
        <v>104</v>
      </c>
      <c r="C19" s="14">
        <v>45.269053999999997</v>
      </c>
      <c r="D19" s="15">
        <v>68.926663000000005</v>
      </c>
      <c r="E19" s="9">
        <v>50</v>
      </c>
      <c r="F19" s="9">
        <v>0</v>
      </c>
      <c r="G19" s="9" t="s">
        <v>21</v>
      </c>
      <c r="H19" s="9" t="s">
        <v>44</v>
      </c>
      <c r="I19" s="9" t="s">
        <v>45</v>
      </c>
      <c r="J19" s="9"/>
      <c r="K19" s="10"/>
      <c r="L19" s="10"/>
      <c r="M19" s="9" t="s">
        <v>105</v>
      </c>
      <c r="N19" s="9"/>
      <c r="O19" s="9" t="s">
        <v>24</v>
      </c>
      <c r="P19" s="9" t="s">
        <v>67</v>
      </c>
      <c r="Q19" s="10"/>
      <c r="R19" s="11" t="s">
        <v>106</v>
      </c>
      <c r="S19" s="12" t="s">
        <v>27</v>
      </c>
      <c r="T19" s="6" t="s">
        <v>107</v>
      </c>
      <c r="U19" s="10"/>
      <c r="V19" s="10"/>
      <c r="W19" s="10"/>
      <c r="X19" s="10"/>
      <c r="Y19" s="10"/>
      <c r="Z19" s="10"/>
      <c r="AA19" s="10"/>
      <c r="AB19" s="10"/>
      <c r="AC19" s="10"/>
      <c r="AD19" s="10"/>
      <c r="AE19" s="10"/>
      <c r="AF19" s="10"/>
      <c r="AG19" s="10"/>
      <c r="AH19" s="10"/>
      <c r="AI19" s="10"/>
      <c r="AJ19" s="10"/>
      <c r="AK19" s="10"/>
      <c r="AL19" s="10"/>
    </row>
    <row r="20" spans="1:38" ht="20.25" customHeight="1">
      <c r="A20" s="5">
        <v>44195</v>
      </c>
      <c r="B20" s="9" t="s">
        <v>40</v>
      </c>
      <c r="C20" s="13">
        <v>51.12574</v>
      </c>
      <c r="D20" s="13">
        <v>71.446340000000006</v>
      </c>
      <c r="E20" s="9">
        <v>5</v>
      </c>
      <c r="F20" s="9">
        <v>0</v>
      </c>
      <c r="G20" s="9" t="s">
        <v>21</v>
      </c>
      <c r="H20" s="9" t="s">
        <v>22</v>
      </c>
      <c r="I20" s="9" t="s">
        <v>108</v>
      </c>
      <c r="J20" s="9"/>
      <c r="K20" s="9" t="s">
        <v>109</v>
      </c>
      <c r="L20" s="9" t="s">
        <v>110</v>
      </c>
      <c r="M20" s="9" t="s">
        <v>24</v>
      </c>
      <c r="N20" s="9"/>
      <c r="O20" s="9" t="s">
        <v>24</v>
      </c>
      <c r="P20" s="9" t="s">
        <v>67</v>
      </c>
      <c r="Q20" s="10"/>
      <c r="R20" s="22" t="s">
        <v>111</v>
      </c>
      <c r="S20" s="12" t="s">
        <v>27</v>
      </c>
      <c r="T20" s="6" t="s">
        <v>112</v>
      </c>
      <c r="U20" s="10"/>
      <c r="V20" s="10"/>
      <c r="W20" s="10"/>
      <c r="X20" s="10"/>
      <c r="Y20" s="10"/>
      <c r="Z20" s="10"/>
      <c r="AA20" s="10"/>
      <c r="AB20" s="10"/>
      <c r="AC20" s="10"/>
      <c r="AD20" s="10"/>
      <c r="AE20" s="10"/>
      <c r="AF20" s="10"/>
      <c r="AG20" s="10"/>
      <c r="AH20" s="10"/>
      <c r="AI20" s="10"/>
      <c r="AJ20" s="10"/>
      <c r="AK20" s="10"/>
      <c r="AL20" s="10"/>
    </row>
    <row r="21" spans="1:38" ht="20.25" customHeight="1">
      <c r="A21" s="5">
        <v>44194</v>
      </c>
      <c r="B21" s="6" t="s">
        <v>113</v>
      </c>
      <c r="C21" s="23">
        <v>44.843369000000003</v>
      </c>
      <c r="D21" s="8">
        <v>65.502965000000003</v>
      </c>
      <c r="E21" s="9">
        <v>7</v>
      </c>
      <c r="F21" s="9">
        <v>0</v>
      </c>
      <c r="G21" s="9" t="s">
        <v>21</v>
      </c>
      <c r="H21" s="9" t="s">
        <v>58</v>
      </c>
      <c r="I21" s="9"/>
      <c r="J21" s="9"/>
      <c r="K21" s="10"/>
      <c r="L21" s="10"/>
      <c r="M21" s="9" t="s">
        <v>114</v>
      </c>
      <c r="N21" s="9"/>
      <c r="O21" s="9" t="s">
        <v>53</v>
      </c>
      <c r="P21" s="9" t="s">
        <v>67</v>
      </c>
      <c r="Q21" s="10"/>
      <c r="R21" s="11" t="s">
        <v>115</v>
      </c>
      <c r="S21" s="12" t="s">
        <v>98</v>
      </c>
      <c r="T21" s="6" t="s">
        <v>116</v>
      </c>
      <c r="U21" s="10"/>
      <c r="V21" s="10"/>
      <c r="W21" s="10"/>
      <c r="X21" s="10"/>
      <c r="Y21" s="10"/>
      <c r="Z21" s="10"/>
      <c r="AA21" s="10"/>
      <c r="AB21" s="10"/>
      <c r="AC21" s="10"/>
      <c r="AD21" s="10"/>
      <c r="AE21" s="10"/>
      <c r="AF21" s="10"/>
      <c r="AG21" s="10"/>
      <c r="AH21" s="10"/>
      <c r="AI21" s="10"/>
      <c r="AJ21" s="10"/>
      <c r="AK21" s="10"/>
      <c r="AL21" s="10"/>
    </row>
    <row r="22" spans="1:38" ht="20.25" customHeight="1">
      <c r="A22" s="5">
        <v>44194</v>
      </c>
      <c r="B22" s="6" t="s">
        <v>95</v>
      </c>
      <c r="C22" s="8">
        <v>43.655009999999997</v>
      </c>
      <c r="D22" s="8">
        <v>51.146551000000002</v>
      </c>
      <c r="E22" s="9">
        <v>20</v>
      </c>
      <c r="F22" s="9">
        <v>0</v>
      </c>
      <c r="G22" s="9" t="s">
        <v>21</v>
      </c>
      <c r="H22" s="9" t="s">
        <v>44</v>
      </c>
      <c r="I22" s="9"/>
      <c r="J22" s="9"/>
      <c r="K22" s="10"/>
      <c r="L22" s="10"/>
      <c r="M22" s="9" t="s">
        <v>117</v>
      </c>
      <c r="N22" s="9"/>
      <c r="O22" s="9" t="s">
        <v>59</v>
      </c>
      <c r="P22" s="9" t="s">
        <v>48</v>
      </c>
      <c r="Q22" s="9" t="s">
        <v>67</v>
      </c>
      <c r="R22" s="11" t="s">
        <v>118</v>
      </c>
      <c r="S22" s="12" t="s">
        <v>98</v>
      </c>
      <c r="T22" s="6" t="s">
        <v>119</v>
      </c>
      <c r="U22" s="10"/>
      <c r="V22" s="10"/>
      <c r="W22" s="10"/>
      <c r="X22" s="10"/>
      <c r="Y22" s="10"/>
      <c r="Z22" s="10"/>
      <c r="AA22" s="10"/>
      <c r="AB22" s="10"/>
      <c r="AC22" s="10"/>
      <c r="AD22" s="10"/>
      <c r="AE22" s="10"/>
      <c r="AF22" s="10"/>
      <c r="AG22" s="10"/>
      <c r="AH22" s="10"/>
      <c r="AI22" s="10"/>
      <c r="AJ22" s="10"/>
      <c r="AK22" s="10"/>
      <c r="AL22" s="10"/>
    </row>
    <row r="23" spans="1:38" ht="20.25" customHeight="1">
      <c r="A23" s="16">
        <v>44194</v>
      </c>
      <c r="B23" s="17" t="s">
        <v>120</v>
      </c>
      <c r="C23" s="15">
        <v>47.093856000000002</v>
      </c>
      <c r="D23" s="15">
        <v>51.921526999999998</v>
      </c>
      <c r="E23" s="18">
        <v>5</v>
      </c>
      <c r="F23" s="18">
        <v>0</v>
      </c>
      <c r="G23" s="18" t="s">
        <v>21</v>
      </c>
      <c r="H23" s="18" t="s">
        <v>51</v>
      </c>
      <c r="I23" s="18" t="s">
        <v>96</v>
      </c>
      <c r="J23" s="18"/>
      <c r="K23" s="19"/>
      <c r="L23" s="19"/>
      <c r="M23" s="18" t="s">
        <v>121</v>
      </c>
      <c r="N23" s="18"/>
      <c r="O23" s="18" t="s">
        <v>66</v>
      </c>
      <c r="P23" s="18" t="s">
        <v>82</v>
      </c>
      <c r="Q23" s="19"/>
      <c r="R23" s="24" t="s">
        <v>122</v>
      </c>
      <c r="S23" s="21" t="s">
        <v>98</v>
      </c>
      <c r="T23" s="17" t="s">
        <v>123</v>
      </c>
      <c r="U23" s="19"/>
      <c r="V23" s="19"/>
      <c r="W23" s="19"/>
      <c r="X23" s="19"/>
      <c r="Y23" s="19"/>
      <c r="Z23" s="19"/>
      <c r="AA23" s="19"/>
      <c r="AB23" s="19"/>
      <c r="AC23" s="19"/>
      <c r="AD23" s="19"/>
      <c r="AE23" s="19"/>
      <c r="AF23" s="19"/>
      <c r="AG23" s="19"/>
      <c r="AH23" s="19"/>
      <c r="AI23" s="19"/>
      <c r="AJ23" s="19"/>
      <c r="AK23" s="19"/>
      <c r="AL23" s="19"/>
    </row>
    <row r="24" spans="1:38" ht="20.25" customHeight="1">
      <c r="A24" s="16">
        <v>44193</v>
      </c>
      <c r="B24" s="17" t="s">
        <v>124</v>
      </c>
      <c r="C24" s="15">
        <v>44.352783000000002</v>
      </c>
      <c r="D24" s="15">
        <v>77.967163999999997</v>
      </c>
      <c r="E24" s="18">
        <v>25</v>
      </c>
      <c r="F24" s="18">
        <v>0</v>
      </c>
      <c r="G24" s="18" t="s">
        <v>21</v>
      </c>
      <c r="H24" s="18" t="s">
        <v>44</v>
      </c>
      <c r="I24" s="18" t="s">
        <v>44</v>
      </c>
      <c r="J24" s="18"/>
      <c r="K24" s="19"/>
      <c r="L24" s="19"/>
      <c r="M24" s="25" t="s">
        <v>125</v>
      </c>
      <c r="N24" s="18"/>
      <c r="O24" s="18" t="s">
        <v>81</v>
      </c>
      <c r="P24" s="18" t="s">
        <v>82</v>
      </c>
      <c r="Q24" s="18" t="s">
        <v>67</v>
      </c>
      <c r="R24" s="20" t="s">
        <v>126</v>
      </c>
      <c r="S24" s="21" t="s">
        <v>98</v>
      </c>
      <c r="T24" s="17" t="s">
        <v>127</v>
      </c>
      <c r="U24" s="19"/>
      <c r="V24" s="19"/>
      <c r="W24" s="19"/>
      <c r="X24" s="19"/>
      <c r="Y24" s="19"/>
      <c r="Z24" s="19"/>
      <c r="AA24" s="19"/>
      <c r="AB24" s="19"/>
      <c r="AC24" s="19"/>
      <c r="AD24" s="19"/>
      <c r="AE24" s="19"/>
      <c r="AF24" s="19"/>
      <c r="AG24" s="19"/>
      <c r="AH24" s="19"/>
      <c r="AI24" s="19"/>
      <c r="AJ24" s="19"/>
      <c r="AK24" s="19"/>
      <c r="AL24" s="19"/>
    </row>
    <row r="25" spans="1:38" ht="20.25" customHeight="1">
      <c r="A25" s="16">
        <v>44193</v>
      </c>
      <c r="B25" s="18" t="s">
        <v>40</v>
      </c>
      <c r="C25" s="15">
        <v>51.160435999999997</v>
      </c>
      <c r="D25" s="15">
        <v>71.489885999999998</v>
      </c>
      <c r="E25" s="18">
        <v>20</v>
      </c>
      <c r="F25" s="18">
        <v>0</v>
      </c>
      <c r="G25" s="18" t="s">
        <v>21</v>
      </c>
      <c r="H25" s="18" t="s">
        <v>44</v>
      </c>
      <c r="I25" s="18" t="s">
        <v>44</v>
      </c>
      <c r="J25" s="18"/>
      <c r="K25" s="19"/>
      <c r="L25" s="19"/>
      <c r="M25" s="25" t="s">
        <v>125</v>
      </c>
      <c r="N25" s="18"/>
      <c r="O25" s="18" t="s">
        <v>81</v>
      </c>
      <c r="P25" s="18" t="s">
        <v>82</v>
      </c>
      <c r="Q25" s="18" t="s">
        <v>67</v>
      </c>
      <c r="R25" s="20" t="s">
        <v>126</v>
      </c>
      <c r="S25" s="21" t="s">
        <v>98</v>
      </c>
      <c r="T25" s="17" t="s">
        <v>128</v>
      </c>
      <c r="U25" s="19"/>
      <c r="V25" s="19"/>
      <c r="W25" s="19"/>
      <c r="X25" s="19"/>
      <c r="Y25" s="19"/>
      <c r="Z25" s="19"/>
      <c r="AA25" s="19"/>
      <c r="AB25" s="19"/>
      <c r="AC25" s="19"/>
      <c r="AD25" s="19"/>
      <c r="AE25" s="19"/>
      <c r="AF25" s="19"/>
      <c r="AG25" s="19"/>
      <c r="AH25" s="19"/>
      <c r="AI25" s="19"/>
      <c r="AJ25" s="19"/>
      <c r="AK25" s="19"/>
      <c r="AL25" s="19"/>
    </row>
    <row r="26" spans="1:38" ht="20.25" customHeight="1">
      <c r="A26" s="5">
        <v>44192</v>
      </c>
      <c r="B26" s="6" t="s">
        <v>113</v>
      </c>
      <c r="C26" s="8">
        <v>44.842556999999999</v>
      </c>
      <c r="D26" s="8">
        <v>65.502544999999998</v>
      </c>
      <c r="E26" s="9">
        <v>50</v>
      </c>
      <c r="F26" s="9">
        <v>0</v>
      </c>
      <c r="G26" s="9" t="s">
        <v>21</v>
      </c>
      <c r="H26" s="9" t="s">
        <v>44</v>
      </c>
      <c r="I26" s="9" t="s">
        <v>129</v>
      </c>
      <c r="J26" s="9" t="s">
        <v>45</v>
      </c>
      <c r="K26" s="10"/>
      <c r="L26" s="10"/>
      <c r="M26" s="9" t="s">
        <v>46</v>
      </c>
      <c r="N26" s="9"/>
      <c r="O26" s="9" t="s">
        <v>47</v>
      </c>
      <c r="P26" s="9" t="s">
        <v>67</v>
      </c>
      <c r="Q26" s="10"/>
      <c r="R26" s="11" t="s">
        <v>130</v>
      </c>
      <c r="S26" s="12" t="s">
        <v>27</v>
      </c>
      <c r="T26" s="6" t="s">
        <v>131</v>
      </c>
      <c r="U26" s="10"/>
      <c r="V26" s="10"/>
      <c r="W26" s="10"/>
      <c r="X26" s="10"/>
      <c r="Y26" s="10"/>
      <c r="Z26" s="10"/>
      <c r="AA26" s="10"/>
      <c r="AB26" s="10"/>
      <c r="AC26" s="10"/>
      <c r="AD26" s="10"/>
      <c r="AE26" s="10"/>
      <c r="AF26" s="10"/>
      <c r="AG26" s="10"/>
      <c r="AH26" s="10"/>
      <c r="AI26" s="10"/>
      <c r="AJ26" s="10"/>
      <c r="AK26" s="10"/>
      <c r="AL26" s="10"/>
    </row>
    <row r="27" spans="1:38" ht="20.25" customHeight="1">
      <c r="A27" s="5">
        <v>44191</v>
      </c>
      <c r="B27" s="6" t="s">
        <v>34</v>
      </c>
      <c r="C27" s="8">
        <v>43.235961000000003</v>
      </c>
      <c r="D27" s="8">
        <v>76.911482000000007</v>
      </c>
      <c r="E27" s="9">
        <v>50</v>
      </c>
      <c r="F27" s="9">
        <v>0</v>
      </c>
      <c r="G27" s="9" t="s">
        <v>21</v>
      </c>
      <c r="H27" s="9" t="s">
        <v>132</v>
      </c>
      <c r="I27" s="9" t="s">
        <v>133</v>
      </c>
      <c r="J27" s="9"/>
      <c r="K27" s="9" t="s">
        <v>134</v>
      </c>
      <c r="L27" s="10"/>
      <c r="M27" s="26" t="s">
        <v>135</v>
      </c>
      <c r="N27" s="9" t="s">
        <v>136</v>
      </c>
      <c r="O27" s="9" t="s">
        <v>137</v>
      </c>
      <c r="P27" s="9" t="s">
        <v>67</v>
      </c>
      <c r="Q27" s="10"/>
      <c r="R27" s="11" t="s">
        <v>138</v>
      </c>
      <c r="S27" s="12" t="s">
        <v>27</v>
      </c>
      <c r="T27" s="6" t="s">
        <v>139</v>
      </c>
      <c r="U27" s="10"/>
      <c r="V27" s="10"/>
      <c r="W27" s="10"/>
      <c r="X27" s="10"/>
      <c r="Y27" s="10"/>
      <c r="Z27" s="10"/>
      <c r="AA27" s="10"/>
      <c r="AB27" s="10"/>
      <c r="AC27" s="10"/>
      <c r="AD27" s="10"/>
      <c r="AE27" s="10"/>
      <c r="AF27" s="10"/>
      <c r="AG27" s="10"/>
      <c r="AH27" s="10"/>
      <c r="AI27" s="10"/>
      <c r="AJ27" s="10"/>
      <c r="AK27" s="10"/>
      <c r="AL27" s="10"/>
    </row>
    <row r="28" spans="1:38" ht="20.25" customHeight="1">
      <c r="A28" s="5">
        <v>44190</v>
      </c>
      <c r="B28" s="6" t="s">
        <v>120</v>
      </c>
      <c r="C28" s="8">
        <v>47.105983000000002</v>
      </c>
      <c r="D28" s="15">
        <v>51.864593999999997</v>
      </c>
      <c r="E28" s="9">
        <v>3</v>
      </c>
      <c r="F28" s="9">
        <v>0</v>
      </c>
      <c r="G28" s="9" t="s">
        <v>21</v>
      </c>
      <c r="H28" s="9" t="s">
        <v>44</v>
      </c>
      <c r="I28" s="9" t="s">
        <v>140</v>
      </c>
      <c r="J28" s="9"/>
      <c r="K28" s="10"/>
      <c r="L28" s="10"/>
      <c r="M28" s="9" t="s">
        <v>141</v>
      </c>
      <c r="N28" s="9"/>
      <c r="O28" s="9" t="s">
        <v>81</v>
      </c>
      <c r="P28" s="9" t="s">
        <v>67</v>
      </c>
      <c r="Q28" s="10"/>
      <c r="R28" s="11" t="s">
        <v>142</v>
      </c>
      <c r="S28" s="12" t="s">
        <v>98</v>
      </c>
      <c r="T28" s="6" t="s">
        <v>143</v>
      </c>
      <c r="U28" s="10"/>
      <c r="V28" s="10"/>
      <c r="W28" s="10"/>
      <c r="X28" s="10"/>
      <c r="Y28" s="10"/>
      <c r="Z28" s="10"/>
      <c r="AA28" s="10"/>
      <c r="AB28" s="10"/>
      <c r="AC28" s="10"/>
      <c r="AD28" s="10"/>
      <c r="AE28" s="10"/>
      <c r="AF28" s="10"/>
      <c r="AG28" s="10"/>
      <c r="AH28" s="10"/>
      <c r="AI28" s="10"/>
      <c r="AJ28" s="10"/>
      <c r="AK28" s="10"/>
      <c r="AL28" s="10"/>
    </row>
    <row r="29" spans="1:38" ht="20.25" customHeight="1">
      <c r="A29" s="5">
        <v>44190</v>
      </c>
      <c r="B29" s="6" t="s">
        <v>144</v>
      </c>
      <c r="C29" s="13">
        <v>50.404240000000001</v>
      </c>
      <c r="D29" s="13">
        <v>80.249848999999998</v>
      </c>
      <c r="E29" s="9">
        <v>15</v>
      </c>
      <c r="F29" s="9">
        <v>0</v>
      </c>
      <c r="G29" s="9" t="s">
        <v>21</v>
      </c>
      <c r="H29" s="9" t="s">
        <v>79</v>
      </c>
      <c r="I29" s="9"/>
      <c r="J29" s="9"/>
      <c r="K29" s="10"/>
      <c r="L29" s="10"/>
      <c r="M29" s="9" t="s">
        <v>145</v>
      </c>
      <c r="N29" s="9"/>
      <c r="O29" s="9" t="s">
        <v>81</v>
      </c>
      <c r="P29" s="9" t="s">
        <v>48</v>
      </c>
      <c r="Q29" s="10"/>
      <c r="R29" s="11" t="s">
        <v>146</v>
      </c>
      <c r="S29" s="12" t="s">
        <v>27</v>
      </c>
      <c r="T29" s="6" t="s">
        <v>147</v>
      </c>
      <c r="U29" s="10"/>
      <c r="V29" s="10"/>
      <c r="W29" s="10"/>
      <c r="X29" s="10"/>
      <c r="Y29" s="10"/>
      <c r="Z29" s="10"/>
      <c r="AA29" s="10"/>
      <c r="AB29" s="10"/>
      <c r="AC29" s="10"/>
      <c r="AD29" s="10"/>
      <c r="AE29" s="10"/>
      <c r="AF29" s="10"/>
      <c r="AG29" s="10"/>
      <c r="AH29" s="10"/>
      <c r="AI29" s="10"/>
      <c r="AJ29" s="10"/>
      <c r="AK29" s="10"/>
      <c r="AL29" s="10"/>
    </row>
    <row r="30" spans="1:38" ht="20.25" customHeight="1">
      <c r="A30" s="5">
        <v>44189</v>
      </c>
      <c r="B30" s="6" t="s">
        <v>34</v>
      </c>
      <c r="C30" s="14">
        <v>43.229360596360998</v>
      </c>
      <c r="D30" s="15">
        <v>76.801964569742296</v>
      </c>
      <c r="E30" s="9">
        <v>30</v>
      </c>
      <c r="F30" s="9">
        <v>0</v>
      </c>
      <c r="G30" s="9" t="s">
        <v>21</v>
      </c>
      <c r="H30" s="9" t="s">
        <v>44</v>
      </c>
      <c r="I30" s="9" t="s">
        <v>140</v>
      </c>
      <c r="J30" s="9"/>
      <c r="K30" s="10"/>
      <c r="L30" s="10"/>
      <c r="M30" s="9" t="s">
        <v>148</v>
      </c>
      <c r="N30" s="9"/>
      <c r="O30" s="9" t="s">
        <v>149</v>
      </c>
      <c r="P30" s="9" t="s">
        <v>82</v>
      </c>
      <c r="Q30" s="10"/>
      <c r="R30" s="11" t="s">
        <v>150</v>
      </c>
      <c r="S30" s="12" t="s">
        <v>27</v>
      </c>
      <c r="T30" s="6" t="s">
        <v>151</v>
      </c>
      <c r="U30" s="10"/>
      <c r="V30" s="10"/>
      <c r="W30" s="10"/>
      <c r="X30" s="10"/>
      <c r="Y30" s="10"/>
      <c r="Z30" s="10"/>
      <c r="AA30" s="10"/>
      <c r="AB30" s="10"/>
      <c r="AC30" s="10"/>
      <c r="AD30" s="10"/>
      <c r="AE30" s="10"/>
      <c r="AF30" s="10"/>
      <c r="AG30" s="10"/>
      <c r="AH30" s="10"/>
      <c r="AI30" s="10"/>
      <c r="AJ30" s="10"/>
      <c r="AK30" s="10"/>
      <c r="AL30" s="10"/>
    </row>
    <row r="31" spans="1:38" ht="20.25" customHeight="1">
      <c r="A31" s="5">
        <v>44189</v>
      </c>
      <c r="B31" s="6" t="s">
        <v>29</v>
      </c>
      <c r="C31" s="14">
        <v>50.291992999999998</v>
      </c>
      <c r="D31" s="15">
        <v>57.148456000000003</v>
      </c>
      <c r="E31" s="9">
        <v>10</v>
      </c>
      <c r="F31" s="9">
        <v>0</v>
      </c>
      <c r="G31" s="9" t="s">
        <v>21</v>
      </c>
      <c r="H31" s="9" t="s">
        <v>152</v>
      </c>
      <c r="I31" s="9" t="s">
        <v>51</v>
      </c>
      <c r="J31" s="9"/>
      <c r="K31" s="10"/>
      <c r="L31" s="9"/>
      <c r="M31" s="9" t="s">
        <v>114</v>
      </c>
      <c r="N31" s="9"/>
      <c r="O31" s="9" t="s">
        <v>53</v>
      </c>
      <c r="P31" s="9" t="s">
        <v>67</v>
      </c>
      <c r="Q31" s="10"/>
      <c r="R31" s="11" t="s">
        <v>153</v>
      </c>
      <c r="S31" s="12" t="s">
        <v>98</v>
      </c>
      <c r="T31" s="6" t="s">
        <v>154</v>
      </c>
      <c r="U31" s="10"/>
      <c r="V31" s="10"/>
      <c r="W31" s="10"/>
      <c r="X31" s="10"/>
      <c r="Y31" s="10"/>
      <c r="Z31" s="10"/>
      <c r="AA31" s="10"/>
      <c r="AB31" s="10"/>
      <c r="AC31" s="10"/>
      <c r="AD31" s="10"/>
      <c r="AE31" s="10"/>
      <c r="AF31" s="10"/>
      <c r="AG31" s="10"/>
      <c r="AH31" s="10"/>
      <c r="AI31" s="10"/>
      <c r="AJ31" s="10"/>
      <c r="AK31" s="10"/>
      <c r="AL31" s="10"/>
    </row>
    <row r="32" spans="1:38" ht="20.25" customHeight="1">
      <c r="A32" s="5">
        <v>44188</v>
      </c>
      <c r="B32" s="6" t="s">
        <v>34</v>
      </c>
      <c r="C32" s="7">
        <v>51.150596</v>
      </c>
      <c r="D32" s="8">
        <v>71.456255999999996</v>
      </c>
      <c r="E32" s="9">
        <v>5</v>
      </c>
      <c r="F32" s="9">
        <v>0</v>
      </c>
      <c r="G32" s="9" t="s">
        <v>21</v>
      </c>
      <c r="H32" s="9" t="s">
        <v>152</v>
      </c>
      <c r="I32" s="9" t="s">
        <v>140</v>
      </c>
      <c r="J32" s="9"/>
      <c r="K32" s="10"/>
      <c r="L32" s="9"/>
      <c r="M32" s="9" t="s">
        <v>155</v>
      </c>
      <c r="N32" s="9"/>
      <c r="O32" s="9" t="s">
        <v>149</v>
      </c>
      <c r="P32" s="9" t="s">
        <v>48</v>
      </c>
      <c r="Q32" s="10"/>
      <c r="R32" s="11" t="s">
        <v>156</v>
      </c>
      <c r="S32" s="12" t="s">
        <v>27</v>
      </c>
      <c r="T32" s="6" t="s">
        <v>157</v>
      </c>
      <c r="U32" s="10"/>
      <c r="V32" s="10"/>
      <c r="W32" s="10"/>
      <c r="X32" s="10"/>
      <c r="Y32" s="10"/>
      <c r="Z32" s="10"/>
      <c r="AA32" s="10"/>
      <c r="AB32" s="10"/>
      <c r="AC32" s="10"/>
      <c r="AD32" s="10"/>
      <c r="AE32" s="10"/>
      <c r="AF32" s="10"/>
      <c r="AG32" s="10"/>
      <c r="AH32" s="10"/>
      <c r="AI32" s="10"/>
      <c r="AJ32" s="10"/>
      <c r="AK32" s="10"/>
      <c r="AL32" s="10"/>
    </row>
    <row r="33" spans="1:38" ht="20.25" customHeight="1">
      <c r="A33" s="5">
        <v>44188</v>
      </c>
      <c r="B33" s="6" t="s">
        <v>34</v>
      </c>
      <c r="C33" s="14">
        <v>43.281992000000002</v>
      </c>
      <c r="D33" s="14">
        <v>76.994944000000004</v>
      </c>
      <c r="E33" s="9">
        <v>20</v>
      </c>
      <c r="F33" s="9">
        <v>0</v>
      </c>
      <c r="G33" s="9" t="s">
        <v>158</v>
      </c>
      <c r="H33" s="9" t="s">
        <v>74</v>
      </c>
      <c r="I33" s="9" t="s">
        <v>79</v>
      </c>
      <c r="J33" s="9"/>
      <c r="K33" s="10"/>
      <c r="L33" s="9"/>
      <c r="M33" s="9" t="s">
        <v>159</v>
      </c>
      <c r="N33" s="9" t="s">
        <v>160</v>
      </c>
      <c r="O33" s="9" t="s">
        <v>159</v>
      </c>
      <c r="P33" s="9" t="s">
        <v>67</v>
      </c>
      <c r="Q33" s="10"/>
      <c r="R33" s="11" t="s">
        <v>161</v>
      </c>
      <c r="S33" s="12" t="s">
        <v>98</v>
      </c>
      <c r="T33" s="6" t="s">
        <v>162</v>
      </c>
      <c r="U33" s="10"/>
      <c r="V33" s="10"/>
      <c r="W33" s="10"/>
      <c r="X33" s="10"/>
      <c r="Y33" s="10"/>
      <c r="Z33" s="10"/>
      <c r="AA33" s="10"/>
      <c r="AB33" s="10"/>
      <c r="AC33" s="10"/>
      <c r="AD33" s="10"/>
      <c r="AE33" s="10"/>
      <c r="AF33" s="10"/>
      <c r="AG33" s="10"/>
      <c r="AH33" s="10"/>
      <c r="AI33" s="10"/>
      <c r="AJ33" s="10"/>
      <c r="AK33" s="10"/>
      <c r="AL33" s="10"/>
    </row>
    <row r="34" spans="1:38" ht="20.25" customHeight="1">
      <c r="A34" s="5">
        <v>44188</v>
      </c>
      <c r="B34" s="6" t="s">
        <v>163</v>
      </c>
      <c r="C34" s="14">
        <v>54.862856999999998</v>
      </c>
      <c r="D34" s="15">
        <v>69.141861000000006</v>
      </c>
      <c r="E34" s="9">
        <v>3</v>
      </c>
      <c r="F34" s="9">
        <v>0</v>
      </c>
      <c r="G34" s="9" t="s">
        <v>21</v>
      </c>
      <c r="H34" s="9" t="s">
        <v>132</v>
      </c>
      <c r="I34" s="9" t="s">
        <v>164</v>
      </c>
      <c r="J34" s="9" t="s">
        <v>133</v>
      </c>
      <c r="K34" s="9" t="s">
        <v>165</v>
      </c>
      <c r="L34" s="9"/>
      <c r="M34" s="9" t="s">
        <v>159</v>
      </c>
      <c r="N34" s="9"/>
      <c r="O34" s="9" t="s">
        <v>59</v>
      </c>
      <c r="P34" s="9" t="s">
        <v>48</v>
      </c>
      <c r="Q34" s="9" t="s">
        <v>67</v>
      </c>
      <c r="R34" s="11" t="s">
        <v>166</v>
      </c>
      <c r="S34" s="12" t="s">
        <v>98</v>
      </c>
      <c r="T34" s="6" t="s">
        <v>167</v>
      </c>
      <c r="U34" s="10"/>
      <c r="V34" s="10"/>
      <c r="W34" s="10"/>
      <c r="X34" s="10"/>
      <c r="Y34" s="10"/>
      <c r="Z34" s="10"/>
      <c r="AA34" s="10"/>
      <c r="AB34" s="10"/>
      <c r="AC34" s="10"/>
      <c r="AD34" s="10"/>
      <c r="AE34" s="10"/>
      <c r="AF34" s="10"/>
      <c r="AG34" s="10"/>
      <c r="AH34" s="10"/>
      <c r="AI34" s="10"/>
      <c r="AJ34" s="10"/>
      <c r="AK34" s="10"/>
      <c r="AL34" s="10"/>
    </row>
    <row r="35" spans="1:38" ht="20.25" customHeight="1">
      <c r="A35" s="5">
        <v>44188</v>
      </c>
      <c r="B35" s="6" t="s">
        <v>34</v>
      </c>
      <c r="C35" s="14">
        <v>43.234988999999999</v>
      </c>
      <c r="D35" s="15">
        <v>76.852418</v>
      </c>
      <c r="E35" s="9">
        <v>20</v>
      </c>
      <c r="F35" s="9">
        <v>0</v>
      </c>
      <c r="G35" s="9" t="s">
        <v>21</v>
      </c>
      <c r="H35" s="9" t="s">
        <v>74</v>
      </c>
      <c r="I35" s="9" t="s">
        <v>96</v>
      </c>
      <c r="J35" s="9"/>
      <c r="K35" s="9"/>
      <c r="L35" s="9"/>
      <c r="M35" s="9" t="s">
        <v>168</v>
      </c>
      <c r="N35" s="9"/>
      <c r="O35" s="9" t="s">
        <v>81</v>
      </c>
      <c r="P35" s="9" t="s">
        <v>67</v>
      </c>
      <c r="Q35" s="10"/>
      <c r="R35" s="11" t="s">
        <v>169</v>
      </c>
      <c r="S35" s="12" t="s">
        <v>98</v>
      </c>
      <c r="T35" s="6" t="s">
        <v>170</v>
      </c>
      <c r="U35" s="10"/>
      <c r="V35" s="10"/>
      <c r="W35" s="10"/>
      <c r="X35" s="10"/>
      <c r="Y35" s="10"/>
      <c r="Z35" s="10"/>
      <c r="AA35" s="10"/>
      <c r="AB35" s="10"/>
      <c r="AC35" s="10"/>
      <c r="AD35" s="10"/>
      <c r="AE35" s="10"/>
      <c r="AF35" s="10"/>
      <c r="AG35" s="10"/>
      <c r="AH35" s="10"/>
      <c r="AI35" s="10"/>
      <c r="AJ35" s="10"/>
      <c r="AK35" s="10"/>
      <c r="AL35" s="10"/>
    </row>
    <row r="36" spans="1:38" ht="20.25" customHeight="1">
      <c r="A36" s="5">
        <v>44188</v>
      </c>
      <c r="B36" s="6" t="s">
        <v>113</v>
      </c>
      <c r="C36" s="8">
        <v>44.786790000000003</v>
      </c>
      <c r="D36" s="8">
        <v>65.515300999999994</v>
      </c>
      <c r="E36" s="9">
        <v>15</v>
      </c>
      <c r="F36" s="9">
        <v>0</v>
      </c>
      <c r="G36" s="9" t="s">
        <v>21</v>
      </c>
      <c r="H36" s="9" t="s">
        <v>58</v>
      </c>
      <c r="I36" s="9"/>
      <c r="J36" s="9"/>
      <c r="K36" s="9"/>
      <c r="L36" s="9"/>
      <c r="M36" s="9" t="s">
        <v>171</v>
      </c>
      <c r="N36" s="9"/>
      <c r="O36" s="9" t="s">
        <v>24</v>
      </c>
      <c r="P36" s="9" t="s">
        <v>67</v>
      </c>
      <c r="Q36" s="10"/>
      <c r="R36" s="11" t="s">
        <v>172</v>
      </c>
      <c r="S36" s="12" t="s">
        <v>27</v>
      </c>
      <c r="T36" s="6" t="s">
        <v>173</v>
      </c>
      <c r="U36" s="10"/>
      <c r="V36" s="10"/>
      <c r="W36" s="10"/>
      <c r="X36" s="10"/>
      <c r="Y36" s="10"/>
      <c r="Z36" s="10"/>
      <c r="AA36" s="10"/>
      <c r="AB36" s="10"/>
      <c r="AC36" s="10"/>
      <c r="AD36" s="10"/>
      <c r="AE36" s="10"/>
      <c r="AF36" s="10"/>
      <c r="AG36" s="10"/>
      <c r="AH36" s="10"/>
      <c r="AI36" s="10"/>
      <c r="AJ36" s="10"/>
      <c r="AK36" s="10"/>
      <c r="AL36" s="10"/>
    </row>
    <row r="37" spans="1:38" ht="20.25" customHeight="1">
      <c r="A37" s="5">
        <v>44187</v>
      </c>
      <c r="B37" s="6" t="s">
        <v>174</v>
      </c>
      <c r="C37" s="14">
        <v>47.499057000000001</v>
      </c>
      <c r="D37" s="15">
        <v>51.723205999999998</v>
      </c>
      <c r="E37" s="9">
        <v>7</v>
      </c>
      <c r="F37" s="9">
        <v>0</v>
      </c>
      <c r="G37" s="9" t="s">
        <v>21</v>
      </c>
      <c r="H37" s="9" t="s">
        <v>96</v>
      </c>
      <c r="I37" s="9" t="s">
        <v>79</v>
      </c>
      <c r="J37" s="9"/>
      <c r="K37" s="10"/>
      <c r="L37" s="9"/>
      <c r="M37" s="9" t="s">
        <v>175</v>
      </c>
      <c r="N37" s="9"/>
      <c r="O37" s="9" t="s">
        <v>59</v>
      </c>
      <c r="P37" s="9" t="s">
        <v>48</v>
      </c>
      <c r="Q37" s="9" t="s">
        <v>67</v>
      </c>
      <c r="R37" s="11" t="s">
        <v>176</v>
      </c>
      <c r="S37" s="12" t="s">
        <v>98</v>
      </c>
      <c r="T37" s="6" t="s">
        <v>177</v>
      </c>
      <c r="U37" s="10"/>
      <c r="V37" s="10"/>
      <c r="W37" s="10"/>
      <c r="X37" s="10"/>
      <c r="Y37" s="10"/>
      <c r="Z37" s="10"/>
      <c r="AA37" s="10"/>
      <c r="AB37" s="10"/>
      <c r="AC37" s="10"/>
      <c r="AD37" s="10"/>
      <c r="AE37" s="10"/>
      <c r="AF37" s="10"/>
      <c r="AG37" s="10"/>
      <c r="AH37" s="10"/>
      <c r="AI37" s="10"/>
      <c r="AJ37" s="10"/>
      <c r="AK37" s="10"/>
      <c r="AL37" s="10"/>
    </row>
    <row r="38" spans="1:38" ht="20.25" customHeight="1">
      <c r="A38" s="5">
        <v>44187</v>
      </c>
      <c r="B38" s="6" t="s">
        <v>34</v>
      </c>
      <c r="C38" s="14">
        <v>43.221719999999998</v>
      </c>
      <c r="D38" s="15">
        <v>76.963638000000003</v>
      </c>
      <c r="E38" s="9">
        <v>10</v>
      </c>
      <c r="F38" s="9">
        <v>0</v>
      </c>
      <c r="G38" s="9" t="s">
        <v>21</v>
      </c>
      <c r="H38" s="9" t="s">
        <v>152</v>
      </c>
      <c r="I38" s="9" t="s">
        <v>51</v>
      </c>
      <c r="J38" s="9"/>
      <c r="K38" s="10"/>
      <c r="L38" s="9"/>
      <c r="M38" s="9" t="s">
        <v>121</v>
      </c>
      <c r="N38" s="9"/>
      <c r="O38" s="9" t="s">
        <v>66</v>
      </c>
      <c r="P38" s="9" t="s">
        <v>82</v>
      </c>
      <c r="Q38" s="10"/>
      <c r="R38" s="11" t="s">
        <v>178</v>
      </c>
      <c r="S38" s="12" t="s">
        <v>98</v>
      </c>
      <c r="T38" s="6" t="s">
        <v>179</v>
      </c>
      <c r="U38" s="10"/>
      <c r="V38" s="10"/>
      <c r="W38" s="10"/>
      <c r="X38" s="10"/>
      <c r="Y38" s="10"/>
      <c r="Z38" s="10"/>
      <c r="AA38" s="10"/>
      <c r="AB38" s="10"/>
      <c r="AC38" s="10"/>
      <c r="AD38" s="10"/>
      <c r="AE38" s="10"/>
      <c r="AF38" s="10"/>
      <c r="AG38" s="10"/>
      <c r="AH38" s="10"/>
      <c r="AI38" s="10"/>
      <c r="AJ38" s="10"/>
      <c r="AK38" s="10"/>
      <c r="AL38" s="10"/>
    </row>
    <row r="39" spans="1:38" ht="20.25" customHeight="1">
      <c r="A39" s="5">
        <v>44187</v>
      </c>
      <c r="B39" s="6" t="s">
        <v>20</v>
      </c>
      <c r="C39" s="14">
        <v>42.311187940668397</v>
      </c>
      <c r="D39" s="15">
        <v>69.600634708417005</v>
      </c>
      <c r="E39" s="9">
        <v>15</v>
      </c>
      <c r="F39" s="9">
        <v>0</v>
      </c>
      <c r="G39" s="9" t="s">
        <v>21</v>
      </c>
      <c r="H39" s="9" t="s">
        <v>108</v>
      </c>
      <c r="I39" s="9" t="s">
        <v>22</v>
      </c>
      <c r="J39" s="9"/>
      <c r="K39" s="9" t="s">
        <v>180</v>
      </c>
      <c r="L39" s="9"/>
      <c r="M39" s="9" t="s">
        <v>181</v>
      </c>
      <c r="N39" s="9"/>
      <c r="O39" s="9" t="s">
        <v>24</v>
      </c>
      <c r="P39" s="9" t="s">
        <v>67</v>
      </c>
      <c r="Q39" s="10"/>
      <c r="R39" s="11" t="s">
        <v>182</v>
      </c>
      <c r="S39" s="12" t="s">
        <v>27</v>
      </c>
      <c r="T39" s="6" t="s">
        <v>183</v>
      </c>
      <c r="U39" s="10"/>
      <c r="V39" s="10"/>
      <c r="W39" s="10"/>
      <c r="X39" s="10"/>
      <c r="Y39" s="10"/>
      <c r="Z39" s="10"/>
      <c r="AA39" s="10"/>
      <c r="AB39" s="10"/>
      <c r="AC39" s="10"/>
      <c r="AD39" s="10"/>
      <c r="AE39" s="10"/>
      <c r="AF39" s="10"/>
      <c r="AG39" s="10"/>
      <c r="AH39" s="10"/>
      <c r="AI39" s="10"/>
      <c r="AJ39" s="10"/>
      <c r="AK39" s="10"/>
      <c r="AL39" s="10"/>
    </row>
    <row r="40" spans="1:38" ht="20.25" customHeight="1">
      <c r="A40" s="5">
        <v>44186</v>
      </c>
      <c r="B40" s="6" t="s">
        <v>31</v>
      </c>
      <c r="C40" s="14">
        <v>51.206147000000001</v>
      </c>
      <c r="D40" s="15">
        <v>51.384047000000002</v>
      </c>
      <c r="E40" s="9">
        <v>50</v>
      </c>
      <c r="F40" s="9">
        <v>0</v>
      </c>
      <c r="G40" s="9" t="s">
        <v>21</v>
      </c>
      <c r="H40" s="9" t="s">
        <v>44</v>
      </c>
      <c r="I40" s="9" t="s">
        <v>140</v>
      </c>
      <c r="J40" s="9"/>
      <c r="K40" s="10"/>
      <c r="L40" s="10"/>
      <c r="M40" s="9" t="s">
        <v>184</v>
      </c>
      <c r="N40" s="9"/>
      <c r="O40" s="9" t="s">
        <v>59</v>
      </c>
      <c r="P40" s="9" t="s">
        <v>48</v>
      </c>
      <c r="Q40" s="10"/>
      <c r="R40" s="11" t="s">
        <v>185</v>
      </c>
      <c r="S40" s="12" t="s">
        <v>27</v>
      </c>
      <c r="T40" s="6" t="s">
        <v>186</v>
      </c>
      <c r="U40" s="10"/>
      <c r="V40" s="10"/>
      <c r="W40" s="10"/>
      <c r="X40" s="10"/>
      <c r="Y40" s="10"/>
      <c r="Z40" s="10"/>
      <c r="AA40" s="10"/>
      <c r="AB40" s="10"/>
      <c r="AC40" s="10"/>
      <c r="AD40" s="10"/>
      <c r="AE40" s="10"/>
      <c r="AF40" s="10"/>
      <c r="AG40" s="10"/>
      <c r="AH40" s="10"/>
      <c r="AI40" s="10"/>
      <c r="AJ40" s="10"/>
      <c r="AK40" s="10"/>
      <c r="AL40" s="10"/>
    </row>
    <row r="41" spans="1:38" ht="20.25" customHeight="1">
      <c r="A41" s="5">
        <v>44186</v>
      </c>
      <c r="B41" s="6" t="s">
        <v>20</v>
      </c>
      <c r="C41" s="14">
        <v>42.315942</v>
      </c>
      <c r="D41" s="15">
        <v>69.591564000000005</v>
      </c>
      <c r="E41" s="9">
        <v>10</v>
      </c>
      <c r="F41" s="9">
        <v>0</v>
      </c>
      <c r="G41" s="9" t="s">
        <v>21</v>
      </c>
      <c r="H41" s="9" t="s">
        <v>63</v>
      </c>
      <c r="I41" s="9" t="s">
        <v>64</v>
      </c>
      <c r="J41" s="9"/>
      <c r="K41" s="10"/>
      <c r="L41" s="10"/>
      <c r="M41" s="9" t="s">
        <v>66</v>
      </c>
      <c r="N41" s="9"/>
      <c r="O41" s="9" t="s">
        <v>66</v>
      </c>
      <c r="P41" s="9" t="s">
        <v>67</v>
      </c>
      <c r="Q41" s="10"/>
      <c r="R41" s="22" t="s">
        <v>187</v>
      </c>
      <c r="S41" s="12" t="s">
        <v>27</v>
      </c>
      <c r="T41" s="6" t="s">
        <v>188</v>
      </c>
      <c r="U41" s="10"/>
      <c r="V41" s="10"/>
      <c r="W41" s="10"/>
      <c r="X41" s="10"/>
      <c r="Y41" s="10"/>
      <c r="Z41" s="10"/>
      <c r="AA41" s="10"/>
      <c r="AB41" s="10"/>
      <c r="AC41" s="10"/>
      <c r="AD41" s="10"/>
      <c r="AE41" s="10"/>
      <c r="AF41" s="10"/>
      <c r="AG41" s="10"/>
      <c r="AH41" s="10"/>
      <c r="AI41" s="10"/>
      <c r="AJ41" s="10"/>
      <c r="AK41" s="10"/>
      <c r="AL41" s="10"/>
    </row>
    <row r="42" spans="1:38" ht="20.25" customHeight="1">
      <c r="A42" s="5">
        <v>44186</v>
      </c>
      <c r="B42" s="6" t="s">
        <v>189</v>
      </c>
      <c r="C42" s="8">
        <v>50.005844000000003</v>
      </c>
      <c r="D42" s="8">
        <v>82.812022999999996</v>
      </c>
      <c r="E42" s="9">
        <v>15</v>
      </c>
      <c r="F42" s="9">
        <v>0</v>
      </c>
      <c r="G42" s="9" t="s">
        <v>21</v>
      </c>
      <c r="H42" s="9" t="s">
        <v>79</v>
      </c>
      <c r="I42" s="9"/>
      <c r="J42" s="9"/>
      <c r="K42" s="10"/>
      <c r="L42" s="10"/>
      <c r="M42" s="9" t="s">
        <v>59</v>
      </c>
      <c r="N42" s="9"/>
      <c r="O42" s="9" t="s">
        <v>59</v>
      </c>
      <c r="P42" s="9" t="s">
        <v>67</v>
      </c>
      <c r="Q42" s="10"/>
      <c r="R42" s="11" t="s">
        <v>190</v>
      </c>
      <c r="S42" s="12" t="s">
        <v>27</v>
      </c>
      <c r="T42" s="6" t="s">
        <v>191</v>
      </c>
      <c r="U42" s="10"/>
      <c r="V42" s="10"/>
      <c r="W42" s="10"/>
      <c r="X42" s="10"/>
      <c r="Y42" s="10"/>
      <c r="Z42" s="10"/>
      <c r="AA42" s="10"/>
      <c r="AB42" s="10"/>
      <c r="AC42" s="10"/>
      <c r="AD42" s="10"/>
      <c r="AE42" s="10"/>
      <c r="AF42" s="10"/>
      <c r="AG42" s="10"/>
      <c r="AH42" s="10"/>
      <c r="AI42" s="10"/>
      <c r="AJ42" s="10"/>
      <c r="AK42" s="10"/>
      <c r="AL42" s="10"/>
    </row>
    <row r="43" spans="1:38" ht="20.25" customHeight="1">
      <c r="A43" s="5">
        <v>44186</v>
      </c>
      <c r="B43" s="6" t="s">
        <v>20</v>
      </c>
      <c r="C43" s="8">
        <v>42.317354000000002</v>
      </c>
      <c r="D43" s="15">
        <v>69.563325000000006</v>
      </c>
      <c r="E43" s="9">
        <v>6</v>
      </c>
      <c r="F43" s="9">
        <v>0</v>
      </c>
      <c r="G43" s="9" t="s">
        <v>21</v>
      </c>
      <c r="H43" s="9" t="s">
        <v>91</v>
      </c>
      <c r="I43" s="9"/>
      <c r="J43" s="9"/>
      <c r="K43" s="10"/>
      <c r="L43" s="10"/>
      <c r="M43" s="9" t="s">
        <v>192</v>
      </c>
      <c r="N43" s="9" t="s">
        <v>175</v>
      </c>
      <c r="O43" s="9" t="s">
        <v>76</v>
      </c>
      <c r="P43" s="9" t="s">
        <v>82</v>
      </c>
      <c r="Q43" s="9" t="s">
        <v>67</v>
      </c>
      <c r="R43" s="11" t="s">
        <v>193</v>
      </c>
      <c r="S43" s="12" t="s">
        <v>98</v>
      </c>
      <c r="T43" s="6" t="s">
        <v>194</v>
      </c>
      <c r="U43" s="10"/>
      <c r="V43" s="10"/>
      <c r="W43" s="10"/>
      <c r="X43" s="10"/>
      <c r="Y43" s="10"/>
      <c r="Z43" s="10"/>
      <c r="AA43" s="10"/>
      <c r="AB43" s="10"/>
      <c r="AC43" s="10"/>
      <c r="AD43" s="10"/>
      <c r="AE43" s="10"/>
      <c r="AF43" s="10"/>
      <c r="AG43" s="10"/>
      <c r="AH43" s="10"/>
      <c r="AI43" s="10"/>
      <c r="AJ43" s="10"/>
      <c r="AK43" s="10"/>
      <c r="AL43" s="10"/>
    </row>
    <row r="44" spans="1:38" ht="20.25" customHeight="1">
      <c r="A44" s="5">
        <v>44186</v>
      </c>
      <c r="B44" s="6" t="s">
        <v>195</v>
      </c>
      <c r="C44" s="8">
        <v>49.836244000000001</v>
      </c>
      <c r="D44" s="8">
        <v>82.264992000000007</v>
      </c>
      <c r="E44" s="9">
        <v>25</v>
      </c>
      <c r="F44" s="9">
        <v>0</v>
      </c>
      <c r="G44" s="9" t="s">
        <v>21</v>
      </c>
      <c r="H44" s="9" t="s">
        <v>73</v>
      </c>
      <c r="I44" s="9"/>
      <c r="J44" s="9"/>
      <c r="K44" s="10"/>
      <c r="L44" s="10"/>
      <c r="M44" s="9" t="s">
        <v>196</v>
      </c>
      <c r="N44" s="9"/>
      <c r="O44" s="9" t="s">
        <v>59</v>
      </c>
      <c r="P44" s="9" t="s">
        <v>48</v>
      </c>
      <c r="Q44" s="9" t="s">
        <v>82</v>
      </c>
      <c r="R44" s="11" t="s">
        <v>197</v>
      </c>
      <c r="S44" s="12" t="s">
        <v>98</v>
      </c>
      <c r="T44" s="6" t="s">
        <v>198</v>
      </c>
      <c r="U44" s="10"/>
      <c r="V44" s="10"/>
      <c r="W44" s="10"/>
      <c r="X44" s="10"/>
      <c r="Y44" s="10"/>
      <c r="Z44" s="10"/>
      <c r="AA44" s="10"/>
      <c r="AB44" s="10"/>
      <c r="AC44" s="10"/>
      <c r="AD44" s="10"/>
      <c r="AE44" s="10"/>
      <c r="AF44" s="10"/>
      <c r="AG44" s="10"/>
      <c r="AH44" s="10"/>
      <c r="AI44" s="10"/>
      <c r="AJ44" s="10"/>
      <c r="AK44" s="10"/>
      <c r="AL44" s="10"/>
    </row>
    <row r="45" spans="1:38" ht="20.25" customHeight="1">
      <c r="A45" s="5">
        <v>44182</v>
      </c>
      <c r="B45" s="27" t="s">
        <v>199</v>
      </c>
      <c r="C45" s="13">
        <v>43.338137000000003</v>
      </c>
      <c r="D45" s="13">
        <v>52.855646999999998</v>
      </c>
      <c r="E45" s="9">
        <v>10</v>
      </c>
      <c r="F45" s="9">
        <v>0</v>
      </c>
      <c r="G45" s="9" t="s">
        <v>21</v>
      </c>
      <c r="H45" s="9" t="s">
        <v>51</v>
      </c>
      <c r="I45" s="9" t="s">
        <v>64</v>
      </c>
      <c r="J45" s="9"/>
      <c r="K45" s="10"/>
      <c r="L45" s="10"/>
      <c r="M45" s="9" t="s">
        <v>53</v>
      </c>
      <c r="N45" s="9"/>
      <c r="O45" s="9" t="s">
        <v>53</v>
      </c>
      <c r="P45" s="9" t="s">
        <v>54</v>
      </c>
      <c r="Q45" s="10"/>
      <c r="R45" s="22" t="s">
        <v>200</v>
      </c>
      <c r="S45" s="12" t="s">
        <v>27</v>
      </c>
      <c r="T45" s="6" t="s">
        <v>201</v>
      </c>
      <c r="U45" s="10"/>
      <c r="V45" s="10"/>
      <c r="W45" s="10"/>
      <c r="X45" s="10"/>
      <c r="Y45" s="10"/>
      <c r="Z45" s="10"/>
      <c r="AA45" s="10"/>
      <c r="AB45" s="10"/>
      <c r="AC45" s="10"/>
      <c r="AD45" s="10"/>
      <c r="AE45" s="10"/>
      <c r="AF45" s="10"/>
      <c r="AG45" s="10"/>
      <c r="AH45" s="10"/>
      <c r="AI45" s="10"/>
      <c r="AJ45" s="10"/>
      <c r="AK45" s="10"/>
      <c r="AL45" s="10"/>
    </row>
    <row r="46" spans="1:38" ht="20.25" customHeight="1">
      <c r="A46" s="5">
        <v>44181</v>
      </c>
      <c r="B46" s="6" t="s">
        <v>34</v>
      </c>
      <c r="C46" s="8">
        <v>43.238289999999999</v>
      </c>
      <c r="D46" s="8">
        <v>76.94462</v>
      </c>
      <c r="E46" s="9">
        <v>100</v>
      </c>
      <c r="F46" s="9">
        <v>0</v>
      </c>
      <c r="G46" s="9" t="s">
        <v>21</v>
      </c>
      <c r="H46" s="9" t="s">
        <v>63</v>
      </c>
      <c r="I46" s="9" t="s">
        <v>62</v>
      </c>
      <c r="J46" s="9" t="s">
        <v>64</v>
      </c>
      <c r="K46" s="9" t="s">
        <v>202</v>
      </c>
      <c r="L46" s="9" t="s">
        <v>203</v>
      </c>
      <c r="M46" s="9" t="s">
        <v>204</v>
      </c>
      <c r="N46" s="9"/>
      <c r="O46" s="9" t="s">
        <v>24</v>
      </c>
      <c r="P46" s="9" t="s">
        <v>205</v>
      </c>
      <c r="Q46" s="10"/>
      <c r="R46" s="22" t="s">
        <v>206</v>
      </c>
      <c r="S46" s="12" t="s">
        <v>27</v>
      </c>
      <c r="T46" s="6" t="s">
        <v>207</v>
      </c>
      <c r="U46" s="10"/>
      <c r="V46" s="10"/>
      <c r="W46" s="10"/>
      <c r="X46" s="10"/>
      <c r="Y46" s="10"/>
      <c r="Z46" s="10"/>
      <c r="AA46" s="10"/>
      <c r="AB46" s="10"/>
      <c r="AC46" s="10"/>
      <c r="AD46" s="10"/>
      <c r="AE46" s="10"/>
      <c r="AF46" s="10"/>
      <c r="AG46" s="10"/>
      <c r="AH46" s="10"/>
      <c r="AI46" s="10"/>
      <c r="AJ46" s="10"/>
      <c r="AK46" s="10"/>
      <c r="AL46" s="10"/>
    </row>
    <row r="47" spans="1:38" ht="20.25" customHeight="1">
      <c r="A47" s="5">
        <v>44181</v>
      </c>
      <c r="B47" s="6" t="s">
        <v>20</v>
      </c>
      <c r="C47" s="8">
        <v>42.303362999999997</v>
      </c>
      <c r="D47" s="8">
        <v>69.616585999999998</v>
      </c>
      <c r="E47" s="9">
        <v>30</v>
      </c>
      <c r="F47" s="9">
        <v>0</v>
      </c>
      <c r="G47" s="9" t="s">
        <v>21</v>
      </c>
      <c r="H47" s="9" t="s">
        <v>51</v>
      </c>
      <c r="I47" s="9"/>
      <c r="J47" s="9"/>
      <c r="K47" s="10"/>
      <c r="L47" s="10"/>
      <c r="M47" s="9" t="s">
        <v>204</v>
      </c>
      <c r="N47" s="9"/>
      <c r="O47" s="9" t="s">
        <v>24</v>
      </c>
      <c r="P47" s="9" t="s">
        <v>205</v>
      </c>
      <c r="Q47" s="10"/>
      <c r="R47" s="22" t="s">
        <v>208</v>
      </c>
      <c r="S47" s="12" t="s">
        <v>27</v>
      </c>
      <c r="T47" s="6" t="s">
        <v>209</v>
      </c>
      <c r="U47" s="10"/>
      <c r="V47" s="10"/>
      <c r="W47" s="10"/>
      <c r="X47" s="10"/>
      <c r="Y47" s="10"/>
      <c r="Z47" s="10"/>
      <c r="AA47" s="10"/>
      <c r="AB47" s="10"/>
      <c r="AC47" s="10"/>
      <c r="AD47" s="10"/>
      <c r="AE47" s="10"/>
      <c r="AF47" s="10"/>
      <c r="AG47" s="10"/>
      <c r="AH47" s="10"/>
      <c r="AI47" s="10"/>
      <c r="AJ47" s="10"/>
      <c r="AK47" s="10"/>
      <c r="AL47" s="10"/>
    </row>
    <row r="48" spans="1:38" ht="20.25" customHeight="1">
      <c r="A48" s="5">
        <v>44181</v>
      </c>
      <c r="B48" s="9" t="s">
        <v>40</v>
      </c>
      <c r="C48" s="8">
        <v>51.153303000000001</v>
      </c>
      <c r="D48" s="8">
        <v>71.419359999999998</v>
      </c>
      <c r="E48" s="9">
        <v>30</v>
      </c>
      <c r="F48" s="9">
        <v>0</v>
      </c>
      <c r="G48" s="9" t="s">
        <v>21</v>
      </c>
      <c r="H48" s="9" t="s">
        <v>51</v>
      </c>
      <c r="I48" s="9"/>
      <c r="J48" s="9"/>
      <c r="K48" s="10"/>
      <c r="L48" s="10"/>
      <c r="M48" s="9" t="s">
        <v>204</v>
      </c>
      <c r="N48" s="9"/>
      <c r="O48" s="9" t="s">
        <v>24</v>
      </c>
      <c r="P48" s="9" t="s">
        <v>205</v>
      </c>
      <c r="Q48" s="10"/>
      <c r="R48" s="22" t="s">
        <v>210</v>
      </c>
      <c r="S48" s="12" t="s">
        <v>27</v>
      </c>
      <c r="T48" s="6" t="s">
        <v>209</v>
      </c>
      <c r="U48" s="10"/>
      <c r="V48" s="10"/>
      <c r="W48" s="10"/>
      <c r="X48" s="10"/>
      <c r="Y48" s="10"/>
      <c r="Z48" s="10"/>
      <c r="AA48" s="10"/>
      <c r="AB48" s="10"/>
      <c r="AC48" s="10"/>
      <c r="AD48" s="10"/>
      <c r="AE48" s="10"/>
      <c r="AF48" s="10"/>
      <c r="AG48" s="10"/>
      <c r="AH48" s="10"/>
      <c r="AI48" s="10"/>
      <c r="AJ48" s="10"/>
      <c r="AK48" s="10"/>
      <c r="AL48" s="10"/>
    </row>
    <row r="49" spans="1:38" ht="20.25" customHeight="1">
      <c r="A49" s="5">
        <v>44181</v>
      </c>
      <c r="B49" s="9" t="s">
        <v>40</v>
      </c>
      <c r="C49" s="13">
        <v>51.166811000000003</v>
      </c>
      <c r="D49" s="13">
        <v>71.420032000000006</v>
      </c>
      <c r="E49" s="9">
        <v>10</v>
      </c>
      <c r="F49" s="9">
        <v>0</v>
      </c>
      <c r="G49" s="9" t="s">
        <v>21</v>
      </c>
      <c r="H49" s="9" t="s">
        <v>58</v>
      </c>
      <c r="I49" s="9"/>
      <c r="J49" s="9"/>
      <c r="K49" s="10"/>
      <c r="L49" s="10"/>
      <c r="M49" s="9" t="s">
        <v>59</v>
      </c>
      <c r="N49" s="9"/>
      <c r="O49" s="9" t="s">
        <v>59</v>
      </c>
      <c r="P49" s="9" t="s">
        <v>48</v>
      </c>
      <c r="Q49" s="10"/>
      <c r="R49" s="22" t="s">
        <v>211</v>
      </c>
      <c r="S49" s="12" t="s">
        <v>27</v>
      </c>
      <c r="T49" s="6" t="s">
        <v>212</v>
      </c>
      <c r="U49" s="10"/>
      <c r="V49" s="10"/>
      <c r="W49" s="10"/>
      <c r="X49" s="10"/>
      <c r="Y49" s="10"/>
      <c r="Z49" s="10"/>
      <c r="AA49" s="10"/>
      <c r="AB49" s="10"/>
      <c r="AC49" s="10"/>
      <c r="AD49" s="10"/>
      <c r="AE49" s="10"/>
      <c r="AF49" s="10"/>
      <c r="AG49" s="10"/>
      <c r="AH49" s="10"/>
      <c r="AI49" s="10"/>
      <c r="AJ49" s="10"/>
      <c r="AK49" s="10"/>
      <c r="AL49" s="10"/>
    </row>
    <row r="50" spans="1:38" ht="20.25" customHeight="1">
      <c r="A50" s="5">
        <v>44180</v>
      </c>
      <c r="B50" s="6" t="s">
        <v>31</v>
      </c>
      <c r="C50" s="14">
        <v>51.195225000000001</v>
      </c>
      <c r="D50" s="15">
        <v>51.373555000000003</v>
      </c>
      <c r="E50" s="9">
        <v>20</v>
      </c>
      <c r="F50" s="9">
        <v>0</v>
      </c>
      <c r="G50" s="9" t="s">
        <v>21</v>
      </c>
      <c r="H50" s="9" t="s">
        <v>58</v>
      </c>
      <c r="I50" s="9"/>
      <c r="J50" s="9"/>
      <c r="K50" s="10"/>
      <c r="L50" s="10"/>
      <c r="M50" s="9" t="s">
        <v>213</v>
      </c>
      <c r="N50" s="9"/>
      <c r="O50" s="9" t="s">
        <v>59</v>
      </c>
      <c r="P50" s="9" t="s">
        <v>82</v>
      </c>
      <c r="Q50" s="10"/>
      <c r="R50" s="11" t="s">
        <v>214</v>
      </c>
      <c r="S50" s="12" t="s">
        <v>27</v>
      </c>
      <c r="T50" s="6" t="s">
        <v>215</v>
      </c>
      <c r="U50" s="10"/>
      <c r="V50" s="10"/>
      <c r="W50" s="10"/>
      <c r="X50" s="10"/>
      <c r="Y50" s="10"/>
      <c r="Z50" s="10"/>
      <c r="AA50" s="10"/>
      <c r="AB50" s="10"/>
      <c r="AC50" s="10"/>
      <c r="AD50" s="10"/>
      <c r="AE50" s="10"/>
      <c r="AF50" s="10"/>
      <c r="AG50" s="10"/>
      <c r="AH50" s="10"/>
      <c r="AI50" s="10"/>
      <c r="AJ50" s="10"/>
      <c r="AK50" s="10"/>
      <c r="AL50" s="10"/>
    </row>
    <row r="51" spans="1:38" ht="20.25" customHeight="1">
      <c r="A51" s="5">
        <v>44180</v>
      </c>
      <c r="B51" s="6" t="s">
        <v>144</v>
      </c>
      <c r="C51" s="14">
        <v>50.405033000000003</v>
      </c>
      <c r="D51" s="15">
        <v>80.210006000000007</v>
      </c>
      <c r="E51" s="9">
        <v>30</v>
      </c>
      <c r="F51" s="9">
        <v>0</v>
      </c>
      <c r="G51" s="9" t="s">
        <v>43</v>
      </c>
      <c r="H51" s="9" t="s">
        <v>44</v>
      </c>
      <c r="I51" s="9" t="s">
        <v>91</v>
      </c>
      <c r="J51" s="9"/>
      <c r="K51" s="10"/>
      <c r="L51" s="10"/>
      <c r="M51" s="9" t="s">
        <v>216</v>
      </c>
      <c r="N51" s="9"/>
      <c r="O51" s="9" t="s">
        <v>81</v>
      </c>
      <c r="P51" s="9" t="s">
        <v>48</v>
      </c>
      <c r="Q51" s="10"/>
      <c r="R51" s="22" t="s">
        <v>217</v>
      </c>
      <c r="S51" s="12" t="s">
        <v>27</v>
      </c>
      <c r="T51" s="6" t="s">
        <v>218</v>
      </c>
      <c r="U51" s="10"/>
      <c r="V51" s="10"/>
      <c r="W51" s="10"/>
      <c r="X51" s="10"/>
      <c r="Y51" s="10"/>
      <c r="Z51" s="10"/>
      <c r="AA51" s="10"/>
      <c r="AB51" s="10"/>
      <c r="AC51" s="10"/>
      <c r="AD51" s="10"/>
      <c r="AE51" s="10"/>
      <c r="AF51" s="10"/>
      <c r="AG51" s="10"/>
      <c r="AH51" s="10"/>
      <c r="AI51" s="10"/>
      <c r="AJ51" s="10"/>
      <c r="AK51" s="10"/>
      <c r="AL51" s="10"/>
    </row>
    <row r="52" spans="1:38" ht="20.25" customHeight="1">
      <c r="A52" s="5">
        <v>44179</v>
      </c>
      <c r="B52" s="6" t="s">
        <v>20</v>
      </c>
      <c r="C52" s="13">
        <v>42.325206000000001</v>
      </c>
      <c r="D52" s="13">
        <v>69.585654000000005</v>
      </c>
      <c r="E52" s="9">
        <v>20</v>
      </c>
      <c r="F52" s="9">
        <v>0</v>
      </c>
      <c r="G52" s="9" t="s">
        <v>21</v>
      </c>
      <c r="H52" s="9" t="s">
        <v>152</v>
      </c>
      <c r="I52" s="9" t="s">
        <v>51</v>
      </c>
      <c r="J52" s="9"/>
      <c r="K52" s="10"/>
      <c r="L52" s="10"/>
      <c r="M52" s="9" t="s">
        <v>219</v>
      </c>
      <c r="N52" s="9"/>
      <c r="O52" s="9" t="s">
        <v>24</v>
      </c>
      <c r="P52" s="9" t="s">
        <v>67</v>
      </c>
      <c r="Q52" s="10"/>
      <c r="R52" s="22" t="s">
        <v>220</v>
      </c>
      <c r="S52" s="12" t="s">
        <v>27</v>
      </c>
      <c r="T52" s="6" t="s">
        <v>221</v>
      </c>
      <c r="U52" s="10"/>
      <c r="V52" s="10"/>
      <c r="W52" s="10"/>
      <c r="X52" s="10"/>
      <c r="Y52" s="10"/>
      <c r="Z52" s="10"/>
      <c r="AA52" s="10"/>
      <c r="AB52" s="10"/>
      <c r="AC52" s="10"/>
      <c r="AD52" s="10"/>
      <c r="AE52" s="10"/>
      <c r="AF52" s="10"/>
      <c r="AG52" s="10"/>
      <c r="AH52" s="10"/>
      <c r="AI52" s="10"/>
      <c r="AJ52" s="10"/>
      <c r="AK52" s="10"/>
      <c r="AL52" s="10"/>
    </row>
    <row r="53" spans="1:38" ht="20.25" customHeight="1">
      <c r="A53" s="5">
        <v>44176</v>
      </c>
      <c r="B53" s="6" t="s">
        <v>222</v>
      </c>
      <c r="C53" s="14">
        <v>47.792960000000001</v>
      </c>
      <c r="D53" s="15">
        <v>67.714110000000005</v>
      </c>
      <c r="E53" s="9">
        <v>300</v>
      </c>
      <c r="F53" s="9">
        <v>0</v>
      </c>
      <c r="G53" s="9" t="s">
        <v>21</v>
      </c>
      <c r="H53" s="9" t="s">
        <v>44</v>
      </c>
      <c r="I53" s="9" t="s">
        <v>91</v>
      </c>
      <c r="J53" s="9"/>
      <c r="K53" s="10"/>
      <c r="L53" s="10"/>
      <c r="M53" s="9" t="s">
        <v>223</v>
      </c>
      <c r="N53" s="9"/>
      <c r="O53" s="9" t="s">
        <v>81</v>
      </c>
      <c r="P53" s="9" t="s">
        <v>82</v>
      </c>
      <c r="Q53" s="10"/>
      <c r="R53" s="6" t="s">
        <v>224</v>
      </c>
      <c r="S53" s="12" t="s">
        <v>27</v>
      </c>
      <c r="T53" s="6" t="s">
        <v>225</v>
      </c>
      <c r="U53" s="10"/>
      <c r="V53" s="10"/>
      <c r="W53" s="10"/>
      <c r="X53" s="10"/>
      <c r="Y53" s="10"/>
      <c r="Z53" s="10"/>
      <c r="AA53" s="10"/>
      <c r="AB53" s="10"/>
      <c r="AC53" s="10"/>
      <c r="AD53" s="10"/>
      <c r="AE53" s="10"/>
      <c r="AF53" s="10"/>
      <c r="AG53" s="10"/>
      <c r="AH53" s="10"/>
      <c r="AI53" s="10"/>
      <c r="AJ53" s="10"/>
      <c r="AK53" s="10"/>
      <c r="AL53" s="10"/>
    </row>
    <row r="54" spans="1:38" ht="20.25" customHeight="1">
      <c r="A54" s="5">
        <v>44176</v>
      </c>
      <c r="B54" s="6" t="s">
        <v>226</v>
      </c>
      <c r="C54" s="14">
        <v>42.432738000000001</v>
      </c>
      <c r="D54" s="15">
        <v>68.813798000000006</v>
      </c>
      <c r="E54" s="9">
        <v>10</v>
      </c>
      <c r="F54" s="9">
        <v>0</v>
      </c>
      <c r="G54" s="9" t="s">
        <v>21</v>
      </c>
      <c r="H54" s="9" t="s">
        <v>44</v>
      </c>
      <c r="I54" s="9" t="s">
        <v>58</v>
      </c>
      <c r="J54" s="9" t="s">
        <v>227</v>
      </c>
      <c r="K54" s="10"/>
      <c r="L54" s="10"/>
      <c r="M54" s="9" t="s">
        <v>228</v>
      </c>
      <c r="N54" s="9"/>
      <c r="O54" s="9" t="s">
        <v>59</v>
      </c>
      <c r="P54" s="9" t="s">
        <v>48</v>
      </c>
      <c r="Q54" s="10"/>
      <c r="R54" s="11" t="s">
        <v>229</v>
      </c>
      <c r="S54" s="12" t="s">
        <v>27</v>
      </c>
      <c r="T54" s="6" t="s">
        <v>230</v>
      </c>
      <c r="U54" s="10"/>
      <c r="V54" s="10"/>
      <c r="W54" s="10"/>
      <c r="X54" s="10"/>
      <c r="Y54" s="10"/>
      <c r="Z54" s="10"/>
      <c r="AA54" s="10"/>
      <c r="AB54" s="10"/>
      <c r="AC54" s="10"/>
      <c r="AD54" s="10"/>
      <c r="AE54" s="10"/>
      <c r="AF54" s="10"/>
      <c r="AG54" s="10"/>
      <c r="AH54" s="10"/>
      <c r="AI54" s="10"/>
      <c r="AJ54" s="10"/>
      <c r="AK54" s="10"/>
      <c r="AL54" s="10"/>
    </row>
    <row r="55" spans="1:38" ht="20.25" customHeight="1">
      <c r="A55" s="5">
        <v>44176</v>
      </c>
      <c r="B55" s="6" t="s">
        <v>231</v>
      </c>
      <c r="C55" s="14">
        <v>43.427833</v>
      </c>
      <c r="D55" s="15">
        <v>54.078209999999999</v>
      </c>
      <c r="E55" s="9">
        <v>10</v>
      </c>
      <c r="F55" s="9">
        <v>0</v>
      </c>
      <c r="G55" s="9" t="s">
        <v>21</v>
      </c>
      <c r="H55" s="9" t="s">
        <v>73</v>
      </c>
      <c r="I55" s="9"/>
      <c r="J55" s="9"/>
      <c r="K55" s="10"/>
      <c r="L55" s="10"/>
      <c r="M55" s="9" t="s">
        <v>232</v>
      </c>
      <c r="N55" s="9" t="s">
        <v>233</v>
      </c>
      <c r="O55" s="9" t="s">
        <v>81</v>
      </c>
      <c r="P55" s="9" t="s">
        <v>67</v>
      </c>
      <c r="Q55" s="10"/>
      <c r="R55" s="22" t="s">
        <v>234</v>
      </c>
      <c r="S55" s="12" t="s">
        <v>27</v>
      </c>
      <c r="T55" s="6" t="s">
        <v>235</v>
      </c>
      <c r="U55" s="10"/>
      <c r="V55" s="10"/>
      <c r="W55" s="10"/>
      <c r="X55" s="10"/>
      <c r="Y55" s="10"/>
      <c r="Z55" s="10"/>
      <c r="AA55" s="10"/>
      <c r="AB55" s="10"/>
      <c r="AC55" s="10"/>
      <c r="AD55" s="10"/>
      <c r="AE55" s="10"/>
      <c r="AF55" s="10"/>
      <c r="AG55" s="10"/>
      <c r="AH55" s="10"/>
      <c r="AI55" s="10"/>
      <c r="AJ55" s="10"/>
      <c r="AK55" s="10"/>
      <c r="AL55" s="10"/>
    </row>
    <row r="56" spans="1:38" ht="20.25" customHeight="1">
      <c r="A56" s="5">
        <v>44176</v>
      </c>
      <c r="B56" s="6" t="s">
        <v>57</v>
      </c>
      <c r="C56" s="14">
        <v>42.899168000000003</v>
      </c>
      <c r="D56" s="15">
        <v>71.358823000000001</v>
      </c>
      <c r="E56" s="9">
        <v>15</v>
      </c>
      <c r="F56" s="9">
        <v>0</v>
      </c>
      <c r="G56" s="9" t="s">
        <v>21</v>
      </c>
      <c r="H56" s="9" t="s">
        <v>51</v>
      </c>
      <c r="I56" s="9"/>
      <c r="J56" s="9"/>
      <c r="K56" s="10"/>
      <c r="L56" s="10"/>
      <c r="M56" s="9" t="s">
        <v>66</v>
      </c>
      <c r="N56" s="9"/>
      <c r="O56" s="9" t="s">
        <v>66</v>
      </c>
      <c r="P56" s="9" t="s">
        <v>67</v>
      </c>
      <c r="Q56" s="10"/>
      <c r="R56" s="11" t="s">
        <v>236</v>
      </c>
      <c r="S56" s="12" t="s">
        <v>27</v>
      </c>
      <c r="T56" s="6" t="s">
        <v>237</v>
      </c>
      <c r="U56" s="10"/>
      <c r="V56" s="10"/>
      <c r="W56" s="10"/>
      <c r="X56" s="10"/>
      <c r="Y56" s="10"/>
      <c r="Z56" s="10"/>
      <c r="AA56" s="10"/>
      <c r="AB56" s="10"/>
      <c r="AC56" s="10"/>
      <c r="AD56" s="10"/>
      <c r="AE56" s="10"/>
      <c r="AF56" s="10"/>
      <c r="AG56" s="10"/>
      <c r="AH56" s="10"/>
      <c r="AI56" s="10"/>
      <c r="AJ56" s="10"/>
      <c r="AK56" s="10"/>
      <c r="AL56" s="10"/>
    </row>
    <row r="57" spans="1:38" ht="20.25" customHeight="1">
      <c r="A57" s="5">
        <v>44176</v>
      </c>
      <c r="B57" s="6" t="s">
        <v>29</v>
      </c>
      <c r="C57" s="14">
        <v>50.258285000000001</v>
      </c>
      <c r="D57" s="15">
        <v>57.168438000000002</v>
      </c>
      <c r="E57" s="9">
        <v>20</v>
      </c>
      <c r="F57" s="9">
        <v>0</v>
      </c>
      <c r="G57" s="9" t="s">
        <v>21</v>
      </c>
      <c r="H57" s="9" t="s">
        <v>79</v>
      </c>
      <c r="I57" s="9"/>
      <c r="J57" s="9"/>
      <c r="K57" s="10"/>
      <c r="L57" s="10"/>
      <c r="M57" s="9" t="s">
        <v>59</v>
      </c>
      <c r="N57" s="9"/>
      <c r="O57" s="9" t="s">
        <v>59</v>
      </c>
      <c r="P57" s="9" t="s">
        <v>48</v>
      </c>
      <c r="Q57" s="10"/>
      <c r="R57" s="22" t="s">
        <v>238</v>
      </c>
      <c r="S57" s="12" t="s">
        <v>98</v>
      </c>
      <c r="T57" s="6" t="s">
        <v>239</v>
      </c>
      <c r="U57" s="10"/>
      <c r="V57" s="10"/>
      <c r="W57" s="10"/>
      <c r="X57" s="10"/>
      <c r="Y57" s="10"/>
      <c r="Z57" s="10"/>
      <c r="AA57" s="10"/>
      <c r="AB57" s="10"/>
      <c r="AC57" s="10"/>
      <c r="AD57" s="10"/>
      <c r="AE57" s="10"/>
      <c r="AF57" s="10"/>
      <c r="AG57" s="10"/>
      <c r="AH57" s="10"/>
      <c r="AI57" s="10"/>
      <c r="AJ57" s="10"/>
      <c r="AK57" s="10"/>
      <c r="AL57" s="10"/>
    </row>
    <row r="58" spans="1:38" ht="20.25" customHeight="1">
      <c r="A58" s="5">
        <v>44176</v>
      </c>
      <c r="B58" s="6" t="s">
        <v>20</v>
      </c>
      <c r="C58" s="14">
        <v>42.318668000000002</v>
      </c>
      <c r="D58" s="15">
        <v>69.603412000000006</v>
      </c>
      <c r="E58" s="9">
        <v>15</v>
      </c>
      <c r="F58" s="9">
        <v>0</v>
      </c>
      <c r="G58" s="9" t="s">
        <v>21</v>
      </c>
      <c r="H58" s="9" t="s">
        <v>152</v>
      </c>
      <c r="I58" s="9"/>
      <c r="J58" s="9"/>
      <c r="K58" s="10"/>
      <c r="L58" s="10"/>
      <c r="M58" s="9" t="s">
        <v>59</v>
      </c>
      <c r="N58" s="9"/>
      <c r="O58" s="9" t="s">
        <v>59</v>
      </c>
      <c r="P58" s="9" t="s">
        <v>48</v>
      </c>
      <c r="Q58" s="9" t="s">
        <v>82</v>
      </c>
      <c r="R58" s="11" t="s">
        <v>240</v>
      </c>
      <c r="S58" s="12" t="s">
        <v>98</v>
      </c>
      <c r="T58" s="6" t="s">
        <v>241</v>
      </c>
      <c r="U58" s="10"/>
      <c r="V58" s="10"/>
      <c r="W58" s="10"/>
      <c r="X58" s="10"/>
      <c r="Y58" s="10"/>
      <c r="Z58" s="10"/>
      <c r="AA58" s="10"/>
      <c r="AB58" s="10"/>
      <c r="AC58" s="10"/>
      <c r="AD58" s="10"/>
      <c r="AE58" s="10"/>
      <c r="AF58" s="10"/>
      <c r="AG58" s="10"/>
      <c r="AH58" s="10"/>
      <c r="AI58" s="10"/>
      <c r="AJ58" s="10"/>
      <c r="AK58" s="10"/>
      <c r="AL58" s="10"/>
    </row>
    <row r="59" spans="1:38" ht="20.25" customHeight="1">
      <c r="A59" s="5">
        <v>44175</v>
      </c>
      <c r="B59" s="6" t="s">
        <v>34</v>
      </c>
      <c r="C59" s="13">
        <v>43.210056000000002</v>
      </c>
      <c r="D59" s="13">
        <v>76.843129000000005</v>
      </c>
      <c r="E59" s="9">
        <v>30</v>
      </c>
      <c r="F59" s="9">
        <v>0</v>
      </c>
      <c r="G59" s="9" t="s">
        <v>21</v>
      </c>
      <c r="H59" s="9" t="s">
        <v>62</v>
      </c>
      <c r="I59" s="9" t="s">
        <v>63</v>
      </c>
      <c r="J59" s="9" t="s">
        <v>64</v>
      </c>
      <c r="K59" s="10"/>
      <c r="L59" s="10"/>
      <c r="M59" s="9" t="s">
        <v>66</v>
      </c>
      <c r="N59" s="9"/>
      <c r="O59" s="9" t="s">
        <v>66</v>
      </c>
      <c r="P59" s="9" t="s">
        <v>67</v>
      </c>
      <c r="Q59" s="10"/>
      <c r="R59" s="22" t="s">
        <v>242</v>
      </c>
      <c r="S59" s="12" t="s">
        <v>27</v>
      </c>
      <c r="T59" s="6" t="s">
        <v>243</v>
      </c>
      <c r="U59" s="10"/>
      <c r="V59" s="10"/>
      <c r="W59" s="10"/>
      <c r="X59" s="10"/>
      <c r="Y59" s="10"/>
      <c r="Z59" s="10"/>
      <c r="AA59" s="10"/>
      <c r="AB59" s="10"/>
      <c r="AC59" s="10"/>
      <c r="AD59" s="10"/>
      <c r="AE59" s="10"/>
      <c r="AF59" s="10"/>
      <c r="AG59" s="10"/>
      <c r="AH59" s="10"/>
      <c r="AI59" s="10"/>
      <c r="AJ59" s="10"/>
      <c r="AK59" s="10"/>
      <c r="AL59" s="10"/>
    </row>
    <row r="60" spans="1:38" ht="20.25" customHeight="1">
      <c r="A60" s="5">
        <v>44175</v>
      </c>
      <c r="B60" s="6" t="s">
        <v>20</v>
      </c>
      <c r="C60" s="14">
        <v>42.358308000000001</v>
      </c>
      <c r="D60" s="15">
        <v>69.647161999999994</v>
      </c>
      <c r="E60" s="9">
        <v>10</v>
      </c>
      <c r="F60" s="9">
        <v>0</v>
      </c>
      <c r="G60" s="9" t="s">
        <v>21</v>
      </c>
      <c r="H60" s="9" t="s">
        <v>74</v>
      </c>
      <c r="I60" s="9"/>
      <c r="J60" s="9"/>
      <c r="K60" s="10"/>
      <c r="L60" s="10"/>
      <c r="M60" s="9" t="s">
        <v>59</v>
      </c>
      <c r="N60" s="9"/>
      <c r="O60" s="9" t="s">
        <v>59</v>
      </c>
      <c r="P60" s="9" t="s">
        <v>67</v>
      </c>
      <c r="Q60" s="10"/>
      <c r="R60" s="11" t="s">
        <v>244</v>
      </c>
      <c r="S60" s="12" t="s">
        <v>98</v>
      </c>
      <c r="T60" s="6" t="s">
        <v>245</v>
      </c>
      <c r="U60" s="10"/>
      <c r="V60" s="10"/>
      <c r="W60" s="10"/>
      <c r="X60" s="10"/>
      <c r="Y60" s="10"/>
      <c r="Z60" s="10"/>
      <c r="AA60" s="10"/>
      <c r="AB60" s="10"/>
      <c r="AC60" s="10"/>
      <c r="AD60" s="10"/>
      <c r="AE60" s="10"/>
      <c r="AF60" s="10"/>
      <c r="AG60" s="10"/>
      <c r="AH60" s="10"/>
      <c r="AI60" s="10"/>
      <c r="AJ60" s="10"/>
      <c r="AK60" s="10"/>
      <c r="AL60" s="10"/>
    </row>
    <row r="61" spans="1:38" ht="20.25" customHeight="1">
      <c r="A61" s="5">
        <v>44175</v>
      </c>
      <c r="B61" s="6" t="s">
        <v>120</v>
      </c>
      <c r="C61" s="8">
        <v>46.970472999999998</v>
      </c>
      <c r="D61" s="15">
        <v>51.763070999999997</v>
      </c>
      <c r="E61" s="9">
        <v>100</v>
      </c>
      <c r="F61" s="9">
        <v>0</v>
      </c>
      <c r="G61" s="9" t="s">
        <v>21</v>
      </c>
      <c r="H61" s="9" t="s">
        <v>44</v>
      </c>
      <c r="I61" s="9" t="s">
        <v>140</v>
      </c>
      <c r="J61" s="9"/>
      <c r="K61" s="10"/>
      <c r="L61" s="10"/>
      <c r="M61" s="9" t="s">
        <v>246</v>
      </c>
      <c r="N61" s="9"/>
      <c r="O61" s="9" t="s">
        <v>81</v>
      </c>
      <c r="P61" s="9" t="s">
        <v>48</v>
      </c>
      <c r="Q61" s="9" t="s">
        <v>82</v>
      </c>
      <c r="R61" s="11" t="s">
        <v>247</v>
      </c>
      <c r="S61" s="12" t="s">
        <v>98</v>
      </c>
      <c r="T61" s="6" t="s">
        <v>248</v>
      </c>
      <c r="U61" s="10"/>
      <c r="V61" s="10"/>
      <c r="W61" s="10"/>
      <c r="X61" s="10"/>
      <c r="Y61" s="10"/>
      <c r="Z61" s="10"/>
      <c r="AA61" s="10"/>
      <c r="AB61" s="10"/>
      <c r="AC61" s="10"/>
      <c r="AD61" s="10"/>
      <c r="AE61" s="10"/>
      <c r="AF61" s="10"/>
      <c r="AG61" s="10"/>
      <c r="AH61" s="10"/>
      <c r="AI61" s="10"/>
      <c r="AJ61" s="10"/>
      <c r="AK61" s="10"/>
      <c r="AL61" s="10"/>
    </row>
    <row r="62" spans="1:38" ht="20.25" customHeight="1">
      <c r="A62" s="5">
        <v>44175</v>
      </c>
      <c r="B62" s="6" t="s">
        <v>249</v>
      </c>
      <c r="C62" s="8">
        <v>54.819332000000003</v>
      </c>
      <c r="D62" s="15">
        <v>68.316636000000003</v>
      </c>
      <c r="E62" s="9">
        <v>10</v>
      </c>
      <c r="F62" s="9">
        <v>0</v>
      </c>
      <c r="G62" s="9" t="s">
        <v>21</v>
      </c>
      <c r="H62" s="9" t="s">
        <v>79</v>
      </c>
      <c r="I62" s="9"/>
      <c r="J62" s="9"/>
      <c r="K62" s="10"/>
      <c r="L62" s="10"/>
      <c r="M62" s="9" t="s">
        <v>59</v>
      </c>
      <c r="N62" s="9"/>
      <c r="O62" s="9" t="s">
        <v>59</v>
      </c>
      <c r="P62" s="9" t="s">
        <v>48</v>
      </c>
      <c r="Q62" s="10"/>
      <c r="R62" s="11" t="s">
        <v>250</v>
      </c>
      <c r="S62" s="12" t="s">
        <v>98</v>
      </c>
      <c r="T62" s="6" t="s">
        <v>251</v>
      </c>
      <c r="U62" s="10"/>
      <c r="V62" s="10"/>
      <c r="W62" s="10"/>
      <c r="X62" s="10"/>
      <c r="Y62" s="10"/>
      <c r="Z62" s="10"/>
      <c r="AA62" s="10"/>
      <c r="AB62" s="10"/>
      <c r="AC62" s="10"/>
      <c r="AD62" s="10"/>
      <c r="AE62" s="10"/>
      <c r="AF62" s="10"/>
      <c r="AG62" s="10"/>
      <c r="AH62" s="10"/>
      <c r="AI62" s="10"/>
      <c r="AJ62" s="10"/>
      <c r="AK62" s="10"/>
      <c r="AL62" s="10"/>
    </row>
    <row r="63" spans="1:38" ht="20.25" customHeight="1">
      <c r="A63" s="5">
        <v>44174</v>
      </c>
      <c r="B63" s="9" t="s">
        <v>40</v>
      </c>
      <c r="C63" s="14">
        <v>51.128186999999997</v>
      </c>
      <c r="D63" s="15">
        <v>71.439961999999994</v>
      </c>
      <c r="E63" s="9">
        <v>10</v>
      </c>
      <c r="F63" s="9">
        <v>0</v>
      </c>
      <c r="G63" s="9" t="s">
        <v>21</v>
      </c>
      <c r="H63" s="9" t="s">
        <v>58</v>
      </c>
      <c r="I63" s="9"/>
      <c r="J63" s="9"/>
      <c r="K63" s="10"/>
      <c r="L63" s="10"/>
      <c r="M63" s="9" t="s">
        <v>24</v>
      </c>
      <c r="N63" s="9"/>
      <c r="O63" s="9" t="s">
        <v>24</v>
      </c>
      <c r="P63" s="9" t="s">
        <v>67</v>
      </c>
      <c r="Q63" s="10"/>
      <c r="R63" s="11" t="s">
        <v>252</v>
      </c>
      <c r="S63" s="12" t="s">
        <v>98</v>
      </c>
      <c r="T63" s="6" t="s">
        <v>253</v>
      </c>
      <c r="U63" s="10"/>
      <c r="V63" s="10"/>
      <c r="W63" s="10"/>
      <c r="X63" s="10"/>
      <c r="Y63" s="10"/>
      <c r="Z63" s="10"/>
      <c r="AA63" s="10"/>
      <c r="AB63" s="10"/>
      <c r="AC63" s="10"/>
      <c r="AD63" s="10"/>
      <c r="AE63" s="10"/>
      <c r="AF63" s="10"/>
      <c r="AG63" s="10"/>
      <c r="AH63" s="10"/>
      <c r="AI63" s="10"/>
      <c r="AJ63" s="10"/>
      <c r="AK63" s="10"/>
      <c r="AL63" s="10"/>
    </row>
    <row r="64" spans="1:38" ht="20.25" customHeight="1">
      <c r="A64" s="5">
        <v>44174</v>
      </c>
      <c r="B64" s="6" t="s">
        <v>254</v>
      </c>
      <c r="C64" s="14">
        <v>42.790218000000003</v>
      </c>
      <c r="D64" s="15">
        <v>71.278065999999995</v>
      </c>
      <c r="E64" s="9">
        <v>10</v>
      </c>
      <c r="F64" s="9">
        <v>0</v>
      </c>
      <c r="G64" s="9" t="s">
        <v>21</v>
      </c>
      <c r="H64" s="9" t="s">
        <v>79</v>
      </c>
      <c r="I64" s="9"/>
      <c r="J64" s="9"/>
      <c r="K64" s="10"/>
      <c r="L64" s="10"/>
      <c r="M64" s="9" t="s">
        <v>255</v>
      </c>
      <c r="N64" s="9"/>
      <c r="O64" s="9" t="s">
        <v>81</v>
      </c>
      <c r="P64" s="9" t="s">
        <v>67</v>
      </c>
      <c r="Q64" s="10"/>
      <c r="R64" s="11" t="s">
        <v>256</v>
      </c>
      <c r="S64" s="12" t="s">
        <v>98</v>
      </c>
      <c r="T64" s="6" t="s">
        <v>257</v>
      </c>
      <c r="U64" s="10"/>
      <c r="V64" s="10"/>
      <c r="W64" s="10"/>
      <c r="X64" s="10"/>
      <c r="Y64" s="10"/>
      <c r="Z64" s="10"/>
      <c r="AA64" s="10"/>
      <c r="AB64" s="10"/>
      <c r="AC64" s="10"/>
      <c r="AD64" s="10"/>
      <c r="AE64" s="10"/>
      <c r="AF64" s="10"/>
      <c r="AG64" s="10"/>
      <c r="AH64" s="10"/>
      <c r="AI64" s="10"/>
      <c r="AJ64" s="10"/>
      <c r="AK64" s="10"/>
      <c r="AL64" s="10"/>
    </row>
    <row r="65" spans="1:38" ht="20.25" customHeight="1">
      <c r="A65" s="5">
        <v>44174</v>
      </c>
      <c r="B65" s="6" t="s">
        <v>34</v>
      </c>
      <c r="C65" s="14">
        <v>43.249563999999999</v>
      </c>
      <c r="D65" s="15">
        <v>76.928043000000002</v>
      </c>
      <c r="E65" s="9">
        <v>10</v>
      </c>
      <c r="F65" s="9">
        <v>0</v>
      </c>
      <c r="G65" s="9" t="s">
        <v>21</v>
      </c>
      <c r="H65" s="9" t="s">
        <v>152</v>
      </c>
      <c r="I65" s="9" t="s">
        <v>51</v>
      </c>
      <c r="J65" s="9"/>
      <c r="K65" s="10"/>
      <c r="L65" s="10"/>
      <c r="M65" s="9" t="s">
        <v>258</v>
      </c>
      <c r="N65" s="9"/>
      <c r="O65" s="9" t="s">
        <v>66</v>
      </c>
      <c r="P65" s="9" t="s">
        <v>67</v>
      </c>
      <c r="Q65" s="10"/>
      <c r="R65" s="11" t="s">
        <v>259</v>
      </c>
      <c r="S65" s="12" t="s">
        <v>98</v>
      </c>
      <c r="T65" s="6" t="s">
        <v>260</v>
      </c>
      <c r="U65" s="10"/>
      <c r="V65" s="10"/>
      <c r="W65" s="10"/>
      <c r="X65" s="10"/>
      <c r="Y65" s="10"/>
      <c r="Z65" s="10"/>
      <c r="AA65" s="10"/>
      <c r="AB65" s="10"/>
      <c r="AC65" s="10"/>
      <c r="AD65" s="10"/>
      <c r="AE65" s="10"/>
      <c r="AF65" s="10"/>
      <c r="AG65" s="10"/>
      <c r="AH65" s="10"/>
      <c r="AI65" s="10"/>
      <c r="AJ65" s="10"/>
      <c r="AK65" s="10"/>
      <c r="AL65" s="10"/>
    </row>
    <row r="66" spans="1:38" ht="20.25" customHeight="1">
      <c r="A66" s="5">
        <v>44174</v>
      </c>
      <c r="B66" s="6" t="s">
        <v>261</v>
      </c>
      <c r="C66" s="14">
        <v>43.919992999999998</v>
      </c>
      <c r="D66" s="15">
        <v>67.263844000000006</v>
      </c>
      <c r="E66" s="9">
        <v>10</v>
      </c>
      <c r="F66" s="9">
        <v>0</v>
      </c>
      <c r="G66" s="9" t="s">
        <v>21</v>
      </c>
      <c r="H66" s="9" t="s">
        <v>44</v>
      </c>
      <c r="I66" s="9" t="s">
        <v>140</v>
      </c>
      <c r="J66" s="9"/>
      <c r="K66" s="10"/>
      <c r="L66" s="10"/>
      <c r="M66" s="9" t="s">
        <v>262</v>
      </c>
      <c r="N66" s="9"/>
      <c r="O66" s="9" t="s">
        <v>149</v>
      </c>
      <c r="P66" s="9" t="s">
        <v>67</v>
      </c>
      <c r="Q66" s="10"/>
      <c r="R66" s="11" t="s">
        <v>263</v>
      </c>
      <c r="S66" s="12" t="s">
        <v>98</v>
      </c>
      <c r="T66" s="6" t="s">
        <v>264</v>
      </c>
      <c r="U66" s="10"/>
      <c r="V66" s="10"/>
      <c r="W66" s="10"/>
      <c r="X66" s="10"/>
      <c r="Y66" s="10"/>
      <c r="Z66" s="10"/>
      <c r="AA66" s="10"/>
      <c r="AB66" s="10"/>
      <c r="AC66" s="10"/>
      <c r="AD66" s="10"/>
      <c r="AE66" s="10"/>
      <c r="AF66" s="10"/>
      <c r="AG66" s="10"/>
      <c r="AH66" s="10"/>
      <c r="AI66" s="10"/>
      <c r="AJ66" s="10"/>
      <c r="AK66" s="10"/>
      <c r="AL66" s="10"/>
    </row>
    <row r="67" spans="1:38" ht="20.25" customHeight="1">
      <c r="A67" s="5">
        <v>44174</v>
      </c>
      <c r="B67" s="6" t="s">
        <v>265</v>
      </c>
      <c r="C67" s="14">
        <v>44.158340000000003</v>
      </c>
      <c r="D67" s="15">
        <v>80.399330000000006</v>
      </c>
      <c r="E67" s="9">
        <v>50</v>
      </c>
      <c r="F67" s="9">
        <v>0</v>
      </c>
      <c r="G67" s="9" t="s">
        <v>21</v>
      </c>
      <c r="H67" s="9" t="s">
        <v>266</v>
      </c>
      <c r="I67" s="9"/>
      <c r="J67" s="9"/>
      <c r="K67" s="10"/>
      <c r="L67" s="10"/>
      <c r="M67" s="9" t="s">
        <v>267</v>
      </c>
      <c r="N67" s="9"/>
      <c r="O67" s="9" t="s">
        <v>24</v>
      </c>
      <c r="P67" s="9" t="s">
        <v>67</v>
      </c>
      <c r="Q67" s="10"/>
      <c r="R67" s="11" t="s">
        <v>268</v>
      </c>
      <c r="S67" s="12" t="s">
        <v>98</v>
      </c>
      <c r="T67" s="6" t="s">
        <v>269</v>
      </c>
      <c r="U67" s="10"/>
      <c r="V67" s="10"/>
      <c r="W67" s="10"/>
      <c r="X67" s="10"/>
      <c r="Y67" s="10"/>
      <c r="Z67" s="10"/>
      <c r="AA67" s="10"/>
      <c r="AB67" s="10"/>
      <c r="AC67" s="10"/>
      <c r="AD67" s="10"/>
      <c r="AE67" s="10"/>
      <c r="AF67" s="10"/>
      <c r="AG67" s="10"/>
      <c r="AH67" s="10"/>
      <c r="AI67" s="10"/>
      <c r="AJ67" s="10"/>
      <c r="AK67" s="10"/>
      <c r="AL67" s="10"/>
    </row>
    <row r="68" spans="1:38" ht="20.25" customHeight="1">
      <c r="A68" s="5">
        <v>44173</v>
      </c>
      <c r="B68" s="6" t="s">
        <v>95</v>
      </c>
      <c r="C68" s="7">
        <v>43.654961</v>
      </c>
      <c r="D68" s="8">
        <v>51.146541999999997</v>
      </c>
      <c r="E68" s="9">
        <v>10</v>
      </c>
      <c r="F68" s="9">
        <v>0</v>
      </c>
      <c r="G68" s="9" t="s">
        <v>21</v>
      </c>
      <c r="H68" s="9" t="s">
        <v>79</v>
      </c>
      <c r="I68" s="9"/>
      <c r="J68" s="9"/>
      <c r="K68" s="10"/>
      <c r="L68" s="10"/>
      <c r="M68" s="9" t="s">
        <v>59</v>
      </c>
      <c r="N68" s="9"/>
      <c r="O68" s="9" t="s">
        <v>59</v>
      </c>
      <c r="P68" s="9" t="s">
        <v>48</v>
      </c>
      <c r="Q68" s="9" t="s">
        <v>82</v>
      </c>
      <c r="R68" s="11" t="s">
        <v>270</v>
      </c>
      <c r="S68" s="12" t="s">
        <v>98</v>
      </c>
      <c r="T68" s="6" t="s">
        <v>271</v>
      </c>
      <c r="U68" s="10"/>
      <c r="V68" s="10"/>
      <c r="W68" s="10"/>
      <c r="X68" s="10"/>
      <c r="Y68" s="10"/>
      <c r="Z68" s="10"/>
      <c r="AA68" s="10"/>
      <c r="AB68" s="10"/>
      <c r="AC68" s="10"/>
      <c r="AD68" s="10"/>
      <c r="AE68" s="10"/>
      <c r="AF68" s="10"/>
      <c r="AG68" s="10"/>
      <c r="AH68" s="10"/>
      <c r="AI68" s="10"/>
      <c r="AJ68" s="10"/>
      <c r="AK68" s="10"/>
      <c r="AL68" s="10"/>
    </row>
    <row r="69" spans="1:38" ht="20.25" customHeight="1">
      <c r="A69" s="5">
        <v>44173</v>
      </c>
      <c r="B69" s="6" t="s">
        <v>144</v>
      </c>
      <c r="C69" s="7">
        <v>50.453387999999997</v>
      </c>
      <c r="D69" s="8">
        <v>80.278897999999998</v>
      </c>
      <c r="E69" s="9">
        <v>15</v>
      </c>
      <c r="F69" s="9">
        <v>0</v>
      </c>
      <c r="G69" s="9" t="s">
        <v>21</v>
      </c>
      <c r="H69" s="9" t="s">
        <v>44</v>
      </c>
      <c r="I69" s="9" t="s">
        <v>140</v>
      </c>
      <c r="J69" s="9"/>
      <c r="K69" s="10"/>
      <c r="L69" s="10"/>
      <c r="M69" s="9" t="s">
        <v>272</v>
      </c>
      <c r="N69" s="9"/>
      <c r="O69" s="9" t="s">
        <v>149</v>
      </c>
      <c r="P69" s="9" t="s">
        <v>48</v>
      </c>
      <c r="Q69" s="9" t="s">
        <v>82</v>
      </c>
      <c r="R69" s="11" t="s">
        <v>273</v>
      </c>
      <c r="S69" s="12" t="s">
        <v>98</v>
      </c>
      <c r="T69" s="6" t="s">
        <v>274</v>
      </c>
      <c r="U69" s="10"/>
      <c r="V69" s="10"/>
      <c r="W69" s="10"/>
      <c r="X69" s="10"/>
      <c r="Y69" s="10"/>
      <c r="Z69" s="10"/>
      <c r="AA69" s="10"/>
      <c r="AB69" s="10"/>
      <c r="AC69" s="10"/>
      <c r="AD69" s="10"/>
      <c r="AE69" s="10"/>
      <c r="AF69" s="10"/>
      <c r="AG69" s="10"/>
      <c r="AH69" s="10"/>
      <c r="AI69" s="10"/>
      <c r="AJ69" s="10"/>
      <c r="AK69" s="10"/>
      <c r="AL69" s="10"/>
    </row>
    <row r="70" spans="1:38" ht="20.25" customHeight="1">
      <c r="A70" s="5">
        <v>44173</v>
      </c>
      <c r="B70" s="6" t="s">
        <v>275</v>
      </c>
      <c r="C70" s="7">
        <v>41.574347000000003</v>
      </c>
      <c r="D70" s="8">
        <v>68.845768000000007</v>
      </c>
      <c r="E70" s="9">
        <v>10</v>
      </c>
      <c r="F70" s="9">
        <v>0</v>
      </c>
      <c r="G70" s="9" t="s">
        <v>21</v>
      </c>
      <c r="H70" s="9" t="s">
        <v>79</v>
      </c>
      <c r="I70" s="9"/>
      <c r="J70" s="9"/>
      <c r="K70" s="10"/>
      <c r="L70" s="10"/>
      <c r="M70" s="9" t="s">
        <v>276</v>
      </c>
      <c r="N70" s="9"/>
      <c r="O70" s="9" t="s">
        <v>81</v>
      </c>
      <c r="P70" s="9" t="s">
        <v>67</v>
      </c>
      <c r="Q70" s="10"/>
      <c r="R70" s="11" t="s">
        <v>277</v>
      </c>
      <c r="S70" s="12" t="s">
        <v>98</v>
      </c>
      <c r="T70" s="6" t="s">
        <v>278</v>
      </c>
      <c r="U70" s="10"/>
      <c r="V70" s="10"/>
      <c r="W70" s="10"/>
      <c r="X70" s="10"/>
      <c r="Y70" s="10"/>
      <c r="Z70" s="10"/>
      <c r="AA70" s="10"/>
      <c r="AB70" s="10"/>
      <c r="AC70" s="10"/>
      <c r="AD70" s="10"/>
      <c r="AE70" s="10"/>
      <c r="AF70" s="10"/>
      <c r="AG70" s="10"/>
      <c r="AH70" s="10"/>
      <c r="AI70" s="10"/>
      <c r="AJ70" s="10"/>
      <c r="AK70" s="10"/>
      <c r="AL70" s="10"/>
    </row>
    <row r="71" spans="1:38" ht="20.25" customHeight="1">
      <c r="A71" s="5">
        <v>44173</v>
      </c>
      <c r="B71" s="6" t="s">
        <v>120</v>
      </c>
      <c r="C71" s="14">
        <v>47.097009</v>
      </c>
      <c r="D71" s="15">
        <v>51.925488999999999</v>
      </c>
      <c r="E71" s="9">
        <v>15</v>
      </c>
      <c r="F71" s="9">
        <v>0</v>
      </c>
      <c r="G71" s="9" t="s">
        <v>21</v>
      </c>
      <c r="H71" s="9" t="s">
        <v>51</v>
      </c>
      <c r="I71" s="9"/>
      <c r="J71" s="9"/>
      <c r="K71" s="10"/>
      <c r="L71" s="10"/>
      <c r="M71" s="9" t="s">
        <v>53</v>
      </c>
      <c r="N71" s="9"/>
      <c r="O71" s="9" t="s">
        <v>53</v>
      </c>
      <c r="P71" s="9" t="s">
        <v>67</v>
      </c>
      <c r="Q71" s="10"/>
      <c r="R71" s="11" t="s">
        <v>279</v>
      </c>
      <c r="S71" s="12" t="s">
        <v>27</v>
      </c>
      <c r="T71" s="6" t="s">
        <v>280</v>
      </c>
      <c r="U71" s="10"/>
      <c r="V71" s="10"/>
      <c r="W71" s="10"/>
      <c r="X71" s="10"/>
      <c r="Y71" s="10"/>
      <c r="Z71" s="10"/>
      <c r="AA71" s="10"/>
      <c r="AB71" s="10"/>
      <c r="AC71" s="10"/>
      <c r="AD71" s="10"/>
      <c r="AE71" s="10"/>
      <c r="AF71" s="10"/>
      <c r="AG71" s="10"/>
      <c r="AH71" s="10"/>
      <c r="AI71" s="10"/>
      <c r="AJ71" s="10"/>
      <c r="AK71" s="10"/>
      <c r="AL71" s="10"/>
    </row>
    <row r="72" spans="1:38" ht="20.25" customHeight="1">
      <c r="A72" s="5">
        <v>44172</v>
      </c>
      <c r="B72" s="6" t="s">
        <v>281</v>
      </c>
      <c r="C72" s="14">
        <v>54.210397</v>
      </c>
      <c r="D72" s="15">
        <v>70.873401999999999</v>
      </c>
      <c r="E72" s="9">
        <v>5</v>
      </c>
      <c r="F72" s="9">
        <v>0</v>
      </c>
      <c r="G72" s="9" t="s">
        <v>21</v>
      </c>
      <c r="H72" s="9" t="s">
        <v>282</v>
      </c>
      <c r="I72" s="9"/>
      <c r="J72" s="9"/>
      <c r="K72" s="10"/>
      <c r="L72" s="10"/>
      <c r="M72" s="9" t="s">
        <v>283</v>
      </c>
      <c r="N72" s="9"/>
      <c r="O72" s="9" t="s">
        <v>76</v>
      </c>
      <c r="P72" s="9" t="s">
        <v>67</v>
      </c>
      <c r="Q72" s="10"/>
      <c r="R72" s="11" t="s">
        <v>284</v>
      </c>
      <c r="S72" s="12" t="s">
        <v>27</v>
      </c>
      <c r="T72" s="6" t="s">
        <v>285</v>
      </c>
      <c r="U72" s="10"/>
      <c r="V72" s="10"/>
      <c r="W72" s="10"/>
      <c r="X72" s="10"/>
      <c r="Y72" s="10"/>
      <c r="Z72" s="10"/>
      <c r="AA72" s="10"/>
      <c r="AB72" s="10"/>
      <c r="AC72" s="10"/>
      <c r="AD72" s="10"/>
      <c r="AE72" s="10"/>
      <c r="AF72" s="10"/>
      <c r="AG72" s="10"/>
      <c r="AH72" s="10"/>
      <c r="AI72" s="10"/>
      <c r="AJ72" s="10"/>
      <c r="AK72" s="10"/>
      <c r="AL72" s="10"/>
    </row>
    <row r="73" spans="1:38" ht="20.25" customHeight="1">
      <c r="A73" s="5">
        <v>44172</v>
      </c>
      <c r="B73" s="6" t="s">
        <v>286</v>
      </c>
      <c r="C73" s="14">
        <v>43.236395000000002</v>
      </c>
      <c r="D73" s="15">
        <v>76.765236000000002</v>
      </c>
      <c r="E73" s="9">
        <v>30</v>
      </c>
      <c r="F73" s="9">
        <v>0</v>
      </c>
      <c r="G73" s="9" t="s">
        <v>21</v>
      </c>
      <c r="H73" s="9" t="s">
        <v>79</v>
      </c>
      <c r="I73" s="9"/>
      <c r="J73" s="9"/>
      <c r="K73" s="10"/>
      <c r="L73" s="10"/>
      <c r="M73" s="9" t="s">
        <v>59</v>
      </c>
      <c r="N73" s="9"/>
      <c r="O73" s="9" t="s">
        <v>59</v>
      </c>
      <c r="P73" s="9" t="s">
        <v>67</v>
      </c>
      <c r="Q73" s="10"/>
      <c r="R73" s="11" t="s">
        <v>287</v>
      </c>
      <c r="S73" s="12" t="s">
        <v>27</v>
      </c>
      <c r="T73" s="6" t="s">
        <v>288</v>
      </c>
      <c r="U73" s="10"/>
      <c r="V73" s="10"/>
      <c r="W73" s="10"/>
      <c r="X73" s="10"/>
      <c r="Y73" s="10"/>
      <c r="Z73" s="10"/>
      <c r="AA73" s="10"/>
      <c r="AB73" s="10"/>
      <c r="AC73" s="10"/>
      <c r="AD73" s="10"/>
      <c r="AE73" s="10"/>
      <c r="AF73" s="10"/>
      <c r="AG73" s="10"/>
      <c r="AH73" s="10"/>
      <c r="AI73" s="10"/>
      <c r="AJ73" s="10"/>
      <c r="AK73" s="10"/>
      <c r="AL73" s="10"/>
    </row>
    <row r="74" spans="1:38" ht="20.25" customHeight="1">
      <c r="A74" s="5">
        <v>44172</v>
      </c>
      <c r="B74" s="6" t="s">
        <v>29</v>
      </c>
      <c r="C74" s="7">
        <v>50.271351000000003</v>
      </c>
      <c r="D74" s="8">
        <v>57.225670000000001</v>
      </c>
      <c r="E74" s="9">
        <v>70</v>
      </c>
      <c r="F74" s="9">
        <v>0</v>
      </c>
      <c r="G74" s="9" t="s">
        <v>43</v>
      </c>
      <c r="H74" s="9" t="s">
        <v>44</v>
      </c>
      <c r="I74" s="9" t="s">
        <v>91</v>
      </c>
      <c r="J74" s="9"/>
      <c r="K74" s="10"/>
      <c r="L74" s="10"/>
      <c r="M74" s="9" t="s">
        <v>289</v>
      </c>
      <c r="N74" s="9"/>
      <c r="O74" s="9" t="s">
        <v>81</v>
      </c>
      <c r="P74" s="9" t="s">
        <v>48</v>
      </c>
      <c r="Q74" s="9" t="s">
        <v>82</v>
      </c>
      <c r="R74" s="11" t="s">
        <v>290</v>
      </c>
      <c r="S74" s="12" t="s">
        <v>98</v>
      </c>
      <c r="T74" s="6" t="s">
        <v>291</v>
      </c>
      <c r="U74" s="10"/>
      <c r="V74" s="10"/>
      <c r="W74" s="10"/>
      <c r="X74" s="10"/>
      <c r="Y74" s="10"/>
      <c r="Z74" s="10"/>
      <c r="AA74" s="10"/>
      <c r="AB74" s="10"/>
      <c r="AC74" s="10"/>
      <c r="AD74" s="10"/>
      <c r="AE74" s="10"/>
      <c r="AF74" s="10"/>
      <c r="AG74" s="10"/>
      <c r="AH74" s="10"/>
      <c r="AI74" s="10"/>
      <c r="AJ74" s="10"/>
      <c r="AK74" s="10"/>
      <c r="AL74" s="10"/>
    </row>
    <row r="75" spans="1:38" ht="20.25" customHeight="1">
      <c r="A75" s="5">
        <v>44170</v>
      </c>
      <c r="B75" s="6" t="s">
        <v>31</v>
      </c>
      <c r="C75" s="7">
        <v>51.237005000000003</v>
      </c>
      <c r="D75" s="8">
        <v>51.372919000000003</v>
      </c>
      <c r="E75" s="9">
        <v>30</v>
      </c>
      <c r="F75" s="9">
        <v>0</v>
      </c>
      <c r="G75" s="9" t="s">
        <v>21</v>
      </c>
      <c r="H75" s="9" t="s">
        <v>96</v>
      </c>
      <c r="I75" s="9" t="s">
        <v>74</v>
      </c>
      <c r="J75" s="9" t="s">
        <v>79</v>
      </c>
      <c r="K75" s="10"/>
      <c r="L75" s="10"/>
      <c r="M75" s="9" t="s">
        <v>292</v>
      </c>
      <c r="N75" s="9" t="s">
        <v>293</v>
      </c>
      <c r="O75" s="9" t="s">
        <v>81</v>
      </c>
      <c r="P75" s="9" t="s">
        <v>67</v>
      </c>
      <c r="Q75" s="10"/>
      <c r="R75" s="11" t="s">
        <v>294</v>
      </c>
      <c r="S75" s="12" t="s">
        <v>27</v>
      </c>
      <c r="T75" s="6" t="s">
        <v>295</v>
      </c>
      <c r="U75" s="10"/>
      <c r="V75" s="10"/>
      <c r="W75" s="10"/>
      <c r="X75" s="10"/>
      <c r="Y75" s="10"/>
      <c r="Z75" s="10"/>
      <c r="AA75" s="10"/>
      <c r="AB75" s="10"/>
      <c r="AC75" s="10"/>
      <c r="AD75" s="10"/>
      <c r="AE75" s="10"/>
      <c r="AF75" s="10"/>
      <c r="AG75" s="10"/>
      <c r="AH75" s="10"/>
      <c r="AI75" s="10"/>
      <c r="AJ75" s="10"/>
      <c r="AK75" s="10"/>
      <c r="AL75" s="10"/>
    </row>
    <row r="76" spans="1:38" ht="20.25" customHeight="1">
      <c r="A76" s="5">
        <v>44170</v>
      </c>
      <c r="B76" s="6" t="s">
        <v>296</v>
      </c>
      <c r="C76" s="14">
        <v>43.419088000000002</v>
      </c>
      <c r="D76" s="15">
        <v>76.913871</v>
      </c>
      <c r="E76" s="9">
        <v>30</v>
      </c>
      <c r="F76" s="9">
        <v>0</v>
      </c>
      <c r="G76" s="9" t="s">
        <v>21</v>
      </c>
      <c r="H76" s="9" t="s">
        <v>108</v>
      </c>
      <c r="I76" s="9"/>
      <c r="J76" s="9"/>
      <c r="K76" s="10"/>
      <c r="L76" s="10"/>
      <c r="M76" s="13" t="s">
        <v>159</v>
      </c>
      <c r="N76" s="9"/>
      <c r="O76" s="9" t="s">
        <v>59</v>
      </c>
      <c r="P76" s="9" t="s">
        <v>67</v>
      </c>
      <c r="Q76" s="10"/>
      <c r="R76" s="11" t="s">
        <v>297</v>
      </c>
      <c r="S76" s="12" t="s">
        <v>27</v>
      </c>
      <c r="T76" s="6" t="s">
        <v>298</v>
      </c>
      <c r="U76" s="10"/>
      <c r="V76" s="10"/>
      <c r="W76" s="10"/>
      <c r="X76" s="10"/>
      <c r="Y76" s="10"/>
      <c r="Z76" s="10"/>
      <c r="AA76" s="10"/>
      <c r="AB76" s="10"/>
      <c r="AC76" s="10"/>
      <c r="AD76" s="10"/>
      <c r="AE76" s="10"/>
      <c r="AF76" s="10"/>
      <c r="AG76" s="10"/>
      <c r="AH76" s="10"/>
      <c r="AI76" s="10"/>
      <c r="AJ76" s="10"/>
      <c r="AK76" s="10"/>
      <c r="AL76" s="10"/>
    </row>
    <row r="77" spans="1:38" ht="20.25" customHeight="1">
      <c r="A77" s="5">
        <v>44169</v>
      </c>
      <c r="B77" s="6" t="s">
        <v>29</v>
      </c>
      <c r="C77" s="14">
        <v>50.299813</v>
      </c>
      <c r="D77" s="15">
        <v>57.153154000000001</v>
      </c>
      <c r="E77" s="9">
        <v>30</v>
      </c>
      <c r="F77" s="9">
        <v>0</v>
      </c>
      <c r="G77" s="9" t="s">
        <v>21</v>
      </c>
      <c r="H77" s="9" t="s">
        <v>58</v>
      </c>
      <c r="I77" s="9"/>
      <c r="J77" s="9"/>
      <c r="K77" s="10"/>
      <c r="L77" s="10"/>
      <c r="M77" s="13" t="s">
        <v>159</v>
      </c>
      <c r="N77" s="28"/>
      <c r="O77" s="13" t="s">
        <v>59</v>
      </c>
      <c r="P77" s="9" t="s">
        <v>82</v>
      </c>
      <c r="Q77" s="10"/>
      <c r="R77" s="6" t="s">
        <v>299</v>
      </c>
      <c r="S77" s="12" t="s">
        <v>27</v>
      </c>
      <c r="T77" s="6" t="s">
        <v>300</v>
      </c>
      <c r="U77" s="10"/>
      <c r="V77" s="10"/>
      <c r="W77" s="10"/>
      <c r="X77" s="10"/>
      <c r="Y77" s="10"/>
      <c r="Z77" s="10"/>
      <c r="AA77" s="10"/>
      <c r="AB77" s="10"/>
      <c r="AC77" s="10"/>
      <c r="AD77" s="10"/>
      <c r="AE77" s="10"/>
      <c r="AF77" s="10"/>
      <c r="AG77" s="10"/>
      <c r="AH77" s="10"/>
      <c r="AI77" s="10"/>
      <c r="AJ77" s="10"/>
      <c r="AK77" s="10"/>
      <c r="AL77" s="10"/>
    </row>
    <row r="78" spans="1:38" ht="20.25" customHeight="1">
      <c r="A78" s="5">
        <v>44169</v>
      </c>
      <c r="B78" s="6" t="s">
        <v>20</v>
      </c>
      <c r="C78" s="14">
        <v>42.325287000000003</v>
      </c>
      <c r="D78" s="15">
        <v>69.588312999999999</v>
      </c>
      <c r="E78" s="9">
        <v>15</v>
      </c>
      <c r="F78" s="9">
        <v>0</v>
      </c>
      <c r="G78" s="9" t="s">
        <v>21</v>
      </c>
      <c r="H78" s="9" t="s">
        <v>22</v>
      </c>
      <c r="I78" s="9"/>
      <c r="J78" s="9"/>
      <c r="K78" s="9" t="s">
        <v>301</v>
      </c>
      <c r="L78" s="10"/>
      <c r="M78" s="13" t="s">
        <v>159</v>
      </c>
      <c r="N78" s="28"/>
      <c r="O78" s="13" t="s">
        <v>59</v>
      </c>
      <c r="P78" s="9" t="s">
        <v>67</v>
      </c>
      <c r="Q78" s="10"/>
      <c r="R78" s="11" t="s">
        <v>302</v>
      </c>
      <c r="S78" s="12" t="s">
        <v>27</v>
      </c>
      <c r="T78" s="6" t="s">
        <v>303</v>
      </c>
      <c r="U78" s="10"/>
      <c r="V78" s="10"/>
      <c r="W78" s="10"/>
      <c r="X78" s="10"/>
      <c r="Y78" s="10"/>
      <c r="Z78" s="10"/>
      <c r="AA78" s="10"/>
      <c r="AB78" s="10"/>
      <c r="AC78" s="10"/>
      <c r="AD78" s="10"/>
      <c r="AE78" s="10"/>
      <c r="AF78" s="10"/>
      <c r="AG78" s="10"/>
      <c r="AH78" s="10"/>
      <c r="AI78" s="10"/>
      <c r="AJ78" s="10"/>
      <c r="AK78" s="10"/>
      <c r="AL78" s="10"/>
    </row>
    <row r="79" spans="1:38" ht="20.25" customHeight="1">
      <c r="A79" s="5">
        <v>44169</v>
      </c>
      <c r="B79" s="9" t="s">
        <v>40</v>
      </c>
      <c r="C79" s="13">
        <v>51.119577999999997</v>
      </c>
      <c r="D79" s="13">
        <v>71.436987000000002</v>
      </c>
      <c r="E79" s="9">
        <v>15</v>
      </c>
      <c r="F79" s="9">
        <v>0</v>
      </c>
      <c r="G79" s="9" t="s">
        <v>21</v>
      </c>
      <c r="H79" s="9" t="s">
        <v>152</v>
      </c>
      <c r="I79" s="9" t="s">
        <v>51</v>
      </c>
      <c r="J79" s="9"/>
      <c r="K79" s="10"/>
      <c r="L79" s="10"/>
      <c r="M79" s="13" t="s">
        <v>159</v>
      </c>
      <c r="N79" s="9"/>
      <c r="O79" s="9" t="s">
        <v>59</v>
      </c>
      <c r="P79" s="9" t="s">
        <v>67</v>
      </c>
      <c r="Q79" s="10"/>
      <c r="R79" s="11" t="s">
        <v>304</v>
      </c>
      <c r="S79" s="12" t="s">
        <v>27</v>
      </c>
      <c r="T79" s="6" t="s">
        <v>305</v>
      </c>
      <c r="U79" s="10"/>
      <c r="V79" s="10"/>
      <c r="W79" s="10"/>
      <c r="X79" s="10"/>
      <c r="Y79" s="10"/>
      <c r="Z79" s="10"/>
      <c r="AA79" s="10"/>
      <c r="AB79" s="10"/>
      <c r="AC79" s="10"/>
      <c r="AD79" s="10"/>
      <c r="AE79" s="10"/>
      <c r="AF79" s="10"/>
      <c r="AG79" s="10"/>
      <c r="AH79" s="10"/>
      <c r="AI79" s="10"/>
      <c r="AJ79" s="10"/>
      <c r="AK79" s="10"/>
      <c r="AL79" s="10"/>
    </row>
    <row r="80" spans="1:38" ht="20.25" customHeight="1">
      <c r="A80" s="5">
        <v>44169</v>
      </c>
      <c r="B80" s="6" t="s">
        <v>34</v>
      </c>
      <c r="C80" s="14">
        <v>43.245747000000001</v>
      </c>
      <c r="D80" s="15">
        <v>76.913323000000005</v>
      </c>
      <c r="E80" s="9">
        <v>10</v>
      </c>
      <c r="F80" s="9">
        <v>0</v>
      </c>
      <c r="G80" s="9" t="s">
        <v>21</v>
      </c>
      <c r="H80" s="9" t="s">
        <v>96</v>
      </c>
      <c r="I80" s="9" t="s">
        <v>74</v>
      </c>
      <c r="J80" s="9"/>
      <c r="K80" s="10"/>
      <c r="L80" s="10"/>
      <c r="M80" s="9" t="s">
        <v>306</v>
      </c>
      <c r="N80" s="9"/>
      <c r="O80" s="9" t="s">
        <v>24</v>
      </c>
      <c r="P80" s="9" t="s">
        <v>67</v>
      </c>
      <c r="Q80" s="10"/>
      <c r="R80" s="11" t="s">
        <v>307</v>
      </c>
      <c r="S80" s="12" t="s">
        <v>27</v>
      </c>
      <c r="T80" s="6" t="s">
        <v>308</v>
      </c>
      <c r="U80" s="10"/>
      <c r="V80" s="10"/>
      <c r="W80" s="10"/>
      <c r="X80" s="10"/>
      <c r="Y80" s="10"/>
      <c r="Z80" s="10"/>
      <c r="AA80" s="10"/>
      <c r="AB80" s="10"/>
      <c r="AC80" s="10"/>
      <c r="AD80" s="10"/>
      <c r="AE80" s="10"/>
      <c r="AF80" s="10"/>
      <c r="AG80" s="10"/>
      <c r="AH80" s="10"/>
      <c r="AI80" s="10"/>
      <c r="AJ80" s="10"/>
      <c r="AK80" s="10"/>
      <c r="AL80" s="10"/>
    </row>
    <row r="81" spans="1:38" ht="20.25" customHeight="1">
      <c r="A81" s="5">
        <v>44168</v>
      </c>
      <c r="B81" s="6" t="s">
        <v>265</v>
      </c>
      <c r="C81" s="14">
        <v>44.198965000000001</v>
      </c>
      <c r="D81" s="15">
        <v>80.237820999999997</v>
      </c>
      <c r="E81" s="9">
        <v>50</v>
      </c>
      <c r="F81" s="9">
        <v>0</v>
      </c>
      <c r="G81" s="9" t="s">
        <v>21</v>
      </c>
      <c r="H81" s="9" t="s">
        <v>266</v>
      </c>
      <c r="I81" s="9"/>
      <c r="J81" s="9"/>
      <c r="K81" s="10"/>
      <c r="L81" s="10"/>
      <c r="M81" s="9" t="s">
        <v>267</v>
      </c>
      <c r="N81" s="9"/>
      <c r="O81" s="13" t="s">
        <v>59</v>
      </c>
      <c r="P81" s="9" t="s">
        <v>67</v>
      </c>
      <c r="Q81" s="10"/>
      <c r="R81" s="6" t="s">
        <v>309</v>
      </c>
      <c r="S81" s="12" t="s">
        <v>27</v>
      </c>
      <c r="T81" s="6" t="s">
        <v>310</v>
      </c>
      <c r="U81" s="10"/>
      <c r="V81" s="10"/>
      <c r="W81" s="10"/>
      <c r="X81" s="10"/>
      <c r="Y81" s="10"/>
      <c r="Z81" s="10"/>
      <c r="AA81" s="10"/>
      <c r="AB81" s="10"/>
      <c r="AC81" s="10"/>
      <c r="AD81" s="10"/>
      <c r="AE81" s="10"/>
      <c r="AF81" s="10"/>
      <c r="AG81" s="10"/>
      <c r="AH81" s="10"/>
      <c r="AI81" s="10"/>
      <c r="AJ81" s="10"/>
      <c r="AK81" s="10"/>
      <c r="AL81" s="10"/>
    </row>
    <row r="82" spans="1:38" ht="20.25" customHeight="1">
      <c r="A82" s="5">
        <v>44167</v>
      </c>
      <c r="B82" s="9" t="s">
        <v>40</v>
      </c>
      <c r="C82" s="14">
        <v>51.125686999999999</v>
      </c>
      <c r="D82" s="15">
        <v>71.446313000000004</v>
      </c>
      <c r="E82" s="9">
        <v>10</v>
      </c>
      <c r="F82" s="9">
        <v>0</v>
      </c>
      <c r="G82" s="9" t="s">
        <v>21</v>
      </c>
      <c r="H82" s="9" t="s">
        <v>96</v>
      </c>
      <c r="I82" s="9" t="s">
        <v>58</v>
      </c>
      <c r="J82" s="9"/>
      <c r="K82" s="10"/>
      <c r="L82" s="10"/>
      <c r="M82" s="9" t="s">
        <v>311</v>
      </c>
      <c r="N82" s="9"/>
      <c r="O82" s="9" t="s">
        <v>24</v>
      </c>
      <c r="P82" s="9" t="s">
        <v>48</v>
      </c>
      <c r="Q82" s="10"/>
      <c r="R82" s="29" t="s">
        <v>312</v>
      </c>
      <c r="S82" s="12" t="s">
        <v>27</v>
      </c>
      <c r="T82" s="15" t="s">
        <v>313</v>
      </c>
      <c r="U82" s="10"/>
      <c r="V82" s="10"/>
      <c r="W82" s="10"/>
      <c r="X82" s="10"/>
      <c r="Y82" s="10"/>
      <c r="Z82" s="10"/>
      <c r="AA82" s="10"/>
      <c r="AB82" s="10"/>
      <c r="AC82" s="10"/>
      <c r="AD82" s="10"/>
      <c r="AE82" s="10"/>
      <c r="AF82" s="10"/>
      <c r="AG82" s="10"/>
      <c r="AH82" s="10"/>
      <c r="AI82" s="10"/>
      <c r="AJ82" s="10"/>
      <c r="AK82" s="10"/>
      <c r="AL82" s="10"/>
    </row>
    <row r="83" spans="1:38" ht="20.25" customHeight="1">
      <c r="A83" s="5">
        <v>44167</v>
      </c>
      <c r="B83" s="6" t="s">
        <v>29</v>
      </c>
      <c r="C83" s="7">
        <v>50.321953999999998</v>
      </c>
      <c r="D83" s="8">
        <v>57.156005999999998</v>
      </c>
      <c r="E83" s="9">
        <v>300</v>
      </c>
      <c r="F83" s="9">
        <v>0</v>
      </c>
      <c r="G83" s="9" t="s">
        <v>43</v>
      </c>
      <c r="H83" s="9" t="s">
        <v>91</v>
      </c>
      <c r="I83" s="9"/>
      <c r="J83" s="9"/>
      <c r="K83" s="10"/>
      <c r="L83" s="10"/>
      <c r="M83" s="25" t="s">
        <v>314</v>
      </c>
      <c r="N83" s="9"/>
      <c r="O83" s="9" t="s">
        <v>81</v>
      </c>
      <c r="P83" s="9" t="s">
        <v>67</v>
      </c>
      <c r="Q83" s="10"/>
      <c r="R83" s="11" t="s">
        <v>315</v>
      </c>
      <c r="S83" s="12" t="s">
        <v>98</v>
      </c>
      <c r="T83" s="6" t="s">
        <v>316</v>
      </c>
      <c r="U83" s="10"/>
      <c r="V83" s="10"/>
      <c r="W83" s="10"/>
      <c r="X83" s="10"/>
      <c r="Y83" s="10"/>
      <c r="Z83" s="10"/>
      <c r="AA83" s="10"/>
      <c r="AB83" s="10"/>
      <c r="AC83" s="10"/>
      <c r="AD83" s="10"/>
      <c r="AE83" s="10"/>
      <c r="AF83" s="10"/>
      <c r="AG83" s="10"/>
      <c r="AH83" s="10"/>
      <c r="AI83" s="10"/>
      <c r="AJ83" s="10"/>
      <c r="AK83" s="10"/>
      <c r="AL83" s="10"/>
    </row>
    <row r="84" spans="1:38" ht="20.25" customHeight="1">
      <c r="A84" s="5">
        <v>44166</v>
      </c>
      <c r="B84" s="6" t="s">
        <v>20</v>
      </c>
      <c r="C84" s="7">
        <v>42.357992000000003</v>
      </c>
      <c r="D84" s="8">
        <v>69.623416000000006</v>
      </c>
      <c r="E84" s="9">
        <v>25</v>
      </c>
      <c r="F84" s="9">
        <v>0</v>
      </c>
      <c r="G84" s="9" t="s">
        <v>21</v>
      </c>
      <c r="H84" s="9" t="s">
        <v>64</v>
      </c>
      <c r="I84" s="9"/>
      <c r="J84" s="9"/>
      <c r="K84" s="10"/>
      <c r="L84" s="10"/>
      <c r="M84" s="9" t="s">
        <v>311</v>
      </c>
      <c r="N84" s="9"/>
      <c r="O84" s="9" t="s">
        <v>24</v>
      </c>
      <c r="P84" s="9" t="s">
        <v>67</v>
      </c>
      <c r="Q84" s="10"/>
      <c r="R84" s="11" t="s">
        <v>317</v>
      </c>
      <c r="S84" s="12" t="s">
        <v>27</v>
      </c>
      <c r="T84" s="6" t="s">
        <v>318</v>
      </c>
      <c r="U84" s="10"/>
      <c r="V84" s="10"/>
      <c r="W84" s="10"/>
      <c r="X84" s="10"/>
      <c r="Y84" s="10"/>
      <c r="Z84" s="10"/>
      <c r="AA84" s="10"/>
      <c r="AB84" s="10"/>
      <c r="AC84" s="10"/>
      <c r="AD84" s="10"/>
      <c r="AE84" s="10"/>
      <c r="AF84" s="10"/>
      <c r="AG84" s="10"/>
      <c r="AH84" s="10"/>
      <c r="AI84" s="10"/>
      <c r="AJ84" s="10"/>
      <c r="AK84" s="10"/>
      <c r="AL84" s="10"/>
    </row>
    <row r="85" spans="1:38" ht="20.25" customHeight="1">
      <c r="A85" s="5">
        <v>44165</v>
      </c>
      <c r="B85" s="6" t="s">
        <v>29</v>
      </c>
      <c r="C85" s="7">
        <v>50.289886000000003</v>
      </c>
      <c r="D85" s="8">
        <v>57.076891000000003</v>
      </c>
      <c r="E85" s="9">
        <v>30</v>
      </c>
      <c r="F85" s="9">
        <v>0</v>
      </c>
      <c r="G85" s="9" t="s">
        <v>21</v>
      </c>
      <c r="H85" s="9" t="s">
        <v>79</v>
      </c>
      <c r="I85" s="9"/>
      <c r="J85" s="9"/>
      <c r="K85" s="10"/>
      <c r="L85" s="10"/>
      <c r="M85" s="9" t="s">
        <v>59</v>
      </c>
      <c r="N85" s="9"/>
      <c r="O85" s="9" t="s">
        <v>59</v>
      </c>
      <c r="P85" s="9" t="s">
        <v>48</v>
      </c>
      <c r="Q85" s="9" t="s">
        <v>82</v>
      </c>
      <c r="R85" s="11" t="s">
        <v>319</v>
      </c>
      <c r="S85" s="12" t="s">
        <v>98</v>
      </c>
      <c r="T85" s="6" t="s">
        <v>320</v>
      </c>
      <c r="U85" s="10"/>
      <c r="V85" s="10"/>
      <c r="W85" s="10"/>
      <c r="X85" s="10"/>
      <c r="Y85" s="10"/>
      <c r="Z85" s="10"/>
      <c r="AA85" s="10"/>
      <c r="AB85" s="10"/>
      <c r="AC85" s="10"/>
      <c r="AD85" s="10"/>
      <c r="AE85" s="10"/>
      <c r="AF85" s="10"/>
      <c r="AG85" s="10"/>
      <c r="AH85" s="10"/>
      <c r="AI85" s="10"/>
      <c r="AJ85" s="10"/>
      <c r="AK85" s="10"/>
      <c r="AL85" s="10"/>
    </row>
    <row r="86" spans="1:38" ht="20.25" customHeight="1">
      <c r="A86" s="5">
        <v>44165</v>
      </c>
      <c r="B86" s="6" t="s">
        <v>321</v>
      </c>
      <c r="C86" s="8">
        <v>49.813412999999997</v>
      </c>
      <c r="D86" s="8">
        <v>73.114452</v>
      </c>
      <c r="E86" s="9">
        <v>20</v>
      </c>
      <c r="F86" s="9">
        <v>0</v>
      </c>
      <c r="G86" s="9" t="s">
        <v>21</v>
      </c>
      <c r="H86" s="9" t="s">
        <v>44</v>
      </c>
      <c r="I86" s="9"/>
      <c r="J86" s="9"/>
      <c r="K86" s="10"/>
      <c r="L86" s="10"/>
      <c r="M86" s="9" t="s">
        <v>322</v>
      </c>
      <c r="N86" s="9"/>
      <c r="O86" s="9" t="s">
        <v>81</v>
      </c>
      <c r="P86" s="9" t="s">
        <v>67</v>
      </c>
      <c r="Q86" s="10"/>
      <c r="R86" s="11" t="s">
        <v>323</v>
      </c>
      <c r="S86" s="12" t="s">
        <v>98</v>
      </c>
      <c r="T86" s="6" t="s">
        <v>324</v>
      </c>
      <c r="U86" s="10"/>
      <c r="V86" s="10"/>
      <c r="W86" s="10"/>
      <c r="X86" s="10"/>
      <c r="Y86" s="10"/>
      <c r="Z86" s="10"/>
      <c r="AA86" s="10"/>
      <c r="AB86" s="10"/>
      <c r="AC86" s="10"/>
      <c r="AD86" s="10"/>
      <c r="AE86" s="10"/>
      <c r="AF86" s="10"/>
      <c r="AG86" s="10"/>
      <c r="AH86" s="10"/>
      <c r="AI86" s="10"/>
      <c r="AJ86" s="10"/>
      <c r="AK86" s="10"/>
      <c r="AL86" s="10"/>
    </row>
    <row r="87" spans="1:38" ht="20.25" customHeight="1">
      <c r="A87" s="5">
        <v>44165</v>
      </c>
      <c r="B87" s="6" t="s">
        <v>325</v>
      </c>
      <c r="C87" s="7">
        <v>43.375129000000001</v>
      </c>
      <c r="D87" s="8">
        <v>77.445891000000003</v>
      </c>
      <c r="E87" s="9">
        <v>10</v>
      </c>
      <c r="F87" s="9">
        <v>0</v>
      </c>
      <c r="G87" s="9" t="s">
        <v>21</v>
      </c>
      <c r="H87" s="9" t="s">
        <v>79</v>
      </c>
      <c r="I87" s="9"/>
      <c r="J87" s="9"/>
      <c r="K87" s="10"/>
      <c r="L87" s="10"/>
      <c r="M87" s="9" t="s">
        <v>59</v>
      </c>
      <c r="N87" s="9"/>
      <c r="O87" s="9" t="s">
        <v>59</v>
      </c>
      <c r="P87" s="9" t="s">
        <v>48</v>
      </c>
      <c r="Q87" s="10"/>
      <c r="R87" s="11" t="s">
        <v>326</v>
      </c>
      <c r="S87" s="12" t="s">
        <v>98</v>
      </c>
      <c r="T87" s="6" t="s">
        <v>327</v>
      </c>
      <c r="U87" s="10"/>
      <c r="V87" s="10"/>
      <c r="W87" s="10"/>
      <c r="X87" s="10"/>
      <c r="Y87" s="10"/>
      <c r="Z87" s="10"/>
      <c r="AA87" s="10"/>
      <c r="AB87" s="10"/>
      <c r="AC87" s="10"/>
      <c r="AD87" s="10"/>
      <c r="AE87" s="10"/>
      <c r="AF87" s="10"/>
      <c r="AG87" s="10"/>
      <c r="AH87" s="10"/>
      <c r="AI87" s="10"/>
      <c r="AJ87" s="10"/>
      <c r="AK87" s="10"/>
      <c r="AL87" s="10"/>
    </row>
    <row r="88" spans="1:38" ht="20.25" customHeight="1">
      <c r="A88" s="5">
        <v>44164</v>
      </c>
      <c r="B88" s="6" t="s">
        <v>328</v>
      </c>
      <c r="C88" s="7">
        <v>43.477055999999997</v>
      </c>
      <c r="D88" s="8">
        <v>77.078711999999996</v>
      </c>
      <c r="E88" s="9">
        <v>30</v>
      </c>
      <c r="F88" s="9">
        <v>0</v>
      </c>
      <c r="G88" s="9" t="s">
        <v>21</v>
      </c>
      <c r="H88" s="9" t="s">
        <v>79</v>
      </c>
      <c r="I88" s="9"/>
      <c r="J88" s="9"/>
      <c r="K88" s="10"/>
      <c r="L88" s="10"/>
      <c r="M88" s="13" t="s">
        <v>159</v>
      </c>
      <c r="N88" s="9"/>
      <c r="O88" s="9" t="s">
        <v>59</v>
      </c>
      <c r="P88" s="9" t="s">
        <v>67</v>
      </c>
      <c r="Q88" s="10"/>
      <c r="R88" s="11" t="s">
        <v>329</v>
      </c>
      <c r="S88" s="12" t="s">
        <v>27</v>
      </c>
      <c r="T88" s="6" t="s">
        <v>330</v>
      </c>
      <c r="U88" s="10"/>
      <c r="V88" s="10"/>
      <c r="W88" s="10"/>
      <c r="X88" s="10"/>
      <c r="Y88" s="10"/>
      <c r="Z88" s="10"/>
      <c r="AA88" s="10"/>
      <c r="AB88" s="10"/>
      <c r="AC88" s="10"/>
      <c r="AD88" s="10"/>
      <c r="AE88" s="10"/>
      <c r="AF88" s="10"/>
      <c r="AG88" s="10"/>
      <c r="AH88" s="10"/>
      <c r="AI88" s="10"/>
      <c r="AJ88" s="10"/>
      <c r="AK88" s="10"/>
      <c r="AL88" s="10"/>
    </row>
    <row r="89" spans="1:38" ht="20.25" customHeight="1">
      <c r="A89" s="5">
        <v>44163</v>
      </c>
      <c r="B89" s="6" t="s">
        <v>34</v>
      </c>
      <c r="C89" s="7">
        <v>43.252240999999998</v>
      </c>
      <c r="D89" s="8">
        <v>76.900750000000002</v>
      </c>
      <c r="E89" s="9">
        <v>15</v>
      </c>
      <c r="F89" s="9">
        <v>0</v>
      </c>
      <c r="G89" s="9" t="s">
        <v>21</v>
      </c>
      <c r="H89" s="9" t="s">
        <v>73</v>
      </c>
      <c r="I89" s="9" t="s">
        <v>74</v>
      </c>
      <c r="J89" s="9"/>
      <c r="K89" s="10"/>
      <c r="L89" s="10"/>
      <c r="M89" s="9" t="s">
        <v>331</v>
      </c>
      <c r="N89" s="9"/>
      <c r="O89" s="9" t="s">
        <v>81</v>
      </c>
      <c r="P89" s="9" t="s">
        <v>82</v>
      </c>
      <c r="Q89" s="10"/>
      <c r="R89" s="29" t="s">
        <v>332</v>
      </c>
      <c r="S89" s="12" t="s">
        <v>27</v>
      </c>
      <c r="T89" s="8" t="s">
        <v>333</v>
      </c>
      <c r="U89" s="10"/>
      <c r="V89" s="10"/>
      <c r="W89" s="10"/>
      <c r="X89" s="10"/>
      <c r="Y89" s="10"/>
      <c r="Z89" s="10"/>
      <c r="AA89" s="10"/>
      <c r="AB89" s="10"/>
      <c r="AC89" s="10"/>
      <c r="AD89" s="10"/>
      <c r="AE89" s="10"/>
      <c r="AF89" s="10"/>
      <c r="AG89" s="10"/>
      <c r="AH89" s="10"/>
      <c r="AI89" s="10"/>
      <c r="AJ89" s="10"/>
      <c r="AK89" s="10"/>
      <c r="AL89" s="10"/>
    </row>
    <row r="90" spans="1:38" ht="20.25" customHeight="1">
      <c r="A90" s="5">
        <v>44162</v>
      </c>
      <c r="B90" s="6" t="s">
        <v>31</v>
      </c>
      <c r="C90" s="7">
        <v>51.255192000000001</v>
      </c>
      <c r="D90" s="8">
        <v>51.435637999999997</v>
      </c>
      <c r="E90" s="9">
        <v>5</v>
      </c>
      <c r="F90" s="9">
        <v>0</v>
      </c>
      <c r="G90" s="9" t="s">
        <v>21</v>
      </c>
      <c r="H90" s="9" t="s">
        <v>140</v>
      </c>
      <c r="I90" s="9" t="s">
        <v>44</v>
      </c>
      <c r="J90" s="9"/>
      <c r="K90" s="10"/>
      <c r="L90" s="10"/>
      <c r="M90" s="9" t="s">
        <v>311</v>
      </c>
      <c r="N90" s="9"/>
      <c r="O90" s="9" t="s">
        <v>24</v>
      </c>
      <c r="P90" s="9" t="s">
        <v>67</v>
      </c>
      <c r="Q90" s="10"/>
      <c r="R90" s="29" t="s">
        <v>334</v>
      </c>
      <c r="S90" s="12" t="s">
        <v>27</v>
      </c>
      <c r="T90" s="8" t="s">
        <v>335</v>
      </c>
      <c r="U90" s="10"/>
      <c r="V90" s="10"/>
      <c r="W90" s="10"/>
      <c r="X90" s="10"/>
      <c r="Y90" s="10"/>
      <c r="Z90" s="10"/>
      <c r="AA90" s="10"/>
      <c r="AB90" s="10"/>
      <c r="AC90" s="10"/>
      <c r="AD90" s="10"/>
      <c r="AE90" s="10"/>
      <c r="AF90" s="10"/>
      <c r="AG90" s="10"/>
      <c r="AH90" s="10"/>
      <c r="AI90" s="10"/>
      <c r="AJ90" s="10"/>
      <c r="AK90" s="10"/>
      <c r="AL90" s="10"/>
    </row>
    <row r="91" spans="1:38" ht="20.25" customHeight="1">
      <c r="A91" s="5">
        <v>44162</v>
      </c>
      <c r="B91" s="6" t="s">
        <v>336</v>
      </c>
      <c r="C91" s="7">
        <v>47.080030000000001</v>
      </c>
      <c r="D91" s="8">
        <v>81.608862000000002</v>
      </c>
      <c r="E91" s="9">
        <v>15</v>
      </c>
      <c r="F91" s="9">
        <v>0</v>
      </c>
      <c r="G91" s="9" t="s">
        <v>21</v>
      </c>
      <c r="H91" s="9" t="s">
        <v>91</v>
      </c>
      <c r="I91" s="9"/>
      <c r="J91" s="9"/>
      <c r="K91" s="10"/>
      <c r="L91" s="10"/>
      <c r="M91" s="9" t="s">
        <v>337</v>
      </c>
      <c r="N91" s="9"/>
      <c r="O91" s="9" t="s">
        <v>76</v>
      </c>
      <c r="P91" s="9" t="s">
        <v>205</v>
      </c>
      <c r="Q91" s="10"/>
      <c r="R91" s="29" t="s">
        <v>338</v>
      </c>
      <c r="S91" s="12" t="s">
        <v>98</v>
      </c>
      <c r="T91" s="8" t="s">
        <v>339</v>
      </c>
      <c r="U91" s="10"/>
      <c r="V91" s="10"/>
      <c r="W91" s="10"/>
      <c r="X91" s="10"/>
      <c r="Y91" s="10"/>
      <c r="Z91" s="10"/>
      <c r="AA91" s="10"/>
      <c r="AB91" s="10"/>
      <c r="AC91" s="10"/>
      <c r="AD91" s="10"/>
      <c r="AE91" s="10"/>
      <c r="AF91" s="10"/>
      <c r="AG91" s="10"/>
      <c r="AH91" s="10"/>
      <c r="AI91" s="10"/>
      <c r="AJ91" s="10"/>
      <c r="AK91" s="10"/>
      <c r="AL91" s="10"/>
    </row>
    <row r="92" spans="1:38" ht="20.25" customHeight="1">
      <c r="A92" s="5">
        <v>44162</v>
      </c>
      <c r="B92" s="6" t="s">
        <v>340</v>
      </c>
      <c r="C92" s="7">
        <v>43.504545</v>
      </c>
      <c r="D92" s="8">
        <v>77.546007000000003</v>
      </c>
      <c r="E92" s="9">
        <v>45</v>
      </c>
      <c r="F92" s="9">
        <v>0</v>
      </c>
      <c r="G92" s="9" t="s">
        <v>21</v>
      </c>
      <c r="H92" s="9" t="s">
        <v>73</v>
      </c>
      <c r="I92" s="9" t="s">
        <v>45</v>
      </c>
      <c r="J92" s="9"/>
      <c r="K92" s="10"/>
      <c r="L92" s="10"/>
      <c r="M92" s="9" t="s">
        <v>159</v>
      </c>
      <c r="N92" s="9" t="s">
        <v>341</v>
      </c>
      <c r="O92" s="9" t="s">
        <v>59</v>
      </c>
      <c r="P92" s="9" t="s">
        <v>205</v>
      </c>
      <c r="Q92" s="9"/>
      <c r="R92" s="29" t="s">
        <v>342</v>
      </c>
      <c r="S92" s="12" t="s">
        <v>98</v>
      </c>
      <c r="T92" s="8" t="s">
        <v>343</v>
      </c>
      <c r="U92" s="10"/>
      <c r="V92" s="10"/>
      <c r="W92" s="10"/>
      <c r="X92" s="10"/>
      <c r="Y92" s="10"/>
      <c r="Z92" s="10"/>
      <c r="AA92" s="10"/>
      <c r="AB92" s="10"/>
      <c r="AC92" s="10"/>
      <c r="AD92" s="10"/>
      <c r="AE92" s="10"/>
      <c r="AF92" s="10"/>
      <c r="AG92" s="10"/>
      <c r="AH92" s="10"/>
      <c r="AI92" s="10"/>
      <c r="AJ92" s="10"/>
      <c r="AK92" s="10"/>
      <c r="AL92" s="10"/>
    </row>
    <row r="93" spans="1:38" ht="20.25" customHeight="1">
      <c r="A93" s="5">
        <v>44160</v>
      </c>
      <c r="B93" s="6" t="s">
        <v>34</v>
      </c>
      <c r="C93" s="7">
        <v>43.269736999999999</v>
      </c>
      <c r="D93" s="8">
        <v>76.967887000000005</v>
      </c>
      <c r="E93" s="9">
        <v>30</v>
      </c>
      <c r="F93" s="9">
        <v>0</v>
      </c>
      <c r="G93" s="9" t="s">
        <v>21</v>
      </c>
      <c r="H93" s="9" t="s">
        <v>140</v>
      </c>
      <c r="I93" s="9" t="s">
        <v>44</v>
      </c>
      <c r="J93" s="9"/>
      <c r="K93" s="10"/>
      <c r="L93" s="10"/>
      <c r="M93" s="9" t="s">
        <v>344</v>
      </c>
      <c r="N93" s="9"/>
      <c r="O93" s="9" t="s">
        <v>81</v>
      </c>
      <c r="P93" s="9" t="s">
        <v>67</v>
      </c>
      <c r="Q93" s="10"/>
      <c r="R93" s="29" t="s">
        <v>345</v>
      </c>
      <c r="S93" s="12" t="s">
        <v>27</v>
      </c>
      <c r="T93" s="8" t="s">
        <v>346</v>
      </c>
      <c r="U93" s="10"/>
      <c r="V93" s="10"/>
      <c r="W93" s="10"/>
      <c r="X93" s="10"/>
      <c r="Y93" s="10"/>
      <c r="Z93" s="10"/>
      <c r="AA93" s="10"/>
      <c r="AB93" s="10"/>
      <c r="AC93" s="10"/>
      <c r="AD93" s="10"/>
      <c r="AE93" s="10"/>
      <c r="AF93" s="10"/>
      <c r="AG93" s="10"/>
      <c r="AH93" s="10"/>
      <c r="AI93" s="10"/>
      <c r="AJ93" s="10"/>
      <c r="AK93" s="10"/>
      <c r="AL93" s="10"/>
    </row>
    <row r="94" spans="1:38" ht="20.25" customHeight="1">
      <c r="A94" s="5">
        <v>44160</v>
      </c>
      <c r="B94" s="9" t="s">
        <v>40</v>
      </c>
      <c r="C94" s="13">
        <v>51.128186999999997</v>
      </c>
      <c r="D94" s="13">
        <v>71.441579000000004</v>
      </c>
      <c r="E94" s="9">
        <v>20</v>
      </c>
      <c r="F94" s="9">
        <v>0</v>
      </c>
      <c r="G94" s="9" t="s">
        <v>21</v>
      </c>
      <c r="H94" s="9" t="s">
        <v>58</v>
      </c>
      <c r="I94" s="9" t="s">
        <v>96</v>
      </c>
      <c r="J94" s="9"/>
      <c r="K94" s="10"/>
      <c r="L94" s="10"/>
      <c r="M94" s="9" t="s">
        <v>311</v>
      </c>
      <c r="N94" s="9"/>
      <c r="O94" s="9" t="s">
        <v>24</v>
      </c>
      <c r="P94" s="9" t="s">
        <v>67</v>
      </c>
      <c r="Q94" s="10"/>
      <c r="R94" s="29" t="s">
        <v>347</v>
      </c>
      <c r="S94" s="12" t="s">
        <v>27</v>
      </c>
      <c r="T94" s="8" t="s">
        <v>348</v>
      </c>
      <c r="U94" s="10"/>
      <c r="V94" s="10"/>
      <c r="W94" s="10"/>
      <c r="X94" s="10"/>
      <c r="Y94" s="10"/>
      <c r="Z94" s="10"/>
      <c r="AA94" s="10"/>
      <c r="AB94" s="10"/>
      <c r="AC94" s="10"/>
      <c r="AD94" s="10"/>
      <c r="AE94" s="10"/>
      <c r="AF94" s="10"/>
      <c r="AG94" s="10"/>
      <c r="AH94" s="10"/>
      <c r="AI94" s="10"/>
      <c r="AJ94" s="10"/>
      <c r="AK94" s="10"/>
      <c r="AL94" s="10"/>
    </row>
    <row r="95" spans="1:38" ht="19.5" customHeight="1">
      <c r="A95" s="5">
        <v>44159</v>
      </c>
      <c r="B95" s="6" t="s">
        <v>57</v>
      </c>
      <c r="C95" s="7">
        <v>42.904260000000001</v>
      </c>
      <c r="D95" s="8">
        <v>71.331649999999996</v>
      </c>
      <c r="E95" s="9">
        <v>10</v>
      </c>
      <c r="F95" s="9">
        <v>0</v>
      </c>
      <c r="G95" s="9" t="s">
        <v>21</v>
      </c>
      <c r="H95" s="9" t="s">
        <v>79</v>
      </c>
      <c r="I95" s="9"/>
      <c r="J95" s="9"/>
      <c r="K95" s="10"/>
      <c r="L95" s="10"/>
      <c r="M95" s="9" t="s">
        <v>349</v>
      </c>
      <c r="N95" s="9"/>
      <c r="O95" s="9" t="s">
        <v>81</v>
      </c>
      <c r="P95" s="9" t="s">
        <v>67</v>
      </c>
      <c r="Q95" s="10"/>
      <c r="R95" s="29" t="s">
        <v>350</v>
      </c>
      <c r="S95" s="12" t="s">
        <v>98</v>
      </c>
      <c r="T95" s="8" t="s">
        <v>351</v>
      </c>
      <c r="U95" s="10"/>
      <c r="V95" s="10"/>
      <c r="W95" s="10"/>
      <c r="X95" s="10"/>
      <c r="Y95" s="10"/>
      <c r="Z95" s="10"/>
      <c r="AA95" s="10"/>
      <c r="AB95" s="10"/>
      <c r="AC95" s="9" t="s">
        <v>352</v>
      </c>
      <c r="AD95" s="10"/>
      <c r="AE95" s="10"/>
      <c r="AF95" s="10"/>
      <c r="AG95" s="10"/>
      <c r="AH95" s="10"/>
      <c r="AI95" s="10"/>
      <c r="AJ95" s="10"/>
      <c r="AK95" s="10"/>
      <c r="AL95" s="10"/>
    </row>
    <row r="96" spans="1:38" ht="20.25" customHeight="1">
      <c r="A96" s="5">
        <v>44159</v>
      </c>
      <c r="B96" s="6" t="s">
        <v>353</v>
      </c>
      <c r="C96" s="14">
        <v>49.770125999999998</v>
      </c>
      <c r="D96" s="15">
        <v>84.007345999999998</v>
      </c>
      <c r="E96" s="9">
        <v>13</v>
      </c>
      <c r="F96" s="9">
        <v>0</v>
      </c>
      <c r="G96" s="9" t="s">
        <v>21</v>
      </c>
      <c r="H96" s="9" t="s">
        <v>91</v>
      </c>
      <c r="I96" s="9" t="s">
        <v>44</v>
      </c>
      <c r="J96" s="9"/>
      <c r="K96" s="10"/>
      <c r="L96" s="10"/>
      <c r="M96" s="9" t="s">
        <v>354</v>
      </c>
      <c r="N96" s="9" t="s">
        <v>355</v>
      </c>
      <c r="O96" s="9" t="s">
        <v>81</v>
      </c>
      <c r="P96" s="9" t="s">
        <v>82</v>
      </c>
      <c r="Q96" s="10"/>
      <c r="R96" s="29" t="s">
        <v>356</v>
      </c>
      <c r="S96" s="12" t="s">
        <v>98</v>
      </c>
      <c r="T96" s="15" t="s">
        <v>357</v>
      </c>
      <c r="U96" s="10"/>
      <c r="V96" s="10"/>
      <c r="W96" s="10"/>
      <c r="X96" s="10"/>
      <c r="Y96" s="10"/>
      <c r="Z96" s="10"/>
      <c r="AA96" s="10"/>
      <c r="AB96" s="10"/>
      <c r="AC96" s="10"/>
      <c r="AD96" s="10"/>
      <c r="AE96" s="10"/>
      <c r="AF96" s="10"/>
      <c r="AG96" s="10"/>
      <c r="AH96" s="10"/>
      <c r="AI96" s="10"/>
      <c r="AJ96" s="10"/>
      <c r="AK96" s="10"/>
      <c r="AL96" s="10"/>
    </row>
    <row r="97" spans="1:38" ht="20.25" customHeight="1">
      <c r="A97" s="5">
        <v>44159</v>
      </c>
      <c r="B97" s="6" t="s">
        <v>20</v>
      </c>
      <c r="C97" s="14">
        <v>42.319319999999998</v>
      </c>
      <c r="D97" s="15">
        <v>69.59102</v>
      </c>
      <c r="E97" s="9">
        <v>20</v>
      </c>
      <c r="F97" s="9">
        <v>0</v>
      </c>
      <c r="G97" s="9" t="s">
        <v>21</v>
      </c>
      <c r="H97" s="9" t="s">
        <v>58</v>
      </c>
      <c r="I97" s="9"/>
      <c r="J97" s="9"/>
      <c r="K97" s="10"/>
      <c r="L97" s="10"/>
      <c r="M97" s="9" t="s">
        <v>159</v>
      </c>
      <c r="N97" s="9"/>
      <c r="O97" s="9" t="s">
        <v>59</v>
      </c>
      <c r="P97" s="9" t="s">
        <v>67</v>
      </c>
      <c r="Q97" s="10"/>
      <c r="R97" s="29" t="s">
        <v>358</v>
      </c>
      <c r="S97" s="12" t="s">
        <v>98</v>
      </c>
      <c r="T97" s="15" t="s">
        <v>359</v>
      </c>
      <c r="U97" s="10"/>
      <c r="V97" s="10"/>
      <c r="W97" s="10"/>
      <c r="X97" s="10"/>
      <c r="Y97" s="10"/>
      <c r="Z97" s="10"/>
      <c r="AA97" s="10"/>
      <c r="AB97" s="10"/>
      <c r="AC97" s="10"/>
      <c r="AD97" s="10"/>
      <c r="AE97" s="10"/>
      <c r="AF97" s="10"/>
      <c r="AG97" s="10"/>
      <c r="AH97" s="10"/>
      <c r="AI97" s="10"/>
      <c r="AJ97" s="10"/>
      <c r="AK97" s="10"/>
      <c r="AL97" s="10"/>
    </row>
    <row r="98" spans="1:38" ht="20.25" customHeight="1">
      <c r="A98" s="5">
        <v>44159</v>
      </c>
      <c r="B98" s="6" t="s">
        <v>34</v>
      </c>
      <c r="C98" s="14">
        <v>43.342222999999997</v>
      </c>
      <c r="D98" s="15">
        <v>76.816502999999997</v>
      </c>
      <c r="E98" s="9">
        <v>20</v>
      </c>
      <c r="F98" s="9">
        <v>0</v>
      </c>
      <c r="G98" s="9" t="s">
        <v>101</v>
      </c>
      <c r="H98" s="9" t="s">
        <v>79</v>
      </c>
      <c r="I98" s="9"/>
      <c r="J98" s="9"/>
      <c r="K98" s="10"/>
      <c r="L98" s="10"/>
      <c r="M98" s="9" t="s">
        <v>159</v>
      </c>
      <c r="N98" s="9"/>
      <c r="O98" s="9" t="s">
        <v>59</v>
      </c>
      <c r="P98" s="9" t="s">
        <v>82</v>
      </c>
      <c r="Q98" s="10"/>
      <c r="R98" s="29" t="s">
        <v>360</v>
      </c>
      <c r="S98" s="12" t="s">
        <v>98</v>
      </c>
      <c r="T98" s="15" t="s">
        <v>361</v>
      </c>
      <c r="U98" s="10"/>
      <c r="V98" s="10"/>
      <c r="W98" s="10"/>
      <c r="X98" s="10"/>
      <c r="Y98" s="10"/>
      <c r="Z98" s="10"/>
      <c r="AA98" s="10"/>
      <c r="AB98" s="10"/>
      <c r="AC98" s="10"/>
      <c r="AD98" s="10"/>
      <c r="AE98" s="10"/>
      <c r="AF98" s="10"/>
      <c r="AG98" s="10"/>
      <c r="AH98" s="10"/>
      <c r="AI98" s="10"/>
      <c r="AJ98" s="10"/>
      <c r="AK98" s="10"/>
      <c r="AL98" s="10"/>
    </row>
    <row r="99" spans="1:38" ht="20.25" customHeight="1">
      <c r="A99" s="5">
        <v>44158</v>
      </c>
      <c r="B99" s="6" t="s">
        <v>20</v>
      </c>
      <c r="C99" s="13">
        <v>42.319173999999997</v>
      </c>
      <c r="D99" s="13">
        <v>69.590971999999994</v>
      </c>
      <c r="E99" s="9">
        <v>50</v>
      </c>
      <c r="F99" s="9">
        <v>0</v>
      </c>
      <c r="G99" s="9" t="s">
        <v>21</v>
      </c>
      <c r="H99" s="9" t="s">
        <v>58</v>
      </c>
      <c r="I99" s="9" t="s">
        <v>96</v>
      </c>
      <c r="J99" s="9"/>
      <c r="K99" s="10"/>
      <c r="L99" s="10"/>
      <c r="M99" s="9" t="s">
        <v>59</v>
      </c>
      <c r="N99" s="10"/>
      <c r="O99" s="9" t="s">
        <v>59</v>
      </c>
      <c r="P99" s="9" t="s">
        <v>67</v>
      </c>
      <c r="Q99" s="10"/>
      <c r="R99" s="29" t="s">
        <v>362</v>
      </c>
      <c r="S99" s="12" t="s">
        <v>27</v>
      </c>
      <c r="T99" s="15" t="s">
        <v>363</v>
      </c>
      <c r="U99" s="10"/>
      <c r="V99" s="10"/>
      <c r="W99" s="10"/>
      <c r="X99" s="10"/>
      <c r="Y99" s="10"/>
      <c r="Z99" s="10"/>
      <c r="AA99" s="10"/>
      <c r="AB99" s="10"/>
      <c r="AC99" s="10"/>
      <c r="AD99" s="10"/>
      <c r="AE99" s="10"/>
      <c r="AF99" s="10"/>
      <c r="AG99" s="10"/>
      <c r="AH99" s="10"/>
      <c r="AI99" s="10"/>
      <c r="AJ99" s="10"/>
      <c r="AK99" s="10"/>
      <c r="AL99" s="10"/>
    </row>
    <row r="100" spans="1:38" ht="20.25" customHeight="1">
      <c r="A100" s="5">
        <v>44158</v>
      </c>
      <c r="B100" s="6" t="s">
        <v>144</v>
      </c>
      <c r="C100" s="14">
        <v>50.391303999999998</v>
      </c>
      <c r="D100" s="15">
        <v>80.233954999999995</v>
      </c>
      <c r="E100" s="9">
        <v>20</v>
      </c>
      <c r="F100" s="9">
        <v>0</v>
      </c>
      <c r="G100" s="9" t="s">
        <v>21</v>
      </c>
      <c r="H100" s="9" t="s">
        <v>74</v>
      </c>
      <c r="I100" s="9"/>
      <c r="J100" s="9"/>
      <c r="K100" s="10"/>
      <c r="L100" s="10"/>
      <c r="M100" s="9" t="s">
        <v>59</v>
      </c>
      <c r="N100" s="10"/>
      <c r="O100" s="9" t="s">
        <v>59</v>
      </c>
      <c r="P100" s="9" t="s">
        <v>67</v>
      </c>
      <c r="Q100" s="10"/>
      <c r="R100" s="29" t="s">
        <v>364</v>
      </c>
      <c r="S100" s="12" t="s">
        <v>27</v>
      </c>
      <c r="T100" s="15" t="s">
        <v>365</v>
      </c>
      <c r="U100" s="10"/>
      <c r="V100" s="10"/>
      <c r="W100" s="10"/>
      <c r="X100" s="10"/>
      <c r="Y100" s="10"/>
      <c r="Z100" s="10"/>
      <c r="AA100" s="10"/>
      <c r="AB100" s="10"/>
      <c r="AC100" s="10"/>
      <c r="AD100" s="10"/>
      <c r="AE100" s="10"/>
      <c r="AF100" s="10"/>
      <c r="AG100" s="10"/>
      <c r="AH100" s="10"/>
      <c r="AI100" s="10"/>
      <c r="AJ100" s="10"/>
      <c r="AK100" s="10"/>
      <c r="AL100" s="10"/>
    </row>
    <row r="101" spans="1:38" ht="20.25" customHeight="1">
      <c r="A101" s="5">
        <v>44156</v>
      </c>
      <c r="B101" s="6" t="s">
        <v>34</v>
      </c>
      <c r="C101" s="14">
        <v>43.243844000000003</v>
      </c>
      <c r="D101" s="15">
        <v>76.898540999999994</v>
      </c>
      <c r="E101" s="9">
        <v>70</v>
      </c>
      <c r="F101" s="9">
        <v>0</v>
      </c>
      <c r="G101" s="9" t="s">
        <v>21</v>
      </c>
      <c r="H101" s="9" t="s">
        <v>366</v>
      </c>
      <c r="I101" s="9"/>
      <c r="J101" s="9"/>
      <c r="K101" s="10"/>
      <c r="L101" s="10"/>
      <c r="M101" s="9" t="s">
        <v>311</v>
      </c>
      <c r="N101" s="9"/>
      <c r="O101" s="9" t="s">
        <v>24</v>
      </c>
      <c r="P101" s="9" t="s">
        <v>67</v>
      </c>
      <c r="Q101" s="10"/>
      <c r="R101" s="22" t="s">
        <v>367</v>
      </c>
      <c r="S101" s="12" t="s">
        <v>27</v>
      </c>
      <c r="T101" s="6" t="s">
        <v>368</v>
      </c>
      <c r="U101" s="10"/>
      <c r="V101" s="10"/>
      <c r="W101" s="10"/>
      <c r="X101" s="10"/>
      <c r="Y101" s="10"/>
      <c r="Z101" s="10"/>
      <c r="AA101" s="10"/>
      <c r="AB101" s="10"/>
      <c r="AC101" s="10"/>
      <c r="AD101" s="10"/>
      <c r="AE101" s="10"/>
      <c r="AF101" s="10"/>
      <c r="AG101" s="10"/>
      <c r="AH101" s="10"/>
      <c r="AI101" s="10"/>
      <c r="AJ101" s="10"/>
      <c r="AK101" s="10"/>
      <c r="AL101" s="10"/>
    </row>
    <row r="102" spans="1:38" ht="20.25" customHeight="1">
      <c r="A102" s="5">
        <v>44155</v>
      </c>
      <c r="B102" s="6" t="s">
        <v>144</v>
      </c>
      <c r="C102" s="14">
        <v>50.401823</v>
      </c>
      <c r="D102" s="15">
        <v>80.212253000000004</v>
      </c>
      <c r="E102" s="9">
        <v>10</v>
      </c>
      <c r="F102" s="9">
        <v>0</v>
      </c>
      <c r="G102" s="9" t="s">
        <v>21</v>
      </c>
      <c r="H102" s="9" t="s">
        <v>58</v>
      </c>
      <c r="I102" s="9"/>
      <c r="J102" s="9"/>
      <c r="K102" s="10"/>
      <c r="L102" s="10"/>
      <c r="M102" s="9" t="s">
        <v>369</v>
      </c>
      <c r="N102" s="9"/>
      <c r="O102" s="9" t="s">
        <v>149</v>
      </c>
      <c r="P102" s="9" t="s">
        <v>67</v>
      </c>
      <c r="Q102" s="10"/>
      <c r="R102" s="11" t="s">
        <v>370</v>
      </c>
      <c r="S102" s="12" t="s">
        <v>27</v>
      </c>
      <c r="T102" s="6" t="s">
        <v>371</v>
      </c>
      <c r="U102" s="10"/>
      <c r="V102" s="10"/>
      <c r="W102" s="10"/>
      <c r="X102" s="10"/>
      <c r="Y102" s="10"/>
      <c r="Z102" s="10"/>
      <c r="AA102" s="10"/>
      <c r="AB102" s="10"/>
      <c r="AC102" s="10"/>
      <c r="AD102" s="10"/>
      <c r="AE102" s="10"/>
      <c r="AF102" s="10"/>
      <c r="AG102" s="10"/>
      <c r="AH102" s="10"/>
      <c r="AI102" s="10"/>
      <c r="AJ102" s="10"/>
      <c r="AK102" s="10"/>
      <c r="AL102" s="10"/>
    </row>
    <row r="103" spans="1:38" ht="20.25" customHeight="1">
      <c r="A103" s="5">
        <v>44155</v>
      </c>
      <c r="B103" s="6" t="s">
        <v>372</v>
      </c>
      <c r="C103" s="14">
        <v>44.900126</v>
      </c>
      <c r="D103" s="15">
        <v>78.225240999999997</v>
      </c>
      <c r="E103" s="9">
        <v>5</v>
      </c>
      <c r="F103" s="9">
        <v>0</v>
      </c>
      <c r="G103" s="9" t="s">
        <v>21</v>
      </c>
      <c r="H103" s="9" t="s">
        <v>91</v>
      </c>
      <c r="I103" s="9"/>
      <c r="J103" s="9"/>
      <c r="K103" s="10"/>
      <c r="L103" s="10"/>
      <c r="M103" s="9" t="s">
        <v>373</v>
      </c>
      <c r="N103" s="9" t="s">
        <v>175</v>
      </c>
      <c r="O103" s="9" t="s">
        <v>81</v>
      </c>
      <c r="P103" s="9" t="s">
        <v>82</v>
      </c>
      <c r="Q103" s="10"/>
      <c r="R103" s="22" t="s">
        <v>374</v>
      </c>
      <c r="S103" s="12" t="s">
        <v>98</v>
      </c>
      <c r="T103" s="6" t="s">
        <v>375</v>
      </c>
      <c r="U103" s="10"/>
      <c r="V103" s="10"/>
      <c r="W103" s="10"/>
      <c r="X103" s="10"/>
      <c r="Y103" s="10"/>
      <c r="Z103" s="10"/>
      <c r="AA103" s="10"/>
      <c r="AB103" s="10"/>
      <c r="AC103" s="10"/>
      <c r="AD103" s="10"/>
      <c r="AE103" s="10"/>
      <c r="AF103" s="10"/>
      <c r="AG103" s="10"/>
      <c r="AH103" s="10"/>
      <c r="AI103" s="10"/>
      <c r="AJ103" s="10"/>
      <c r="AK103" s="10"/>
      <c r="AL103" s="10"/>
    </row>
    <row r="104" spans="1:38" ht="20.25" customHeight="1">
      <c r="A104" s="5">
        <v>44155</v>
      </c>
      <c r="B104" s="6" t="s">
        <v>34</v>
      </c>
      <c r="C104" s="7">
        <v>43.317636999999998</v>
      </c>
      <c r="D104" s="8">
        <v>76.833082000000005</v>
      </c>
      <c r="E104" s="9">
        <v>10</v>
      </c>
      <c r="F104" s="9">
        <v>0</v>
      </c>
      <c r="G104" s="9" t="s">
        <v>21</v>
      </c>
      <c r="H104" s="9" t="s">
        <v>44</v>
      </c>
      <c r="I104" s="9" t="s">
        <v>140</v>
      </c>
      <c r="J104" s="9"/>
      <c r="K104" s="10"/>
      <c r="L104" s="10"/>
      <c r="M104" s="9" t="s">
        <v>59</v>
      </c>
      <c r="N104" s="9"/>
      <c r="O104" s="9" t="s">
        <v>59</v>
      </c>
      <c r="P104" s="9" t="s">
        <v>48</v>
      </c>
      <c r="Q104" s="10"/>
      <c r="R104" s="11" t="s">
        <v>376</v>
      </c>
      <c r="S104" s="12" t="s">
        <v>27</v>
      </c>
      <c r="T104" s="6" t="s">
        <v>377</v>
      </c>
      <c r="U104" s="10"/>
      <c r="V104" s="10"/>
      <c r="W104" s="10"/>
      <c r="X104" s="10"/>
      <c r="Y104" s="10"/>
      <c r="Z104" s="10"/>
      <c r="AA104" s="10"/>
      <c r="AB104" s="10"/>
      <c r="AC104" s="10"/>
      <c r="AD104" s="10"/>
      <c r="AE104" s="10"/>
      <c r="AF104" s="10"/>
      <c r="AG104" s="10"/>
      <c r="AH104" s="10"/>
      <c r="AI104" s="10"/>
      <c r="AJ104" s="10"/>
      <c r="AK104" s="10"/>
      <c r="AL104" s="10"/>
    </row>
    <row r="105" spans="1:38" ht="20.25" customHeight="1">
      <c r="A105" s="5">
        <v>44155</v>
      </c>
      <c r="B105" s="6" t="s">
        <v>34</v>
      </c>
      <c r="C105" s="14">
        <v>43.233984</v>
      </c>
      <c r="D105" s="15">
        <v>76.953945000000004</v>
      </c>
      <c r="E105" s="9">
        <v>1</v>
      </c>
      <c r="F105" s="9">
        <v>1</v>
      </c>
      <c r="G105" s="9" t="s">
        <v>21</v>
      </c>
      <c r="H105" s="9" t="s">
        <v>64</v>
      </c>
      <c r="I105" s="9" t="s">
        <v>378</v>
      </c>
      <c r="J105" s="9"/>
      <c r="K105" s="10"/>
      <c r="L105" s="10"/>
      <c r="M105" s="9" t="s">
        <v>311</v>
      </c>
      <c r="N105" s="9" t="s">
        <v>379</v>
      </c>
      <c r="O105" s="9" t="s">
        <v>24</v>
      </c>
      <c r="P105" s="9" t="s">
        <v>25</v>
      </c>
      <c r="Q105" s="10"/>
      <c r="R105" s="29" t="s">
        <v>380</v>
      </c>
      <c r="S105" s="12" t="s">
        <v>27</v>
      </c>
      <c r="T105" s="15" t="s">
        <v>381</v>
      </c>
      <c r="U105" s="10"/>
      <c r="V105" s="10"/>
      <c r="W105" s="10"/>
      <c r="X105" s="10"/>
      <c r="Y105" s="10"/>
      <c r="Z105" s="10"/>
      <c r="AA105" s="10"/>
      <c r="AB105" s="10"/>
      <c r="AC105" s="10"/>
      <c r="AD105" s="10"/>
      <c r="AE105" s="10"/>
      <c r="AF105" s="10"/>
      <c r="AG105" s="10"/>
      <c r="AH105" s="10"/>
      <c r="AI105" s="10"/>
      <c r="AJ105" s="10"/>
      <c r="AK105" s="10"/>
      <c r="AL105" s="10"/>
    </row>
    <row r="106" spans="1:38" ht="20.25" customHeight="1">
      <c r="A106" s="5">
        <v>44154</v>
      </c>
      <c r="B106" s="6" t="s">
        <v>29</v>
      </c>
      <c r="C106" s="8">
        <v>50.298743000000002</v>
      </c>
      <c r="D106" s="8">
        <v>57.135241999999998</v>
      </c>
      <c r="E106" s="9">
        <v>12</v>
      </c>
      <c r="F106" s="9">
        <v>0</v>
      </c>
      <c r="G106" s="9" t="s">
        <v>43</v>
      </c>
      <c r="H106" s="9" t="s">
        <v>91</v>
      </c>
      <c r="I106" s="9" t="s">
        <v>44</v>
      </c>
      <c r="J106" s="9"/>
      <c r="K106" s="10"/>
      <c r="L106" s="10"/>
      <c r="M106" s="9" t="s">
        <v>382</v>
      </c>
      <c r="N106" s="10"/>
      <c r="O106" s="9" t="s">
        <v>81</v>
      </c>
      <c r="P106" s="9" t="s">
        <v>48</v>
      </c>
      <c r="Q106" s="9" t="s">
        <v>67</v>
      </c>
      <c r="R106" s="22" t="s">
        <v>383</v>
      </c>
      <c r="S106" s="12" t="s">
        <v>98</v>
      </c>
      <c r="T106" s="6" t="s">
        <v>384</v>
      </c>
      <c r="U106" s="10"/>
      <c r="V106" s="10"/>
      <c r="W106" s="10"/>
      <c r="X106" s="10"/>
      <c r="Y106" s="10"/>
      <c r="Z106" s="10"/>
      <c r="AA106" s="10"/>
      <c r="AB106" s="10"/>
      <c r="AC106" s="10"/>
      <c r="AD106" s="10"/>
      <c r="AE106" s="10"/>
      <c r="AF106" s="10"/>
      <c r="AG106" s="10"/>
      <c r="AH106" s="10"/>
      <c r="AI106" s="10"/>
      <c r="AJ106" s="10"/>
      <c r="AK106" s="10"/>
      <c r="AL106" s="10"/>
    </row>
    <row r="107" spans="1:38" ht="20.25" customHeight="1">
      <c r="A107" s="5">
        <v>44154</v>
      </c>
      <c r="B107" s="6" t="s">
        <v>385</v>
      </c>
      <c r="C107" s="8">
        <v>49.948759000000003</v>
      </c>
      <c r="D107" s="8">
        <v>82.628459000000007</v>
      </c>
      <c r="E107" s="9">
        <v>30</v>
      </c>
      <c r="F107" s="9">
        <v>0</v>
      </c>
      <c r="G107" s="9" t="s">
        <v>21</v>
      </c>
      <c r="H107" s="9" t="s">
        <v>140</v>
      </c>
      <c r="I107" s="9" t="s">
        <v>44</v>
      </c>
      <c r="J107" s="9"/>
      <c r="K107" s="10"/>
      <c r="L107" s="10"/>
      <c r="M107" s="9" t="s">
        <v>59</v>
      </c>
      <c r="N107" s="10"/>
      <c r="O107" s="9" t="s">
        <v>59</v>
      </c>
      <c r="P107" s="9" t="s">
        <v>48</v>
      </c>
      <c r="Q107" s="9" t="s">
        <v>67</v>
      </c>
      <c r="R107" s="22" t="s">
        <v>386</v>
      </c>
      <c r="S107" s="12" t="s">
        <v>98</v>
      </c>
      <c r="T107" s="6" t="s">
        <v>387</v>
      </c>
      <c r="U107" s="10"/>
      <c r="V107" s="10"/>
      <c r="W107" s="10"/>
      <c r="X107" s="10"/>
      <c r="Y107" s="10"/>
      <c r="Z107" s="10"/>
      <c r="AA107" s="10"/>
      <c r="AB107" s="10"/>
      <c r="AC107" s="10"/>
      <c r="AD107" s="10"/>
      <c r="AE107" s="10"/>
      <c r="AF107" s="10"/>
      <c r="AG107" s="10"/>
      <c r="AH107" s="10"/>
      <c r="AI107" s="10"/>
      <c r="AJ107" s="10"/>
      <c r="AK107" s="10"/>
      <c r="AL107" s="10"/>
    </row>
    <row r="108" spans="1:38" ht="20.25" customHeight="1">
      <c r="A108" s="5">
        <v>44154</v>
      </c>
      <c r="B108" s="9" t="s">
        <v>40</v>
      </c>
      <c r="C108" s="8">
        <v>51.165838000000001</v>
      </c>
      <c r="D108" s="8">
        <v>71.423467000000002</v>
      </c>
      <c r="E108" s="9">
        <v>10</v>
      </c>
      <c r="F108" s="9">
        <v>0</v>
      </c>
      <c r="G108" s="9" t="s">
        <v>21</v>
      </c>
      <c r="H108" s="9" t="s">
        <v>152</v>
      </c>
      <c r="I108" s="9"/>
      <c r="J108" s="9"/>
      <c r="K108" s="10"/>
      <c r="L108" s="10"/>
      <c r="M108" s="9" t="s">
        <v>388</v>
      </c>
      <c r="N108" s="10"/>
      <c r="O108" s="9" t="s">
        <v>81</v>
      </c>
      <c r="P108" s="9" t="s">
        <v>48</v>
      </c>
      <c r="Q108" s="9" t="s">
        <v>82</v>
      </c>
      <c r="R108" s="22" t="s">
        <v>389</v>
      </c>
      <c r="S108" s="12" t="s">
        <v>98</v>
      </c>
      <c r="T108" s="6" t="s">
        <v>390</v>
      </c>
      <c r="U108" s="10"/>
      <c r="V108" s="10"/>
      <c r="W108" s="10"/>
      <c r="X108" s="10"/>
      <c r="Y108" s="10"/>
      <c r="Z108" s="10"/>
      <c r="AA108" s="10"/>
      <c r="AB108" s="10"/>
      <c r="AC108" s="10"/>
      <c r="AD108" s="10"/>
      <c r="AE108" s="10"/>
      <c r="AF108" s="10"/>
      <c r="AG108" s="10"/>
      <c r="AH108" s="10"/>
      <c r="AI108" s="10"/>
      <c r="AJ108" s="10"/>
      <c r="AK108" s="10"/>
      <c r="AL108" s="10"/>
    </row>
    <row r="109" spans="1:38" ht="20.25" customHeight="1">
      <c r="A109" s="5">
        <v>44154</v>
      </c>
      <c r="B109" s="6" t="s">
        <v>391</v>
      </c>
      <c r="C109" s="8">
        <v>50.047083999999998</v>
      </c>
      <c r="D109" s="8">
        <v>57.349812999999997</v>
      </c>
      <c r="E109" s="9">
        <v>200</v>
      </c>
      <c r="F109" s="9">
        <v>0</v>
      </c>
      <c r="G109" s="9" t="s">
        <v>21</v>
      </c>
      <c r="H109" s="9" t="s">
        <v>73</v>
      </c>
      <c r="I109" s="9"/>
      <c r="J109" s="9"/>
      <c r="K109" s="10"/>
      <c r="L109" s="10"/>
      <c r="M109" s="9" t="s">
        <v>59</v>
      </c>
      <c r="N109" s="10"/>
      <c r="O109" s="9" t="s">
        <v>59</v>
      </c>
      <c r="P109" s="9" t="s">
        <v>67</v>
      </c>
      <c r="Q109" s="10"/>
      <c r="R109" s="11" t="s">
        <v>392</v>
      </c>
      <c r="S109" s="12" t="s">
        <v>27</v>
      </c>
      <c r="T109" s="6" t="s">
        <v>393</v>
      </c>
      <c r="U109" s="10"/>
      <c r="V109" s="10"/>
      <c r="W109" s="10"/>
      <c r="X109" s="10"/>
      <c r="Y109" s="10"/>
      <c r="Z109" s="10"/>
      <c r="AA109" s="10"/>
      <c r="AB109" s="10"/>
      <c r="AC109" s="10"/>
      <c r="AD109" s="10"/>
      <c r="AE109" s="10"/>
      <c r="AF109" s="10"/>
      <c r="AG109" s="10"/>
      <c r="AH109" s="10"/>
      <c r="AI109" s="10"/>
      <c r="AJ109" s="10"/>
      <c r="AK109" s="10"/>
      <c r="AL109" s="10"/>
    </row>
    <row r="110" spans="1:38" ht="20.25" customHeight="1">
      <c r="A110" s="5">
        <v>44153</v>
      </c>
      <c r="B110" s="6" t="s">
        <v>394</v>
      </c>
      <c r="C110" s="8">
        <v>42.182051000000001</v>
      </c>
      <c r="D110" s="8">
        <v>69.88212</v>
      </c>
      <c r="E110" s="9">
        <v>15</v>
      </c>
      <c r="F110" s="9">
        <v>0</v>
      </c>
      <c r="G110" s="9" t="s">
        <v>21</v>
      </c>
      <c r="H110" s="9" t="s">
        <v>51</v>
      </c>
      <c r="I110" s="9" t="s">
        <v>395</v>
      </c>
      <c r="J110" s="9"/>
      <c r="K110" s="10"/>
      <c r="L110" s="10"/>
      <c r="M110" s="9" t="s">
        <v>66</v>
      </c>
      <c r="N110" s="10"/>
      <c r="O110" s="9" t="s">
        <v>66</v>
      </c>
      <c r="P110" s="9" t="s">
        <v>67</v>
      </c>
      <c r="Q110" s="10"/>
      <c r="R110" s="11" t="s">
        <v>396</v>
      </c>
      <c r="S110" s="12" t="s">
        <v>27</v>
      </c>
      <c r="T110" s="6" t="s">
        <v>397</v>
      </c>
      <c r="U110" s="10"/>
      <c r="V110" s="10"/>
      <c r="W110" s="10"/>
      <c r="X110" s="10"/>
      <c r="Y110" s="10"/>
      <c r="Z110" s="10"/>
      <c r="AA110" s="10"/>
      <c r="AB110" s="10"/>
      <c r="AC110" s="10"/>
      <c r="AD110" s="10"/>
      <c r="AE110" s="10"/>
      <c r="AF110" s="10"/>
      <c r="AG110" s="10"/>
      <c r="AH110" s="10"/>
      <c r="AI110" s="10"/>
      <c r="AJ110" s="10"/>
      <c r="AK110" s="10"/>
      <c r="AL110" s="10"/>
    </row>
    <row r="111" spans="1:38" ht="20.25" customHeight="1">
      <c r="A111" s="5">
        <v>44153</v>
      </c>
      <c r="B111" s="9" t="s">
        <v>40</v>
      </c>
      <c r="C111" s="13">
        <v>51.166811000000003</v>
      </c>
      <c r="D111" s="8">
        <v>71.420032000000006</v>
      </c>
      <c r="E111" s="9">
        <v>10</v>
      </c>
      <c r="F111" s="9">
        <v>0</v>
      </c>
      <c r="G111" s="9" t="s">
        <v>21</v>
      </c>
      <c r="H111" s="9" t="s">
        <v>58</v>
      </c>
      <c r="I111" s="9"/>
      <c r="J111" s="9"/>
      <c r="K111" s="10"/>
      <c r="L111" s="10"/>
      <c r="M111" s="9" t="s">
        <v>59</v>
      </c>
      <c r="N111" s="10"/>
      <c r="O111" s="9" t="s">
        <v>59</v>
      </c>
      <c r="P111" s="9" t="s">
        <v>48</v>
      </c>
      <c r="Q111" s="10"/>
      <c r="R111" s="11" t="s">
        <v>398</v>
      </c>
      <c r="S111" s="12" t="s">
        <v>27</v>
      </c>
      <c r="T111" s="6" t="s">
        <v>399</v>
      </c>
      <c r="U111" s="10"/>
      <c r="V111" s="10"/>
      <c r="W111" s="10"/>
      <c r="X111" s="10"/>
      <c r="Y111" s="10"/>
      <c r="Z111" s="10"/>
      <c r="AA111" s="10"/>
      <c r="AB111" s="10"/>
      <c r="AC111" s="10"/>
      <c r="AD111" s="10"/>
      <c r="AE111" s="10"/>
      <c r="AF111" s="10"/>
      <c r="AG111" s="10"/>
      <c r="AH111" s="10"/>
      <c r="AI111" s="10"/>
      <c r="AJ111" s="10"/>
      <c r="AK111" s="10"/>
      <c r="AL111" s="10"/>
    </row>
    <row r="112" spans="1:38" ht="20.25" customHeight="1">
      <c r="A112" s="5">
        <v>44153</v>
      </c>
      <c r="B112" s="6" t="s">
        <v>400</v>
      </c>
      <c r="C112" s="8">
        <v>46.813454999999998</v>
      </c>
      <c r="D112" s="8">
        <v>61.642862000000001</v>
      </c>
      <c r="E112" s="9">
        <v>10</v>
      </c>
      <c r="F112" s="9">
        <v>0</v>
      </c>
      <c r="G112" s="9" t="s">
        <v>21</v>
      </c>
      <c r="H112" s="9" t="s">
        <v>44</v>
      </c>
      <c r="I112" s="9"/>
      <c r="J112" s="9"/>
      <c r="K112" s="10"/>
      <c r="L112" s="10"/>
      <c r="M112" s="9" t="s">
        <v>401</v>
      </c>
      <c r="N112" s="10"/>
      <c r="O112" s="9" t="s">
        <v>81</v>
      </c>
      <c r="P112" s="9" t="s">
        <v>48</v>
      </c>
      <c r="Q112" s="9" t="s">
        <v>67</v>
      </c>
      <c r="R112" s="22" t="s">
        <v>402</v>
      </c>
      <c r="S112" s="12" t="s">
        <v>98</v>
      </c>
      <c r="T112" s="6" t="s">
        <v>403</v>
      </c>
      <c r="U112" s="10"/>
      <c r="V112" s="10"/>
      <c r="W112" s="10"/>
      <c r="X112" s="10"/>
      <c r="Y112" s="10"/>
      <c r="Z112" s="10"/>
      <c r="AA112" s="10"/>
      <c r="AB112" s="10"/>
      <c r="AC112" s="10"/>
      <c r="AD112" s="10"/>
      <c r="AE112" s="10"/>
      <c r="AF112" s="10"/>
      <c r="AG112" s="10"/>
      <c r="AH112" s="10"/>
      <c r="AI112" s="10"/>
      <c r="AJ112" s="10"/>
      <c r="AK112" s="10"/>
      <c r="AL112" s="10"/>
    </row>
    <row r="113" spans="1:38" ht="20.25" customHeight="1">
      <c r="A113" s="5">
        <v>44152</v>
      </c>
      <c r="B113" s="6" t="s">
        <v>404</v>
      </c>
      <c r="C113" s="8">
        <v>50.972814999999997</v>
      </c>
      <c r="D113" s="8">
        <v>71.350972999999996</v>
      </c>
      <c r="E113" s="9">
        <v>15</v>
      </c>
      <c r="F113" s="9">
        <v>0</v>
      </c>
      <c r="G113" s="9" t="s">
        <v>101</v>
      </c>
      <c r="H113" s="9" t="s">
        <v>79</v>
      </c>
      <c r="I113" s="9"/>
      <c r="J113" s="9"/>
      <c r="K113" s="10"/>
      <c r="L113" s="10"/>
      <c r="M113" s="9" t="s">
        <v>59</v>
      </c>
      <c r="N113" s="10"/>
      <c r="O113" s="9" t="s">
        <v>59</v>
      </c>
      <c r="P113" s="9" t="s">
        <v>67</v>
      </c>
      <c r="Q113" s="10"/>
      <c r="R113" s="11" t="s">
        <v>405</v>
      </c>
      <c r="S113" s="12" t="s">
        <v>27</v>
      </c>
      <c r="T113" s="6" t="s">
        <v>406</v>
      </c>
      <c r="U113" s="10"/>
      <c r="V113" s="10"/>
      <c r="W113" s="10"/>
      <c r="X113" s="10"/>
      <c r="Y113" s="10"/>
      <c r="Z113" s="10"/>
      <c r="AA113" s="10"/>
      <c r="AB113" s="10"/>
      <c r="AC113" s="10"/>
      <c r="AD113" s="10"/>
      <c r="AE113" s="10"/>
      <c r="AF113" s="10"/>
      <c r="AG113" s="10"/>
      <c r="AH113" s="10"/>
      <c r="AI113" s="10"/>
      <c r="AJ113" s="10"/>
      <c r="AK113" s="10"/>
      <c r="AL113" s="10"/>
    </row>
    <row r="114" spans="1:38" ht="20.25" customHeight="1">
      <c r="A114" s="5">
        <v>44152</v>
      </c>
      <c r="B114" s="6" t="s">
        <v>29</v>
      </c>
      <c r="C114" s="8">
        <v>50.307540000000003</v>
      </c>
      <c r="D114" s="15">
        <v>57.151429</v>
      </c>
      <c r="E114" s="9">
        <v>10</v>
      </c>
      <c r="F114" s="9">
        <v>0</v>
      </c>
      <c r="G114" s="9" t="s">
        <v>21</v>
      </c>
      <c r="H114" s="9" t="s">
        <v>152</v>
      </c>
      <c r="I114" s="9" t="s">
        <v>266</v>
      </c>
      <c r="J114" s="9"/>
      <c r="K114" s="10"/>
      <c r="L114" s="10"/>
      <c r="M114" s="9" t="s">
        <v>66</v>
      </c>
      <c r="N114" s="9" t="s">
        <v>81</v>
      </c>
      <c r="O114" s="9" t="s">
        <v>66</v>
      </c>
      <c r="P114" s="9" t="s">
        <v>82</v>
      </c>
      <c r="Q114" s="10"/>
      <c r="R114" s="22" t="s">
        <v>407</v>
      </c>
      <c r="S114" s="12" t="s">
        <v>98</v>
      </c>
      <c r="T114" s="6" t="s">
        <v>408</v>
      </c>
      <c r="U114" s="10"/>
      <c r="V114" s="10"/>
      <c r="W114" s="10"/>
      <c r="X114" s="10"/>
      <c r="Y114" s="10"/>
      <c r="Z114" s="10"/>
      <c r="AA114" s="10"/>
      <c r="AB114" s="10"/>
      <c r="AC114" s="10"/>
      <c r="AD114" s="10"/>
      <c r="AE114" s="10"/>
      <c r="AF114" s="10"/>
      <c r="AG114" s="10"/>
      <c r="AH114" s="10"/>
      <c r="AI114" s="10"/>
      <c r="AJ114" s="10"/>
      <c r="AK114" s="10"/>
      <c r="AL114" s="10"/>
    </row>
    <row r="115" spans="1:38" ht="20.25" customHeight="1">
      <c r="A115" s="5">
        <v>44152</v>
      </c>
      <c r="B115" s="6" t="s">
        <v>409</v>
      </c>
      <c r="C115" s="15">
        <v>51.577492999999997</v>
      </c>
      <c r="D115" s="8">
        <v>79.309956999999997</v>
      </c>
      <c r="E115" s="9">
        <v>35</v>
      </c>
      <c r="F115" s="9">
        <v>0</v>
      </c>
      <c r="G115" s="9" t="s">
        <v>21</v>
      </c>
      <c r="H115" s="9" t="s">
        <v>79</v>
      </c>
      <c r="I115" s="9"/>
      <c r="J115" s="9"/>
      <c r="K115" s="10"/>
      <c r="L115" s="10"/>
      <c r="M115" s="9" t="s">
        <v>59</v>
      </c>
      <c r="N115" s="10"/>
      <c r="O115" s="9" t="s">
        <v>59</v>
      </c>
      <c r="P115" s="9" t="s">
        <v>48</v>
      </c>
      <c r="Q115" s="9" t="s">
        <v>82</v>
      </c>
      <c r="R115" s="11" t="s">
        <v>410</v>
      </c>
      <c r="S115" s="12" t="s">
        <v>98</v>
      </c>
      <c r="T115" s="6" t="s">
        <v>411</v>
      </c>
      <c r="U115" s="10"/>
      <c r="V115" s="10"/>
      <c r="W115" s="10"/>
      <c r="X115" s="10"/>
      <c r="Y115" s="10"/>
      <c r="Z115" s="10"/>
      <c r="AA115" s="10"/>
      <c r="AB115" s="10"/>
      <c r="AC115" s="10"/>
      <c r="AD115" s="10"/>
      <c r="AE115" s="10"/>
      <c r="AF115" s="10"/>
      <c r="AG115" s="10"/>
      <c r="AH115" s="10"/>
      <c r="AI115" s="10"/>
      <c r="AJ115" s="10"/>
      <c r="AK115" s="10"/>
      <c r="AL115" s="10"/>
    </row>
    <row r="116" spans="1:38" ht="20.25" customHeight="1">
      <c r="A116" s="5">
        <v>44151</v>
      </c>
      <c r="B116" s="6" t="s">
        <v>29</v>
      </c>
      <c r="C116" s="8">
        <v>50.296134000000002</v>
      </c>
      <c r="D116" s="8">
        <v>57.155631999999997</v>
      </c>
      <c r="E116" s="9">
        <v>20</v>
      </c>
      <c r="F116" s="9">
        <v>0</v>
      </c>
      <c r="G116" s="9" t="s">
        <v>21</v>
      </c>
      <c r="H116" s="9" t="s">
        <v>63</v>
      </c>
      <c r="I116" s="9" t="s">
        <v>51</v>
      </c>
      <c r="J116" s="9" t="s">
        <v>64</v>
      </c>
      <c r="K116" s="10"/>
      <c r="L116" s="10"/>
      <c r="M116" s="9" t="s">
        <v>24</v>
      </c>
      <c r="N116" s="10"/>
      <c r="O116" s="9" t="s">
        <v>24</v>
      </c>
      <c r="P116" s="9" t="s">
        <v>54</v>
      </c>
      <c r="Q116" s="10"/>
      <c r="R116" s="11" t="s">
        <v>412</v>
      </c>
      <c r="S116" s="12" t="s">
        <v>27</v>
      </c>
      <c r="T116" s="6" t="s">
        <v>413</v>
      </c>
      <c r="U116" s="10"/>
      <c r="V116" s="10"/>
      <c r="W116" s="10"/>
      <c r="X116" s="10"/>
      <c r="Y116" s="10"/>
      <c r="Z116" s="10"/>
      <c r="AA116" s="10"/>
      <c r="AB116" s="10"/>
      <c r="AC116" s="10"/>
      <c r="AD116" s="10"/>
      <c r="AE116" s="10"/>
      <c r="AF116" s="10"/>
      <c r="AG116" s="10"/>
      <c r="AH116" s="10"/>
      <c r="AI116" s="10"/>
      <c r="AJ116" s="10"/>
      <c r="AK116" s="10"/>
      <c r="AL116" s="10"/>
    </row>
    <row r="117" spans="1:38" ht="20.25" customHeight="1">
      <c r="A117" s="5">
        <v>44151</v>
      </c>
      <c r="B117" s="6" t="s">
        <v>321</v>
      </c>
      <c r="C117" s="8">
        <v>49.794355000000003</v>
      </c>
      <c r="D117" s="8">
        <v>73.077346000000006</v>
      </c>
      <c r="E117" s="9">
        <v>10</v>
      </c>
      <c r="F117" s="9">
        <v>0</v>
      </c>
      <c r="G117" s="9" t="s">
        <v>21</v>
      </c>
      <c r="H117" s="9" t="s">
        <v>91</v>
      </c>
      <c r="I117" s="9" t="s">
        <v>266</v>
      </c>
      <c r="J117" s="9"/>
      <c r="K117" s="10"/>
      <c r="L117" s="10"/>
      <c r="M117" s="9" t="s">
        <v>414</v>
      </c>
      <c r="N117" s="9" t="s">
        <v>415</v>
      </c>
      <c r="O117" s="9" t="s">
        <v>81</v>
      </c>
      <c r="P117" s="9" t="s">
        <v>67</v>
      </c>
      <c r="Q117" s="10"/>
      <c r="R117" s="11" t="s">
        <v>416</v>
      </c>
      <c r="S117" s="12" t="s">
        <v>98</v>
      </c>
      <c r="T117" s="6" t="s">
        <v>417</v>
      </c>
      <c r="U117" s="10"/>
      <c r="V117" s="10"/>
      <c r="W117" s="10"/>
      <c r="X117" s="10"/>
      <c r="Y117" s="10"/>
      <c r="Z117" s="10"/>
      <c r="AA117" s="10"/>
      <c r="AB117" s="10"/>
      <c r="AC117" s="10"/>
      <c r="AD117" s="10"/>
      <c r="AE117" s="10"/>
      <c r="AF117" s="10"/>
      <c r="AG117" s="10"/>
      <c r="AH117" s="10"/>
      <c r="AI117" s="10"/>
      <c r="AJ117" s="10"/>
      <c r="AK117" s="10"/>
      <c r="AL117" s="10"/>
    </row>
    <row r="118" spans="1:38" ht="20.25" customHeight="1">
      <c r="A118" s="5">
        <v>44151</v>
      </c>
      <c r="B118" s="6" t="s">
        <v>95</v>
      </c>
      <c r="C118" s="8">
        <v>43.661254</v>
      </c>
      <c r="D118" s="8">
        <v>51.163221999999998</v>
      </c>
      <c r="E118" s="9">
        <v>10</v>
      </c>
      <c r="F118" s="9">
        <v>0</v>
      </c>
      <c r="G118" s="9" t="s">
        <v>21</v>
      </c>
      <c r="H118" s="9" t="s">
        <v>96</v>
      </c>
      <c r="I118" s="9" t="s">
        <v>51</v>
      </c>
      <c r="J118" s="9"/>
      <c r="K118" s="10"/>
      <c r="L118" s="10"/>
      <c r="M118" s="9" t="s">
        <v>418</v>
      </c>
      <c r="N118" s="10"/>
      <c r="O118" s="9" t="s">
        <v>81</v>
      </c>
      <c r="P118" s="9" t="s">
        <v>67</v>
      </c>
      <c r="Q118" s="10"/>
      <c r="R118" s="11" t="s">
        <v>419</v>
      </c>
      <c r="S118" s="12" t="s">
        <v>98</v>
      </c>
      <c r="T118" s="6" t="s">
        <v>420</v>
      </c>
      <c r="U118" s="10"/>
      <c r="V118" s="10"/>
      <c r="W118" s="10"/>
      <c r="X118" s="10"/>
      <c r="Y118" s="10"/>
      <c r="Z118" s="10"/>
      <c r="AA118" s="10"/>
      <c r="AB118" s="10"/>
      <c r="AC118" s="10"/>
      <c r="AD118" s="10"/>
      <c r="AE118" s="10"/>
      <c r="AF118" s="10"/>
      <c r="AG118" s="10"/>
      <c r="AH118" s="10"/>
      <c r="AI118" s="10"/>
      <c r="AJ118" s="10"/>
      <c r="AK118" s="10"/>
      <c r="AL118" s="10"/>
    </row>
    <row r="119" spans="1:38" ht="20.25" customHeight="1">
      <c r="A119" s="5">
        <v>44151</v>
      </c>
      <c r="B119" s="6" t="s">
        <v>325</v>
      </c>
      <c r="C119" s="8">
        <v>43.376635999999998</v>
      </c>
      <c r="D119" s="8">
        <v>77.357933000000003</v>
      </c>
      <c r="E119" s="9">
        <v>10</v>
      </c>
      <c r="F119" s="9">
        <v>0</v>
      </c>
      <c r="G119" s="9" t="s">
        <v>21</v>
      </c>
      <c r="H119" s="9" t="s">
        <v>266</v>
      </c>
      <c r="I119" s="9"/>
      <c r="J119" s="9"/>
      <c r="K119" s="10"/>
      <c r="L119" s="10"/>
      <c r="M119" s="9" t="s">
        <v>421</v>
      </c>
      <c r="N119" s="10"/>
      <c r="O119" s="9" t="s">
        <v>149</v>
      </c>
      <c r="P119" s="9" t="s">
        <v>48</v>
      </c>
      <c r="Q119" s="10"/>
      <c r="R119" s="11" t="s">
        <v>422</v>
      </c>
      <c r="S119" s="12" t="s">
        <v>98</v>
      </c>
      <c r="T119" s="6" t="s">
        <v>423</v>
      </c>
      <c r="U119" s="10"/>
      <c r="V119" s="10"/>
      <c r="W119" s="10"/>
      <c r="X119" s="10"/>
      <c r="Y119" s="10"/>
      <c r="Z119" s="10"/>
      <c r="AA119" s="10"/>
      <c r="AB119" s="10"/>
      <c r="AC119" s="10"/>
      <c r="AD119" s="10"/>
      <c r="AE119" s="10"/>
      <c r="AF119" s="10"/>
      <c r="AG119" s="10"/>
      <c r="AH119" s="10"/>
      <c r="AI119" s="10"/>
      <c r="AJ119" s="10"/>
      <c r="AK119" s="10"/>
      <c r="AL119" s="10"/>
    </row>
    <row r="120" spans="1:38" ht="20.25" customHeight="1">
      <c r="A120" s="5">
        <v>44150</v>
      </c>
      <c r="B120" s="6" t="s">
        <v>34</v>
      </c>
      <c r="C120" s="8">
        <v>43.303691999999998</v>
      </c>
      <c r="D120" s="8">
        <v>76.989374999999995</v>
      </c>
      <c r="E120" s="9">
        <v>50</v>
      </c>
      <c r="F120" s="9">
        <v>0</v>
      </c>
      <c r="G120" s="9" t="s">
        <v>21</v>
      </c>
      <c r="H120" s="9" t="s">
        <v>79</v>
      </c>
      <c r="I120" s="9"/>
      <c r="J120" s="9"/>
      <c r="K120" s="10"/>
      <c r="L120" s="10"/>
      <c r="M120" s="9" t="s">
        <v>59</v>
      </c>
      <c r="N120" s="10"/>
      <c r="O120" s="9" t="s">
        <v>59</v>
      </c>
      <c r="P120" s="9" t="s">
        <v>67</v>
      </c>
      <c r="Q120" s="10"/>
      <c r="R120" s="11" t="s">
        <v>424</v>
      </c>
      <c r="S120" s="12" t="s">
        <v>27</v>
      </c>
      <c r="T120" s="6" t="s">
        <v>425</v>
      </c>
      <c r="U120" s="10"/>
      <c r="V120" s="10"/>
      <c r="W120" s="10"/>
      <c r="X120" s="10"/>
      <c r="Y120" s="10"/>
      <c r="Z120" s="10"/>
      <c r="AA120" s="10"/>
      <c r="AB120" s="10"/>
      <c r="AC120" s="10"/>
      <c r="AD120" s="10"/>
      <c r="AE120" s="10"/>
      <c r="AF120" s="10"/>
      <c r="AG120" s="10"/>
      <c r="AH120" s="10"/>
      <c r="AI120" s="10"/>
      <c r="AJ120" s="10"/>
      <c r="AK120" s="10"/>
      <c r="AL120" s="10"/>
    </row>
    <row r="121" spans="1:38" ht="20.25" customHeight="1">
      <c r="A121" s="5">
        <v>44150</v>
      </c>
      <c r="B121" s="6" t="s">
        <v>426</v>
      </c>
      <c r="C121" s="8">
        <v>51.391942999999998</v>
      </c>
      <c r="D121" s="8">
        <v>67.127731999999995</v>
      </c>
      <c r="E121" s="9">
        <v>20</v>
      </c>
      <c r="F121" s="9">
        <v>0</v>
      </c>
      <c r="G121" s="9" t="s">
        <v>21</v>
      </c>
      <c r="H121" s="9" t="s">
        <v>96</v>
      </c>
      <c r="I121" s="9" t="s">
        <v>51</v>
      </c>
      <c r="J121" s="9"/>
      <c r="K121" s="10"/>
      <c r="L121" s="10"/>
      <c r="M121" s="9" t="s">
        <v>427</v>
      </c>
      <c r="N121" s="10"/>
      <c r="O121" s="9" t="s">
        <v>81</v>
      </c>
      <c r="P121" s="9" t="s">
        <v>67</v>
      </c>
      <c r="Q121" s="10"/>
      <c r="R121" s="11" t="s">
        <v>428</v>
      </c>
      <c r="S121" s="12" t="s">
        <v>27</v>
      </c>
      <c r="T121" s="6" t="s">
        <v>429</v>
      </c>
      <c r="U121" s="10"/>
      <c r="V121" s="10"/>
      <c r="W121" s="10"/>
      <c r="X121" s="10"/>
      <c r="Y121" s="10"/>
      <c r="Z121" s="10"/>
      <c r="AA121" s="10"/>
      <c r="AB121" s="10"/>
      <c r="AC121" s="10"/>
      <c r="AD121" s="10"/>
      <c r="AE121" s="10"/>
      <c r="AF121" s="10"/>
      <c r="AG121" s="10"/>
      <c r="AH121" s="10"/>
      <c r="AI121" s="10"/>
      <c r="AJ121" s="10"/>
      <c r="AK121" s="10"/>
      <c r="AL121" s="10"/>
    </row>
    <row r="122" spans="1:38" ht="20.25" customHeight="1">
      <c r="A122" s="5">
        <v>44149</v>
      </c>
      <c r="B122" s="6" t="s">
        <v>430</v>
      </c>
      <c r="C122" s="8">
        <v>53.320635000000003</v>
      </c>
      <c r="D122" s="15">
        <v>69.390041999999994</v>
      </c>
      <c r="E122" s="9">
        <v>20</v>
      </c>
      <c r="F122" s="9">
        <v>0</v>
      </c>
      <c r="G122" s="9" t="s">
        <v>21</v>
      </c>
      <c r="H122" s="9" t="s">
        <v>74</v>
      </c>
      <c r="I122" s="9"/>
      <c r="J122" s="9"/>
      <c r="K122" s="10"/>
      <c r="L122" s="10"/>
      <c r="M122" s="9" t="s">
        <v>59</v>
      </c>
      <c r="N122" s="10"/>
      <c r="O122" s="9" t="s">
        <v>59</v>
      </c>
      <c r="P122" s="9" t="s">
        <v>82</v>
      </c>
      <c r="Q122" s="10"/>
      <c r="R122" s="29" t="s">
        <v>431</v>
      </c>
      <c r="S122" s="12" t="s">
        <v>27</v>
      </c>
      <c r="T122" s="6" t="s">
        <v>432</v>
      </c>
      <c r="U122" s="10"/>
      <c r="V122" s="10"/>
      <c r="W122" s="10"/>
      <c r="X122" s="10"/>
      <c r="Y122" s="10"/>
      <c r="Z122" s="10"/>
      <c r="AA122" s="10"/>
      <c r="AB122" s="10"/>
      <c r="AC122" s="10"/>
      <c r="AD122" s="10"/>
      <c r="AE122" s="10"/>
      <c r="AF122" s="10"/>
      <c r="AG122" s="10"/>
      <c r="AH122" s="10"/>
      <c r="AI122" s="10"/>
      <c r="AJ122" s="10"/>
      <c r="AK122" s="10"/>
      <c r="AL122" s="10"/>
    </row>
    <row r="123" spans="1:38" ht="20.25" customHeight="1">
      <c r="A123" s="5">
        <v>44149</v>
      </c>
      <c r="B123" s="6" t="s">
        <v>34</v>
      </c>
      <c r="C123" s="8">
        <v>43.247275999999999</v>
      </c>
      <c r="D123" s="8">
        <v>76.952960000000004</v>
      </c>
      <c r="E123" s="9">
        <v>200</v>
      </c>
      <c r="F123" s="9">
        <v>0</v>
      </c>
      <c r="G123" s="9" t="s">
        <v>21</v>
      </c>
      <c r="H123" s="9" t="s">
        <v>22</v>
      </c>
      <c r="I123" s="9" t="s">
        <v>282</v>
      </c>
      <c r="J123" s="9" t="s">
        <v>129</v>
      </c>
      <c r="K123" s="9" t="s">
        <v>203</v>
      </c>
      <c r="L123" s="10"/>
      <c r="M123" s="9" t="s">
        <v>24</v>
      </c>
      <c r="N123" s="10"/>
      <c r="O123" s="9" t="s">
        <v>24</v>
      </c>
      <c r="P123" s="9" t="s">
        <v>67</v>
      </c>
      <c r="Q123" s="10"/>
      <c r="R123" s="6" t="s">
        <v>433</v>
      </c>
      <c r="S123" s="12" t="s">
        <v>27</v>
      </c>
      <c r="T123" s="6" t="s">
        <v>434</v>
      </c>
      <c r="U123" s="10"/>
      <c r="V123" s="10"/>
      <c r="W123" s="10"/>
      <c r="X123" s="10"/>
      <c r="Y123" s="10"/>
      <c r="Z123" s="10"/>
      <c r="AA123" s="10"/>
      <c r="AB123" s="10"/>
      <c r="AC123" s="10"/>
      <c r="AD123" s="10"/>
      <c r="AE123" s="10"/>
      <c r="AF123" s="10"/>
      <c r="AG123" s="10"/>
      <c r="AH123" s="10"/>
      <c r="AI123" s="10"/>
      <c r="AJ123" s="10"/>
      <c r="AK123" s="10"/>
      <c r="AL123" s="10"/>
    </row>
    <row r="124" spans="1:38" ht="20.25" customHeight="1">
      <c r="A124" s="5">
        <v>44148</v>
      </c>
      <c r="B124" s="6" t="s">
        <v>34</v>
      </c>
      <c r="C124" s="13">
        <v>43.300669999999997</v>
      </c>
      <c r="D124" s="13">
        <v>76.925686999999996</v>
      </c>
      <c r="E124" s="9">
        <v>30</v>
      </c>
      <c r="F124" s="9">
        <v>0</v>
      </c>
      <c r="G124" s="9" t="s">
        <v>21</v>
      </c>
      <c r="H124" s="9" t="s">
        <v>44</v>
      </c>
      <c r="I124" s="9" t="s">
        <v>140</v>
      </c>
      <c r="J124" s="9"/>
      <c r="K124" s="10"/>
      <c r="L124" s="10"/>
      <c r="M124" s="9" t="s">
        <v>59</v>
      </c>
      <c r="N124" s="10"/>
      <c r="O124" s="9" t="s">
        <v>59</v>
      </c>
      <c r="P124" s="9" t="s">
        <v>82</v>
      </c>
      <c r="Q124" s="10"/>
      <c r="R124" s="11" t="s">
        <v>435</v>
      </c>
      <c r="S124" s="12" t="s">
        <v>27</v>
      </c>
      <c r="T124" s="6" t="s">
        <v>436</v>
      </c>
      <c r="U124" s="10"/>
      <c r="V124" s="10"/>
      <c r="W124" s="10"/>
      <c r="X124" s="10"/>
      <c r="Y124" s="10"/>
      <c r="Z124" s="10"/>
      <c r="AA124" s="10"/>
      <c r="AB124" s="10"/>
      <c r="AC124" s="10"/>
      <c r="AD124" s="10"/>
      <c r="AE124" s="10"/>
      <c r="AF124" s="10"/>
      <c r="AG124" s="10"/>
      <c r="AH124" s="10"/>
      <c r="AI124" s="10"/>
      <c r="AJ124" s="10"/>
      <c r="AK124" s="10"/>
      <c r="AL124" s="10"/>
    </row>
    <row r="125" spans="1:38" ht="20.25" customHeight="1">
      <c r="A125" s="5">
        <v>44148</v>
      </c>
      <c r="B125" s="6" t="s">
        <v>34</v>
      </c>
      <c r="C125" s="8">
        <v>43.247275999999999</v>
      </c>
      <c r="D125" s="8">
        <v>76.952960000000004</v>
      </c>
      <c r="E125" s="9">
        <v>40</v>
      </c>
      <c r="F125" s="9">
        <v>0</v>
      </c>
      <c r="G125" s="9" t="s">
        <v>21</v>
      </c>
      <c r="H125" s="9" t="s">
        <v>51</v>
      </c>
      <c r="I125" s="9" t="s">
        <v>63</v>
      </c>
      <c r="J125" s="9" t="s">
        <v>64</v>
      </c>
      <c r="K125" s="10"/>
      <c r="L125" s="10"/>
      <c r="M125" s="9" t="s">
        <v>24</v>
      </c>
      <c r="N125" s="10"/>
      <c r="O125" s="9" t="s">
        <v>24</v>
      </c>
      <c r="P125" s="9" t="s">
        <v>437</v>
      </c>
      <c r="Q125" s="10"/>
      <c r="R125" s="11" t="s">
        <v>438</v>
      </c>
      <c r="S125" s="12" t="s">
        <v>27</v>
      </c>
      <c r="T125" s="6" t="s">
        <v>439</v>
      </c>
      <c r="U125" s="10"/>
      <c r="V125" s="10"/>
      <c r="W125" s="10"/>
      <c r="X125" s="10"/>
      <c r="Y125" s="10"/>
      <c r="Z125" s="10"/>
      <c r="AA125" s="10"/>
      <c r="AB125" s="10"/>
      <c r="AC125" s="10"/>
      <c r="AD125" s="10"/>
      <c r="AE125" s="10"/>
      <c r="AF125" s="10"/>
      <c r="AG125" s="10"/>
      <c r="AH125" s="10"/>
      <c r="AI125" s="10"/>
      <c r="AJ125" s="10"/>
      <c r="AK125" s="10"/>
      <c r="AL125" s="10"/>
    </row>
    <row r="126" spans="1:38" ht="20.25" customHeight="1">
      <c r="A126" s="5">
        <v>44148</v>
      </c>
      <c r="B126" s="6" t="s">
        <v>20</v>
      </c>
      <c r="C126" s="8">
        <v>42.387259999999998</v>
      </c>
      <c r="D126" s="8">
        <v>69.627793999999994</v>
      </c>
      <c r="E126" s="9">
        <v>20</v>
      </c>
      <c r="F126" s="9">
        <v>0</v>
      </c>
      <c r="G126" s="9" t="s">
        <v>21</v>
      </c>
      <c r="H126" s="9" t="s">
        <v>51</v>
      </c>
      <c r="I126" s="9" t="s">
        <v>63</v>
      </c>
      <c r="J126" s="9" t="s">
        <v>64</v>
      </c>
      <c r="K126" s="10"/>
      <c r="L126" s="10"/>
      <c r="M126" s="9" t="s">
        <v>24</v>
      </c>
      <c r="N126" s="10"/>
      <c r="O126" s="9" t="s">
        <v>24</v>
      </c>
      <c r="P126" s="9" t="s">
        <v>67</v>
      </c>
      <c r="Q126" s="10"/>
      <c r="R126" s="22" t="s">
        <v>440</v>
      </c>
      <c r="S126" s="12" t="s">
        <v>27</v>
      </c>
      <c r="T126" s="6" t="s">
        <v>441</v>
      </c>
      <c r="U126" s="10"/>
      <c r="V126" s="10"/>
      <c r="W126" s="10"/>
      <c r="X126" s="10"/>
      <c r="Y126" s="10"/>
      <c r="Z126" s="10"/>
      <c r="AA126" s="10"/>
      <c r="AB126" s="10"/>
      <c r="AC126" s="10"/>
      <c r="AD126" s="10"/>
      <c r="AE126" s="10"/>
      <c r="AF126" s="10"/>
      <c r="AG126" s="10"/>
      <c r="AH126" s="10"/>
      <c r="AI126" s="10"/>
      <c r="AJ126" s="10"/>
      <c r="AK126" s="10"/>
      <c r="AL126" s="10"/>
    </row>
    <row r="127" spans="1:38" ht="20.25" customHeight="1">
      <c r="A127" s="5">
        <v>44148</v>
      </c>
      <c r="B127" s="6" t="s">
        <v>113</v>
      </c>
      <c r="C127" s="8">
        <v>44.839317000000001</v>
      </c>
      <c r="D127" s="8">
        <v>65.493536000000006</v>
      </c>
      <c r="E127" s="9">
        <v>10</v>
      </c>
      <c r="F127" s="9">
        <v>0</v>
      </c>
      <c r="G127" s="9" t="s">
        <v>21</v>
      </c>
      <c r="H127" s="9" t="s">
        <v>51</v>
      </c>
      <c r="I127" s="9" t="s">
        <v>63</v>
      </c>
      <c r="J127" s="9" t="s">
        <v>64</v>
      </c>
      <c r="K127" s="10"/>
      <c r="L127" s="10"/>
      <c r="M127" s="9" t="s">
        <v>24</v>
      </c>
      <c r="N127" s="10"/>
      <c r="O127" s="9" t="s">
        <v>24</v>
      </c>
      <c r="P127" s="9" t="s">
        <v>67</v>
      </c>
      <c r="Q127" s="10"/>
      <c r="R127" s="6" t="s">
        <v>442</v>
      </c>
      <c r="S127" s="12" t="s">
        <v>27</v>
      </c>
      <c r="T127" s="6" t="s">
        <v>443</v>
      </c>
      <c r="U127" s="10"/>
      <c r="V127" s="10"/>
      <c r="W127" s="10"/>
      <c r="X127" s="10"/>
      <c r="Y127" s="10"/>
      <c r="Z127" s="10"/>
      <c r="AA127" s="10"/>
      <c r="AB127" s="10"/>
      <c r="AC127" s="10"/>
      <c r="AD127" s="10"/>
      <c r="AE127" s="10"/>
      <c r="AF127" s="10"/>
      <c r="AG127" s="10"/>
      <c r="AH127" s="10"/>
      <c r="AI127" s="10"/>
      <c r="AJ127" s="10"/>
      <c r="AK127" s="10"/>
      <c r="AL127" s="10"/>
    </row>
    <row r="128" spans="1:38" ht="20.25" customHeight="1">
      <c r="A128" s="5">
        <v>44148</v>
      </c>
      <c r="B128" s="6" t="s">
        <v>20</v>
      </c>
      <c r="C128" s="8">
        <v>42.316282999999999</v>
      </c>
      <c r="D128" s="8">
        <v>69.555312000000001</v>
      </c>
      <c r="E128" s="9">
        <v>15</v>
      </c>
      <c r="F128" s="9">
        <v>0</v>
      </c>
      <c r="G128" s="9" t="s">
        <v>444</v>
      </c>
      <c r="H128" s="9" t="s">
        <v>58</v>
      </c>
      <c r="I128" s="9" t="s">
        <v>96</v>
      </c>
      <c r="J128" s="9" t="s">
        <v>227</v>
      </c>
      <c r="K128" s="10"/>
      <c r="L128" s="10"/>
      <c r="M128" s="9" t="s">
        <v>159</v>
      </c>
      <c r="N128" s="10"/>
      <c r="O128" s="9" t="s">
        <v>59</v>
      </c>
      <c r="P128" s="9" t="s">
        <v>48</v>
      </c>
      <c r="Q128" s="9" t="s">
        <v>82</v>
      </c>
      <c r="R128" s="11" t="s">
        <v>445</v>
      </c>
      <c r="S128" s="12" t="s">
        <v>98</v>
      </c>
      <c r="T128" s="6" t="s">
        <v>446</v>
      </c>
      <c r="U128" s="10"/>
      <c r="V128" s="10"/>
      <c r="W128" s="10"/>
      <c r="X128" s="10"/>
      <c r="Y128" s="10"/>
      <c r="Z128" s="10"/>
      <c r="AA128" s="10"/>
      <c r="AB128" s="10"/>
      <c r="AC128" s="10"/>
      <c r="AD128" s="10"/>
      <c r="AE128" s="10"/>
      <c r="AF128" s="10"/>
      <c r="AG128" s="10"/>
      <c r="AH128" s="10"/>
      <c r="AI128" s="10"/>
      <c r="AJ128" s="10"/>
      <c r="AK128" s="10"/>
      <c r="AL128" s="10"/>
    </row>
    <row r="129" spans="1:38" ht="20.25" customHeight="1">
      <c r="A129" s="5">
        <v>44148</v>
      </c>
      <c r="B129" s="6" t="s">
        <v>447</v>
      </c>
      <c r="C129" s="8">
        <v>43.128459999999997</v>
      </c>
      <c r="D129" s="8">
        <v>74.852632999999997</v>
      </c>
      <c r="E129" s="9">
        <v>20</v>
      </c>
      <c r="F129" s="9">
        <v>0</v>
      </c>
      <c r="G129" s="9" t="s">
        <v>21</v>
      </c>
      <c r="H129" s="9" t="s">
        <v>282</v>
      </c>
      <c r="I129" s="9"/>
      <c r="J129" s="9"/>
      <c r="K129" s="10"/>
      <c r="L129" s="10"/>
      <c r="M129" s="9" t="s">
        <v>24</v>
      </c>
      <c r="N129" s="10"/>
      <c r="O129" s="9" t="s">
        <v>24</v>
      </c>
      <c r="P129" s="9" t="s">
        <v>87</v>
      </c>
      <c r="Q129" s="10"/>
      <c r="R129" s="11" t="s">
        <v>448</v>
      </c>
      <c r="S129" s="12" t="s">
        <v>27</v>
      </c>
      <c r="T129" s="6" t="s">
        <v>449</v>
      </c>
      <c r="U129" s="10"/>
      <c r="V129" s="10"/>
      <c r="W129" s="10"/>
      <c r="X129" s="10"/>
      <c r="Y129" s="10"/>
      <c r="Z129" s="10"/>
      <c r="AA129" s="10"/>
      <c r="AB129" s="10"/>
      <c r="AC129" s="10"/>
      <c r="AD129" s="10"/>
      <c r="AE129" s="10"/>
      <c r="AF129" s="10"/>
      <c r="AG129" s="10"/>
      <c r="AH129" s="10"/>
      <c r="AI129" s="10"/>
      <c r="AJ129" s="10"/>
      <c r="AK129" s="10"/>
      <c r="AL129" s="10"/>
    </row>
    <row r="130" spans="1:38" ht="20.25" customHeight="1">
      <c r="A130" s="5">
        <v>44148</v>
      </c>
      <c r="B130" s="6" t="s">
        <v>29</v>
      </c>
      <c r="C130" s="8">
        <v>50.28228</v>
      </c>
      <c r="D130" s="8">
        <v>57.189279999999997</v>
      </c>
      <c r="E130" s="9">
        <v>10</v>
      </c>
      <c r="F130" s="9">
        <v>0</v>
      </c>
      <c r="G130" s="9" t="s">
        <v>21</v>
      </c>
      <c r="H130" s="9" t="s">
        <v>51</v>
      </c>
      <c r="I130" s="9" t="s">
        <v>63</v>
      </c>
      <c r="J130" s="9" t="s">
        <v>64</v>
      </c>
      <c r="K130" s="10"/>
      <c r="L130" s="10"/>
      <c r="M130" s="9" t="s">
        <v>24</v>
      </c>
      <c r="N130" s="10"/>
      <c r="O130" s="9" t="s">
        <v>24</v>
      </c>
      <c r="P130" s="9" t="s">
        <v>54</v>
      </c>
      <c r="Q130" s="9" t="s">
        <v>67</v>
      </c>
      <c r="R130" s="11" t="s">
        <v>450</v>
      </c>
      <c r="S130" s="12" t="s">
        <v>27</v>
      </c>
      <c r="T130" s="6" t="s">
        <v>451</v>
      </c>
      <c r="U130" s="10"/>
      <c r="V130" s="10"/>
      <c r="W130" s="10"/>
      <c r="X130" s="10"/>
      <c r="Y130" s="10"/>
      <c r="Z130" s="10"/>
      <c r="AA130" s="10"/>
      <c r="AB130" s="10"/>
      <c r="AC130" s="10"/>
      <c r="AD130" s="10"/>
      <c r="AE130" s="10"/>
      <c r="AF130" s="10"/>
      <c r="AG130" s="10"/>
      <c r="AH130" s="10"/>
      <c r="AI130" s="10"/>
      <c r="AJ130" s="10"/>
      <c r="AK130" s="10"/>
      <c r="AL130" s="10"/>
    </row>
    <row r="131" spans="1:38" ht="20.25" customHeight="1">
      <c r="A131" s="5">
        <v>44148</v>
      </c>
      <c r="B131" s="6" t="s">
        <v>95</v>
      </c>
      <c r="C131" s="8">
        <v>43.662170000000003</v>
      </c>
      <c r="D131" s="15">
        <v>51.161900000000003</v>
      </c>
      <c r="E131" s="9">
        <v>15</v>
      </c>
      <c r="F131" s="9">
        <v>0</v>
      </c>
      <c r="G131" s="9" t="s">
        <v>21</v>
      </c>
      <c r="H131" s="9" t="s">
        <v>51</v>
      </c>
      <c r="I131" s="9" t="s">
        <v>63</v>
      </c>
      <c r="J131" s="9" t="s">
        <v>64</v>
      </c>
      <c r="K131" s="10"/>
      <c r="L131" s="10"/>
      <c r="M131" s="9" t="s">
        <v>24</v>
      </c>
      <c r="N131" s="10"/>
      <c r="O131" s="9" t="s">
        <v>24</v>
      </c>
      <c r="P131" s="9" t="s">
        <v>67</v>
      </c>
      <c r="Q131" s="9"/>
      <c r="R131" s="11" t="s">
        <v>452</v>
      </c>
      <c r="S131" s="12" t="s">
        <v>27</v>
      </c>
      <c r="T131" s="6" t="s">
        <v>453</v>
      </c>
      <c r="U131" s="10"/>
      <c r="V131" s="10"/>
      <c r="W131" s="10"/>
      <c r="X131" s="10"/>
      <c r="Y131" s="10"/>
      <c r="Z131" s="10"/>
      <c r="AA131" s="10"/>
      <c r="AB131" s="10"/>
      <c r="AC131" s="10"/>
      <c r="AD131" s="10"/>
      <c r="AE131" s="10"/>
      <c r="AF131" s="10"/>
      <c r="AG131" s="10"/>
      <c r="AH131" s="10"/>
      <c r="AI131" s="10"/>
      <c r="AJ131" s="10"/>
      <c r="AK131" s="10"/>
      <c r="AL131" s="10"/>
    </row>
    <row r="132" spans="1:38" ht="20.25" customHeight="1">
      <c r="A132" s="5">
        <v>44147</v>
      </c>
      <c r="B132" s="6" t="s">
        <v>31</v>
      </c>
      <c r="C132" s="13">
        <v>51.204120000000003</v>
      </c>
      <c r="D132" s="13">
        <v>51.371138000000002</v>
      </c>
      <c r="E132" s="9">
        <v>5</v>
      </c>
      <c r="F132" s="9">
        <v>0</v>
      </c>
      <c r="G132" s="9" t="s">
        <v>21</v>
      </c>
      <c r="H132" s="9" t="s">
        <v>51</v>
      </c>
      <c r="I132" s="9" t="s">
        <v>63</v>
      </c>
      <c r="J132" s="9" t="s">
        <v>64</v>
      </c>
      <c r="K132" s="10"/>
      <c r="L132" s="10"/>
      <c r="M132" s="9" t="s">
        <v>24</v>
      </c>
      <c r="N132" s="10"/>
      <c r="O132" s="9" t="s">
        <v>24</v>
      </c>
      <c r="P132" s="9" t="s">
        <v>54</v>
      </c>
      <c r="Q132" s="10"/>
      <c r="R132" s="11" t="s">
        <v>454</v>
      </c>
      <c r="S132" s="12" t="s">
        <v>27</v>
      </c>
      <c r="T132" s="6" t="s">
        <v>455</v>
      </c>
      <c r="U132" s="10"/>
      <c r="V132" s="10"/>
      <c r="W132" s="10"/>
      <c r="X132" s="10"/>
      <c r="Y132" s="10"/>
      <c r="Z132" s="10"/>
      <c r="AA132" s="10"/>
      <c r="AB132" s="10"/>
      <c r="AC132" s="10"/>
      <c r="AD132" s="10"/>
      <c r="AE132" s="10"/>
      <c r="AF132" s="10"/>
      <c r="AG132" s="10"/>
      <c r="AH132" s="10"/>
      <c r="AI132" s="10"/>
      <c r="AJ132" s="10"/>
      <c r="AK132" s="10"/>
      <c r="AL132" s="10"/>
    </row>
    <row r="133" spans="1:38" ht="20.25" customHeight="1">
      <c r="A133" s="5">
        <v>44147</v>
      </c>
      <c r="B133" s="6" t="s">
        <v>20</v>
      </c>
      <c r="C133" s="8">
        <v>42.387253999999999</v>
      </c>
      <c r="D133" s="8">
        <v>69.627735999999999</v>
      </c>
      <c r="E133" s="9">
        <v>20</v>
      </c>
      <c r="F133" s="9">
        <v>0</v>
      </c>
      <c r="G133" s="9" t="s">
        <v>21</v>
      </c>
      <c r="H133" s="9" t="s">
        <v>51</v>
      </c>
      <c r="I133" s="9" t="s">
        <v>63</v>
      </c>
      <c r="J133" s="9" t="s">
        <v>64</v>
      </c>
      <c r="K133" s="10"/>
      <c r="L133" s="10"/>
      <c r="M133" s="9" t="s">
        <v>24</v>
      </c>
      <c r="N133" s="10"/>
      <c r="O133" s="9" t="s">
        <v>24</v>
      </c>
      <c r="P133" s="9" t="s">
        <v>67</v>
      </c>
      <c r="Q133" s="10"/>
      <c r="R133" s="22" t="s">
        <v>456</v>
      </c>
      <c r="S133" s="12" t="s">
        <v>27</v>
      </c>
      <c r="T133" s="6" t="s">
        <v>457</v>
      </c>
      <c r="U133" s="10"/>
      <c r="V133" s="10"/>
      <c r="W133" s="10"/>
      <c r="X133" s="10"/>
      <c r="Y133" s="10"/>
      <c r="Z133" s="9"/>
      <c r="AA133" s="10"/>
      <c r="AB133" s="10"/>
      <c r="AC133" s="10"/>
      <c r="AD133" s="10"/>
      <c r="AE133" s="10"/>
      <c r="AF133" s="10"/>
      <c r="AG133" s="10"/>
      <c r="AH133" s="10"/>
      <c r="AI133" s="10"/>
      <c r="AJ133" s="10"/>
      <c r="AK133" s="10"/>
      <c r="AL133" s="10"/>
    </row>
    <row r="134" spans="1:38" ht="20.25" customHeight="1">
      <c r="A134" s="5">
        <v>44147</v>
      </c>
      <c r="B134" s="6" t="s">
        <v>113</v>
      </c>
      <c r="C134" s="8">
        <v>44.830885000000002</v>
      </c>
      <c r="D134" s="8">
        <v>65.536231999999998</v>
      </c>
      <c r="E134" s="9">
        <v>20</v>
      </c>
      <c r="F134" s="9">
        <v>0</v>
      </c>
      <c r="G134" s="9" t="s">
        <v>21</v>
      </c>
      <c r="H134" s="9" t="s">
        <v>79</v>
      </c>
      <c r="I134" s="9"/>
      <c r="J134" s="9"/>
      <c r="K134" s="10"/>
      <c r="L134" s="10"/>
      <c r="M134" s="9" t="s">
        <v>59</v>
      </c>
      <c r="N134" s="10"/>
      <c r="O134" s="9" t="s">
        <v>59</v>
      </c>
      <c r="P134" s="9" t="s">
        <v>82</v>
      </c>
      <c r="Q134" s="10"/>
      <c r="R134" s="11" t="s">
        <v>458</v>
      </c>
      <c r="S134" s="12" t="s">
        <v>27</v>
      </c>
      <c r="T134" s="6" t="s">
        <v>459</v>
      </c>
      <c r="U134" s="10"/>
      <c r="V134" s="10"/>
      <c r="W134" s="10"/>
      <c r="X134" s="10"/>
      <c r="Y134" s="10"/>
      <c r="Z134" s="10"/>
      <c r="AA134" s="10"/>
      <c r="AB134" s="10"/>
      <c r="AC134" s="10"/>
      <c r="AD134" s="10"/>
      <c r="AE134" s="10"/>
      <c r="AF134" s="10"/>
      <c r="AG134" s="10"/>
      <c r="AH134" s="10"/>
      <c r="AI134" s="10"/>
      <c r="AJ134" s="10"/>
      <c r="AK134" s="10"/>
      <c r="AL134" s="10"/>
    </row>
    <row r="135" spans="1:38" ht="20.25" customHeight="1">
      <c r="A135" s="5">
        <v>44146</v>
      </c>
      <c r="B135" s="6" t="s">
        <v>144</v>
      </c>
      <c r="C135" s="13">
        <v>50.404240000000001</v>
      </c>
      <c r="D135" s="13">
        <v>80.249848999999998</v>
      </c>
      <c r="E135" s="9">
        <v>50</v>
      </c>
      <c r="F135" s="9">
        <v>0</v>
      </c>
      <c r="G135" s="9" t="s">
        <v>21</v>
      </c>
      <c r="H135" s="9" t="s">
        <v>44</v>
      </c>
      <c r="I135" s="9" t="s">
        <v>140</v>
      </c>
      <c r="J135" s="9"/>
      <c r="K135" s="10"/>
      <c r="L135" s="10"/>
      <c r="M135" s="9" t="s">
        <v>59</v>
      </c>
      <c r="N135" s="10"/>
      <c r="O135" s="9" t="s">
        <v>59</v>
      </c>
      <c r="P135" s="9" t="s">
        <v>48</v>
      </c>
      <c r="Q135" s="10"/>
      <c r="R135" s="11" t="s">
        <v>460</v>
      </c>
      <c r="S135" s="12" t="s">
        <v>27</v>
      </c>
      <c r="T135" s="6" t="s">
        <v>461</v>
      </c>
      <c r="U135" s="10"/>
      <c r="V135" s="10"/>
      <c r="W135" s="10"/>
      <c r="X135" s="10"/>
      <c r="Y135" s="10"/>
      <c r="Z135" s="10"/>
      <c r="AA135" s="10"/>
      <c r="AB135" s="10"/>
      <c r="AC135" s="10"/>
      <c r="AD135" s="10"/>
      <c r="AE135" s="10"/>
      <c r="AF135" s="10"/>
      <c r="AG135" s="10"/>
      <c r="AH135" s="10"/>
      <c r="AI135" s="10"/>
      <c r="AJ135" s="10"/>
      <c r="AK135" s="10"/>
      <c r="AL135" s="10"/>
    </row>
    <row r="136" spans="1:38" ht="20.25" customHeight="1">
      <c r="A136" s="5">
        <v>44146</v>
      </c>
      <c r="B136" s="6" t="s">
        <v>34</v>
      </c>
      <c r="C136" s="8">
        <v>43.200049999999997</v>
      </c>
      <c r="D136" s="8">
        <v>76.785818000000006</v>
      </c>
      <c r="E136" s="9">
        <v>30</v>
      </c>
      <c r="F136" s="9">
        <v>0</v>
      </c>
      <c r="G136" s="9" t="s">
        <v>21</v>
      </c>
      <c r="H136" s="9" t="s">
        <v>73</v>
      </c>
      <c r="I136" s="9" t="s">
        <v>45</v>
      </c>
      <c r="J136" s="9"/>
      <c r="K136" s="10"/>
      <c r="L136" s="10"/>
      <c r="M136" s="9" t="s">
        <v>354</v>
      </c>
      <c r="N136" s="10"/>
      <c r="O136" s="9" t="s">
        <v>81</v>
      </c>
      <c r="P136" s="9" t="s">
        <v>67</v>
      </c>
      <c r="Q136" s="10"/>
      <c r="R136" s="11" t="s">
        <v>462</v>
      </c>
      <c r="S136" s="12" t="s">
        <v>98</v>
      </c>
      <c r="T136" s="6" t="s">
        <v>463</v>
      </c>
      <c r="U136" s="10"/>
      <c r="V136" s="10"/>
      <c r="W136" s="10"/>
      <c r="X136" s="10"/>
      <c r="Y136" s="10"/>
      <c r="Z136" s="10"/>
      <c r="AA136" s="10"/>
      <c r="AB136" s="10"/>
      <c r="AC136" s="10"/>
      <c r="AD136" s="10"/>
      <c r="AE136" s="10"/>
      <c r="AF136" s="10"/>
      <c r="AG136" s="10"/>
      <c r="AH136" s="10"/>
      <c r="AI136" s="10"/>
      <c r="AJ136" s="10"/>
      <c r="AK136" s="10"/>
      <c r="AL136" s="10"/>
    </row>
    <row r="137" spans="1:38" ht="20.25" customHeight="1">
      <c r="A137" s="5">
        <v>44146</v>
      </c>
      <c r="B137" s="6" t="s">
        <v>34</v>
      </c>
      <c r="C137" s="13">
        <v>43.210056000000002</v>
      </c>
      <c r="D137" s="13">
        <v>76.843129000000005</v>
      </c>
      <c r="E137" s="9">
        <v>10</v>
      </c>
      <c r="F137" s="9">
        <v>0</v>
      </c>
      <c r="G137" s="9" t="s">
        <v>21</v>
      </c>
      <c r="H137" s="9" t="s">
        <v>51</v>
      </c>
      <c r="I137" s="9" t="s">
        <v>63</v>
      </c>
      <c r="J137" s="9" t="s">
        <v>64</v>
      </c>
      <c r="K137" s="10"/>
      <c r="L137" s="10"/>
      <c r="M137" s="9" t="s">
        <v>66</v>
      </c>
      <c r="N137" s="10"/>
      <c r="O137" s="9" t="s">
        <v>66</v>
      </c>
      <c r="P137" s="9" t="s">
        <v>67</v>
      </c>
      <c r="Q137" s="10"/>
      <c r="R137" s="6" t="s">
        <v>464</v>
      </c>
      <c r="S137" s="12" t="s">
        <v>27</v>
      </c>
      <c r="T137" s="6" t="s">
        <v>465</v>
      </c>
      <c r="U137" s="10"/>
      <c r="V137" s="10"/>
      <c r="W137" s="10"/>
      <c r="X137" s="10"/>
      <c r="Y137" s="10"/>
      <c r="Z137" s="10"/>
      <c r="AA137" s="10"/>
      <c r="AB137" s="10"/>
      <c r="AC137" s="10"/>
      <c r="AD137" s="10"/>
      <c r="AE137" s="10"/>
      <c r="AF137" s="10"/>
      <c r="AG137" s="10"/>
      <c r="AH137" s="10"/>
      <c r="AI137" s="10"/>
      <c r="AJ137" s="10"/>
      <c r="AK137" s="10"/>
      <c r="AL137" s="10"/>
    </row>
    <row r="138" spans="1:38" ht="20.25" customHeight="1">
      <c r="A138" s="5">
        <v>44145</v>
      </c>
      <c r="B138" s="6" t="s">
        <v>222</v>
      </c>
      <c r="C138" s="8">
        <v>47.908862999999997</v>
      </c>
      <c r="D138" s="8">
        <v>67.516864999999996</v>
      </c>
      <c r="E138" s="9">
        <v>10</v>
      </c>
      <c r="F138" s="9">
        <v>0</v>
      </c>
      <c r="G138" s="9" t="s">
        <v>21</v>
      </c>
      <c r="H138" s="9" t="s">
        <v>152</v>
      </c>
      <c r="I138" s="9" t="s">
        <v>58</v>
      </c>
      <c r="J138" s="9"/>
      <c r="K138" s="10"/>
      <c r="L138" s="10"/>
      <c r="M138" s="9" t="s">
        <v>59</v>
      </c>
      <c r="N138" s="10"/>
      <c r="O138" s="9" t="s">
        <v>59</v>
      </c>
      <c r="P138" s="9" t="s">
        <v>67</v>
      </c>
      <c r="Q138" s="10"/>
      <c r="R138" s="11" t="s">
        <v>466</v>
      </c>
      <c r="S138" s="12" t="s">
        <v>98</v>
      </c>
      <c r="T138" s="6" t="s">
        <v>467</v>
      </c>
      <c r="U138" s="10"/>
      <c r="V138" s="10"/>
      <c r="W138" s="10"/>
      <c r="X138" s="10"/>
      <c r="Y138" s="10"/>
      <c r="Z138" s="10"/>
      <c r="AA138" s="10"/>
      <c r="AB138" s="10"/>
      <c r="AC138" s="10"/>
      <c r="AD138" s="10"/>
      <c r="AE138" s="10"/>
      <c r="AF138" s="10"/>
      <c r="AG138" s="10"/>
      <c r="AH138" s="10"/>
      <c r="AI138" s="10"/>
      <c r="AJ138" s="10"/>
      <c r="AK138" s="10"/>
      <c r="AL138" s="10"/>
    </row>
    <row r="139" spans="1:38" ht="20.25" customHeight="1">
      <c r="A139" s="5">
        <v>44145</v>
      </c>
      <c r="B139" s="6" t="s">
        <v>20</v>
      </c>
      <c r="C139" s="8">
        <v>42.310371000000004</v>
      </c>
      <c r="D139" s="8">
        <v>69.580191999999997</v>
      </c>
      <c r="E139" s="9">
        <v>40</v>
      </c>
      <c r="F139" s="9">
        <v>0</v>
      </c>
      <c r="G139" s="9" t="s">
        <v>21</v>
      </c>
      <c r="H139" s="9" t="s">
        <v>152</v>
      </c>
      <c r="I139" s="9"/>
      <c r="J139" s="9"/>
      <c r="K139" s="10"/>
      <c r="L139" s="10"/>
      <c r="M139" s="9" t="s">
        <v>468</v>
      </c>
      <c r="N139" s="10"/>
      <c r="O139" s="9" t="s">
        <v>81</v>
      </c>
      <c r="P139" s="9" t="s">
        <v>67</v>
      </c>
      <c r="Q139" s="10"/>
      <c r="R139" s="11" t="s">
        <v>469</v>
      </c>
      <c r="S139" s="12" t="s">
        <v>27</v>
      </c>
      <c r="T139" s="6" t="s">
        <v>470</v>
      </c>
      <c r="U139" s="10"/>
      <c r="V139" s="10"/>
      <c r="W139" s="10"/>
      <c r="X139" s="10"/>
      <c r="Y139" s="10"/>
      <c r="Z139" s="10"/>
      <c r="AA139" s="10"/>
      <c r="AB139" s="10"/>
      <c r="AC139" s="10"/>
      <c r="AD139" s="10"/>
      <c r="AE139" s="10"/>
      <c r="AF139" s="10"/>
      <c r="AG139" s="10"/>
      <c r="AH139" s="10"/>
      <c r="AI139" s="10"/>
      <c r="AJ139" s="10"/>
      <c r="AK139" s="10"/>
      <c r="AL139" s="10"/>
    </row>
    <row r="140" spans="1:38" ht="20.25" customHeight="1">
      <c r="A140" s="5">
        <v>44144</v>
      </c>
      <c r="B140" s="6" t="s">
        <v>29</v>
      </c>
      <c r="C140" s="8">
        <v>50.297234000000003</v>
      </c>
      <c r="D140" s="8">
        <v>57.262447000000002</v>
      </c>
      <c r="E140" s="9">
        <v>10</v>
      </c>
      <c r="F140" s="9">
        <v>0</v>
      </c>
      <c r="G140" s="9" t="s">
        <v>21</v>
      </c>
      <c r="H140" s="9" t="s">
        <v>79</v>
      </c>
      <c r="I140" s="9"/>
      <c r="J140" s="9"/>
      <c r="K140" s="10"/>
      <c r="L140" s="10"/>
      <c r="M140" s="9" t="s">
        <v>59</v>
      </c>
      <c r="N140" s="10"/>
      <c r="O140" s="9" t="s">
        <v>59</v>
      </c>
      <c r="P140" s="9" t="s">
        <v>67</v>
      </c>
      <c r="Q140" s="10"/>
      <c r="R140" s="11" t="s">
        <v>471</v>
      </c>
      <c r="S140" s="12" t="s">
        <v>98</v>
      </c>
      <c r="T140" s="6" t="s">
        <v>472</v>
      </c>
      <c r="U140" s="10"/>
      <c r="V140" s="10"/>
      <c r="W140" s="10"/>
      <c r="X140" s="10"/>
      <c r="Y140" s="10"/>
      <c r="Z140" s="10"/>
      <c r="AA140" s="10"/>
      <c r="AB140" s="10"/>
      <c r="AC140" s="10"/>
      <c r="AD140" s="10"/>
      <c r="AE140" s="10"/>
      <c r="AF140" s="10"/>
      <c r="AG140" s="10"/>
      <c r="AH140" s="10"/>
      <c r="AI140" s="10"/>
      <c r="AJ140" s="10"/>
      <c r="AK140" s="10"/>
      <c r="AL140" s="10"/>
    </row>
    <row r="141" spans="1:38" ht="20.25" customHeight="1">
      <c r="A141" s="5">
        <v>44144</v>
      </c>
      <c r="B141" s="6" t="s">
        <v>385</v>
      </c>
      <c r="C141" s="8">
        <v>49.926188000000003</v>
      </c>
      <c r="D141" s="8">
        <v>82.545320000000004</v>
      </c>
      <c r="E141" s="9">
        <v>100</v>
      </c>
      <c r="F141" s="9">
        <v>0</v>
      </c>
      <c r="G141" s="9" t="s">
        <v>21</v>
      </c>
      <c r="H141" s="9" t="s">
        <v>79</v>
      </c>
      <c r="I141" s="9"/>
      <c r="J141" s="9"/>
      <c r="K141" s="10"/>
      <c r="L141" s="10"/>
      <c r="M141" s="9" t="s">
        <v>59</v>
      </c>
      <c r="N141" s="10"/>
      <c r="O141" s="9" t="s">
        <v>59</v>
      </c>
      <c r="P141" s="9" t="s">
        <v>205</v>
      </c>
      <c r="Q141" s="10"/>
      <c r="R141" s="11" t="s">
        <v>473</v>
      </c>
      <c r="S141" s="12" t="s">
        <v>98</v>
      </c>
      <c r="T141" s="6" t="s">
        <v>474</v>
      </c>
      <c r="U141" s="10"/>
      <c r="V141" s="10"/>
      <c r="W141" s="10"/>
      <c r="X141" s="10"/>
      <c r="Y141" s="10"/>
      <c r="Z141" s="10"/>
      <c r="AA141" s="10"/>
      <c r="AB141" s="10"/>
      <c r="AC141" s="10"/>
      <c r="AD141" s="10"/>
      <c r="AE141" s="10"/>
      <c r="AF141" s="10"/>
      <c r="AG141" s="10"/>
      <c r="AH141" s="10"/>
      <c r="AI141" s="10"/>
      <c r="AJ141" s="10"/>
      <c r="AK141" s="10"/>
      <c r="AL141" s="10"/>
    </row>
    <row r="142" spans="1:38" ht="20.25" customHeight="1">
      <c r="A142" s="5">
        <v>44143</v>
      </c>
      <c r="B142" s="6" t="s">
        <v>34</v>
      </c>
      <c r="C142" s="8">
        <v>43.246291999999997</v>
      </c>
      <c r="D142" s="8">
        <v>76.906774999999996</v>
      </c>
      <c r="E142" s="9">
        <v>30</v>
      </c>
      <c r="F142" s="9">
        <v>0</v>
      </c>
      <c r="G142" s="9" t="s">
        <v>21</v>
      </c>
      <c r="H142" s="9" t="s">
        <v>74</v>
      </c>
      <c r="I142" s="9"/>
      <c r="J142" s="9"/>
      <c r="K142" s="10"/>
      <c r="L142" s="10"/>
      <c r="M142" s="9" t="s">
        <v>354</v>
      </c>
      <c r="N142" s="10"/>
      <c r="O142" s="9" t="s">
        <v>81</v>
      </c>
      <c r="P142" s="9" t="s">
        <v>48</v>
      </c>
      <c r="Q142" s="10"/>
      <c r="R142" s="11" t="s">
        <v>475</v>
      </c>
      <c r="S142" s="12" t="s">
        <v>27</v>
      </c>
      <c r="T142" s="6" t="s">
        <v>476</v>
      </c>
      <c r="U142" s="10"/>
      <c r="V142" s="10"/>
      <c r="W142" s="10"/>
      <c r="X142" s="10"/>
      <c r="Y142" s="10"/>
      <c r="Z142" s="10"/>
      <c r="AA142" s="10"/>
      <c r="AB142" s="10"/>
      <c r="AC142" s="10"/>
      <c r="AD142" s="10"/>
      <c r="AE142" s="10"/>
      <c r="AF142" s="10"/>
      <c r="AG142" s="10"/>
      <c r="AH142" s="10"/>
      <c r="AI142" s="10"/>
      <c r="AJ142" s="10"/>
      <c r="AK142" s="10"/>
      <c r="AL142" s="10"/>
    </row>
    <row r="143" spans="1:38" ht="20.25" customHeight="1">
      <c r="A143" s="5">
        <v>44143</v>
      </c>
      <c r="B143" s="6" t="s">
        <v>70</v>
      </c>
      <c r="C143" s="8">
        <v>51.180169999999997</v>
      </c>
      <c r="D143" s="8">
        <v>53.041283999999997</v>
      </c>
      <c r="E143" s="9">
        <v>50</v>
      </c>
      <c r="F143" s="9">
        <v>0</v>
      </c>
      <c r="G143" s="9" t="s">
        <v>21</v>
      </c>
      <c r="H143" s="9" t="s">
        <v>63</v>
      </c>
      <c r="I143" s="9"/>
      <c r="J143" s="9"/>
      <c r="K143" s="10"/>
      <c r="L143" s="10"/>
      <c r="M143" s="9" t="s">
        <v>477</v>
      </c>
      <c r="N143" s="10"/>
      <c r="O143" s="9" t="s">
        <v>24</v>
      </c>
      <c r="P143" s="9" t="s">
        <v>67</v>
      </c>
      <c r="Q143" s="10"/>
      <c r="R143" s="11" t="s">
        <v>478</v>
      </c>
      <c r="S143" s="12" t="s">
        <v>27</v>
      </c>
      <c r="T143" s="6" t="s">
        <v>479</v>
      </c>
      <c r="U143" s="10"/>
      <c r="V143" s="10"/>
      <c r="W143" s="10"/>
      <c r="X143" s="10"/>
      <c r="Y143" s="10"/>
      <c r="Z143" s="10"/>
      <c r="AA143" s="10"/>
      <c r="AB143" s="10"/>
      <c r="AC143" s="10"/>
      <c r="AD143" s="10"/>
      <c r="AE143" s="10"/>
      <c r="AF143" s="10"/>
      <c r="AG143" s="10"/>
      <c r="AH143" s="10"/>
      <c r="AI143" s="10"/>
      <c r="AJ143" s="10"/>
      <c r="AK143" s="10"/>
      <c r="AL143" s="10"/>
    </row>
    <row r="144" spans="1:38" ht="20.25" customHeight="1">
      <c r="A144" s="5">
        <v>44143</v>
      </c>
      <c r="B144" s="6" t="s">
        <v>34</v>
      </c>
      <c r="C144" s="8">
        <v>43.210451999999997</v>
      </c>
      <c r="D144" s="8">
        <v>76.955814000000004</v>
      </c>
      <c r="E144" s="9">
        <v>10</v>
      </c>
      <c r="F144" s="9">
        <v>0</v>
      </c>
      <c r="G144" s="9" t="s">
        <v>21</v>
      </c>
      <c r="H144" s="9" t="s">
        <v>140</v>
      </c>
      <c r="I144" s="9"/>
      <c r="J144" s="9"/>
      <c r="K144" s="10"/>
      <c r="L144" s="10"/>
      <c r="M144" s="9" t="s">
        <v>354</v>
      </c>
      <c r="N144" s="10"/>
      <c r="O144" s="9" t="s">
        <v>81</v>
      </c>
      <c r="P144" s="9" t="s">
        <v>67</v>
      </c>
      <c r="Q144" s="10"/>
      <c r="R144" s="11" t="s">
        <v>480</v>
      </c>
      <c r="S144" s="12" t="s">
        <v>27</v>
      </c>
      <c r="T144" s="6" t="s">
        <v>481</v>
      </c>
      <c r="U144" s="10"/>
      <c r="V144" s="10"/>
      <c r="W144" s="10"/>
      <c r="X144" s="10"/>
      <c r="Y144" s="10"/>
      <c r="Z144" s="10"/>
      <c r="AA144" s="10"/>
      <c r="AB144" s="10"/>
      <c r="AC144" s="10"/>
      <c r="AD144" s="10"/>
      <c r="AE144" s="10"/>
      <c r="AF144" s="10"/>
      <c r="AG144" s="10"/>
      <c r="AH144" s="10"/>
      <c r="AI144" s="10"/>
      <c r="AJ144" s="10"/>
      <c r="AK144" s="10"/>
      <c r="AL144" s="10"/>
    </row>
    <row r="145" spans="1:38" ht="20.25" customHeight="1">
      <c r="A145" s="5">
        <v>44141</v>
      </c>
      <c r="B145" s="6" t="s">
        <v>95</v>
      </c>
      <c r="C145" s="8">
        <v>43.654339999999998</v>
      </c>
      <c r="D145" s="8">
        <v>51.149797</v>
      </c>
      <c r="E145" s="9">
        <v>30</v>
      </c>
      <c r="F145" s="9">
        <v>0</v>
      </c>
      <c r="G145" s="9" t="s">
        <v>21</v>
      </c>
      <c r="H145" s="9" t="s">
        <v>96</v>
      </c>
      <c r="I145" s="9" t="s">
        <v>74</v>
      </c>
      <c r="J145" s="9"/>
      <c r="K145" s="10"/>
      <c r="L145" s="10"/>
      <c r="M145" s="9" t="s">
        <v>354</v>
      </c>
      <c r="N145" s="10"/>
      <c r="O145" s="9" t="s">
        <v>81</v>
      </c>
      <c r="P145" s="9" t="s">
        <v>67</v>
      </c>
      <c r="Q145" s="10"/>
      <c r="R145" s="29" t="s">
        <v>482</v>
      </c>
      <c r="S145" s="12" t="s">
        <v>27</v>
      </c>
      <c r="T145" s="6" t="s">
        <v>483</v>
      </c>
      <c r="U145" s="10"/>
      <c r="V145" s="10"/>
      <c r="W145" s="10"/>
      <c r="X145" s="10"/>
      <c r="Y145" s="10"/>
      <c r="Z145" s="10"/>
      <c r="AA145" s="10"/>
      <c r="AB145" s="10"/>
      <c r="AC145" s="10"/>
      <c r="AD145" s="10"/>
      <c r="AE145" s="10"/>
      <c r="AF145" s="10"/>
      <c r="AG145" s="10"/>
      <c r="AH145" s="10"/>
      <c r="AI145" s="10"/>
      <c r="AJ145" s="10"/>
      <c r="AK145" s="10"/>
      <c r="AL145" s="10"/>
    </row>
    <row r="146" spans="1:38" ht="20.25" customHeight="1">
      <c r="A146" s="5">
        <v>44141</v>
      </c>
      <c r="B146" s="6" t="s">
        <v>484</v>
      </c>
      <c r="C146" s="8">
        <v>40.8018</v>
      </c>
      <c r="D146" s="8">
        <v>68.350910999999996</v>
      </c>
      <c r="E146" s="9">
        <v>20</v>
      </c>
      <c r="F146" s="9">
        <v>0</v>
      </c>
      <c r="G146" s="9" t="s">
        <v>21</v>
      </c>
      <c r="H146" s="9" t="s">
        <v>79</v>
      </c>
      <c r="I146" s="9"/>
      <c r="J146" s="9"/>
      <c r="K146" s="10"/>
      <c r="L146" s="10"/>
      <c r="M146" s="9" t="s">
        <v>59</v>
      </c>
      <c r="N146" s="10"/>
      <c r="O146" s="9" t="s">
        <v>59</v>
      </c>
      <c r="P146" s="9" t="s">
        <v>48</v>
      </c>
      <c r="Q146" s="9" t="s">
        <v>82</v>
      </c>
      <c r="R146" s="29" t="s">
        <v>485</v>
      </c>
      <c r="S146" s="12" t="s">
        <v>98</v>
      </c>
      <c r="T146" s="6" t="s">
        <v>486</v>
      </c>
      <c r="U146" s="10"/>
      <c r="V146" s="10"/>
      <c r="W146" s="10"/>
      <c r="X146" s="10"/>
      <c r="Y146" s="10"/>
      <c r="Z146" s="10"/>
      <c r="AA146" s="10"/>
      <c r="AB146" s="10"/>
      <c r="AC146" s="10"/>
      <c r="AD146" s="10"/>
      <c r="AE146" s="10"/>
      <c r="AF146" s="10"/>
      <c r="AG146" s="10"/>
      <c r="AH146" s="10"/>
      <c r="AI146" s="10"/>
      <c r="AJ146" s="10"/>
      <c r="AK146" s="10"/>
      <c r="AL146" s="10"/>
    </row>
    <row r="147" spans="1:38" ht="20.25" customHeight="1">
      <c r="A147" s="5">
        <v>44140</v>
      </c>
      <c r="B147" s="6" t="s">
        <v>95</v>
      </c>
      <c r="C147" s="13">
        <v>43.655006999999998</v>
      </c>
      <c r="D147" s="13">
        <v>51.146551000000002</v>
      </c>
      <c r="E147" s="9">
        <v>30</v>
      </c>
      <c r="F147" s="9">
        <v>0</v>
      </c>
      <c r="G147" s="9" t="s">
        <v>21</v>
      </c>
      <c r="H147" s="9" t="s">
        <v>96</v>
      </c>
      <c r="I147" s="9" t="s">
        <v>51</v>
      </c>
      <c r="J147" s="9"/>
      <c r="K147" s="10"/>
      <c r="L147" s="10"/>
      <c r="M147" s="9" t="s">
        <v>354</v>
      </c>
      <c r="N147" s="10"/>
      <c r="O147" s="9" t="s">
        <v>81</v>
      </c>
      <c r="P147" s="9" t="s">
        <v>82</v>
      </c>
      <c r="Q147" s="10"/>
      <c r="R147" s="29" t="s">
        <v>487</v>
      </c>
      <c r="S147" s="12" t="s">
        <v>27</v>
      </c>
      <c r="T147" s="6" t="s">
        <v>488</v>
      </c>
      <c r="U147" s="10"/>
      <c r="V147" s="10"/>
      <c r="W147" s="10"/>
      <c r="X147" s="10"/>
      <c r="Y147" s="10"/>
      <c r="Z147" s="10"/>
      <c r="AA147" s="10"/>
      <c r="AB147" s="10"/>
      <c r="AC147" s="10"/>
      <c r="AD147" s="10"/>
      <c r="AE147" s="10"/>
      <c r="AF147" s="10"/>
      <c r="AG147" s="10"/>
      <c r="AH147" s="10"/>
      <c r="AI147" s="10"/>
      <c r="AJ147" s="10"/>
      <c r="AK147" s="10"/>
      <c r="AL147" s="10"/>
    </row>
    <row r="148" spans="1:38" ht="20.25" customHeight="1">
      <c r="A148" s="5">
        <v>44140</v>
      </c>
      <c r="B148" s="6" t="s">
        <v>489</v>
      </c>
      <c r="C148" s="8">
        <v>46.963301999999999</v>
      </c>
      <c r="D148" s="8">
        <v>54.004204999999999</v>
      </c>
      <c r="E148" s="9">
        <v>10</v>
      </c>
      <c r="F148" s="9">
        <v>0</v>
      </c>
      <c r="G148" s="9" t="s">
        <v>21</v>
      </c>
      <c r="H148" s="9" t="s">
        <v>51</v>
      </c>
      <c r="I148" s="9" t="s">
        <v>63</v>
      </c>
      <c r="J148" s="9"/>
      <c r="K148" s="10"/>
      <c r="L148" s="10"/>
      <c r="M148" s="9" t="s">
        <v>490</v>
      </c>
      <c r="N148" s="10"/>
      <c r="O148" s="9" t="s">
        <v>66</v>
      </c>
      <c r="P148" s="9" t="s">
        <v>67</v>
      </c>
      <c r="Q148" s="10"/>
      <c r="R148" s="29" t="s">
        <v>491</v>
      </c>
      <c r="S148" s="12" t="s">
        <v>27</v>
      </c>
      <c r="T148" s="6" t="s">
        <v>492</v>
      </c>
      <c r="U148" s="10"/>
      <c r="V148" s="10"/>
      <c r="W148" s="10"/>
      <c r="X148" s="10"/>
      <c r="Y148" s="10"/>
      <c r="Z148" s="10"/>
      <c r="AA148" s="10"/>
      <c r="AB148" s="10"/>
      <c r="AC148" s="10"/>
      <c r="AD148" s="10"/>
      <c r="AE148" s="10"/>
      <c r="AF148" s="10"/>
      <c r="AG148" s="10"/>
      <c r="AH148" s="10"/>
      <c r="AI148" s="10"/>
      <c r="AJ148" s="10"/>
      <c r="AK148" s="10"/>
      <c r="AL148" s="10"/>
    </row>
    <row r="149" spans="1:38" ht="20.25" customHeight="1">
      <c r="A149" s="5">
        <v>44140</v>
      </c>
      <c r="B149" s="6" t="s">
        <v>493</v>
      </c>
      <c r="C149" s="15">
        <v>47.909385</v>
      </c>
      <c r="D149" s="8">
        <v>67.517103000000006</v>
      </c>
      <c r="E149" s="9">
        <v>10</v>
      </c>
      <c r="F149" s="9">
        <v>0</v>
      </c>
      <c r="G149" s="9" t="s">
        <v>21</v>
      </c>
      <c r="H149" s="9" t="s">
        <v>58</v>
      </c>
      <c r="I149" s="9" t="s">
        <v>96</v>
      </c>
      <c r="J149" s="9"/>
      <c r="K149" s="10"/>
      <c r="L149" s="10"/>
      <c r="M149" s="9" t="s">
        <v>59</v>
      </c>
      <c r="N149" s="10"/>
      <c r="O149" s="9" t="s">
        <v>59</v>
      </c>
      <c r="P149" s="9" t="s">
        <v>67</v>
      </c>
      <c r="Q149" s="10"/>
      <c r="R149" s="29" t="s">
        <v>494</v>
      </c>
      <c r="S149" s="12" t="s">
        <v>98</v>
      </c>
      <c r="T149" s="6" t="s">
        <v>495</v>
      </c>
      <c r="U149" s="10"/>
      <c r="V149" s="10"/>
      <c r="W149" s="10"/>
      <c r="X149" s="10"/>
      <c r="Y149" s="10"/>
      <c r="Z149" s="10"/>
      <c r="AA149" s="10"/>
      <c r="AB149" s="10"/>
      <c r="AC149" s="10"/>
      <c r="AD149" s="10"/>
      <c r="AE149" s="10"/>
      <c r="AF149" s="10"/>
      <c r="AG149" s="10"/>
      <c r="AH149" s="10"/>
      <c r="AI149" s="10"/>
      <c r="AJ149" s="10"/>
      <c r="AK149" s="10"/>
      <c r="AL149" s="10"/>
    </row>
    <row r="150" spans="1:38" ht="20.25" customHeight="1">
      <c r="A150" s="5">
        <v>44140</v>
      </c>
      <c r="B150" s="6" t="s">
        <v>95</v>
      </c>
      <c r="C150" s="8">
        <v>43.658799999999999</v>
      </c>
      <c r="D150" s="8" t="s">
        <v>496</v>
      </c>
      <c r="E150" s="9">
        <v>9</v>
      </c>
      <c r="F150" s="9">
        <v>0</v>
      </c>
      <c r="G150" s="9" t="s">
        <v>21</v>
      </c>
      <c r="H150" s="9" t="s">
        <v>58</v>
      </c>
      <c r="I150" s="9" t="s">
        <v>79</v>
      </c>
      <c r="J150" s="9" t="s">
        <v>96</v>
      </c>
      <c r="K150" s="10"/>
      <c r="L150" s="10"/>
      <c r="M150" s="9" t="s">
        <v>59</v>
      </c>
      <c r="N150" s="10"/>
      <c r="O150" s="9" t="s">
        <v>59</v>
      </c>
      <c r="P150" s="9" t="s">
        <v>82</v>
      </c>
      <c r="Q150" s="10"/>
      <c r="R150" s="29" t="s">
        <v>497</v>
      </c>
      <c r="S150" s="12" t="s">
        <v>98</v>
      </c>
      <c r="T150" s="6" t="s">
        <v>498</v>
      </c>
      <c r="U150" s="10"/>
      <c r="V150" s="10"/>
      <c r="W150" s="10"/>
      <c r="X150" s="10"/>
      <c r="Y150" s="10"/>
      <c r="Z150" s="10"/>
      <c r="AA150" s="10"/>
      <c r="AB150" s="10"/>
      <c r="AC150" s="10"/>
      <c r="AD150" s="10"/>
      <c r="AE150" s="10"/>
      <c r="AF150" s="10"/>
      <c r="AG150" s="10"/>
      <c r="AH150" s="10"/>
      <c r="AI150" s="10"/>
      <c r="AJ150" s="10"/>
      <c r="AK150" s="10"/>
      <c r="AL150" s="10"/>
    </row>
    <row r="151" spans="1:38" ht="20.25" customHeight="1">
      <c r="A151" s="5">
        <v>44140</v>
      </c>
      <c r="B151" s="6" t="s">
        <v>34</v>
      </c>
      <c r="C151" s="8">
        <v>43.275463999999999</v>
      </c>
      <c r="D151" s="8">
        <v>76.816749999999999</v>
      </c>
      <c r="E151" s="9">
        <v>25</v>
      </c>
      <c r="F151" s="9">
        <v>0</v>
      </c>
      <c r="G151" s="9" t="s">
        <v>21</v>
      </c>
      <c r="H151" s="9" t="s">
        <v>74</v>
      </c>
      <c r="I151" s="9"/>
      <c r="J151" s="9"/>
      <c r="K151" s="10"/>
      <c r="L151" s="10"/>
      <c r="M151" s="9" t="s">
        <v>59</v>
      </c>
      <c r="N151" s="10"/>
      <c r="O151" s="9" t="s">
        <v>59</v>
      </c>
      <c r="P151" s="9" t="s">
        <v>48</v>
      </c>
      <c r="Q151" s="9" t="s">
        <v>82</v>
      </c>
      <c r="R151" s="29" t="s">
        <v>499</v>
      </c>
      <c r="S151" s="12" t="s">
        <v>98</v>
      </c>
      <c r="T151" s="6" t="s">
        <v>500</v>
      </c>
      <c r="U151" s="10"/>
      <c r="V151" s="10"/>
      <c r="W151" s="10"/>
      <c r="X151" s="10"/>
      <c r="Y151" s="10"/>
      <c r="Z151" s="10"/>
      <c r="AA151" s="10"/>
      <c r="AB151" s="10"/>
      <c r="AC151" s="10"/>
      <c r="AD151" s="10"/>
      <c r="AE151" s="10"/>
      <c r="AF151" s="10"/>
      <c r="AG151" s="10"/>
      <c r="AH151" s="10"/>
      <c r="AI151" s="10"/>
      <c r="AJ151" s="10"/>
      <c r="AK151" s="10"/>
      <c r="AL151" s="10"/>
    </row>
    <row r="152" spans="1:38" ht="20.25" customHeight="1">
      <c r="A152" s="30">
        <v>44139</v>
      </c>
      <c r="B152" s="9" t="s">
        <v>40</v>
      </c>
      <c r="C152" s="8">
        <v>51.122231999999997</v>
      </c>
      <c r="D152" s="8">
        <v>71.416645000000003</v>
      </c>
      <c r="E152" s="9" t="s">
        <v>87</v>
      </c>
      <c r="F152" s="9">
        <v>0</v>
      </c>
      <c r="G152" s="9" t="s">
        <v>21</v>
      </c>
      <c r="H152" s="9" t="s">
        <v>74</v>
      </c>
      <c r="I152" s="9"/>
      <c r="J152" s="9"/>
      <c r="K152" s="10"/>
      <c r="L152" s="10"/>
      <c r="M152" s="9" t="s">
        <v>59</v>
      </c>
      <c r="N152" s="10"/>
      <c r="O152" s="9" t="s">
        <v>59</v>
      </c>
      <c r="P152" s="9" t="s">
        <v>48</v>
      </c>
      <c r="Q152" s="9" t="s">
        <v>82</v>
      </c>
      <c r="R152" s="29" t="s">
        <v>501</v>
      </c>
      <c r="S152" s="12" t="s">
        <v>27</v>
      </c>
      <c r="T152" s="6" t="s">
        <v>502</v>
      </c>
      <c r="U152" s="10"/>
      <c r="V152" s="10"/>
      <c r="W152" s="10"/>
      <c r="X152" s="10"/>
      <c r="Y152" s="10"/>
      <c r="Z152" s="10"/>
      <c r="AA152" s="10"/>
      <c r="AB152" s="10"/>
      <c r="AC152" s="10"/>
      <c r="AD152" s="10"/>
      <c r="AE152" s="10"/>
      <c r="AF152" s="10"/>
      <c r="AG152" s="10"/>
      <c r="AH152" s="10"/>
      <c r="AI152" s="10"/>
      <c r="AJ152" s="10"/>
      <c r="AK152" s="10"/>
      <c r="AL152" s="10"/>
    </row>
    <row r="153" spans="1:38" ht="20.25" customHeight="1">
      <c r="A153" s="30">
        <v>44139</v>
      </c>
      <c r="B153" s="9" t="s">
        <v>503</v>
      </c>
      <c r="C153" s="8">
        <v>41.250554000000001</v>
      </c>
      <c r="D153" s="8">
        <v>67.973356999999993</v>
      </c>
      <c r="E153" s="9">
        <v>15</v>
      </c>
      <c r="F153" s="9">
        <v>0</v>
      </c>
      <c r="G153" s="9" t="s">
        <v>21</v>
      </c>
      <c r="H153" s="9" t="s">
        <v>152</v>
      </c>
      <c r="I153" s="9" t="s">
        <v>44</v>
      </c>
      <c r="J153" s="9" t="s">
        <v>51</v>
      </c>
      <c r="K153" s="10"/>
      <c r="L153" s="10"/>
      <c r="M153" s="9" t="s">
        <v>504</v>
      </c>
      <c r="N153" s="10"/>
      <c r="O153" s="9" t="s">
        <v>66</v>
      </c>
      <c r="P153" s="9" t="s">
        <v>82</v>
      </c>
      <c r="Q153" s="10"/>
      <c r="R153" s="29" t="s">
        <v>505</v>
      </c>
      <c r="S153" s="12" t="s">
        <v>98</v>
      </c>
      <c r="T153" s="6" t="s">
        <v>506</v>
      </c>
      <c r="U153" s="10"/>
      <c r="V153" s="10"/>
      <c r="W153" s="10"/>
      <c r="X153" s="10"/>
      <c r="Y153" s="10"/>
      <c r="Z153" s="10"/>
      <c r="AA153" s="10"/>
      <c r="AB153" s="10"/>
      <c r="AC153" s="10"/>
      <c r="AD153" s="10"/>
      <c r="AE153" s="10"/>
      <c r="AF153" s="10"/>
      <c r="AG153" s="10"/>
      <c r="AH153" s="10"/>
      <c r="AI153" s="10"/>
      <c r="AJ153" s="10"/>
      <c r="AK153" s="10"/>
      <c r="AL153" s="10"/>
    </row>
    <row r="154" spans="1:38" ht="20.25" customHeight="1">
      <c r="A154" s="30">
        <v>44138</v>
      </c>
      <c r="B154" s="9" t="s">
        <v>507</v>
      </c>
      <c r="C154" s="8">
        <v>43.190199999999997</v>
      </c>
      <c r="D154" s="8">
        <v>76.684600000000003</v>
      </c>
      <c r="E154" s="9">
        <v>15</v>
      </c>
      <c r="F154" s="9">
        <v>0</v>
      </c>
      <c r="G154" s="9" t="s">
        <v>21</v>
      </c>
      <c r="H154" s="9" t="s">
        <v>74</v>
      </c>
      <c r="I154" s="9" t="s">
        <v>96</v>
      </c>
      <c r="J154" s="9"/>
      <c r="K154" s="10"/>
      <c r="L154" s="10"/>
      <c r="M154" s="9" t="s">
        <v>59</v>
      </c>
      <c r="N154" s="10"/>
      <c r="O154" s="9" t="s">
        <v>59</v>
      </c>
      <c r="P154" s="9" t="s">
        <v>48</v>
      </c>
      <c r="Q154" s="10"/>
      <c r="R154" s="29" t="s">
        <v>508</v>
      </c>
      <c r="S154" s="12" t="s">
        <v>98</v>
      </c>
      <c r="T154" s="6" t="s">
        <v>509</v>
      </c>
      <c r="U154" s="10"/>
      <c r="V154" s="10"/>
      <c r="W154" s="10"/>
      <c r="X154" s="10"/>
      <c r="Y154" s="10"/>
      <c r="Z154" s="10"/>
      <c r="AA154" s="10"/>
      <c r="AB154" s="10"/>
      <c r="AC154" s="10"/>
      <c r="AD154" s="10"/>
      <c r="AE154" s="10"/>
      <c r="AF154" s="10"/>
      <c r="AG154" s="10"/>
      <c r="AH154" s="10"/>
      <c r="AI154" s="10"/>
      <c r="AJ154" s="10"/>
      <c r="AK154" s="10"/>
      <c r="AL154" s="10"/>
    </row>
    <row r="155" spans="1:38" ht="20.25" customHeight="1">
      <c r="A155" s="30">
        <v>44137</v>
      </c>
      <c r="B155" s="9" t="s">
        <v>20</v>
      </c>
      <c r="C155" s="8">
        <v>42.332833999999998</v>
      </c>
      <c r="D155" s="8">
        <v>69.565353999999999</v>
      </c>
      <c r="E155" s="9">
        <v>20</v>
      </c>
      <c r="F155" s="9">
        <v>0</v>
      </c>
      <c r="G155" s="9" t="s">
        <v>21</v>
      </c>
      <c r="H155" s="9" t="s">
        <v>79</v>
      </c>
      <c r="I155" s="9"/>
      <c r="J155" s="9"/>
      <c r="K155" s="10"/>
      <c r="L155" s="10"/>
      <c r="M155" s="9" t="s">
        <v>510</v>
      </c>
      <c r="N155" s="10"/>
      <c r="O155" s="9" t="s">
        <v>81</v>
      </c>
      <c r="P155" s="9" t="s">
        <v>48</v>
      </c>
      <c r="Q155" s="9" t="s">
        <v>82</v>
      </c>
      <c r="R155" s="29" t="s">
        <v>511</v>
      </c>
      <c r="S155" s="12" t="s">
        <v>98</v>
      </c>
      <c r="T155" s="6" t="s">
        <v>512</v>
      </c>
      <c r="U155" s="10"/>
      <c r="V155" s="10"/>
      <c r="W155" s="10"/>
      <c r="X155" s="10"/>
      <c r="Y155" s="10"/>
      <c r="Z155" s="10"/>
      <c r="AA155" s="10"/>
      <c r="AB155" s="10"/>
      <c r="AC155" s="10"/>
      <c r="AD155" s="10"/>
      <c r="AE155" s="10"/>
      <c r="AF155" s="10"/>
      <c r="AG155" s="10"/>
      <c r="AH155" s="10"/>
      <c r="AI155" s="10"/>
      <c r="AJ155" s="10"/>
      <c r="AK155" s="10"/>
      <c r="AL155" s="10"/>
    </row>
    <row r="156" spans="1:38" ht="20.25" customHeight="1">
      <c r="A156" s="30">
        <v>44135</v>
      </c>
      <c r="B156" s="9" t="s">
        <v>34</v>
      </c>
      <c r="C156" s="8">
        <v>43.247318999999997</v>
      </c>
      <c r="D156" s="8">
        <v>76.952961999999999</v>
      </c>
      <c r="E156" s="9">
        <v>200</v>
      </c>
      <c r="F156" s="9">
        <v>0</v>
      </c>
      <c r="G156" s="9" t="s">
        <v>21</v>
      </c>
      <c r="H156" s="9" t="s">
        <v>63</v>
      </c>
      <c r="I156" s="9" t="s">
        <v>62</v>
      </c>
      <c r="J156" s="9" t="s">
        <v>64</v>
      </c>
      <c r="K156" s="9" t="s">
        <v>513</v>
      </c>
      <c r="L156" s="9" t="s">
        <v>514</v>
      </c>
      <c r="M156" s="9" t="s">
        <v>24</v>
      </c>
      <c r="N156" s="10"/>
      <c r="O156" s="9" t="s">
        <v>24</v>
      </c>
      <c r="P156" s="9" t="s">
        <v>54</v>
      </c>
      <c r="Q156" s="10"/>
      <c r="R156" s="29" t="s">
        <v>515</v>
      </c>
      <c r="S156" s="12" t="s">
        <v>27</v>
      </c>
      <c r="T156" s="6" t="s">
        <v>516</v>
      </c>
      <c r="U156" s="10"/>
      <c r="V156" s="10"/>
      <c r="W156" s="10"/>
      <c r="X156" s="10"/>
      <c r="Y156" s="10"/>
      <c r="Z156" s="10"/>
      <c r="AA156" s="10"/>
      <c r="AB156" s="10"/>
      <c r="AC156" s="10"/>
      <c r="AD156" s="10"/>
      <c r="AE156" s="10"/>
      <c r="AF156" s="10"/>
      <c r="AG156" s="10"/>
      <c r="AH156" s="10"/>
      <c r="AI156" s="10"/>
      <c r="AJ156" s="10"/>
      <c r="AK156" s="10"/>
      <c r="AL156" s="10"/>
    </row>
    <row r="157" spans="1:38" ht="20.25" customHeight="1">
      <c r="A157" s="30">
        <v>44134</v>
      </c>
      <c r="B157" s="9" t="s">
        <v>144</v>
      </c>
      <c r="C157" s="13">
        <v>50.404240000000001</v>
      </c>
      <c r="D157" s="13">
        <v>80.249848999999998</v>
      </c>
      <c r="E157" s="9">
        <v>50</v>
      </c>
      <c r="F157" s="9">
        <v>0</v>
      </c>
      <c r="G157" s="9" t="s">
        <v>21</v>
      </c>
      <c r="H157" s="9" t="s">
        <v>140</v>
      </c>
      <c r="I157" s="9" t="s">
        <v>44</v>
      </c>
      <c r="J157" s="9"/>
      <c r="K157" s="10"/>
      <c r="L157" s="10"/>
      <c r="M157" s="9" t="s">
        <v>59</v>
      </c>
      <c r="N157" s="10"/>
      <c r="O157" s="9" t="s">
        <v>59</v>
      </c>
      <c r="P157" s="9" t="s">
        <v>48</v>
      </c>
      <c r="Q157" s="10"/>
      <c r="R157" s="29" t="s">
        <v>517</v>
      </c>
      <c r="S157" s="12" t="s">
        <v>27</v>
      </c>
      <c r="T157" s="6" t="s">
        <v>518</v>
      </c>
      <c r="U157" s="10"/>
      <c r="V157" s="10"/>
      <c r="W157" s="10"/>
      <c r="X157" s="10"/>
      <c r="Y157" s="10"/>
      <c r="Z157" s="10"/>
      <c r="AA157" s="10"/>
      <c r="AB157" s="10"/>
      <c r="AC157" s="10"/>
      <c r="AD157" s="10"/>
      <c r="AE157" s="10"/>
      <c r="AF157" s="10"/>
      <c r="AG157" s="10"/>
      <c r="AH157" s="10"/>
      <c r="AI157" s="10"/>
      <c r="AJ157" s="10"/>
      <c r="AK157" s="10"/>
      <c r="AL157" s="10"/>
    </row>
    <row r="158" spans="1:38" ht="20.25" customHeight="1">
      <c r="A158" s="30">
        <v>44134</v>
      </c>
      <c r="B158" s="9" t="s">
        <v>95</v>
      </c>
      <c r="C158" s="13">
        <v>43.655006999999998</v>
      </c>
      <c r="D158" s="13">
        <v>51.146551000000002</v>
      </c>
      <c r="E158" s="9">
        <v>20</v>
      </c>
      <c r="F158" s="9">
        <v>0</v>
      </c>
      <c r="G158" s="9" t="s">
        <v>21</v>
      </c>
      <c r="H158" s="9" t="s">
        <v>140</v>
      </c>
      <c r="I158" s="9" t="s">
        <v>44</v>
      </c>
      <c r="J158" s="9"/>
      <c r="K158" s="10"/>
      <c r="L158" s="10"/>
      <c r="M158" s="9" t="s">
        <v>196</v>
      </c>
      <c r="N158" s="10"/>
      <c r="O158" s="9" t="s">
        <v>59</v>
      </c>
      <c r="P158" s="9" t="s">
        <v>48</v>
      </c>
      <c r="Q158" s="9" t="s">
        <v>82</v>
      </c>
      <c r="R158" s="29" t="s">
        <v>519</v>
      </c>
      <c r="S158" s="12" t="s">
        <v>98</v>
      </c>
      <c r="T158" s="6" t="s">
        <v>520</v>
      </c>
      <c r="U158" s="10"/>
      <c r="V158" s="10"/>
      <c r="W158" s="10"/>
      <c r="X158" s="10"/>
      <c r="Y158" s="10"/>
      <c r="Z158" s="10"/>
      <c r="AA158" s="10"/>
      <c r="AB158" s="10"/>
      <c r="AC158" s="10"/>
      <c r="AD158" s="10"/>
      <c r="AE158" s="10"/>
      <c r="AF158" s="10"/>
      <c r="AG158" s="10"/>
      <c r="AH158" s="10"/>
      <c r="AI158" s="10"/>
      <c r="AJ158" s="10"/>
      <c r="AK158" s="10"/>
      <c r="AL158" s="10"/>
    </row>
    <row r="159" spans="1:38" ht="20.25" customHeight="1">
      <c r="A159" s="30">
        <v>44134</v>
      </c>
      <c r="B159" s="9" t="s">
        <v>521</v>
      </c>
      <c r="C159" s="9">
        <v>45.016803000000003</v>
      </c>
      <c r="D159" s="9">
        <v>78.372119999999995</v>
      </c>
      <c r="E159" s="9">
        <v>25</v>
      </c>
      <c r="F159" s="9">
        <v>0</v>
      </c>
      <c r="G159" s="9" t="s">
        <v>21</v>
      </c>
      <c r="H159" s="9" t="s">
        <v>152</v>
      </c>
      <c r="I159" s="9" t="s">
        <v>51</v>
      </c>
      <c r="J159" s="9" t="s">
        <v>266</v>
      </c>
      <c r="K159" s="10"/>
      <c r="L159" s="10"/>
      <c r="M159" s="9" t="s">
        <v>522</v>
      </c>
      <c r="N159" s="9" t="s">
        <v>66</v>
      </c>
      <c r="O159" s="9" t="s">
        <v>81</v>
      </c>
      <c r="P159" s="9" t="s">
        <v>87</v>
      </c>
      <c r="Q159" s="10"/>
      <c r="R159" s="29" t="s">
        <v>523</v>
      </c>
      <c r="S159" s="12" t="s">
        <v>98</v>
      </c>
      <c r="T159" s="6" t="s">
        <v>524</v>
      </c>
      <c r="U159" s="10"/>
      <c r="V159" s="10"/>
      <c r="W159" s="10"/>
      <c r="X159" s="10"/>
      <c r="Y159" s="10"/>
      <c r="Z159" s="10"/>
      <c r="AA159" s="10"/>
      <c r="AB159" s="10"/>
      <c r="AC159" s="10"/>
      <c r="AD159" s="10"/>
      <c r="AE159" s="10"/>
      <c r="AF159" s="10"/>
      <c r="AG159" s="10"/>
      <c r="AH159" s="10"/>
      <c r="AI159" s="10"/>
      <c r="AJ159" s="10"/>
      <c r="AK159" s="10"/>
      <c r="AL159" s="10"/>
    </row>
    <row r="160" spans="1:38" ht="20.25" customHeight="1">
      <c r="A160" s="30">
        <v>44133</v>
      </c>
      <c r="B160" s="9" t="s">
        <v>34</v>
      </c>
      <c r="C160" s="9">
        <v>43.233812</v>
      </c>
      <c r="D160" s="9">
        <v>76.954094999999995</v>
      </c>
      <c r="E160" s="9">
        <v>20</v>
      </c>
      <c r="F160" s="9">
        <v>0</v>
      </c>
      <c r="G160" s="9" t="s">
        <v>21</v>
      </c>
      <c r="H160" s="9" t="s">
        <v>164</v>
      </c>
      <c r="I160" s="9"/>
      <c r="J160" s="9"/>
      <c r="K160" s="10"/>
      <c r="L160" s="10"/>
      <c r="M160" s="9" t="s">
        <v>525</v>
      </c>
      <c r="N160" s="10"/>
      <c r="O160" s="9" t="s">
        <v>76</v>
      </c>
      <c r="P160" s="9" t="s">
        <v>67</v>
      </c>
      <c r="Q160" s="10"/>
      <c r="R160" s="29" t="s">
        <v>526</v>
      </c>
      <c r="S160" s="12" t="s">
        <v>27</v>
      </c>
      <c r="T160" s="6" t="s">
        <v>527</v>
      </c>
      <c r="U160" s="10"/>
      <c r="V160" s="10"/>
      <c r="W160" s="10"/>
      <c r="X160" s="10"/>
      <c r="Y160" s="10"/>
      <c r="Z160" s="10"/>
      <c r="AA160" s="10"/>
      <c r="AB160" s="10"/>
      <c r="AC160" s="10"/>
      <c r="AD160" s="10"/>
      <c r="AE160" s="10"/>
      <c r="AF160" s="10"/>
      <c r="AG160" s="10"/>
      <c r="AH160" s="10"/>
      <c r="AI160" s="10"/>
      <c r="AJ160" s="10"/>
      <c r="AK160" s="10"/>
      <c r="AL160" s="10"/>
    </row>
    <row r="161" spans="1:38" ht="20.25" customHeight="1">
      <c r="A161" s="30">
        <v>44133</v>
      </c>
      <c r="B161" s="9" t="s">
        <v>29</v>
      </c>
      <c r="C161" s="13">
        <v>50.283512000000002</v>
      </c>
      <c r="D161" s="13">
        <v>57.230814000000002</v>
      </c>
      <c r="E161" s="9">
        <v>7</v>
      </c>
      <c r="F161" s="9">
        <v>0</v>
      </c>
      <c r="G161" s="9" t="s">
        <v>21</v>
      </c>
      <c r="H161" s="9" t="s">
        <v>58</v>
      </c>
      <c r="I161" s="9" t="s">
        <v>266</v>
      </c>
      <c r="J161" s="9"/>
      <c r="K161" s="10"/>
      <c r="L161" s="10"/>
      <c r="M161" s="9" t="s">
        <v>59</v>
      </c>
      <c r="N161" s="10"/>
      <c r="O161" s="9" t="s">
        <v>59</v>
      </c>
      <c r="P161" s="9" t="s">
        <v>48</v>
      </c>
      <c r="Q161" s="9" t="s">
        <v>67</v>
      </c>
      <c r="R161" s="29" t="s">
        <v>528</v>
      </c>
      <c r="S161" s="12" t="s">
        <v>98</v>
      </c>
      <c r="T161" s="6" t="s">
        <v>529</v>
      </c>
      <c r="U161" s="10"/>
      <c r="V161" s="10"/>
      <c r="W161" s="10"/>
      <c r="X161" s="10"/>
      <c r="Y161" s="10"/>
      <c r="Z161" s="10"/>
      <c r="AA161" s="10"/>
      <c r="AB161" s="10"/>
      <c r="AC161" s="10"/>
      <c r="AD161" s="10"/>
      <c r="AE161" s="10"/>
      <c r="AF161" s="10"/>
      <c r="AG161" s="10"/>
      <c r="AH161" s="10"/>
      <c r="AI161" s="10"/>
      <c r="AJ161" s="10"/>
      <c r="AK161" s="10"/>
      <c r="AL161" s="10"/>
    </row>
    <row r="162" spans="1:38" ht="20.25" customHeight="1">
      <c r="A162" s="30">
        <v>44133</v>
      </c>
      <c r="B162" s="6" t="s">
        <v>20</v>
      </c>
      <c r="C162" s="8">
        <v>42.381036999999999</v>
      </c>
      <c r="D162" s="8">
        <v>69.591605000000001</v>
      </c>
      <c r="E162" s="9">
        <v>30</v>
      </c>
      <c r="F162" s="9">
        <v>0</v>
      </c>
      <c r="G162" s="9" t="s">
        <v>101</v>
      </c>
      <c r="H162" s="9" t="s">
        <v>74</v>
      </c>
      <c r="I162" s="9" t="s">
        <v>96</v>
      </c>
      <c r="J162" s="9"/>
      <c r="K162" s="10"/>
      <c r="L162" s="10"/>
      <c r="M162" s="9" t="s">
        <v>530</v>
      </c>
      <c r="N162" s="10"/>
      <c r="O162" s="9" t="s">
        <v>81</v>
      </c>
      <c r="P162" s="9" t="s">
        <v>48</v>
      </c>
      <c r="Q162" s="9" t="s">
        <v>82</v>
      </c>
      <c r="R162" s="29" t="s">
        <v>531</v>
      </c>
      <c r="S162" s="12" t="s">
        <v>98</v>
      </c>
      <c r="T162" s="6" t="s">
        <v>532</v>
      </c>
      <c r="U162" s="10"/>
      <c r="V162" s="10"/>
      <c r="W162" s="10"/>
      <c r="X162" s="10"/>
      <c r="Y162" s="10"/>
      <c r="Z162" s="10"/>
      <c r="AA162" s="10"/>
      <c r="AB162" s="10"/>
      <c r="AC162" s="10"/>
      <c r="AD162" s="10"/>
      <c r="AE162" s="10"/>
      <c r="AF162" s="10"/>
      <c r="AG162" s="10"/>
      <c r="AH162" s="10"/>
      <c r="AI162" s="10"/>
      <c r="AJ162" s="10"/>
      <c r="AK162" s="10"/>
      <c r="AL162" s="10"/>
    </row>
    <row r="163" spans="1:38" ht="20.25" customHeight="1">
      <c r="A163" s="30">
        <v>44133</v>
      </c>
      <c r="B163" s="6" t="s">
        <v>533</v>
      </c>
      <c r="C163" s="8">
        <v>43.291533000000001</v>
      </c>
      <c r="D163" s="8">
        <v>77.016242000000005</v>
      </c>
      <c r="E163" s="9">
        <v>20</v>
      </c>
      <c r="F163" s="9">
        <v>0</v>
      </c>
      <c r="G163" s="9" t="s">
        <v>21</v>
      </c>
      <c r="H163" s="9" t="s">
        <v>79</v>
      </c>
      <c r="I163" s="9"/>
      <c r="J163" s="9"/>
      <c r="K163" s="10"/>
      <c r="L163" s="10"/>
      <c r="M163" s="9" t="s">
        <v>196</v>
      </c>
      <c r="N163" s="10"/>
      <c r="O163" s="9" t="s">
        <v>59</v>
      </c>
      <c r="P163" s="9" t="s">
        <v>48</v>
      </c>
      <c r="Q163" s="9" t="s">
        <v>82</v>
      </c>
      <c r="R163" s="29" t="s">
        <v>534</v>
      </c>
      <c r="S163" s="12" t="s">
        <v>98</v>
      </c>
      <c r="T163" s="6" t="s">
        <v>535</v>
      </c>
      <c r="U163" s="10"/>
      <c r="V163" s="10"/>
      <c r="W163" s="10"/>
      <c r="X163" s="10"/>
      <c r="Y163" s="10"/>
      <c r="Z163" s="10"/>
      <c r="AA163" s="10"/>
      <c r="AB163" s="10"/>
      <c r="AC163" s="10"/>
      <c r="AD163" s="10"/>
      <c r="AE163" s="10"/>
      <c r="AF163" s="10"/>
      <c r="AG163" s="10"/>
      <c r="AH163" s="10"/>
      <c r="AI163" s="10"/>
      <c r="AJ163" s="10"/>
      <c r="AK163" s="10"/>
      <c r="AL163" s="10"/>
    </row>
    <row r="164" spans="1:38" ht="20.25" customHeight="1">
      <c r="A164" s="30">
        <v>44132</v>
      </c>
      <c r="B164" s="9" t="s">
        <v>536</v>
      </c>
      <c r="C164" s="8">
        <v>43.385643999999999</v>
      </c>
      <c r="D164" s="8">
        <v>77.120214000000004</v>
      </c>
      <c r="E164" s="9">
        <v>5</v>
      </c>
      <c r="F164" s="9">
        <v>0</v>
      </c>
      <c r="G164" s="9" t="s">
        <v>21</v>
      </c>
      <c r="H164" s="9" t="s">
        <v>79</v>
      </c>
      <c r="I164" s="9"/>
      <c r="J164" s="9"/>
      <c r="K164" s="10"/>
      <c r="L164" s="10"/>
      <c r="M164" s="9" t="s">
        <v>59</v>
      </c>
      <c r="N164" s="10"/>
      <c r="O164" s="9" t="s">
        <v>59</v>
      </c>
      <c r="P164" s="9" t="s">
        <v>48</v>
      </c>
      <c r="Q164" s="10"/>
      <c r="R164" s="29" t="s">
        <v>537</v>
      </c>
      <c r="S164" s="12" t="s">
        <v>27</v>
      </c>
      <c r="T164" s="6" t="s">
        <v>538</v>
      </c>
      <c r="U164" s="10"/>
      <c r="V164" s="10"/>
      <c r="W164" s="10"/>
      <c r="X164" s="10"/>
      <c r="Y164" s="10"/>
      <c r="Z164" s="10"/>
      <c r="AA164" s="10"/>
      <c r="AB164" s="10"/>
      <c r="AC164" s="10"/>
      <c r="AD164" s="10"/>
      <c r="AE164" s="10"/>
      <c r="AF164" s="10"/>
      <c r="AG164" s="10"/>
      <c r="AH164" s="10"/>
      <c r="AI164" s="10"/>
      <c r="AJ164" s="10"/>
      <c r="AK164" s="10"/>
      <c r="AL164" s="10"/>
    </row>
    <row r="165" spans="1:38" ht="20.25" customHeight="1">
      <c r="A165" s="30">
        <v>44132</v>
      </c>
      <c r="B165" s="9" t="s">
        <v>29</v>
      </c>
      <c r="C165" s="8">
        <v>50.291395999999999</v>
      </c>
      <c r="D165" s="8">
        <v>57.121526000000003</v>
      </c>
      <c r="E165" s="9">
        <v>15</v>
      </c>
      <c r="F165" s="9">
        <v>0</v>
      </c>
      <c r="G165" s="9" t="s">
        <v>21</v>
      </c>
      <c r="H165" s="9" t="s">
        <v>79</v>
      </c>
      <c r="I165" s="9"/>
      <c r="J165" s="9"/>
      <c r="K165" s="10"/>
      <c r="L165" s="10"/>
      <c r="M165" s="9" t="s">
        <v>59</v>
      </c>
      <c r="N165" s="10"/>
      <c r="O165" s="9" t="s">
        <v>59</v>
      </c>
      <c r="P165" s="9" t="s">
        <v>67</v>
      </c>
      <c r="Q165" s="10"/>
      <c r="R165" s="29" t="s">
        <v>539</v>
      </c>
      <c r="S165" s="12" t="s">
        <v>98</v>
      </c>
      <c r="T165" s="6" t="s">
        <v>540</v>
      </c>
      <c r="U165" s="10"/>
      <c r="V165" s="10"/>
      <c r="W165" s="10"/>
      <c r="X165" s="10"/>
      <c r="Y165" s="10"/>
      <c r="Z165" s="10"/>
      <c r="AA165" s="10"/>
      <c r="AB165" s="10"/>
      <c r="AC165" s="10"/>
      <c r="AD165" s="10"/>
      <c r="AE165" s="10"/>
      <c r="AF165" s="10"/>
      <c r="AG165" s="10"/>
      <c r="AH165" s="10"/>
      <c r="AI165" s="10"/>
      <c r="AJ165" s="10"/>
      <c r="AK165" s="10"/>
      <c r="AL165" s="10"/>
    </row>
    <row r="166" spans="1:38" ht="20.25" customHeight="1">
      <c r="A166" s="30">
        <v>44132</v>
      </c>
      <c r="B166" s="9" t="s">
        <v>541</v>
      </c>
      <c r="C166" s="8">
        <v>40.774295000000002</v>
      </c>
      <c r="D166" s="8">
        <v>68.327984000000001</v>
      </c>
      <c r="E166" s="9">
        <v>10</v>
      </c>
      <c r="F166" s="9">
        <v>0</v>
      </c>
      <c r="G166" s="9" t="s">
        <v>21</v>
      </c>
      <c r="H166" s="9" t="s">
        <v>140</v>
      </c>
      <c r="I166" s="9" t="s">
        <v>44</v>
      </c>
      <c r="J166" s="9"/>
      <c r="K166" s="10"/>
      <c r="L166" s="10"/>
      <c r="M166" s="9" t="s">
        <v>59</v>
      </c>
      <c r="N166" s="9" t="s">
        <v>542</v>
      </c>
      <c r="O166" s="9" t="s">
        <v>59</v>
      </c>
      <c r="P166" s="9" t="s">
        <v>82</v>
      </c>
      <c r="Q166" s="10"/>
      <c r="R166" s="29" t="s">
        <v>543</v>
      </c>
      <c r="S166" s="12" t="s">
        <v>98</v>
      </c>
      <c r="T166" s="6" t="s">
        <v>544</v>
      </c>
      <c r="U166" s="10"/>
      <c r="V166" s="10"/>
      <c r="W166" s="10"/>
      <c r="X166" s="10"/>
      <c r="Y166" s="10"/>
      <c r="Z166" s="10"/>
      <c r="AA166" s="10"/>
      <c r="AB166" s="10"/>
      <c r="AC166" s="10"/>
      <c r="AD166" s="10"/>
      <c r="AE166" s="10"/>
      <c r="AF166" s="10"/>
      <c r="AG166" s="10"/>
      <c r="AH166" s="10"/>
      <c r="AI166" s="10"/>
      <c r="AJ166" s="10"/>
      <c r="AK166" s="10"/>
      <c r="AL166" s="10"/>
    </row>
    <row r="167" spans="1:38" ht="20.25" customHeight="1">
      <c r="A167" s="30">
        <v>44132</v>
      </c>
      <c r="B167" s="9" t="s">
        <v>34</v>
      </c>
      <c r="C167" s="8">
        <v>43.261299999999999</v>
      </c>
      <c r="D167" s="8">
        <v>76.935446999999996</v>
      </c>
      <c r="E167" s="9">
        <v>5</v>
      </c>
      <c r="F167" s="9">
        <v>0</v>
      </c>
      <c r="G167" s="9" t="s">
        <v>21</v>
      </c>
      <c r="H167" s="9" t="s">
        <v>140</v>
      </c>
      <c r="I167" s="9"/>
      <c r="J167" s="9"/>
      <c r="K167" s="10"/>
      <c r="L167" s="10"/>
      <c r="M167" s="9" t="s">
        <v>59</v>
      </c>
      <c r="N167" s="10"/>
      <c r="O167" s="9" t="s">
        <v>59</v>
      </c>
      <c r="P167" s="9" t="s">
        <v>67</v>
      </c>
      <c r="Q167" s="10"/>
      <c r="R167" s="29" t="s">
        <v>545</v>
      </c>
      <c r="S167" s="12" t="s">
        <v>98</v>
      </c>
      <c r="T167" s="6" t="s">
        <v>546</v>
      </c>
      <c r="U167" s="10"/>
      <c r="V167" s="10"/>
      <c r="W167" s="10"/>
      <c r="X167" s="10"/>
      <c r="Y167" s="10"/>
      <c r="Z167" s="10"/>
      <c r="AA167" s="10"/>
      <c r="AB167" s="10"/>
      <c r="AC167" s="10"/>
      <c r="AD167" s="10"/>
      <c r="AE167" s="10"/>
      <c r="AF167" s="10"/>
      <c r="AG167" s="10"/>
      <c r="AH167" s="10"/>
      <c r="AI167" s="10"/>
      <c r="AJ167" s="10"/>
      <c r="AK167" s="10"/>
      <c r="AL167" s="10"/>
    </row>
    <row r="168" spans="1:38" ht="20.25" customHeight="1">
      <c r="A168" s="30">
        <v>44131</v>
      </c>
      <c r="B168" s="9" t="s">
        <v>20</v>
      </c>
      <c r="C168" s="8">
        <v>42.295096000000001</v>
      </c>
      <c r="D168" s="8">
        <v>69.594058000000004</v>
      </c>
      <c r="E168" s="9">
        <v>10</v>
      </c>
      <c r="F168" s="9">
        <v>0</v>
      </c>
      <c r="G168" s="9" t="s">
        <v>21</v>
      </c>
      <c r="H168" s="18" t="s">
        <v>58</v>
      </c>
      <c r="I168" s="9"/>
      <c r="J168" s="9"/>
      <c r="K168" s="10"/>
      <c r="L168" s="10"/>
      <c r="M168" s="9" t="s">
        <v>547</v>
      </c>
      <c r="N168" s="10"/>
      <c r="O168" s="9" t="s">
        <v>149</v>
      </c>
      <c r="P168" s="9" t="s">
        <v>67</v>
      </c>
      <c r="Q168" s="10"/>
      <c r="R168" s="29" t="s">
        <v>548</v>
      </c>
      <c r="S168" s="12" t="s">
        <v>98</v>
      </c>
      <c r="T168" s="6" t="s">
        <v>549</v>
      </c>
      <c r="U168" s="10"/>
      <c r="V168" s="10"/>
      <c r="W168" s="10"/>
      <c r="X168" s="10"/>
      <c r="Y168" s="10"/>
      <c r="Z168" s="10"/>
      <c r="AA168" s="10"/>
      <c r="AB168" s="10"/>
      <c r="AC168" s="10"/>
      <c r="AD168" s="10"/>
      <c r="AE168" s="10"/>
      <c r="AF168" s="10"/>
      <c r="AG168" s="10"/>
      <c r="AH168" s="10"/>
      <c r="AI168" s="10"/>
      <c r="AJ168" s="10"/>
      <c r="AK168" s="10"/>
      <c r="AL168" s="10"/>
    </row>
    <row r="169" spans="1:38" ht="20.25" customHeight="1">
      <c r="A169" s="30">
        <v>44131</v>
      </c>
      <c r="B169" s="9" t="s">
        <v>29</v>
      </c>
      <c r="C169" s="8">
        <v>50.314155</v>
      </c>
      <c r="D169" s="8">
        <v>57.354475000000001</v>
      </c>
      <c r="E169" s="9">
        <v>10</v>
      </c>
      <c r="F169" s="9">
        <v>0</v>
      </c>
      <c r="G169" s="9" t="s">
        <v>21</v>
      </c>
      <c r="H169" s="9" t="s">
        <v>74</v>
      </c>
      <c r="I169" s="9" t="s">
        <v>79</v>
      </c>
      <c r="J169" s="9"/>
      <c r="K169" s="10"/>
      <c r="L169" s="10"/>
      <c r="M169" s="9" t="s">
        <v>550</v>
      </c>
      <c r="N169" s="10"/>
      <c r="O169" s="9" t="s">
        <v>59</v>
      </c>
      <c r="P169" s="9" t="s">
        <v>48</v>
      </c>
      <c r="Q169" s="9" t="s">
        <v>82</v>
      </c>
      <c r="R169" s="29" t="s">
        <v>551</v>
      </c>
      <c r="S169" s="12" t="s">
        <v>98</v>
      </c>
      <c r="T169" s="6" t="s">
        <v>552</v>
      </c>
      <c r="U169" s="10"/>
      <c r="V169" s="10"/>
      <c r="W169" s="10"/>
      <c r="X169" s="10"/>
      <c r="Y169" s="10"/>
      <c r="Z169" s="10"/>
      <c r="AA169" s="10"/>
      <c r="AB169" s="10"/>
      <c r="AC169" s="10"/>
      <c r="AD169" s="10"/>
      <c r="AE169" s="10"/>
      <c r="AF169" s="10"/>
      <c r="AG169" s="10"/>
      <c r="AH169" s="10"/>
      <c r="AI169" s="10"/>
      <c r="AJ169" s="10"/>
      <c r="AK169" s="10"/>
      <c r="AL169" s="10"/>
    </row>
    <row r="170" spans="1:38" ht="20.25" customHeight="1">
      <c r="A170" s="30">
        <v>44131</v>
      </c>
      <c r="B170" s="9" t="s">
        <v>20</v>
      </c>
      <c r="C170" s="8">
        <v>42.320180000000001</v>
      </c>
      <c r="D170" s="8">
        <v>69.591448</v>
      </c>
      <c r="E170" s="9">
        <v>10</v>
      </c>
      <c r="F170" s="9">
        <v>0</v>
      </c>
      <c r="G170" s="9" t="s">
        <v>21</v>
      </c>
      <c r="H170" s="9" t="s">
        <v>96</v>
      </c>
      <c r="I170" s="9" t="s">
        <v>44</v>
      </c>
      <c r="J170" s="9"/>
      <c r="K170" s="10"/>
      <c r="L170" s="10"/>
      <c r="M170" s="9" t="s">
        <v>553</v>
      </c>
      <c r="N170" s="10"/>
      <c r="O170" s="9" t="s">
        <v>59</v>
      </c>
      <c r="P170" s="9" t="s">
        <v>48</v>
      </c>
      <c r="Q170" s="10"/>
      <c r="R170" s="29" t="s">
        <v>554</v>
      </c>
      <c r="S170" s="12" t="s">
        <v>98</v>
      </c>
      <c r="T170" s="6" t="s">
        <v>555</v>
      </c>
      <c r="U170" s="10"/>
      <c r="V170" s="10"/>
      <c r="W170" s="10"/>
      <c r="X170" s="10"/>
      <c r="Y170" s="10"/>
      <c r="Z170" s="10"/>
      <c r="AA170" s="10"/>
      <c r="AB170" s="10"/>
      <c r="AC170" s="10"/>
      <c r="AD170" s="10"/>
      <c r="AE170" s="10"/>
      <c r="AF170" s="10"/>
      <c r="AG170" s="10"/>
      <c r="AH170" s="10"/>
      <c r="AI170" s="10"/>
      <c r="AJ170" s="10"/>
      <c r="AK170" s="10"/>
      <c r="AL170" s="10"/>
    </row>
    <row r="171" spans="1:38" ht="20.25" customHeight="1">
      <c r="A171" s="30">
        <v>44130</v>
      </c>
      <c r="B171" s="9" t="s">
        <v>34</v>
      </c>
      <c r="C171" s="8">
        <v>43.282815999999997</v>
      </c>
      <c r="D171" s="8">
        <v>76.990745000000004</v>
      </c>
      <c r="E171" s="9">
        <v>15</v>
      </c>
      <c r="F171" s="9">
        <v>0</v>
      </c>
      <c r="G171" s="9" t="s">
        <v>21</v>
      </c>
      <c r="H171" s="9" t="s">
        <v>58</v>
      </c>
      <c r="I171" s="9" t="s">
        <v>140</v>
      </c>
      <c r="J171" s="9"/>
      <c r="K171" s="10"/>
      <c r="L171" s="10"/>
      <c r="M171" s="9" t="s">
        <v>556</v>
      </c>
      <c r="N171" s="10"/>
      <c r="O171" s="9" t="s">
        <v>149</v>
      </c>
      <c r="P171" s="9" t="s">
        <v>67</v>
      </c>
      <c r="Q171" s="10"/>
      <c r="R171" s="29" t="s">
        <v>557</v>
      </c>
      <c r="S171" s="12" t="s">
        <v>98</v>
      </c>
      <c r="T171" s="6" t="s">
        <v>558</v>
      </c>
      <c r="U171" s="10"/>
      <c r="V171" s="10"/>
      <c r="W171" s="10"/>
      <c r="X171" s="10"/>
      <c r="Y171" s="10"/>
      <c r="Z171" s="10"/>
      <c r="AA171" s="10"/>
      <c r="AB171" s="10"/>
      <c r="AC171" s="10"/>
      <c r="AD171" s="10"/>
      <c r="AE171" s="10"/>
      <c r="AF171" s="10"/>
      <c r="AG171" s="10"/>
      <c r="AH171" s="10"/>
      <c r="AI171" s="10"/>
      <c r="AJ171" s="10"/>
      <c r="AK171" s="10"/>
      <c r="AL171" s="10"/>
    </row>
    <row r="172" spans="1:38" ht="20.25" customHeight="1">
      <c r="A172" s="30">
        <v>44130</v>
      </c>
      <c r="B172" s="9" t="s">
        <v>57</v>
      </c>
      <c r="C172" s="8">
        <v>42.893573000000004</v>
      </c>
      <c r="D172" s="8">
        <v>71.337081999999995</v>
      </c>
      <c r="E172" s="9">
        <v>15</v>
      </c>
      <c r="F172" s="9">
        <v>0</v>
      </c>
      <c r="G172" s="9" t="s">
        <v>21</v>
      </c>
      <c r="H172" s="9" t="s">
        <v>79</v>
      </c>
      <c r="I172" s="9"/>
      <c r="J172" s="9"/>
      <c r="K172" s="10"/>
      <c r="L172" s="10"/>
      <c r="M172" s="9" t="s">
        <v>59</v>
      </c>
      <c r="N172" s="10"/>
      <c r="O172" s="9" t="s">
        <v>59</v>
      </c>
      <c r="P172" s="9" t="s">
        <v>67</v>
      </c>
      <c r="Q172" s="10"/>
      <c r="R172" s="29" t="s">
        <v>559</v>
      </c>
      <c r="S172" s="12" t="s">
        <v>98</v>
      </c>
      <c r="T172" s="6" t="s">
        <v>560</v>
      </c>
      <c r="U172" s="10"/>
      <c r="V172" s="10"/>
      <c r="W172" s="10"/>
      <c r="X172" s="10"/>
      <c r="Y172" s="10"/>
      <c r="Z172" s="10"/>
      <c r="AA172" s="10"/>
      <c r="AB172" s="10"/>
      <c r="AC172" s="10"/>
      <c r="AD172" s="10"/>
      <c r="AE172" s="10"/>
      <c r="AF172" s="10"/>
      <c r="AG172" s="10"/>
      <c r="AH172" s="10"/>
      <c r="AI172" s="10"/>
      <c r="AJ172" s="10"/>
      <c r="AK172" s="10"/>
      <c r="AL172" s="10"/>
    </row>
    <row r="173" spans="1:38" ht="20.25" customHeight="1">
      <c r="A173" s="30">
        <v>44130</v>
      </c>
      <c r="B173" s="9" t="s">
        <v>29</v>
      </c>
      <c r="C173" s="8">
        <v>50.281008999999997</v>
      </c>
      <c r="D173" s="8">
        <v>57.145718000000002</v>
      </c>
      <c r="E173" s="9">
        <v>5</v>
      </c>
      <c r="F173" s="9">
        <v>0</v>
      </c>
      <c r="G173" s="9" t="s">
        <v>21</v>
      </c>
      <c r="H173" s="9" t="s">
        <v>79</v>
      </c>
      <c r="I173" s="9"/>
      <c r="J173" s="9"/>
      <c r="K173" s="10"/>
      <c r="L173" s="10"/>
      <c r="M173" s="9" t="s">
        <v>59</v>
      </c>
      <c r="N173" s="10"/>
      <c r="O173" s="9" t="s">
        <v>59</v>
      </c>
      <c r="P173" s="9" t="s">
        <v>82</v>
      </c>
      <c r="Q173" s="10"/>
      <c r="R173" s="29" t="s">
        <v>561</v>
      </c>
      <c r="S173" s="12" t="s">
        <v>98</v>
      </c>
      <c r="T173" s="6" t="s">
        <v>562</v>
      </c>
      <c r="U173" s="10"/>
      <c r="V173" s="10"/>
      <c r="W173" s="10"/>
      <c r="X173" s="10"/>
      <c r="Y173" s="10"/>
      <c r="Z173" s="10"/>
      <c r="AA173" s="10"/>
      <c r="AB173" s="10"/>
      <c r="AC173" s="10"/>
      <c r="AD173" s="10"/>
      <c r="AE173" s="10"/>
      <c r="AF173" s="10"/>
      <c r="AG173" s="10"/>
      <c r="AH173" s="10"/>
      <c r="AI173" s="10"/>
      <c r="AJ173" s="10"/>
      <c r="AK173" s="10"/>
      <c r="AL173" s="10"/>
    </row>
    <row r="174" spans="1:38" ht="20.25" customHeight="1">
      <c r="A174" s="30">
        <v>44130</v>
      </c>
      <c r="B174" s="9" t="s">
        <v>120</v>
      </c>
      <c r="C174" s="8">
        <v>47.103620999999997</v>
      </c>
      <c r="D174" s="8">
        <v>51.91677</v>
      </c>
      <c r="E174" s="9">
        <v>30</v>
      </c>
      <c r="F174" s="9">
        <v>0</v>
      </c>
      <c r="G174" s="9" t="s">
        <v>21</v>
      </c>
      <c r="H174" s="9" t="s">
        <v>140</v>
      </c>
      <c r="I174" s="9" t="s">
        <v>44</v>
      </c>
      <c r="J174" s="9"/>
      <c r="K174" s="10"/>
      <c r="L174" s="10"/>
      <c r="M174" s="9" t="s">
        <v>59</v>
      </c>
      <c r="N174" s="10"/>
      <c r="O174" s="9" t="s">
        <v>59</v>
      </c>
      <c r="P174" s="9" t="s">
        <v>48</v>
      </c>
      <c r="Q174" s="10"/>
      <c r="R174" s="29" t="s">
        <v>563</v>
      </c>
      <c r="S174" s="12" t="s">
        <v>27</v>
      </c>
      <c r="T174" s="6" t="s">
        <v>564</v>
      </c>
      <c r="U174" s="10"/>
      <c r="V174" s="10"/>
      <c r="W174" s="10"/>
      <c r="X174" s="10"/>
      <c r="Y174" s="10"/>
      <c r="Z174" s="10"/>
      <c r="AA174" s="10"/>
      <c r="AB174" s="10"/>
      <c r="AC174" s="10"/>
      <c r="AD174" s="10"/>
      <c r="AE174" s="10"/>
      <c r="AF174" s="10"/>
      <c r="AG174" s="10"/>
      <c r="AH174" s="10"/>
      <c r="AI174" s="10"/>
      <c r="AJ174" s="10"/>
      <c r="AK174" s="10"/>
      <c r="AL174" s="10"/>
    </row>
    <row r="175" spans="1:38" ht="20.25" customHeight="1">
      <c r="A175" s="30">
        <v>44130</v>
      </c>
      <c r="B175" s="9" t="s">
        <v>40</v>
      </c>
      <c r="C175" s="13">
        <v>51.119577999999997</v>
      </c>
      <c r="D175" s="13">
        <v>71.436987000000002</v>
      </c>
      <c r="E175" s="9">
        <v>10</v>
      </c>
      <c r="F175" s="9">
        <v>0</v>
      </c>
      <c r="G175" s="9" t="s">
        <v>21</v>
      </c>
      <c r="H175" s="9" t="s">
        <v>63</v>
      </c>
      <c r="I175" s="9" t="s">
        <v>64</v>
      </c>
      <c r="J175" s="9"/>
      <c r="K175" s="10"/>
      <c r="L175" s="10"/>
      <c r="M175" s="9" t="s">
        <v>66</v>
      </c>
      <c r="N175" s="10"/>
      <c r="O175" s="9" t="s">
        <v>66</v>
      </c>
      <c r="P175" s="9" t="s">
        <v>82</v>
      </c>
      <c r="Q175" s="10"/>
      <c r="R175" s="29" t="s">
        <v>565</v>
      </c>
      <c r="S175" s="12" t="s">
        <v>27</v>
      </c>
      <c r="T175" s="6" t="s">
        <v>566</v>
      </c>
      <c r="U175" s="10"/>
      <c r="V175" s="10"/>
      <c r="W175" s="10"/>
      <c r="X175" s="10"/>
      <c r="Y175" s="10"/>
      <c r="Z175" s="10"/>
      <c r="AA175" s="10"/>
      <c r="AB175" s="10"/>
      <c r="AC175" s="10"/>
      <c r="AD175" s="10"/>
      <c r="AE175" s="10"/>
      <c r="AF175" s="10"/>
      <c r="AG175" s="10"/>
      <c r="AH175" s="10"/>
      <c r="AI175" s="10"/>
      <c r="AJ175" s="10"/>
      <c r="AK175" s="10"/>
      <c r="AL175" s="10"/>
    </row>
    <row r="176" spans="1:38" ht="20.25" customHeight="1">
      <c r="A176" s="30">
        <v>44128</v>
      </c>
      <c r="B176" s="9" t="s">
        <v>40</v>
      </c>
      <c r="C176" s="9">
        <v>51.160451999999999</v>
      </c>
      <c r="D176" s="9">
        <v>71.424154999999999</v>
      </c>
      <c r="E176" s="9">
        <v>30</v>
      </c>
      <c r="F176" s="9">
        <v>30</v>
      </c>
      <c r="G176" s="9" t="s">
        <v>21</v>
      </c>
      <c r="H176" s="9" t="s">
        <v>62</v>
      </c>
      <c r="I176" s="9" t="s">
        <v>63</v>
      </c>
      <c r="J176" s="9" t="s">
        <v>64</v>
      </c>
      <c r="K176" s="9" t="s">
        <v>567</v>
      </c>
      <c r="L176" s="10"/>
      <c r="M176" s="9" t="s">
        <v>66</v>
      </c>
      <c r="N176" s="10"/>
      <c r="O176" s="9" t="s">
        <v>66</v>
      </c>
      <c r="P176" s="9" t="s">
        <v>25</v>
      </c>
      <c r="Q176" s="10"/>
      <c r="R176" s="29" t="s">
        <v>568</v>
      </c>
      <c r="S176" s="12" t="s">
        <v>27</v>
      </c>
      <c r="T176" s="6" t="s">
        <v>569</v>
      </c>
      <c r="U176" s="10"/>
      <c r="V176" s="10"/>
      <c r="W176" s="10"/>
      <c r="X176" s="10"/>
      <c r="Y176" s="10"/>
      <c r="Z176" s="10"/>
      <c r="AA176" s="10"/>
      <c r="AB176" s="10"/>
      <c r="AC176" s="10"/>
      <c r="AD176" s="10"/>
      <c r="AE176" s="10"/>
      <c r="AF176" s="10"/>
      <c r="AG176" s="10"/>
      <c r="AH176" s="10"/>
      <c r="AI176" s="10"/>
      <c r="AJ176" s="10"/>
      <c r="AK176" s="10"/>
      <c r="AL176" s="10"/>
    </row>
    <row r="177" spans="1:38" ht="20.25" customHeight="1">
      <c r="A177" s="30">
        <v>44128</v>
      </c>
      <c r="B177" s="9" t="s">
        <v>34</v>
      </c>
      <c r="C177" s="9">
        <v>43.261847000000003</v>
      </c>
      <c r="D177" s="9">
        <v>76.943191999999996</v>
      </c>
      <c r="E177" s="9">
        <v>20</v>
      </c>
      <c r="F177" s="9">
        <v>0</v>
      </c>
      <c r="G177" s="9" t="s">
        <v>570</v>
      </c>
      <c r="H177" s="9" t="s">
        <v>62</v>
      </c>
      <c r="I177" s="9" t="s">
        <v>63</v>
      </c>
      <c r="J177" s="9" t="s">
        <v>64</v>
      </c>
      <c r="K177" s="9" t="s">
        <v>567</v>
      </c>
      <c r="L177" s="10"/>
      <c r="M177" s="9" t="s">
        <v>66</v>
      </c>
      <c r="N177" s="10"/>
      <c r="O177" s="9" t="s">
        <v>66</v>
      </c>
      <c r="P177" s="9" t="s">
        <v>205</v>
      </c>
      <c r="Q177" s="9" t="s">
        <v>437</v>
      </c>
      <c r="R177" s="29" t="s">
        <v>571</v>
      </c>
      <c r="S177" s="12" t="s">
        <v>27</v>
      </c>
      <c r="T177" s="6" t="s">
        <v>572</v>
      </c>
      <c r="U177" s="10"/>
      <c r="V177" s="10"/>
      <c r="W177" s="10"/>
      <c r="X177" s="10"/>
      <c r="Y177" s="10"/>
      <c r="Z177" s="10"/>
      <c r="AA177" s="10"/>
      <c r="AB177" s="10"/>
      <c r="AC177" s="10"/>
      <c r="AD177" s="10"/>
      <c r="AE177" s="10"/>
      <c r="AF177" s="10"/>
      <c r="AG177" s="10"/>
      <c r="AH177" s="10"/>
      <c r="AI177" s="10"/>
      <c r="AJ177" s="10"/>
      <c r="AK177" s="10"/>
      <c r="AL177" s="10"/>
    </row>
    <row r="178" spans="1:38" ht="20.25" customHeight="1">
      <c r="A178" s="30">
        <v>44128</v>
      </c>
      <c r="B178" s="9" t="s">
        <v>29</v>
      </c>
      <c r="C178" s="9">
        <v>50.291556999999997</v>
      </c>
      <c r="D178" s="9">
        <v>57.159087999999997</v>
      </c>
      <c r="E178" s="9">
        <v>3</v>
      </c>
      <c r="F178" s="9">
        <v>0</v>
      </c>
      <c r="G178" s="9" t="s">
        <v>21</v>
      </c>
      <c r="H178" s="9" t="s">
        <v>62</v>
      </c>
      <c r="I178" s="9" t="s">
        <v>63</v>
      </c>
      <c r="J178" s="9" t="s">
        <v>64</v>
      </c>
      <c r="K178" s="9" t="s">
        <v>567</v>
      </c>
      <c r="L178" s="10"/>
      <c r="M178" s="9" t="s">
        <v>66</v>
      </c>
      <c r="N178" s="10"/>
      <c r="O178" s="9" t="s">
        <v>66</v>
      </c>
      <c r="P178" s="9" t="s">
        <v>205</v>
      </c>
      <c r="Q178" s="10"/>
      <c r="R178" s="29" t="s">
        <v>573</v>
      </c>
      <c r="S178" s="12" t="s">
        <v>27</v>
      </c>
      <c r="T178" s="6" t="s">
        <v>574</v>
      </c>
      <c r="U178" s="10"/>
      <c r="V178" s="10"/>
      <c r="W178" s="10"/>
      <c r="X178" s="10"/>
      <c r="Y178" s="10"/>
      <c r="Z178" s="10"/>
      <c r="AA178" s="10"/>
      <c r="AB178" s="10"/>
      <c r="AC178" s="10"/>
      <c r="AD178" s="10"/>
      <c r="AE178" s="10"/>
      <c r="AF178" s="10"/>
      <c r="AG178" s="10"/>
      <c r="AH178" s="10"/>
      <c r="AI178" s="10"/>
      <c r="AJ178" s="10"/>
      <c r="AK178" s="10"/>
      <c r="AL178" s="10"/>
    </row>
    <row r="179" spans="1:38" ht="20.25" customHeight="1">
      <c r="A179" s="30">
        <v>44128</v>
      </c>
      <c r="B179" s="9" t="s">
        <v>575</v>
      </c>
      <c r="C179" s="9">
        <v>43.189990999999999</v>
      </c>
      <c r="D179" s="9">
        <v>76.535871999999998</v>
      </c>
      <c r="E179" s="9">
        <v>6</v>
      </c>
      <c r="F179" s="9">
        <v>0</v>
      </c>
      <c r="G179" s="9" t="s">
        <v>21</v>
      </c>
      <c r="H179" s="9" t="s">
        <v>79</v>
      </c>
      <c r="I179" s="9"/>
      <c r="J179" s="9"/>
      <c r="K179" s="9"/>
      <c r="L179" s="10"/>
      <c r="M179" s="9" t="s">
        <v>59</v>
      </c>
      <c r="N179" s="10"/>
      <c r="O179" s="9" t="s">
        <v>59</v>
      </c>
      <c r="P179" s="9" t="s">
        <v>48</v>
      </c>
      <c r="Q179" s="10"/>
      <c r="R179" s="29" t="s">
        <v>576</v>
      </c>
      <c r="S179" s="12" t="s">
        <v>98</v>
      </c>
      <c r="T179" s="6" t="s">
        <v>577</v>
      </c>
      <c r="U179" s="10"/>
      <c r="V179" s="10"/>
      <c r="W179" s="10"/>
      <c r="X179" s="10"/>
      <c r="Y179" s="10"/>
      <c r="Z179" s="10"/>
      <c r="AA179" s="10"/>
      <c r="AB179" s="10"/>
      <c r="AC179" s="10"/>
      <c r="AD179" s="10"/>
      <c r="AE179" s="10"/>
      <c r="AF179" s="10"/>
      <c r="AG179" s="10"/>
      <c r="AH179" s="10"/>
      <c r="AI179" s="10"/>
      <c r="AJ179" s="10"/>
      <c r="AK179" s="10"/>
      <c r="AL179" s="10"/>
    </row>
    <row r="180" spans="1:38" ht="20.25" customHeight="1">
      <c r="A180" s="30">
        <v>44127</v>
      </c>
      <c r="B180" s="9" t="s">
        <v>34</v>
      </c>
      <c r="C180" s="9">
        <v>43.233812</v>
      </c>
      <c r="D180" s="9">
        <v>76.954094999999995</v>
      </c>
      <c r="E180" s="9">
        <v>20</v>
      </c>
      <c r="F180" s="9">
        <v>0</v>
      </c>
      <c r="G180" s="9" t="s">
        <v>21</v>
      </c>
      <c r="H180" s="9" t="s">
        <v>164</v>
      </c>
      <c r="I180" s="9"/>
      <c r="J180" s="9"/>
      <c r="K180" s="9" t="s">
        <v>578</v>
      </c>
      <c r="L180" s="10"/>
      <c r="M180" s="9" t="s">
        <v>525</v>
      </c>
      <c r="N180" s="10"/>
      <c r="O180" s="9" t="s">
        <v>137</v>
      </c>
      <c r="P180" s="9" t="s">
        <v>67</v>
      </c>
      <c r="Q180" s="10"/>
      <c r="R180" s="29" t="s">
        <v>579</v>
      </c>
      <c r="S180" s="12" t="s">
        <v>27</v>
      </c>
      <c r="T180" s="6" t="s">
        <v>580</v>
      </c>
      <c r="U180" s="10"/>
      <c r="V180" s="10"/>
      <c r="W180" s="10"/>
      <c r="X180" s="10"/>
      <c r="Y180" s="10"/>
      <c r="Z180" s="10"/>
      <c r="AA180" s="10"/>
      <c r="AB180" s="10"/>
      <c r="AC180" s="10"/>
      <c r="AD180" s="10"/>
      <c r="AE180" s="10"/>
      <c r="AF180" s="10"/>
      <c r="AG180" s="10"/>
      <c r="AH180" s="10"/>
      <c r="AI180" s="10"/>
      <c r="AJ180" s="10"/>
      <c r="AK180" s="10"/>
      <c r="AL180" s="10"/>
    </row>
    <row r="181" spans="1:38" ht="20.25" customHeight="1">
      <c r="A181" s="30">
        <v>44127</v>
      </c>
      <c r="B181" s="9" t="s">
        <v>34</v>
      </c>
      <c r="C181" s="9">
        <v>43.239652</v>
      </c>
      <c r="D181" s="9">
        <v>76.949039999999997</v>
      </c>
      <c r="E181" s="9">
        <v>5</v>
      </c>
      <c r="F181" s="9">
        <v>0</v>
      </c>
      <c r="G181" s="9" t="s">
        <v>21</v>
      </c>
      <c r="H181" s="9" t="s">
        <v>74</v>
      </c>
      <c r="I181" s="9" t="s">
        <v>79</v>
      </c>
      <c r="J181" s="9"/>
      <c r="K181" s="10"/>
      <c r="L181" s="10"/>
      <c r="M181" s="9" t="s">
        <v>59</v>
      </c>
      <c r="N181" s="10"/>
      <c r="O181" s="9" t="s">
        <v>59</v>
      </c>
      <c r="P181" s="9" t="s">
        <v>67</v>
      </c>
      <c r="Q181" s="9"/>
      <c r="R181" s="11" t="s">
        <v>581</v>
      </c>
      <c r="S181" s="12" t="s">
        <v>98</v>
      </c>
      <c r="T181" s="6" t="s">
        <v>582</v>
      </c>
      <c r="U181" s="10"/>
      <c r="V181" s="10"/>
      <c r="W181" s="10"/>
      <c r="X181" s="10"/>
      <c r="Y181" s="10"/>
      <c r="Z181" s="10"/>
      <c r="AA181" s="10"/>
      <c r="AB181" s="10"/>
      <c r="AC181" s="10"/>
      <c r="AD181" s="10"/>
      <c r="AE181" s="10"/>
      <c r="AF181" s="10"/>
      <c r="AG181" s="10"/>
      <c r="AH181" s="10"/>
      <c r="AI181" s="10"/>
      <c r="AJ181" s="10"/>
      <c r="AK181" s="10"/>
      <c r="AL181" s="10"/>
    </row>
    <row r="182" spans="1:38" ht="20.25" customHeight="1">
      <c r="A182" s="30">
        <v>44127</v>
      </c>
      <c r="B182" s="9" t="s">
        <v>583</v>
      </c>
      <c r="C182" s="9">
        <v>50.651752999999999</v>
      </c>
      <c r="D182" s="9">
        <v>57.175027999999998</v>
      </c>
      <c r="E182" s="9">
        <v>100</v>
      </c>
      <c r="F182" s="9">
        <v>0</v>
      </c>
      <c r="G182" s="9" t="s">
        <v>21</v>
      </c>
      <c r="H182" s="9" t="s">
        <v>282</v>
      </c>
      <c r="I182" s="9" t="s">
        <v>44</v>
      </c>
      <c r="J182" s="9"/>
      <c r="K182" s="10"/>
      <c r="L182" s="10"/>
      <c r="M182" s="9" t="s">
        <v>584</v>
      </c>
      <c r="N182" s="9"/>
      <c r="O182" s="9" t="s">
        <v>149</v>
      </c>
      <c r="P182" s="9" t="s">
        <v>67</v>
      </c>
      <c r="Q182" s="9"/>
      <c r="R182" s="29" t="s">
        <v>585</v>
      </c>
      <c r="S182" s="12" t="s">
        <v>27</v>
      </c>
      <c r="T182" s="6" t="s">
        <v>586</v>
      </c>
      <c r="U182" s="10"/>
      <c r="V182" s="10"/>
      <c r="W182" s="10"/>
      <c r="X182" s="10"/>
      <c r="Y182" s="10"/>
      <c r="Z182" s="10"/>
      <c r="AA182" s="10"/>
      <c r="AB182" s="10"/>
      <c r="AC182" s="10"/>
      <c r="AD182" s="10"/>
      <c r="AE182" s="10"/>
      <c r="AF182" s="10"/>
      <c r="AG182" s="10"/>
      <c r="AH182" s="10"/>
      <c r="AI182" s="10"/>
      <c r="AJ182" s="10"/>
      <c r="AK182" s="10"/>
      <c r="AL182" s="10"/>
    </row>
    <row r="183" spans="1:38" ht="20.25" customHeight="1">
      <c r="A183" s="30">
        <v>44126</v>
      </c>
      <c r="B183" s="9" t="s">
        <v>587</v>
      </c>
      <c r="C183" s="14">
        <v>41.876457000000002</v>
      </c>
      <c r="D183" s="15">
        <v>69.436447999999999</v>
      </c>
      <c r="E183" s="9">
        <v>20</v>
      </c>
      <c r="F183" s="9">
        <v>0</v>
      </c>
      <c r="G183" s="9" t="s">
        <v>21</v>
      </c>
      <c r="H183" s="9" t="s">
        <v>266</v>
      </c>
      <c r="I183" s="9" t="s">
        <v>282</v>
      </c>
      <c r="J183" s="9"/>
      <c r="K183" s="10"/>
      <c r="L183" s="10"/>
      <c r="M183" s="9" t="s">
        <v>59</v>
      </c>
      <c r="N183" s="9"/>
      <c r="O183" s="9" t="s">
        <v>59</v>
      </c>
      <c r="P183" s="9" t="s">
        <v>48</v>
      </c>
      <c r="Q183" s="9"/>
      <c r="R183" s="29" t="s">
        <v>588</v>
      </c>
      <c r="S183" s="12" t="s">
        <v>98</v>
      </c>
      <c r="T183" s="6" t="s">
        <v>589</v>
      </c>
      <c r="U183" s="10"/>
      <c r="V183" s="10"/>
      <c r="W183" s="10"/>
      <c r="X183" s="10"/>
      <c r="Y183" s="10"/>
      <c r="Z183" s="10"/>
      <c r="AA183" s="10"/>
      <c r="AB183" s="10"/>
      <c r="AC183" s="10"/>
      <c r="AD183" s="10"/>
      <c r="AE183" s="10"/>
      <c r="AF183" s="10"/>
      <c r="AG183" s="10"/>
      <c r="AH183" s="10"/>
      <c r="AI183" s="10"/>
      <c r="AJ183" s="10"/>
      <c r="AK183" s="10"/>
      <c r="AL183" s="10"/>
    </row>
    <row r="184" spans="1:38" ht="20.25" customHeight="1">
      <c r="A184" s="30">
        <v>44126</v>
      </c>
      <c r="B184" s="6" t="s">
        <v>95</v>
      </c>
      <c r="C184" s="8">
        <v>43.655290000000001</v>
      </c>
      <c r="D184" s="8">
        <v>51.146946999999997</v>
      </c>
      <c r="E184" s="9">
        <v>15</v>
      </c>
      <c r="F184" s="9">
        <v>0</v>
      </c>
      <c r="G184" s="9" t="s">
        <v>21</v>
      </c>
      <c r="H184" s="9" t="s">
        <v>44</v>
      </c>
      <c r="I184" s="9" t="s">
        <v>140</v>
      </c>
      <c r="J184" s="9"/>
      <c r="K184" s="10"/>
      <c r="L184" s="10"/>
      <c r="M184" s="9" t="s">
        <v>590</v>
      </c>
      <c r="N184" s="9"/>
      <c r="O184" s="9" t="s">
        <v>59</v>
      </c>
      <c r="P184" s="9" t="s">
        <v>67</v>
      </c>
      <c r="Q184" s="9"/>
      <c r="R184" s="11" t="s">
        <v>591</v>
      </c>
      <c r="S184" s="12" t="s">
        <v>98</v>
      </c>
      <c r="T184" s="6" t="s">
        <v>592</v>
      </c>
      <c r="U184" s="10"/>
      <c r="V184" s="10"/>
      <c r="W184" s="10"/>
      <c r="X184" s="10"/>
      <c r="Y184" s="10"/>
      <c r="Z184" s="10"/>
      <c r="AA184" s="10"/>
      <c r="AB184" s="10"/>
      <c r="AC184" s="10"/>
      <c r="AD184" s="10"/>
      <c r="AE184" s="10"/>
      <c r="AF184" s="10"/>
      <c r="AG184" s="10"/>
      <c r="AH184" s="10"/>
      <c r="AI184" s="10"/>
      <c r="AJ184" s="10"/>
      <c r="AK184" s="10"/>
      <c r="AL184" s="10"/>
    </row>
    <row r="185" spans="1:38" ht="20.25" customHeight="1">
      <c r="A185" s="30">
        <v>44126</v>
      </c>
      <c r="B185" s="6" t="s">
        <v>20</v>
      </c>
      <c r="C185" s="13">
        <v>42.319173999999997</v>
      </c>
      <c r="D185" s="13">
        <v>69.590971999999994</v>
      </c>
      <c r="E185" s="9">
        <v>20</v>
      </c>
      <c r="F185" s="9">
        <v>0</v>
      </c>
      <c r="G185" s="9" t="s">
        <v>21</v>
      </c>
      <c r="H185" s="9" t="s">
        <v>58</v>
      </c>
      <c r="I185" s="9" t="s">
        <v>140</v>
      </c>
      <c r="J185" s="9"/>
      <c r="K185" s="10"/>
      <c r="L185" s="10"/>
      <c r="M185" s="9" t="s">
        <v>59</v>
      </c>
      <c r="N185" s="9"/>
      <c r="O185" s="9" t="s">
        <v>59</v>
      </c>
      <c r="P185" s="9" t="s">
        <v>48</v>
      </c>
      <c r="Q185" s="9"/>
      <c r="R185" s="11" t="s">
        <v>593</v>
      </c>
      <c r="S185" s="12" t="s">
        <v>98</v>
      </c>
      <c r="T185" s="6" t="s">
        <v>594</v>
      </c>
      <c r="U185" s="10"/>
      <c r="V185" s="10"/>
      <c r="W185" s="10"/>
      <c r="X185" s="10"/>
      <c r="Y185" s="10"/>
      <c r="Z185" s="10"/>
      <c r="AA185" s="10"/>
      <c r="AB185" s="10"/>
      <c r="AC185" s="10"/>
      <c r="AD185" s="10"/>
      <c r="AE185" s="10"/>
      <c r="AF185" s="10"/>
      <c r="AG185" s="10"/>
      <c r="AH185" s="10"/>
      <c r="AI185" s="10"/>
      <c r="AJ185" s="10"/>
      <c r="AK185" s="10"/>
      <c r="AL185" s="10"/>
    </row>
    <row r="186" spans="1:38" ht="20.25" customHeight="1">
      <c r="A186" s="30">
        <v>44125</v>
      </c>
      <c r="B186" s="6" t="s">
        <v>595</v>
      </c>
      <c r="C186" s="7">
        <v>49.764946999999999</v>
      </c>
      <c r="D186" s="8">
        <v>82.610538000000005</v>
      </c>
      <c r="E186" s="9">
        <v>30</v>
      </c>
      <c r="F186" s="9">
        <v>0</v>
      </c>
      <c r="G186" s="9" t="s">
        <v>21</v>
      </c>
      <c r="H186" s="9" t="s">
        <v>79</v>
      </c>
      <c r="I186" s="9"/>
      <c r="J186" s="9"/>
      <c r="K186" s="10"/>
      <c r="L186" s="10"/>
      <c r="M186" s="9" t="s">
        <v>59</v>
      </c>
      <c r="N186" s="9"/>
      <c r="O186" s="9" t="s">
        <v>59</v>
      </c>
      <c r="P186" s="9" t="s">
        <v>48</v>
      </c>
      <c r="Q186" s="9"/>
      <c r="R186" s="11" t="s">
        <v>596</v>
      </c>
      <c r="S186" s="12" t="s">
        <v>98</v>
      </c>
      <c r="T186" s="6" t="s">
        <v>597</v>
      </c>
      <c r="U186" s="10"/>
      <c r="V186" s="10"/>
      <c r="W186" s="10"/>
      <c r="X186" s="10"/>
      <c r="Y186" s="10"/>
      <c r="Z186" s="10"/>
      <c r="AA186" s="10"/>
      <c r="AB186" s="10"/>
      <c r="AC186" s="10"/>
      <c r="AD186" s="10"/>
      <c r="AE186" s="10"/>
      <c r="AF186" s="10"/>
      <c r="AG186" s="10"/>
      <c r="AH186" s="10"/>
      <c r="AI186" s="10"/>
      <c r="AJ186" s="10"/>
      <c r="AK186" s="10"/>
      <c r="AL186" s="10"/>
    </row>
    <row r="187" spans="1:38" ht="20.25" customHeight="1">
      <c r="A187" s="30">
        <v>44125</v>
      </c>
      <c r="B187" s="6" t="s">
        <v>598</v>
      </c>
      <c r="C187" s="7">
        <v>42.420712000000002</v>
      </c>
      <c r="D187" s="8">
        <v>69.828652000000005</v>
      </c>
      <c r="E187" s="9">
        <v>60</v>
      </c>
      <c r="F187" s="9">
        <v>0</v>
      </c>
      <c r="G187" s="9" t="s">
        <v>21</v>
      </c>
      <c r="H187" s="9" t="s">
        <v>282</v>
      </c>
      <c r="I187" s="9" t="s">
        <v>51</v>
      </c>
      <c r="J187" s="9"/>
      <c r="K187" s="10"/>
      <c r="L187" s="10"/>
      <c r="M187" s="9" t="s">
        <v>599</v>
      </c>
      <c r="N187" s="9"/>
      <c r="O187" s="9" t="s">
        <v>76</v>
      </c>
      <c r="P187" s="9" t="s">
        <v>67</v>
      </c>
      <c r="Q187" s="9"/>
      <c r="R187" s="11" t="s">
        <v>600</v>
      </c>
      <c r="S187" s="12" t="s">
        <v>98</v>
      </c>
      <c r="T187" s="6" t="s">
        <v>601</v>
      </c>
      <c r="U187" s="10"/>
      <c r="V187" s="10"/>
      <c r="W187" s="10"/>
      <c r="X187" s="10"/>
      <c r="Y187" s="10"/>
      <c r="Z187" s="10"/>
      <c r="AA187" s="10"/>
      <c r="AB187" s="10"/>
      <c r="AC187" s="10"/>
      <c r="AD187" s="10"/>
      <c r="AE187" s="10"/>
      <c r="AF187" s="10"/>
      <c r="AG187" s="10"/>
      <c r="AH187" s="10"/>
      <c r="AI187" s="10"/>
      <c r="AJ187" s="10"/>
      <c r="AK187" s="10"/>
      <c r="AL187" s="10"/>
    </row>
    <row r="188" spans="1:38" ht="20.25" customHeight="1">
      <c r="A188" s="30">
        <v>44125</v>
      </c>
      <c r="B188" s="6" t="s">
        <v>34</v>
      </c>
      <c r="C188" s="7">
        <v>43.237648999999998</v>
      </c>
      <c r="D188" s="8">
        <v>76.883655000000005</v>
      </c>
      <c r="E188" s="9">
        <v>10</v>
      </c>
      <c r="F188" s="9">
        <v>0</v>
      </c>
      <c r="G188" s="9" t="s">
        <v>21</v>
      </c>
      <c r="H188" s="9" t="s">
        <v>44</v>
      </c>
      <c r="I188" s="9"/>
      <c r="J188" s="9"/>
      <c r="K188" s="10"/>
      <c r="L188" s="10"/>
      <c r="M188" s="9" t="s">
        <v>602</v>
      </c>
      <c r="N188" s="9"/>
      <c r="O188" s="9" t="s">
        <v>81</v>
      </c>
      <c r="P188" s="9" t="s">
        <v>67</v>
      </c>
      <c r="Q188" s="9"/>
      <c r="R188" s="11" t="s">
        <v>603</v>
      </c>
      <c r="S188" s="12" t="s">
        <v>98</v>
      </c>
      <c r="T188" s="6" t="s">
        <v>604</v>
      </c>
      <c r="U188" s="10"/>
      <c r="V188" s="10"/>
      <c r="W188" s="10"/>
      <c r="X188" s="10"/>
      <c r="Y188" s="10"/>
      <c r="Z188" s="10"/>
      <c r="AA188" s="10"/>
      <c r="AB188" s="10"/>
      <c r="AC188" s="10"/>
      <c r="AD188" s="10"/>
      <c r="AE188" s="10"/>
      <c r="AF188" s="10"/>
      <c r="AG188" s="10"/>
      <c r="AH188" s="10"/>
      <c r="AI188" s="10"/>
      <c r="AJ188" s="10"/>
      <c r="AK188" s="10"/>
      <c r="AL188" s="10"/>
    </row>
    <row r="189" spans="1:38" ht="20.25" customHeight="1">
      <c r="A189" s="30">
        <v>44125</v>
      </c>
      <c r="B189" s="9" t="s">
        <v>120</v>
      </c>
      <c r="C189" s="14">
        <v>47.101315999999997</v>
      </c>
      <c r="D189" s="15">
        <v>51.910181999999999</v>
      </c>
      <c r="E189" s="9">
        <v>10</v>
      </c>
      <c r="F189" s="9">
        <v>0</v>
      </c>
      <c r="G189" s="9" t="s">
        <v>21</v>
      </c>
      <c r="H189" s="9" t="s">
        <v>79</v>
      </c>
      <c r="I189" s="9"/>
      <c r="J189" s="9"/>
      <c r="K189" s="10"/>
      <c r="L189" s="10"/>
      <c r="M189" s="9" t="s">
        <v>605</v>
      </c>
      <c r="N189" s="9"/>
      <c r="O189" s="9" t="s">
        <v>81</v>
      </c>
      <c r="P189" s="9" t="s">
        <v>82</v>
      </c>
      <c r="Q189" s="9"/>
      <c r="R189" s="29" t="s">
        <v>606</v>
      </c>
      <c r="S189" s="12" t="s">
        <v>27</v>
      </c>
      <c r="T189" s="6" t="s">
        <v>607</v>
      </c>
      <c r="U189" s="10"/>
      <c r="V189" s="10"/>
      <c r="W189" s="10"/>
      <c r="X189" s="10"/>
      <c r="Y189" s="10"/>
      <c r="Z189" s="10"/>
      <c r="AA189" s="10"/>
      <c r="AB189" s="10"/>
      <c r="AC189" s="10"/>
      <c r="AD189" s="10"/>
      <c r="AE189" s="10"/>
      <c r="AF189" s="10"/>
      <c r="AG189" s="10"/>
      <c r="AH189" s="10"/>
      <c r="AI189" s="10"/>
      <c r="AJ189" s="10"/>
      <c r="AK189" s="10"/>
      <c r="AL189" s="10"/>
    </row>
    <row r="190" spans="1:38" ht="20.25" customHeight="1">
      <c r="A190" s="30">
        <v>44124</v>
      </c>
      <c r="B190" s="9" t="s">
        <v>40</v>
      </c>
      <c r="C190" s="14">
        <v>51.126790999999997</v>
      </c>
      <c r="D190" s="15">
        <v>71.438367999999997</v>
      </c>
      <c r="E190" s="9">
        <v>3</v>
      </c>
      <c r="F190" s="9">
        <v>0</v>
      </c>
      <c r="G190" s="9" t="s">
        <v>21</v>
      </c>
      <c r="H190" s="9" t="s">
        <v>58</v>
      </c>
      <c r="I190" s="9" t="s">
        <v>140</v>
      </c>
      <c r="J190" s="9"/>
      <c r="K190" s="10"/>
      <c r="L190" s="10"/>
      <c r="M190" s="9" t="s">
        <v>608</v>
      </c>
      <c r="N190" s="9" t="s">
        <v>609</v>
      </c>
      <c r="O190" s="9" t="s">
        <v>24</v>
      </c>
      <c r="P190" s="9" t="s">
        <v>437</v>
      </c>
      <c r="Q190" s="9" t="s">
        <v>48</v>
      </c>
      <c r="R190" s="29" t="s">
        <v>610</v>
      </c>
      <c r="S190" s="12" t="s">
        <v>27</v>
      </c>
      <c r="T190" s="6" t="s">
        <v>611</v>
      </c>
      <c r="U190" s="10"/>
      <c r="V190" s="10"/>
      <c r="W190" s="10"/>
      <c r="X190" s="10"/>
      <c r="Y190" s="10"/>
      <c r="Z190" s="10"/>
      <c r="AA190" s="10"/>
      <c r="AB190" s="10"/>
      <c r="AC190" s="10"/>
      <c r="AD190" s="10"/>
      <c r="AE190" s="10"/>
      <c r="AF190" s="10"/>
      <c r="AG190" s="10"/>
      <c r="AH190" s="10"/>
      <c r="AI190" s="10"/>
      <c r="AJ190" s="10"/>
      <c r="AK190" s="10"/>
      <c r="AL190" s="10"/>
    </row>
    <row r="191" spans="1:38" ht="20.25" customHeight="1">
      <c r="A191" s="30">
        <v>44123</v>
      </c>
      <c r="B191" s="6" t="s">
        <v>163</v>
      </c>
      <c r="C191" s="9">
        <v>54.861854999999998</v>
      </c>
      <c r="D191" s="9">
        <v>69.139617000000001</v>
      </c>
      <c r="E191" s="9">
        <v>10</v>
      </c>
      <c r="F191" s="9">
        <v>0</v>
      </c>
      <c r="G191" s="9" t="s">
        <v>21</v>
      </c>
      <c r="H191" s="9" t="s">
        <v>58</v>
      </c>
      <c r="I191" s="9"/>
      <c r="J191" s="9"/>
      <c r="K191" s="10"/>
      <c r="L191" s="10"/>
      <c r="M191" s="9" t="s">
        <v>59</v>
      </c>
      <c r="N191" s="9"/>
      <c r="O191" s="9" t="s">
        <v>59</v>
      </c>
      <c r="P191" s="9"/>
      <c r="Q191" s="9"/>
      <c r="R191" s="11" t="s">
        <v>612</v>
      </c>
      <c r="S191" s="12" t="s">
        <v>98</v>
      </c>
      <c r="T191" s="6" t="s">
        <v>613</v>
      </c>
      <c r="U191" s="10"/>
      <c r="V191" s="10"/>
      <c r="W191" s="10"/>
      <c r="X191" s="10"/>
      <c r="Y191" s="10"/>
      <c r="Z191" s="10"/>
      <c r="AA191" s="10"/>
      <c r="AB191" s="10"/>
      <c r="AC191" s="10"/>
      <c r="AD191" s="10"/>
      <c r="AE191" s="10"/>
      <c r="AF191" s="10"/>
      <c r="AG191" s="10"/>
      <c r="AH191" s="10"/>
      <c r="AI191" s="10"/>
      <c r="AJ191" s="10"/>
      <c r="AK191" s="10"/>
      <c r="AL191" s="10"/>
    </row>
    <row r="192" spans="1:38" ht="20.25" customHeight="1">
      <c r="A192" s="30">
        <v>44123</v>
      </c>
      <c r="B192" s="6" t="s">
        <v>614</v>
      </c>
      <c r="C192" s="9">
        <v>46.777985999999999</v>
      </c>
      <c r="D192" s="9">
        <v>82.021505000000005</v>
      </c>
      <c r="E192" s="9" t="s">
        <v>87</v>
      </c>
      <c r="F192" s="9">
        <v>0</v>
      </c>
      <c r="G192" s="9" t="s">
        <v>21</v>
      </c>
      <c r="H192" s="9" t="s">
        <v>51</v>
      </c>
      <c r="I192" s="9"/>
      <c r="J192" s="9"/>
      <c r="K192" s="10"/>
      <c r="L192" s="10"/>
      <c r="M192" s="9" t="s">
        <v>66</v>
      </c>
      <c r="N192" s="10"/>
      <c r="O192" s="9" t="s">
        <v>66</v>
      </c>
      <c r="P192" s="9" t="s">
        <v>48</v>
      </c>
      <c r="Q192" s="9" t="s">
        <v>82</v>
      </c>
      <c r="R192" s="11" t="s">
        <v>615</v>
      </c>
      <c r="S192" s="12" t="s">
        <v>27</v>
      </c>
      <c r="T192" s="6" t="s">
        <v>616</v>
      </c>
      <c r="U192" s="10"/>
      <c r="V192" s="10"/>
      <c r="W192" s="10"/>
      <c r="X192" s="10"/>
      <c r="Y192" s="10"/>
      <c r="Z192" s="10"/>
      <c r="AA192" s="10"/>
      <c r="AB192" s="10"/>
      <c r="AC192" s="10"/>
      <c r="AD192" s="10"/>
      <c r="AE192" s="10"/>
      <c r="AF192" s="10"/>
      <c r="AG192" s="10"/>
      <c r="AH192" s="10"/>
      <c r="AI192" s="10"/>
      <c r="AJ192" s="10"/>
      <c r="AK192" s="10"/>
      <c r="AL192" s="10"/>
    </row>
    <row r="193" spans="1:38" ht="20.25" customHeight="1">
      <c r="A193" s="30">
        <v>44123</v>
      </c>
      <c r="B193" s="6" t="s">
        <v>100</v>
      </c>
      <c r="C193" s="9">
        <v>43.324730000000002</v>
      </c>
      <c r="D193" s="9">
        <v>68.399730000000005</v>
      </c>
      <c r="E193" s="9">
        <v>10</v>
      </c>
      <c r="F193" s="9">
        <v>0</v>
      </c>
      <c r="G193" s="9" t="s">
        <v>21</v>
      </c>
      <c r="H193" s="9" t="s">
        <v>44</v>
      </c>
      <c r="I193" s="9"/>
      <c r="J193" s="9"/>
      <c r="K193" s="10"/>
      <c r="L193" s="10"/>
      <c r="M193" s="9" t="s">
        <v>354</v>
      </c>
      <c r="N193" s="10"/>
      <c r="O193" s="9" t="s">
        <v>81</v>
      </c>
      <c r="P193" s="9" t="s">
        <v>67</v>
      </c>
      <c r="Q193" s="9"/>
      <c r="R193" s="11" t="s">
        <v>617</v>
      </c>
      <c r="S193" s="12" t="s">
        <v>98</v>
      </c>
      <c r="T193" s="6" t="s">
        <v>618</v>
      </c>
      <c r="U193" s="10"/>
      <c r="V193" s="10"/>
      <c r="W193" s="10"/>
      <c r="X193" s="10"/>
      <c r="Y193" s="10"/>
      <c r="Z193" s="10"/>
      <c r="AA193" s="10"/>
      <c r="AB193" s="10"/>
      <c r="AC193" s="10"/>
      <c r="AD193" s="10"/>
      <c r="AE193" s="10"/>
      <c r="AF193" s="10"/>
      <c r="AG193" s="10"/>
      <c r="AH193" s="10"/>
      <c r="AI193" s="10"/>
      <c r="AJ193" s="10"/>
      <c r="AK193" s="10"/>
      <c r="AL193" s="10"/>
    </row>
    <row r="194" spans="1:38" ht="20.25" customHeight="1">
      <c r="A194" s="30">
        <v>44123</v>
      </c>
      <c r="B194" s="6" t="s">
        <v>619</v>
      </c>
      <c r="C194" s="9">
        <v>52.287767000000002</v>
      </c>
      <c r="D194" s="9">
        <v>76.938821000000004</v>
      </c>
      <c r="E194" s="9">
        <v>30</v>
      </c>
      <c r="F194" s="9">
        <v>0</v>
      </c>
      <c r="G194" s="9" t="s">
        <v>21</v>
      </c>
      <c r="H194" s="9" t="s">
        <v>164</v>
      </c>
      <c r="I194" s="9" t="s">
        <v>132</v>
      </c>
      <c r="J194" s="9"/>
      <c r="K194" s="10"/>
      <c r="L194" s="10"/>
      <c r="M194" s="9" t="s">
        <v>24</v>
      </c>
      <c r="N194" s="9"/>
      <c r="O194" s="9" t="s">
        <v>24</v>
      </c>
      <c r="P194" s="9" t="s">
        <v>67</v>
      </c>
      <c r="Q194" s="9"/>
      <c r="R194" s="11" t="s">
        <v>620</v>
      </c>
      <c r="S194" s="12" t="s">
        <v>98</v>
      </c>
      <c r="T194" s="6" t="s">
        <v>621</v>
      </c>
      <c r="U194" s="10"/>
      <c r="V194" s="10"/>
      <c r="W194" s="10"/>
      <c r="X194" s="10"/>
      <c r="Y194" s="10"/>
      <c r="Z194" s="10"/>
      <c r="AA194" s="10"/>
      <c r="AB194" s="10"/>
      <c r="AC194" s="10"/>
      <c r="AD194" s="10"/>
      <c r="AE194" s="10"/>
      <c r="AF194" s="10"/>
      <c r="AG194" s="10"/>
      <c r="AH194" s="10"/>
      <c r="AI194" s="10"/>
      <c r="AJ194" s="10"/>
      <c r="AK194" s="10"/>
      <c r="AL194" s="10"/>
    </row>
    <row r="195" spans="1:38" ht="20.25" customHeight="1">
      <c r="A195" s="30">
        <v>44123</v>
      </c>
      <c r="B195" s="6" t="s">
        <v>622</v>
      </c>
      <c r="C195" s="9">
        <v>43.512180999999998</v>
      </c>
      <c r="D195" s="9">
        <v>77.692351000000002</v>
      </c>
      <c r="E195" s="9">
        <v>15</v>
      </c>
      <c r="F195" s="9">
        <v>0</v>
      </c>
      <c r="G195" s="9" t="s">
        <v>21</v>
      </c>
      <c r="H195" s="9" t="s">
        <v>51</v>
      </c>
      <c r="I195" s="9"/>
      <c r="J195" s="9"/>
      <c r="K195" s="10"/>
      <c r="L195" s="10"/>
      <c r="M195" s="9" t="s">
        <v>59</v>
      </c>
      <c r="N195" s="10"/>
      <c r="O195" s="9" t="s">
        <v>59</v>
      </c>
      <c r="P195" s="9" t="s">
        <v>87</v>
      </c>
      <c r="Q195" s="9"/>
      <c r="R195" s="11" t="s">
        <v>623</v>
      </c>
      <c r="S195" s="12" t="s">
        <v>98</v>
      </c>
      <c r="T195" s="6" t="s">
        <v>624</v>
      </c>
      <c r="U195" s="10"/>
      <c r="V195" s="10"/>
      <c r="W195" s="10"/>
      <c r="X195" s="10"/>
      <c r="Y195" s="10"/>
      <c r="Z195" s="10"/>
      <c r="AA195" s="10"/>
      <c r="AB195" s="10"/>
      <c r="AC195" s="10"/>
      <c r="AD195" s="10"/>
      <c r="AE195" s="10"/>
      <c r="AF195" s="10"/>
      <c r="AG195" s="10"/>
      <c r="AH195" s="10"/>
      <c r="AI195" s="10"/>
      <c r="AJ195" s="10"/>
      <c r="AK195" s="10"/>
      <c r="AL195" s="10"/>
    </row>
    <row r="196" spans="1:38" ht="20.25" customHeight="1">
      <c r="A196" s="30">
        <v>44121</v>
      </c>
      <c r="B196" s="6" t="s">
        <v>20</v>
      </c>
      <c r="C196" s="9">
        <v>42.375051999999997</v>
      </c>
      <c r="D196" s="9">
        <v>69.623890000000003</v>
      </c>
      <c r="E196" s="9">
        <v>15</v>
      </c>
      <c r="F196" s="9">
        <v>0</v>
      </c>
      <c r="G196" s="9" t="s">
        <v>21</v>
      </c>
      <c r="H196" s="9" t="s">
        <v>63</v>
      </c>
      <c r="I196" s="9" t="s">
        <v>64</v>
      </c>
      <c r="J196" s="10"/>
      <c r="K196" s="10"/>
      <c r="L196" s="10"/>
      <c r="M196" s="9" t="s">
        <v>66</v>
      </c>
      <c r="N196" s="10"/>
      <c r="O196" s="9" t="s">
        <v>66</v>
      </c>
      <c r="P196" s="9" t="s">
        <v>67</v>
      </c>
      <c r="Q196" s="10"/>
      <c r="R196" s="29" t="s">
        <v>625</v>
      </c>
      <c r="S196" s="12" t="s">
        <v>27</v>
      </c>
      <c r="T196" s="6" t="s">
        <v>626</v>
      </c>
      <c r="U196" s="10"/>
      <c r="V196" s="10"/>
      <c r="W196" s="10"/>
      <c r="X196" s="10"/>
      <c r="Y196" s="10"/>
      <c r="Z196" s="10"/>
      <c r="AA196" s="10"/>
      <c r="AB196" s="10"/>
      <c r="AC196" s="10"/>
      <c r="AD196" s="10"/>
      <c r="AE196" s="10"/>
      <c r="AF196" s="10"/>
      <c r="AG196" s="10"/>
      <c r="AH196" s="10"/>
      <c r="AI196" s="10"/>
      <c r="AJ196" s="10"/>
      <c r="AK196" s="10"/>
      <c r="AL196" s="10"/>
    </row>
    <row r="197" spans="1:38" ht="20.25" customHeight="1">
      <c r="A197" s="30">
        <v>44120</v>
      </c>
      <c r="B197" s="10" t="s">
        <v>34</v>
      </c>
      <c r="C197" s="9">
        <v>43.229097000000003</v>
      </c>
      <c r="D197" s="15">
        <v>76.942785000000001</v>
      </c>
      <c r="E197" s="9">
        <v>15</v>
      </c>
      <c r="F197" s="9">
        <v>0</v>
      </c>
      <c r="G197" s="9" t="s">
        <v>21</v>
      </c>
      <c r="H197" s="9" t="s">
        <v>96</v>
      </c>
      <c r="I197" s="9" t="s">
        <v>74</v>
      </c>
      <c r="J197" s="9"/>
      <c r="K197" s="10"/>
      <c r="L197" s="10"/>
      <c r="M197" s="9" t="s">
        <v>159</v>
      </c>
      <c r="N197" s="9"/>
      <c r="O197" s="9" t="s">
        <v>59</v>
      </c>
      <c r="P197" s="9" t="s">
        <v>82</v>
      </c>
      <c r="Q197" s="9"/>
      <c r="R197" s="11" t="s">
        <v>627</v>
      </c>
      <c r="S197" s="12" t="s">
        <v>98</v>
      </c>
      <c r="T197" s="6" t="s">
        <v>628</v>
      </c>
      <c r="U197" s="10"/>
      <c r="V197" s="10"/>
      <c r="W197" s="10"/>
      <c r="X197" s="10"/>
      <c r="Y197" s="10"/>
      <c r="Z197" s="10"/>
      <c r="AA197" s="10"/>
      <c r="AB197" s="10"/>
      <c r="AC197" s="10"/>
      <c r="AD197" s="10"/>
      <c r="AE197" s="10"/>
      <c r="AF197" s="10"/>
      <c r="AG197" s="10"/>
      <c r="AH197" s="10"/>
      <c r="AI197" s="10"/>
      <c r="AJ197" s="10"/>
      <c r="AK197" s="10"/>
      <c r="AL197" s="10"/>
    </row>
    <row r="198" spans="1:38" ht="20.25" customHeight="1">
      <c r="A198" s="30">
        <v>44120</v>
      </c>
      <c r="B198" s="10" t="s">
        <v>34</v>
      </c>
      <c r="C198" s="8">
        <v>43.256092000000002</v>
      </c>
      <c r="D198" s="8">
        <v>76.9315</v>
      </c>
      <c r="E198" s="9">
        <v>10</v>
      </c>
      <c r="F198" s="9">
        <v>0</v>
      </c>
      <c r="G198" s="9" t="s">
        <v>21</v>
      </c>
      <c r="H198" s="9" t="s">
        <v>91</v>
      </c>
      <c r="I198" s="9" t="s">
        <v>44</v>
      </c>
      <c r="J198" s="9" t="s">
        <v>140</v>
      </c>
      <c r="K198" s="10"/>
      <c r="L198" s="10"/>
      <c r="M198" s="9" t="s">
        <v>629</v>
      </c>
      <c r="N198" s="9"/>
      <c r="O198" s="9" t="s">
        <v>149</v>
      </c>
      <c r="P198" s="9" t="s">
        <v>48</v>
      </c>
      <c r="Q198" s="9"/>
      <c r="R198" s="11" t="s">
        <v>630</v>
      </c>
      <c r="S198" s="12" t="s">
        <v>98</v>
      </c>
      <c r="T198" s="6" t="s">
        <v>631</v>
      </c>
      <c r="U198" s="10"/>
      <c r="V198" s="10"/>
      <c r="W198" s="10"/>
      <c r="X198" s="10"/>
      <c r="Y198" s="10"/>
      <c r="Z198" s="10"/>
      <c r="AA198" s="10"/>
      <c r="AB198" s="10"/>
      <c r="AC198" s="10"/>
      <c r="AD198" s="10"/>
      <c r="AE198" s="10"/>
      <c r="AF198" s="10"/>
      <c r="AG198" s="10"/>
      <c r="AH198" s="10"/>
      <c r="AI198" s="10"/>
      <c r="AJ198" s="10"/>
      <c r="AK198" s="10"/>
      <c r="AL198" s="10"/>
    </row>
    <row r="199" spans="1:38" ht="20.25" customHeight="1">
      <c r="A199" s="30">
        <v>44120</v>
      </c>
      <c r="B199" s="6" t="s">
        <v>29</v>
      </c>
      <c r="C199" s="8">
        <v>50.300392000000002</v>
      </c>
      <c r="D199" s="8">
        <v>57.154032999999998</v>
      </c>
      <c r="E199" s="9">
        <v>10</v>
      </c>
      <c r="F199" s="9">
        <v>0</v>
      </c>
      <c r="G199" s="9" t="s">
        <v>21</v>
      </c>
      <c r="H199" s="9" t="s">
        <v>79</v>
      </c>
      <c r="I199" s="9"/>
      <c r="J199" s="9"/>
      <c r="K199" s="10"/>
      <c r="L199" s="10"/>
      <c r="M199" s="9" t="s">
        <v>550</v>
      </c>
      <c r="N199" s="9"/>
      <c r="O199" s="9" t="s">
        <v>59</v>
      </c>
      <c r="P199" s="9" t="s">
        <v>48</v>
      </c>
      <c r="Q199" s="9" t="s">
        <v>82</v>
      </c>
      <c r="R199" s="11" t="s">
        <v>632</v>
      </c>
      <c r="S199" s="12" t="s">
        <v>98</v>
      </c>
      <c r="T199" s="6" t="s">
        <v>633</v>
      </c>
      <c r="U199" s="10"/>
      <c r="V199" s="10"/>
      <c r="W199" s="10"/>
      <c r="X199" s="10"/>
      <c r="Y199" s="10"/>
      <c r="Z199" s="10"/>
      <c r="AA199" s="10"/>
      <c r="AB199" s="10"/>
      <c r="AC199" s="10"/>
      <c r="AD199" s="10"/>
      <c r="AE199" s="10"/>
      <c r="AF199" s="10"/>
      <c r="AG199" s="10"/>
      <c r="AH199" s="10"/>
      <c r="AI199" s="10"/>
      <c r="AJ199" s="10"/>
      <c r="AK199" s="10"/>
      <c r="AL199" s="10"/>
    </row>
    <row r="200" spans="1:38" ht="20.25" customHeight="1">
      <c r="A200" s="30">
        <v>44119</v>
      </c>
      <c r="B200" s="10" t="s">
        <v>34</v>
      </c>
      <c r="C200" s="9">
        <v>43.235050000000001</v>
      </c>
      <c r="D200" s="8">
        <v>76.958811999999995</v>
      </c>
      <c r="E200" s="9">
        <v>5</v>
      </c>
      <c r="F200" s="9">
        <v>0</v>
      </c>
      <c r="G200" s="9" t="s">
        <v>21</v>
      </c>
      <c r="H200" s="9" t="s">
        <v>140</v>
      </c>
      <c r="I200" s="9"/>
      <c r="J200" s="9"/>
      <c r="K200" s="10"/>
      <c r="L200" s="10"/>
      <c r="M200" s="9" t="s">
        <v>634</v>
      </c>
      <c r="N200" s="9"/>
      <c r="O200" s="9" t="s">
        <v>149</v>
      </c>
      <c r="P200" s="9" t="s">
        <v>48</v>
      </c>
      <c r="Q200" s="9"/>
      <c r="R200" s="11" t="s">
        <v>635</v>
      </c>
      <c r="S200" s="12" t="s">
        <v>98</v>
      </c>
      <c r="T200" s="6" t="s">
        <v>636</v>
      </c>
      <c r="U200" s="10"/>
      <c r="V200" s="10"/>
      <c r="W200" s="10"/>
      <c r="X200" s="10"/>
      <c r="Y200" s="10"/>
      <c r="Z200" s="10"/>
      <c r="AA200" s="10"/>
      <c r="AB200" s="10"/>
      <c r="AC200" s="10"/>
      <c r="AD200" s="10"/>
      <c r="AE200" s="10"/>
      <c r="AF200" s="10"/>
      <c r="AG200" s="10"/>
      <c r="AH200" s="10"/>
      <c r="AI200" s="10"/>
      <c r="AJ200" s="10"/>
      <c r="AK200" s="10"/>
      <c r="AL200" s="10"/>
    </row>
    <row r="201" spans="1:38" ht="20.25" customHeight="1">
      <c r="A201" s="30">
        <v>44118</v>
      </c>
      <c r="B201" s="6" t="s">
        <v>20</v>
      </c>
      <c r="C201" s="9">
        <v>42.403444999999998</v>
      </c>
      <c r="D201" s="9">
        <v>69.569717999999995</v>
      </c>
      <c r="E201" s="9">
        <v>10</v>
      </c>
      <c r="F201" s="9">
        <v>0</v>
      </c>
      <c r="G201" s="9" t="s">
        <v>21</v>
      </c>
      <c r="H201" s="9" t="s">
        <v>62</v>
      </c>
      <c r="I201" s="9" t="s">
        <v>64</v>
      </c>
      <c r="J201" s="9"/>
      <c r="K201" s="10"/>
      <c r="L201" s="10"/>
      <c r="M201" s="9" t="s">
        <v>66</v>
      </c>
      <c r="N201" s="9"/>
      <c r="O201" s="9" t="s">
        <v>66</v>
      </c>
      <c r="P201" s="9" t="s">
        <v>87</v>
      </c>
      <c r="Q201" s="9"/>
      <c r="R201" s="11" t="s">
        <v>637</v>
      </c>
      <c r="S201" s="12" t="s">
        <v>98</v>
      </c>
      <c r="T201" s="6" t="s">
        <v>638</v>
      </c>
      <c r="U201" s="10"/>
      <c r="V201" s="10"/>
      <c r="W201" s="10"/>
      <c r="X201" s="10"/>
      <c r="Y201" s="10"/>
      <c r="Z201" s="10"/>
      <c r="AA201" s="10"/>
      <c r="AB201" s="10"/>
      <c r="AC201" s="10"/>
      <c r="AD201" s="10"/>
      <c r="AE201" s="10"/>
      <c r="AF201" s="10"/>
      <c r="AG201" s="10"/>
      <c r="AH201" s="10"/>
      <c r="AI201" s="10"/>
      <c r="AJ201" s="10"/>
      <c r="AK201" s="10"/>
      <c r="AL201" s="10"/>
    </row>
    <row r="202" spans="1:38" ht="20.25" customHeight="1">
      <c r="A202" s="30">
        <v>44118</v>
      </c>
      <c r="B202" s="6" t="s">
        <v>639</v>
      </c>
      <c r="C202" s="8">
        <v>42.419437000000002</v>
      </c>
      <c r="D202" s="8">
        <v>69.828226999999998</v>
      </c>
      <c r="E202" s="9">
        <v>10</v>
      </c>
      <c r="F202" s="9">
        <v>0</v>
      </c>
      <c r="G202" s="9" t="s">
        <v>21</v>
      </c>
      <c r="H202" s="9" t="s">
        <v>96</v>
      </c>
      <c r="I202" s="9" t="s">
        <v>282</v>
      </c>
      <c r="J202" s="9"/>
      <c r="K202" s="10"/>
      <c r="L202" s="10"/>
      <c r="M202" s="9" t="s">
        <v>59</v>
      </c>
      <c r="N202" s="9"/>
      <c r="O202" s="9" t="s">
        <v>59</v>
      </c>
      <c r="P202" s="9" t="s">
        <v>48</v>
      </c>
      <c r="Q202" s="9"/>
      <c r="R202" s="11" t="s">
        <v>640</v>
      </c>
      <c r="S202" s="12" t="s">
        <v>98</v>
      </c>
      <c r="T202" s="6" t="s">
        <v>641</v>
      </c>
      <c r="U202" s="10"/>
      <c r="V202" s="10"/>
      <c r="W202" s="10"/>
      <c r="X202" s="10"/>
      <c r="Y202" s="10"/>
      <c r="Z202" s="10"/>
      <c r="AA202" s="10"/>
      <c r="AB202" s="10"/>
      <c r="AC202" s="10"/>
      <c r="AD202" s="10"/>
      <c r="AE202" s="10"/>
      <c r="AF202" s="10"/>
      <c r="AG202" s="10"/>
      <c r="AH202" s="10"/>
      <c r="AI202" s="10"/>
      <c r="AJ202" s="10"/>
      <c r="AK202" s="10"/>
      <c r="AL202" s="10"/>
    </row>
    <row r="203" spans="1:38" ht="20.25" customHeight="1">
      <c r="A203" s="30">
        <v>44118</v>
      </c>
      <c r="B203" s="10" t="s">
        <v>34</v>
      </c>
      <c r="C203" s="8">
        <v>43.211084</v>
      </c>
      <c r="D203" s="9">
        <v>76.950207000000006</v>
      </c>
      <c r="E203" s="9">
        <v>10</v>
      </c>
      <c r="F203" s="9">
        <v>0</v>
      </c>
      <c r="G203" s="9" t="s">
        <v>21</v>
      </c>
      <c r="H203" s="9" t="s">
        <v>140</v>
      </c>
      <c r="I203" s="9"/>
      <c r="J203" s="9"/>
      <c r="K203" s="10"/>
      <c r="L203" s="10"/>
      <c r="M203" s="9" t="s">
        <v>59</v>
      </c>
      <c r="N203" s="10"/>
      <c r="O203" s="9" t="s">
        <v>59</v>
      </c>
      <c r="P203" s="9" t="s">
        <v>48</v>
      </c>
      <c r="Q203" s="9"/>
      <c r="R203" s="11" t="s">
        <v>642</v>
      </c>
      <c r="S203" s="12" t="s">
        <v>98</v>
      </c>
      <c r="T203" s="6" t="s">
        <v>643</v>
      </c>
      <c r="U203" s="10"/>
      <c r="V203" s="10"/>
      <c r="W203" s="10"/>
      <c r="X203" s="10"/>
      <c r="Y203" s="10"/>
      <c r="Z203" s="10"/>
      <c r="AA203" s="10"/>
      <c r="AB203" s="10"/>
      <c r="AC203" s="10"/>
      <c r="AD203" s="10"/>
      <c r="AE203" s="10"/>
      <c r="AF203" s="10"/>
      <c r="AG203" s="10"/>
      <c r="AH203" s="10"/>
      <c r="AI203" s="10"/>
      <c r="AJ203" s="10"/>
      <c r="AK203" s="10"/>
      <c r="AL203" s="10"/>
    </row>
    <row r="204" spans="1:38" ht="20.25" customHeight="1">
      <c r="A204" s="30">
        <v>44118</v>
      </c>
      <c r="B204" s="10" t="s">
        <v>34</v>
      </c>
      <c r="C204" s="8">
        <v>43.255267000000003</v>
      </c>
      <c r="D204" s="9">
        <v>76.929212000000007</v>
      </c>
      <c r="E204" s="9">
        <v>20</v>
      </c>
      <c r="F204" s="9">
        <v>0</v>
      </c>
      <c r="G204" s="10" t="s">
        <v>21</v>
      </c>
      <c r="H204" s="9" t="s">
        <v>140</v>
      </c>
      <c r="I204" s="10" t="s">
        <v>44</v>
      </c>
      <c r="J204" s="10"/>
      <c r="K204" s="10"/>
      <c r="L204" s="10"/>
      <c r="M204" s="9" t="s">
        <v>644</v>
      </c>
      <c r="N204" s="10"/>
      <c r="O204" s="10" t="s">
        <v>59</v>
      </c>
      <c r="P204" s="10" t="s">
        <v>48</v>
      </c>
      <c r="Q204" s="10"/>
      <c r="R204" s="29" t="s">
        <v>645</v>
      </c>
      <c r="S204" s="12" t="s">
        <v>27</v>
      </c>
      <c r="T204" s="6" t="s">
        <v>646</v>
      </c>
      <c r="U204" s="10"/>
      <c r="V204" s="10"/>
      <c r="W204" s="10"/>
      <c r="X204" s="10"/>
      <c r="Y204" s="10"/>
      <c r="Z204" s="10"/>
      <c r="AA204" s="10"/>
      <c r="AB204" s="10"/>
      <c r="AC204" s="10"/>
      <c r="AD204" s="10"/>
      <c r="AE204" s="10"/>
      <c r="AF204" s="10"/>
      <c r="AG204" s="10"/>
      <c r="AH204" s="10"/>
      <c r="AI204" s="10"/>
      <c r="AJ204" s="10"/>
      <c r="AK204" s="10"/>
      <c r="AL204" s="10"/>
    </row>
    <row r="205" spans="1:38" ht="20.25" customHeight="1">
      <c r="A205" s="30">
        <v>44117</v>
      </c>
      <c r="B205" s="9" t="s">
        <v>647</v>
      </c>
      <c r="C205" s="9">
        <v>47.727319999999999</v>
      </c>
      <c r="D205" s="9">
        <v>84.204958000000005</v>
      </c>
      <c r="E205" s="9"/>
      <c r="F205" s="9">
        <v>0</v>
      </c>
      <c r="G205" s="9" t="s">
        <v>21</v>
      </c>
      <c r="H205" s="9" t="s">
        <v>79</v>
      </c>
      <c r="I205" s="9"/>
      <c r="J205" s="9"/>
      <c r="K205" s="10"/>
      <c r="L205" s="10"/>
      <c r="M205" s="9" t="s">
        <v>648</v>
      </c>
      <c r="N205" s="9" t="s">
        <v>649</v>
      </c>
      <c r="O205" s="9" t="s">
        <v>81</v>
      </c>
      <c r="P205" s="9" t="s">
        <v>67</v>
      </c>
      <c r="Q205" s="9"/>
      <c r="R205" s="29" t="s">
        <v>650</v>
      </c>
      <c r="S205" s="12" t="s">
        <v>27</v>
      </c>
      <c r="T205" s="6" t="s">
        <v>651</v>
      </c>
      <c r="U205" s="10"/>
      <c r="V205" s="10"/>
      <c r="W205" s="10"/>
      <c r="X205" s="10"/>
      <c r="Y205" s="10"/>
      <c r="Z205" s="10"/>
      <c r="AA205" s="10"/>
      <c r="AB205" s="10"/>
      <c r="AC205" s="10"/>
      <c r="AD205" s="10"/>
      <c r="AE205" s="10"/>
      <c r="AF205" s="10"/>
      <c r="AG205" s="10"/>
      <c r="AH205" s="10"/>
      <c r="AI205" s="10"/>
      <c r="AJ205" s="10"/>
      <c r="AK205" s="10"/>
      <c r="AL205" s="10"/>
    </row>
    <row r="206" spans="1:38" ht="20.25" customHeight="1">
      <c r="A206" s="30">
        <v>44117</v>
      </c>
      <c r="B206" s="6" t="s">
        <v>29</v>
      </c>
      <c r="C206" s="8">
        <v>50.281264999999998</v>
      </c>
      <c r="D206" s="8">
        <v>57.214551999999998</v>
      </c>
      <c r="E206" s="9">
        <v>100</v>
      </c>
      <c r="F206" s="9">
        <v>0</v>
      </c>
      <c r="G206" s="9" t="s">
        <v>21</v>
      </c>
      <c r="H206" s="9" t="s">
        <v>91</v>
      </c>
      <c r="I206" s="9" t="s">
        <v>140</v>
      </c>
      <c r="J206" s="9"/>
      <c r="K206" s="10"/>
      <c r="L206" s="10"/>
      <c r="M206" s="9" t="s">
        <v>652</v>
      </c>
      <c r="N206" s="9"/>
      <c r="O206" s="9" t="s">
        <v>81</v>
      </c>
      <c r="P206" s="9" t="s">
        <v>48</v>
      </c>
      <c r="Q206" s="9"/>
      <c r="R206" s="11" t="s">
        <v>653</v>
      </c>
      <c r="S206" s="12" t="s">
        <v>98</v>
      </c>
      <c r="T206" s="6" t="s">
        <v>654</v>
      </c>
      <c r="U206" s="10"/>
      <c r="V206" s="10"/>
      <c r="W206" s="10"/>
      <c r="X206" s="10"/>
      <c r="Y206" s="10"/>
      <c r="Z206" s="10"/>
      <c r="AA206" s="10"/>
      <c r="AB206" s="10"/>
      <c r="AC206" s="10"/>
      <c r="AD206" s="10"/>
      <c r="AE206" s="10"/>
      <c r="AF206" s="10"/>
      <c r="AG206" s="10"/>
      <c r="AH206" s="10"/>
      <c r="AI206" s="10"/>
      <c r="AJ206" s="10"/>
      <c r="AK206" s="10"/>
      <c r="AL206" s="10"/>
    </row>
    <row r="207" spans="1:38" ht="20.25" customHeight="1">
      <c r="A207" s="30">
        <v>44117</v>
      </c>
      <c r="B207" s="6" t="s">
        <v>655</v>
      </c>
      <c r="C207" s="8">
        <v>47.083756999999999</v>
      </c>
      <c r="D207" s="8">
        <v>54.316558000000001</v>
      </c>
      <c r="E207" s="9">
        <v>10</v>
      </c>
      <c r="F207" s="9">
        <v>0</v>
      </c>
      <c r="G207" s="9" t="s">
        <v>21</v>
      </c>
      <c r="H207" s="9" t="s">
        <v>73</v>
      </c>
      <c r="I207" s="9" t="s">
        <v>79</v>
      </c>
      <c r="J207" s="9"/>
      <c r="K207" s="10"/>
      <c r="L207" s="10"/>
      <c r="M207" s="9" t="s">
        <v>59</v>
      </c>
      <c r="N207" s="9" t="s">
        <v>656</v>
      </c>
      <c r="O207" s="9" t="s">
        <v>59</v>
      </c>
      <c r="P207" s="9" t="s">
        <v>67</v>
      </c>
      <c r="Q207" s="9"/>
      <c r="R207" s="22" t="s">
        <v>657</v>
      </c>
      <c r="S207" s="12" t="s">
        <v>98</v>
      </c>
      <c r="T207" s="6" t="s">
        <v>658</v>
      </c>
      <c r="U207" s="10"/>
      <c r="V207" s="10"/>
      <c r="W207" s="10"/>
      <c r="X207" s="10"/>
      <c r="Y207" s="10"/>
      <c r="Z207" s="10"/>
      <c r="AA207" s="10"/>
      <c r="AB207" s="10"/>
      <c r="AC207" s="10"/>
      <c r="AD207" s="10"/>
      <c r="AE207" s="10"/>
      <c r="AF207" s="10"/>
      <c r="AG207" s="10"/>
      <c r="AH207" s="10"/>
      <c r="AI207" s="10"/>
      <c r="AJ207" s="10"/>
      <c r="AK207" s="10"/>
      <c r="AL207" s="10"/>
    </row>
    <row r="208" spans="1:38" ht="20.25" customHeight="1">
      <c r="A208" s="30">
        <v>44117</v>
      </c>
      <c r="B208" s="6" t="s">
        <v>659</v>
      </c>
      <c r="C208" s="8">
        <v>45.060242000000002</v>
      </c>
      <c r="D208" s="8">
        <v>65.052957000000006</v>
      </c>
      <c r="E208" s="9">
        <v>5</v>
      </c>
      <c r="F208" s="9">
        <v>0</v>
      </c>
      <c r="G208" s="9" t="s">
        <v>21</v>
      </c>
      <c r="H208" s="9" t="s">
        <v>282</v>
      </c>
      <c r="I208" s="9"/>
      <c r="J208" s="9"/>
      <c r="K208" s="10"/>
      <c r="L208" s="10"/>
      <c r="M208" s="9" t="s">
        <v>660</v>
      </c>
      <c r="N208" s="9"/>
      <c r="O208" s="9" t="s">
        <v>76</v>
      </c>
      <c r="P208" s="9" t="s">
        <v>437</v>
      </c>
      <c r="Q208" s="9"/>
      <c r="R208" s="11" t="s">
        <v>661</v>
      </c>
      <c r="S208" s="12" t="s">
        <v>98</v>
      </c>
      <c r="T208" s="6" t="s">
        <v>662</v>
      </c>
      <c r="U208" s="10"/>
      <c r="V208" s="10"/>
      <c r="W208" s="10"/>
      <c r="X208" s="10"/>
      <c r="Y208" s="10"/>
      <c r="Z208" s="10"/>
      <c r="AA208" s="10"/>
      <c r="AB208" s="10"/>
      <c r="AC208" s="10"/>
      <c r="AD208" s="10"/>
      <c r="AE208" s="10"/>
      <c r="AF208" s="10"/>
      <c r="AG208" s="10"/>
      <c r="AH208" s="10"/>
      <c r="AI208" s="10"/>
      <c r="AJ208" s="10"/>
      <c r="AK208" s="10"/>
      <c r="AL208" s="10"/>
    </row>
    <row r="209" spans="1:38" ht="20.25" customHeight="1">
      <c r="A209" s="30">
        <v>44117</v>
      </c>
      <c r="B209" s="9" t="s">
        <v>40</v>
      </c>
      <c r="C209" s="9">
        <v>51.125425999999997</v>
      </c>
      <c r="D209" s="9">
        <v>71.438773999999995</v>
      </c>
      <c r="E209" s="9">
        <v>6</v>
      </c>
      <c r="F209" s="9">
        <v>0</v>
      </c>
      <c r="G209" s="10" t="s">
        <v>21</v>
      </c>
      <c r="H209" s="10" t="s">
        <v>58</v>
      </c>
      <c r="I209" s="9"/>
      <c r="J209" s="10"/>
      <c r="K209" s="10"/>
      <c r="L209" s="10"/>
      <c r="M209" s="9" t="s">
        <v>608</v>
      </c>
      <c r="N209" s="10"/>
      <c r="O209" s="10" t="s">
        <v>24</v>
      </c>
      <c r="P209" s="10" t="s">
        <v>48</v>
      </c>
      <c r="Q209" s="10"/>
      <c r="R209" s="29" t="s">
        <v>663</v>
      </c>
      <c r="S209" s="12" t="s">
        <v>27</v>
      </c>
      <c r="T209" s="6" t="s">
        <v>664</v>
      </c>
      <c r="U209" s="10"/>
      <c r="V209" s="10"/>
      <c r="W209" s="10"/>
      <c r="X209" s="10"/>
      <c r="Y209" s="10"/>
      <c r="Z209" s="10"/>
      <c r="AA209" s="10"/>
      <c r="AB209" s="10"/>
      <c r="AC209" s="10"/>
      <c r="AD209" s="10"/>
      <c r="AE209" s="10"/>
      <c r="AF209" s="10"/>
      <c r="AG209" s="10"/>
      <c r="AH209" s="10"/>
      <c r="AI209" s="10"/>
      <c r="AJ209" s="10"/>
      <c r="AK209" s="10"/>
      <c r="AL209" s="10"/>
    </row>
    <row r="210" spans="1:38" ht="20.25" customHeight="1">
      <c r="A210" s="30">
        <v>44116</v>
      </c>
      <c r="B210" s="6" t="s">
        <v>665</v>
      </c>
      <c r="C210" s="9">
        <v>41.305596999999999</v>
      </c>
      <c r="D210" s="8">
        <v>68.544860999999997</v>
      </c>
      <c r="E210" s="9">
        <v>20</v>
      </c>
      <c r="F210" s="9">
        <v>0</v>
      </c>
      <c r="G210" s="9" t="s">
        <v>21</v>
      </c>
      <c r="H210" s="9" t="s">
        <v>79</v>
      </c>
      <c r="I210" s="9"/>
      <c r="J210" s="9"/>
      <c r="K210" s="10"/>
      <c r="L210" s="10"/>
      <c r="M210" s="9" t="s">
        <v>59</v>
      </c>
      <c r="N210" s="9"/>
      <c r="O210" s="9" t="s">
        <v>59</v>
      </c>
      <c r="P210" s="9" t="s">
        <v>48</v>
      </c>
      <c r="Q210" s="9"/>
      <c r="R210" s="11" t="s">
        <v>666</v>
      </c>
      <c r="S210" s="12" t="s">
        <v>98</v>
      </c>
      <c r="T210" s="6" t="s">
        <v>667</v>
      </c>
      <c r="U210" s="10"/>
      <c r="V210" s="10"/>
      <c r="W210" s="10"/>
      <c r="X210" s="10"/>
      <c r="Y210" s="10"/>
      <c r="Z210" s="10"/>
      <c r="AA210" s="10"/>
      <c r="AB210" s="10"/>
      <c r="AC210" s="10"/>
      <c r="AD210" s="10"/>
      <c r="AE210" s="10"/>
      <c r="AF210" s="10"/>
      <c r="AG210" s="10"/>
      <c r="AH210" s="10"/>
      <c r="AI210" s="10"/>
      <c r="AJ210" s="10"/>
      <c r="AK210" s="10"/>
      <c r="AL210" s="10"/>
    </row>
    <row r="211" spans="1:38" ht="20.25" customHeight="1">
      <c r="A211" s="30">
        <v>44116</v>
      </c>
      <c r="B211" s="6" t="s">
        <v>668</v>
      </c>
      <c r="C211" s="9">
        <v>43.952553999999999</v>
      </c>
      <c r="D211" s="8">
        <v>67.421571</v>
      </c>
      <c r="E211" s="9">
        <v>10</v>
      </c>
      <c r="F211" s="9">
        <v>0</v>
      </c>
      <c r="G211" s="9" t="s">
        <v>21</v>
      </c>
      <c r="H211" s="9" t="s">
        <v>266</v>
      </c>
      <c r="I211" s="9"/>
      <c r="J211" s="9"/>
      <c r="K211" s="10"/>
      <c r="L211" s="10"/>
      <c r="M211" s="9" t="s">
        <v>669</v>
      </c>
      <c r="N211" s="9"/>
      <c r="O211" s="9" t="s">
        <v>76</v>
      </c>
      <c r="P211" s="9" t="s">
        <v>67</v>
      </c>
      <c r="Q211" s="9"/>
      <c r="R211" s="11" t="s">
        <v>670</v>
      </c>
      <c r="S211" s="12" t="s">
        <v>98</v>
      </c>
      <c r="T211" s="6" t="s">
        <v>671</v>
      </c>
      <c r="U211" s="10"/>
      <c r="V211" s="10"/>
      <c r="W211" s="10"/>
      <c r="X211" s="10"/>
      <c r="Y211" s="10"/>
      <c r="Z211" s="10"/>
      <c r="AA211" s="10"/>
      <c r="AB211" s="10"/>
      <c r="AC211" s="10"/>
      <c r="AD211" s="10"/>
      <c r="AE211" s="10"/>
      <c r="AF211" s="10"/>
      <c r="AG211" s="10"/>
      <c r="AH211" s="10"/>
      <c r="AI211" s="10"/>
      <c r="AJ211" s="10"/>
      <c r="AK211" s="10"/>
      <c r="AL211" s="10"/>
    </row>
    <row r="212" spans="1:38" ht="20.25" customHeight="1">
      <c r="A212" s="30">
        <v>44116</v>
      </c>
      <c r="B212" s="9" t="s">
        <v>40</v>
      </c>
      <c r="C212" s="9">
        <v>51.125425999999997</v>
      </c>
      <c r="D212" s="9">
        <v>71.438773999999995</v>
      </c>
      <c r="E212" s="9">
        <v>6</v>
      </c>
      <c r="F212" s="9">
        <v>0</v>
      </c>
      <c r="G212" s="10" t="s">
        <v>21</v>
      </c>
      <c r="H212" s="10" t="s">
        <v>58</v>
      </c>
      <c r="I212" s="9"/>
      <c r="J212" s="10"/>
      <c r="K212" s="10"/>
      <c r="L212" s="10"/>
      <c r="M212" s="9" t="s">
        <v>608</v>
      </c>
      <c r="N212" s="10"/>
      <c r="O212" s="10" t="s">
        <v>24</v>
      </c>
      <c r="P212" s="10" t="s">
        <v>48</v>
      </c>
      <c r="Q212" s="10"/>
      <c r="R212" s="29" t="s">
        <v>672</v>
      </c>
      <c r="S212" s="12" t="s">
        <v>27</v>
      </c>
      <c r="T212" s="6" t="s">
        <v>664</v>
      </c>
      <c r="U212" s="10"/>
      <c r="V212" s="10"/>
      <c r="W212" s="10"/>
      <c r="X212" s="10"/>
      <c r="Y212" s="10"/>
      <c r="Z212" s="10"/>
      <c r="AA212" s="10"/>
      <c r="AB212" s="10"/>
      <c r="AC212" s="10"/>
      <c r="AD212" s="10"/>
      <c r="AE212" s="10"/>
      <c r="AF212" s="10"/>
      <c r="AG212" s="10"/>
      <c r="AH212" s="10"/>
      <c r="AI212" s="10"/>
      <c r="AJ212" s="10"/>
      <c r="AK212" s="10"/>
      <c r="AL212" s="10"/>
    </row>
    <row r="213" spans="1:38" ht="20.25" customHeight="1">
      <c r="A213" s="30">
        <v>44115</v>
      </c>
      <c r="B213" s="9" t="s">
        <v>673</v>
      </c>
      <c r="C213" s="9">
        <v>43.348962999999998</v>
      </c>
      <c r="D213" s="9">
        <v>76.771201000000005</v>
      </c>
      <c r="E213" s="9">
        <v>20</v>
      </c>
      <c r="F213" s="9">
        <v>0</v>
      </c>
      <c r="G213" s="9" t="s">
        <v>21</v>
      </c>
      <c r="H213" s="9" t="s">
        <v>79</v>
      </c>
      <c r="I213" s="9"/>
      <c r="J213" s="9"/>
      <c r="K213" s="9"/>
      <c r="L213" s="10"/>
      <c r="M213" s="9" t="s">
        <v>59</v>
      </c>
      <c r="N213" s="10"/>
      <c r="O213" s="9" t="s">
        <v>59</v>
      </c>
      <c r="P213" s="9" t="s">
        <v>48</v>
      </c>
      <c r="Q213" s="10"/>
      <c r="R213" s="11" t="s">
        <v>674</v>
      </c>
      <c r="S213" s="12" t="s">
        <v>98</v>
      </c>
      <c r="T213" s="6" t="s">
        <v>675</v>
      </c>
      <c r="U213" s="10"/>
      <c r="V213" s="10"/>
      <c r="W213" s="10"/>
      <c r="X213" s="10"/>
      <c r="Y213" s="10"/>
      <c r="Z213" s="10"/>
      <c r="AA213" s="10"/>
      <c r="AB213" s="10"/>
      <c r="AC213" s="10"/>
      <c r="AD213" s="10"/>
      <c r="AE213" s="10"/>
      <c r="AF213" s="10"/>
      <c r="AG213" s="10"/>
      <c r="AH213" s="10"/>
      <c r="AI213" s="10"/>
      <c r="AJ213" s="10"/>
      <c r="AK213" s="10"/>
      <c r="AL213" s="10"/>
    </row>
    <row r="214" spans="1:38" ht="20.25" customHeight="1">
      <c r="A214" s="30">
        <v>44115</v>
      </c>
      <c r="B214" s="10" t="s">
        <v>34</v>
      </c>
      <c r="C214" s="9">
        <v>43.247143999999999</v>
      </c>
      <c r="D214" s="9">
        <v>76.953001999999998</v>
      </c>
      <c r="E214" s="9">
        <v>10</v>
      </c>
      <c r="F214" s="9">
        <v>5</v>
      </c>
      <c r="G214" s="10" t="s">
        <v>21</v>
      </c>
      <c r="H214" s="9" t="s">
        <v>266</v>
      </c>
      <c r="I214" s="9"/>
      <c r="J214" s="10"/>
      <c r="K214" s="9" t="s">
        <v>676</v>
      </c>
      <c r="L214" s="10"/>
      <c r="M214" s="10" t="s">
        <v>24</v>
      </c>
      <c r="N214" s="10"/>
      <c r="O214" s="10" t="s">
        <v>24</v>
      </c>
      <c r="P214" s="9" t="s">
        <v>25</v>
      </c>
      <c r="Q214" s="9" t="s">
        <v>54</v>
      </c>
      <c r="R214" s="12" t="s">
        <v>677</v>
      </c>
      <c r="S214" s="12" t="s">
        <v>27</v>
      </c>
      <c r="T214" s="6" t="s">
        <v>678</v>
      </c>
      <c r="U214" s="10"/>
      <c r="V214" s="10"/>
      <c r="W214" s="10"/>
      <c r="X214" s="10"/>
      <c r="Y214" s="10"/>
      <c r="Z214" s="10"/>
      <c r="AA214" s="10"/>
      <c r="AB214" s="10"/>
      <c r="AC214" s="10"/>
      <c r="AD214" s="10"/>
      <c r="AE214" s="10"/>
      <c r="AF214" s="10"/>
      <c r="AG214" s="10"/>
      <c r="AH214" s="10"/>
      <c r="AI214" s="10"/>
      <c r="AJ214" s="10"/>
      <c r="AK214" s="10"/>
      <c r="AL214" s="10"/>
    </row>
    <row r="215" spans="1:38" ht="20.25" customHeight="1">
      <c r="A215" s="30">
        <v>44112</v>
      </c>
      <c r="B215" s="10" t="s">
        <v>34</v>
      </c>
      <c r="C215" s="9">
        <v>43.230435999999997</v>
      </c>
      <c r="D215" s="9">
        <v>76.868658999999994</v>
      </c>
      <c r="E215" s="9">
        <v>3</v>
      </c>
      <c r="F215" s="9">
        <v>0</v>
      </c>
      <c r="G215" s="10" t="s">
        <v>21</v>
      </c>
      <c r="H215" s="9" t="s">
        <v>140</v>
      </c>
      <c r="I215" s="10" t="s">
        <v>44</v>
      </c>
      <c r="J215" s="10"/>
      <c r="K215" s="10"/>
      <c r="L215" s="10"/>
      <c r="M215" s="9" t="s">
        <v>644</v>
      </c>
      <c r="N215" s="10"/>
      <c r="O215" s="10" t="s">
        <v>59</v>
      </c>
      <c r="P215" s="9" t="s">
        <v>82</v>
      </c>
      <c r="Q215" s="10"/>
      <c r="R215" s="12" t="s">
        <v>679</v>
      </c>
      <c r="S215" s="12" t="s">
        <v>27</v>
      </c>
      <c r="T215" s="6" t="s">
        <v>680</v>
      </c>
      <c r="U215" s="10"/>
      <c r="V215" s="10"/>
      <c r="W215" s="10"/>
      <c r="X215" s="10"/>
      <c r="Y215" s="10"/>
      <c r="Z215" s="10"/>
      <c r="AA215" s="10"/>
      <c r="AB215" s="10"/>
      <c r="AC215" s="10"/>
      <c r="AD215" s="10"/>
      <c r="AE215" s="10"/>
      <c r="AF215" s="10"/>
      <c r="AG215" s="10"/>
      <c r="AH215" s="10"/>
      <c r="AI215" s="10"/>
      <c r="AJ215" s="10"/>
      <c r="AK215" s="10"/>
      <c r="AL215" s="10"/>
    </row>
    <row r="216" spans="1:38" ht="20.25" customHeight="1">
      <c r="A216" s="30">
        <v>44110</v>
      </c>
      <c r="B216" s="6" t="s">
        <v>385</v>
      </c>
      <c r="C216" s="9">
        <v>49.948759000000003</v>
      </c>
      <c r="D216" s="9">
        <v>82.628459000000007</v>
      </c>
      <c r="E216" s="9">
        <v>20</v>
      </c>
      <c r="F216" s="9">
        <v>0</v>
      </c>
      <c r="G216" s="9" t="s">
        <v>21</v>
      </c>
      <c r="H216" s="9" t="s">
        <v>79</v>
      </c>
      <c r="I216" s="9"/>
      <c r="J216" s="9"/>
      <c r="K216" s="10"/>
      <c r="L216" s="10"/>
      <c r="M216" s="9" t="s">
        <v>59</v>
      </c>
      <c r="N216" s="9"/>
      <c r="O216" s="9" t="s">
        <v>59</v>
      </c>
      <c r="P216" s="9" t="s">
        <v>82</v>
      </c>
      <c r="Q216" s="9"/>
      <c r="R216" s="11" t="s">
        <v>681</v>
      </c>
      <c r="S216" s="12" t="s">
        <v>98</v>
      </c>
      <c r="T216" s="6" t="s">
        <v>682</v>
      </c>
      <c r="U216" s="10"/>
      <c r="V216" s="10"/>
      <c r="W216" s="10"/>
      <c r="X216" s="10"/>
      <c r="Y216" s="10"/>
      <c r="Z216" s="10"/>
      <c r="AA216" s="10"/>
      <c r="AB216" s="10"/>
      <c r="AC216" s="10"/>
      <c r="AD216" s="10"/>
      <c r="AE216" s="10"/>
      <c r="AF216" s="10"/>
      <c r="AG216" s="10"/>
      <c r="AH216" s="10"/>
      <c r="AI216" s="10"/>
      <c r="AJ216" s="10"/>
      <c r="AK216" s="10"/>
      <c r="AL216" s="10"/>
    </row>
    <row r="217" spans="1:38" ht="20.25" customHeight="1">
      <c r="A217" s="30">
        <v>44110</v>
      </c>
      <c r="B217" s="6" t="s">
        <v>683</v>
      </c>
      <c r="C217" s="9">
        <v>41.452437000000003</v>
      </c>
      <c r="D217" s="9">
        <v>69.181517999999997</v>
      </c>
      <c r="E217" s="9">
        <v>100</v>
      </c>
      <c r="F217" s="9">
        <v>0</v>
      </c>
      <c r="G217" s="9" t="s">
        <v>21</v>
      </c>
      <c r="H217" s="9" t="s">
        <v>79</v>
      </c>
      <c r="I217" s="9"/>
      <c r="J217" s="9"/>
      <c r="K217" s="10"/>
      <c r="L217" s="10"/>
      <c r="M217" s="9" t="s">
        <v>59</v>
      </c>
      <c r="N217" s="10"/>
      <c r="O217" s="9" t="s">
        <v>59</v>
      </c>
      <c r="P217" s="9" t="s">
        <v>48</v>
      </c>
      <c r="Q217" s="10"/>
      <c r="R217" s="11" t="s">
        <v>684</v>
      </c>
      <c r="S217" s="12" t="s">
        <v>98</v>
      </c>
      <c r="T217" s="6" t="s">
        <v>685</v>
      </c>
      <c r="U217" s="10"/>
      <c r="V217" s="10"/>
      <c r="W217" s="10"/>
      <c r="X217" s="10"/>
      <c r="Y217" s="10"/>
      <c r="Z217" s="10"/>
      <c r="AA217" s="10"/>
      <c r="AB217" s="10"/>
      <c r="AC217" s="10"/>
      <c r="AD217" s="10"/>
      <c r="AE217" s="10"/>
      <c r="AF217" s="10"/>
      <c r="AG217" s="10"/>
      <c r="AH217" s="10"/>
      <c r="AI217" s="10"/>
      <c r="AJ217" s="10"/>
      <c r="AK217" s="10"/>
      <c r="AL217" s="10"/>
    </row>
    <row r="218" spans="1:38" ht="20.25" customHeight="1">
      <c r="A218" s="30">
        <v>44110</v>
      </c>
      <c r="B218" s="6" t="s">
        <v>20</v>
      </c>
      <c r="C218" s="9">
        <v>42.297683999999997</v>
      </c>
      <c r="D218" s="9">
        <v>69.608529000000004</v>
      </c>
      <c r="E218" s="9">
        <v>15</v>
      </c>
      <c r="F218" s="9">
        <v>0</v>
      </c>
      <c r="G218" s="9" t="s">
        <v>21</v>
      </c>
      <c r="H218" s="9" t="s">
        <v>152</v>
      </c>
      <c r="I218" s="9"/>
      <c r="J218" s="9"/>
      <c r="K218" s="10"/>
      <c r="L218" s="10"/>
      <c r="M218" s="9" t="s">
        <v>686</v>
      </c>
      <c r="N218" s="10"/>
      <c r="O218" s="9" t="s">
        <v>81</v>
      </c>
      <c r="P218" s="9" t="s">
        <v>67</v>
      </c>
      <c r="Q218" s="10"/>
      <c r="R218" s="11" t="s">
        <v>687</v>
      </c>
      <c r="S218" s="12" t="s">
        <v>98</v>
      </c>
      <c r="T218" s="6" t="s">
        <v>688</v>
      </c>
      <c r="U218" s="10"/>
      <c r="V218" s="10"/>
      <c r="W218" s="10"/>
      <c r="X218" s="10"/>
      <c r="Y218" s="10"/>
      <c r="Z218" s="10"/>
      <c r="AA218" s="10"/>
      <c r="AB218" s="10"/>
      <c r="AC218" s="10"/>
      <c r="AD218" s="10"/>
      <c r="AE218" s="10"/>
      <c r="AF218" s="10"/>
      <c r="AG218" s="10"/>
      <c r="AH218" s="10"/>
      <c r="AI218" s="10"/>
      <c r="AJ218" s="10"/>
      <c r="AK218" s="10"/>
      <c r="AL218" s="10"/>
    </row>
    <row r="219" spans="1:38" ht="20.25" customHeight="1">
      <c r="A219" s="30">
        <v>44110</v>
      </c>
      <c r="B219" s="9" t="s">
        <v>31</v>
      </c>
      <c r="C219" s="9">
        <v>51.205570999999999</v>
      </c>
      <c r="D219" s="9">
        <v>51.380512000000003</v>
      </c>
      <c r="E219" s="9">
        <v>10</v>
      </c>
      <c r="F219" s="9">
        <v>0</v>
      </c>
      <c r="G219" s="10" t="s">
        <v>21</v>
      </c>
      <c r="H219" s="9" t="s">
        <v>79</v>
      </c>
      <c r="I219" s="9"/>
      <c r="J219" s="10"/>
      <c r="K219" s="10"/>
      <c r="L219" s="10"/>
      <c r="M219" s="9" t="s">
        <v>689</v>
      </c>
      <c r="N219" s="10"/>
      <c r="O219" s="10" t="s">
        <v>24</v>
      </c>
      <c r="P219" s="9" t="s">
        <v>67</v>
      </c>
      <c r="Q219" s="10"/>
      <c r="R219" s="12" t="s">
        <v>690</v>
      </c>
      <c r="S219" s="12" t="s">
        <v>27</v>
      </c>
      <c r="T219" s="6" t="s">
        <v>691</v>
      </c>
      <c r="U219" s="10"/>
      <c r="V219" s="10"/>
      <c r="W219" s="10"/>
      <c r="X219" s="10"/>
      <c r="Y219" s="10"/>
      <c r="Z219" s="10"/>
      <c r="AA219" s="10"/>
      <c r="AB219" s="10"/>
      <c r="AC219" s="10"/>
      <c r="AD219" s="10"/>
      <c r="AE219" s="10"/>
      <c r="AF219" s="10"/>
      <c r="AG219" s="10"/>
      <c r="AH219" s="10"/>
      <c r="AI219" s="10"/>
      <c r="AJ219" s="10"/>
      <c r="AK219" s="10"/>
      <c r="AL219" s="10"/>
    </row>
    <row r="220" spans="1:38" ht="20.25" customHeight="1">
      <c r="A220" s="30">
        <v>44109</v>
      </c>
      <c r="B220" s="9" t="s">
        <v>40</v>
      </c>
      <c r="C220" s="13">
        <v>51.12574</v>
      </c>
      <c r="D220" s="13">
        <v>71.446340000000006</v>
      </c>
      <c r="E220" s="9">
        <v>20</v>
      </c>
      <c r="F220" s="9">
        <v>0</v>
      </c>
      <c r="G220" s="10" t="s">
        <v>21</v>
      </c>
      <c r="H220" s="9" t="s">
        <v>152</v>
      </c>
      <c r="I220" s="9" t="s">
        <v>96</v>
      </c>
      <c r="J220" s="10"/>
      <c r="K220" s="10"/>
      <c r="L220" s="10"/>
      <c r="M220" s="10" t="s">
        <v>24</v>
      </c>
      <c r="N220" s="10"/>
      <c r="O220" s="10" t="s">
        <v>24</v>
      </c>
      <c r="P220" s="9" t="s">
        <v>67</v>
      </c>
      <c r="Q220" s="10"/>
      <c r="R220" s="29" t="s">
        <v>692</v>
      </c>
      <c r="S220" s="12" t="s">
        <v>27</v>
      </c>
      <c r="T220" s="6" t="s">
        <v>693</v>
      </c>
      <c r="U220" s="10"/>
      <c r="V220" s="10"/>
      <c r="W220" s="10"/>
      <c r="X220" s="10"/>
      <c r="Y220" s="10"/>
      <c r="Z220" s="10"/>
      <c r="AA220" s="10"/>
      <c r="AB220" s="10"/>
      <c r="AC220" s="10"/>
      <c r="AD220" s="10"/>
      <c r="AE220" s="10"/>
      <c r="AF220" s="10"/>
      <c r="AG220" s="10"/>
      <c r="AH220" s="10"/>
      <c r="AI220" s="10"/>
      <c r="AJ220" s="10"/>
      <c r="AK220" s="10"/>
      <c r="AL220" s="10"/>
    </row>
    <row r="221" spans="1:38" ht="20.25" customHeight="1">
      <c r="A221" s="30">
        <v>44106</v>
      </c>
      <c r="B221" s="6" t="s">
        <v>694</v>
      </c>
      <c r="C221" s="9">
        <v>43.475676</v>
      </c>
      <c r="D221" s="9">
        <v>77.135935000000003</v>
      </c>
      <c r="E221" s="9">
        <v>20</v>
      </c>
      <c r="F221" s="9">
        <v>0</v>
      </c>
      <c r="G221" s="9" t="s">
        <v>21</v>
      </c>
      <c r="H221" s="9" t="s">
        <v>79</v>
      </c>
      <c r="I221" s="9"/>
      <c r="J221" s="9"/>
      <c r="K221" s="10"/>
      <c r="L221" s="10"/>
      <c r="M221" s="9" t="s">
        <v>59</v>
      </c>
      <c r="N221" s="9"/>
      <c r="O221" s="9" t="s">
        <v>59</v>
      </c>
      <c r="P221" s="9" t="s">
        <v>67</v>
      </c>
      <c r="Q221" s="10"/>
      <c r="R221" s="11" t="s">
        <v>695</v>
      </c>
      <c r="S221" s="12" t="s">
        <v>98</v>
      </c>
      <c r="T221" s="6" t="s">
        <v>696</v>
      </c>
      <c r="U221" s="10"/>
      <c r="V221" s="10"/>
      <c r="W221" s="10"/>
      <c r="X221" s="10"/>
      <c r="Y221" s="10"/>
      <c r="Z221" s="10"/>
      <c r="AA221" s="10"/>
      <c r="AB221" s="10"/>
      <c r="AC221" s="10"/>
      <c r="AD221" s="10"/>
      <c r="AE221" s="10"/>
      <c r="AF221" s="10"/>
      <c r="AG221" s="10"/>
      <c r="AH221" s="10"/>
      <c r="AI221" s="10"/>
      <c r="AJ221" s="10"/>
      <c r="AK221" s="10"/>
      <c r="AL221" s="10"/>
    </row>
    <row r="222" spans="1:38" ht="20.25" customHeight="1">
      <c r="A222" s="30">
        <v>44106</v>
      </c>
      <c r="B222" s="6" t="s">
        <v>29</v>
      </c>
      <c r="C222" s="9">
        <v>50.297316000000002</v>
      </c>
      <c r="D222" s="9">
        <v>57.172575999999999</v>
      </c>
      <c r="E222" s="9">
        <v>20</v>
      </c>
      <c r="F222" s="9">
        <v>0</v>
      </c>
      <c r="G222" s="9" t="s">
        <v>21</v>
      </c>
      <c r="H222" s="9" t="s">
        <v>282</v>
      </c>
      <c r="I222" s="9" t="s">
        <v>74</v>
      </c>
      <c r="J222" s="9"/>
      <c r="K222" s="10"/>
      <c r="L222" s="10"/>
      <c r="M222" s="9" t="s">
        <v>354</v>
      </c>
      <c r="N222" s="10"/>
      <c r="O222" s="9" t="s">
        <v>81</v>
      </c>
      <c r="P222" s="9" t="s">
        <v>48</v>
      </c>
      <c r="Q222" s="9" t="s">
        <v>82</v>
      </c>
      <c r="R222" s="6" t="s">
        <v>697</v>
      </c>
      <c r="S222" s="12" t="s">
        <v>98</v>
      </c>
      <c r="T222" s="6" t="s">
        <v>698</v>
      </c>
      <c r="U222" s="10"/>
      <c r="V222" s="10"/>
      <c r="W222" s="10"/>
      <c r="X222" s="10"/>
      <c r="Y222" s="10"/>
      <c r="Z222" s="10"/>
      <c r="AA222" s="10"/>
      <c r="AB222" s="10"/>
      <c r="AC222" s="10"/>
      <c r="AD222" s="10"/>
      <c r="AE222" s="10"/>
      <c r="AF222" s="10"/>
      <c r="AG222" s="10"/>
      <c r="AH222" s="10"/>
      <c r="AI222" s="10"/>
      <c r="AJ222" s="10"/>
      <c r="AK222" s="10"/>
      <c r="AL222" s="10"/>
    </row>
    <row r="223" spans="1:38" ht="20.25" customHeight="1">
      <c r="A223" s="30">
        <v>44106</v>
      </c>
      <c r="B223" s="10" t="s">
        <v>34</v>
      </c>
      <c r="C223" s="9">
        <v>43.230435999999997</v>
      </c>
      <c r="D223" s="9">
        <v>76.868658999999994</v>
      </c>
      <c r="E223" s="9">
        <v>4</v>
      </c>
      <c r="F223" s="9">
        <v>0</v>
      </c>
      <c r="G223" s="10" t="s">
        <v>21</v>
      </c>
      <c r="H223" s="9" t="s">
        <v>129</v>
      </c>
      <c r="I223" s="9" t="s">
        <v>64</v>
      </c>
      <c r="J223" s="10"/>
      <c r="K223" s="10"/>
      <c r="L223" s="10"/>
      <c r="M223" s="9" t="s">
        <v>699</v>
      </c>
      <c r="N223" s="10"/>
      <c r="O223" s="9" t="s">
        <v>137</v>
      </c>
      <c r="P223" s="9" t="s">
        <v>67</v>
      </c>
      <c r="Q223" s="10"/>
      <c r="R223" s="29" t="s">
        <v>700</v>
      </c>
      <c r="S223" s="12" t="s">
        <v>27</v>
      </c>
      <c r="T223" s="6" t="s">
        <v>701</v>
      </c>
      <c r="U223" s="10"/>
      <c r="V223" s="10"/>
      <c r="W223" s="10"/>
      <c r="X223" s="10"/>
      <c r="Y223" s="10"/>
      <c r="Z223" s="10"/>
      <c r="AA223" s="10"/>
      <c r="AB223" s="10"/>
      <c r="AC223" s="10"/>
      <c r="AD223" s="10"/>
      <c r="AE223" s="10"/>
      <c r="AF223" s="10"/>
      <c r="AG223" s="10"/>
      <c r="AH223" s="10"/>
      <c r="AI223" s="10"/>
      <c r="AJ223" s="10"/>
      <c r="AK223" s="10"/>
      <c r="AL223" s="10"/>
    </row>
    <row r="224" spans="1:38" ht="20.25" customHeight="1">
      <c r="A224" s="30">
        <v>44103</v>
      </c>
      <c r="B224" s="9" t="s">
        <v>31</v>
      </c>
      <c r="C224" s="9">
        <v>51.206555000000002</v>
      </c>
      <c r="D224" s="9">
        <v>51.357415000000003</v>
      </c>
      <c r="E224" s="9">
        <v>15</v>
      </c>
      <c r="F224" s="9">
        <v>0</v>
      </c>
      <c r="G224" s="9" t="s">
        <v>21</v>
      </c>
      <c r="H224" s="9" t="s">
        <v>74</v>
      </c>
      <c r="I224" s="9"/>
      <c r="J224" s="9"/>
      <c r="K224" s="10"/>
      <c r="L224" s="10"/>
      <c r="M224" s="9" t="s">
        <v>702</v>
      </c>
      <c r="N224" s="10"/>
      <c r="O224" s="9" t="s">
        <v>81</v>
      </c>
      <c r="P224" s="9" t="s">
        <v>67</v>
      </c>
      <c r="Q224" s="10"/>
      <c r="R224" s="29" t="s">
        <v>703</v>
      </c>
      <c r="S224" s="12" t="s">
        <v>27</v>
      </c>
      <c r="T224" s="6" t="s">
        <v>704</v>
      </c>
      <c r="U224" s="10"/>
      <c r="V224" s="10"/>
      <c r="W224" s="10"/>
      <c r="X224" s="10"/>
      <c r="Y224" s="10"/>
      <c r="Z224" s="10"/>
      <c r="AA224" s="10"/>
      <c r="AB224" s="10"/>
      <c r="AC224" s="10"/>
      <c r="AD224" s="10"/>
      <c r="AE224" s="10"/>
      <c r="AF224" s="10"/>
      <c r="AG224" s="10"/>
      <c r="AH224" s="10"/>
      <c r="AI224" s="10"/>
      <c r="AJ224" s="10"/>
      <c r="AK224" s="10"/>
      <c r="AL224" s="10"/>
    </row>
    <row r="225" spans="1:38" ht="20.25" customHeight="1">
      <c r="A225" s="30">
        <v>44103</v>
      </c>
      <c r="B225" s="9" t="s">
        <v>40</v>
      </c>
      <c r="C225" s="9">
        <v>51.176811000000001</v>
      </c>
      <c r="D225" s="9">
        <v>71.33766</v>
      </c>
      <c r="E225" s="9">
        <v>10</v>
      </c>
      <c r="F225" s="9">
        <v>0</v>
      </c>
      <c r="G225" s="10" t="s">
        <v>21</v>
      </c>
      <c r="H225" s="9" t="s">
        <v>44</v>
      </c>
      <c r="I225" s="9"/>
      <c r="J225" s="10"/>
      <c r="K225" s="10"/>
      <c r="L225" s="10"/>
      <c r="M225" s="9" t="s">
        <v>705</v>
      </c>
      <c r="N225" s="10"/>
      <c r="O225" s="10" t="s">
        <v>59</v>
      </c>
      <c r="P225" s="9" t="s">
        <v>48</v>
      </c>
      <c r="Q225" s="10"/>
      <c r="R225" s="12" t="s">
        <v>706</v>
      </c>
      <c r="S225" s="12" t="s">
        <v>27</v>
      </c>
      <c r="T225" s="6" t="s">
        <v>707</v>
      </c>
      <c r="U225" s="10"/>
      <c r="V225" s="10"/>
      <c r="W225" s="10"/>
      <c r="X225" s="10"/>
      <c r="Y225" s="10"/>
      <c r="Z225" s="10"/>
      <c r="AA225" s="10"/>
      <c r="AB225" s="10"/>
      <c r="AC225" s="10"/>
      <c r="AD225" s="10"/>
      <c r="AE225" s="10"/>
      <c r="AF225" s="10"/>
      <c r="AG225" s="10"/>
      <c r="AH225" s="10"/>
      <c r="AI225" s="10"/>
      <c r="AJ225" s="10"/>
      <c r="AK225" s="10"/>
      <c r="AL225" s="10"/>
    </row>
    <row r="226" spans="1:38" ht="20.25" customHeight="1">
      <c r="A226" s="30">
        <v>44102</v>
      </c>
      <c r="B226" s="9" t="s">
        <v>708</v>
      </c>
      <c r="C226" s="9">
        <v>41.405771000000001</v>
      </c>
      <c r="D226" s="9">
        <v>69.141773000000001</v>
      </c>
      <c r="E226" s="9">
        <v>30</v>
      </c>
      <c r="F226" s="9">
        <v>0</v>
      </c>
      <c r="G226" s="9" t="s">
        <v>21</v>
      </c>
      <c r="H226" s="9" t="s">
        <v>79</v>
      </c>
      <c r="I226" s="9"/>
      <c r="J226" s="9"/>
      <c r="K226" s="9"/>
      <c r="L226" s="10"/>
      <c r="M226" s="9" t="s">
        <v>59</v>
      </c>
      <c r="N226" s="10"/>
      <c r="O226" s="9" t="s">
        <v>59</v>
      </c>
      <c r="P226" s="9" t="s">
        <v>48</v>
      </c>
      <c r="Q226" s="10"/>
      <c r="R226" s="6" t="s">
        <v>709</v>
      </c>
      <c r="S226" s="12" t="s">
        <v>98</v>
      </c>
      <c r="T226" s="6" t="s">
        <v>710</v>
      </c>
      <c r="U226" s="10"/>
      <c r="V226" s="10"/>
      <c r="W226" s="10"/>
      <c r="X226" s="10"/>
      <c r="Y226" s="10"/>
      <c r="Z226" s="10"/>
      <c r="AA226" s="10"/>
      <c r="AB226" s="10"/>
      <c r="AC226" s="10"/>
      <c r="AD226" s="10"/>
      <c r="AE226" s="10"/>
      <c r="AF226" s="10"/>
      <c r="AG226" s="10"/>
      <c r="AH226" s="10"/>
      <c r="AI226" s="10"/>
      <c r="AJ226" s="10"/>
      <c r="AK226" s="10"/>
      <c r="AL226" s="10"/>
    </row>
    <row r="227" spans="1:38" ht="20.25" customHeight="1">
      <c r="A227" s="30">
        <v>44099</v>
      </c>
      <c r="B227" s="9" t="s">
        <v>31</v>
      </c>
      <c r="C227" s="9">
        <v>51.252203999999999</v>
      </c>
      <c r="D227" s="9">
        <v>51.435476000000001</v>
      </c>
      <c r="E227" s="9" t="s">
        <v>87</v>
      </c>
      <c r="F227" s="9">
        <v>8</v>
      </c>
      <c r="G227" s="9" t="s">
        <v>21</v>
      </c>
      <c r="H227" s="9" t="s">
        <v>266</v>
      </c>
      <c r="I227" s="9"/>
      <c r="J227" s="9"/>
      <c r="K227" s="10"/>
      <c r="L227" s="10"/>
      <c r="M227" s="10" t="s">
        <v>24</v>
      </c>
      <c r="N227" s="10"/>
      <c r="O227" s="9" t="s">
        <v>24</v>
      </c>
      <c r="P227" s="9" t="s">
        <v>25</v>
      </c>
      <c r="Q227" s="10"/>
      <c r="R227" s="29" t="s">
        <v>711</v>
      </c>
      <c r="S227" s="12" t="s">
        <v>27</v>
      </c>
      <c r="T227" s="6" t="s">
        <v>712</v>
      </c>
      <c r="U227" s="10"/>
      <c r="V227" s="10"/>
      <c r="W227" s="10"/>
      <c r="X227" s="10"/>
      <c r="Y227" s="10"/>
      <c r="Z227" s="10"/>
      <c r="AA227" s="10"/>
      <c r="AB227" s="10"/>
      <c r="AC227" s="10"/>
      <c r="AD227" s="10"/>
      <c r="AE227" s="10"/>
      <c r="AF227" s="10"/>
      <c r="AG227" s="10"/>
      <c r="AH227" s="10"/>
      <c r="AI227" s="10"/>
      <c r="AJ227" s="10"/>
      <c r="AK227" s="10"/>
      <c r="AL227" s="10"/>
    </row>
    <row r="228" spans="1:38" ht="20.25" customHeight="1">
      <c r="A228" s="30">
        <v>44099</v>
      </c>
      <c r="B228" s="9" t="s">
        <v>40</v>
      </c>
      <c r="C228" s="9">
        <v>51.169459000000003</v>
      </c>
      <c r="D228" s="9">
        <v>71.440534</v>
      </c>
      <c r="E228" s="9" t="s">
        <v>87</v>
      </c>
      <c r="F228" s="9">
        <v>4</v>
      </c>
      <c r="G228" s="10" t="s">
        <v>21</v>
      </c>
      <c r="H228" s="9" t="s">
        <v>62</v>
      </c>
      <c r="I228" s="9" t="s">
        <v>152</v>
      </c>
      <c r="J228" s="9" t="s">
        <v>64</v>
      </c>
      <c r="K228" s="9" t="s">
        <v>23</v>
      </c>
      <c r="L228" s="10"/>
      <c r="M228" s="10" t="s">
        <v>24</v>
      </c>
      <c r="N228" s="10"/>
      <c r="O228" s="10" t="s">
        <v>24</v>
      </c>
      <c r="P228" s="9" t="s">
        <v>25</v>
      </c>
      <c r="Q228" s="10"/>
      <c r="R228" s="29" t="s">
        <v>713</v>
      </c>
      <c r="S228" s="12" t="s">
        <v>27</v>
      </c>
      <c r="T228" s="6" t="s">
        <v>714</v>
      </c>
      <c r="U228" s="10"/>
      <c r="V228" s="10"/>
      <c r="W228" s="10"/>
      <c r="X228" s="10"/>
      <c r="Y228" s="10"/>
      <c r="Z228" s="10"/>
      <c r="AA228" s="10"/>
      <c r="AB228" s="10"/>
      <c r="AC228" s="10"/>
      <c r="AD228" s="10"/>
      <c r="AE228" s="10"/>
      <c r="AF228" s="10"/>
      <c r="AG228" s="10"/>
      <c r="AH228" s="10"/>
      <c r="AI228" s="10"/>
      <c r="AJ228" s="10"/>
      <c r="AK228" s="10"/>
      <c r="AL228" s="10"/>
    </row>
    <row r="229" spans="1:38" ht="20.25" customHeight="1">
      <c r="A229" s="30">
        <v>44099</v>
      </c>
      <c r="B229" s="10" t="s">
        <v>34</v>
      </c>
      <c r="C229" s="9">
        <v>43.270397000000003</v>
      </c>
      <c r="D229" s="9">
        <v>76.951975000000004</v>
      </c>
      <c r="E229" s="9" t="s">
        <v>87</v>
      </c>
      <c r="F229" s="9">
        <v>0</v>
      </c>
      <c r="G229" s="10" t="s">
        <v>21</v>
      </c>
      <c r="H229" s="9" t="s">
        <v>62</v>
      </c>
      <c r="I229" s="9" t="s">
        <v>152</v>
      </c>
      <c r="J229" s="9" t="s">
        <v>64</v>
      </c>
      <c r="K229" s="9" t="s">
        <v>23</v>
      </c>
      <c r="L229" s="10"/>
      <c r="M229" s="10" t="s">
        <v>24</v>
      </c>
      <c r="N229" s="10"/>
      <c r="O229" s="10" t="s">
        <v>24</v>
      </c>
      <c r="P229" s="9" t="s">
        <v>205</v>
      </c>
      <c r="Q229" s="10"/>
      <c r="R229" s="29" t="s">
        <v>713</v>
      </c>
      <c r="S229" s="12" t="s">
        <v>27</v>
      </c>
      <c r="T229" s="6" t="s">
        <v>715</v>
      </c>
      <c r="U229" s="10"/>
      <c r="V229" s="10"/>
      <c r="W229" s="10"/>
      <c r="X229" s="10"/>
      <c r="Y229" s="10"/>
      <c r="Z229" s="10"/>
      <c r="AA229" s="10"/>
      <c r="AB229" s="10"/>
      <c r="AC229" s="10"/>
      <c r="AD229" s="10"/>
      <c r="AE229" s="10"/>
      <c r="AF229" s="10"/>
      <c r="AG229" s="10"/>
      <c r="AH229" s="10"/>
      <c r="AI229" s="10"/>
      <c r="AJ229" s="10"/>
      <c r="AK229" s="10"/>
      <c r="AL229" s="10"/>
    </row>
    <row r="230" spans="1:38" ht="20.25" customHeight="1">
      <c r="A230" s="30">
        <v>44098</v>
      </c>
      <c r="B230" s="9" t="s">
        <v>20</v>
      </c>
      <c r="C230" s="9">
        <v>42.314416999999999</v>
      </c>
      <c r="D230" s="9">
        <v>69.617773</v>
      </c>
      <c r="E230" s="9">
        <v>10</v>
      </c>
      <c r="F230" s="9">
        <v>0</v>
      </c>
      <c r="G230" s="9" t="s">
        <v>444</v>
      </c>
      <c r="H230" s="9" t="s">
        <v>62</v>
      </c>
      <c r="I230" s="9" t="s">
        <v>64</v>
      </c>
      <c r="J230" s="10"/>
      <c r="K230" s="25" t="s">
        <v>716</v>
      </c>
      <c r="L230" s="10"/>
      <c r="M230" s="9" t="s">
        <v>490</v>
      </c>
      <c r="N230" s="10"/>
      <c r="O230" s="9" t="s">
        <v>53</v>
      </c>
      <c r="P230" s="9" t="s">
        <v>67</v>
      </c>
      <c r="Q230" s="10"/>
      <c r="R230" s="29" t="s">
        <v>717</v>
      </c>
      <c r="S230" s="12" t="s">
        <v>27</v>
      </c>
      <c r="T230" s="6" t="s">
        <v>718</v>
      </c>
      <c r="U230" s="10"/>
      <c r="V230" s="10"/>
      <c r="W230" s="10"/>
      <c r="X230" s="10"/>
      <c r="Y230" s="10"/>
      <c r="Z230" s="10"/>
      <c r="AA230" s="10"/>
      <c r="AB230" s="10"/>
      <c r="AC230" s="10"/>
      <c r="AD230" s="10"/>
      <c r="AE230" s="10"/>
      <c r="AF230" s="10"/>
      <c r="AG230" s="10"/>
      <c r="AH230" s="10"/>
      <c r="AI230" s="10"/>
      <c r="AJ230" s="10"/>
      <c r="AK230" s="10"/>
      <c r="AL230" s="10"/>
    </row>
    <row r="231" spans="1:38" ht="20.25" customHeight="1">
      <c r="A231" s="30">
        <v>44098</v>
      </c>
      <c r="B231" s="6" t="s">
        <v>57</v>
      </c>
      <c r="C231" s="8">
        <v>42.904485000000001</v>
      </c>
      <c r="D231" s="8">
        <v>71.383461999999994</v>
      </c>
      <c r="E231" s="9">
        <v>3</v>
      </c>
      <c r="F231" s="9">
        <v>0</v>
      </c>
      <c r="G231" s="9" t="s">
        <v>21</v>
      </c>
      <c r="H231" s="9" t="s">
        <v>74</v>
      </c>
      <c r="I231" s="9" t="s">
        <v>73</v>
      </c>
      <c r="J231" s="9"/>
      <c r="K231" s="10"/>
      <c r="L231" s="10"/>
      <c r="M231" s="9" t="s">
        <v>59</v>
      </c>
      <c r="N231" s="10"/>
      <c r="O231" s="9" t="s">
        <v>59</v>
      </c>
      <c r="P231" s="9" t="s">
        <v>67</v>
      </c>
      <c r="Q231" s="10"/>
      <c r="R231" s="11" t="s">
        <v>719</v>
      </c>
      <c r="S231" s="12" t="s">
        <v>98</v>
      </c>
      <c r="T231" s="6" t="s">
        <v>720</v>
      </c>
      <c r="U231" s="10"/>
      <c r="V231" s="10"/>
      <c r="W231" s="10"/>
      <c r="X231" s="10"/>
      <c r="Y231" s="10"/>
      <c r="Z231" s="10"/>
      <c r="AA231" s="10"/>
      <c r="AB231" s="10"/>
      <c r="AC231" s="10"/>
      <c r="AD231" s="10"/>
      <c r="AE231" s="10"/>
      <c r="AF231" s="10"/>
      <c r="AG231" s="10"/>
      <c r="AH231" s="10"/>
      <c r="AI231" s="10"/>
      <c r="AJ231" s="10"/>
      <c r="AK231" s="10"/>
      <c r="AL231" s="10"/>
    </row>
    <row r="232" spans="1:38" ht="20.25" customHeight="1">
      <c r="A232" s="30">
        <v>44097</v>
      </c>
      <c r="B232" s="6" t="s">
        <v>95</v>
      </c>
      <c r="C232" s="8">
        <v>43.655008000000002</v>
      </c>
      <c r="D232" s="8">
        <v>51.146560000000001</v>
      </c>
      <c r="E232" s="9">
        <v>100</v>
      </c>
      <c r="F232" s="9">
        <v>0</v>
      </c>
      <c r="G232" s="9" t="s">
        <v>21</v>
      </c>
      <c r="H232" s="9" t="s">
        <v>96</v>
      </c>
      <c r="I232" s="9" t="s">
        <v>51</v>
      </c>
      <c r="J232" s="9"/>
      <c r="K232" s="10"/>
      <c r="L232" s="10"/>
      <c r="M232" s="9" t="s">
        <v>721</v>
      </c>
      <c r="N232" s="9"/>
      <c r="O232" s="9" t="s">
        <v>59</v>
      </c>
      <c r="P232" s="9" t="s">
        <v>48</v>
      </c>
      <c r="Q232" s="9" t="s">
        <v>82</v>
      </c>
      <c r="R232" s="11" t="s">
        <v>722</v>
      </c>
      <c r="S232" s="12" t="s">
        <v>98</v>
      </c>
      <c r="T232" s="6" t="s">
        <v>723</v>
      </c>
      <c r="U232" s="10"/>
      <c r="V232" s="10"/>
      <c r="W232" s="10"/>
      <c r="X232" s="10"/>
      <c r="Y232" s="10"/>
      <c r="Z232" s="10"/>
      <c r="AA232" s="10"/>
      <c r="AB232" s="10"/>
      <c r="AC232" s="10"/>
      <c r="AD232" s="10"/>
      <c r="AE232" s="10"/>
      <c r="AF232" s="10"/>
      <c r="AG232" s="10"/>
      <c r="AH232" s="10"/>
      <c r="AI232" s="10"/>
      <c r="AJ232" s="10"/>
      <c r="AK232" s="10"/>
      <c r="AL232" s="10"/>
    </row>
    <row r="233" spans="1:38" ht="20.25" customHeight="1">
      <c r="A233" s="30">
        <v>44095</v>
      </c>
      <c r="B233" s="9" t="s">
        <v>40</v>
      </c>
      <c r="C233" s="13">
        <v>51.166811000000003</v>
      </c>
      <c r="D233" s="13">
        <v>71.420032000000006</v>
      </c>
      <c r="E233" s="9">
        <v>40</v>
      </c>
      <c r="F233" s="9">
        <v>0</v>
      </c>
      <c r="G233" s="10" t="s">
        <v>21</v>
      </c>
      <c r="H233" s="9" t="s">
        <v>96</v>
      </c>
      <c r="I233" s="9" t="s">
        <v>51</v>
      </c>
      <c r="J233" s="10"/>
      <c r="K233" s="10"/>
      <c r="L233" s="10"/>
      <c r="M233" s="9" t="s">
        <v>354</v>
      </c>
      <c r="N233" s="10"/>
      <c r="O233" s="9" t="s">
        <v>81</v>
      </c>
      <c r="P233" s="9" t="s">
        <v>48</v>
      </c>
      <c r="Q233" s="10"/>
      <c r="R233" s="12" t="s">
        <v>724</v>
      </c>
      <c r="S233" s="12" t="s">
        <v>27</v>
      </c>
      <c r="T233" s="6" t="s">
        <v>725</v>
      </c>
      <c r="U233" s="10"/>
      <c r="V233" s="10"/>
      <c r="W233" s="10"/>
      <c r="X233" s="10"/>
      <c r="Y233" s="10"/>
      <c r="Z233" s="10"/>
      <c r="AA233" s="10"/>
      <c r="AB233" s="10"/>
      <c r="AC233" s="10"/>
      <c r="AD233" s="10"/>
      <c r="AE233" s="10"/>
      <c r="AF233" s="10"/>
      <c r="AG233" s="10"/>
      <c r="AH233" s="10"/>
      <c r="AI233" s="10"/>
      <c r="AJ233" s="10"/>
      <c r="AK233" s="10"/>
      <c r="AL233" s="10"/>
    </row>
    <row r="234" spans="1:38" ht="20.25" customHeight="1">
      <c r="A234" s="30">
        <v>44094</v>
      </c>
      <c r="B234" s="6" t="s">
        <v>726</v>
      </c>
      <c r="C234" s="9">
        <v>43.202449000000001</v>
      </c>
      <c r="D234" s="9">
        <v>76.622277999999994</v>
      </c>
      <c r="E234" s="9">
        <v>20</v>
      </c>
      <c r="F234" s="9">
        <v>0</v>
      </c>
      <c r="G234" s="9" t="s">
        <v>21</v>
      </c>
      <c r="H234" s="9" t="s">
        <v>74</v>
      </c>
      <c r="I234" s="9" t="s">
        <v>73</v>
      </c>
      <c r="J234" s="9"/>
      <c r="K234" s="10"/>
      <c r="L234" s="10"/>
      <c r="M234" s="9" t="s">
        <v>59</v>
      </c>
      <c r="N234" s="10"/>
      <c r="O234" s="9" t="s">
        <v>59</v>
      </c>
      <c r="P234" s="9" t="s">
        <v>67</v>
      </c>
      <c r="Q234" s="10"/>
      <c r="R234" s="11" t="s">
        <v>727</v>
      </c>
      <c r="S234" s="12" t="s">
        <v>98</v>
      </c>
      <c r="T234" s="6" t="s">
        <v>728</v>
      </c>
      <c r="U234" s="10"/>
      <c r="V234" s="10"/>
      <c r="W234" s="10"/>
      <c r="X234" s="10"/>
      <c r="Y234" s="10"/>
      <c r="Z234" s="10"/>
      <c r="AA234" s="10"/>
      <c r="AB234" s="10"/>
      <c r="AC234" s="10"/>
      <c r="AD234" s="10"/>
      <c r="AE234" s="10"/>
      <c r="AF234" s="10"/>
      <c r="AG234" s="10"/>
      <c r="AH234" s="10"/>
      <c r="AI234" s="10"/>
      <c r="AJ234" s="10"/>
      <c r="AK234" s="10"/>
      <c r="AL234" s="10"/>
    </row>
    <row r="235" spans="1:38" ht="20.25" customHeight="1">
      <c r="A235" s="30">
        <v>44092</v>
      </c>
      <c r="B235" s="9" t="s">
        <v>40</v>
      </c>
      <c r="C235" s="9">
        <v>51.083066000000002</v>
      </c>
      <c r="D235" s="9">
        <v>71.413432999999998</v>
      </c>
      <c r="E235" s="9">
        <v>30</v>
      </c>
      <c r="F235" s="9">
        <v>0</v>
      </c>
      <c r="G235" s="9" t="s">
        <v>21</v>
      </c>
      <c r="H235" s="9" t="s">
        <v>140</v>
      </c>
      <c r="I235" s="9" t="s">
        <v>44</v>
      </c>
      <c r="J235" s="9"/>
      <c r="K235" s="10"/>
      <c r="L235" s="10"/>
      <c r="M235" s="9" t="s">
        <v>644</v>
      </c>
      <c r="N235" s="10"/>
      <c r="O235" s="9" t="s">
        <v>59</v>
      </c>
      <c r="P235" s="9" t="s">
        <v>82</v>
      </c>
      <c r="Q235" s="10"/>
      <c r="R235" s="29" t="s">
        <v>729</v>
      </c>
      <c r="S235" s="12" t="s">
        <v>27</v>
      </c>
      <c r="T235" s="6" t="s">
        <v>730</v>
      </c>
      <c r="U235" s="10"/>
      <c r="V235" s="10"/>
      <c r="W235" s="10"/>
      <c r="X235" s="10"/>
      <c r="Y235" s="10"/>
      <c r="Z235" s="10"/>
      <c r="AA235" s="10"/>
      <c r="AB235" s="10"/>
      <c r="AC235" s="10"/>
      <c r="AD235" s="10"/>
      <c r="AE235" s="10"/>
      <c r="AF235" s="10"/>
      <c r="AG235" s="10"/>
      <c r="AH235" s="10"/>
      <c r="AI235" s="10"/>
      <c r="AJ235" s="10"/>
      <c r="AK235" s="10"/>
      <c r="AL235" s="10"/>
    </row>
    <row r="236" spans="1:38" ht="20.25" customHeight="1">
      <c r="A236" s="30">
        <v>44092</v>
      </c>
      <c r="B236" s="9" t="s">
        <v>40</v>
      </c>
      <c r="C236" s="9">
        <v>51.138342000000002</v>
      </c>
      <c r="D236" s="9">
        <v>71.410854</v>
      </c>
      <c r="E236" s="9">
        <v>100</v>
      </c>
      <c r="F236" s="9">
        <v>0</v>
      </c>
      <c r="G236" s="9" t="s">
        <v>21</v>
      </c>
      <c r="H236" s="9" t="s">
        <v>58</v>
      </c>
      <c r="I236" s="9"/>
      <c r="J236" s="9"/>
      <c r="K236" s="10"/>
      <c r="L236" s="10"/>
      <c r="M236" s="9" t="s">
        <v>24</v>
      </c>
      <c r="N236" s="10"/>
      <c r="O236" s="9" t="s">
        <v>24</v>
      </c>
      <c r="P236" s="9" t="s">
        <v>82</v>
      </c>
      <c r="Q236" s="10"/>
      <c r="R236" s="29" t="s">
        <v>731</v>
      </c>
      <c r="S236" s="12" t="s">
        <v>27</v>
      </c>
      <c r="T236" s="6" t="s">
        <v>732</v>
      </c>
      <c r="U236" s="10"/>
      <c r="V236" s="10"/>
      <c r="W236" s="10"/>
      <c r="X236" s="10"/>
      <c r="Y236" s="10"/>
      <c r="Z236" s="10"/>
      <c r="AA236" s="10"/>
      <c r="AB236" s="10"/>
      <c r="AC236" s="10"/>
      <c r="AD236" s="10"/>
      <c r="AE236" s="10"/>
      <c r="AF236" s="10"/>
      <c r="AG236" s="10"/>
      <c r="AH236" s="10"/>
      <c r="AI236" s="10"/>
      <c r="AJ236" s="10"/>
      <c r="AK236" s="10"/>
      <c r="AL236" s="10"/>
    </row>
    <row r="237" spans="1:38" ht="20.25" customHeight="1">
      <c r="A237" s="30">
        <v>44091</v>
      </c>
      <c r="B237" s="9" t="s">
        <v>31</v>
      </c>
      <c r="C237" s="9">
        <v>51.206637000000001</v>
      </c>
      <c r="D237" s="9">
        <v>51.386544999999998</v>
      </c>
      <c r="E237" s="9">
        <v>10</v>
      </c>
      <c r="F237" s="9">
        <v>0</v>
      </c>
      <c r="G237" s="9" t="s">
        <v>21</v>
      </c>
      <c r="H237" s="9" t="s">
        <v>140</v>
      </c>
      <c r="I237" s="9" t="s">
        <v>44</v>
      </c>
      <c r="J237" s="9"/>
      <c r="K237" s="10"/>
      <c r="L237" s="10"/>
      <c r="M237" s="9" t="s">
        <v>644</v>
      </c>
      <c r="N237" s="10"/>
      <c r="O237" s="9" t="s">
        <v>59</v>
      </c>
      <c r="P237" s="9" t="s">
        <v>67</v>
      </c>
      <c r="Q237" s="10"/>
      <c r="R237" s="29" t="s">
        <v>733</v>
      </c>
      <c r="S237" s="12" t="s">
        <v>27</v>
      </c>
      <c r="T237" s="6" t="s">
        <v>734</v>
      </c>
      <c r="U237" s="10"/>
      <c r="V237" s="10"/>
      <c r="W237" s="10"/>
      <c r="X237" s="10"/>
      <c r="Y237" s="10"/>
      <c r="Z237" s="10"/>
      <c r="AA237" s="10"/>
      <c r="AB237" s="10"/>
      <c r="AC237" s="10"/>
      <c r="AD237" s="10"/>
      <c r="AE237" s="10"/>
      <c r="AF237" s="10"/>
      <c r="AG237" s="10"/>
      <c r="AH237" s="10"/>
      <c r="AI237" s="10"/>
      <c r="AJ237" s="10"/>
      <c r="AK237" s="10"/>
      <c r="AL237" s="10"/>
    </row>
    <row r="238" spans="1:38" ht="20.25" customHeight="1">
      <c r="A238" s="30">
        <v>44091</v>
      </c>
      <c r="B238" s="9" t="s">
        <v>735</v>
      </c>
      <c r="C238" s="9">
        <v>43.302813</v>
      </c>
      <c r="D238" s="9">
        <v>77.239689999999996</v>
      </c>
      <c r="E238" s="9">
        <v>20</v>
      </c>
      <c r="F238" s="9">
        <v>0</v>
      </c>
      <c r="G238" s="9" t="s">
        <v>21</v>
      </c>
      <c r="H238" s="9" t="s">
        <v>58</v>
      </c>
      <c r="I238" s="9" t="s">
        <v>79</v>
      </c>
      <c r="J238" s="9"/>
      <c r="K238" s="10"/>
      <c r="L238" s="10"/>
      <c r="M238" s="9" t="s">
        <v>59</v>
      </c>
      <c r="N238" s="10"/>
      <c r="O238" s="9" t="s">
        <v>59</v>
      </c>
      <c r="P238" s="9" t="s">
        <v>67</v>
      </c>
      <c r="Q238" s="10"/>
      <c r="R238" s="29" t="s">
        <v>736</v>
      </c>
      <c r="S238" s="12" t="s">
        <v>27</v>
      </c>
      <c r="T238" s="6" t="s">
        <v>737</v>
      </c>
      <c r="U238" s="10"/>
      <c r="V238" s="10"/>
      <c r="W238" s="10"/>
      <c r="X238" s="10"/>
      <c r="Y238" s="10"/>
      <c r="Z238" s="10"/>
      <c r="AA238" s="10"/>
      <c r="AB238" s="10"/>
      <c r="AC238" s="10"/>
      <c r="AD238" s="10"/>
      <c r="AE238" s="10"/>
      <c r="AF238" s="10"/>
      <c r="AG238" s="10"/>
      <c r="AH238" s="10"/>
      <c r="AI238" s="10"/>
      <c r="AJ238" s="10"/>
      <c r="AK238" s="10"/>
      <c r="AL238" s="10"/>
    </row>
    <row r="239" spans="1:38" ht="20.25" customHeight="1">
      <c r="A239" s="30">
        <v>44091</v>
      </c>
      <c r="B239" s="9" t="s">
        <v>40</v>
      </c>
      <c r="C239" s="9">
        <v>51.117997000000003</v>
      </c>
      <c r="D239" s="9">
        <v>71.398957999999993</v>
      </c>
      <c r="E239" s="9">
        <v>20</v>
      </c>
      <c r="F239" s="9">
        <v>0</v>
      </c>
      <c r="G239" s="9" t="s">
        <v>21</v>
      </c>
      <c r="H239" s="9" t="s">
        <v>96</v>
      </c>
      <c r="I239" s="9"/>
      <c r="J239" s="9"/>
      <c r="K239" s="10"/>
      <c r="L239" s="10"/>
      <c r="M239" s="9" t="s">
        <v>354</v>
      </c>
      <c r="N239" s="10"/>
      <c r="O239" s="9" t="s">
        <v>81</v>
      </c>
      <c r="P239" s="9" t="s">
        <v>48</v>
      </c>
      <c r="Q239" s="10"/>
      <c r="R239" s="29" t="s">
        <v>738</v>
      </c>
      <c r="S239" s="12" t="s">
        <v>27</v>
      </c>
      <c r="T239" s="6" t="s">
        <v>739</v>
      </c>
      <c r="U239" s="10"/>
      <c r="V239" s="10"/>
      <c r="W239" s="10"/>
      <c r="X239" s="10"/>
      <c r="Y239" s="10"/>
      <c r="Z239" s="10"/>
      <c r="AA239" s="10"/>
      <c r="AB239" s="10"/>
      <c r="AC239" s="10"/>
      <c r="AD239" s="10"/>
      <c r="AE239" s="10"/>
      <c r="AF239" s="10"/>
      <c r="AG239" s="10"/>
      <c r="AH239" s="10"/>
      <c r="AI239" s="10"/>
      <c r="AJ239" s="10"/>
      <c r="AK239" s="10"/>
      <c r="AL239" s="10"/>
    </row>
    <row r="240" spans="1:38" ht="20.25" customHeight="1">
      <c r="A240" s="30">
        <v>44089</v>
      </c>
      <c r="B240" s="9" t="s">
        <v>321</v>
      </c>
      <c r="C240" s="8">
        <v>49.89931</v>
      </c>
      <c r="D240" s="8">
        <v>73.180750000000003</v>
      </c>
      <c r="E240" s="9">
        <v>40</v>
      </c>
      <c r="F240" s="9">
        <v>0</v>
      </c>
      <c r="G240" s="9" t="s">
        <v>21</v>
      </c>
      <c r="H240" s="9" t="s">
        <v>91</v>
      </c>
      <c r="I240" s="9"/>
      <c r="J240" s="9"/>
      <c r="K240" s="9"/>
      <c r="L240" s="10"/>
      <c r="M240" s="9" t="s">
        <v>740</v>
      </c>
      <c r="N240" s="9"/>
      <c r="O240" s="9" t="s">
        <v>81</v>
      </c>
      <c r="P240" s="9" t="s">
        <v>67</v>
      </c>
      <c r="Q240" s="10"/>
      <c r="R240" s="29" t="s">
        <v>741</v>
      </c>
      <c r="S240" s="12" t="s">
        <v>98</v>
      </c>
      <c r="T240" s="6" t="s">
        <v>742</v>
      </c>
      <c r="U240" s="10"/>
      <c r="V240" s="10"/>
      <c r="W240" s="10"/>
      <c r="X240" s="10"/>
      <c r="Y240" s="10"/>
      <c r="Z240" s="10"/>
      <c r="AA240" s="10"/>
      <c r="AB240" s="10"/>
      <c r="AC240" s="10"/>
      <c r="AD240" s="10"/>
      <c r="AE240" s="10"/>
      <c r="AF240" s="10"/>
      <c r="AG240" s="10"/>
      <c r="AH240" s="10"/>
      <c r="AI240" s="10"/>
      <c r="AJ240" s="10"/>
      <c r="AK240" s="10"/>
      <c r="AL240" s="10"/>
    </row>
    <row r="241" spans="1:38" ht="20.25" customHeight="1">
      <c r="A241" s="30">
        <v>44088</v>
      </c>
      <c r="B241" s="9" t="s">
        <v>503</v>
      </c>
      <c r="C241" s="9">
        <v>41.250480000000003</v>
      </c>
      <c r="D241" s="8">
        <v>67.97569</v>
      </c>
      <c r="E241" s="9">
        <v>15</v>
      </c>
      <c r="F241" s="9">
        <v>0</v>
      </c>
      <c r="G241" s="9" t="s">
        <v>21</v>
      </c>
      <c r="H241" s="9" t="s">
        <v>79</v>
      </c>
      <c r="I241" s="9" t="s">
        <v>140</v>
      </c>
      <c r="J241" s="9"/>
      <c r="K241" s="9"/>
      <c r="L241" s="10"/>
      <c r="M241" s="9" t="s">
        <v>59</v>
      </c>
      <c r="N241" s="10"/>
      <c r="O241" s="9" t="s">
        <v>59</v>
      </c>
      <c r="P241" s="9" t="s">
        <v>82</v>
      </c>
      <c r="Q241" s="10"/>
      <c r="R241" s="29" t="s">
        <v>743</v>
      </c>
      <c r="S241" s="12" t="s">
        <v>98</v>
      </c>
      <c r="T241" s="6" t="s">
        <v>744</v>
      </c>
      <c r="U241" s="10"/>
      <c r="V241" s="10"/>
      <c r="W241" s="10"/>
      <c r="X241" s="10"/>
      <c r="Y241" s="10"/>
      <c r="Z241" s="10"/>
      <c r="AA241" s="10"/>
      <c r="AB241" s="10"/>
      <c r="AC241" s="10"/>
      <c r="AD241" s="10"/>
      <c r="AE241" s="10"/>
      <c r="AF241" s="10"/>
      <c r="AG241" s="10"/>
      <c r="AH241" s="10"/>
      <c r="AI241" s="10"/>
      <c r="AJ241" s="10"/>
      <c r="AK241" s="10"/>
      <c r="AL241" s="10"/>
    </row>
    <row r="242" spans="1:38" ht="20.25" customHeight="1">
      <c r="A242" s="30">
        <v>44088</v>
      </c>
      <c r="B242" s="9" t="s">
        <v>745</v>
      </c>
      <c r="C242" s="9">
        <v>43.733209401550802</v>
      </c>
      <c r="D242" s="9">
        <v>69.918751646698993</v>
      </c>
      <c r="E242" s="9">
        <v>15</v>
      </c>
      <c r="F242" s="9">
        <v>0</v>
      </c>
      <c r="G242" s="9" t="s">
        <v>21</v>
      </c>
      <c r="H242" s="9" t="s">
        <v>282</v>
      </c>
      <c r="I242" s="9" t="s">
        <v>164</v>
      </c>
      <c r="J242" s="9"/>
      <c r="K242" s="9"/>
      <c r="L242" s="10"/>
      <c r="M242" s="9" t="s">
        <v>59</v>
      </c>
      <c r="N242" s="9" t="s">
        <v>746</v>
      </c>
      <c r="O242" s="9" t="s">
        <v>59</v>
      </c>
      <c r="P242" s="9" t="s">
        <v>82</v>
      </c>
      <c r="Q242" s="10"/>
      <c r="R242" s="29" t="s">
        <v>747</v>
      </c>
      <c r="S242" s="12" t="s">
        <v>98</v>
      </c>
      <c r="T242" s="6" t="s">
        <v>748</v>
      </c>
      <c r="U242" s="10"/>
      <c r="V242" s="10"/>
      <c r="W242" s="10"/>
      <c r="X242" s="10"/>
      <c r="Y242" s="10"/>
      <c r="Z242" s="10"/>
      <c r="AA242" s="10"/>
      <c r="AB242" s="10"/>
      <c r="AC242" s="10"/>
      <c r="AD242" s="10"/>
      <c r="AE242" s="10"/>
      <c r="AF242" s="10"/>
      <c r="AG242" s="10"/>
      <c r="AH242" s="10"/>
      <c r="AI242" s="10"/>
      <c r="AJ242" s="10"/>
      <c r="AK242" s="10"/>
      <c r="AL242" s="10"/>
    </row>
    <row r="243" spans="1:38" ht="20.25" customHeight="1">
      <c r="A243" s="30">
        <v>44087</v>
      </c>
      <c r="B243" s="10" t="s">
        <v>34</v>
      </c>
      <c r="C243" s="9">
        <v>43.247138</v>
      </c>
      <c r="D243" s="9">
        <v>76.952990999999997</v>
      </c>
      <c r="E243" s="9">
        <v>200</v>
      </c>
      <c r="F243" s="9">
        <v>0</v>
      </c>
      <c r="G243" s="9" t="s">
        <v>21</v>
      </c>
      <c r="H243" s="9" t="s">
        <v>152</v>
      </c>
      <c r="I243" s="9" t="s">
        <v>282</v>
      </c>
      <c r="J243" s="9" t="s">
        <v>62</v>
      </c>
      <c r="K243" s="9" t="s">
        <v>203</v>
      </c>
      <c r="L243" s="10"/>
      <c r="M243" s="10" t="s">
        <v>24</v>
      </c>
      <c r="N243" s="10"/>
      <c r="O243" s="9" t="s">
        <v>24</v>
      </c>
      <c r="P243" s="9" t="s">
        <v>67</v>
      </c>
      <c r="Q243" s="10"/>
      <c r="R243" s="29" t="s">
        <v>749</v>
      </c>
      <c r="S243" s="12" t="s">
        <v>27</v>
      </c>
      <c r="T243" s="6" t="s">
        <v>750</v>
      </c>
      <c r="U243" s="10"/>
      <c r="V243" s="10"/>
      <c r="W243" s="10"/>
      <c r="X243" s="10"/>
      <c r="Y243" s="10"/>
      <c r="Z243" s="10"/>
      <c r="AA243" s="10"/>
      <c r="AB243" s="10"/>
      <c r="AC243" s="10"/>
      <c r="AD243" s="10"/>
      <c r="AE243" s="10"/>
      <c r="AF243" s="10"/>
      <c r="AG243" s="10"/>
      <c r="AH243" s="10"/>
      <c r="AI243" s="10"/>
      <c r="AJ243" s="10"/>
      <c r="AK243" s="10"/>
      <c r="AL243" s="10"/>
    </row>
    <row r="244" spans="1:38" ht="20.25" customHeight="1">
      <c r="A244" s="30">
        <v>44087</v>
      </c>
      <c r="B244" s="9" t="s">
        <v>144</v>
      </c>
      <c r="C244" s="9">
        <v>50.414841000000003</v>
      </c>
      <c r="D244" s="9">
        <v>80.241242999999997</v>
      </c>
      <c r="E244" s="9">
        <v>15</v>
      </c>
      <c r="F244" s="9">
        <v>0</v>
      </c>
      <c r="G244" s="9" t="s">
        <v>21</v>
      </c>
      <c r="H244" s="9" t="s">
        <v>152</v>
      </c>
      <c r="I244" s="9" t="s">
        <v>282</v>
      </c>
      <c r="J244" s="9" t="s">
        <v>129</v>
      </c>
      <c r="K244" s="9" t="s">
        <v>203</v>
      </c>
      <c r="L244" s="10"/>
      <c r="M244" s="10" t="s">
        <v>24</v>
      </c>
      <c r="N244" s="10"/>
      <c r="O244" s="9" t="s">
        <v>24</v>
      </c>
      <c r="P244" s="9" t="s">
        <v>67</v>
      </c>
      <c r="Q244" s="10"/>
      <c r="R244" s="29" t="s">
        <v>751</v>
      </c>
      <c r="S244" s="12" t="s">
        <v>27</v>
      </c>
      <c r="T244" s="6" t="s">
        <v>752</v>
      </c>
      <c r="U244" s="10"/>
      <c r="V244" s="10"/>
      <c r="W244" s="10"/>
      <c r="X244" s="10"/>
      <c r="Y244" s="10"/>
      <c r="Z244" s="10"/>
      <c r="AA244" s="10"/>
      <c r="AB244" s="10"/>
      <c r="AC244" s="10"/>
      <c r="AD244" s="10"/>
      <c r="AE244" s="10"/>
      <c r="AF244" s="10"/>
      <c r="AG244" s="10"/>
      <c r="AH244" s="10"/>
      <c r="AI244" s="10"/>
      <c r="AJ244" s="10"/>
      <c r="AK244" s="10"/>
      <c r="AL244" s="10"/>
    </row>
    <row r="245" spans="1:38" ht="20.25" customHeight="1">
      <c r="A245" s="30">
        <v>44087</v>
      </c>
      <c r="B245" s="9" t="s">
        <v>29</v>
      </c>
      <c r="C245" s="9">
        <v>50.313302</v>
      </c>
      <c r="D245" s="9">
        <v>57.147674000000002</v>
      </c>
      <c r="E245" s="9">
        <v>20</v>
      </c>
      <c r="F245" s="9">
        <v>0</v>
      </c>
      <c r="G245" s="9" t="s">
        <v>21</v>
      </c>
      <c r="H245" s="9" t="s">
        <v>152</v>
      </c>
      <c r="I245" s="9" t="s">
        <v>282</v>
      </c>
      <c r="J245" s="9" t="s">
        <v>62</v>
      </c>
      <c r="K245" s="9" t="s">
        <v>203</v>
      </c>
      <c r="L245" s="10"/>
      <c r="M245" s="10" t="s">
        <v>24</v>
      </c>
      <c r="N245" s="10"/>
      <c r="O245" s="9" t="s">
        <v>24</v>
      </c>
      <c r="P245" s="9" t="s">
        <v>67</v>
      </c>
      <c r="Q245" s="10"/>
      <c r="R245" s="29" t="s">
        <v>753</v>
      </c>
      <c r="S245" s="12" t="s">
        <v>27</v>
      </c>
      <c r="T245" s="6" t="s">
        <v>754</v>
      </c>
      <c r="U245" s="10"/>
      <c r="V245" s="10"/>
      <c r="W245" s="10"/>
      <c r="X245" s="10"/>
      <c r="Y245" s="10"/>
      <c r="Z245" s="10"/>
      <c r="AA245" s="10"/>
      <c r="AB245" s="10"/>
      <c r="AC245" s="10"/>
      <c r="AD245" s="10"/>
      <c r="AE245" s="10"/>
      <c r="AF245" s="10"/>
      <c r="AG245" s="10"/>
      <c r="AH245" s="10"/>
      <c r="AI245" s="10"/>
      <c r="AJ245" s="10"/>
      <c r="AK245" s="10"/>
      <c r="AL245" s="10"/>
    </row>
    <row r="246" spans="1:38" ht="20.25" customHeight="1">
      <c r="A246" s="30">
        <v>44087</v>
      </c>
      <c r="B246" s="9" t="s">
        <v>20</v>
      </c>
      <c r="C246" s="9">
        <v>42.382325000000002</v>
      </c>
      <c r="D246" s="9">
        <v>69.627454</v>
      </c>
      <c r="E246" s="9">
        <v>20</v>
      </c>
      <c r="F246" s="9">
        <v>2</v>
      </c>
      <c r="G246" s="9" t="s">
        <v>21</v>
      </c>
      <c r="H246" s="9" t="s">
        <v>152</v>
      </c>
      <c r="I246" s="9" t="s">
        <v>282</v>
      </c>
      <c r="J246" s="9" t="s">
        <v>129</v>
      </c>
      <c r="K246" s="9" t="s">
        <v>203</v>
      </c>
      <c r="L246" s="10"/>
      <c r="M246" s="10" t="s">
        <v>24</v>
      </c>
      <c r="N246" s="10"/>
      <c r="O246" s="9" t="s">
        <v>24</v>
      </c>
      <c r="P246" s="9" t="s">
        <v>54</v>
      </c>
      <c r="Q246" s="10"/>
      <c r="R246" s="29" t="s">
        <v>755</v>
      </c>
      <c r="S246" s="12" t="s">
        <v>27</v>
      </c>
      <c r="T246" s="6" t="s">
        <v>756</v>
      </c>
      <c r="U246" s="10"/>
      <c r="V246" s="10"/>
      <c r="W246" s="10"/>
      <c r="X246" s="10"/>
      <c r="Y246" s="10"/>
      <c r="Z246" s="10"/>
      <c r="AA246" s="10"/>
      <c r="AB246" s="10"/>
      <c r="AC246" s="10"/>
      <c r="AD246" s="10"/>
      <c r="AE246" s="10"/>
      <c r="AF246" s="10"/>
      <c r="AG246" s="10"/>
      <c r="AH246" s="10"/>
      <c r="AI246" s="10"/>
      <c r="AJ246" s="10"/>
      <c r="AK246" s="10"/>
      <c r="AL246" s="10"/>
    </row>
    <row r="247" spans="1:38" ht="20.25" customHeight="1">
      <c r="A247" s="30">
        <v>44087</v>
      </c>
      <c r="B247" s="9" t="s">
        <v>321</v>
      </c>
      <c r="C247" s="9">
        <v>49.815643999999999</v>
      </c>
      <c r="D247" s="9">
        <v>73.083286000000001</v>
      </c>
      <c r="E247" s="9">
        <v>10</v>
      </c>
      <c r="F247" s="9">
        <v>0</v>
      </c>
      <c r="G247" s="9" t="s">
        <v>21</v>
      </c>
      <c r="H247" s="9" t="s">
        <v>152</v>
      </c>
      <c r="I247" s="9" t="s">
        <v>282</v>
      </c>
      <c r="J247" s="9" t="s">
        <v>129</v>
      </c>
      <c r="K247" s="9" t="s">
        <v>203</v>
      </c>
      <c r="L247" s="10"/>
      <c r="M247" s="10" t="s">
        <v>24</v>
      </c>
      <c r="N247" s="10"/>
      <c r="O247" s="9" t="s">
        <v>24</v>
      </c>
      <c r="P247" s="9" t="s">
        <v>67</v>
      </c>
      <c r="Q247" s="10"/>
      <c r="R247" s="29" t="s">
        <v>757</v>
      </c>
      <c r="S247" s="12" t="s">
        <v>27</v>
      </c>
      <c r="T247" s="6" t="s">
        <v>758</v>
      </c>
      <c r="U247" s="10"/>
      <c r="V247" s="10"/>
      <c r="W247" s="10"/>
      <c r="X247" s="10"/>
      <c r="Y247" s="10"/>
      <c r="Z247" s="10"/>
      <c r="AA247" s="10"/>
      <c r="AB247" s="10"/>
      <c r="AC247" s="10"/>
      <c r="AD247" s="10"/>
      <c r="AE247" s="10"/>
      <c r="AF247" s="10"/>
      <c r="AG247" s="10"/>
      <c r="AH247" s="10"/>
      <c r="AI247" s="10"/>
      <c r="AJ247" s="10"/>
      <c r="AK247" s="10"/>
      <c r="AL247" s="10"/>
    </row>
    <row r="248" spans="1:38" ht="20.25" customHeight="1">
      <c r="A248" s="30">
        <v>44087</v>
      </c>
      <c r="B248" s="9" t="s">
        <v>40</v>
      </c>
      <c r="C248" s="9">
        <v>51.145245000000003</v>
      </c>
      <c r="D248" s="9">
        <v>71.419129999999996</v>
      </c>
      <c r="E248" s="9">
        <v>10</v>
      </c>
      <c r="F248" s="9">
        <v>0</v>
      </c>
      <c r="G248" s="9" t="s">
        <v>21</v>
      </c>
      <c r="H248" s="9" t="s">
        <v>152</v>
      </c>
      <c r="I248" s="9" t="s">
        <v>282</v>
      </c>
      <c r="J248" s="9" t="s">
        <v>62</v>
      </c>
      <c r="K248" s="9" t="s">
        <v>203</v>
      </c>
      <c r="L248" s="10"/>
      <c r="M248" s="10" t="s">
        <v>24</v>
      </c>
      <c r="N248" s="10"/>
      <c r="O248" s="9" t="s">
        <v>24</v>
      </c>
      <c r="P248" s="9" t="s">
        <v>54</v>
      </c>
      <c r="Q248" s="10"/>
      <c r="R248" s="29" t="s">
        <v>759</v>
      </c>
      <c r="S248" s="12" t="s">
        <v>27</v>
      </c>
      <c r="T248" s="6" t="s">
        <v>760</v>
      </c>
      <c r="U248" s="10"/>
      <c r="V248" s="10"/>
      <c r="W248" s="10"/>
      <c r="X248" s="10"/>
      <c r="Y248" s="10"/>
      <c r="Z248" s="10"/>
      <c r="AA248" s="10"/>
      <c r="AB248" s="10"/>
      <c r="AC248" s="10"/>
      <c r="AD248" s="10"/>
      <c r="AE248" s="10"/>
      <c r="AF248" s="10"/>
      <c r="AG248" s="10"/>
      <c r="AH248" s="10"/>
      <c r="AI248" s="10"/>
      <c r="AJ248" s="10"/>
      <c r="AK248" s="10"/>
      <c r="AL248" s="10"/>
    </row>
    <row r="249" spans="1:38" ht="20.25" customHeight="1">
      <c r="A249" s="30">
        <v>44085</v>
      </c>
      <c r="B249" s="9" t="s">
        <v>761</v>
      </c>
      <c r="C249" s="9">
        <v>44.342852999999998</v>
      </c>
      <c r="D249" s="9">
        <v>77.945994999999996</v>
      </c>
      <c r="E249" s="9">
        <v>20</v>
      </c>
      <c r="F249" s="9">
        <v>0</v>
      </c>
      <c r="G249" s="9" t="s">
        <v>21</v>
      </c>
      <c r="H249" s="18" t="s">
        <v>51</v>
      </c>
      <c r="I249" s="9"/>
      <c r="J249" s="9"/>
      <c r="K249" s="9"/>
      <c r="L249" s="10"/>
      <c r="M249" s="9" t="s">
        <v>762</v>
      </c>
      <c r="N249" s="10"/>
      <c r="O249" s="9" t="s">
        <v>66</v>
      </c>
      <c r="P249" s="9" t="s">
        <v>82</v>
      </c>
      <c r="Q249" s="10"/>
      <c r="R249" s="29" t="s">
        <v>763</v>
      </c>
      <c r="S249" s="12" t="s">
        <v>98</v>
      </c>
      <c r="T249" s="6" t="s">
        <v>764</v>
      </c>
      <c r="U249" s="10"/>
      <c r="V249" s="10"/>
      <c r="W249" s="10"/>
      <c r="X249" s="10"/>
      <c r="Y249" s="10"/>
      <c r="Z249" s="10"/>
      <c r="AA249" s="10"/>
      <c r="AB249" s="10"/>
      <c r="AC249" s="10"/>
      <c r="AD249" s="10"/>
      <c r="AE249" s="10"/>
      <c r="AF249" s="10"/>
      <c r="AG249" s="10"/>
      <c r="AH249" s="10"/>
      <c r="AI249" s="10"/>
      <c r="AJ249" s="10"/>
      <c r="AK249" s="10"/>
      <c r="AL249" s="10"/>
    </row>
    <row r="250" spans="1:38" ht="20.25" customHeight="1">
      <c r="A250" s="30">
        <v>44084</v>
      </c>
      <c r="B250" s="9" t="s">
        <v>521</v>
      </c>
      <c r="C250" s="9">
        <v>45.021362000000003</v>
      </c>
      <c r="D250" s="9">
        <v>78.369929999999997</v>
      </c>
      <c r="E250" s="9">
        <v>15</v>
      </c>
      <c r="F250" s="9">
        <v>0</v>
      </c>
      <c r="G250" s="9" t="s">
        <v>21</v>
      </c>
      <c r="H250" s="9" t="s">
        <v>91</v>
      </c>
      <c r="I250" s="9" t="s">
        <v>266</v>
      </c>
      <c r="J250" s="9"/>
      <c r="K250" s="9"/>
      <c r="L250" s="10"/>
      <c r="M250" s="9" t="s">
        <v>765</v>
      </c>
      <c r="N250" s="10"/>
      <c r="O250" s="9" t="s">
        <v>149</v>
      </c>
      <c r="P250" s="9" t="s">
        <v>48</v>
      </c>
      <c r="Q250" s="9" t="s">
        <v>82</v>
      </c>
      <c r="R250" s="29" t="s">
        <v>766</v>
      </c>
      <c r="S250" s="12" t="s">
        <v>98</v>
      </c>
      <c r="T250" s="6" t="s">
        <v>767</v>
      </c>
      <c r="U250" s="10"/>
      <c r="V250" s="10"/>
      <c r="W250" s="10"/>
      <c r="X250" s="10"/>
      <c r="Y250" s="10"/>
      <c r="Z250" s="10"/>
      <c r="AA250" s="10"/>
      <c r="AB250" s="10"/>
      <c r="AC250" s="10"/>
      <c r="AD250" s="10"/>
      <c r="AE250" s="10"/>
      <c r="AF250" s="10"/>
      <c r="AG250" s="10"/>
      <c r="AH250" s="10"/>
      <c r="AI250" s="10"/>
      <c r="AJ250" s="10"/>
      <c r="AK250" s="10"/>
      <c r="AL250" s="10"/>
    </row>
    <row r="251" spans="1:38" ht="20.25" customHeight="1">
      <c r="A251" s="30">
        <v>44083</v>
      </c>
      <c r="B251" s="9" t="s">
        <v>40</v>
      </c>
      <c r="C251" s="9">
        <v>51.180399000000001</v>
      </c>
      <c r="D251" s="9">
        <v>71.492992999999998</v>
      </c>
      <c r="E251" s="9">
        <v>10</v>
      </c>
      <c r="F251" s="9">
        <v>0</v>
      </c>
      <c r="G251" s="9" t="s">
        <v>768</v>
      </c>
      <c r="H251" s="9" t="s">
        <v>58</v>
      </c>
      <c r="I251" s="9"/>
      <c r="J251" s="9"/>
      <c r="K251" s="9"/>
      <c r="L251" s="10"/>
      <c r="M251" s="9" t="s">
        <v>59</v>
      </c>
      <c r="N251" s="10"/>
      <c r="O251" s="9" t="s">
        <v>59</v>
      </c>
      <c r="P251" s="9" t="s">
        <v>54</v>
      </c>
      <c r="Q251" s="10"/>
      <c r="R251" s="29" t="s">
        <v>769</v>
      </c>
      <c r="S251" s="12" t="s">
        <v>27</v>
      </c>
      <c r="T251" s="6" t="s">
        <v>770</v>
      </c>
      <c r="U251" s="10"/>
      <c r="V251" s="10"/>
      <c r="W251" s="10"/>
      <c r="X251" s="10"/>
      <c r="Y251" s="10"/>
      <c r="Z251" s="10"/>
      <c r="AA251" s="10"/>
      <c r="AB251" s="10"/>
      <c r="AC251" s="10"/>
      <c r="AD251" s="10"/>
      <c r="AE251" s="10"/>
      <c r="AF251" s="10"/>
      <c r="AG251" s="10"/>
      <c r="AH251" s="10"/>
      <c r="AI251" s="10"/>
      <c r="AJ251" s="10"/>
      <c r="AK251" s="10"/>
      <c r="AL251" s="10"/>
    </row>
    <row r="252" spans="1:38" ht="20.25" customHeight="1">
      <c r="A252" s="30">
        <v>44083</v>
      </c>
      <c r="B252" s="9" t="s">
        <v>29</v>
      </c>
      <c r="C252" s="8">
        <v>50.280797999999997</v>
      </c>
      <c r="D252" s="8">
        <v>57.231693</v>
      </c>
      <c r="E252" s="9">
        <v>15</v>
      </c>
      <c r="F252" s="9">
        <v>0</v>
      </c>
      <c r="G252" s="9" t="s">
        <v>21</v>
      </c>
      <c r="H252" s="9" t="s">
        <v>44</v>
      </c>
      <c r="I252" s="9" t="s">
        <v>140</v>
      </c>
      <c r="J252" s="9"/>
      <c r="K252" s="9"/>
      <c r="L252" s="10"/>
      <c r="M252" s="9" t="s">
        <v>59</v>
      </c>
      <c r="N252" s="10"/>
      <c r="O252" s="9" t="s">
        <v>59</v>
      </c>
      <c r="P252" s="9" t="s">
        <v>87</v>
      </c>
      <c r="Q252" s="9"/>
      <c r="R252" s="29" t="s">
        <v>771</v>
      </c>
      <c r="S252" s="12" t="s">
        <v>27</v>
      </c>
      <c r="T252" s="6" t="s">
        <v>772</v>
      </c>
      <c r="U252" s="10"/>
      <c r="V252" s="10"/>
      <c r="W252" s="10"/>
      <c r="X252" s="10"/>
      <c r="Y252" s="10"/>
      <c r="Z252" s="10"/>
      <c r="AA252" s="10"/>
      <c r="AB252" s="10"/>
      <c r="AC252" s="10"/>
      <c r="AD252" s="10"/>
      <c r="AE252" s="10"/>
      <c r="AF252" s="10"/>
      <c r="AG252" s="10"/>
      <c r="AH252" s="10"/>
      <c r="AI252" s="10"/>
      <c r="AJ252" s="10"/>
      <c r="AK252" s="10"/>
      <c r="AL252" s="10"/>
    </row>
    <row r="253" spans="1:38" ht="20.25" customHeight="1">
      <c r="A253" s="30">
        <v>44083</v>
      </c>
      <c r="B253" s="9" t="s">
        <v>726</v>
      </c>
      <c r="C253" s="8">
        <v>43.209862999999999</v>
      </c>
      <c r="D253" s="8">
        <v>76.627875000000003</v>
      </c>
      <c r="E253" s="9">
        <v>35</v>
      </c>
      <c r="F253" s="9">
        <v>0</v>
      </c>
      <c r="G253" s="9" t="s">
        <v>21</v>
      </c>
      <c r="H253" s="9" t="s">
        <v>44</v>
      </c>
      <c r="I253" s="9" t="s">
        <v>140</v>
      </c>
      <c r="J253" s="9"/>
      <c r="K253" s="9"/>
      <c r="L253" s="10"/>
      <c r="M253" s="9" t="s">
        <v>59</v>
      </c>
      <c r="N253" s="10"/>
      <c r="O253" s="9" t="s">
        <v>59</v>
      </c>
      <c r="P253" s="9" t="s">
        <v>67</v>
      </c>
      <c r="Q253" s="9"/>
      <c r="R253" s="29" t="s">
        <v>773</v>
      </c>
      <c r="S253" s="12" t="s">
        <v>98</v>
      </c>
      <c r="T253" s="6" t="s">
        <v>774</v>
      </c>
      <c r="U253" s="10"/>
      <c r="V253" s="10"/>
      <c r="W253" s="10"/>
      <c r="X253" s="10"/>
      <c r="Y253" s="10"/>
      <c r="Z253" s="10"/>
      <c r="AA253" s="10"/>
      <c r="AB253" s="10"/>
      <c r="AC253" s="10"/>
      <c r="AD253" s="10"/>
      <c r="AE253" s="10"/>
      <c r="AF253" s="10"/>
      <c r="AG253" s="10"/>
      <c r="AH253" s="10"/>
      <c r="AI253" s="10"/>
      <c r="AJ253" s="10"/>
      <c r="AK253" s="10"/>
      <c r="AL253" s="10"/>
    </row>
    <row r="254" spans="1:38" ht="20.25" customHeight="1">
      <c r="A254" s="30">
        <v>44083</v>
      </c>
      <c r="B254" s="9" t="s">
        <v>775</v>
      </c>
      <c r="C254" s="8">
        <v>41.467139000000003</v>
      </c>
      <c r="D254" s="8">
        <v>69.138233999999997</v>
      </c>
      <c r="E254" s="9">
        <v>5</v>
      </c>
      <c r="F254" s="9">
        <v>0</v>
      </c>
      <c r="G254" s="9" t="s">
        <v>21</v>
      </c>
      <c r="H254" s="9" t="s">
        <v>58</v>
      </c>
      <c r="I254" s="9" t="s">
        <v>140</v>
      </c>
      <c r="J254" s="9"/>
      <c r="K254" s="9"/>
      <c r="L254" s="10"/>
      <c r="M254" s="9" t="s">
        <v>59</v>
      </c>
      <c r="N254" s="10"/>
      <c r="O254" s="9" t="s">
        <v>59</v>
      </c>
      <c r="P254" s="9" t="s">
        <v>67</v>
      </c>
      <c r="Q254" s="9"/>
      <c r="R254" s="29" t="s">
        <v>776</v>
      </c>
      <c r="S254" s="12" t="s">
        <v>98</v>
      </c>
      <c r="T254" s="6" t="s">
        <v>777</v>
      </c>
      <c r="U254" s="10"/>
      <c r="V254" s="10"/>
      <c r="W254" s="10"/>
      <c r="X254" s="10"/>
      <c r="Y254" s="10"/>
      <c r="Z254" s="10"/>
      <c r="AA254" s="10"/>
      <c r="AB254" s="10"/>
      <c r="AC254" s="10"/>
      <c r="AD254" s="10"/>
      <c r="AE254" s="10"/>
      <c r="AF254" s="10"/>
      <c r="AG254" s="10"/>
      <c r="AH254" s="10"/>
      <c r="AI254" s="10"/>
      <c r="AJ254" s="10"/>
      <c r="AK254" s="10"/>
      <c r="AL254" s="10"/>
    </row>
    <row r="255" spans="1:38" ht="20.25" customHeight="1">
      <c r="A255" s="30">
        <v>44082</v>
      </c>
      <c r="B255" s="9" t="s">
        <v>95</v>
      </c>
      <c r="C255" s="13">
        <v>43.655006999999998</v>
      </c>
      <c r="D255" s="13">
        <v>51.146551000000002</v>
      </c>
      <c r="E255" s="9" t="s">
        <v>87</v>
      </c>
      <c r="F255" s="9">
        <v>0</v>
      </c>
      <c r="G255" s="9" t="s">
        <v>21</v>
      </c>
      <c r="H255" s="9" t="s">
        <v>44</v>
      </c>
      <c r="I255" s="9" t="s">
        <v>140</v>
      </c>
      <c r="J255" s="9"/>
      <c r="K255" s="9"/>
      <c r="L255" s="10"/>
      <c r="M255" s="9" t="s">
        <v>59</v>
      </c>
      <c r="N255" s="10"/>
      <c r="O255" s="9" t="s">
        <v>59</v>
      </c>
      <c r="P255" s="9" t="s">
        <v>48</v>
      </c>
      <c r="Q255" s="9" t="s">
        <v>82</v>
      </c>
      <c r="R255" s="29" t="s">
        <v>778</v>
      </c>
      <c r="S255" s="12" t="s">
        <v>27</v>
      </c>
      <c r="T255" s="6" t="s">
        <v>779</v>
      </c>
      <c r="U255" s="10"/>
      <c r="V255" s="10"/>
      <c r="W255" s="10"/>
      <c r="X255" s="10"/>
      <c r="Y255" s="10"/>
      <c r="Z255" s="10"/>
      <c r="AA255" s="10"/>
      <c r="AB255" s="10"/>
      <c r="AC255" s="10"/>
      <c r="AD255" s="10"/>
      <c r="AE255" s="10"/>
      <c r="AF255" s="10"/>
      <c r="AG255" s="10"/>
      <c r="AH255" s="10"/>
      <c r="AI255" s="10"/>
      <c r="AJ255" s="10"/>
      <c r="AK255" s="10"/>
      <c r="AL255" s="10"/>
    </row>
    <row r="256" spans="1:38" ht="20.25" customHeight="1">
      <c r="A256" s="30">
        <v>44082</v>
      </c>
      <c r="B256" s="9" t="s">
        <v>40</v>
      </c>
      <c r="C256" s="9">
        <v>51.125667999999997</v>
      </c>
      <c r="D256" s="9">
        <v>71.413411999999994</v>
      </c>
      <c r="E256" s="9">
        <v>30</v>
      </c>
      <c r="F256" s="9">
        <v>0</v>
      </c>
      <c r="G256" s="9" t="s">
        <v>21</v>
      </c>
      <c r="H256" s="9" t="s">
        <v>74</v>
      </c>
      <c r="I256" s="9" t="s">
        <v>96</v>
      </c>
      <c r="J256" s="9"/>
      <c r="K256" s="9"/>
      <c r="L256" s="10"/>
      <c r="M256" s="9" t="s">
        <v>354</v>
      </c>
      <c r="N256" s="10"/>
      <c r="O256" s="9" t="s">
        <v>81</v>
      </c>
      <c r="P256" s="9" t="s">
        <v>67</v>
      </c>
      <c r="Q256" s="10"/>
      <c r="R256" s="29" t="s">
        <v>780</v>
      </c>
      <c r="S256" s="12" t="s">
        <v>27</v>
      </c>
      <c r="T256" s="6" t="s">
        <v>781</v>
      </c>
      <c r="U256" s="10"/>
      <c r="V256" s="10"/>
      <c r="W256" s="10"/>
      <c r="X256" s="10"/>
      <c r="Y256" s="10"/>
      <c r="Z256" s="10"/>
      <c r="AA256" s="10"/>
      <c r="AB256" s="10"/>
      <c r="AC256" s="10"/>
      <c r="AD256" s="10"/>
      <c r="AE256" s="10"/>
      <c r="AF256" s="10"/>
      <c r="AG256" s="10"/>
      <c r="AH256" s="10"/>
      <c r="AI256" s="10"/>
      <c r="AJ256" s="10"/>
      <c r="AK256" s="10"/>
      <c r="AL256" s="10"/>
    </row>
    <row r="257" spans="1:38" ht="20.25" customHeight="1">
      <c r="A257" s="30">
        <v>44081</v>
      </c>
      <c r="B257" s="10" t="s">
        <v>34</v>
      </c>
      <c r="C257" s="13">
        <v>43.256135999999998</v>
      </c>
      <c r="D257" s="13">
        <v>76.937459000000004</v>
      </c>
      <c r="E257" s="9">
        <v>15</v>
      </c>
      <c r="F257" s="9">
        <v>0</v>
      </c>
      <c r="G257" s="9" t="s">
        <v>21</v>
      </c>
      <c r="H257" s="9" t="s">
        <v>96</v>
      </c>
      <c r="I257" s="9" t="s">
        <v>51</v>
      </c>
      <c r="J257" s="9"/>
      <c r="K257" s="9"/>
      <c r="L257" s="10"/>
      <c r="M257" s="9" t="s">
        <v>782</v>
      </c>
      <c r="N257" s="10"/>
      <c r="O257" s="9" t="s">
        <v>53</v>
      </c>
      <c r="P257" s="9" t="s">
        <v>87</v>
      </c>
      <c r="Q257" s="10"/>
      <c r="R257" s="29" t="s">
        <v>783</v>
      </c>
      <c r="S257" s="12" t="s">
        <v>98</v>
      </c>
      <c r="T257" s="6" t="s">
        <v>784</v>
      </c>
      <c r="U257" s="10"/>
      <c r="V257" s="10"/>
      <c r="W257" s="10"/>
      <c r="X257" s="10"/>
      <c r="Y257" s="10"/>
      <c r="Z257" s="10"/>
      <c r="AA257" s="10"/>
      <c r="AB257" s="10"/>
      <c r="AC257" s="10"/>
      <c r="AD257" s="10"/>
      <c r="AE257" s="10"/>
      <c r="AF257" s="10"/>
      <c r="AG257" s="10"/>
      <c r="AH257" s="10"/>
      <c r="AI257" s="10"/>
      <c r="AJ257" s="10"/>
      <c r="AK257" s="10"/>
      <c r="AL257" s="10"/>
    </row>
    <row r="258" spans="1:38" ht="20.25" customHeight="1">
      <c r="A258" s="30">
        <v>44081</v>
      </c>
      <c r="B258" s="9" t="s">
        <v>95</v>
      </c>
      <c r="C258" s="9">
        <v>43.666972000000001</v>
      </c>
      <c r="D258" s="9">
        <v>51.175497999999997</v>
      </c>
      <c r="E258" s="9">
        <v>100</v>
      </c>
      <c r="F258" s="9">
        <v>0</v>
      </c>
      <c r="G258" s="9" t="s">
        <v>21</v>
      </c>
      <c r="H258" s="9" t="s">
        <v>44</v>
      </c>
      <c r="I258" s="9"/>
      <c r="J258" s="9"/>
      <c r="K258" s="9"/>
      <c r="L258" s="10"/>
      <c r="M258" s="9" t="s">
        <v>785</v>
      </c>
      <c r="N258" s="10"/>
      <c r="O258" s="9" t="s">
        <v>81</v>
      </c>
      <c r="P258" s="9" t="s">
        <v>67</v>
      </c>
      <c r="Q258" s="10"/>
      <c r="R258" s="29" t="s">
        <v>778</v>
      </c>
      <c r="S258" s="12" t="s">
        <v>27</v>
      </c>
      <c r="T258" s="6" t="s">
        <v>786</v>
      </c>
      <c r="U258" s="10"/>
      <c r="V258" s="10"/>
      <c r="W258" s="10"/>
      <c r="X258" s="10"/>
      <c r="Y258" s="10"/>
      <c r="Z258" s="10"/>
      <c r="AA258" s="10"/>
      <c r="AB258" s="10"/>
      <c r="AC258" s="10"/>
      <c r="AD258" s="10"/>
      <c r="AE258" s="10"/>
      <c r="AF258" s="10"/>
      <c r="AG258" s="10"/>
      <c r="AH258" s="10"/>
      <c r="AI258" s="10"/>
      <c r="AJ258" s="10"/>
      <c r="AK258" s="10"/>
      <c r="AL258" s="10"/>
    </row>
    <row r="259" spans="1:38" ht="20.25" customHeight="1">
      <c r="A259" s="30">
        <v>44081</v>
      </c>
      <c r="B259" s="9" t="s">
        <v>40</v>
      </c>
      <c r="C259" s="9">
        <v>51.166514999999997</v>
      </c>
      <c r="D259" s="9">
        <v>71.407692999999995</v>
      </c>
      <c r="E259" s="9">
        <v>3</v>
      </c>
      <c r="F259" s="9">
        <v>0</v>
      </c>
      <c r="G259" s="9" t="s">
        <v>21</v>
      </c>
      <c r="H259" s="9" t="s">
        <v>58</v>
      </c>
      <c r="I259" s="9"/>
      <c r="J259" s="9"/>
      <c r="K259" s="9"/>
      <c r="L259" s="10"/>
      <c r="M259" s="9" t="s">
        <v>787</v>
      </c>
      <c r="N259" s="10"/>
      <c r="O259" s="9" t="s">
        <v>24</v>
      </c>
      <c r="P259" s="9" t="s">
        <v>48</v>
      </c>
      <c r="Q259" s="10"/>
      <c r="R259" s="29" t="s">
        <v>788</v>
      </c>
      <c r="S259" s="12" t="s">
        <v>27</v>
      </c>
      <c r="T259" s="6" t="s">
        <v>789</v>
      </c>
      <c r="U259" s="10"/>
      <c r="V259" s="10"/>
      <c r="W259" s="10"/>
      <c r="X259" s="10"/>
      <c r="Y259" s="10"/>
      <c r="Z259" s="10"/>
      <c r="AA259" s="10"/>
      <c r="AB259" s="10"/>
      <c r="AC259" s="10"/>
      <c r="AD259" s="10"/>
      <c r="AE259" s="10"/>
      <c r="AF259" s="10"/>
      <c r="AG259" s="10"/>
      <c r="AH259" s="10"/>
      <c r="AI259" s="10"/>
      <c r="AJ259" s="10"/>
      <c r="AK259" s="10"/>
      <c r="AL259" s="10"/>
    </row>
    <row r="260" spans="1:38" ht="20.25" customHeight="1">
      <c r="A260" s="30">
        <v>44081</v>
      </c>
      <c r="B260" s="9" t="s">
        <v>321</v>
      </c>
      <c r="C260" s="9">
        <v>49.899338</v>
      </c>
      <c r="D260" s="9">
        <v>73.180722000000003</v>
      </c>
      <c r="E260" s="9">
        <v>100</v>
      </c>
      <c r="F260" s="9">
        <v>0</v>
      </c>
      <c r="G260" s="9" t="s">
        <v>21</v>
      </c>
      <c r="H260" s="9" t="s">
        <v>44</v>
      </c>
      <c r="I260" s="9"/>
      <c r="J260" s="9"/>
      <c r="K260" s="9"/>
      <c r="L260" s="10"/>
      <c r="M260" s="9" t="s">
        <v>782</v>
      </c>
      <c r="N260" s="10"/>
      <c r="O260" s="9" t="s">
        <v>53</v>
      </c>
      <c r="P260" s="9" t="s">
        <v>48</v>
      </c>
      <c r="Q260" s="9" t="s">
        <v>82</v>
      </c>
      <c r="R260" s="29" t="s">
        <v>790</v>
      </c>
      <c r="S260" s="12" t="s">
        <v>27</v>
      </c>
      <c r="T260" s="6" t="s">
        <v>791</v>
      </c>
      <c r="U260" s="10"/>
      <c r="V260" s="10"/>
      <c r="W260" s="10"/>
      <c r="X260" s="10"/>
      <c r="Y260" s="10"/>
      <c r="Z260" s="10"/>
      <c r="AA260" s="10"/>
      <c r="AB260" s="10"/>
      <c r="AC260" s="10"/>
      <c r="AD260" s="10"/>
      <c r="AE260" s="10"/>
      <c r="AF260" s="10"/>
      <c r="AG260" s="10"/>
      <c r="AH260" s="10"/>
      <c r="AI260" s="10"/>
      <c r="AJ260" s="10"/>
      <c r="AK260" s="10"/>
      <c r="AL260" s="10"/>
    </row>
    <row r="261" spans="1:38" ht="20.25" customHeight="1">
      <c r="A261" s="30">
        <v>44079</v>
      </c>
      <c r="B261" s="9" t="s">
        <v>792</v>
      </c>
      <c r="C261" s="9">
        <v>51.075924000000001</v>
      </c>
      <c r="D261" s="9">
        <v>71.234083999999996</v>
      </c>
      <c r="E261" s="9">
        <v>10</v>
      </c>
      <c r="F261" s="9">
        <v>0</v>
      </c>
      <c r="G261" s="9" t="s">
        <v>21</v>
      </c>
      <c r="H261" s="9" t="s">
        <v>79</v>
      </c>
      <c r="I261" s="9"/>
      <c r="J261" s="9"/>
      <c r="K261" s="9"/>
      <c r="L261" s="10"/>
      <c r="M261" s="9" t="s">
        <v>59</v>
      </c>
      <c r="N261" s="10"/>
      <c r="O261" s="9" t="s">
        <v>59</v>
      </c>
      <c r="P261" s="9" t="s">
        <v>67</v>
      </c>
      <c r="Q261" s="10"/>
      <c r="R261" s="29" t="s">
        <v>793</v>
      </c>
      <c r="S261" s="12" t="s">
        <v>27</v>
      </c>
      <c r="T261" s="6" t="s">
        <v>794</v>
      </c>
      <c r="U261" s="10"/>
      <c r="V261" s="10"/>
      <c r="W261" s="10"/>
      <c r="X261" s="10"/>
      <c r="Y261" s="10"/>
      <c r="Z261" s="10"/>
      <c r="AA261" s="10"/>
      <c r="AB261" s="10"/>
      <c r="AC261" s="10"/>
      <c r="AD261" s="10"/>
      <c r="AE261" s="10"/>
      <c r="AF261" s="10"/>
      <c r="AG261" s="10"/>
      <c r="AH261" s="10"/>
      <c r="AI261" s="10"/>
      <c r="AJ261" s="10"/>
      <c r="AK261" s="10"/>
      <c r="AL261" s="10"/>
    </row>
    <row r="262" spans="1:38" ht="20.25" customHeight="1">
      <c r="A262" s="30">
        <v>44079</v>
      </c>
      <c r="B262" s="9" t="s">
        <v>40</v>
      </c>
      <c r="C262" s="9">
        <v>51.195217999999997</v>
      </c>
      <c r="D262" s="9">
        <v>71.466964000000004</v>
      </c>
      <c r="E262" s="9">
        <v>30</v>
      </c>
      <c r="F262" s="9">
        <v>0</v>
      </c>
      <c r="G262" s="9" t="s">
        <v>795</v>
      </c>
      <c r="H262" s="9" t="s">
        <v>140</v>
      </c>
      <c r="I262" s="9" t="s">
        <v>44</v>
      </c>
      <c r="J262" s="9"/>
      <c r="K262" s="9"/>
      <c r="L262" s="10"/>
      <c r="M262" s="9" t="s">
        <v>796</v>
      </c>
      <c r="N262" s="10"/>
      <c r="O262" s="9" t="s">
        <v>81</v>
      </c>
      <c r="P262" s="9" t="s">
        <v>48</v>
      </c>
      <c r="Q262" s="10"/>
      <c r="R262" s="29" t="s">
        <v>797</v>
      </c>
      <c r="S262" s="12" t="s">
        <v>98</v>
      </c>
      <c r="T262" s="6" t="s">
        <v>798</v>
      </c>
      <c r="U262" s="10"/>
      <c r="V262" s="10"/>
      <c r="W262" s="10"/>
      <c r="X262" s="10"/>
      <c r="Y262" s="10"/>
      <c r="Z262" s="10"/>
      <c r="AA262" s="10"/>
      <c r="AB262" s="10"/>
      <c r="AC262" s="10"/>
      <c r="AD262" s="10"/>
      <c r="AE262" s="10"/>
      <c r="AF262" s="10"/>
      <c r="AG262" s="10"/>
      <c r="AH262" s="10"/>
      <c r="AI262" s="10"/>
      <c r="AJ262" s="10"/>
      <c r="AK262" s="10"/>
      <c r="AL262" s="10"/>
    </row>
    <row r="263" spans="1:38" ht="20.25" customHeight="1">
      <c r="A263" s="30">
        <v>44078</v>
      </c>
      <c r="B263" s="10" t="s">
        <v>34</v>
      </c>
      <c r="C263" s="9">
        <v>43.264395</v>
      </c>
      <c r="D263" s="9">
        <v>76.955344999999994</v>
      </c>
      <c r="E263" s="9">
        <v>10</v>
      </c>
      <c r="F263" s="9">
        <v>0</v>
      </c>
      <c r="G263" s="9" t="s">
        <v>21</v>
      </c>
      <c r="H263" s="9" t="s">
        <v>140</v>
      </c>
      <c r="I263" s="9" t="s">
        <v>44</v>
      </c>
      <c r="J263" s="9"/>
      <c r="K263" s="9"/>
      <c r="L263" s="10"/>
      <c r="M263" s="9" t="s">
        <v>796</v>
      </c>
      <c r="N263" s="10"/>
      <c r="O263" s="9" t="s">
        <v>81</v>
      </c>
      <c r="P263" s="9" t="s">
        <v>67</v>
      </c>
      <c r="Q263" s="10"/>
      <c r="R263" s="29" t="s">
        <v>799</v>
      </c>
      <c r="S263" s="12" t="s">
        <v>98</v>
      </c>
      <c r="T263" s="6" t="s">
        <v>800</v>
      </c>
      <c r="U263" s="10"/>
      <c r="V263" s="10"/>
      <c r="W263" s="10"/>
      <c r="X263" s="10"/>
      <c r="Y263" s="10"/>
      <c r="Z263" s="10"/>
      <c r="AA263" s="10"/>
      <c r="AB263" s="10"/>
      <c r="AC263" s="10"/>
      <c r="AD263" s="10"/>
      <c r="AE263" s="10"/>
      <c r="AF263" s="10"/>
      <c r="AG263" s="10"/>
      <c r="AH263" s="10"/>
      <c r="AI263" s="10"/>
      <c r="AJ263" s="10"/>
      <c r="AK263" s="10"/>
      <c r="AL263" s="10"/>
    </row>
    <row r="264" spans="1:38" ht="20.25" customHeight="1">
      <c r="A264" s="30">
        <v>44078</v>
      </c>
      <c r="B264" s="9" t="s">
        <v>95</v>
      </c>
      <c r="C264" s="13">
        <v>43.655006999999998</v>
      </c>
      <c r="D264" s="13">
        <v>51.146551000000002</v>
      </c>
      <c r="E264" s="9">
        <v>15</v>
      </c>
      <c r="F264" s="9">
        <v>0</v>
      </c>
      <c r="G264" s="9" t="s">
        <v>21</v>
      </c>
      <c r="H264" s="9" t="s">
        <v>79</v>
      </c>
      <c r="I264" s="9" t="s">
        <v>44</v>
      </c>
      <c r="J264" s="9"/>
      <c r="K264" s="9"/>
      <c r="L264" s="10"/>
      <c r="M264" s="9" t="s">
        <v>59</v>
      </c>
      <c r="N264" s="10"/>
      <c r="O264" s="9" t="s">
        <v>59</v>
      </c>
      <c r="P264" s="9" t="s">
        <v>67</v>
      </c>
      <c r="Q264" s="10"/>
      <c r="R264" s="29" t="s">
        <v>801</v>
      </c>
      <c r="S264" s="12" t="s">
        <v>98</v>
      </c>
      <c r="T264" s="6" t="s">
        <v>802</v>
      </c>
      <c r="U264" s="10"/>
      <c r="V264" s="10"/>
      <c r="W264" s="10"/>
      <c r="X264" s="10"/>
      <c r="Y264" s="10"/>
      <c r="Z264" s="10"/>
      <c r="AA264" s="10"/>
      <c r="AB264" s="10"/>
      <c r="AC264" s="10"/>
      <c r="AD264" s="10"/>
      <c r="AE264" s="10"/>
      <c r="AF264" s="10"/>
      <c r="AG264" s="10"/>
      <c r="AH264" s="10"/>
      <c r="AI264" s="10"/>
      <c r="AJ264" s="10"/>
      <c r="AK264" s="10"/>
      <c r="AL264" s="10"/>
    </row>
    <row r="265" spans="1:38" ht="20.25" customHeight="1">
      <c r="A265" s="30">
        <v>44077</v>
      </c>
      <c r="B265" s="9" t="s">
        <v>95</v>
      </c>
      <c r="C265" s="9">
        <v>43.617536999999999</v>
      </c>
      <c r="D265" s="9">
        <v>51.223844</v>
      </c>
      <c r="E265" s="9">
        <v>5</v>
      </c>
      <c r="F265" s="9">
        <v>0</v>
      </c>
      <c r="G265" s="9" t="s">
        <v>21</v>
      </c>
      <c r="H265" s="9" t="s">
        <v>96</v>
      </c>
      <c r="I265" s="9"/>
      <c r="J265" s="9"/>
      <c r="K265" s="9"/>
      <c r="L265" s="10"/>
      <c r="M265" s="9" t="s">
        <v>803</v>
      </c>
      <c r="N265" s="10"/>
      <c r="O265" s="9" t="s">
        <v>59</v>
      </c>
      <c r="P265" s="9" t="s">
        <v>67</v>
      </c>
      <c r="Q265" s="10"/>
      <c r="R265" s="29" t="s">
        <v>804</v>
      </c>
      <c r="S265" s="12" t="s">
        <v>27</v>
      </c>
      <c r="T265" s="6" t="s">
        <v>805</v>
      </c>
      <c r="U265" s="10"/>
      <c r="V265" s="10"/>
      <c r="W265" s="10"/>
      <c r="X265" s="10"/>
      <c r="Y265" s="10"/>
      <c r="Z265" s="10"/>
      <c r="AA265" s="10"/>
      <c r="AB265" s="10"/>
      <c r="AC265" s="10"/>
      <c r="AD265" s="10"/>
      <c r="AE265" s="10"/>
      <c r="AF265" s="10"/>
      <c r="AG265" s="10"/>
      <c r="AH265" s="10"/>
      <c r="AI265" s="10"/>
      <c r="AJ265" s="10"/>
      <c r="AK265" s="10"/>
      <c r="AL265" s="10"/>
    </row>
    <row r="266" spans="1:38" ht="20.25" customHeight="1">
      <c r="A266" s="30">
        <v>44077</v>
      </c>
      <c r="B266" s="9" t="s">
        <v>20</v>
      </c>
      <c r="C266" s="13">
        <v>42.319173999999997</v>
      </c>
      <c r="D266" s="13">
        <v>69.590971999999994</v>
      </c>
      <c r="E266" s="9">
        <v>5</v>
      </c>
      <c r="F266" s="9">
        <v>0</v>
      </c>
      <c r="G266" s="9" t="s">
        <v>21</v>
      </c>
      <c r="H266" s="9" t="s">
        <v>152</v>
      </c>
      <c r="I266" s="9" t="s">
        <v>58</v>
      </c>
      <c r="J266" s="9"/>
      <c r="K266" s="9"/>
      <c r="L266" s="10"/>
      <c r="M266" s="9" t="s">
        <v>806</v>
      </c>
      <c r="N266" s="10"/>
      <c r="O266" s="9" t="s">
        <v>59</v>
      </c>
      <c r="P266" s="9" t="s">
        <v>67</v>
      </c>
      <c r="Q266" s="10"/>
      <c r="R266" s="29" t="s">
        <v>807</v>
      </c>
      <c r="S266" s="12" t="s">
        <v>98</v>
      </c>
      <c r="T266" s="6" t="s">
        <v>808</v>
      </c>
      <c r="U266" s="10"/>
      <c r="V266" s="10"/>
      <c r="W266" s="10"/>
      <c r="X266" s="10"/>
      <c r="Y266" s="10"/>
      <c r="Z266" s="10"/>
      <c r="AA266" s="10"/>
      <c r="AB266" s="10"/>
      <c r="AC266" s="10"/>
      <c r="AD266" s="10"/>
      <c r="AE266" s="10"/>
      <c r="AF266" s="10"/>
      <c r="AG266" s="10"/>
      <c r="AH266" s="10"/>
      <c r="AI266" s="10"/>
      <c r="AJ266" s="10"/>
      <c r="AK266" s="10"/>
      <c r="AL266" s="10"/>
    </row>
    <row r="267" spans="1:38" ht="20.25" customHeight="1">
      <c r="A267" s="30">
        <v>44076</v>
      </c>
      <c r="B267" s="9" t="s">
        <v>809</v>
      </c>
      <c r="C267" s="9">
        <v>51.527084000000002</v>
      </c>
      <c r="D267" s="9">
        <v>69.796785999999997</v>
      </c>
      <c r="E267" s="9">
        <v>15</v>
      </c>
      <c r="F267" s="9">
        <v>0</v>
      </c>
      <c r="G267" s="9" t="s">
        <v>21</v>
      </c>
      <c r="H267" s="9" t="s">
        <v>282</v>
      </c>
      <c r="I267" s="9" t="s">
        <v>44</v>
      </c>
      <c r="J267" s="9"/>
      <c r="K267" s="9"/>
      <c r="L267" s="10"/>
      <c r="M267" s="9" t="s">
        <v>810</v>
      </c>
      <c r="N267" s="10"/>
      <c r="O267" s="9" t="s">
        <v>81</v>
      </c>
      <c r="P267" s="9" t="s">
        <v>67</v>
      </c>
      <c r="Q267" s="10"/>
      <c r="R267" s="29" t="s">
        <v>811</v>
      </c>
      <c r="S267" s="12" t="s">
        <v>27</v>
      </c>
      <c r="T267" s="6" t="s">
        <v>812</v>
      </c>
      <c r="U267" s="10"/>
      <c r="V267" s="10"/>
      <c r="W267" s="10"/>
      <c r="X267" s="10"/>
      <c r="Y267" s="10"/>
      <c r="Z267" s="10"/>
      <c r="AA267" s="10"/>
      <c r="AB267" s="10"/>
      <c r="AC267" s="10"/>
      <c r="AD267" s="10"/>
      <c r="AE267" s="10"/>
      <c r="AF267" s="10"/>
      <c r="AG267" s="10"/>
      <c r="AH267" s="10"/>
      <c r="AI267" s="10"/>
      <c r="AJ267" s="10"/>
      <c r="AK267" s="10"/>
      <c r="AL267" s="10"/>
    </row>
    <row r="268" spans="1:38" ht="20.25" customHeight="1">
      <c r="A268" s="30">
        <v>44076</v>
      </c>
      <c r="B268" s="9" t="s">
        <v>40</v>
      </c>
      <c r="C268" s="9">
        <v>51.165109000000001</v>
      </c>
      <c r="D268" s="9">
        <v>71.432941</v>
      </c>
      <c r="E268" s="9">
        <v>10</v>
      </c>
      <c r="F268" s="9">
        <v>0</v>
      </c>
      <c r="G268" s="9" t="s">
        <v>21</v>
      </c>
      <c r="H268" s="9" t="s">
        <v>96</v>
      </c>
      <c r="I268" s="9" t="s">
        <v>58</v>
      </c>
      <c r="J268" s="9"/>
      <c r="K268" s="9"/>
      <c r="L268" s="10"/>
      <c r="M268" s="10" t="s">
        <v>24</v>
      </c>
      <c r="N268" s="10"/>
      <c r="O268" s="9" t="s">
        <v>24</v>
      </c>
      <c r="P268" s="9" t="s">
        <v>67</v>
      </c>
      <c r="Q268" s="10"/>
      <c r="R268" s="29" t="s">
        <v>813</v>
      </c>
      <c r="S268" s="12" t="s">
        <v>27</v>
      </c>
      <c r="T268" s="6" t="s">
        <v>814</v>
      </c>
      <c r="U268" s="10"/>
      <c r="V268" s="10"/>
      <c r="W268" s="10"/>
      <c r="X268" s="10"/>
      <c r="Y268" s="10"/>
      <c r="Z268" s="10"/>
      <c r="AA268" s="10"/>
      <c r="AB268" s="10"/>
      <c r="AC268" s="10"/>
      <c r="AD268" s="10"/>
      <c r="AE268" s="10"/>
      <c r="AF268" s="10"/>
      <c r="AG268" s="10"/>
      <c r="AH268" s="10"/>
      <c r="AI268" s="10"/>
      <c r="AJ268" s="10"/>
      <c r="AK268" s="10"/>
      <c r="AL268" s="10"/>
    </row>
    <row r="269" spans="1:38" ht="20.25" customHeight="1">
      <c r="A269" s="30">
        <v>44076</v>
      </c>
      <c r="B269" s="9" t="s">
        <v>31</v>
      </c>
      <c r="C269" s="9">
        <v>51.192276</v>
      </c>
      <c r="D269" s="9">
        <v>51.380533</v>
      </c>
      <c r="E269" s="9">
        <v>10</v>
      </c>
      <c r="F269" s="9">
        <v>0</v>
      </c>
      <c r="G269" s="9" t="s">
        <v>21</v>
      </c>
      <c r="H269" s="9" t="s">
        <v>74</v>
      </c>
      <c r="I269" s="9"/>
      <c r="J269" s="9"/>
      <c r="K269" s="9"/>
      <c r="L269" s="10"/>
      <c r="M269" s="9" t="s">
        <v>59</v>
      </c>
      <c r="N269" s="10"/>
      <c r="O269" s="9" t="s">
        <v>59</v>
      </c>
      <c r="P269" s="9" t="s">
        <v>67</v>
      </c>
      <c r="Q269" s="10"/>
      <c r="R269" s="29" t="s">
        <v>815</v>
      </c>
      <c r="S269" s="12" t="s">
        <v>27</v>
      </c>
      <c r="T269" s="6" t="s">
        <v>816</v>
      </c>
      <c r="U269" s="10"/>
      <c r="V269" s="10"/>
      <c r="W269" s="10"/>
      <c r="X269" s="10"/>
      <c r="Y269" s="10"/>
      <c r="Z269" s="10"/>
      <c r="AA269" s="10"/>
      <c r="AB269" s="10"/>
      <c r="AC269" s="10"/>
      <c r="AD269" s="10"/>
      <c r="AE269" s="10"/>
      <c r="AF269" s="10"/>
      <c r="AG269" s="10"/>
      <c r="AH269" s="10"/>
      <c r="AI269" s="10"/>
      <c r="AJ269" s="10"/>
      <c r="AK269" s="10"/>
      <c r="AL269" s="10"/>
    </row>
    <row r="270" spans="1:38" ht="20.25" customHeight="1">
      <c r="A270" s="30">
        <v>44073</v>
      </c>
      <c r="B270" s="6" t="s">
        <v>817</v>
      </c>
      <c r="C270" s="9">
        <v>49.489079199999999</v>
      </c>
      <c r="D270" s="9">
        <v>58.502341100000002</v>
      </c>
      <c r="E270" s="9">
        <v>5</v>
      </c>
      <c r="F270" s="9">
        <v>0</v>
      </c>
      <c r="G270" s="9" t="s">
        <v>21</v>
      </c>
      <c r="H270" s="9" t="s">
        <v>79</v>
      </c>
      <c r="I270" s="9" t="s">
        <v>58</v>
      </c>
      <c r="J270" s="9"/>
      <c r="K270" s="10"/>
      <c r="L270" s="10"/>
      <c r="M270" s="9" t="s">
        <v>59</v>
      </c>
      <c r="N270" s="10"/>
      <c r="O270" s="9" t="s">
        <v>59</v>
      </c>
      <c r="P270" s="9" t="s">
        <v>67</v>
      </c>
      <c r="Q270" s="10"/>
      <c r="R270" s="11" t="s">
        <v>818</v>
      </c>
      <c r="S270" s="12" t="s">
        <v>98</v>
      </c>
      <c r="T270" s="6" t="s">
        <v>819</v>
      </c>
      <c r="U270" s="10"/>
      <c r="V270" s="10"/>
      <c r="W270" s="10"/>
      <c r="X270" s="10"/>
      <c r="Y270" s="10"/>
      <c r="Z270" s="10"/>
      <c r="AA270" s="10"/>
      <c r="AB270" s="10"/>
      <c r="AC270" s="10"/>
      <c r="AD270" s="10"/>
      <c r="AE270" s="10"/>
      <c r="AF270" s="10"/>
      <c r="AG270" s="10"/>
      <c r="AH270" s="10"/>
      <c r="AI270" s="10"/>
      <c r="AJ270" s="10"/>
      <c r="AK270" s="10"/>
      <c r="AL270" s="10"/>
    </row>
    <row r="271" spans="1:38" ht="20.25" customHeight="1">
      <c r="A271" s="30">
        <v>44072</v>
      </c>
      <c r="B271" s="6" t="s">
        <v>820</v>
      </c>
      <c r="C271" s="9">
        <v>44.806716999999999</v>
      </c>
      <c r="D271" s="9">
        <v>76.274235000000004</v>
      </c>
      <c r="E271" s="9">
        <v>10</v>
      </c>
      <c r="F271" s="9">
        <v>0</v>
      </c>
      <c r="G271" s="9" t="s">
        <v>21</v>
      </c>
      <c r="H271" s="9" t="s">
        <v>73</v>
      </c>
      <c r="I271" s="9"/>
      <c r="J271" s="9"/>
      <c r="K271" s="10"/>
      <c r="L271" s="10"/>
      <c r="M271" s="9" t="s">
        <v>59</v>
      </c>
      <c r="N271" s="10"/>
      <c r="O271" s="9" t="s">
        <v>59</v>
      </c>
      <c r="P271" s="9" t="s">
        <v>48</v>
      </c>
      <c r="Q271" s="10"/>
      <c r="R271" s="11" t="s">
        <v>821</v>
      </c>
      <c r="S271" s="12" t="s">
        <v>98</v>
      </c>
      <c r="T271" s="6" t="s">
        <v>822</v>
      </c>
      <c r="U271" s="10"/>
      <c r="V271" s="10"/>
      <c r="W271" s="10"/>
      <c r="X271" s="10"/>
      <c r="Y271" s="10"/>
      <c r="Z271" s="10"/>
      <c r="AA271" s="10"/>
      <c r="AB271" s="10"/>
      <c r="AC271" s="10"/>
      <c r="AD271" s="10"/>
      <c r="AE271" s="10"/>
      <c r="AF271" s="10"/>
      <c r="AG271" s="10"/>
      <c r="AH271" s="10"/>
      <c r="AI271" s="10"/>
      <c r="AJ271" s="10"/>
      <c r="AK271" s="10"/>
      <c r="AL271" s="10"/>
    </row>
    <row r="272" spans="1:38" ht="20.25" customHeight="1">
      <c r="A272" s="30">
        <v>44070</v>
      </c>
      <c r="B272" s="6" t="s">
        <v>31</v>
      </c>
      <c r="C272" s="13">
        <v>51.204120000000003</v>
      </c>
      <c r="D272" s="13">
        <v>51.371138000000002</v>
      </c>
      <c r="E272" s="9">
        <v>15</v>
      </c>
      <c r="F272" s="9">
        <v>0</v>
      </c>
      <c r="G272" s="9" t="s">
        <v>21</v>
      </c>
      <c r="H272" s="9" t="s">
        <v>44</v>
      </c>
      <c r="I272" s="9"/>
      <c r="J272" s="9"/>
      <c r="K272" s="10"/>
      <c r="L272" s="10"/>
      <c r="M272" s="9" t="s">
        <v>59</v>
      </c>
      <c r="N272" s="9"/>
      <c r="O272" s="9" t="s">
        <v>59</v>
      </c>
      <c r="P272" s="9" t="s">
        <v>54</v>
      </c>
      <c r="Q272" s="9"/>
      <c r="R272" s="11" t="s">
        <v>823</v>
      </c>
      <c r="S272" s="12" t="s">
        <v>27</v>
      </c>
      <c r="T272" s="6" t="s">
        <v>824</v>
      </c>
      <c r="U272" s="10"/>
      <c r="V272" s="10"/>
      <c r="W272" s="10"/>
      <c r="X272" s="10"/>
      <c r="Y272" s="10"/>
      <c r="Z272" s="10"/>
      <c r="AA272" s="10"/>
      <c r="AB272" s="10"/>
      <c r="AC272" s="10"/>
      <c r="AD272" s="10"/>
      <c r="AE272" s="10"/>
      <c r="AF272" s="10"/>
      <c r="AG272" s="10"/>
      <c r="AH272" s="10"/>
      <c r="AI272" s="10"/>
      <c r="AJ272" s="10"/>
      <c r="AK272" s="10"/>
      <c r="AL272" s="10"/>
    </row>
    <row r="273" spans="1:38" ht="20.25" customHeight="1">
      <c r="A273" s="30">
        <v>44068</v>
      </c>
      <c r="B273" s="6" t="s">
        <v>31</v>
      </c>
      <c r="C273" s="9">
        <v>51.213355</v>
      </c>
      <c r="D273" s="9">
        <v>51.391849000000001</v>
      </c>
      <c r="E273" s="9">
        <v>10</v>
      </c>
      <c r="F273" s="9">
        <v>0</v>
      </c>
      <c r="G273" s="9" t="s">
        <v>21</v>
      </c>
      <c r="H273" s="9" t="s">
        <v>74</v>
      </c>
      <c r="I273" s="9" t="s">
        <v>73</v>
      </c>
      <c r="J273" s="9"/>
      <c r="K273" s="10"/>
      <c r="L273" s="10"/>
      <c r="M273" s="9" t="s">
        <v>825</v>
      </c>
      <c r="N273" s="9"/>
      <c r="O273" s="9" t="s">
        <v>81</v>
      </c>
      <c r="P273" s="9" t="s">
        <v>67</v>
      </c>
      <c r="Q273" s="9"/>
      <c r="R273" s="11" t="s">
        <v>826</v>
      </c>
      <c r="S273" s="12" t="s">
        <v>27</v>
      </c>
      <c r="T273" s="6" t="s">
        <v>827</v>
      </c>
      <c r="U273" s="10"/>
      <c r="V273" s="10"/>
      <c r="W273" s="10"/>
      <c r="X273" s="10"/>
      <c r="Y273" s="10"/>
      <c r="Z273" s="10"/>
      <c r="AA273" s="10"/>
      <c r="AB273" s="10"/>
      <c r="AC273" s="10"/>
      <c r="AD273" s="10"/>
      <c r="AE273" s="10"/>
      <c r="AF273" s="10"/>
      <c r="AG273" s="10"/>
      <c r="AH273" s="10"/>
      <c r="AI273" s="10"/>
      <c r="AJ273" s="10"/>
      <c r="AK273" s="10"/>
      <c r="AL273" s="10"/>
    </row>
    <row r="274" spans="1:38" ht="20.25" customHeight="1">
      <c r="A274" s="30">
        <v>44068</v>
      </c>
      <c r="B274" s="9" t="s">
        <v>321</v>
      </c>
      <c r="C274" s="9">
        <v>49.874226999999998</v>
      </c>
      <c r="D274" s="15">
        <v>73.059239000000005</v>
      </c>
      <c r="E274" s="9">
        <v>4</v>
      </c>
      <c r="F274" s="9">
        <v>0</v>
      </c>
      <c r="G274" s="9" t="s">
        <v>828</v>
      </c>
      <c r="H274" s="9" t="s">
        <v>829</v>
      </c>
      <c r="I274" s="9" t="s">
        <v>830</v>
      </c>
      <c r="J274" s="9" t="s">
        <v>831</v>
      </c>
      <c r="K274" s="10"/>
      <c r="L274" s="10"/>
      <c r="M274" s="9" t="s">
        <v>832</v>
      </c>
      <c r="N274" s="10"/>
      <c r="O274" s="9" t="s">
        <v>81</v>
      </c>
      <c r="P274" s="9" t="s">
        <v>833</v>
      </c>
      <c r="Q274" s="10"/>
      <c r="R274" s="29" t="s">
        <v>834</v>
      </c>
      <c r="S274" s="12" t="s">
        <v>98</v>
      </c>
      <c r="T274" s="6" t="s">
        <v>835</v>
      </c>
      <c r="U274" s="10"/>
      <c r="V274" s="10"/>
      <c r="W274" s="10"/>
      <c r="X274" s="10"/>
      <c r="Y274" s="10"/>
      <c r="Z274" s="10"/>
      <c r="AA274" s="10"/>
      <c r="AB274" s="10"/>
      <c r="AC274" s="10"/>
      <c r="AD274" s="10"/>
      <c r="AE274" s="10"/>
      <c r="AF274" s="10"/>
      <c r="AG274" s="10"/>
      <c r="AH274" s="10"/>
      <c r="AI274" s="10"/>
      <c r="AJ274" s="10"/>
      <c r="AK274" s="10"/>
      <c r="AL274" s="10"/>
    </row>
    <row r="275" spans="1:38" ht="20.25" customHeight="1">
      <c r="A275" s="30">
        <v>44068</v>
      </c>
      <c r="B275" s="9" t="s">
        <v>40</v>
      </c>
      <c r="C275" s="9">
        <v>51.165182999999999</v>
      </c>
      <c r="D275" s="9">
        <v>71.406560999999996</v>
      </c>
      <c r="E275" s="9">
        <v>30</v>
      </c>
      <c r="F275" s="9">
        <v>0</v>
      </c>
      <c r="G275" s="10" t="s">
        <v>21</v>
      </c>
      <c r="H275" s="9" t="s">
        <v>96</v>
      </c>
      <c r="I275" s="9" t="s">
        <v>266</v>
      </c>
      <c r="J275" s="10"/>
      <c r="K275" s="10"/>
      <c r="L275" s="10"/>
      <c r="M275" s="9" t="s">
        <v>836</v>
      </c>
      <c r="N275" s="10"/>
      <c r="O275" s="9" t="s">
        <v>81</v>
      </c>
      <c r="P275" s="9" t="s">
        <v>67</v>
      </c>
      <c r="Q275" s="10"/>
      <c r="R275" s="12" t="s">
        <v>837</v>
      </c>
      <c r="S275" s="12" t="s">
        <v>27</v>
      </c>
      <c r="T275" s="6" t="s">
        <v>838</v>
      </c>
      <c r="U275" s="10"/>
      <c r="V275" s="10"/>
      <c r="W275" s="10"/>
      <c r="X275" s="10"/>
      <c r="Y275" s="10"/>
      <c r="Z275" s="10"/>
      <c r="AA275" s="10"/>
      <c r="AB275" s="10"/>
      <c r="AC275" s="10"/>
      <c r="AD275" s="10"/>
      <c r="AE275" s="10"/>
      <c r="AF275" s="10"/>
      <c r="AG275" s="10"/>
      <c r="AH275" s="10"/>
      <c r="AI275" s="10"/>
      <c r="AJ275" s="10"/>
      <c r="AK275" s="10"/>
      <c r="AL275" s="10"/>
    </row>
    <row r="276" spans="1:38" ht="20.25" customHeight="1">
      <c r="A276" s="31">
        <v>44067</v>
      </c>
      <c r="B276" s="9" t="s">
        <v>40</v>
      </c>
      <c r="C276" s="10">
        <v>51.12574</v>
      </c>
      <c r="D276" s="10">
        <v>71.446340000000006</v>
      </c>
      <c r="E276" s="10">
        <v>30</v>
      </c>
      <c r="F276" s="10">
        <v>0</v>
      </c>
      <c r="G276" s="10" t="s">
        <v>21</v>
      </c>
      <c r="H276" s="10" t="s">
        <v>152</v>
      </c>
      <c r="I276" s="9" t="s">
        <v>140</v>
      </c>
      <c r="J276" s="9" t="s">
        <v>58</v>
      </c>
      <c r="K276" s="10"/>
      <c r="L276" s="10"/>
      <c r="M276" s="10" t="s">
        <v>839</v>
      </c>
      <c r="N276" s="10"/>
      <c r="O276" s="10" t="s">
        <v>24</v>
      </c>
      <c r="P276" s="10" t="s">
        <v>48</v>
      </c>
      <c r="Q276" s="10" t="s">
        <v>205</v>
      </c>
      <c r="R276" s="10" t="s">
        <v>840</v>
      </c>
      <c r="S276" s="12" t="s">
        <v>27</v>
      </c>
      <c r="T276" s="6" t="s">
        <v>841</v>
      </c>
      <c r="U276" s="10"/>
      <c r="V276" s="10"/>
      <c r="W276" s="10"/>
      <c r="X276" s="10"/>
      <c r="Y276" s="10"/>
      <c r="Z276" s="10"/>
      <c r="AA276" s="10"/>
      <c r="AB276" s="10"/>
      <c r="AC276" s="10"/>
      <c r="AD276" s="10"/>
      <c r="AE276" s="10"/>
      <c r="AF276" s="10"/>
      <c r="AG276" s="10"/>
      <c r="AH276" s="10"/>
      <c r="AI276" s="10"/>
      <c r="AJ276" s="10"/>
      <c r="AK276" s="10"/>
      <c r="AL276" s="10"/>
    </row>
    <row r="277" spans="1:38" ht="20.25" customHeight="1">
      <c r="A277" s="31">
        <v>44065</v>
      </c>
      <c r="B277" s="10" t="s">
        <v>842</v>
      </c>
      <c r="C277" s="9">
        <v>50.353363000000002</v>
      </c>
      <c r="D277" s="10">
        <v>80.311074000000005</v>
      </c>
      <c r="E277" s="10">
        <v>40</v>
      </c>
      <c r="F277" s="10">
        <v>0</v>
      </c>
      <c r="G277" s="10" t="s">
        <v>21</v>
      </c>
      <c r="H277" s="10" t="s">
        <v>79</v>
      </c>
      <c r="I277" s="10"/>
      <c r="J277" s="10"/>
      <c r="K277" s="10"/>
      <c r="L277" s="10"/>
      <c r="M277" s="9" t="s">
        <v>59</v>
      </c>
      <c r="N277" s="10"/>
      <c r="O277" s="10" t="s">
        <v>59</v>
      </c>
      <c r="P277" s="10" t="s">
        <v>48</v>
      </c>
      <c r="Q277" s="10" t="s">
        <v>82</v>
      </c>
      <c r="R277" s="10" t="s">
        <v>843</v>
      </c>
      <c r="S277" s="12" t="s">
        <v>27</v>
      </c>
      <c r="T277" s="6" t="s">
        <v>844</v>
      </c>
      <c r="U277" s="10"/>
      <c r="V277" s="10"/>
      <c r="W277" s="10"/>
      <c r="X277" s="10"/>
      <c r="Y277" s="10"/>
      <c r="Z277" s="10"/>
      <c r="AA277" s="10"/>
      <c r="AB277" s="10"/>
      <c r="AC277" s="10"/>
      <c r="AD277" s="10"/>
      <c r="AE277" s="10"/>
      <c r="AF277" s="10"/>
      <c r="AG277" s="10"/>
      <c r="AH277" s="10"/>
      <c r="AI277" s="10"/>
      <c r="AJ277" s="10"/>
      <c r="AK277" s="10"/>
      <c r="AL277" s="10"/>
    </row>
    <row r="278" spans="1:38" ht="20.25" customHeight="1">
      <c r="A278" s="31">
        <v>44063</v>
      </c>
      <c r="B278" s="10" t="s">
        <v>34</v>
      </c>
      <c r="C278" s="10">
        <v>43.241374999999998</v>
      </c>
      <c r="D278" s="10">
        <v>76.926045000000002</v>
      </c>
      <c r="E278" s="10">
        <v>50</v>
      </c>
      <c r="F278" s="10">
        <v>0</v>
      </c>
      <c r="G278" s="10" t="s">
        <v>21</v>
      </c>
      <c r="H278" s="10" t="s">
        <v>58</v>
      </c>
      <c r="I278" s="10"/>
      <c r="J278" s="10"/>
      <c r="K278" s="10"/>
      <c r="L278" s="10"/>
      <c r="M278" s="10" t="s">
        <v>787</v>
      </c>
      <c r="N278" s="10"/>
      <c r="O278" s="10" t="s">
        <v>24</v>
      </c>
      <c r="P278" s="10" t="s">
        <v>67</v>
      </c>
      <c r="Q278" s="10"/>
      <c r="R278" s="10" t="s">
        <v>845</v>
      </c>
      <c r="S278" s="12" t="s">
        <v>27</v>
      </c>
      <c r="T278" s="6" t="s">
        <v>846</v>
      </c>
      <c r="U278" s="10"/>
      <c r="V278" s="10"/>
      <c r="W278" s="10"/>
      <c r="X278" s="10"/>
      <c r="Y278" s="10"/>
      <c r="Z278" s="10"/>
      <c r="AA278" s="10"/>
      <c r="AB278" s="10"/>
      <c r="AC278" s="10"/>
      <c r="AD278" s="10"/>
      <c r="AE278" s="10"/>
      <c r="AF278" s="10"/>
      <c r="AG278" s="10"/>
      <c r="AH278" s="10"/>
      <c r="AI278" s="10"/>
      <c r="AJ278" s="10"/>
      <c r="AK278" s="10"/>
      <c r="AL278" s="10"/>
    </row>
    <row r="279" spans="1:38" ht="20.25" customHeight="1">
      <c r="A279" s="31">
        <v>44062</v>
      </c>
      <c r="B279" s="10" t="s">
        <v>847</v>
      </c>
      <c r="C279" s="10">
        <v>50.396262</v>
      </c>
      <c r="D279" s="10">
        <v>80.378891999999993</v>
      </c>
      <c r="E279" s="10">
        <v>5</v>
      </c>
      <c r="F279" s="10">
        <v>0</v>
      </c>
      <c r="G279" s="10" t="s">
        <v>21</v>
      </c>
      <c r="H279" s="10" t="s">
        <v>79</v>
      </c>
      <c r="I279" s="10"/>
      <c r="J279" s="10"/>
      <c r="K279" s="10"/>
      <c r="L279" s="10"/>
      <c r="M279" s="9" t="s">
        <v>59</v>
      </c>
      <c r="N279" s="10"/>
      <c r="O279" s="10" t="s">
        <v>59</v>
      </c>
      <c r="P279" s="10" t="s">
        <v>48</v>
      </c>
      <c r="Q279" s="10" t="s">
        <v>82</v>
      </c>
      <c r="R279" s="10" t="s">
        <v>848</v>
      </c>
      <c r="S279" s="12" t="s">
        <v>27</v>
      </c>
      <c r="T279" s="6" t="s">
        <v>849</v>
      </c>
      <c r="U279" s="10"/>
      <c r="V279" s="10"/>
      <c r="W279" s="10"/>
      <c r="X279" s="10"/>
      <c r="Y279" s="10"/>
      <c r="Z279" s="10"/>
      <c r="AA279" s="10"/>
      <c r="AB279" s="10"/>
      <c r="AC279" s="10"/>
      <c r="AD279" s="10"/>
      <c r="AE279" s="10"/>
      <c r="AF279" s="10"/>
      <c r="AG279" s="10"/>
      <c r="AH279" s="10"/>
      <c r="AI279" s="10"/>
      <c r="AJ279" s="10"/>
      <c r="AK279" s="10"/>
      <c r="AL279" s="10"/>
    </row>
    <row r="280" spans="1:38" ht="20.25" customHeight="1">
      <c r="A280" s="31">
        <v>44062</v>
      </c>
      <c r="B280" s="10" t="s">
        <v>34</v>
      </c>
      <c r="C280" s="10">
        <v>43.300669999999997</v>
      </c>
      <c r="D280" s="10">
        <v>76.925686999999996</v>
      </c>
      <c r="E280" s="10">
        <v>30</v>
      </c>
      <c r="F280" s="10">
        <v>0</v>
      </c>
      <c r="G280" s="10" t="s">
        <v>21</v>
      </c>
      <c r="H280" s="10" t="s">
        <v>108</v>
      </c>
      <c r="I280" s="9" t="s">
        <v>64</v>
      </c>
      <c r="J280" s="10"/>
      <c r="K280" s="10"/>
      <c r="L280" s="10"/>
      <c r="M280" s="10" t="s">
        <v>24</v>
      </c>
      <c r="N280" s="10"/>
      <c r="O280" s="10" t="s">
        <v>24</v>
      </c>
      <c r="P280" s="10" t="s">
        <v>48</v>
      </c>
      <c r="Q280" s="10"/>
      <c r="R280" s="10" t="s">
        <v>850</v>
      </c>
      <c r="S280" s="12" t="s">
        <v>27</v>
      </c>
      <c r="T280" s="6" t="s">
        <v>851</v>
      </c>
      <c r="U280" s="10"/>
      <c r="V280" s="10"/>
      <c r="W280" s="10"/>
      <c r="X280" s="10"/>
      <c r="Y280" s="10"/>
      <c r="Z280" s="10"/>
      <c r="AA280" s="10"/>
      <c r="AB280" s="10"/>
      <c r="AC280" s="10"/>
      <c r="AD280" s="10"/>
      <c r="AE280" s="10"/>
      <c r="AF280" s="10"/>
      <c r="AG280" s="10"/>
      <c r="AH280" s="10"/>
      <c r="AI280" s="10"/>
      <c r="AJ280" s="10"/>
      <c r="AK280" s="10"/>
      <c r="AL280" s="10"/>
    </row>
    <row r="281" spans="1:38" ht="20.25" customHeight="1">
      <c r="A281" s="31">
        <v>44062</v>
      </c>
      <c r="B281" s="10" t="s">
        <v>29</v>
      </c>
      <c r="C281" s="10">
        <v>50.290823000000003</v>
      </c>
      <c r="D281" s="10">
        <v>57.187522999999999</v>
      </c>
      <c r="E281" s="10">
        <v>10</v>
      </c>
      <c r="F281" s="10">
        <v>0</v>
      </c>
      <c r="G281" s="10" t="s">
        <v>21</v>
      </c>
      <c r="H281" s="10" t="s">
        <v>44</v>
      </c>
      <c r="I281" s="10"/>
      <c r="J281" s="10"/>
      <c r="K281" s="10"/>
      <c r="L281" s="10"/>
      <c r="M281" s="10" t="s">
        <v>852</v>
      </c>
      <c r="N281" s="10"/>
      <c r="O281" s="10" t="s">
        <v>81</v>
      </c>
      <c r="P281" s="10" t="s">
        <v>48</v>
      </c>
      <c r="Q281" s="10" t="s">
        <v>82</v>
      </c>
      <c r="R281" s="10" t="s">
        <v>853</v>
      </c>
      <c r="S281" s="12" t="s">
        <v>27</v>
      </c>
      <c r="T281" s="6" t="s">
        <v>854</v>
      </c>
      <c r="U281" s="10"/>
      <c r="V281" s="10"/>
      <c r="W281" s="10"/>
      <c r="X281" s="10"/>
      <c r="Y281" s="10"/>
      <c r="Z281" s="10"/>
      <c r="AA281" s="10"/>
      <c r="AB281" s="10"/>
      <c r="AC281" s="10"/>
      <c r="AD281" s="10"/>
      <c r="AE281" s="10"/>
      <c r="AF281" s="10"/>
      <c r="AG281" s="10"/>
      <c r="AH281" s="10"/>
      <c r="AI281" s="10"/>
      <c r="AJ281" s="10"/>
      <c r="AK281" s="10"/>
      <c r="AL281" s="10"/>
    </row>
    <row r="282" spans="1:38" ht="20.25" customHeight="1">
      <c r="A282" s="31">
        <v>44062</v>
      </c>
      <c r="B282" s="10" t="s">
        <v>57</v>
      </c>
      <c r="C282" s="10">
        <v>42.897250999999997</v>
      </c>
      <c r="D282" s="10">
        <v>71.379800000000003</v>
      </c>
      <c r="E282" s="10">
        <v>30</v>
      </c>
      <c r="F282" s="10">
        <v>0</v>
      </c>
      <c r="G282" s="10" t="s">
        <v>21</v>
      </c>
      <c r="H282" s="10" t="s">
        <v>58</v>
      </c>
      <c r="I282" s="10"/>
      <c r="J282" s="10"/>
      <c r="K282" s="10"/>
      <c r="L282" s="10"/>
      <c r="M282" s="9" t="s">
        <v>59</v>
      </c>
      <c r="N282" s="10"/>
      <c r="O282" s="10" t="s">
        <v>59</v>
      </c>
      <c r="P282" s="10" t="s">
        <v>48</v>
      </c>
      <c r="Q282" s="10"/>
      <c r="R282" s="10" t="s">
        <v>855</v>
      </c>
      <c r="S282" s="12" t="s">
        <v>27</v>
      </c>
      <c r="T282" s="6" t="s">
        <v>856</v>
      </c>
      <c r="U282" s="10"/>
      <c r="V282" s="10"/>
      <c r="W282" s="10"/>
      <c r="X282" s="10"/>
      <c r="Y282" s="10"/>
      <c r="Z282" s="10"/>
      <c r="AA282" s="10"/>
      <c r="AB282" s="10"/>
      <c r="AC282" s="10"/>
      <c r="AD282" s="10"/>
      <c r="AE282" s="10"/>
      <c r="AF282" s="10"/>
      <c r="AG282" s="10"/>
      <c r="AH282" s="10"/>
      <c r="AI282" s="10"/>
      <c r="AJ282" s="10"/>
      <c r="AK282" s="10"/>
      <c r="AL282" s="10"/>
    </row>
    <row r="283" spans="1:38" ht="20.25" customHeight="1">
      <c r="A283" s="31">
        <v>44062</v>
      </c>
      <c r="B283" s="10" t="s">
        <v>113</v>
      </c>
      <c r="C283" s="10">
        <v>44.835220999999997</v>
      </c>
      <c r="D283" s="10">
        <v>65.504715000000004</v>
      </c>
      <c r="E283" s="10">
        <v>20</v>
      </c>
      <c r="F283" s="10">
        <v>0</v>
      </c>
      <c r="G283" s="10" t="s">
        <v>21</v>
      </c>
      <c r="H283" s="10" t="s">
        <v>44</v>
      </c>
      <c r="I283" s="10"/>
      <c r="J283" s="10"/>
      <c r="K283" s="10"/>
      <c r="L283" s="10"/>
      <c r="M283" s="9" t="s">
        <v>857</v>
      </c>
      <c r="N283" s="10"/>
      <c r="O283" s="10" t="s">
        <v>59</v>
      </c>
      <c r="P283" s="10" t="s">
        <v>48</v>
      </c>
      <c r="Q283" s="10" t="s">
        <v>82</v>
      </c>
      <c r="R283" s="10" t="s">
        <v>858</v>
      </c>
      <c r="S283" s="12" t="s">
        <v>27</v>
      </c>
      <c r="T283" s="6" t="s">
        <v>859</v>
      </c>
      <c r="U283" s="10"/>
      <c r="V283" s="10"/>
      <c r="W283" s="10"/>
      <c r="X283" s="10"/>
      <c r="Y283" s="10"/>
      <c r="Z283" s="10"/>
      <c r="AA283" s="10"/>
      <c r="AB283" s="10"/>
      <c r="AC283" s="10"/>
      <c r="AD283" s="10"/>
      <c r="AE283" s="10"/>
      <c r="AF283" s="10"/>
      <c r="AG283" s="10"/>
      <c r="AH283" s="10"/>
      <c r="AI283" s="10"/>
      <c r="AJ283" s="10"/>
      <c r="AK283" s="10"/>
      <c r="AL283" s="10"/>
    </row>
    <row r="284" spans="1:38" ht="20.25" customHeight="1">
      <c r="A284" s="31">
        <v>44060</v>
      </c>
      <c r="B284" s="10" t="s">
        <v>394</v>
      </c>
      <c r="C284" s="10">
        <v>42.181941999999999</v>
      </c>
      <c r="D284" s="10">
        <v>69.882154999999997</v>
      </c>
      <c r="E284" s="10">
        <v>10</v>
      </c>
      <c r="F284" s="10">
        <v>0</v>
      </c>
      <c r="G284" s="10" t="s">
        <v>21</v>
      </c>
      <c r="H284" s="10" t="s">
        <v>62</v>
      </c>
      <c r="I284" s="9" t="s">
        <v>64</v>
      </c>
      <c r="J284" s="10"/>
      <c r="K284" s="10" t="s">
        <v>860</v>
      </c>
      <c r="L284" s="10"/>
      <c r="M284" s="10" t="s">
        <v>839</v>
      </c>
      <c r="N284" s="10" t="s">
        <v>490</v>
      </c>
      <c r="O284" s="10" t="s">
        <v>24</v>
      </c>
      <c r="P284" s="10" t="s">
        <v>67</v>
      </c>
      <c r="Q284" s="10"/>
      <c r="R284" s="10" t="s">
        <v>861</v>
      </c>
      <c r="S284" s="12" t="s">
        <v>27</v>
      </c>
      <c r="T284" s="6" t="s">
        <v>862</v>
      </c>
      <c r="U284" s="10"/>
      <c r="V284" s="10"/>
      <c r="W284" s="10"/>
      <c r="X284" s="10"/>
      <c r="Y284" s="10"/>
      <c r="Z284" s="10"/>
      <c r="AA284" s="10"/>
      <c r="AB284" s="10"/>
      <c r="AC284" s="10"/>
      <c r="AD284" s="10"/>
      <c r="AE284" s="10"/>
      <c r="AF284" s="10"/>
      <c r="AG284" s="10"/>
      <c r="AH284" s="10"/>
      <c r="AI284" s="10"/>
      <c r="AJ284" s="10"/>
      <c r="AK284" s="10"/>
      <c r="AL284" s="10"/>
    </row>
    <row r="285" spans="1:38" ht="20.25" customHeight="1">
      <c r="A285" s="31">
        <v>44060</v>
      </c>
      <c r="B285" s="10" t="s">
        <v>199</v>
      </c>
      <c r="C285" s="10">
        <v>43.338137000000003</v>
      </c>
      <c r="D285" s="10">
        <v>52.855646999999998</v>
      </c>
      <c r="E285" s="10">
        <v>10</v>
      </c>
      <c r="F285" s="10">
        <v>0</v>
      </c>
      <c r="G285" s="10" t="s">
        <v>21</v>
      </c>
      <c r="H285" s="10" t="s">
        <v>62</v>
      </c>
      <c r="I285" s="9" t="s">
        <v>64</v>
      </c>
      <c r="J285" s="10"/>
      <c r="K285" s="10" t="s">
        <v>860</v>
      </c>
      <c r="L285" s="10"/>
      <c r="M285" s="10" t="s">
        <v>839</v>
      </c>
      <c r="N285" s="10" t="s">
        <v>490</v>
      </c>
      <c r="O285" s="10" t="s">
        <v>24</v>
      </c>
      <c r="P285" s="10" t="s">
        <v>205</v>
      </c>
      <c r="Q285" s="10" t="s">
        <v>48</v>
      </c>
      <c r="R285" s="10" t="s">
        <v>863</v>
      </c>
      <c r="S285" s="12" t="s">
        <v>27</v>
      </c>
      <c r="T285" s="6" t="s">
        <v>864</v>
      </c>
      <c r="U285" s="10"/>
      <c r="V285" s="10"/>
      <c r="W285" s="10"/>
      <c r="X285" s="10"/>
      <c r="Y285" s="10"/>
      <c r="Z285" s="10"/>
      <c r="AA285" s="10"/>
      <c r="AB285" s="10"/>
      <c r="AC285" s="10"/>
      <c r="AD285" s="10"/>
      <c r="AE285" s="10"/>
      <c r="AF285" s="10"/>
      <c r="AG285" s="10"/>
      <c r="AH285" s="10"/>
      <c r="AI285" s="10"/>
      <c r="AJ285" s="10"/>
      <c r="AK285" s="10"/>
      <c r="AL285" s="10"/>
    </row>
    <row r="286" spans="1:38" ht="20.25" customHeight="1">
      <c r="A286" s="30">
        <v>44060</v>
      </c>
      <c r="B286" s="9" t="s">
        <v>120</v>
      </c>
      <c r="C286" s="9">
        <v>47.1254998</v>
      </c>
      <c r="D286" s="9">
        <v>51.955466800000004</v>
      </c>
      <c r="E286" s="9">
        <v>50</v>
      </c>
      <c r="F286" s="9">
        <v>0</v>
      </c>
      <c r="G286" s="9" t="s">
        <v>21</v>
      </c>
      <c r="H286" s="9" t="s">
        <v>44</v>
      </c>
      <c r="I286" s="9"/>
      <c r="J286" s="10"/>
      <c r="K286" s="10"/>
      <c r="L286" s="10"/>
      <c r="M286" s="9" t="s">
        <v>59</v>
      </c>
      <c r="N286" s="10"/>
      <c r="O286" s="9" t="s">
        <v>59</v>
      </c>
      <c r="P286" s="9" t="s">
        <v>48</v>
      </c>
      <c r="Q286" s="9" t="s">
        <v>82</v>
      </c>
      <c r="R286" s="9" t="s">
        <v>865</v>
      </c>
      <c r="S286" s="12" t="s">
        <v>27</v>
      </c>
      <c r="T286" s="6" t="s">
        <v>866</v>
      </c>
      <c r="U286" s="10"/>
      <c r="V286" s="10"/>
      <c r="W286" s="10"/>
      <c r="X286" s="10"/>
      <c r="Y286" s="10"/>
      <c r="Z286" s="10"/>
      <c r="AA286" s="10"/>
      <c r="AB286" s="10"/>
      <c r="AC286" s="10"/>
      <c r="AD286" s="10"/>
      <c r="AE286" s="10"/>
      <c r="AF286" s="10"/>
      <c r="AG286" s="10"/>
      <c r="AH286" s="10"/>
      <c r="AI286" s="10"/>
      <c r="AJ286" s="10"/>
      <c r="AK286" s="10"/>
      <c r="AL286" s="10"/>
    </row>
    <row r="287" spans="1:38" ht="20.25" customHeight="1">
      <c r="A287" s="31">
        <v>44054</v>
      </c>
      <c r="B287" s="10" t="s">
        <v>31</v>
      </c>
      <c r="C287" s="10">
        <v>51.203921000000001</v>
      </c>
      <c r="D287" s="10">
        <v>51.369683999999999</v>
      </c>
      <c r="E287" s="10">
        <v>20</v>
      </c>
      <c r="F287" s="10">
        <v>0</v>
      </c>
      <c r="G287" s="9" t="s">
        <v>158</v>
      </c>
      <c r="H287" s="9" t="s">
        <v>140</v>
      </c>
      <c r="I287" s="10"/>
      <c r="J287" s="10"/>
      <c r="K287" s="10"/>
      <c r="L287" s="10"/>
      <c r="M287" s="9" t="s">
        <v>59</v>
      </c>
      <c r="N287" s="10"/>
      <c r="O287" s="10" t="s">
        <v>59</v>
      </c>
      <c r="P287" s="10" t="s">
        <v>48</v>
      </c>
      <c r="Q287" s="10"/>
      <c r="R287" s="10" t="s">
        <v>867</v>
      </c>
      <c r="S287" s="12" t="s">
        <v>27</v>
      </c>
      <c r="T287" s="6" t="s">
        <v>868</v>
      </c>
      <c r="U287" s="10"/>
      <c r="V287" s="10"/>
      <c r="W287" s="10"/>
      <c r="X287" s="10"/>
      <c r="Y287" s="10"/>
      <c r="Z287" s="10"/>
      <c r="AA287" s="10"/>
      <c r="AB287" s="10"/>
      <c r="AC287" s="10"/>
      <c r="AD287" s="10"/>
      <c r="AE287" s="10"/>
      <c r="AF287" s="10"/>
      <c r="AG287" s="10"/>
      <c r="AH287" s="10"/>
      <c r="AI287" s="10"/>
      <c r="AJ287" s="10"/>
      <c r="AK287" s="10"/>
      <c r="AL287" s="10"/>
    </row>
    <row r="288" spans="1:38" ht="20.25" customHeight="1">
      <c r="A288" s="31">
        <v>44053</v>
      </c>
      <c r="B288" s="10" t="s">
        <v>20</v>
      </c>
      <c r="C288" s="10">
        <v>42.319173999999997</v>
      </c>
      <c r="D288" s="10">
        <v>69.590971999999994</v>
      </c>
      <c r="E288" s="10">
        <v>10</v>
      </c>
      <c r="F288" s="10">
        <v>0</v>
      </c>
      <c r="G288" s="10" t="s">
        <v>21</v>
      </c>
      <c r="H288" s="10" t="s">
        <v>63</v>
      </c>
      <c r="I288" s="10"/>
      <c r="J288" s="10"/>
      <c r="K288" s="10"/>
      <c r="L288" s="10"/>
      <c r="M288" s="9" t="s">
        <v>59</v>
      </c>
      <c r="N288" s="10"/>
      <c r="O288" s="10" t="s">
        <v>59</v>
      </c>
      <c r="P288" s="10" t="s">
        <v>48</v>
      </c>
      <c r="Q288" s="10"/>
      <c r="R288" s="10" t="s">
        <v>869</v>
      </c>
      <c r="S288" s="12" t="s">
        <v>27</v>
      </c>
      <c r="T288" s="6" t="s">
        <v>870</v>
      </c>
      <c r="U288" s="10"/>
      <c r="V288" s="10"/>
      <c r="W288" s="10"/>
      <c r="X288" s="10"/>
      <c r="Y288" s="10"/>
      <c r="Z288" s="10"/>
      <c r="AA288" s="10"/>
      <c r="AB288" s="10"/>
      <c r="AC288" s="10"/>
      <c r="AD288" s="10"/>
      <c r="AE288" s="10"/>
      <c r="AF288" s="10"/>
      <c r="AG288" s="10"/>
      <c r="AH288" s="10"/>
      <c r="AI288" s="10"/>
      <c r="AJ288" s="10"/>
      <c r="AK288" s="10"/>
      <c r="AL288" s="10"/>
    </row>
    <row r="289" spans="1:38" ht="20.25" customHeight="1">
      <c r="A289" s="31">
        <v>44053</v>
      </c>
      <c r="B289" s="10" t="s">
        <v>144</v>
      </c>
      <c r="C289" s="10">
        <v>50.403630999999997</v>
      </c>
      <c r="D289" s="10">
        <v>80.183610999999999</v>
      </c>
      <c r="E289" s="10">
        <v>80</v>
      </c>
      <c r="F289" s="10">
        <v>0</v>
      </c>
      <c r="G289" s="10" t="s">
        <v>43</v>
      </c>
      <c r="H289" s="10" t="s">
        <v>44</v>
      </c>
      <c r="I289" s="10"/>
      <c r="J289" s="10"/>
      <c r="K289" s="10"/>
      <c r="L289" s="10"/>
      <c r="M289" s="9" t="s">
        <v>216</v>
      </c>
      <c r="N289" s="10"/>
      <c r="O289" s="10" t="s">
        <v>81</v>
      </c>
      <c r="P289" s="9" t="s">
        <v>48</v>
      </c>
      <c r="Q289" s="10"/>
      <c r="R289" s="10" t="s">
        <v>871</v>
      </c>
      <c r="S289" s="12" t="s">
        <v>27</v>
      </c>
      <c r="T289" s="6" t="s">
        <v>872</v>
      </c>
      <c r="U289" s="10"/>
      <c r="V289" s="10"/>
      <c r="W289" s="10"/>
      <c r="X289" s="10"/>
      <c r="Y289" s="10"/>
      <c r="Z289" s="10"/>
      <c r="AA289" s="10"/>
      <c r="AB289" s="10"/>
      <c r="AC289" s="10"/>
      <c r="AD289" s="10"/>
      <c r="AE289" s="10"/>
      <c r="AF289" s="10"/>
      <c r="AG289" s="10"/>
      <c r="AH289" s="10"/>
      <c r="AI289" s="10"/>
      <c r="AJ289" s="10"/>
      <c r="AK289" s="10"/>
      <c r="AL289" s="10"/>
    </row>
    <row r="290" spans="1:38" ht="20.25" customHeight="1">
      <c r="A290" s="31">
        <v>44051</v>
      </c>
      <c r="B290" s="10" t="s">
        <v>873</v>
      </c>
      <c r="C290" s="10">
        <v>51.244103000000003</v>
      </c>
      <c r="D290" s="10">
        <v>71.159487999999996</v>
      </c>
      <c r="E290" s="10">
        <v>200</v>
      </c>
      <c r="F290" s="10">
        <v>0</v>
      </c>
      <c r="G290" s="10" t="s">
        <v>21</v>
      </c>
      <c r="H290" s="10" t="s">
        <v>64</v>
      </c>
      <c r="I290" s="10" t="s">
        <v>63</v>
      </c>
      <c r="J290" s="10"/>
      <c r="K290" s="10" t="s">
        <v>874</v>
      </c>
      <c r="L290" s="10"/>
      <c r="M290" s="9" t="s">
        <v>66</v>
      </c>
      <c r="N290" s="10"/>
      <c r="O290" s="9" t="s">
        <v>66</v>
      </c>
      <c r="P290" s="10" t="s">
        <v>205</v>
      </c>
      <c r="Q290" s="10" t="s">
        <v>437</v>
      </c>
      <c r="R290" s="10" t="s">
        <v>875</v>
      </c>
      <c r="S290" s="12" t="s">
        <v>27</v>
      </c>
      <c r="T290" s="6" t="s">
        <v>876</v>
      </c>
      <c r="U290" s="10"/>
      <c r="V290" s="10"/>
      <c r="W290" s="10"/>
      <c r="X290" s="10"/>
      <c r="Y290" s="10"/>
      <c r="Z290" s="10"/>
      <c r="AA290" s="10"/>
      <c r="AB290" s="10"/>
      <c r="AC290" s="10"/>
      <c r="AD290" s="10"/>
      <c r="AE290" s="10"/>
      <c r="AF290" s="10"/>
      <c r="AG290" s="10"/>
      <c r="AH290" s="10"/>
      <c r="AI290" s="10"/>
      <c r="AJ290" s="10"/>
      <c r="AK290" s="10"/>
      <c r="AL290" s="10"/>
    </row>
    <row r="291" spans="1:38" ht="20.25" customHeight="1">
      <c r="A291" s="31">
        <v>44050</v>
      </c>
      <c r="B291" s="10" t="s">
        <v>877</v>
      </c>
      <c r="C291" s="10">
        <v>43.302424999999999</v>
      </c>
      <c r="D291" s="10">
        <v>77.239457000000002</v>
      </c>
      <c r="E291" s="10">
        <v>50</v>
      </c>
      <c r="F291" s="10">
        <v>0</v>
      </c>
      <c r="G291" s="10" t="s">
        <v>21</v>
      </c>
      <c r="H291" s="10" t="s">
        <v>44</v>
      </c>
      <c r="I291" s="9" t="s">
        <v>140</v>
      </c>
      <c r="J291" s="10"/>
      <c r="K291" s="10"/>
      <c r="L291" s="10"/>
      <c r="M291" s="9" t="s">
        <v>59</v>
      </c>
      <c r="N291" s="10"/>
      <c r="O291" s="10" t="s">
        <v>59</v>
      </c>
      <c r="P291" s="10" t="s">
        <v>48</v>
      </c>
      <c r="Q291" s="10"/>
      <c r="R291" s="10" t="s">
        <v>878</v>
      </c>
      <c r="S291" s="12" t="s">
        <v>27</v>
      </c>
      <c r="T291" s="6" t="s">
        <v>879</v>
      </c>
      <c r="U291" s="10"/>
      <c r="V291" s="10"/>
      <c r="W291" s="10"/>
      <c r="X291" s="10"/>
      <c r="Y291" s="10"/>
      <c r="Z291" s="10"/>
      <c r="AA291" s="10"/>
      <c r="AB291" s="10"/>
      <c r="AC291" s="10"/>
      <c r="AD291" s="10"/>
      <c r="AE291" s="10"/>
      <c r="AF291" s="10"/>
      <c r="AG291" s="10"/>
      <c r="AH291" s="10"/>
      <c r="AI291" s="10"/>
      <c r="AJ291" s="10"/>
      <c r="AK291" s="10"/>
      <c r="AL291" s="10"/>
    </row>
    <row r="292" spans="1:38" ht="20.25" customHeight="1">
      <c r="A292" s="31">
        <v>44049</v>
      </c>
      <c r="B292" s="10" t="s">
        <v>31</v>
      </c>
      <c r="C292" s="10">
        <v>51.203921000000001</v>
      </c>
      <c r="D292" s="10">
        <v>51.369683999999999</v>
      </c>
      <c r="E292" s="10">
        <v>20</v>
      </c>
      <c r="F292" s="10">
        <v>0</v>
      </c>
      <c r="G292" s="10" t="s">
        <v>21</v>
      </c>
      <c r="H292" s="9" t="s">
        <v>140</v>
      </c>
      <c r="I292" s="10"/>
      <c r="J292" s="10"/>
      <c r="K292" s="10"/>
      <c r="L292" s="10"/>
      <c r="M292" s="9" t="s">
        <v>59</v>
      </c>
      <c r="N292" s="10"/>
      <c r="O292" s="10" t="s">
        <v>59</v>
      </c>
      <c r="P292" s="10" t="s">
        <v>48</v>
      </c>
      <c r="Q292" s="10"/>
      <c r="R292" s="10" t="s">
        <v>880</v>
      </c>
      <c r="S292" s="12" t="s">
        <v>27</v>
      </c>
      <c r="T292" s="6" t="s">
        <v>881</v>
      </c>
      <c r="U292" s="10"/>
      <c r="V292" s="10"/>
      <c r="W292" s="10"/>
      <c r="X292" s="10"/>
      <c r="Y292" s="10"/>
      <c r="Z292" s="10"/>
      <c r="AA292" s="10"/>
      <c r="AB292" s="10"/>
      <c r="AC292" s="10"/>
      <c r="AD292" s="10"/>
      <c r="AE292" s="10"/>
      <c r="AF292" s="10"/>
      <c r="AG292" s="10"/>
      <c r="AH292" s="10"/>
      <c r="AI292" s="10"/>
      <c r="AJ292" s="10"/>
      <c r="AK292" s="10"/>
      <c r="AL292" s="10"/>
    </row>
    <row r="293" spans="1:38" ht="20.25" customHeight="1">
      <c r="A293" s="31">
        <v>44049</v>
      </c>
      <c r="B293" s="10" t="s">
        <v>163</v>
      </c>
      <c r="C293" s="10">
        <v>54.861854999999998</v>
      </c>
      <c r="D293" s="10">
        <v>69.139617000000001</v>
      </c>
      <c r="E293" s="10">
        <v>10</v>
      </c>
      <c r="F293" s="10">
        <v>0</v>
      </c>
      <c r="G293" s="10" t="s">
        <v>21</v>
      </c>
      <c r="H293" s="10" t="s">
        <v>44</v>
      </c>
      <c r="I293" s="9" t="s">
        <v>140</v>
      </c>
      <c r="J293" s="10"/>
      <c r="K293" s="10"/>
      <c r="L293" s="10"/>
      <c r="M293" s="9" t="s">
        <v>59</v>
      </c>
      <c r="N293" s="10"/>
      <c r="O293" s="10" t="s">
        <v>59</v>
      </c>
      <c r="P293" s="10" t="s">
        <v>48</v>
      </c>
      <c r="Q293" s="10"/>
      <c r="R293" s="10" t="s">
        <v>882</v>
      </c>
      <c r="S293" s="12" t="s">
        <v>27</v>
      </c>
      <c r="T293" s="6" t="s">
        <v>883</v>
      </c>
      <c r="U293" s="10"/>
      <c r="V293" s="10"/>
      <c r="W293" s="10"/>
      <c r="X293" s="10"/>
      <c r="Y293" s="10"/>
      <c r="Z293" s="10"/>
      <c r="AA293" s="10"/>
      <c r="AB293" s="10"/>
      <c r="AC293" s="10"/>
      <c r="AD293" s="10"/>
      <c r="AE293" s="10"/>
      <c r="AF293" s="10"/>
      <c r="AG293" s="10"/>
      <c r="AH293" s="10"/>
      <c r="AI293" s="10"/>
      <c r="AJ293" s="10"/>
      <c r="AK293" s="10"/>
      <c r="AL293" s="10"/>
    </row>
    <row r="294" spans="1:38" ht="20.25" customHeight="1">
      <c r="A294" s="31">
        <v>44047</v>
      </c>
      <c r="B294" s="9" t="s">
        <v>40</v>
      </c>
      <c r="C294" s="10">
        <v>51.12574</v>
      </c>
      <c r="D294" s="10">
        <v>71.446340000000006</v>
      </c>
      <c r="E294" s="10">
        <v>10</v>
      </c>
      <c r="F294" s="10">
        <v>0</v>
      </c>
      <c r="G294" s="10" t="s">
        <v>21</v>
      </c>
      <c r="H294" s="10" t="s">
        <v>152</v>
      </c>
      <c r="I294" s="10"/>
      <c r="J294" s="10"/>
      <c r="K294" s="10" t="s">
        <v>203</v>
      </c>
      <c r="L294" s="10"/>
      <c r="M294" s="10" t="s">
        <v>24</v>
      </c>
      <c r="N294" s="10"/>
      <c r="O294" s="10" t="s">
        <v>24</v>
      </c>
      <c r="P294" s="10" t="s">
        <v>205</v>
      </c>
      <c r="Q294" s="10" t="s">
        <v>437</v>
      </c>
      <c r="R294" s="9" t="s">
        <v>884</v>
      </c>
      <c r="S294" s="12" t="s">
        <v>27</v>
      </c>
      <c r="T294" s="6" t="s">
        <v>885</v>
      </c>
      <c r="U294" s="10"/>
      <c r="V294" s="10"/>
      <c r="W294" s="10"/>
      <c r="X294" s="10"/>
      <c r="Y294" s="10"/>
      <c r="Z294" s="10"/>
      <c r="AA294" s="10"/>
      <c r="AB294" s="10"/>
      <c r="AC294" s="10"/>
      <c r="AD294" s="10"/>
      <c r="AE294" s="10"/>
      <c r="AF294" s="10"/>
      <c r="AG294" s="10"/>
      <c r="AH294" s="10"/>
      <c r="AI294" s="10"/>
      <c r="AJ294" s="10"/>
      <c r="AK294" s="10"/>
      <c r="AL294" s="10"/>
    </row>
    <row r="295" spans="1:38" ht="20.25" customHeight="1">
      <c r="A295" s="31">
        <v>44047</v>
      </c>
      <c r="B295" s="9" t="s">
        <v>40</v>
      </c>
      <c r="C295" s="10">
        <v>51.180100000000003</v>
      </c>
      <c r="D295" s="10">
        <v>71.445980000000006</v>
      </c>
      <c r="E295" s="10">
        <v>20</v>
      </c>
      <c r="F295" s="10">
        <v>0</v>
      </c>
      <c r="G295" s="10" t="s">
        <v>21</v>
      </c>
      <c r="H295" s="10" t="s">
        <v>96</v>
      </c>
      <c r="I295" s="10" t="s">
        <v>58</v>
      </c>
      <c r="J295" s="10"/>
      <c r="K295" s="10"/>
      <c r="L295" s="10"/>
      <c r="M295" s="10" t="s">
        <v>886</v>
      </c>
      <c r="N295" s="10"/>
      <c r="O295" s="10" t="s">
        <v>81</v>
      </c>
      <c r="P295" s="10" t="s">
        <v>48</v>
      </c>
      <c r="Q295" s="10"/>
      <c r="R295" s="10" t="s">
        <v>887</v>
      </c>
      <c r="S295" s="12" t="s">
        <v>27</v>
      </c>
      <c r="T295" s="6" t="s">
        <v>888</v>
      </c>
      <c r="U295" s="10"/>
      <c r="V295" s="10"/>
      <c r="W295" s="10"/>
      <c r="X295" s="10"/>
      <c r="Y295" s="10"/>
      <c r="Z295" s="10"/>
      <c r="AA295" s="10"/>
      <c r="AB295" s="10"/>
      <c r="AC295" s="10"/>
      <c r="AD295" s="10"/>
      <c r="AE295" s="10"/>
      <c r="AF295" s="10"/>
      <c r="AG295" s="10"/>
      <c r="AH295" s="10"/>
      <c r="AI295" s="10"/>
      <c r="AJ295" s="10"/>
      <c r="AK295" s="10"/>
      <c r="AL295" s="10"/>
    </row>
    <row r="296" spans="1:38" ht="20.25" customHeight="1">
      <c r="A296" s="31">
        <v>44046</v>
      </c>
      <c r="B296" s="9" t="s">
        <v>40</v>
      </c>
      <c r="C296" s="10">
        <v>51.173313999999998</v>
      </c>
      <c r="D296" s="10">
        <v>71.436578999999995</v>
      </c>
      <c r="E296" s="10">
        <v>50</v>
      </c>
      <c r="F296" s="10">
        <v>0</v>
      </c>
      <c r="G296" s="10" t="s">
        <v>21</v>
      </c>
      <c r="H296" s="10" t="s">
        <v>44</v>
      </c>
      <c r="I296" s="9" t="s">
        <v>140</v>
      </c>
      <c r="J296" s="10"/>
      <c r="K296" s="10"/>
      <c r="L296" s="10"/>
      <c r="M296" s="9" t="s">
        <v>59</v>
      </c>
      <c r="N296" s="10"/>
      <c r="O296" s="10" t="s">
        <v>59</v>
      </c>
      <c r="P296" s="10" t="s">
        <v>48</v>
      </c>
      <c r="Q296" s="10" t="s">
        <v>205</v>
      </c>
      <c r="R296" s="9" t="s">
        <v>889</v>
      </c>
      <c r="S296" s="12" t="s">
        <v>27</v>
      </c>
      <c r="T296" s="6" t="s">
        <v>890</v>
      </c>
      <c r="U296" s="10"/>
      <c r="V296" s="10"/>
      <c r="W296" s="10"/>
      <c r="X296" s="10"/>
      <c r="Y296" s="10"/>
      <c r="Z296" s="10"/>
      <c r="AA296" s="10"/>
      <c r="AB296" s="10"/>
      <c r="AC296" s="10"/>
      <c r="AD296" s="10"/>
      <c r="AE296" s="10"/>
      <c r="AF296" s="10"/>
      <c r="AG296" s="10"/>
      <c r="AH296" s="10"/>
      <c r="AI296" s="10"/>
      <c r="AJ296" s="10"/>
      <c r="AK296" s="10"/>
      <c r="AL296" s="10"/>
    </row>
    <row r="297" spans="1:38" ht="20.25" customHeight="1">
      <c r="A297" s="31">
        <v>44046</v>
      </c>
      <c r="B297" s="9" t="s">
        <v>40</v>
      </c>
      <c r="C297" s="10">
        <v>51.126334</v>
      </c>
      <c r="D297" s="10">
        <v>71.439186000000007</v>
      </c>
      <c r="E297" s="10">
        <v>20</v>
      </c>
      <c r="F297" s="10">
        <v>0</v>
      </c>
      <c r="G297" s="10" t="s">
        <v>21</v>
      </c>
      <c r="H297" s="10" t="s">
        <v>51</v>
      </c>
      <c r="I297" s="10"/>
      <c r="J297" s="10"/>
      <c r="K297" s="10"/>
      <c r="L297" s="10"/>
      <c r="M297" s="9" t="s">
        <v>891</v>
      </c>
      <c r="N297" s="10"/>
      <c r="O297" s="10" t="s">
        <v>24</v>
      </c>
      <c r="P297" s="10" t="s">
        <v>67</v>
      </c>
      <c r="Q297" s="10"/>
      <c r="R297" s="12" t="s">
        <v>892</v>
      </c>
      <c r="S297" s="12" t="s">
        <v>27</v>
      </c>
      <c r="T297" s="6" t="s">
        <v>893</v>
      </c>
      <c r="U297" s="10"/>
      <c r="V297" s="10"/>
      <c r="W297" s="10"/>
      <c r="X297" s="10"/>
      <c r="Y297" s="10"/>
      <c r="Z297" s="10"/>
      <c r="AA297" s="10"/>
      <c r="AB297" s="10"/>
      <c r="AC297" s="10"/>
      <c r="AD297" s="10"/>
      <c r="AE297" s="10"/>
      <c r="AF297" s="10"/>
      <c r="AG297" s="10"/>
      <c r="AH297" s="10"/>
      <c r="AI297" s="10"/>
      <c r="AJ297" s="10"/>
      <c r="AK297" s="10"/>
      <c r="AL297" s="10"/>
    </row>
    <row r="298" spans="1:38" ht="20.25" customHeight="1">
      <c r="A298" s="31">
        <v>44041</v>
      </c>
      <c r="B298" s="10" t="s">
        <v>894</v>
      </c>
      <c r="C298" s="15">
        <v>43.420859999999998</v>
      </c>
      <c r="D298" s="15">
        <v>77.020330000000001</v>
      </c>
      <c r="E298" s="10">
        <v>10</v>
      </c>
      <c r="F298" s="10">
        <v>0</v>
      </c>
      <c r="G298" s="10" t="s">
        <v>21</v>
      </c>
      <c r="H298" s="10" t="s">
        <v>44</v>
      </c>
      <c r="I298" s="10"/>
      <c r="J298" s="10"/>
      <c r="K298" s="10"/>
      <c r="L298" s="10"/>
      <c r="M298" s="9" t="s">
        <v>59</v>
      </c>
      <c r="N298" s="10"/>
      <c r="O298" s="10" t="s">
        <v>59</v>
      </c>
      <c r="P298" s="10" t="s">
        <v>82</v>
      </c>
      <c r="Q298" s="10"/>
      <c r="R298" s="10" t="s">
        <v>895</v>
      </c>
      <c r="S298" s="9" t="s">
        <v>98</v>
      </c>
      <c r="T298" s="6" t="s">
        <v>896</v>
      </c>
      <c r="U298" s="10"/>
      <c r="V298" s="10"/>
      <c r="W298" s="10"/>
      <c r="X298" s="10"/>
      <c r="Y298" s="10"/>
      <c r="Z298" s="10"/>
      <c r="AA298" s="10"/>
      <c r="AB298" s="10"/>
      <c r="AC298" s="10"/>
      <c r="AD298" s="10"/>
      <c r="AE298" s="10"/>
      <c r="AF298" s="10"/>
      <c r="AG298" s="10"/>
      <c r="AH298" s="10"/>
      <c r="AI298" s="10"/>
      <c r="AJ298" s="10"/>
      <c r="AK298" s="10"/>
      <c r="AL298" s="10"/>
    </row>
    <row r="299" spans="1:38" ht="20.25" customHeight="1">
      <c r="A299" s="31">
        <v>44039</v>
      </c>
      <c r="B299" s="9" t="s">
        <v>40</v>
      </c>
      <c r="C299" s="10">
        <v>51.135182999999998</v>
      </c>
      <c r="D299" s="10">
        <v>71.365808999999999</v>
      </c>
      <c r="E299" s="10">
        <v>25</v>
      </c>
      <c r="F299" s="10">
        <v>0</v>
      </c>
      <c r="G299" s="10" t="s">
        <v>21</v>
      </c>
      <c r="H299" s="10" t="s">
        <v>96</v>
      </c>
      <c r="I299" s="10"/>
      <c r="J299" s="10"/>
      <c r="K299" s="10"/>
      <c r="L299" s="10"/>
      <c r="M299" s="10" t="s">
        <v>897</v>
      </c>
      <c r="N299" s="10"/>
      <c r="O299" s="10" t="s">
        <v>81</v>
      </c>
      <c r="P299" s="10" t="s">
        <v>67</v>
      </c>
      <c r="Q299" s="10"/>
      <c r="R299" s="10" t="s">
        <v>898</v>
      </c>
      <c r="S299" s="12" t="s">
        <v>27</v>
      </c>
      <c r="T299" s="6" t="s">
        <v>899</v>
      </c>
      <c r="U299" s="10"/>
      <c r="V299" s="10"/>
      <c r="W299" s="10"/>
      <c r="X299" s="10"/>
      <c r="Y299" s="10"/>
      <c r="Z299" s="10"/>
      <c r="AA299" s="10"/>
      <c r="AB299" s="10"/>
      <c r="AC299" s="10"/>
      <c r="AD299" s="10"/>
      <c r="AE299" s="10"/>
      <c r="AF299" s="10"/>
      <c r="AG299" s="10"/>
      <c r="AH299" s="10"/>
      <c r="AI299" s="10"/>
      <c r="AJ299" s="10"/>
      <c r="AK299" s="10"/>
      <c r="AL299" s="10"/>
    </row>
    <row r="300" spans="1:38" ht="20.25" customHeight="1">
      <c r="A300" s="31">
        <v>44036</v>
      </c>
      <c r="B300" s="10" t="s">
        <v>873</v>
      </c>
      <c r="C300" s="14">
        <v>51.244534999999999</v>
      </c>
      <c r="D300" s="15">
        <v>71.158260999999996</v>
      </c>
      <c r="E300" s="10">
        <v>100</v>
      </c>
      <c r="F300" s="10">
        <v>0</v>
      </c>
      <c r="G300" s="10" t="s">
        <v>21</v>
      </c>
      <c r="H300" s="10" t="s">
        <v>63</v>
      </c>
      <c r="I300" s="9" t="s">
        <v>64</v>
      </c>
      <c r="J300" s="10"/>
      <c r="K300" s="10"/>
      <c r="L300" s="10"/>
      <c r="M300" s="9" t="s">
        <v>66</v>
      </c>
      <c r="N300" s="10"/>
      <c r="O300" s="9" t="s">
        <v>66</v>
      </c>
      <c r="P300" s="9" t="s">
        <v>900</v>
      </c>
      <c r="Q300" s="9" t="s">
        <v>25</v>
      </c>
      <c r="R300" s="10" t="s">
        <v>901</v>
      </c>
      <c r="S300" s="9" t="s">
        <v>98</v>
      </c>
      <c r="T300" s="6" t="s">
        <v>902</v>
      </c>
      <c r="U300" s="10"/>
      <c r="V300" s="10"/>
      <c r="W300" s="10"/>
      <c r="X300" s="10"/>
      <c r="Y300" s="10"/>
      <c r="Z300" s="10"/>
      <c r="AA300" s="10"/>
      <c r="AB300" s="10"/>
      <c r="AC300" s="10"/>
      <c r="AD300" s="10"/>
      <c r="AE300" s="10"/>
      <c r="AF300" s="10"/>
      <c r="AG300" s="10"/>
      <c r="AH300" s="10"/>
      <c r="AI300" s="10"/>
      <c r="AJ300" s="10"/>
      <c r="AK300" s="10"/>
      <c r="AL300" s="10"/>
    </row>
    <row r="301" spans="1:38" ht="20.25" customHeight="1">
      <c r="A301" s="31">
        <v>44036</v>
      </c>
      <c r="B301" s="10" t="s">
        <v>903</v>
      </c>
      <c r="C301" s="10">
        <v>47.902856</v>
      </c>
      <c r="D301" s="10">
        <v>67.521578000000005</v>
      </c>
      <c r="E301" s="10">
        <v>100</v>
      </c>
      <c r="F301" s="10">
        <v>0</v>
      </c>
      <c r="G301" s="10" t="s">
        <v>795</v>
      </c>
      <c r="H301" s="10" t="s">
        <v>51</v>
      </c>
      <c r="I301" s="10"/>
      <c r="J301" s="10"/>
      <c r="K301" s="10"/>
      <c r="L301" s="10"/>
      <c r="M301" s="9" t="s">
        <v>66</v>
      </c>
      <c r="N301" s="10"/>
      <c r="O301" s="10" t="s">
        <v>66</v>
      </c>
      <c r="P301" s="10" t="s">
        <v>54</v>
      </c>
      <c r="Q301" s="10"/>
      <c r="R301" s="10" t="s">
        <v>904</v>
      </c>
      <c r="S301" s="12" t="s">
        <v>27</v>
      </c>
      <c r="T301" s="6" t="s">
        <v>905</v>
      </c>
      <c r="U301" s="10"/>
      <c r="V301" s="10"/>
      <c r="W301" s="10"/>
      <c r="X301" s="10"/>
      <c r="Y301" s="10"/>
      <c r="Z301" s="10"/>
      <c r="AA301" s="10"/>
      <c r="AB301" s="10"/>
      <c r="AC301" s="10"/>
      <c r="AD301" s="10"/>
      <c r="AE301" s="10"/>
      <c r="AF301" s="10"/>
      <c r="AG301" s="10"/>
      <c r="AH301" s="10"/>
      <c r="AI301" s="10"/>
      <c r="AJ301" s="10"/>
      <c r="AK301" s="10"/>
      <c r="AL301" s="10"/>
    </row>
    <row r="302" spans="1:38" ht="20.25" customHeight="1">
      <c r="A302" s="31">
        <v>44035</v>
      </c>
      <c r="B302" s="10" t="s">
        <v>903</v>
      </c>
      <c r="C302" s="14">
        <v>47.914645999999998</v>
      </c>
      <c r="D302" s="15">
        <v>67.525289000000001</v>
      </c>
      <c r="E302" s="10">
        <v>100</v>
      </c>
      <c r="F302" s="10">
        <v>0</v>
      </c>
      <c r="G302" s="10" t="s">
        <v>795</v>
      </c>
      <c r="H302" s="10" t="s">
        <v>51</v>
      </c>
      <c r="I302" s="10"/>
      <c r="J302" s="10"/>
      <c r="K302" s="10"/>
      <c r="L302" s="10"/>
      <c r="M302" s="9" t="s">
        <v>66</v>
      </c>
      <c r="N302" s="10"/>
      <c r="O302" s="10" t="s">
        <v>66</v>
      </c>
      <c r="P302" s="10" t="s">
        <v>54</v>
      </c>
      <c r="Q302" s="10"/>
      <c r="R302" s="10" t="s">
        <v>906</v>
      </c>
      <c r="S302" s="12" t="s">
        <v>27</v>
      </c>
      <c r="T302" s="6" t="s">
        <v>907</v>
      </c>
      <c r="U302" s="10"/>
      <c r="V302" s="10"/>
      <c r="W302" s="10"/>
      <c r="X302" s="10"/>
      <c r="Y302" s="10"/>
      <c r="Z302" s="10"/>
      <c r="AA302" s="10"/>
      <c r="AB302" s="10"/>
      <c r="AC302" s="10"/>
      <c r="AD302" s="10"/>
      <c r="AE302" s="10"/>
      <c r="AF302" s="10"/>
      <c r="AG302" s="10"/>
      <c r="AH302" s="10"/>
      <c r="AI302" s="10"/>
      <c r="AJ302" s="10"/>
      <c r="AK302" s="10"/>
      <c r="AL302" s="10"/>
    </row>
    <row r="303" spans="1:38" ht="20.25" customHeight="1">
      <c r="A303" s="31">
        <v>44034</v>
      </c>
      <c r="B303" s="10" t="s">
        <v>31</v>
      </c>
      <c r="C303" s="10">
        <v>51.203921000000001</v>
      </c>
      <c r="D303" s="10">
        <v>51.369683999999999</v>
      </c>
      <c r="E303" s="10">
        <v>30</v>
      </c>
      <c r="F303" s="10">
        <v>0</v>
      </c>
      <c r="G303" s="10" t="s">
        <v>21</v>
      </c>
      <c r="H303" s="10" t="s">
        <v>44</v>
      </c>
      <c r="I303" s="9" t="s">
        <v>140</v>
      </c>
      <c r="J303" s="10"/>
      <c r="K303" s="10"/>
      <c r="L303" s="10"/>
      <c r="M303" s="9" t="s">
        <v>59</v>
      </c>
      <c r="N303" s="10"/>
      <c r="O303" s="10" t="s">
        <v>59</v>
      </c>
      <c r="P303" s="10" t="s">
        <v>48</v>
      </c>
      <c r="Q303" s="10"/>
      <c r="R303" s="10" t="s">
        <v>908</v>
      </c>
      <c r="S303" s="12" t="s">
        <v>27</v>
      </c>
      <c r="T303" s="6" t="s">
        <v>909</v>
      </c>
      <c r="U303" s="10"/>
      <c r="V303" s="10"/>
      <c r="W303" s="10"/>
      <c r="X303" s="10"/>
      <c r="Y303" s="10"/>
      <c r="Z303" s="10"/>
      <c r="AA303" s="10"/>
      <c r="AB303" s="10"/>
      <c r="AC303" s="10"/>
      <c r="AD303" s="10"/>
      <c r="AE303" s="10"/>
      <c r="AF303" s="10"/>
      <c r="AG303" s="10"/>
      <c r="AH303" s="10"/>
      <c r="AI303" s="10"/>
      <c r="AJ303" s="10"/>
      <c r="AK303" s="10"/>
      <c r="AL303" s="10"/>
    </row>
    <row r="304" spans="1:38" ht="20.25" customHeight="1">
      <c r="A304" s="31">
        <v>44032</v>
      </c>
      <c r="B304" s="10" t="s">
        <v>199</v>
      </c>
      <c r="C304" s="14">
        <v>43.359690999999998</v>
      </c>
      <c r="D304" s="15">
        <v>52.856343000000003</v>
      </c>
      <c r="E304" s="10">
        <v>60</v>
      </c>
      <c r="F304" s="10">
        <v>0</v>
      </c>
      <c r="G304" s="10" t="s">
        <v>21</v>
      </c>
      <c r="H304" s="10" t="s">
        <v>44</v>
      </c>
      <c r="I304" s="10"/>
      <c r="J304" s="10"/>
      <c r="K304" s="10"/>
      <c r="L304" s="10"/>
      <c r="M304" s="10" t="s">
        <v>910</v>
      </c>
      <c r="N304" s="10"/>
      <c r="O304" s="10" t="s">
        <v>81</v>
      </c>
      <c r="P304" s="10" t="s">
        <v>48</v>
      </c>
      <c r="Q304" s="10"/>
      <c r="R304" s="10" t="s">
        <v>911</v>
      </c>
      <c r="S304" s="12" t="s">
        <v>27</v>
      </c>
      <c r="T304" s="6" t="s">
        <v>912</v>
      </c>
      <c r="U304" s="10"/>
      <c r="V304" s="10"/>
      <c r="W304" s="10"/>
      <c r="X304" s="10"/>
      <c r="Y304" s="10"/>
      <c r="Z304" s="10"/>
      <c r="AA304" s="10"/>
      <c r="AB304" s="10"/>
      <c r="AC304" s="10"/>
      <c r="AD304" s="10"/>
      <c r="AE304" s="10"/>
      <c r="AF304" s="10"/>
      <c r="AG304" s="10"/>
      <c r="AH304" s="10"/>
      <c r="AI304" s="10"/>
      <c r="AJ304" s="10"/>
      <c r="AK304" s="10"/>
      <c r="AL304" s="10"/>
    </row>
    <row r="305" spans="1:38" ht="20.25" customHeight="1">
      <c r="A305" s="31">
        <v>44031</v>
      </c>
      <c r="B305" s="10" t="s">
        <v>95</v>
      </c>
      <c r="C305" s="10">
        <v>43.653770999999999</v>
      </c>
      <c r="D305" s="10">
        <v>51.149743000000001</v>
      </c>
      <c r="E305" s="10">
        <v>20</v>
      </c>
      <c r="F305" s="10">
        <v>0</v>
      </c>
      <c r="G305" s="10" t="s">
        <v>21</v>
      </c>
      <c r="H305" s="9" t="s">
        <v>140</v>
      </c>
      <c r="I305" s="10"/>
      <c r="J305" s="10"/>
      <c r="K305" s="10"/>
      <c r="L305" s="10"/>
      <c r="M305" s="9" t="s">
        <v>59</v>
      </c>
      <c r="N305" s="10"/>
      <c r="O305" s="10" t="s">
        <v>59</v>
      </c>
      <c r="P305" s="10" t="s">
        <v>67</v>
      </c>
      <c r="Q305" s="10"/>
      <c r="R305" s="10" t="s">
        <v>913</v>
      </c>
      <c r="S305" s="9" t="s">
        <v>98</v>
      </c>
      <c r="T305" s="6" t="s">
        <v>914</v>
      </c>
      <c r="U305" s="10"/>
      <c r="V305" s="10"/>
      <c r="W305" s="10"/>
      <c r="X305" s="10"/>
      <c r="Y305" s="10"/>
      <c r="Z305" s="10"/>
      <c r="AA305" s="10"/>
      <c r="AB305" s="10"/>
      <c r="AC305" s="10"/>
      <c r="AD305" s="10"/>
      <c r="AE305" s="10"/>
      <c r="AF305" s="10"/>
      <c r="AG305" s="10"/>
      <c r="AH305" s="10"/>
      <c r="AI305" s="10"/>
      <c r="AJ305" s="10"/>
      <c r="AK305" s="10"/>
      <c r="AL305" s="10"/>
    </row>
    <row r="306" spans="1:38" ht="20.25" customHeight="1">
      <c r="A306" s="31">
        <v>44028</v>
      </c>
      <c r="B306" s="10" t="s">
        <v>915</v>
      </c>
      <c r="C306" s="10">
        <v>41.472388000000002</v>
      </c>
      <c r="D306" s="10">
        <v>69.359452000000005</v>
      </c>
      <c r="E306" s="10">
        <v>30</v>
      </c>
      <c r="F306" s="10">
        <v>0</v>
      </c>
      <c r="G306" s="10" t="s">
        <v>21</v>
      </c>
      <c r="H306" s="9" t="s">
        <v>140</v>
      </c>
      <c r="I306" s="10"/>
      <c r="J306" s="10"/>
      <c r="K306" s="10"/>
      <c r="L306" s="10"/>
      <c r="M306" s="10" t="s">
        <v>916</v>
      </c>
      <c r="N306" s="10"/>
      <c r="O306" s="10" t="s">
        <v>137</v>
      </c>
      <c r="P306" s="10" t="s">
        <v>67</v>
      </c>
      <c r="Q306" s="10"/>
      <c r="R306" s="10" t="s">
        <v>917</v>
      </c>
      <c r="S306" s="9" t="s">
        <v>98</v>
      </c>
      <c r="T306" s="6" t="s">
        <v>918</v>
      </c>
      <c r="U306" s="10"/>
      <c r="V306" s="10"/>
      <c r="W306" s="10"/>
      <c r="X306" s="10"/>
      <c r="Y306" s="10"/>
      <c r="Z306" s="10"/>
      <c r="AA306" s="10"/>
      <c r="AB306" s="10"/>
      <c r="AC306" s="10"/>
      <c r="AD306" s="10"/>
      <c r="AE306" s="10"/>
      <c r="AF306" s="10"/>
      <c r="AG306" s="10"/>
      <c r="AH306" s="10"/>
      <c r="AI306" s="10"/>
      <c r="AJ306" s="10"/>
      <c r="AK306" s="10"/>
      <c r="AL306" s="10"/>
    </row>
    <row r="307" spans="1:38" ht="20.25" customHeight="1">
      <c r="A307" s="31">
        <v>44028</v>
      </c>
      <c r="B307" s="10" t="s">
        <v>199</v>
      </c>
      <c r="C307" s="14">
        <v>43.340615</v>
      </c>
      <c r="D307" s="15">
        <v>52.859496999999998</v>
      </c>
      <c r="E307" s="10">
        <v>15</v>
      </c>
      <c r="F307" s="10">
        <v>0</v>
      </c>
      <c r="G307" s="10" t="s">
        <v>21</v>
      </c>
      <c r="H307" s="9" t="s">
        <v>140</v>
      </c>
      <c r="I307" s="10"/>
      <c r="J307" s="10"/>
      <c r="K307" s="10"/>
      <c r="L307" s="10"/>
      <c r="M307" s="9" t="s">
        <v>59</v>
      </c>
      <c r="N307" s="10"/>
      <c r="O307" s="10" t="s">
        <v>59</v>
      </c>
      <c r="P307" s="10" t="s">
        <v>67</v>
      </c>
      <c r="Q307" s="10"/>
      <c r="R307" s="10" t="s">
        <v>919</v>
      </c>
      <c r="S307" s="9" t="s">
        <v>98</v>
      </c>
      <c r="T307" s="6" t="s">
        <v>920</v>
      </c>
      <c r="U307" s="10"/>
      <c r="V307" s="10"/>
      <c r="W307" s="10"/>
      <c r="X307" s="10"/>
      <c r="Y307" s="10"/>
      <c r="Z307" s="10"/>
      <c r="AA307" s="10"/>
      <c r="AB307" s="10"/>
      <c r="AC307" s="10"/>
      <c r="AD307" s="10"/>
      <c r="AE307" s="10"/>
      <c r="AF307" s="10"/>
      <c r="AG307" s="10"/>
      <c r="AH307" s="10"/>
      <c r="AI307" s="10"/>
      <c r="AJ307" s="10"/>
      <c r="AK307" s="10"/>
      <c r="AL307" s="10"/>
    </row>
    <row r="308" spans="1:38" ht="20.25" customHeight="1">
      <c r="A308" s="31">
        <v>44028</v>
      </c>
      <c r="B308" s="10" t="s">
        <v>921</v>
      </c>
      <c r="C308" s="15">
        <v>43.627388000000003</v>
      </c>
      <c r="D308" s="15">
        <v>51.414124000000001</v>
      </c>
      <c r="E308" s="10">
        <v>30</v>
      </c>
      <c r="F308" s="10">
        <v>0</v>
      </c>
      <c r="G308" s="10" t="s">
        <v>21</v>
      </c>
      <c r="H308" s="10" t="s">
        <v>79</v>
      </c>
      <c r="I308" s="10"/>
      <c r="J308" s="10"/>
      <c r="K308" s="10"/>
      <c r="L308" s="10"/>
      <c r="M308" s="9" t="s">
        <v>59</v>
      </c>
      <c r="N308" s="10"/>
      <c r="O308" s="10" t="s">
        <v>59</v>
      </c>
      <c r="P308" s="10" t="s">
        <v>48</v>
      </c>
      <c r="Q308" s="10"/>
      <c r="R308" s="10" t="s">
        <v>922</v>
      </c>
      <c r="S308" s="9" t="s">
        <v>98</v>
      </c>
      <c r="T308" s="6" t="s">
        <v>923</v>
      </c>
      <c r="U308" s="10"/>
      <c r="V308" s="10"/>
      <c r="W308" s="10"/>
      <c r="X308" s="10"/>
      <c r="Y308" s="10"/>
      <c r="Z308" s="10"/>
      <c r="AA308" s="10"/>
      <c r="AB308" s="10"/>
      <c r="AC308" s="10"/>
      <c r="AD308" s="10"/>
      <c r="AE308" s="10"/>
      <c r="AF308" s="10"/>
      <c r="AG308" s="10"/>
      <c r="AH308" s="10"/>
      <c r="AI308" s="10"/>
      <c r="AJ308" s="10"/>
      <c r="AK308" s="10"/>
      <c r="AL308" s="10"/>
    </row>
    <row r="309" spans="1:38" ht="20.25" customHeight="1">
      <c r="A309" s="31">
        <v>44026</v>
      </c>
      <c r="B309" s="10" t="s">
        <v>144</v>
      </c>
      <c r="C309" s="10">
        <v>50.417274999999997</v>
      </c>
      <c r="D309" s="10">
        <v>80.247879999999995</v>
      </c>
      <c r="E309" s="10">
        <v>40</v>
      </c>
      <c r="F309" s="10">
        <v>0</v>
      </c>
      <c r="G309" s="10" t="s">
        <v>43</v>
      </c>
      <c r="H309" s="10" t="s">
        <v>44</v>
      </c>
      <c r="I309" s="9" t="s">
        <v>140</v>
      </c>
      <c r="J309" s="10"/>
      <c r="K309" s="10"/>
      <c r="L309" s="10"/>
      <c r="M309" s="10" t="s">
        <v>216</v>
      </c>
      <c r="N309" s="10"/>
      <c r="O309" s="10" t="s">
        <v>81</v>
      </c>
      <c r="P309" s="9" t="s">
        <v>54</v>
      </c>
      <c r="Q309" s="10"/>
      <c r="R309" s="10" t="s">
        <v>924</v>
      </c>
      <c r="S309" s="12" t="s">
        <v>27</v>
      </c>
      <c r="T309" s="6" t="s">
        <v>925</v>
      </c>
      <c r="U309" s="10"/>
      <c r="V309" s="10"/>
      <c r="W309" s="10"/>
      <c r="X309" s="10"/>
      <c r="Y309" s="10"/>
      <c r="Z309" s="10"/>
      <c r="AA309" s="10"/>
      <c r="AB309" s="10"/>
      <c r="AC309" s="10"/>
      <c r="AD309" s="10"/>
      <c r="AE309" s="10"/>
      <c r="AF309" s="10"/>
      <c r="AG309" s="10"/>
      <c r="AH309" s="10"/>
      <c r="AI309" s="10"/>
      <c r="AJ309" s="10"/>
      <c r="AK309" s="10"/>
      <c r="AL309" s="10"/>
    </row>
    <row r="310" spans="1:38" ht="20.25" customHeight="1">
      <c r="A310" s="31">
        <v>44013</v>
      </c>
      <c r="B310" s="10" t="s">
        <v>20</v>
      </c>
      <c r="C310" s="10">
        <v>42.319173999999997</v>
      </c>
      <c r="D310" s="10">
        <v>69.590971999999994</v>
      </c>
      <c r="E310" s="10">
        <v>30</v>
      </c>
      <c r="F310" s="10">
        <v>0</v>
      </c>
      <c r="G310" s="10" t="s">
        <v>21</v>
      </c>
      <c r="H310" s="10" t="s">
        <v>96</v>
      </c>
      <c r="I310" s="10" t="s">
        <v>152</v>
      </c>
      <c r="J310" s="10"/>
      <c r="K310" s="10"/>
      <c r="L310" s="10"/>
      <c r="M310" s="10" t="s">
        <v>926</v>
      </c>
      <c r="N310" s="10"/>
      <c r="O310" s="10" t="s">
        <v>81</v>
      </c>
      <c r="P310" s="10" t="s">
        <v>48</v>
      </c>
      <c r="Q310" s="10"/>
      <c r="R310" s="10" t="s">
        <v>927</v>
      </c>
      <c r="S310" s="12" t="s">
        <v>27</v>
      </c>
      <c r="T310" s="6" t="s">
        <v>928</v>
      </c>
      <c r="U310" s="10"/>
      <c r="V310" s="10"/>
      <c r="W310" s="10"/>
      <c r="X310" s="10"/>
      <c r="Y310" s="10"/>
      <c r="Z310" s="10"/>
      <c r="AA310" s="10"/>
      <c r="AB310" s="10"/>
      <c r="AC310" s="10"/>
      <c r="AD310" s="10"/>
      <c r="AE310" s="10"/>
      <c r="AF310" s="10"/>
      <c r="AG310" s="10"/>
      <c r="AH310" s="10"/>
      <c r="AI310" s="10"/>
      <c r="AJ310" s="10"/>
      <c r="AK310" s="10"/>
      <c r="AL310" s="10"/>
    </row>
    <row r="311" spans="1:38" ht="20.25" customHeight="1">
      <c r="A311" s="31">
        <v>44012</v>
      </c>
      <c r="B311" s="9" t="s">
        <v>40</v>
      </c>
      <c r="C311" s="10">
        <v>51.166811000000003</v>
      </c>
      <c r="D311" s="10">
        <v>71.420032000000006</v>
      </c>
      <c r="E311" s="10">
        <v>30</v>
      </c>
      <c r="F311" s="10">
        <v>0</v>
      </c>
      <c r="G311" s="10" t="s">
        <v>21</v>
      </c>
      <c r="H311" s="9" t="s">
        <v>140</v>
      </c>
      <c r="I311" s="10"/>
      <c r="J311" s="10"/>
      <c r="K311" s="10"/>
      <c r="L311" s="10"/>
      <c r="M311" s="9" t="s">
        <v>59</v>
      </c>
      <c r="N311" s="10"/>
      <c r="O311" s="10" t="s">
        <v>59</v>
      </c>
      <c r="P311" s="10" t="s">
        <v>82</v>
      </c>
      <c r="Q311" s="10"/>
      <c r="R311" s="10" t="s">
        <v>929</v>
      </c>
      <c r="S311" s="12" t="s">
        <v>27</v>
      </c>
      <c r="T311" s="6" t="s">
        <v>930</v>
      </c>
      <c r="U311" s="10"/>
      <c r="V311" s="10"/>
      <c r="W311" s="10"/>
      <c r="X311" s="10"/>
      <c r="Y311" s="10"/>
      <c r="Z311" s="10"/>
      <c r="AA311" s="10"/>
      <c r="AB311" s="10"/>
      <c r="AC311" s="10"/>
      <c r="AD311" s="10"/>
      <c r="AE311" s="10"/>
      <c r="AF311" s="10"/>
      <c r="AG311" s="10"/>
      <c r="AH311" s="10"/>
      <c r="AI311" s="10"/>
      <c r="AJ311" s="10"/>
      <c r="AK311" s="10"/>
      <c r="AL311" s="10"/>
    </row>
    <row r="312" spans="1:38" ht="20.25" customHeight="1">
      <c r="A312" s="31">
        <v>44011</v>
      </c>
      <c r="B312" s="10" t="s">
        <v>931</v>
      </c>
      <c r="C312" s="10">
        <v>40.665182999999999</v>
      </c>
      <c r="D312" s="10">
        <v>68.547820999999999</v>
      </c>
      <c r="E312" s="10">
        <v>10</v>
      </c>
      <c r="F312" s="10">
        <v>0</v>
      </c>
      <c r="G312" s="10" t="s">
        <v>21</v>
      </c>
      <c r="H312" s="10" t="s">
        <v>227</v>
      </c>
      <c r="I312" s="10" t="s">
        <v>96</v>
      </c>
      <c r="J312" s="10"/>
      <c r="K312" s="10"/>
      <c r="L312" s="10"/>
      <c r="M312" s="9" t="s">
        <v>59</v>
      </c>
      <c r="N312" s="10"/>
      <c r="O312" s="10" t="s">
        <v>59</v>
      </c>
      <c r="P312" s="10" t="s">
        <v>82</v>
      </c>
      <c r="Q312" s="10"/>
      <c r="R312" s="10" t="s">
        <v>932</v>
      </c>
      <c r="S312" s="12" t="s">
        <v>27</v>
      </c>
      <c r="T312" s="6" t="s">
        <v>933</v>
      </c>
      <c r="U312" s="10"/>
      <c r="V312" s="10"/>
      <c r="W312" s="10"/>
      <c r="X312" s="10"/>
      <c r="Y312" s="10"/>
      <c r="Z312" s="10"/>
      <c r="AA312" s="10"/>
      <c r="AB312" s="10"/>
      <c r="AC312" s="10"/>
      <c r="AD312" s="10"/>
      <c r="AE312" s="10"/>
      <c r="AF312" s="10"/>
      <c r="AG312" s="10"/>
      <c r="AH312" s="10"/>
      <c r="AI312" s="10"/>
      <c r="AJ312" s="10"/>
      <c r="AK312" s="10"/>
      <c r="AL312" s="10"/>
    </row>
    <row r="313" spans="1:38" ht="20.25" customHeight="1">
      <c r="A313" s="31">
        <v>44010</v>
      </c>
      <c r="B313" s="10" t="s">
        <v>20</v>
      </c>
      <c r="C313" s="10">
        <v>42.369509999999998</v>
      </c>
      <c r="D313" s="10">
        <v>69.544262000000003</v>
      </c>
      <c r="E313" s="10">
        <v>50</v>
      </c>
      <c r="F313" s="9">
        <v>5</v>
      </c>
      <c r="G313" s="10" t="s">
        <v>101</v>
      </c>
      <c r="H313" s="9" t="s">
        <v>140</v>
      </c>
      <c r="I313" s="10"/>
      <c r="J313" s="10"/>
      <c r="K313" s="10"/>
      <c r="L313" s="10"/>
      <c r="M313" s="9" t="s">
        <v>59</v>
      </c>
      <c r="N313" s="10"/>
      <c r="O313" s="10" t="s">
        <v>59</v>
      </c>
      <c r="P313" s="9" t="s">
        <v>900</v>
      </c>
      <c r="Q313" s="9" t="s">
        <v>25</v>
      </c>
      <c r="R313" s="10" t="s">
        <v>934</v>
      </c>
      <c r="S313" s="12" t="s">
        <v>27</v>
      </c>
      <c r="T313" s="6" t="s">
        <v>935</v>
      </c>
      <c r="U313" s="10"/>
      <c r="V313" s="10"/>
      <c r="W313" s="10"/>
      <c r="X313" s="10"/>
      <c r="Y313" s="10"/>
      <c r="Z313" s="10"/>
      <c r="AA313" s="10"/>
      <c r="AB313" s="10"/>
      <c r="AC313" s="10"/>
      <c r="AD313" s="10"/>
      <c r="AE313" s="10"/>
      <c r="AF313" s="10"/>
      <c r="AG313" s="10"/>
      <c r="AH313" s="10"/>
      <c r="AI313" s="10"/>
      <c r="AJ313" s="10"/>
      <c r="AK313" s="10"/>
      <c r="AL313" s="10"/>
    </row>
    <row r="314" spans="1:38" ht="20.25" customHeight="1">
      <c r="A314" s="31">
        <v>44010</v>
      </c>
      <c r="B314" s="10" t="s">
        <v>936</v>
      </c>
      <c r="C314" s="14">
        <v>45.163473000000003</v>
      </c>
      <c r="D314" s="15">
        <v>51.703153999999998</v>
      </c>
      <c r="E314" s="10">
        <v>40</v>
      </c>
      <c r="F314" s="10">
        <v>0</v>
      </c>
      <c r="G314" s="10" t="s">
        <v>43</v>
      </c>
      <c r="H314" s="9" t="s">
        <v>140</v>
      </c>
      <c r="I314" s="10" t="s">
        <v>91</v>
      </c>
      <c r="J314" s="10" t="s">
        <v>45</v>
      </c>
      <c r="K314" s="10"/>
      <c r="L314" s="10"/>
      <c r="M314" s="10" t="s">
        <v>937</v>
      </c>
      <c r="N314" s="10"/>
      <c r="O314" s="10" t="s">
        <v>81</v>
      </c>
      <c r="P314" s="10" t="s">
        <v>87</v>
      </c>
      <c r="Q314" s="10"/>
      <c r="R314" s="12" t="s">
        <v>938</v>
      </c>
      <c r="S314" s="9" t="s">
        <v>98</v>
      </c>
      <c r="T314" s="6" t="s">
        <v>939</v>
      </c>
      <c r="U314" s="10"/>
      <c r="V314" s="10"/>
      <c r="W314" s="10"/>
      <c r="X314" s="10"/>
      <c r="Y314" s="10"/>
      <c r="Z314" s="10"/>
      <c r="AA314" s="10"/>
      <c r="AB314" s="10"/>
      <c r="AC314" s="10"/>
      <c r="AD314" s="10"/>
      <c r="AE314" s="10"/>
      <c r="AF314" s="10"/>
      <c r="AG314" s="10"/>
      <c r="AH314" s="10"/>
      <c r="AI314" s="10"/>
      <c r="AJ314" s="10"/>
      <c r="AK314" s="10"/>
      <c r="AL314" s="10"/>
    </row>
    <row r="315" spans="1:38" ht="20.25" customHeight="1">
      <c r="A315" s="31">
        <v>44007</v>
      </c>
      <c r="B315" s="9" t="s">
        <v>40</v>
      </c>
      <c r="C315" s="10">
        <v>51.12574</v>
      </c>
      <c r="D315" s="10">
        <v>71.446340000000006</v>
      </c>
      <c r="E315" s="10">
        <v>10</v>
      </c>
      <c r="F315" s="10">
        <v>5</v>
      </c>
      <c r="G315" s="10" t="s">
        <v>21</v>
      </c>
      <c r="H315" s="10" t="s">
        <v>44</v>
      </c>
      <c r="I315" s="10" t="s">
        <v>45</v>
      </c>
      <c r="J315" s="10"/>
      <c r="K315" s="10"/>
      <c r="L315" s="10"/>
      <c r="M315" s="10" t="s">
        <v>940</v>
      </c>
      <c r="N315" s="10"/>
      <c r="O315" s="10" t="s">
        <v>81</v>
      </c>
      <c r="P315" s="9" t="s">
        <v>900</v>
      </c>
      <c r="Q315" s="9" t="s">
        <v>25</v>
      </c>
      <c r="R315" s="10" t="s">
        <v>941</v>
      </c>
      <c r="S315" s="12" t="s">
        <v>27</v>
      </c>
      <c r="T315" s="6" t="s">
        <v>942</v>
      </c>
      <c r="U315" s="10"/>
      <c r="V315" s="10"/>
      <c r="W315" s="10"/>
      <c r="X315" s="10"/>
      <c r="Y315" s="10"/>
      <c r="Z315" s="10"/>
      <c r="AA315" s="10"/>
      <c r="AB315" s="10"/>
      <c r="AC315" s="10"/>
      <c r="AD315" s="10"/>
      <c r="AE315" s="10"/>
      <c r="AF315" s="10"/>
      <c r="AG315" s="10"/>
      <c r="AH315" s="10"/>
      <c r="AI315" s="10"/>
      <c r="AJ315" s="10"/>
      <c r="AK315" s="10"/>
      <c r="AL315" s="10"/>
    </row>
    <row r="316" spans="1:38" ht="20.25" customHeight="1">
      <c r="A316" s="31">
        <v>44036</v>
      </c>
      <c r="B316" s="10" t="s">
        <v>903</v>
      </c>
      <c r="C316" s="10">
        <v>47.900557999999997</v>
      </c>
      <c r="D316" s="10">
        <v>67.537565999999998</v>
      </c>
      <c r="E316" s="9">
        <v>40</v>
      </c>
      <c r="F316" s="10">
        <v>1</v>
      </c>
      <c r="G316" s="10" t="s">
        <v>795</v>
      </c>
      <c r="H316" s="10" t="s">
        <v>51</v>
      </c>
      <c r="I316" s="10"/>
      <c r="J316" s="10"/>
      <c r="K316" s="10"/>
      <c r="L316" s="10"/>
      <c r="M316" s="9" t="s">
        <v>66</v>
      </c>
      <c r="N316" s="10"/>
      <c r="O316" s="10" t="s">
        <v>66</v>
      </c>
      <c r="P316" s="9" t="s">
        <v>900</v>
      </c>
      <c r="Q316" s="9" t="s">
        <v>25</v>
      </c>
      <c r="R316" s="10" t="s">
        <v>943</v>
      </c>
      <c r="S316" s="12" t="s">
        <v>27</v>
      </c>
      <c r="T316" s="6" t="s">
        <v>944</v>
      </c>
      <c r="U316" s="10"/>
      <c r="V316" s="10"/>
      <c r="W316" s="10"/>
      <c r="X316" s="10"/>
      <c r="Y316" s="10"/>
      <c r="Z316" s="10"/>
      <c r="AA316" s="10"/>
      <c r="AB316" s="10"/>
      <c r="AC316" s="10"/>
      <c r="AD316" s="10"/>
      <c r="AE316" s="10"/>
      <c r="AF316" s="10"/>
      <c r="AG316" s="10"/>
      <c r="AH316" s="10"/>
      <c r="AI316" s="10"/>
      <c r="AJ316" s="10"/>
      <c r="AK316" s="10"/>
      <c r="AL316" s="10"/>
    </row>
    <row r="317" spans="1:38" ht="20.25" customHeight="1">
      <c r="A317" s="31">
        <v>44004</v>
      </c>
      <c r="B317" s="10" t="s">
        <v>34</v>
      </c>
      <c r="C317" s="10">
        <v>43.250622999999997</v>
      </c>
      <c r="D317" s="10">
        <v>76.931650000000005</v>
      </c>
      <c r="E317" s="10">
        <v>20</v>
      </c>
      <c r="F317" s="10">
        <v>0</v>
      </c>
      <c r="G317" s="10" t="s">
        <v>21</v>
      </c>
      <c r="H317" s="10" t="s">
        <v>64</v>
      </c>
      <c r="I317" s="10" t="s">
        <v>62</v>
      </c>
      <c r="J317" s="10"/>
      <c r="K317" s="10" t="s">
        <v>945</v>
      </c>
      <c r="L317" s="10"/>
      <c r="M317" s="9" t="s">
        <v>782</v>
      </c>
      <c r="N317" s="10"/>
      <c r="O317" s="10" t="s">
        <v>53</v>
      </c>
      <c r="P317" s="10" t="s">
        <v>67</v>
      </c>
      <c r="Q317" s="10"/>
      <c r="R317" s="10" t="s">
        <v>946</v>
      </c>
      <c r="S317" s="12" t="s">
        <v>27</v>
      </c>
      <c r="T317" s="6" t="s">
        <v>947</v>
      </c>
      <c r="U317" s="10"/>
      <c r="V317" s="10"/>
      <c r="W317" s="10"/>
      <c r="X317" s="10"/>
      <c r="Y317" s="10"/>
      <c r="Z317" s="10"/>
      <c r="AA317" s="10"/>
      <c r="AB317" s="10"/>
      <c r="AC317" s="10"/>
      <c r="AD317" s="10"/>
      <c r="AE317" s="10"/>
      <c r="AF317" s="10"/>
      <c r="AG317" s="10"/>
      <c r="AH317" s="10"/>
      <c r="AI317" s="10"/>
      <c r="AJ317" s="10"/>
      <c r="AK317" s="10"/>
      <c r="AL317" s="10"/>
    </row>
    <row r="318" spans="1:38" ht="20.25" customHeight="1">
      <c r="A318" s="31">
        <v>44002</v>
      </c>
      <c r="B318" s="10" t="s">
        <v>57</v>
      </c>
      <c r="C318" s="15">
        <v>42.905664000000002</v>
      </c>
      <c r="D318" s="15">
        <v>71.412032999999994</v>
      </c>
      <c r="E318" s="10">
        <v>200</v>
      </c>
      <c r="F318" s="10">
        <v>0</v>
      </c>
      <c r="G318" s="10" t="s">
        <v>21</v>
      </c>
      <c r="H318" s="9" t="s">
        <v>140</v>
      </c>
      <c r="I318" s="10" t="s">
        <v>44</v>
      </c>
      <c r="J318" s="10"/>
      <c r="K318" s="10"/>
      <c r="L318" s="10"/>
      <c r="M318" s="9" t="s">
        <v>796</v>
      </c>
      <c r="N318" s="10"/>
      <c r="O318" s="10" t="s">
        <v>59</v>
      </c>
      <c r="P318" s="10" t="s">
        <v>82</v>
      </c>
      <c r="Q318" s="10" t="s">
        <v>48</v>
      </c>
      <c r="R318" s="10" t="s">
        <v>948</v>
      </c>
      <c r="S318" s="9" t="s">
        <v>98</v>
      </c>
      <c r="T318" s="6" t="s">
        <v>949</v>
      </c>
      <c r="U318" s="10"/>
      <c r="V318" s="10"/>
      <c r="W318" s="10"/>
      <c r="X318" s="10"/>
      <c r="Y318" s="10"/>
      <c r="Z318" s="10"/>
      <c r="AA318" s="10"/>
      <c r="AB318" s="10"/>
      <c r="AC318" s="10"/>
      <c r="AD318" s="10"/>
      <c r="AE318" s="10"/>
      <c r="AF318" s="10"/>
      <c r="AG318" s="10"/>
      <c r="AH318" s="10"/>
      <c r="AI318" s="10"/>
      <c r="AJ318" s="10"/>
      <c r="AK318" s="10"/>
      <c r="AL318" s="10"/>
    </row>
    <row r="319" spans="1:38" ht="20.25" customHeight="1">
      <c r="A319" s="31">
        <v>43999</v>
      </c>
      <c r="B319" s="10" t="s">
        <v>31</v>
      </c>
      <c r="C319" s="10">
        <v>51.224572999999999</v>
      </c>
      <c r="D319" s="10">
        <v>51.405728000000003</v>
      </c>
      <c r="E319" s="10">
        <v>100</v>
      </c>
      <c r="F319" s="10">
        <v>0</v>
      </c>
      <c r="G319" s="10" t="s">
        <v>43</v>
      </c>
      <c r="H319" s="10" t="s">
        <v>91</v>
      </c>
      <c r="I319" s="10" t="s">
        <v>44</v>
      </c>
      <c r="J319" s="10"/>
      <c r="K319" s="10"/>
      <c r="L319" s="10"/>
      <c r="M319" s="10" t="s">
        <v>950</v>
      </c>
      <c r="N319" s="10"/>
      <c r="O319" s="10" t="s">
        <v>81</v>
      </c>
      <c r="P319" s="10" t="s">
        <v>48</v>
      </c>
      <c r="Q319" s="10"/>
      <c r="R319" s="10" t="s">
        <v>951</v>
      </c>
      <c r="S319" s="9" t="s">
        <v>98</v>
      </c>
      <c r="T319" s="6" t="s">
        <v>952</v>
      </c>
      <c r="U319" s="10"/>
      <c r="V319" s="10"/>
      <c r="W319" s="10"/>
      <c r="X319" s="10"/>
      <c r="Y319" s="10"/>
      <c r="Z319" s="10"/>
      <c r="AA319" s="10"/>
      <c r="AB319" s="10"/>
      <c r="AC319" s="10"/>
      <c r="AD319" s="10"/>
      <c r="AE319" s="10"/>
      <c r="AF319" s="10"/>
      <c r="AG319" s="10"/>
      <c r="AH319" s="10"/>
      <c r="AI319" s="10"/>
      <c r="AJ319" s="10"/>
      <c r="AK319" s="10"/>
      <c r="AL319" s="10"/>
    </row>
    <row r="320" spans="1:38" ht="20.25" customHeight="1">
      <c r="A320" s="31">
        <v>43999</v>
      </c>
      <c r="B320" s="10" t="s">
        <v>31</v>
      </c>
      <c r="C320" s="10">
        <v>51.206043999999999</v>
      </c>
      <c r="D320" s="10">
        <v>51.384129000000001</v>
      </c>
      <c r="E320" s="10">
        <v>50</v>
      </c>
      <c r="F320" s="10">
        <v>0</v>
      </c>
      <c r="G320" s="10" t="s">
        <v>21</v>
      </c>
      <c r="H320" s="10" t="s">
        <v>44</v>
      </c>
      <c r="I320" s="9" t="s">
        <v>140</v>
      </c>
      <c r="J320" s="10"/>
      <c r="K320" s="10"/>
      <c r="L320" s="10"/>
      <c r="M320" s="9" t="s">
        <v>953</v>
      </c>
      <c r="N320" s="10"/>
      <c r="O320" s="10" t="s">
        <v>59</v>
      </c>
      <c r="P320" s="10" t="s">
        <v>48</v>
      </c>
      <c r="Q320" s="10"/>
      <c r="R320" s="10" t="s">
        <v>954</v>
      </c>
      <c r="S320" s="9" t="s">
        <v>98</v>
      </c>
      <c r="T320" s="6" t="s">
        <v>955</v>
      </c>
      <c r="U320" s="10"/>
      <c r="V320" s="10"/>
      <c r="W320" s="10"/>
      <c r="X320" s="10"/>
      <c r="Y320" s="10"/>
      <c r="Z320" s="10"/>
      <c r="AA320" s="10"/>
      <c r="AB320" s="10"/>
      <c r="AC320" s="10"/>
      <c r="AD320" s="10"/>
      <c r="AE320" s="10"/>
      <c r="AF320" s="10"/>
      <c r="AG320" s="10"/>
      <c r="AH320" s="10"/>
      <c r="AI320" s="10"/>
      <c r="AJ320" s="10"/>
      <c r="AK320" s="10"/>
      <c r="AL320" s="10"/>
    </row>
    <row r="321" spans="1:38" ht="20.25" customHeight="1">
      <c r="A321" s="31">
        <v>43995</v>
      </c>
      <c r="B321" s="10" t="s">
        <v>34</v>
      </c>
      <c r="C321" s="10">
        <v>43.263005999999997</v>
      </c>
      <c r="D321" s="10">
        <v>76.944061000000005</v>
      </c>
      <c r="E321" s="10">
        <v>100</v>
      </c>
      <c r="F321" s="10">
        <v>0</v>
      </c>
      <c r="G321" s="10" t="s">
        <v>570</v>
      </c>
      <c r="H321" s="10" t="s">
        <v>64</v>
      </c>
      <c r="I321" s="10" t="s">
        <v>63</v>
      </c>
      <c r="J321" s="10"/>
      <c r="K321" s="10" t="s">
        <v>956</v>
      </c>
      <c r="L321" s="10"/>
      <c r="M321" s="10" t="s">
        <v>24</v>
      </c>
      <c r="N321" s="10"/>
      <c r="O321" s="10" t="s">
        <v>24</v>
      </c>
      <c r="P321" s="10" t="s">
        <v>205</v>
      </c>
      <c r="Q321" s="10"/>
      <c r="R321" s="10" t="s">
        <v>957</v>
      </c>
      <c r="S321" s="12" t="s">
        <v>27</v>
      </c>
      <c r="T321" s="6" t="s">
        <v>958</v>
      </c>
      <c r="U321" s="10"/>
      <c r="V321" s="10"/>
      <c r="W321" s="10"/>
      <c r="X321" s="10"/>
      <c r="Y321" s="10"/>
      <c r="Z321" s="10"/>
      <c r="AA321" s="10"/>
      <c r="AB321" s="10"/>
      <c r="AC321" s="10"/>
      <c r="AD321" s="10"/>
      <c r="AE321" s="10"/>
      <c r="AF321" s="10"/>
      <c r="AG321" s="10"/>
      <c r="AH321" s="10"/>
      <c r="AI321" s="10"/>
      <c r="AJ321" s="10"/>
      <c r="AK321" s="10"/>
      <c r="AL321" s="10"/>
    </row>
    <row r="322" spans="1:38" ht="20.25" customHeight="1">
      <c r="A322" s="31">
        <v>43995</v>
      </c>
      <c r="B322" s="9" t="s">
        <v>40</v>
      </c>
      <c r="C322" s="10">
        <v>51.125152</v>
      </c>
      <c r="D322" s="10">
        <v>71.470433</v>
      </c>
      <c r="E322" s="10">
        <v>100</v>
      </c>
      <c r="F322" s="10">
        <v>0</v>
      </c>
      <c r="G322" s="10" t="s">
        <v>21</v>
      </c>
      <c r="H322" s="10" t="s">
        <v>64</v>
      </c>
      <c r="I322" s="10" t="s">
        <v>63</v>
      </c>
      <c r="J322" s="10"/>
      <c r="K322" s="10" t="s">
        <v>956</v>
      </c>
      <c r="L322" s="10"/>
      <c r="M322" s="10" t="s">
        <v>24</v>
      </c>
      <c r="N322" s="10"/>
      <c r="O322" s="10" t="s">
        <v>24</v>
      </c>
      <c r="P322" s="10" t="s">
        <v>87</v>
      </c>
      <c r="Q322" s="10"/>
      <c r="R322" s="10" t="s">
        <v>957</v>
      </c>
      <c r="S322" s="12" t="s">
        <v>27</v>
      </c>
      <c r="T322" s="6" t="s">
        <v>958</v>
      </c>
      <c r="U322" s="10"/>
      <c r="V322" s="10"/>
      <c r="W322" s="10"/>
      <c r="X322" s="10"/>
      <c r="Y322" s="10"/>
      <c r="Z322" s="10"/>
      <c r="AA322" s="10"/>
      <c r="AB322" s="10"/>
      <c r="AC322" s="10"/>
      <c r="AD322" s="10"/>
      <c r="AE322" s="10"/>
      <c r="AF322" s="10"/>
      <c r="AG322" s="10"/>
      <c r="AH322" s="10"/>
      <c r="AI322" s="10"/>
      <c r="AJ322" s="10"/>
      <c r="AK322" s="10"/>
      <c r="AL322" s="10"/>
    </row>
    <row r="323" spans="1:38" ht="20.25" customHeight="1">
      <c r="A323" s="31">
        <v>43995</v>
      </c>
      <c r="B323" s="10" t="s">
        <v>20</v>
      </c>
      <c r="C323" s="10">
        <v>42.309207999999998</v>
      </c>
      <c r="D323" s="10">
        <v>69.600615000000005</v>
      </c>
      <c r="E323" s="10">
        <v>100</v>
      </c>
      <c r="F323" s="10">
        <v>0</v>
      </c>
      <c r="G323" s="10" t="s">
        <v>21</v>
      </c>
      <c r="H323" s="10" t="s">
        <v>64</v>
      </c>
      <c r="I323" s="10" t="s">
        <v>63</v>
      </c>
      <c r="J323" s="10"/>
      <c r="K323" s="10" t="s">
        <v>956</v>
      </c>
      <c r="L323" s="10"/>
      <c r="M323" s="10" t="s">
        <v>24</v>
      </c>
      <c r="N323" s="10"/>
      <c r="O323" s="10" t="s">
        <v>24</v>
      </c>
      <c r="P323" s="10" t="s">
        <v>87</v>
      </c>
      <c r="Q323" s="10"/>
      <c r="R323" s="10" t="s">
        <v>957</v>
      </c>
      <c r="S323" s="12" t="s">
        <v>27</v>
      </c>
      <c r="T323" s="6" t="s">
        <v>958</v>
      </c>
      <c r="U323" s="10"/>
      <c r="V323" s="10"/>
      <c r="W323" s="10"/>
      <c r="X323" s="10"/>
      <c r="Y323" s="10"/>
      <c r="Z323" s="10"/>
      <c r="AA323" s="10"/>
      <c r="AB323" s="10"/>
      <c r="AC323" s="10"/>
      <c r="AD323" s="10"/>
      <c r="AE323" s="10"/>
      <c r="AF323" s="10"/>
      <c r="AG323" s="10"/>
      <c r="AH323" s="10"/>
      <c r="AI323" s="10"/>
      <c r="AJ323" s="10"/>
      <c r="AK323" s="10"/>
      <c r="AL323" s="10"/>
    </row>
    <row r="324" spans="1:38" ht="20.25" customHeight="1">
      <c r="A324" s="31">
        <v>43994</v>
      </c>
      <c r="B324" s="9" t="s">
        <v>40</v>
      </c>
      <c r="C324" s="10">
        <v>51.128946999999997</v>
      </c>
      <c r="D324" s="10">
        <v>71.470020000000005</v>
      </c>
      <c r="E324" s="10">
        <v>15</v>
      </c>
      <c r="F324" s="10">
        <v>8</v>
      </c>
      <c r="G324" s="10" t="s">
        <v>21</v>
      </c>
      <c r="H324" s="10" t="s">
        <v>64</v>
      </c>
      <c r="I324" s="10"/>
      <c r="J324" s="10"/>
      <c r="K324" s="10"/>
      <c r="L324" s="10"/>
      <c r="M324" s="10" t="s">
        <v>959</v>
      </c>
      <c r="N324" s="10"/>
      <c r="O324" s="10" t="s">
        <v>137</v>
      </c>
      <c r="P324" s="10" t="s">
        <v>25</v>
      </c>
      <c r="Q324" s="10" t="s">
        <v>54</v>
      </c>
      <c r="R324" s="10" t="s">
        <v>960</v>
      </c>
      <c r="S324" s="12" t="s">
        <v>27</v>
      </c>
      <c r="T324" s="6" t="s">
        <v>961</v>
      </c>
      <c r="U324" s="10"/>
      <c r="V324" s="10"/>
      <c r="W324" s="10"/>
      <c r="X324" s="10"/>
      <c r="Y324" s="10"/>
      <c r="Z324" s="10"/>
      <c r="AA324" s="10"/>
      <c r="AB324" s="10"/>
      <c r="AC324" s="10"/>
      <c r="AD324" s="10"/>
      <c r="AE324" s="10"/>
      <c r="AF324" s="10"/>
      <c r="AG324" s="10"/>
      <c r="AH324" s="10"/>
      <c r="AI324" s="10"/>
      <c r="AJ324" s="10"/>
      <c r="AK324" s="10"/>
      <c r="AL324" s="10"/>
    </row>
    <row r="325" spans="1:38" ht="20.25" customHeight="1">
      <c r="A325" s="31">
        <v>43994</v>
      </c>
      <c r="B325" s="10" t="s">
        <v>34</v>
      </c>
      <c r="C325" s="10">
        <v>43.288747000000001</v>
      </c>
      <c r="D325" s="10">
        <v>76.940579999999997</v>
      </c>
      <c r="E325" s="10">
        <v>20</v>
      </c>
      <c r="F325" s="10">
        <v>0</v>
      </c>
      <c r="G325" s="10" t="s">
        <v>21</v>
      </c>
      <c r="H325" s="10" t="s">
        <v>51</v>
      </c>
      <c r="I325" s="10" t="s">
        <v>62</v>
      </c>
      <c r="J325" s="10" t="s">
        <v>64</v>
      </c>
      <c r="K325" s="10" t="s">
        <v>945</v>
      </c>
      <c r="L325" s="10"/>
      <c r="M325" s="9" t="s">
        <v>782</v>
      </c>
      <c r="N325" s="10"/>
      <c r="O325" s="10" t="s">
        <v>53</v>
      </c>
      <c r="P325" s="10" t="s">
        <v>67</v>
      </c>
      <c r="Q325" s="10"/>
      <c r="R325" s="10" t="s">
        <v>962</v>
      </c>
      <c r="S325" s="12" t="s">
        <v>27</v>
      </c>
      <c r="T325" s="6" t="s">
        <v>963</v>
      </c>
      <c r="U325" s="10"/>
      <c r="V325" s="10"/>
      <c r="W325" s="10"/>
      <c r="X325" s="10"/>
      <c r="Y325" s="10"/>
      <c r="Z325" s="10"/>
      <c r="AA325" s="10"/>
      <c r="AB325" s="10"/>
      <c r="AC325" s="10"/>
      <c r="AD325" s="10"/>
      <c r="AE325" s="10"/>
      <c r="AF325" s="10"/>
      <c r="AG325" s="10"/>
      <c r="AH325" s="10"/>
      <c r="AI325" s="10"/>
      <c r="AJ325" s="10"/>
      <c r="AK325" s="10"/>
      <c r="AL325" s="10"/>
    </row>
    <row r="326" spans="1:38" ht="20.25" customHeight="1">
      <c r="A326" s="31">
        <v>43992</v>
      </c>
      <c r="B326" s="9" t="s">
        <v>40</v>
      </c>
      <c r="C326" s="10">
        <v>51.147860999999999</v>
      </c>
      <c r="D326" s="10">
        <v>71.423587999999995</v>
      </c>
      <c r="E326" s="10">
        <v>15</v>
      </c>
      <c r="F326" s="10">
        <v>15</v>
      </c>
      <c r="G326" s="10" t="s">
        <v>21</v>
      </c>
      <c r="H326" s="10" t="s">
        <v>51</v>
      </c>
      <c r="I326" s="10" t="s">
        <v>62</v>
      </c>
      <c r="J326" s="10" t="s">
        <v>64</v>
      </c>
      <c r="K326" s="10"/>
      <c r="L326" s="10"/>
      <c r="M326" s="10" t="s">
        <v>964</v>
      </c>
      <c r="N326" s="10"/>
      <c r="O326" s="10" t="s">
        <v>137</v>
      </c>
      <c r="P326" s="10" t="s">
        <v>25</v>
      </c>
      <c r="Q326" s="10"/>
      <c r="R326" s="12" t="s">
        <v>965</v>
      </c>
      <c r="S326" s="12" t="s">
        <v>27</v>
      </c>
      <c r="T326" s="6" t="s">
        <v>966</v>
      </c>
      <c r="U326" s="10"/>
      <c r="V326" s="10"/>
      <c r="W326" s="10"/>
      <c r="X326" s="10"/>
      <c r="Y326" s="10"/>
      <c r="Z326" s="10"/>
      <c r="AA326" s="10"/>
      <c r="AB326" s="10"/>
      <c r="AC326" s="10"/>
      <c r="AD326" s="10"/>
      <c r="AE326" s="10"/>
      <c r="AF326" s="10"/>
      <c r="AG326" s="10"/>
      <c r="AH326" s="10"/>
      <c r="AI326" s="10"/>
      <c r="AJ326" s="10"/>
      <c r="AK326" s="10"/>
      <c r="AL326" s="10"/>
    </row>
    <row r="327" spans="1:38" ht="20.25" customHeight="1">
      <c r="A327" s="31">
        <v>43992</v>
      </c>
      <c r="B327" s="10" t="s">
        <v>34</v>
      </c>
      <c r="C327" s="10">
        <v>43.256135999999998</v>
      </c>
      <c r="D327" s="10">
        <v>76.937459000000004</v>
      </c>
      <c r="E327" s="10">
        <v>15</v>
      </c>
      <c r="F327" s="10">
        <v>0</v>
      </c>
      <c r="G327" s="10" t="s">
        <v>21</v>
      </c>
      <c r="H327" s="10" t="s">
        <v>51</v>
      </c>
      <c r="I327" s="10" t="s">
        <v>62</v>
      </c>
      <c r="J327" s="10" t="s">
        <v>64</v>
      </c>
      <c r="K327" s="10" t="s">
        <v>202</v>
      </c>
      <c r="L327" s="10" t="s">
        <v>967</v>
      </c>
      <c r="M327" s="9" t="s">
        <v>782</v>
      </c>
      <c r="N327" s="10"/>
      <c r="O327" s="10" t="s">
        <v>53</v>
      </c>
      <c r="P327" s="10" t="s">
        <v>67</v>
      </c>
      <c r="Q327" s="10"/>
      <c r="R327" s="10" t="s">
        <v>968</v>
      </c>
      <c r="S327" s="12" t="s">
        <v>27</v>
      </c>
      <c r="T327" s="6" t="s">
        <v>969</v>
      </c>
      <c r="U327" s="10"/>
      <c r="V327" s="10"/>
      <c r="W327" s="10"/>
      <c r="X327" s="10"/>
      <c r="Y327" s="10"/>
      <c r="Z327" s="10"/>
      <c r="AA327" s="10"/>
      <c r="AB327" s="10"/>
      <c r="AC327" s="10"/>
      <c r="AD327" s="10"/>
      <c r="AE327" s="10"/>
      <c r="AF327" s="10"/>
      <c r="AG327" s="10"/>
      <c r="AH327" s="10"/>
      <c r="AI327" s="10"/>
      <c r="AJ327" s="10"/>
      <c r="AK327" s="10"/>
      <c r="AL327" s="10"/>
    </row>
    <row r="328" spans="1:38" ht="20.25" customHeight="1">
      <c r="A328" s="31">
        <v>43992</v>
      </c>
      <c r="B328" s="10" t="s">
        <v>489</v>
      </c>
      <c r="C328" s="14">
        <v>46.963507</v>
      </c>
      <c r="D328" s="15">
        <v>54.014845000000001</v>
      </c>
      <c r="E328" s="10">
        <v>30</v>
      </c>
      <c r="F328" s="10">
        <v>0</v>
      </c>
      <c r="G328" s="10" t="s">
        <v>158</v>
      </c>
      <c r="H328" s="9" t="s">
        <v>140</v>
      </c>
      <c r="I328" s="10" t="s">
        <v>44</v>
      </c>
      <c r="J328" s="10"/>
      <c r="K328" s="10"/>
      <c r="L328" s="10"/>
      <c r="M328" s="9" t="s">
        <v>59</v>
      </c>
      <c r="N328" s="10"/>
      <c r="O328" s="10" t="s">
        <v>59</v>
      </c>
      <c r="P328" s="10" t="s">
        <v>48</v>
      </c>
      <c r="Q328" s="10"/>
      <c r="R328" s="10" t="s">
        <v>970</v>
      </c>
      <c r="S328" s="9" t="s">
        <v>98</v>
      </c>
      <c r="T328" s="6" t="s">
        <v>971</v>
      </c>
      <c r="U328" s="10"/>
      <c r="V328" s="10"/>
      <c r="W328" s="10"/>
      <c r="X328" s="10"/>
      <c r="Y328" s="10"/>
      <c r="Z328" s="10"/>
      <c r="AA328" s="10"/>
      <c r="AB328" s="10"/>
      <c r="AC328" s="10"/>
      <c r="AD328" s="10"/>
      <c r="AE328" s="10"/>
      <c r="AF328" s="10"/>
      <c r="AG328" s="10"/>
      <c r="AH328" s="10"/>
      <c r="AI328" s="10"/>
      <c r="AJ328" s="10"/>
      <c r="AK328" s="10"/>
      <c r="AL328" s="10"/>
    </row>
    <row r="329" spans="1:38" ht="20.25" customHeight="1">
      <c r="A329" s="31">
        <v>43992</v>
      </c>
      <c r="B329" s="10" t="s">
        <v>29</v>
      </c>
      <c r="C329" s="10">
        <v>50.283512000000002</v>
      </c>
      <c r="D329" s="10">
        <v>57.230814000000002</v>
      </c>
      <c r="E329" s="10">
        <v>20</v>
      </c>
      <c r="F329" s="10">
        <v>0</v>
      </c>
      <c r="G329" s="10" t="s">
        <v>158</v>
      </c>
      <c r="H329" s="9" t="s">
        <v>140</v>
      </c>
      <c r="I329" s="10" t="s">
        <v>44</v>
      </c>
      <c r="J329" s="10"/>
      <c r="K329" s="10"/>
      <c r="L329" s="10"/>
      <c r="M329" s="9" t="s">
        <v>59</v>
      </c>
      <c r="N329" s="10"/>
      <c r="O329" s="10" t="s">
        <v>59</v>
      </c>
      <c r="P329" s="10" t="s">
        <v>48</v>
      </c>
      <c r="Q329" s="10"/>
      <c r="R329" s="10" t="s">
        <v>972</v>
      </c>
      <c r="S329" s="9" t="s">
        <v>98</v>
      </c>
      <c r="T329" s="6" t="s">
        <v>973</v>
      </c>
      <c r="U329" s="10"/>
      <c r="V329" s="10"/>
      <c r="W329" s="10"/>
      <c r="X329" s="10"/>
      <c r="Y329" s="10"/>
      <c r="Z329" s="10"/>
      <c r="AA329" s="10"/>
      <c r="AB329" s="10"/>
      <c r="AC329" s="10"/>
      <c r="AD329" s="10"/>
      <c r="AE329" s="10"/>
      <c r="AF329" s="10"/>
      <c r="AG329" s="10"/>
      <c r="AH329" s="10"/>
      <c r="AI329" s="10"/>
      <c r="AJ329" s="10"/>
      <c r="AK329" s="10"/>
      <c r="AL329" s="10"/>
    </row>
    <row r="330" spans="1:38" ht="20.25" customHeight="1">
      <c r="A330" s="31">
        <v>43991</v>
      </c>
      <c r="B330" s="10" t="s">
        <v>34</v>
      </c>
      <c r="C330" s="10">
        <v>43.251406000000003</v>
      </c>
      <c r="D330" s="10">
        <v>76.954507000000007</v>
      </c>
      <c r="E330" s="10">
        <v>15</v>
      </c>
      <c r="F330" s="10">
        <v>0</v>
      </c>
      <c r="G330" s="10" t="s">
        <v>21</v>
      </c>
      <c r="H330" s="10" t="s">
        <v>58</v>
      </c>
      <c r="I330" s="10" t="s">
        <v>227</v>
      </c>
      <c r="J330" s="10"/>
      <c r="K330" s="10"/>
      <c r="L330" s="10"/>
      <c r="M330" s="10" t="s">
        <v>974</v>
      </c>
      <c r="N330" s="10"/>
      <c r="O330" s="10" t="s">
        <v>59</v>
      </c>
      <c r="P330" s="10" t="s">
        <v>48</v>
      </c>
      <c r="Q330" s="10"/>
      <c r="R330" s="10" t="s">
        <v>975</v>
      </c>
      <c r="S330" s="12" t="s">
        <v>27</v>
      </c>
      <c r="T330" s="6" t="s">
        <v>976</v>
      </c>
      <c r="U330" s="10"/>
      <c r="V330" s="10"/>
      <c r="W330" s="10"/>
      <c r="X330" s="10"/>
      <c r="Y330" s="10"/>
      <c r="Z330" s="10"/>
      <c r="AA330" s="10"/>
      <c r="AB330" s="10"/>
      <c r="AC330" s="10"/>
      <c r="AD330" s="10"/>
      <c r="AE330" s="10"/>
      <c r="AF330" s="10"/>
      <c r="AG330" s="10"/>
      <c r="AH330" s="10"/>
      <c r="AI330" s="10"/>
      <c r="AJ330" s="10"/>
      <c r="AK330" s="10"/>
      <c r="AL330" s="10"/>
    </row>
    <row r="331" spans="1:38" ht="20.25" customHeight="1">
      <c r="A331" s="31">
        <v>43991</v>
      </c>
      <c r="B331" s="10" t="s">
        <v>34</v>
      </c>
      <c r="C331" s="10">
        <v>43.300669999999997</v>
      </c>
      <c r="D331" s="10">
        <v>76.925686999999996</v>
      </c>
      <c r="E331" s="10">
        <v>10</v>
      </c>
      <c r="F331" s="10">
        <v>0</v>
      </c>
      <c r="G331" s="10" t="s">
        <v>21</v>
      </c>
      <c r="H331" s="9" t="s">
        <v>44</v>
      </c>
      <c r="I331" s="9" t="s">
        <v>58</v>
      </c>
      <c r="J331" s="10"/>
      <c r="K331" s="10"/>
      <c r="L331" s="10"/>
      <c r="M331" s="9" t="s">
        <v>59</v>
      </c>
      <c r="N331" s="10"/>
      <c r="O331" s="10" t="s">
        <v>59</v>
      </c>
      <c r="P331" s="10" t="s">
        <v>48</v>
      </c>
      <c r="Q331" s="10"/>
      <c r="R331" s="10" t="s">
        <v>975</v>
      </c>
      <c r="S331" s="12" t="s">
        <v>27</v>
      </c>
      <c r="T331" s="6" t="s">
        <v>977</v>
      </c>
      <c r="U331" s="10"/>
      <c r="V331" s="10"/>
      <c r="W331" s="10"/>
      <c r="X331" s="10"/>
      <c r="Y331" s="10"/>
      <c r="Z331" s="10"/>
      <c r="AA331" s="10"/>
      <c r="AB331" s="10"/>
      <c r="AC331" s="10"/>
      <c r="AD331" s="10"/>
      <c r="AE331" s="10"/>
      <c r="AF331" s="10"/>
      <c r="AG331" s="10"/>
      <c r="AH331" s="10"/>
      <c r="AI331" s="10"/>
      <c r="AJ331" s="10"/>
      <c r="AK331" s="10"/>
      <c r="AL331" s="10"/>
    </row>
    <row r="332" spans="1:38" ht="20.25" customHeight="1">
      <c r="A332" s="31">
        <v>43990</v>
      </c>
      <c r="B332" s="9" t="s">
        <v>40</v>
      </c>
      <c r="C332" s="10">
        <v>51.168286999999999</v>
      </c>
      <c r="D332" s="10">
        <v>71.434451999999993</v>
      </c>
      <c r="E332" s="10">
        <v>15</v>
      </c>
      <c r="F332" s="10">
        <v>15</v>
      </c>
      <c r="G332" s="10" t="s">
        <v>21</v>
      </c>
      <c r="H332" s="10" t="s">
        <v>58</v>
      </c>
      <c r="I332" s="10"/>
      <c r="J332" s="10"/>
      <c r="K332" s="10"/>
      <c r="L332" s="10"/>
      <c r="M332" s="32" t="s">
        <v>608</v>
      </c>
      <c r="N332" s="10"/>
      <c r="O332" s="10" t="s">
        <v>24</v>
      </c>
      <c r="P332" s="10" t="s">
        <v>67</v>
      </c>
      <c r="Q332" s="10"/>
      <c r="R332" s="10" t="s">
        <v>978</v>
      </c>
      <c r="S332" s="12" t="s">
        <v>27</v>
      </c>
      <c r="T332" s="6" t="s">
        <v>979</v>
      </c>
      <c r="U332" s="10"/>
      <c r="V332" s="10"/>
      <c r="W332" s="10"/>
      <c r="X332" s="10"/>
      <c r="Y332" s="10"/>
      <c r="Z332" s="10"/>
      <c r="AA332" s="10"/>
      <c r="AB332" s="10"/>
      <c r="AC332" s="10"/>
      <c r="AD332" s="10"/>
      <c r="AE332" s="10"/>
      <c r="AF332" s="10"/>
      <c r="AG332" s="10"/>
      <c r="AH332" s="10"/>
      <c r="AI332" s="10"/>
      <c r="AJ332" s="10"/>
      <c r="AK332" s="10"/>
      <c r="AL332" s="10"/>
    </row>
    <row r="333" spans="1:38" ht="20.25" customHeight="1">
      <c r="A333" s="31">
        <v>43990</v>
      </c>
      <c r="B333" s="9" t="s">
        <v>40</v>
      </c>
      <c r="C333" s="10">
        <v>51.181863999999997</v>
      </c>
      <c r="D333" s="10">
        <v>71.481599000000003</v>
      </c>
      <c r="E333" s="10">
        <v>15</v>
      </c>
      <c r="F333" s="10">
        <v>0</v>
      </c>
      <c r="G333" s="10" t="s">
        <v>21</v>
      </c>
      <c r="H333" s="10" t="s">
        <v>64</v>
      </c>
      <c r="I333" s="10" t="s">
        <v>63</v>
      </c>
      <c r="J333" s="10" t="s">
        <v>62</v>
      </c>
      <c r="K333" s="10" t="s">
        <v>956</v>
      </c>
      <c r="L333" s="10" t="s">
        <v>23</v>
      </c>
      <c r="M333" s="9" t="s">
        <v>980</v>
      </c>
      <c r="N333" s="10"/>
      <c r="O333" s="10" t="s">
        <v>66</v>
      </c>
      <c r="P333" s="10" t="s">
        <v>205</v>
      </c>
      <c r="Q333" s="10"/>
      <c r="R333" s="10" t="s">
        <v>981</v>
      </c>
      <c r="S333" s="12" t="s">
        <v>27</v>
      </c>
      <c r="T333" s="6" t="s">
        <v>982</v>
      </c>
      <c r="U333" s="10"/>
      <c r="V333" s="10"/>
      <c r="W333" s="10"/>
      <c r="X333" s="10"/>
      <c r="Y333" s="10"/>
      <c r="Z333" s="10"/>
      <c r="AA333" s="10"/>
      <c r="AB333" s="10"/>
      <c r="AC333" s="10"/>
      <c r="AD333" s="10"/>
      <c r="AE333" s="10"/>
      <c r="AF333" s="10"/>
      <c r="AG333" s="10"/>
      <c r="AH333" s="10"/>
      <c r="AI333" s="10"/>
      <c r="AJ333" s="10"/>
      <c r="AK333" s="10"/>
      <c r="AL333" s="10"/>
    </row>
    <row r="334" spans="1:38" ht="20.25" customHeight="1">
      <c r="A334" s="31">
        <v>43990</v>
      </c>
      <c r="B334" s="10" t="s">
        <v>983</v>
      </c>
      <c r="C334" s="10">
        <v>44.759242</v>
      </c>
      <c r="D334" s="10">
        <v>65.481978999999995</v>
      </c>
      <c r="E334" s="10">
        <v>20</v>
      </c>
      <c r="F334" s="10">
        <v>0</v>
      </c>
      <c r="G334" s="10" t="s">
        <v>21</v>
      </c>
      <c r="H334" s="10" t="s">
        <v>79</v>
      </c>
      <c r="I334" s="10"/>
      <c r="J334" s="10"/>
      <c r="K334" s="10"/>
      <c r="L334" s="10"/>
      <c r="M334" s="9" t="s">
        <v>59</v>
      </c>
      <c r="N334" s="10"/>
      <c r="O334" s="10" t="s">
        <v>59</v>
      </c>
      <c r="P334" s="10" t="s">
        <v>82</v>
      </c>
      <c r="Q334" s="10"/>
      <c r="R334" s="10" t="s">
        <v>984</v>
      </c>
      <c r="S334" s="12" t="s">
        <v>27</v>
      </c>
      <c r="T334" s="6" t="s">
        <v>985</v>
      </c>
      <c r="U334" s="10"/>
      <c r="V334" s="10"/>
      <c r="W334" s="10"/>
      <c r="X334" s="10"/>
      <c r="Y334" s="10"/>
      <c r="Z334" s="10"/>
      <c r="AA334" s="10"/>
      <c r="AB334" s="10"/>
      <c r="AC334" s="10"/>
      <c r="AD334" s="10"/>
      <c r="AE334" s="10"/>
      <c r="AF334" s="10"/>
      <c r="AG334" s="10"/>
      <c r="AH334" s="10"/>
      <c r="AI334" s="10"/>
      <c r="AJ334" s="10"/>
      <c r="AK334" s="10"/>
      <c r="AL334" s="10"/>
    </row>
    <row r="335" spans="1:38" ht="20.25" customHeight="1">
      <c r="A335" s="31">
        <v>43990</v>
      </c>
      <c r="B335" s="9" t="s">
        <v>40</v>
      </c>
      <c r="C335" s="10">
        <v>51.182012</v>
      </c>
      <c r="D335" s="10">
        <v>71.481758999999997</v>
      </c>
      <c r="E335" s="10">
        <v>10</v>
      </c>
      <c r="F335" s="10">
        <v>0</v>
      </c>
      <c r="G335" s="10" t="s">
        <v>21</v>
      </c>
      <c r="H335" s="10" t="s">
        <v>64</v>
      </c>
      <c r="I335" s="10" t="s">
        <v>63</v>
      </c>
      <c r="J335" s="10" t="s">
        <v>62</v>
      </c>
      <c r="K335" s="10" t="s">
        <v>986</v>
      </c>
      <c r="L335" s="10"/>
      <c r="M335" s="9" t="s">
        <v>980</v>
      </c>
      <c r="N335" s="10"/>
      <c r="O335" s="10" t="s">
        <v>66</v>
      </c>
      <c r="P335" s="10" t="s">
        <v>205</v>
      </c>
      <c r="Q335" s="10"/>
      <c r="R335" s="10" t="s">
        <v>981</v>
      </c>
      <c r="S335" s="12" t="s">
        <v>27</v>
      </c>
      <c r="T335" s="6" t="s">
        <v>987</v>
      </c>
      <c r="U335" s="10"/>
      <c r="V335" s="10"/>
      <c r="W335" s="10"/>
      <c r="X335" s="10"/>
      <c r="Y335" s="10"/>
      <c r="Z335" s="10"/>
      <c r="AA335" s="10"/>
      <c r="AB335" s="10"/>
      <c r="AC335" s="10"/>
      <c r="AD335" s="10"/>
      <c r="AE335" s="10"/>
      <c r="AF335" s="10"/>
      <c r="AG335" s="10"/>
      <c r="AH335" s="10"/>
      <c r="AI335" s="10"/>
      <c r="AJ335" s="10"/>
      <c r="AK335" s="10"/>
      <c r="AL335" s="10"/>
    </row>
    <row r="336" spans="1:38" ht="20.25" customHeight="1">
      <c r="A336" s="31">
        <v>43988</v>
      </c>
      <c r="B336" s="10" t="s">
        <v>34</v>
      </c>
      <c r="C336" s="10">
        <v>43.244141999999997</v>
      </c>
      <c r="D336" s="10">
        <v>76.959397999999993</v>
      </c>
      <c r="E336" s="10">
        <v>75</v>
      </c>
      <c r="F336" s="10">
        <v>100</v>
      </c>
      <c r="G336" s="10" t="s">
        <v>21</v>
      </c>
      <c r="H336" s="10" t="s">
        <v>58</v>
      </c>
      <c r="I336" s="10" t="s">
        <v>282</v>
      </c>
      <c r="J336" s="10" t="s">
        <v>62</v>
      </c>
      <c r="K336" s="9" t="s">
        <v>203</v>
      </c>
      <c r="L336" s="9" t="s">
        <v>23</v>
      </c>
      <c r="M336" s="10" t="s">
        <v>24</v>
      </c>
      <c r="N336" s="10"/>
      <c r="O336" s="10" t="s">
        <v>24</v>
      </c>
      <c r="P336" s="10" t="s">
        <v>25</v>
      </c>
      <c r="Q336" s="10" t="s">
        <v>900</v>
      </c>
      <c r="R336" s="10" t="s">
        <v>988</v>
      </c>
      <c r="S336" s="12" t="s">
        <v>27</v>
      </c>
      <c r="T336" s="6" t="s">
        <v>989</v>
      </c>
      <c r="U336" s="10"/>
      <c r="V336" s="10"/>
      <c r="W336" s="10"/>
      <c r="X336" s="10"/>
      <c r="Y336" s="10"/>
      <c r="Z336" s="10"/>
      <c r="AA336" s="10"/>
      <c r="AB336" s="10"/>
      <c r="AC336" s="10"/>
      <c r="AD336" s="10"/>
      <c r="AE336" s="10"/>
      <c r="AF336" s="10"/>
      <c r="AG336" s="10"/>
      <c r="AH336" s="10"/>
      <c r="AI336" s="10"/>
      <c r="AJ336" s="10"/>
      <c r="AK336" s="10"/>
      <c r="AL336" s="10"/>
    </row>
    <row r="337" spans="1:38" ht="20.25" customHeight="1">
      <c r="A337" s="31">
        <v>43988</v>
      </c>
      <c r="B337" s="9" t="s">
        <v>40</v>
      </c>
      <c r="C337" s="10">
        <v>51.125152</v>
      </c>
      <c r="D337" s="10">
        <v>71.470433</v>
      </c>
      <c r="E337" s="10">
        <v>75</v>
      </c>
      <c r="F337" s="10">
        <v>10</v>
      </c>
      <c r="G337" s="10" t="s">
        <v>21</v>
      </c>
      <c r="H337" s="10" t="s">
        <v>58</v>
      </c>
      <c r="I337" s="10" t="s">
        <v>282</v>
      </c>
      <c r="J337" s="10" t="s">
        <v>62</v>
      </c>
      <c r="K337" s="9" t="s">
        <v>203</v>
      </c>
      <c r="L337" s="9" t="s">
        <v>23</v>
      </c>
      <c r="M337" s="10" t="s">
        <v>24</v>
      </c>
      <c r="N337" s="10"/>
      <c r="O337" s="10" t="s">
        <v>24</v>
      </c>
      <c r="P337" s="10" t="s">
        <v>25</v>
      </c>
      <c r="Q337" s="10" t="s">
        <v>900</v>
      </c>
      <c r="R337" s="10" t="s">
        <v>988</v>
      </c>
      <c r="S337" s="12" t="s">
        <v>27</v>
      </c>
      <c r="T337" s="6" t="s">
        <v>989</v>
      </c>
      <c r="U337" s="10"/>
      <c r="V337" s="10"/>
      <c r="W337" s="10"/>
      <c r="X337" s="10"/>
      <c r="Y337" s="10"/>
      <c r="Z337" s="10"/>
      <c r="AA337" s="10"/>
      <c r="AB337" s="10"/>
      <c r="AC337" s="10"/>
      <c r="AD337" s="10"/>
      <c r="AE337" s="10"/>
      <c r="AF337" s="10"/>
      <c r="AG337" s="10"/>
      <c r="AH337" s="10"/>
      <c r="AI337" s="10"/>
      <c r="AJ337" s="10"/>
      <c r="AK337" s="10"/>
      <c r="AL337" s="10"/>
    </row>
    <row r="338" spans="1:38" ht="20.25" customHeight="1">
      <c r="A338" s="31">
        <v>43988</v>
      </c>
      <c r="B338" s="10" t="s">
        <v>31</v>
      </c>
      <c r="C338" s="10">
        <v>51.227462000000003</v>
      </c>
      <c r="D338" s="10">
        <v>51.369329999999998</v>
      </c>
      <c r="E338" s="10">
        <v>35</v>
      </c>
      <c r="F338" s="10">
        <v>30</v>
      </c>
      <c r="G338" s="10" t="s">
        <v>21</v>
      </c>
      <c r="H338" s="10" t="s">
        <v>58</v>
      </c>
      <c r="I338" s="10" t="s">
        <v>282</v>
      </c>
      <c r="J338" s="10" t="s">
        <v>62</v>
      </c>
      <c r="K338" s="9" t="s">
        <v>203</v>
      </c>
      <c r="L338" s="9" t="s">
        <v>23</v>
      </c>
      <c r="M338" s="10" t="s">
        <v>24</v>
      </c>
      <c r="N338" s="10"/>
      <c r="O338" s="10" t="s">
        <v>24</v>
      </c>
      <c r="P338" s="10" t="s">
        <v>25</v>
      </c>
      <c r="Q338" s="10" t="s">
        <v>900</v>
      </c>
      <c r="R338" s="10" t="s">
        <v>990</v>
      </c>
      <c r="S338" s="12" t="s">
        <v>27</v>
      </c>
      <c r="T338" s="6" t="s">
        <v>989</v>
      </c>
      <c r="U338" s="10"/>
      <c r="V338" s="10"/>
      <c r="W338" s="10"/>
      <c r="X338" s="10"/>
      <c r="Y338" s="10"/>
      <c r="Z338" s="10"/>
      <c r="AA338" s="10"/>
      <c r="AB338" s="10"/>
      <c r="AC338" s="10"/>
      <c r="AD338" s="10"/>
      <c r="AE338" s="10"/>
      <c r="AF338" s="10"/>
      <c r="AG338" s="10"/>
      <c r="AH338" s="10"/>
      <c r="AI338" s="10"/>
      <c r="AJ338" s="10"/>
      <c r="AK338" s="10"/>
      <c r="AL338" s="10"/>
    </row>
    <row r="339" spans="1:38" ht="20.25" customHeight="1">
      <c r="A339" s="31">
        <v>43988</v>
      </c>
      <c r="B339" s="10" t="s">
        <v>20</v>
      </c>
      <c r="C339" s="10">
        <v>42.309207999999998</v>
      </c>
      <c r="D339" s="10">
        <v>69.600615000000005</v>
      </c>
      <c r="E339" s="10">
        <v>35</v>
      </c>
      <c r="F339" s="10">
        <v>20</v>
      </c>
      <c r="G339" s="10" t="s">
        <v>21</v>
      </c>
      <c r="H339" s="10" t="s">
        <v>58</v>
      </c>
      <c r="I339" s="10" t="s">
        <v>282</v>
      </c>
      <c r="J339" s="10" t="s">
        <v>62</v>
      </c>
      <c r="K339" s="9" t="s">
        <v>203</v>
      </c>
      <c r="L339" s="9" t="s">
        <v>23</v>
      </c>
      <c r="M339" s="10" t="s">
        <v>24</v>
      </c>
      <c r="N339" s="10"/>
      <c r="O339" s="10" t="s">
        <v>24</v>
      </c>
      <c r="P339" s="10" t="s">
        <v>25</v>
      </c>
      <c r="Q339" s="10" t="s">
        <v>900</v>
      </c>
      <c r="R339" s="10" t="s">
        <v>991</v>
      </c>
      <c r="S339" s="12" t="s">
        <v>27</v>
      </c>
      <c r="T339" s="6" t="s">
        <v>992</v>
      </c>
      <c r="U339" s="10"/>
      <c r="V339" s="10"/>
      <c r="W339" s="10"/>
      <c r="X339" s="10"/>
      <c r="Y339" s="10"/>
      <c r="Z339" s="10"/>
      <c r="AA339" s="10"/>
      <c r="AB339" s="10"/>
      <c r="AC339" s="10"/>
      <c r="AD339" s="10"/>
      <c r="AE339" s="10"/>
      <c r="AF339" s="10"/>
      <c r="AG339" s="10"/>
      <c r="AH339" s="10"/>
      <c r="AI339" s="10"/>
      <c r="AJ339" s="10"/>
      <c r="AK339" s="10"/>
      <c r="AL339" s="10"/>
    </row>
    <row r="340" spans="1:38" ht="20.25" customHeight="1">
      <c r="A340" s="31">
        <v>43988</v>
      </c>
      <c r="B340" s="10" t="s">
        <v>144</v>
      </c>
      <c r="C340" s="10">
        <v>50.409312999999997</v>
      </c>
      <c r="D340" s="10">
        <v>80.252718999999999</v>
      </c>
      <c r="E340" s="10">
        <v>35</v>
      </c>
      <c r="F340" s="10">
        <v>20</v>
      </c>
      <c r="G340" s="10" t="s">
        <v>21</v>
      </c>
      <c r="H340" s="10" t="s">
        <v>58</v>
      </c>
      <c r="I340" s="10" t="s">
        <v>282</v>
      </c>
      <c r="J340" s="10" t="s">
        <v>62</v>
      </c>
      <c r="K340" s="9" t="s">
        <v>203</v>
      </c>
      <c r="L340" s="9" t="s">
        <v>23</v>
      </c>
      <c r="M340" s="10" t="s">
        <v>24</v>
      </c>
      <c r="N340" s="10"/>
      <c r="O340" s="10" t="s">
        <v>24</v>
      </c>
      <c r="P340" s="10" t="s">
        <v>25</v>
      </c>
      <c r="Q340" s="10" t="s">
        <v>900</v>
      </c>
      <c r="R340" s="10" t="s">
        <v>988</v>
      </c>
      <c r="S340" s="12" t="s">
        <v>27</v>
      </c>
      <c r="T340" s="6" t="s">
        <v>993</v>
      </c>
      <c r="U340" s="10"/>
      <c r="V340" s="10"/>
      <c r="W340" s="10"/>
      <c r="X340" s="10"/>
      <c r="Y340" s="10"/>
      <c r="Z340" s="10"/>
      <c r="AA340" s="10"/>
      <c r="AB340" s="10"/>
      <c r="AC340" s="10"/>
      <c r="AD340" s="10"/>
      <c r="AE340" s="10"/>
      <c r="AF340" s="10"/>
      <c r="AG340" s="10"/>
      <c r="AH340" s="10"/>
      <c r="AI340" s="10"/>
      <c r="AJ340" s="10"/>
      <c r="AK340" s="10"/>
      <c r="AL340" s="10"/>
    </row>
    <row r="341" spans="1:38" ht="20.25" customHeight="1">
      <c r="A341" s="31">
        <v>43988</v>
      </c>
      <c r="B341" s="10" t="s">
        <v>29</v>
      </c>
      <c r="C341" s="10">
        <v>50.285352000000003</v>
      </c>
      <c r="D341" s="10">
        <v>57.184308999999999</v>
      </c>
      <c r="E341" s="10">
        <v>35</v>
      </c>
      <c r="F341" s="10">
        <v>20</v>
      </c>
      <c r="G341" s="10" t="s">
        <v>21</v>
      </c>
      <c r="H341" s="10" t="s">
        <v>58</v>
      </c>
      <c r="I341" s="10" t="s">
        <v>282</v>
      </c>
      <c r="J341" s="10" t="s">
        <v>62</v>
      </c>
      <c r="K341" s="9" t="s">
        <v>203</v>
      </c>
      <c r="L341" s="9" t="s">
        <v>23</v>
      </c>
      <c r="M341" s="10" t="s">
        <v>24</v>
      </c>
      <c r="N341" s="10"/>
      <c r="O341" s="10" t="s">
        <v>24</v>
      </c>
      <c r="P341" s="10" t="s">
        <v>25</v>
      </c>
      <c r="Q341" s="10" t="s">
        <v>900</v>
      </c>
      <c r="R341" s="10" t="s">
        <v>994</v>
      </c>
      <c r="S341" s="12" t="s">
        <v>27</v>
      </c>
      <c r="T341" s="6" t="s">
        <v>995</v>
      </c>
      <c r="U341" s="10"/>
      <c r="V341" s="10"/>
      <c r="W341" s="10"/>
      <c r="X341" s="10"/>
      <c r="Y341" s="10"/>
      <c r="Z341" s="10"/>
      <c r="AA341" s="10"/>
      <c r="AB341" s="10"/>
      <c r="AC341" s="10"/>
      <c r="AD341" s="10"/>
      <c r="AE341" s="10"/>
      <c r="AF341" s="10"/>
      <c r="AG341" s="10"/>
      <c r="AH341" s="10"/>
      <c r="AI341" s="10"/>
      <c r="AJ341" s="10"/>
      <c r="AK341" s="10"/>
      <c r="AL341" s="10"/>
    </row>
    <row r="342" spans="1:38" ht="20.25" customHeight="1">
      <c r="A342" s="31">
        <v>43988</v>
      </c>
      <c r="B342" s="10" t="s">
        <v>113</v>
      </c>
      <c r="C342" s="10">
        <v>44.854711999999999</v>
      </c>
      <c r="D342" s="10">
        <v>65.493667000000002</v>
      </c>
      <c r="E342" s="10">
        <v>30</v>
      </c>
      <c r="F342" s="10">
        <v>7</v>
      </c>
      <c r="G342" s="10" t="s">
        <v>21</v>
      </c>
      <c r="H342" s="10" t="s">
        <v>58</v>
      </c>
      <c r="I342" s="10" t="s">
        <v>282</v>
      </c>
      <c r="J342" s="9" t="s">
        <v>140</v>
      </c>
      <c r="K342" s="9" t="s">
        <v>203</v>
      </c>
      <c r="L342" s="9" t="s">
        <v>23</v>
      </c>
      <c r="M342" s="10" t="s">
        <v>24</v>
      </c>
      <c r="N342" s="10"/>
      <c r="O342" s="10" t="s">
        <v>24</v>
      </c>
      <c r="P342" s="10" t="s">
        <v>25</v>
      </c>
      <c r="Q342" s="10" t="s">
        <v>900</v>
      </c>
      <c r="R342" s="10" t="s">
        <v>996</v>
      </c>
      <c r="S342" s="12" t="s">
        <v>27</v>
      </c>
      <c r="T342" s="6" t="s">
        <v>997</v>
      </c>
      <c r="U342" s="10"/>
      <c r="V342" s="10"/>
      <c r="W342" s="10"/>
      <c r="X342" s="10"/>
      <c r="Y342" s="10"/>
      <c r="Z342" s="10"/>
      <c r="AA342" s="10"/>
      <c r="AB342" s="10"/>
      <c r="AC342" s="10"/>
      <c r="AD342" s="10"/>
      <c r="AE342" s="10"/>
      <c r="AF342" s="10"/>
      <c r="AG342" s="10"/>
      <c r="AH342" s="10"/>
      <c r="AI342" s="10"/>
      <c r="AJ342" s="10"/>
      <c r="AK342" s="10"/>
      <c r="AL342" s="10"/>
    </row>
    <row r="343" spans="1:38" ht="20.25" customHeight="1">
      <c r="A343" s="31">
        <v>43988</v>
      </c>
      <c r="B343" s="10" t="s">
        <v>95</v>
      </c>
      <c r="C343" s="15">
        <v>43.654218999999998</v>
      </c>
      <c r="D343" s="15">
        <v>51.149746999999998</v>
      </c>
      <c r="E343" s="10">
        <v>30</v>
      </c>
      <c r="F343" s="10">
        <v>20</v>
      </c>
      <c r="G343" s="10" t="s">
        <v>570</v>
      </c>
      <c r="H343" s="10" t="s">
        <v>58</v>
      </c>
      <c r="I343" s="10" t="s">
        <v>282</v>
      </c>
      <c r="J343" s="10" t="s">
        <v>62</v>
      </c>
      <c r="K343" s="9" t="s">
        <v>203</v>
      </c>
      <c r="L343" s="9" t="s">
        <v>23</v>
      </c>
      <c r="M343" s="10" t="s">
        <v>24</v>
      </c>
      <c r="N343" s="10"/>
      <c r="O343" s="10" t="s">
        <v>24</v>
      </c>
      <c r="P343" s="10" t="s">
        <v>25</v>
      </c>
      <c r="Q343" s="10" t="s">
        <v>900</v>
      </c>
      <c r="R343" s="10" t="s">
        <v>998</v>
      </c>
      <c r="S343" s="9" t="s">
        <v>98</v>
      </c>
      <c r="T343" s="6" t="s">
        <v>999</v>
      </c>
      <c r="U343" s="10"/>
      <c r="V343" s="10"/>
      <c r="W343" s="10"/>
      <c r="X343" s="10"/>
      <c r="Y343" s="10"/>
      <c r="Z343" s="10"/>
      <c r="AA343" s="10"/>
      <c r="AB343" s="10"/>
      <c r="AC343" s="10"/>
      <c r="AD343" s="10"/>
      <c r="AE343" s="10"/>
      <c r="AF343" s="10"/>
      <c r="AG343" s="10"/>
      <c r="AH343" s="10"/>
      <c r="AI343" s="10"/>
      <c r="AJ343" s="10"/>
      <c r="AK343" s="10"/>
      <c r="AL343" s="10"/>
    </row>
    <row r="344" spans="1:38" ht="20.25" customHeight="1">
      <c r="A344" s="31">
        <v>43988</v>
      </c>
      <c r="B344" s="10" t="s">
        <v>34</v>
      </c>
      <c r="C344" s="14">
        <v>43.243397999999999</v>
      </c>
      <c r="D344" s="15">
        <v>76.896827000000002</v>
      </c>
      <c r="E344" s="10">
        <v>37</v>
      </c>
      <c r="F344" s="10">
        <v>37</v>
      </c>
      <c r="G344" s="10" t="s">
        <v>21</v>
      </c>
      <c r="H344" s="10" t="s">
        <v>58</v>
      </c>
      <c r="I344" s="10" t="s">
        <v>282</v>
      </c>
      <c r="J344" s="10" t="s">
        <v>62</v>
      </c>
      <c r="K344" s="9" t="s">
        <v>203</v>
      </c>
      <c r="L344" s="9" t="s">
        <v>23</v>
      </c>
      <c r="M344" s="10" t="s">
        <v>24</v>
      </c>
      <c r="N344" s="10"/>
      <c r="O344" s="10" t="s">
        <v>24</v>
      </c>
      <c r="P344" s="10" t="s">
        <v>25</v>
      </c>
      <c r="Q344" s="10" t="s">
        <v>900</v>
      </c>
      <c r="R344" s="10" t="s">
        <v>1000</v>
      </c>
      <c r="S344" s="9" t="s">
        <v>98</v>
      </c>
      <c r="T344" s="6" t="s">
        <v>1001</v>
      </c>
      <c r="U344" s="10"/>
      <c r="V344" s="10"/>
      <c r="W344" s="10"/>
      <c r="X344" s="10"/>
      <c r="Y344" s="10"/>
      <c r="Z344" s="10"/>
      <c r="AA344" s="10"/>
      <c r="AB344" s="10"/>
      <c r="AC344" s="10"/>
      <c r="AD344" s="10"/>
      <c r="AE344" s="10"/>
      <c r="AF344" s="10"/>
      <c r="AG344" s="10"/>
      <c r="AH344" s="10"/>
      <c r="AI344" s="10"/>
      <c r="AJ344" s="10"/>
      <c r="AK344" s="10"/>
      <c r="AL344" s="10"/>
    </row>
    <row r="345" spans="1:38" ht="20.25" customHeight="1">
      <c r="A345" s="31">
        <v>43988</v>
      </c>
      <c r="B345" s="10" t="s">
        <v>20</v>
      </c>
      <c r="C345" s="10">
        <v>42.381613999999999</v>
      </c>
      <c r="D345" s="10">
        <v>69.498078000000007</v>
      </c>
      <c r="E345" s="10">
        <v>15</v>
      </c>
      <c r="F345" s="10">
        <v>15</v>
      </c>
      <c r="G345" s="10" t="s">
        <v>21</v>
      </c>
      <c r="H345" s="10" t="s">
        <v>64</v>
      </c>
      <c r="I345" s="10" t="s">
        <v>282</v>
      </c>
      <c r="J345" s="10" t="s">
        <v>62</v>
      </c>
      <c r="K345" s="9" t="s">
        <v>203</v>
      </c>
      <c r="L345" s="9" t="s">
        <v>23</v>
      </c>
      <c r="M345" s="10" t="s">
        <v>24</v>
      </c>
      <c r="N345" s="10"/>
      <c r="O345" s="10" t="s">
        <v>24</v>
      </c>
      <c r="P345" s="10" t="s">
        <v>25</v>
      </c>
      <c r="Q345" s="10" t="s">
        <v>900</v>
      </c>
      <c r="R345" s="10" t="s">
        <v>1002</v>
      </c>
      <c r="S345" s="12" t="s">
        <v>27</v>
      </c>
      <c r="T345" s="6" t="s">
        <v>1003</v>
      </c>
      <c r="U345" s="10"/>
      <c r="V345" s="10"/>
      <c r="W345" s="10"/>
      <c r="X345" s="10"/>
      <c r="Y345" s="10"/>
      <c r="Z345" s="10"/>
      <c r="AA345" s="10"/>
      <c r="AB345" s="10"/>
      <c r="AC345" s="10"/>
      <c r="AD345" s="10"/>
      <c r="AE345" s="10"/>
      <c r="AF345" s="10"/>
      <c r="AG345" s="10"/>
      <c r="AH345" s="10"/>
      <c r="AI345" s="10"/>
      <c r="AJ345" s="10"/>
      <c r="AK345" s="10"/>
      <c r="AL345" s="10"/>
    </row>
    <row r="346" spans="1:38" ht="20.25" customHeight="1">
      <c r="A346" s="31">
        <v>43988</v>
      </c>
      <c r="B346" s="10" t="s">
        <v>29</v>
      </c>
      <c r="C346" s="10">
        <v>50.285172000000003</v>
      </c>
      <c r="D346" s="10">
        <v>57.185422000000003</v>
      </c>
      <c r="E346" s="10">
        <v>30</v>
      </c>
      <c r="F346" s="10">
        <v>30</v>
      </c>
      <c r="G346" s="10" t="s">
        <v>21</v>
      </c>
      <c r="H346" s="10" t="s">
        <v>64</v>
      </c>
      <c r="I346" s="10" t="s">
        <v>282</v>
      </c>
      <c r="J346" s="10" t="s">
        <v>62</v>
      </c>
      <c r="K346" s="9" t="s">
        <v>203</v>
      </c>
      <c r="L346" s="9" t="s">
        <v>23</v>
      </c>
      <c r="M346" s="10" t="s">
        <v>24</v>
      </c>
      <c r="N346" s="10"/>
      <c r="O346" s="10" t="s">
        <v>24</v>
      </c>
      <c r="P346" s="10" t="s">
        <v>25</v>
      </c>
      <c r="Q346" s="10" t="s">
        <v>900</v>
      </c>
      <c r="R346" s="10" t="s">
        <v>994</v>
      </c>
      <c r="S346" s="12" t="s">
        <v>27</v>
      </c>
      <c r="T346" s="6" t="s">
        <v>1004</v>
      </c>
      <c r="U346" s="10"/>
      <c r="V346" s="10"/>
      <c r="W346" s="10"/>
      <c r="X346" s="10"/>
      <c r="Y346" s="10"/>
      <c r="Z346" s="10"/>
      <c r="AA346" s="10"/>
      <c r="AB346" s="10"/>
      <c r="AC346" s="10"/>
      <c r="AD346" s="10"/>
      <c r="AE346" s="10"/>
      <c r="AF346" s="10"/>
      <c r="AG346" s="10"/>
      <c r="AH346" s="10"/>
      <c r="AI346" s="10"/>
      <c r="AJ346" s="10"/>
      <c r="AK346" s="10"/>
      <c r="AL346" s="10"/>
    </row>
    <row r="347" spans="1:38" ht="20.25" customHeight="1">
      <c r="A347" s="31">
        <v>43988</v>
      </c>
      <c r="B347" s="10" t="s">
        <v>113</v>
      </c>
      <c r="C347" s="10">
        <v>44.842604999999999</v>
      </c>
      <c r="D347" s="10">
        <v>65.503473999999997</v>
      </c>
      <c r="E347" s="10">
        <v>30</v>
      </c>
      <c r="F347" s="10">
        <v>7</v>
      </c>
      <c r="G347" s="10" t="s">
        <v>21</v>
      </c>
      <c r="H347" s="10" t="s">
        <v>64</v>
      </c>
      <c r="I347" s="10" t="s">
        <v>58</v>
      </c>
      <c r="J347" s="10" t="s">
        <v>62</v>
      </c>
      <c r="K347" s="9" t="s">
        <v>203</v>
      </c>
      <c r="L347" s="9" t="s">
        <v>23</v>
      </c>
      <c r="M347" s="10" t="s">
        <v>24</v>
      </c>
      <c r="N347" s="10"/>
      <c r="O347" s="10" t="s">
        <v>24</v>
      </c>
      <c r="P347" s="10" t="s">
        <v>25</v>
      </c>
      <c r="Q347" s="10" t="s">
        <v>900</v>
      </c>
      <c r="R347" s="10" t="s">
        <v>996</v>
      </c>
      <c r="S347" s="12" t="s">
        <v>27</v>
      </c>
      <c r="T347" s="6" t="s">
        <v>1005</v>
      </c>
      <c r="U347" s="10"/>
      <c r="V347" s="10"/>
      <c r="W347" s="10"/>
      <c r="X347" s="10"/>
      <c r="Y347" s="10"/>
      <c r="Z347" s="10"/>
      <c r="AA347" s="10"/>
      <c r="AB347" s="10"/>
      <c r="AC347" s="10"/>
      <c r="AD347" s="10"/>
      <c r="AE347" s="10"/>
      <c r="AF347" s="10"/>
      <c r="AG347" s="10"/>
      <c r="AH347" s="10"/>
      <c r="AI347" s="10"/>
      <c r="AJ347" s="10"/>
      <c r="AK347" s="10"/>
      <c r="AL347" s="10"/>
    </row>
    <row r="348" spans="1:38" ht="20.25" customHeight="1">
      <c r="A348" s="31">
        <v>43988</v>
      </c>
      <c r="B348" s="10" t="s">
        <v>31</v>
      </c>
      <c r="C348" s="14">
        <v>51.204574999999998</v>
      </c>
      <c r="D348" s="15">
        <v>51.369799</v>
      </c>
      <c r="E348" s="10">
        <v>10</v>
      </c>
      <c r="F348" s="10">
        <v>10</v>
      </c>
      <c r="G348" s="10" t="s">
        <v>21</v>
      </c>
      <c r="H348" s="9" t="s">
        <v>140</v>
      </c>
      <c r="I348" s="10" t="s">
        <v>152</v>
      </c>
      <c r="J348" s="10"/>
      <c r="K348" s="10"/>
      <c r="L348" s="10"/>
      <c r="M348" s="10" t="s">
        <v>24</v>
      </c>
      <c r="N348" s="10"/>
      <c r="O348" s="10" t="s">
        <v>24</v>
      </c>
      <c r="P348" s="10" t="s">
        <v>25</v>
      </c>
      <c r="Q348" s="10" t="s">
        <v>900</v>
      </c>
      <c r="R348" s="10" t="s">
        <v>1006</v>
      </c>
      <c r="S348" s="9" t="s">
        <v>98</v>
      </c>
      <c r="T348" s="6" t="s">
        <v>1007</v>
      </c>
      <c r="U348" s="10"/>
      <c r="V348" s="10"/>
      <c r="W348" s="10"/>
      <c r="X348" s="10"/>
      <c r="Y348" s="10"/>
      <c r="Z348" s="10"/>
      <c r="AA348" s="10"/>
      <c r="AB348" s="10"/>
      <c r="AC348" s="10"/>
      <c r="AD348" s="10"/>
      <c r="AE348" s="10"/>
      <c r="AF348" s="10"/>
      <c r="AG348" s="10"/>
      <c r="AH348" s="10"/>
      <c r="AI348" s="10"/>
      <c r="AJ348" s="10"/>
      <c r="AK348" s="10"/>
      <c r="AL348" s="10"/>
    </row>
    <row r="349" spans="1:38" ht="20.25" customHeight="1">
      <c r="A349" s="31">
        <v>43988</v>
      </c>
      <c r="B349" s="9" t="s">
        <v>40</v>
      </c>
      <c r="C349" s="15">
        <v>51.121538000000001</v>
      </c>
      <c r="D349" s="15">
        <v>71.468508</v>
      </c>
      <c r="E349" s="10">
        <v>30</v>
      </c>
      <c r="F349" s="10">
        <v>30</v>
      </c>
      <c r="G349" s="10" t="s">
        <v>21</v>
      </c>
      <c r="H349" s="9" t="s">
        <v>63</v>
      </c>
      <c r="I349" s="10"/>
      <c r="J349" s="10"/>
      <c r="K349" s="10" t="s">
        <v>23</v>
      </c>
      <c r="L349" s="10"/>
      <c r="M349" s="10" t="s">
        <v>24</v>
      </c>
      <c r="N349" s="10"/>
      <c r="O349" s="10" t="s">
        <v>24</v>
      </c>
      <c r="P349" s="10" t="s">
        <v>25</v>
      </c>
      <c r="Q349" s="10" t="s">
        <v>900</v>
      </c>
      <c r="R349" s="10" t="s">
        <v>1008</v>
      </c>
      <c r="S349" s="9" t="s">
        <v>98</v>
      </c>
      <c r="T349" s="6" t="s">
        <v>1009</v>
      </c>
      <c r="U349" s="10"/>
      <c r="V349" s="10"/>
      <c r="W349" s="10"/>
      <c r="X349" s="10"/>
      <c r="Y349" s="10"/>
      <c r="Z349" s="10"/>
      <c r="AA349" s="10"/>
      <c r="AB349" s="10"/>
      <c r="AC349" s="10"/>
      <c r="AD349" s="10"/>
      <c r="AE349" s="10"/>
      <c r="AF349" s="10"/>
      <c r="AG349" s="10"/>
      <c r="AH349" s="10"/>
      <c r="AI349" s="10"/>
      <c r="AJ349" s="10"/>
      <c r="AK349" s="10"/>
      <c r="AL349" s="10"/>
    </row>
    <row r="350" spans="1:38" ht="20.25" customHeight="1">
      <c r="A350" s="31">
        <v>43987</v>
      </c>
      <c r="B350" s="10" t="s">
        <v>489</v>
      </c>
      <c r="C350" s="15">
        <v>46.961823000000003</v>
      </c>
      <c r="D350" s="10">
        <v>54.013300000000001</v>
      </c>
      <c r="E350" s="10">
        <v>100</v>
      </c>
      <c r="F350" s="10">
        <v>0</v>
      </c>
      <c r="G350" s="10" t="s">
        <v>21</v>
      </c>
      <c r="H350" s="9" t="s">
        <v>140</v>
      </c>
      <c r="I350" s="10" t="s">
        <v>44</v>
      </c>
      <c r="J350" s="10"/>
      <c r="K350" s="10"/>
      <c r="L350" s="10"/>
      <c r="M350" s="9" t="s">
        <v>59</v>
      </c>
      <c r="N350" s="10"/>
      <c r="O350" s="10" t="s">
        <v>59</v>
      </c>
      <c r="P350" s="10" t="s">
        <v>48</v>
      </c>
      <c r="Q350" s="10"/>
      <c r="R350" s="10" t="s">
        <v>1010</v>
      </c>
      <c r="S350" s="9" t="s">
        <v>98</v>
      </c>
      <c r="T350" s="6" t="s">
        <v>1011</v>
      </c>
      <c r="U350" s="10"/>
      <c r="V350" s="10"/>
      <c r="W350" s="10"/>
      <c r="X350" s="10"/>
      <c r="Y350" s="10"/>
      <c r="Z350" s="10"/>
      <c r="AA350" s="10"/>
      <c r="AB350" s="10"/>
      <c r="AC350" s="10"/>
      <c r="AD350" s="10"/>
      <c r="AE350" s="10"/>
      <c r="AF350" s="10"/>
      <c r="AG350" s="10"/>
      <c r="AH350" s="10"/>
      <c r="AI350" s="10"/>
      <c r="AJ350" s="10"/>
      <c r="AK350" s="10"/>
      <c r="AL350" s="10"/>
    </row>
    <row r="351" spans="1:38" ht="20.25" customHeight="1">
      <c r="A351" s="31">
        <v>43986</v>
      </c>
      <c r="B351" s="10" t="s">
        <v>1012</v>
      </c>
      <c r="C351" s="14">
        <v>43.689689999999999</v>
      </c>
      <c r="D351" s="15">
        <v>51.335420999999997</v>
      </c>
      <c r="E351" s="10">
        <v>20</v>
      </c>
      <c r="F351" s="10">
        <v>0</v>
      </c>
      <c r="G351" s="10" t="s">
        <v>21</v>
      </c>
      <c r="H351" s="10" t="s">
        <v>79</v>
      </c>
      <c r="I351" s="10"/>
      <c r="J351" s="10"/>
      <c r="K351" s="10"/>
      <c r="L351" s="10"/>
      <c r="M351" s="9" t="s">
        <v>59</v>
      </c>
      <c r="N351" s="10"/>
      <c r="O351" s="10" t="s">
        <v>59</v>
      </c>
      <c r="P351" s="10" t="s">
        <v>82</v>
      </c>
      <c r="Q351" s="10"/>
      <c r="R351" s="10" t="s">
        <v>1013</v>
      </c>
      <c r="S351" s="9" t="s">
        <v>98</v>
      </c>
      <c r="T351" s="6" t="s">
        <v>1014</v>
      </c>
      <c r="U351" s="10"/>
      <c r="V351" s="10"/>
      <c r="W351" s="10"/>
      <c r="X351" s="10"/>
      <c r="Y351" s="10"/>
      <c r="Z351" s="10"/>
      <c r="AA351" s="10"/>
      <c r="AB351" s="10"/>
      <c r="AC351" s="10"/>
      <c r="AD351" s="10"/>
      <c r="AE351" s="10"/>
      <c r="AF351" s="10"/>
      <c r="AG351" s="10"/>
      <c r="AH351" s="10"/>
      <c r="AI351" s="10"/>
      <c r="AJ351" s="10"/>
      <c r="AK351" s="10"/>
      <c r="AL351" s="10"/>
    </row>
    <row r="352" spans="1:38" ht="20.25" customHeight="1">
      <c r="A352" s="31">
        <v>43985</v>
      </c>
      <c r="B352" s="10" t="s">
        <v>120</v>
      </c>
      <c r="C352" s="14">
        <v>47.107078000000001</v>
      </c>
      <c r="D352" s="15">
        <v>51.909340999999998</v>
      </c>
      <c r="E352" s="10">
        <v>40</v>
      </c>
      <c r="F352" s="10">
        <v>0</v>
      </c>
      <c r="G352" s="10" t="s">
        <v>158</v>
      </c>
      <c r="H352" s="10" t="s">
        <v>64</v>
      </c>
      <c r="I352" s="10"/>
      <c r="J352" s="10"/>
      <c r="K352" s="10"/>
      <c r="L352" s="10"/>
      <c r="M352" s="9" t="s">
        <v>980</v>
      </c>
      <c r="N352" s="10"/>
      <c r="O352" s="10" t="s">
        <v>66</v>
      </c>
      <c r="P352" s="10" t="s">
        <v>205</v>
      </c>
      <c r="Q352" s="10"/>
      <c r="R352" s="10" t="s">
        <v>1015</v>
      </c>
      <c r="S352" s="9" t="s">
        <v>98</v>
      </c>
      <c r="T352" s="6" t="s">
        <v>1016</v>
      </c>
      <c r="U352" s="10"/>
      <c r="V352" s="10"/>
      <c r="W352" s="10"/>
      <c r="X352" s="10"/>
      <c r="Y352" s="10"/>
      <c r="Z352" s="10"/>
      <c r="AA352" s="10"/>
      <c r="AB352" s="10"/>
      <c r="AC352" s="10"/>
      <c r="AD352" s="10"/>
      <c r="AE352" s="10"/>
      <c r="AF352" s="10"/>
      <c r="AG352" s="10"/>
      <c r="AH352" s="10"/>
      <c r="AI352" s="10"/>
      <c r="AJ352" s="10"/>
      <c r="AK352" s="10"/>
      <c r="AL352" s="10"/>
    </row>
    <row r="353" spans="1:38" ht="20.25" customHeight="1">
      <c r="A353" s="31">
        <v>43985</v>
      </c>
      <c r="B353" s="10" t="s">
        <v>29</v>
      </c>
      <c r="C353" s="14">
        <v>50.283302999999997</v>
      </c>
      <c r="D353" s="15">
        <v>57.223526999999997</v>
      </c>
      <c r="E353" s="10">
        <v>40</v>
      </c>
      <c r="F353" s="10">
        <v>0</v>
      </c>
      <c r="G353" s="10" t="s">
        <v>21</v>
      </c>
      <c r="H353" s="9" t="s">
        <v>140</v>
      </c>
      <c r="I353" s="10" t="s">
        <v>44</v>
      </c>
      <c r="J353" s="10"/>
      <c r="K353" s="10"/>
      <c r="L353" s="10"/>
      <c r="M353" s="9" t="s">
        <v>59</v>
      </c>
      <c r="N353" s="10"/>
      <c r="O353" s="10" t="s">
        <v>59</v>
      </c>
      <c r="P353" s="10" t="s">
        <v>48</v>
      </c>
      <c r="Q353" s="10"/>
      <c r="R353" s="10" t="s">
        <v>1017</v>
      </c>
      <c r="S353" s="9" t="s">
        <v>98</v>
      </c>
      <c r="T353" s="6" t="s">
        <v>1018</v>
      </c>
      <c r="U353" s="10"/>
      <c r="V353" s="10"/>
      <c r="W353" s="10"/>
      <c r="X353" s="10"/>
      <c r="Y353" s="10"/>
      <c r="Z353" s="10"/>
      <c r="AA353" s="10"/>
      <c r="AB353" s="10"/>
      <c r="AC353" s="10"/>
      <c r="AD353" s="10"/>
      <c r="AE353" s="10"/>
      <c r="AF353" s="10"/>
      <c r="AG353" s="10"/>
      <c r="AH353" s="10"/>
      <c r="AI353" s="10"/>
      <c r="AJ353" s="10"/>
      <c r="AK353" s="10"/>
      <c r="AL353" s="10"/>
    </row>
    <row r="354" spans="1:38" ht="20.25" customHeight="1">
      <c r="A354" s="31">
        <v>43985</v>
      </c>
      <c r="B354" s="9" t="s">
        <v>40</v>
      </c>
      <c r="C354" s="10">
        <v>51.166811000000003</v>
      </c>
      <c r="D354" s="10">
        <v>71.420032000000006</v>
      </c>
      <c r="E354" s="10">
        <v>50</v>
      </c>
      <c r="F354" s="10">
        <v>0</v>
      </c>
      <c r="G354" s="10" t="s">
        <v>21</v>
      </c>
      <c r="H354" s="10" t="s">
        <v>44</v>
      </c>
      <c r="I354" s="9" t="s">
        <v>140</v>
      </c>
      <c r="J354" s="10"/>
      <c r="K354" s="10"/>
      <c r="L354" s="10"/>
      <c r="M354" s="9" t="s">
        <v>59</v>
      </c>
      <c r="N354" s="10"/>
      <c r="O354" s="10" t="s">
        <v>59</v>
      </c>
      <c r="P354" s="10" t="s">
        <v>48</v>
      </c>
      <c r="Q354" s="10"/>
      <c r="R354" s="10" t="s">
        <v>1019</v>
      </c>
      <c r="S354" s="12" t="s">
        <v>27</v>
      </c>
      <c r="T354" s="6" t="s">
        <v>1020</v>
      </c>
      <c r="U354" s="10"/>
      <c r="V354" s="10"/>
      <c r="W354" s="10"/>
      <c r="X354" s="10"/>
      <c r="Y354" s="10"/>
      <c r="Z354" s="10"/>
      <c r="AA354" s="10"/>
      <c r="AB354" s="10"/>
      <c r="AC354" s="10"/>
      <c r="AD354" s="10"/>
      <c r="AE354" s="10"/>
      <c r="AF354" s="10"/>
      <c r="AG354" s="10"/>
      <c r="AH354" s="10"/>
      <c r="AI354" s="10"/>
      <c r="AJ354" s="10"/>
      <c r="AK354" s="10"/>
      <c r="AL354" s="10"/>
    </row>
    <row r="355" spans="1:38" ht="20.25" customHeight="1">
      <c r="A355" s="31">
        <v>43984</v>
      </c>
      <c r="B355" s="9" t="s">
        <v>40</v>
      </c>
      <c r="C355" s="10">
        <v>51.123756999999998</v>
      </c>
      <c r="D355" s="10">
        <v>71.439340000000001</v>
      </c>
      <c r="E355" s="10">
        <v>15</v>
      </c>
      <c r="F355" s="10">
        <v>0</v>
      </c>
      <c r="G355" s="10" t="s">
        <v>158</v>
      </c>
      <c r="H355" s="10" t="s">
        <v>58</v>
      </c>
      <c r="I355" s="10"/>
      <c r="J355" s="10"/>
      <c r="K355" s="10"/>
      <c r="L355" s="10"/>
      <c r="M355" s="9" t="s">
        <v>891</v>
      </c>
      <c r="N355" s="10"/>
      <c r="O355" s="10" t="s">
        <v>24</v>
      </c>
      <c r="P355" s="10" t="s">
        <v>437</v>
      </c>
      <c r="Q355" s="10" t="s">
        <v>48</v>
      </c>
      <c r="R355" s="10" t="s">
        <v>1021</v>
      </c>
      <c r="S355" s="12" t="s">
        <v>27</v>
      </c>
      <c r="T355" s="6" t="s">
        <v>1022</v>
      </c>
      <c r="U355" s="10"/>
      <c r="V355" s="10"/>
      <c r="W355" s="10"/>
      <c r="X355" s="10"/>
      <c r="Y355" s="10"/>
      <c r="Z355" s="10"/>
      <c r="AA355" s="10"/>
      <c r="AB355" s="10"/>
      <c r="AC355" s="10"/>
      <c r="AD355" s="10"/>
      <c r="AE355" s="10"/>
      <c r="AF355" s="10"/>
      <c r="AG355" s="10"/>
      <c r="AH355" s="10"/>
      <c r="AI355" s="10"/>
      <c r="AJ355" s="10"/>
      <c r="AK355" s="10"/>
      <c r="AL355" s="10"/>
    </row>
    <row r="356" spans="1:38" ht="20.25" customHeight="1">
      <c r="A356" s="31">
        <v>43980</v>
      </c>
      <c r="B356" s="10" t="s">
        <v>1023</v>
      </c>
      <c r="C356" s="14">
        <v>45.374113000000001</v>
      </c>
      <c r="D356" s="15">
        <v>51.941211000000003</v>
      </c>
      <c r="E356" s="10">
        <v>200</v>
      </c>
      <c r="F356" s="10">
        <v>0</v>
      </c>
      <c r="G356" s="10" t="s">
        <v>43</v>
      </c>
      <c r="H356" s="10" t="s">
        <v>44</v>
      </c>
      <c r="I356" s="10" t="s">
        <v>91</v>
      </c>
      <c r="J356" s="9" t="s">
        <v>45</v>
      </c>
      <c r="K356" s="10"/>
      <c r="L356" s="10"/>
      <c r="M356" s="10" t="s">
        <v>1024</v>
      </c>
      <c r="N356" s="10"/>
      <c r="O356" s="10" t="s">
        <v>81</v>
      </c>
      <c r="P356" s="10" t="s">
        <v>48</v>
      </c>
      <c r="Q356" s="10"/>
      <c r="R356" s="10" t="s">
        <v>1025</v>
      </c>
      <c r="S356" s="9" t="s">
        <v>98</v>
      </c>
      <c r="T356" s="6" t="s">
        <v>1026</v>
      </c>
      <c r="U356" s="10"/>
      <c r="V356" s="10"/>
      <c r="W356" s="10"/>
      <c r="X356" s="10"/>
      <c r="Y356" s="10"/>
      <c r="Z356" s="10"/>
      <c r="AA356" s="10"/>
      <c r="AB356" s="10"/>
      <c r="AC356" s="10"/>
      <c r="AD356" s="10"/>
      <c r="AE356" s="10"/>
      <c r="AF356" s="10"/>
      <c r="AG356" s="10"/>
      <c r="AH356" s="10"/>
      <c r="AI356" s="10"/>
      <c r="AJ356" s="10"/>
      <c r="AK356" s="10"/>
      <c r="AL356" s="10"/>
    </row>
    <row r="357" spans="1:38" ht="20.25" customHeight="1">
      <c r="A357" s="31">
        <v>43979</v>
      </c>
      <c r="B357" s="10" t="s">
        <v>1027</v>
      </c>
      <c r="C357" s="14">
        <v>45.194518000000002</v>
      </c>
      <c r="D357" s="15">
        <v>51.293554</v>
      </c>
      <c r="E357" s="10">
        <v>200</v>
      </c>
      <c r="F357" s="10">
        <v>0</v>
      </c>
      <c r="G357" s="10" t="s">
        <v>21</v>
      </c>
      <c r="H357" s="10" t="s">
        <v>129</v>
      </c>
      <c r="I357" s="9" t="s">
        <v>45</v>
      </c>
      <c r="J357" s="9" t="s">
        <v>91</v>
      </c>
      <c r="K357" s="10"/>
      <c r="L357" s="10"/>
      <c r="M357" s="10" t="s">
        <v>1028</v>
      </c>
      <c r="N357" s="10"/>
      <c r="O357" s="10" t="s">
        <v>47</v>
      </c>
      <c r="P357" s="10" t="s">
        <v>48</v>
      </c>
      <c r="Q357" s="10"/>
      <c r="R357" s="10" t="s">
        <v>1025</v>
      </c>
      <c r="S357" s="9" t="s">
        <v>98</v>
      </c>
      <c r="T357" s="6" t="s">
        <v>1029</v>
      </c>
      <c r="U357" s="10"/>
      <c r="V357" s="10"/>
      <c r="W357" s="10"/>
      <c r="X357" s="10"/>
      <c r="Y357" s="10"/>
      <c r="Z357" s="10"/>
      <c r="AA357" s="10"/>
      <c r="AB357" s="10"/>
      <c r="AC357" s="10"/>
      <c r="AD357" s="10"/>
      <c r="AE357" s="10"/>
      <c r="AF357" s="10"/>
      <c r="AG357" s="10"/>
      <c r="AH357" s="10"/>
      <c r="AI357" s="10"/>
      <c r="AJ357" s="10"/>
      <c r="AK357" s="10"/>
      <c r="AL357" s="10"/>
    </row>
    <row r="358" spans="1:38" ht="20.25" customHeight="1">
      <c r="A358" s="31">
        <v>43978</v>
      </c>
      <c r="B358" s="10" t="s">
        <v>1030</v>
      </c>
      <c r="C358" s="14">
        <v>50.205748</v>
      </c>
      <c r="D358" s="15">
        <v>53.201045999999998</v>
      </c>
      <c r="E358" s="10">
        <v>20</v>
      </c>
      <c r="F358" s="10">
        <v>0</v>
      </c>
      <c r="G358" s="10" t="s">
        <v>21</v>
      </c>
      <c r="H358" s="9" t="s">
        <v>140</v>
      </c>
      <c r="I358" s="10"/>
      <c r="J358" s="10"/>
      <c r="K358" s="10"/>
      <c r="L358" s="10"/>
      <c r="M358" s="9" t="s">
        <v>59</v>
      </c>
      <c r="N358" s="10"/>
      <c r="O358" s="10" t="s">
        <v>59</v>
      </c>
      <c r="P358" s="10" t="s">
        <v>48</v>
      </c>
      <c r="Q358" s="10"/>
      <c r="R358" s="10" t="s">
        <v>1031</v>
      </c>
      <c r="S358" s="12" t="s">
        <v>27</v>
      </c>
      <c r="T358" s="6" t="s">
        <v>1032</v>
      </c>
      <c r="U358" s="10"/>
      <c r="V358" s="10"/>
      <c r="W358" s="10"/>
      <c r="X358" s="10"/>
      <c r="Y358" s="10"/>
      <c r="Z358" s="10"/>
      <c r="AA358" s="10"/>
      <c r="AB358" s="10"/>
      <c r="AC358" s="10"/>
      <c r="AD358" s="10"/>
      <c r="AE358" s="10"/>
      <c r="AF358" s="10"/>
      <c r="AG358" s="10"/>
      <c r="AH358" s="10"/>
      <c r="AI358" s="10"/>
      <c r="AJ358" s="10"/>
      <c r="AK358" s="10"/>
      <c r="AL358" s="10"/>
    </row>
    <row r="359" spans="1:38" ht="20.25" customHeight="1">
      <c r="A359" s="31">
        <v>43977</v>
      </c>
      <c r="B359" s="10" t="s">
        <v>31</v>
      </c>
      <c r="C359" s="10">
        <v>51.203921000000001</v>
      </c>
      <c r="D359" s="10">
        <v>51.369683999999999</v>
      </c>
      <c r="E359" s="10">
        <v>70</v>
      </c>
      <c r="F359" s="10">
        <v>0</v>
      </c>
      <c r="G359" s="9" t="s">
        <v>21</v>
      </c>
      <c r="H359" s="9" t="s">
        <v>140</v>
      </c>
      <c r="I359" s="10" t="s">
        <v>44</v>
      </c>
      <c r="J359" s="10"/>
      <c r="K359" s="10"/>
      <c r="L359" s="10"/>
      <c r="M359" s="10" t="s">
        <v>1033</v>
      </c>
      <c r="N359" s="10"/>
      <c r="O359" s="10" t="s">
        <v>59</v>
      </c>
      <c r="P359" s="10" t="s">
        <v>48</v>
      </c>
      <c r="Q359" s="10"/>
      <c r="R359" s="10" t="s">
        <v>1034</v>
      </c>
      <c r="S359" s="9" t="s">
        <v>98</v>
      </c>
      <c r="T359" s="6" t="s">
        <v>1035</v>
      </c>
      <c r="U359" s="10"/>
      <c r="V359" s="10"/>
      <c r="W359" s="10"/>
      <c r="X359" s="10"/>
      <c r="Y359" s="10"/>
      <c r="Z359" s="10"/>
      <c r="AA359" s="10"/>
      <c r="AB359" s="10"/>
      <c r="AC359" s="10"/>
      <c r="AD359" s="10"/>
      <c r="AE359" s="10"/>
      <c r="AF359" s="10"/>
      <c r="AG359" s="10"/>
      <c r="AH359" s="10"/>
      <c r="AI359" s="10"/>
      <c r="AJ359" s="10"/>
      <c r="AK359" s="10"/>
      <c r="AL359" s="10"/>
    </row>
    <row r="360" spans="1:38" ht="20.25" customHeight="1">
      <c r="A360" s="31">
        <v>43976</v>
      </c>
      <c r="B360" s="10" t="s">
        <v>29</v>
      </c>
      <c r="C360" s="10">
        <v>50.281039</v>
      </c>
      <c r="D360" s="10">
        <v>57.228143000000003</v>
      </c>
      <c r="E360" s="10">
        <v>35</v>
      </c>
      <c r="F360" s="10">
        <v>0</v>
      </c>
      <c r="G360" s="10" t="s">
        <v>21</v>
      </c>
      <c r="H360" s="9" t="s">
        <v>140</v>
      </c>
      <c r="I360" s="10" t="s">
        <v>44</v>
      </c>
      <c r="J360" s="10"/>
      <c r="K360" s="10"/>
      <c r="L360" s="10"/>
      <c r="M360" s="9" t="s">
        <v>59</v>
      </c>
      <c r="N360" s="10"/>
      <c r="O360" s="10" t="s">
        <v>59</v>
      </c>
      <c r="P360" s="10" t="s">
        <v>48</v>
      </c>
      <c r="Q360" s="10"/>
      <c r="R360" s="10" t="s">
        <v>1036</v>
      </c>
      <c r="S360" s="9" t="s">
        <v>98</v>
      </c>
      <c r="T360" s="6" t="s">
        <v>1037</v>
      </c>
      <c r="U360" s="10"/>
      <c r="V360" s="10"/>
      <c r="W360" s="10"/>
      <c r="X360" s="10"/>
      <c r="Y360" s="10"/>
      <c r="Z360" s="10"/>
      <c r="AA360" s="10"/>
      <c r="AB360" s="10"/>
      <c r="AC360" s="10"/>
      <c r="AD360" s="10"/>
      <c r="AE360" s="10"/>
      <c r="AF360" s="10"/>
      <c r="AG360" s="10"/>
      <c r="AH360" s="10"/>
      <c r="AI360" s="10"/>
      <c r="AJ360" s="10"/>
      <c r="AK360" s="10"/>
      <c r="AL360" s="10"/>
    </row>
    <row r="361" spans="1:38" ht="20.25" customHeight="1">
      <c r="A361" s="31">
        <v>43976</v>
      </c>
      <c r="B361" s="10" t="s">
        <v>29</v>
      </c>
      <c r="C361" s="14">
        <v>50.280141999999998</v>
      </c>
      <c r="D361" s="15">
        <v>57.231391000000002</v>
      </c>
      <c r="E361" s="10">
        <v>100</v>
      </c>
      <c r="F361" s="10">
        <v>0</v>
      </c>
      <c r="G361" s="10" t="s">
        <v>21</v>
      </c>
      <c r="H361" s="9" t="s">
        <v>140</v>
      </c>
      <c r="I361" s="10" t="s">
        <v>44</v>
      </c>
      <c r="J361" s="10"/>
      <c r="K361" s="10"/>
      <c r="L361" s="10"/>
      <c r="M361" s="9" t="s">
        <v>59</v>
      </c>
      <c r="N361" s="10"/>
      <c r="O361" s="10" t="s">
        <v>59</v>
      </c>
      <c r="P361" s="9" t="s">
        <v>82</v>
      </c>
      <c r="Q361" s="10"/>
      <c r="R361" s="10" t="s">
        <v>1038</v>
      </c>
      <c r="S361" s="9" t="s">
        <v>98</v>
      </c>
      <c r="T361" s="6" t="s">
        <v>1039</v>
      </c>
      <c r="U361" s="10"/>
      <c r="V361" s="10"/>
      <c r="W361" s="10"/>
      <c r="X361" s="10"/>
      <c r="Y361" s="10"/>
      <c r="Z361" s="10"/>
      <c r="AA361" s="10"/>
      <c r="AB361" s="10"/>
      <c r="AC361" s="10"/>
      <c r="AD361" s="10"/>
      <c r="AE361" s="10"/>
      <c r="AF361" s="10"/>
      <c r="AG361" s="10"/>
      <c r="AH361" s="10"/>
      <c r="AI361" s="10"/>
      <c r="AJ361" s="10"/>
      <c r="AK361" s="10"/>
      <c r="AL361" s="10"/>
    </row>
    <row r="362" spans="1:38" ht="20.25" customHeight="1">
      <c r="A362" s="31">
        <v>43973</v>
      </c>
      <c r="B362" s="9" t="s">
        <v>40</v>
      </c>
      <c r="C362" s="10">
        <v>51.101193000000002</v>
      </c>
      <c r="D362" s="10">
        <v>71.422472999999997</v>
      </c>
      <c r="E362" s="10">
        <v>15</v>
      </c>
      <c r="F362" s="10">
        <v>15</v>
      </c>
      <c r="G362" s="10" t="s">
        <v>21</v>
      </c>
      <c r="H362" s="10" t="s">
        <v>64</v>
      </c>
      <c r="I362" s="10"/>
      <c r="J362" s="10"/>
      <c r="K362" s="10" t="s">
        <v>956</v>
      </c>
      <c r="L362" s="10"/>
      <c r="M362" s="9" t="s">
        <v>782</v>
      </c>
      <c r="N362" s="10"/>
      <c r="O362" s="10" t="s">
        <v>53</v>
      </c>
      <c r="P362" s="10" t="s">
        <v>25</v>
      </c>
      <c r="Q362" s="9" t="s">
        <v>900</v>
      </c>
      <c r="R362" s="10" t="s">
        <v>1040</v>
      </c>
      <c r="S362" s="12" t="s">
        <v>27</v>
      </c>
      <c r="T362" s="6" t="s">
        <v>1041</v>
      </c>
      <c r="U362" s="10"/>
      <c r="V362" s="10"/>
      <c r="W362" s="10"/>
      <c r="X362" s="10"/>
      <c r="Y362" s="10"/>
      <c r="Z362" s="10"/>
      <c r="AA362" s="10"/>
      <c r="AB362" s="10"/>
      <c r="AC362" s="10"/>
      <c r="AD362" s="10"/>
      <c r="AE362" s="10"/>
      <c r="AF362" s="10"/>
      <c r="AG362" s="10"/>
      <c r="AH362" s="10"/>
      <c r="AI362" s="10"/>
      <c r="AJ362" s="10"/>
      <c r="AK362" s="10"/>
      <c r="AL362" s="10"/>
    </row>
    <row r="363" spans="1:38" ht="20.25" customHeight="1">
      <c r="A363" s="31">
        <v>43972</v>
      </c>
      <c r="B363" s="9" t="s">
        <v>40</v>
      </c>
      <c r="C363" s="10">
        <v>51.131168000000002</v>
      </c>
      <c r="D363" s="10">
        <v>71.416138000000004</v>
      </c>
      <c r="E363" s="10">
        <v>15</v>
      </c>
      <c r="F363" s="10">
        <v>0</v>
      </c>
      <c r="G363" s="10" t="s">
        <v>21</v>
      </c>
      <c r="H363" s="10" t="s">
        <v>58</v>
      </c>
      <c r="I363" s="10"/>
      <c r="J363" s="10"/>
      <c r="K363" s="10"/>
      <c r="L363" s="10"/>
      <c r="M363" s="10" t="s">
        <v>1042</v>
      </c>
      <c r="N363" s="10"/>
      <c r="O363" s="10" t="s">
        <v>24</v>
      </c>
      <c r="P363" s="10" t="s">
        <v>48</v>
      </c>
      <c r="Q363" s="10"/>
      <c r="R363" s="10" t="s">
        <v>1043</v>
      </c>
      <c r="S363" s="9" t="s">
        <v>98</v>
      </c>
      <c r="T363" s="6" t="s">
        <v>1044</v>
      </c>
      <c r="U363" s="10"/>
      <c r="V363" s="10"/>
      <c r="W363" s="10"/>
      <c r="X363" s="10"/>
      <c r="Y363" s="10"/>
      <c r="Z363" s="10"/>
      <c r="AA363" s="10"/>
      <c r="AB363" s="10"/>
      <c r="AC363" s="10"/>
      <c r="AD363" s="10"/>
      <c r="AE363" s="10"/>
      <c r="AF363" s="10"/>
      <c r="AG363" s="10"/>
      <c r="AH363" s="10"/>
      <c r="AI363" s="10"/>
      <c r="AJ363" s="10"/>
      <c r="AK363" s="10"/>
      <c r="AL363" s="10"/>
    </row>
    <row r="364" spans="1:38" ht="20.25" customHeight="1">
      <c r="A364" s="31">
        <v>43972</v>
      </c>
      <c r="B364" s="9" t="s">
        <v>40</v>
      </c>
      <c r="C364" s="10">
        <v>51.099415</v>
      </c>
      <c r="D364" s="10">
        <v>71.412957000000006</v>
      </c>
      <c r="E364" s="9">
        <v>10</v>
      </c>
      <c r="F364" s="10">
        <v>10</v>
      </c>
      <c r="G364" s="10" t="s">
        <v>21</v>
      </c>
      <c r="H364" s="10" t="s">
        <v>64</v>
      </c>
      <c r="I364" s="10"/>
      <c r="J364" s="10"/>
      <c r="K364" s="10" t="s">
        <v>986</v>
      </c>
      <c r="L364" s="10"/>
      <c r="M364" s="9" t="s">
        <v>782</v>
      </c>
      <c r="N364" s="10"/>
      <c r="O364" s="10" t="s">
        <v>53</v>
      </c>
      <c r="P364" s="10" t="s">
        <v>25</v>
      </c>
      <c r="Q364" s="9" t="s">
        <v>900</v>
      </c>
      <c r="R364" s="10" t="s">
        <v>1040</v>
      </c>
      <c r="S364" s="9" t="s">
        <v>98</v>
      </c>
      <c r="T364" s="6" t="s">
        <v>1045</v>
      </c>
      <c r="U364" s="10"/>
      <c r="V364" s="10"/>
      <c r="W364" s="10"/>
      <c r="X364" s="10"/>
      <c r="Y364" s="10"/>
      <c r="Z364" s="10"/>
      <c r="AA364" s="10"/>
      <c r="AB364" s="10"/>
      <c r="AC364" s="10"/>
      <c r="AD364" s="10"/>
      <c r="AE364" s="10"/>
      <c r="AF364" s="10"/>
      <c r="AG364" s="10"/>
      <c r="AH364" s="10"/>
      <c r="AI364" s="10"/>
      <c r="AJ364" s="10"/>
      <c r="AK364" s="10"/>
      <c r="AL364" s="10"/>
    </row>
    <row r="365" spans="1:38" ht="20.25" customHeight="1">
      <c r="A365" s="31">
        <v>43970</v>
      </c>
      <c r="B365" s="10" t="s">
        <v>113</v>
      </c>
      <c r="C365" s="10">
        <v>44.810999000000002</v>
      </c>
      <c r="D365" s="10">
        <v>65.525824999999998</v>
      </c>
      <c r="E365" s="10">
        <v>30</v>
      </c>
      <c r="F365" s="10">
        <v>0</v>
      </c>
      <c r="G365" s="10" t="s">
        <v>43</v>
      </c>
      <c r="H365" s="9" t="s">
        <v>140</v>
      </c>
      <c r="I365" s="10" t="s">
        <v>44</v>
      </c>
      <c r="J365" s="10" t="s">
        <v>91</v>
      </c>
      <c r="K365" s="10"/>
      <c r="L365" s="10"/>
      <c r="M365" s="9" t="s">
        <v>1046</v>
      </c>
      <c r="N365" s="10"/>
      <c r="O365" s="10" t="s">
        <v>59</v>
      </c>
      <c r="P365" s="10" t="s">
        <v>48</v>
      </c>
      <c r="Q365" s="10"/>
      <c r="R365" s="10" t="s">
        <v>1047</v>
      </c>
      <c r="S365" s="12" t="s">
        <v>27</v>
      </c>
      <c r="T365" s="6" t="s">
        <v>1048</v>
      </c>
      <c r="U365" s="10"/>
      <c r="V365" s="10"/>
      <c r="W365" s="10"/>
      <c r="X365" s="10"/>
      <c r="Y365" s="10"/>
      <c r="Z365" s="10"/>
      <c r="AA365" s="10"/>
      <c r="AB365" s="10"/>
      <c r="AC365" s="10"/>
      <c r="AD365" s="10"/>
      <c r="AE365" s="10"/>
      <c r="AF365" s="10"/>
      <c r="AG365" s="10"/>
      <c r="AH365" s="10"/>
      <c r="AI365" s="10"/>
      <c r="AJ365" s="10"/>
      <c r="AK365" s="10"/>
      <c r="AL365" s="10"/>
    </row>
    <row r="366" spans="1:38" ht="20.25" customHeight="1">
      <c r="A366" s="31">
        <v>43969</v>
      </c>
      <c r="B366" s="10" t="s">
        <v>29</v>
      </c>
      <c r="C366" s="10">
        <v>50.288361999999999</v>
      </c>
      <c r="D366" s="10">
        <v>57.144376000000001</v>
      </c>
      <c r="E366" s="10">
        <v>30</v>
      </c>
      <c r="F366" s="10">
        <v>0</v>
      </c>
      <c r="G366" s="10" t="s">
        <v>21</v>
      </c>
      <c r="H366" s="9" t="s">
        <v>140</v>
      </c>
      <c r="I366" s="10" t="s">
        <v>44</v>
      </c>
      <c r="J366" s="10"/>
      <c r="K366" s="10"/>
      <c r="L366" s="10"/>
      <c r="M366" s="9" t="s">
        <v>59</v>
      </c>
      <c r="N366" s="10"/>
      <c r="O366" s="10" t="s">
        <v>59</v>
      </c>
      <c r="P366" s="10" t="s">
        <v>67</v>
      </c>
      <c r="Q366" s="10"/>
      <c r="R366" s="10" t="s">
        <v>1049</v>
      </c>
      <c r="S366" s="12" t="s">
        <v>27</v>
      </c>
      <c r="T366" s="6" t="s">
        <v>1050</v>
      </c>
      <c r="U366" s="10"/>
      <c r="V366" s="10"/>
      <c r="W366" s="10"/>
      <c r="X366" s="10"/>
      <c r="Y366" s="10"/>
      <c r="Z366" s="10"/>
      <c r="AA366" s="10"/>
      <c r="AB366" s="10"/>
      <c r="AC366" s="10"/>
      <c r="AD366" s="10"/>
      <c r="AE366" s="10"/>
      <c r="AF366" s="10"/>
      <c r="AG366" s="10"/>
      <c r="AH366" s="10"/>
      <c r="AI366" s="10"/>
      <c r="AJ366" s="10"/>
      <c r="AK366" s="10"/>
      <c r="AL366" s="10"/>
    </row>
    <row r="367" spans="1:38" ht="20.25" customHeight="1">
      <c r="A367" s="31">
        <v>43967</v>
      </c>
      <c r="B367" s="10" t="s">
        <v>29</v>
      </c>
      <c r="C367" s="15">
        <v>50.289141000000001</v>
      </c>
      <c r="D367" s="15">
        <v>57.166111999999998</v>
      </c>
      <c r="E367" s="10">
        <v>15</v>
      </c>
      <c r="F367" s="10">
        <v>0</v>
      </c>
      <c r="G367" s="10" t="s">
        <v>21</v>
      </c>
      <c r="H367" s="10" t="s">
        <v>74</v>
      </c>
      <c r="I367" s="10"/>
      <c r="J367" s="10"/>
      <c r="K367" s="10"/>
      <c r="L367" s="10"/>
      <c r="M367" s="9" t="s">
        <v>59</v>
      </c>
      <c r="N367" s="10"/>
      <c r="O367" s="10" t="s">
        <v>59</v>
      </c>
      <c r="P367" s="10" t="s">
        <v>67</v>
      </c>
      <c r="Q367" s="10"/>
      <c r="R367" s="10" t="s">
        <v>1051</v>
      </c>
      <c r="S367" s="9" t="s">
        <v>98</v>
      </c>
      <c r="T367" s="6" t="s">
        <v>1052</v>
      </c>
      <c r="U367" s="10"/>
      <c r="V367" s="10"/>
      <c r="W367" s="10"/>
      <c r="X367" s="10"/>
      <c r="Y367" s="10"/>
      <c r="Z367" s="10"/>
      <c r="AA367" s="10"/>
      <c r="AB367" s="10"/>
      <c r="AC367" s="10"/>
      <c r="AD367" s="10"/>
      <c r="AE367" s="10"/>
      <c r="AF367" s="10"/>
      <c r="AG367" s="10"/>
      <c r="AH367" s="10"/>
      <c r="AI367" s="10"/>
      <c r="AJ367" s="10"/>
      <c r="AK367" s="10"/>
      <c r="AL367" s="10"/>
    </row>
    <row r="368" spans="1:38" ht="20.25" customHeight="1">
      <c r="A368" s="31">
        <v>43967</v>
      </c>
      <c r="B368" s="10" t="s">
        <v>199</v>
      </c>
      <c r="C368" s="14">
        <v>43.338859999999997</v>
      </c>
      <c r="D368" s="15">
        <v>52.852820999999999</v>
      </c>
      <c r="E368" s="10">
        <v>50</v>
      </c>
      <c r="F368" s="10">
        <v>0</v>
      </c>
      <c r="G368" s="10" t="s">
        <v>43</v>
      </c>
      <c r="H368" s="10" t="s">
        <v>91</v>
      </c>
      <c r="I368" s="10" t="s">
        <v>44</v>
      </c>
      <c r="J368" s="9" t="s">
        <v>45</v>
      </c>
      <c r="K368" s="10"/>
      <c r="L368" s="10"/>
      <c r="M368" s="10" t="s">
        <v>1053</v>
      </c>
      <c r="N368" s="10"/>
      <c r="O368" s="10" t="s">
        <v>81</v>
      </c>
      <c r="P368" s="10" t="s">
        <v>87</v>
      </c>
      <c r="Q368" s="10"/>
      <c r="R368" s="10" t="s">
        <v>1054</v>
      </c>
      <c r="S368" s="9" t="s">
        <v>98</v>
      </c>
      <c r="T368" s="6" t="s">
        <v>1055</v>
      </c>
      <c r="U368" s="10"/>
      <c r="V368" s="10"/>
      <c r="W368" s="10"/>
      <c r="X368" s="10"/>
      <c r="Y368" s="10"/>
      <c r="Z368" s="10"/>
      <c r="AA368" s="10"/>
      <c r="AB368" s="10"/>
      <c r="AC368" s="10"/>
      <c r="AD368" s="10"/>
      <c r="AE368" s="10"/>
      <c r="AF368" s="10"/>
      <c r="AG368" s="10"/>
      <c r="AH368" s="10"/>
      <c r="AI368" s="10"/>
      <c r="AJ368" s="10"/>
      <c r="AK368" s="10"/>
      <c r="AL368" s="10"/>
    </row>
    <row r="369" spans="1:38" ht="20.25" customHeight="1">
      <c r="A369" s="31">
        <v>43966</v>
      </c>
      <c r="B369" s="10" t="s">
        <v>29</v>
      </c>
      <c r="C369" s="10">
        <v>50.308650999999998</v>
      </c>
      <c r="D369" s="10">
        <v>57.148442000000003</v>
      </c>
      <c r="E369" s="10">
        <v>15</v>
      </c>
      <c r="F369" s="10">
        <v>0</v>
      </c>
      <c r="G369" s="10" t="s">
        <v>21</v>
      </c>
      <c r="H369" s="9" t="s">
        <v>140</v>
      </c>
      <c r="I369" s="10" t="s">
        <v>44</v>
      </c>
      <c r="J369" s="10" t="s">
        <v>91</v>
      </c>
      <c r="K369" s="10"/>
      <c r="L369" s="10"/>
      <c r="M369" s="9" t="s">
        <v>1046</v>
      </c>
      <c r="N369" s="10"/>
      <c r="O369" s="10" t="s">
        <v>59</v>
      </c>
      <c r="P369" s="10" t="s">
        <v>67</v>
      </c>
      <c r="Q369" s="10"/>
      <c r="R369" s="10" t="s">
        <v>1056</v>
      </c>
      <c r="S369" s="12" t="s">
        <v>27</v>
      </c>
      <c r="T369" s="6" t="s">
        <v>1057</v>
      </c>
      <c r="U369" s="10"/>
      <c r="V369" s="10"/>
      <c r="W369" s="10"/>
      <c r="X369" s="10"/>
      <c r="Y369" s="10"/>
      <c r="Z369" s="10"/>
      <c r="AA369" s="10"/>
      <c r="AB369" s="10"/>
      <c r="AC369" s="10"/>
      <c r="AD369" s="10"/>
      <c r="AE369" s="10"/>
      <c r="AF369" s="10"/>
      <c r="AG369" s="10"/>
      <c r="AH369" s="10"/>
      <c r="AI369" s="10"/>
      <c r="AJ369" s="10"/>
      <c r="AK369" s="10"/>
      <c r="AL369" s="10"/>
    </row>
    <row r="370" spans="1:38" ht="20.25" customHeight="1">
      <c r="A370" s="31">
        <v>43966</v>
      </c>
      <c r="B370" s="10" t="s">
        <v>29</v>
      </c>
      <c r="C370" s="10">
        <v>50.298639000000001</v>
      </c>
      <c r="D370" s="10">
        <v>57.146146999999999</v>
      </c>
      <c r="E370" s="10">
        <v>30</v>
      </c>
      <c r="F370" s="10">
        <v>0</v>
      </c>
      <c r="G370" s="10" t="s">
        <v>21</v>
      </c>
      <c r="H370" s="9" t="s">
        <v>140</v>
      </c>
      <c r="I370" s="10" t="s">
        <v>44</v>
      </c>
      <c r="J370" s="10" t="s">
        <v>91</v>
      </c>
      <c r="K370" s="10"/>
      <c r="L370" s="10"/>
      <c r="M370" s="9" t="s">
        <v>1046</v>
      </c>
      <c r="N370" s="10"/>
      <c r="O370" s="10" t="s">
        <v>59</v>
      </c>
      <c r="P370" s="10" t="s">
        <v>67</v>
      </c>
      <c r="Q370" s="10"/>
      <c r="R370" s="10" t="s">
        <v>1058</v>
      </c>
      <c r="S370" s="12" t="s">
        <v>27</v>
      </c>
      <c r="T370" s="6" t="s">
        <v>1059</v>
      </c>
      <c r="U370" s="10"/>
      <c r="V370" s="10"/>
      <c r="W370" s="10"/>
      <c r="X370" s="10"/>
      <c r="Y370" s="10"/>
      <c r="Z370" s="10"/>
      <c r="AA370" s="10"/>
      <c r="AB370" s="10"/>
      <c r="AC370" s="10"/>
      <c r="AD370" s="10"/>
      <c r="AE370" s="10"/>
      <c r="AF370" s="10"/>
      <c r="AG370" s="10"/>
      <c r="AH370" s="10"/>
      <c r="AI370" s="10"/>
      <c r="AJ370" s="10"/>
      <c r="AK370" s="10"/>
      <c r="AL370" s="10"/>
    </row>
    <row r="371" spans="1:38" ht="20.25" customHeight="1">
      <c r="A371" s="31">
        <v>43965</v>
      </c>
      <c r="B371" s="9" t="s">
        <v>40</v>
      </c>
      <c r="C371" s="10">
        <v>51.194910999999998</v>
      </c>
      <c r="D371" s="10">
        <v>71.466862000000006</v>
      </c>
      <c r="E371" s="10">
        <v>200</v>
      </c>
      <c r="F371" s="10">
        <v>0</v>
      </c>
      <c r="G371" s="10" t="s">
        <v>158</v>
      </c>
      <c r="H371" s="9" t="s">
        <v>140</v>
      </c>
      <c r="I371" s="10" t="s">
        <v>44</v>
      </c>
      <c r="J371" s="10"/>
      <c r="K371" s="10"/>
      <c r="L371" s="10"/>
      <c r="M371" s="9" t="s">
        <v>796</v>
      </c>
      <c r="N371" s="10"/>
      <c r="O371" s="10" t="s">
        <v>81</v>
      </c>
      <c r="P371" s="9" t="s">
        <v>82</v>
      </c>
      <c r="Q371" s="10"/>
      <c r="R371" s="12" t="s">
        <v>1060</v>
      </c>
      <c r="S371" s="12" t="s">
        <v>27</v>
      </c>
      <c r="T371" s="6" t="s">
        <v>1061</v>
      </c>
      <c r="U371" s="10"/>
      <c r="V371" s="10"/>
      <c r="W371" s="10"/>
      <c r="X371" s="10"/>
      <c r="Y371" s="10"/>
      <c r="Z371" s="10"/>
      <c r="AA371" s="10"/>
      <c r="AB371" s="10"/>
      <c r="AC371" s="10"/>
      <c r="AD371" s="10"/>
      <c r="AE371" s="10"/>
      <c r="AF371" s="10"/>
      <c r="AG371" s="10"/>
      <c r="AH371" s="10"/>
      <c r="AI371" s="10"/>
      <c r="AJ371" s="10"/>
      <c r="AK371" s="10"/>
      <c r="AL371" s="10"/>
    </row>
    <row r="372" spans="1:38" ht="20.25" customHeight="1">
      <c r="A372" s="31">
        <v>43965</v>
      </c>
      <c r="B372" s="9" t="s">
        <v>40</v>
      </c>
      <c r="C372" s="15">
        <v>51.149518</v>
      </c>
      <c r="D372" s="15">
        <v>71.458753999999999</v>
      </c>
      <c r="E372" s="10">
        <v>30</v>
      </c>
      <c r="F372" s="10">
        <v>0</v>
      </c>
      <c r="G372" s="10" t="s">
        <v>21</v>
      </c>
      <c r="H372" s="9" t="s">
        <v>140</v>
      </c>
      <c r="I372" s="10" t="s">
        <v>44</v>
      </c>
      <c r="J372" s="10" t="s">
        <v>91</v>
      </c>
      <c r="K372" s="10"/>
      <c r="L372" s="10"/>
      <c r="M372" s="10" t="s">
        <v>644</v>
      </c>
      <c r="N372" s="10"/>
      <c r="O372" s="10" t="s">
        <v>59</v>
      </c>
      <c r="P372" s="10" t="s">
        <v>82</v>
      </c>
      <c r="Q372" s="10"/>
      <c r="R372" s="10" t="s">
        <v>1062</v>
      </c>
      <c r="S372" s="12" t="s">
        <v>27</v>
      </c>
      <c r="T372" s="6" t="s">
        <v>1063</v>
      </c>
      <c r="U372" s="10"/>
      <c r="V372" s="10"/>
      <c r="W372" s="10"/>
      <c r="X372" s="10"/>
      <c r="Y372" s="10"/>
      <c r="Z372" s="10"/>
      <c r="AA372" s="10"/>
      <c r="AB372" s="10"/>
      <c r="AC372" s="10"/>
      <c r="AD372" s="10"/>
      <c r="AE372" s="10"/>
      <c r="AF372" s="10"/>
      <c r="AG372" s="10"/>
      <c r="AH372" s="10"/>
      <c r="AI372" s="10"/>
      <c r="AJ372" s="10"/>
      <c r="AK372" s="10"/>
      <c r="AL372" s="10"/>
    </row>
    <row r="373" spans="1:38" ht="20.25" customHeight="1">
      <c r="A373" s="31">
        <v>43965</v>
      </c>
      <c r="B373" s="10" t="s">
        <v>1064</v>
      </c>
      <c r="C373" s="15">
        <v>53.238976999999998</v>
      </c>
      <c r="D373" s="15">
        <v>63.631855999999999</v>
      </c>
      <c r="E373" s="10">
        <v>20</v>
      </c>
      <c r="F373" s="10">
        <v>0</v>
      </c>
      <c r="G373" s="10" t="s">
        <v>158</v>
      </c>
      <c r="H373" s="9" t="s">
        <v>140</v>
      </c>
      <c r="I373" s="10" t="s">
        <v>44</v>
      </c>
      <c r="J373" s="10"/>
      <c r="K373" s="10"/>
      <c r="L373" s="10"/>
      <c r="M373" s="9" t="s">
        <v>59</v>
      </c>
      <c r="N373" s="10"/>
      <c r="O373" s="10" t="s">
        <v>59</v>
      </c>
      <c r="P373" s="10" t="s">
        <v>48</v>
      </c>
      <c r="Q373" s="10" t="s">
        <v>205</v>
      </c>
      <c r="R373" s="10" t="s">
        <v>1065</v>
      </c>
      <c r="S373" s="9" t="s">
        <v>98</v>
      </c>
      <c r="T373" s="6" t="s">
        <v>1066</v>
      </c>
      <c r="U373" s="10"/>
      <c r="V373" s="10"/>
      <c r="W373" s="10"/>
      <c r="X373" s="10"/>
      <c r="Y373" s="10"/>
      <c r="Z373" s="10"/>
      <c r="AA373" s="10"/>
      <c r="AB373" s="10"/>
      <c r="AC373" s="10"/>
      <c r="AD373" s="10"/>
      <c r="AE373" s="10"/>
      <c r="AF373" s="10"/>
      <c r="AG373" s="10"/>
      <c r="AH373" s="10"/>
      <c r="AI373" s="10"/>
      <c r="AJ373" s="10"/>
      <c r="AK373" s="10"/>
      <c r="AL373" s="10"/>
    </row>
    <row r="374" spans="1:38" ht="20.25" customHeight="1">
      <c r="A374" s="31">
        <v>43964</v>
      </c>
      <c r="B374" s="10" t="s">
        <v>20</v>
      </c>
      <c r="C374" s="10">
        <v>42.381613999999999</v>
      </c>
      <c r="D374" s="10">
        <v>69.498078000000007</v>
      </c>
      <c r="E374" s="10">
        <v>20</v>
      </c>
      <c r="F374" s="10">
        <v>4</v>
      </c>
      <c r="G374" s="10" t="s">
        <v>21</v>
      </c>
      <c r="H374" s="9" t="s">
        <v>140</v>
      </c>
      <c r="I374" s="10" t="s">
        <v>108</v>
      </c>
      <c r="J374" s="10"/>
      <c r="K374" s="10"/>
      <c r="L374" s="10"/>
      <c r="M374" s="9" t="s">
        <v>59</v>
      </c>
      <c r="N374" s="10"/>
      <c r="O374" s="10" t="s">
        <v>59</v>
      </c>
      <c r="P374" s="10" t="s">
        <v>54</v>
      </c>
      <c r="Q374" s="10" t="s">
        <v>25</v>
      </c>
      <c r="R374" s="10" t="s">
        <v>1067</v>
      </c>
      <c r="S374" s="12" t="s">
        <v>27</v>
      </c>
      <c r="T374" s="6" t="s">
        <v>1068</v>
      </c>
      <c r="U374" s="10"/>
      <c r="V374" s="10"/>
      <c r="W374" s="10"/>
      <c r="X374" s="10"/>
      <c r="Y374" s="10"/>
      <c r="Z374" s="10"/>
      <c r="AA374" s="10"/>
      <c r="AB374" s="10"/>
      <c r="AC374" s="10"/>
      <c r="AD374" s="10"/>
      <c r="AE374" s="10"/>
      <c r="AF374" s="10"/>
      <c r="AG374" s="10"/>
      <c r="AH374" s="10"/>
      <c r="AI374" s="10"/>
      <c r="AJ374" s="10"/>
      <c r="AK374" s="10"/>
      <c r="AL374" s="10"/>
    </row>
    <row r="375" spans="1:38" ht="20.25" customHeight="1">
      <c r="A375" s="31">
        <v>43964</v>
      </c>
      <c r="B375" s="10" t="s">
        <v>1069</v>
      </c>
      <c r="C375" s="15">
        <v>51.953383000000002</v>
      </c>
      <c r="D375" s="15">
        <v>76.016514999999998</v>
      </c>
      <c r="E375" s="10">
        <v>30</v>
      </c>
      <c r="F375" s="10">
        <v>0</v>
      </c>
      <c r="G375" s="10" t="s">
        <v>795</v>
      </c>
      <c r="H375" s="10" t="s">
        <v>44</v>
      </c>
      <c r="I375" s="10"/>
      <c r="J375" s="10"/>
      <c r="K375" s="10"/>
      <c r="L375" s="10"/>
      <c r="M375" s="9" t="s">
        <v>258</v>
      </c>
      <c r="N375" s="10"/>
      <c r="O375" s="10" t="s">
        <v>66</v>
      </c>
      <c r="P375" s="10" t="s">
        <v>437</v>
      </c>
      <c r="Q375" s="10"/>
      <c r="R375" s="10" t="s">
        <v>1070</v>
      </c>
      <c r="S375" s="9" t="s">
        <v>98</v>
      </c>
      <c r="T375" s="6" t="s">
        <v>1071</v>
      </c>
      <c r="U375" s="10"/>
      <c r="V375" s="10"/>
      <c r="W375" s="10"/>
      <c r="X375" s="10"/>
      <c r="Y375" s="10"/>
      <c r="Z375" s="10"/>
      <c r="AA375" s="10"/>
      <c r="AB375" s="10"/>
      <c r="AC375" s="10"/>
      <c r="AD375" s="10"/>
      <c r="AE375" s="10"/>
      <c r="AF375" s="10"/>
      <c r="AG375" s="10"/>
      <c r="AH375" s="10"/>
      <c r="AI375" s="10"/>
      <c r="AJ375" s="10"/>
      <c r="AK375" s="10"/>
      <c r="AL375" s="10"/>
    </row>
    <row r="376" spans="1:38" ht="20.25" customHeight="1">
      <c r="A376" s="31">
        <v>43963</v>
      </c>
      <c r="B376" s="9" t="s">
        <v>40</v>
      </c>
      <c r="C376" s="10">
        <v>51.166811000000003</v>
      </c>
      <c r="D376" s="10">
        <v>71.420032000000006</v>
      </c>
      <c r="E376" s="10">
        <v>6</v>
      </c>
      <c r="F376" s="10">
        <v>0</v>
      </c>
      <c r="G376" s="10" t="s">
        <v>21</v>
      </c>
      <c r="H376" s="10" t="s">
        <v>44</v>
      </c>
      <c r="I376" s="9" t="s">
        <v>140</v>
      </c>
      <c r="J376" s="10"/>
      <c r="K376" s="10"/>
      <c r="L376" s="10"/>
      <c r="M376" s="9" t="s">
        <v>59</v>
      </c>
      <c r="N376" s="10"/>
      <c r="O376" s="10" t="s">
        <v>59</v>
      </c>
      <c r="P376" s="10" t="s">
        <v>67</v>
      </c>
      <c r="Q376" s="10"/>
      <c r="R376" s="10" t="s">
        <v>1072</v>
      </c>
      <c r="S376" s="12" t="s">
        <v>27</v>
      </c>
      <c r="T376" s="6" t="s">
        <v>1073</v>
      </c>
      <c r="U376" s="10"/>
      <c r="V376" s="10"/>
      <c r="W376" s="10"/>
      <c r="X376" s="10"/>
      <c r="Y376" s="10"/>
      <c r="Z376" s="10"/>
      <c r="AA376" s="10"/>
      <c r="AB376" s="10"/>
      <c r="AC376" s="10"/>
      <c r="AD376" s="10"/>
      <c r="AE376" s="10"/>
      <c r="AF376" s="10"/>
      <c r="AG376" s="10"/>
      <c r="AH376" s="10"/>
      <c r="AI376" s="10"/>
      <c r="AJ376" s="10"/>
      <c r="AK376" s="10"/>
      <c r="AL376" s="10"/>
    </row>
    <row r="377" spans="1:38" ht="20.25" customHeight="1">
      <c r="A377" s="31">
        <v>43963</v>
      </c>
      <c r="B377" s="10" t="s">
        <v>31</v>
      </c>
      <c r="C377" s="10">
        <v>51.203921000000001</v>
      </c>
      <c r="D377" s="10">
        <v>51.369683999999999</v>
      </c>
      <c r="E377" s="10">
        <v>40</v>
      </c>
      <c r="F377" s="10">
        <v>0</v>
      </c>
      <c r="G377" s="10" t="s">
        <v>21</v>
      </c>
      <c r="H377" s="9" t="s">
        <v>140</v>
      </c>
      <c r="I377" s="10" t="s">
        <v>44</v>
      </c>
      <c r="J377" s="10"/>
      <c r="K377" s="10"/>
      <c r="L377" s="10"/>
      <c r="M377" s="9" t="s">
        <v>59</v>
      </c>
      <c r="N377" s="10"/>
      <c r="O377" s="10" t="s">
        <v>59</v>
      </c>
      <c r="P377" s="10" t="s">
        <v>48</v>
      </c>
      <c r="Q377" s="10"/>
      <c r="R377" s="10" t="s">
        <v>1074</v>
      </c>
      <c r="S377" s="9" t="s">
        <v>98</v>
      </c>
      <c r="T377" s="6" t="s">
        <v>1075</v>
      </c>
      <c r="U377" s="10"/>
      <c r="V377" s="10"/>
      <c r="W377" s="10"/>
      <c r="X377" s="10"/>
      <c r="Y377" s="10"/>
      <c r="Z377" s="10"/>
      <c r="AA377" s="10"/>
      <c r="AB377" s="10"/>
      <c r="AC377" s="10"/>
      <c r="AD377" s="10"/>
      <c r="AE377" s="10"/>
      <c r="AF377" s="10"/>
      <c r="AG377" s="10"/>
      <c r="AH377" s="10"/>
      <c r="AI377" s="10"/>
      <c r="AJ377" s="10"/>
      <c r="AK377" s="10"/>
      <c r="AL377" s="10"/>
    </row>
    <row r="378" spans="1:38" ht="20.25" customHeight="1">
      <c r="A378" s="31">
        <v>43962</v>
      </c>
      <c r="B378" s="10" t="s">
        <v>931</v>
      </c>
      <c r="C378" s="10">
        <v>40.664968999999999</v>
      </c>
      <c r="D378" s="10">
        <v>68.547633000000005</v>
      </c>
      <c r="E378" s="10">
        <v>20</v>
      </c>
      <c r="F378" s="10">
        <v>0</v>
      </c>
      <c r="G378" s="10" t="s">
        <v>21</v>
      </c>
      <c r="H378" s="10" t="s">
        <v>79</v>
      </c>
      <c r="I378" s="10" t="s">
        <v>227</v>
      </c>
      <c r="J378" s="10"/>
      <c r="K378" s="10"/>
      <c r="L378" s="10"/>
      <c r="M378" s="9" t="s">
        <v>59</v>
      </c>
      <c r="N378" s="10"/>
      <c r="O378" s="10" t="s">
        <v>59</v>
      </c>
      <c r="P378" s="10" t="s">
        <v>67</v>
      </c>
      <c r="Q378" s="10"/>
      <c r="R378" s="10" t="s">
        <v>1076</v>
      </c>
      <c r="S378" s="12" t="s">
        <v>27</v>
      </c>
      <c r="T378" s="6" t="s">
        <v>1077</v>
      </c>
      <c r="U378" s="10"/>
      <c r="V378" s="10"/>
      <c r="W378" s="10"/>
      <c r="X378" s="10"/>
      <c r="Y378" s="10"/>
      <c r="Z378" s="10"/>
      <c r="AA378" s="10"/>
      <c r="AB378" s="10"/>
      <c r="AC378" s="10"/>
      <c r="AD378" s="10"/>
      <c r="AE378" s="10"/>
      <c r="AF378" s="10"/>
      <c r="AG378" s="10"/>
      <c r="AH378" s="10"/>
      <c r="AI378" s="10"/>
      <c r="AJ378" s="10"/>
      <c r="AK378" s="10"/>
      <c r="AL378" s="10"/>
    </row>
    <row r="379" spans="1:38" ht="20.25" customHeight="1">
      <c r="A379" s="31">
        <v>43962</v>
      </c>
      <c r="B379" s="10" t="s">
        <v>792</v>
      </c>
      <c r="C379" s="15">
        <v>51.078525999999997</v>
      </c>
      <c r="D379" s="15">
        <v>71.225137000000004</v>
      </c>
      <c r="E379" s="10">
        <v>50</v>
      </c>
      <c r="F379" s="10">
        <v>0</v>
      </c>
      <c r="G379" s="10" t="s">
        <v>158</v>
      </c>
      <c r="H379" s="9" t="s">
        <v>140</v>
      </c>
      <c r="I379" s="10"/>
      <c r="J379" s="10"/>
      <c r="K379" s="10"/>
      <c r="L379" s="10"/>
      <c r="M379" s="9" t="s">
        <v>59</v>
      </c>
      <c r="N379" s="10"/>
      <c r="O379" s="10" t="s">
        <v>59</v>
      </c>
      <c r="P379" s="10" t="s">
        <v>205</v>
      </c>
      <c r="Q379" s="10"/>
      <c r="R379" s="12" t="s">
        <v>1078</v>
      </c>
      <c r="S379" s="12" t="s">
        <v>27</v>
      </c>
      <c r="T379" s="6" t="s">
        <v>1079</v>
      </c>
      <c r="U379" s="10"/>
      <c r="V379" s="10"/>
      <c r="W379" s="10"/>
      <c r="X379" s="10"/>
      <c r="Y379" s="10"/>
      <c r="Z379" s="10"/>
      <c r="AA379" s="10"/>
      <c r="AB379" s="10"/>
      <c r="AC379" s="10"/>
      <c r="AD379" s="10"/>
      <c r="AE379" s="10"/>
      <c r="AF379" s="10"/>
      <c r="AG379" s="10"/>
      <c r="AH379" s="10"/>
      <c r="AI379" s="10"/>
      <c r="AJ379" s="10"/>
      <c r="AK379" s="10"/>
      <c r="AL379" s="10"/>
    </row>
    <row r="380" spans="1:38" ht="20.25" customHeight="1">
      <c r="A380" s="31">
        <v>43962</v>
      </c>
      <c r="B380" s="10" t="s">
        <v>31</v>
      </c>
      <c r="C380" s="10">
        <v>51.242550999999999</v>
      </c>
      <c r="D380" s="10">
        <v>51.413179</v>
      </c>
      <c r="E380" s="10">
        <v>100</v>
      </c>
      <c r="F380" s="10">
        <v>0</v>
      </c>
      <c r="G380" s="10" t="s">
        <v>21</v>
      </c>
      <c r="H380" s="10" t="s">
        <v>74</v>
      </c>
      <c r="I380" s="10"/>
      <c r="J380" s="10"/>
      <c r="K380" s="10"/>
      <c r="L380" s="10"/>
      <c r="M380" s="9" t="s">
        <v>59</v>
      </c>
      <c r="N380" s="10"/>
      <c r="O380" s="10" t="s">
        <v>59</v>
      </c>
      <c r="P380" s="10" t="s">
        <v>48</v>
      </c>
      <c r="Q380" s="10"/>
      <c r="R380" s="10" t="s">
        <v>1080</v>
      </c>
      <c r="S380" s="9" t="s">
        <v>98</v>
      </c>
      <c r="T380" s="6" t="s">
        <v>1081</v>
      </c>
      <c r="U380" s="10"/>
      <c r="V380" s="10"/>
      <c r="W380" s="10"/>
      <c r="X380" s="10"/>
      <c r="Y380" s="10"/>
      <c r="Z380" s="10"/>
      <c r="AA380" s="10"/>
      <c r="AB380" s="10"/>
      <c r="AC380" s="10"/>
      <c r="AD380" s="10"/>
      <c r="AE380" s="10"/>
      <c r="AF380" s="10"/>
      <c r="AG380" s="10"/>
      <c r="AH380" s="10"/>
      <c r="AI380" s="10"/>
      <c r="AJ380" s="10"/>
      <c r="AK380" s="10"/>
      <c r="AL380" s="10"/>
    </row>
    <row r="381" spans="1:38" ht="20.25" customHeight="1">
      <c r="A381" s="31">
        <v>43959</v>
      </c>
      <c r="B381" s="10" t="s">
        <v>931</v>
      </c>
      <c r="C381" s="10">
        <v>40.664977999999998</v>
      </c>
      <c r="D381" s="10">
        <v>68.547623000000002</v>
      </c>
      <c r="E381" s="10">
        <v>20</v>
      </c>
      <c r="F381" s="10">
        <v>0</v>
      </c>
      <c r="G381" s="10" t="s">
        <v>21</v>
      </c>
      <c r="H381" s="10" t="s">
        <v>227</v>
      </c>
      <c r="I381" s="10" t="s">
        <v>79</v>
      </c>
      <c r="J381" s="10"/>
      <c r="K381" s="10"/>
      <c r="L381" s="10"/>
      <c r="M381" s="9" t="s">
        <v>59</v>
      </c>
      <c r="N381" s="10"/>
      <c r="O381" s="10" t="s">
        <v>59</v>
      </c>
      <c r="P381" s="10" t="s">
        <v>48</v>
      </c>
      <c r="Q381" s="9" t="s">
        <v>82</v>
      </c>
      <c r="R381" s="10" t="s">
        <v>1082</v>
      </c>
      <c r="S381" s="9" t="s">
        <v>98</v>
      </c>
      <c r="T381" s="6" t="s">
        <v>1083</v>
      </c>
      <c r="U381" s="10"/>
      <c r="V381" s="10"/>
      <c r="W381" s="10"/>
      <c r="X381" s="10"/>
      <c r="Y381" s="10"/>
      <c r="Z381" s="10"/>
      <c r="AA381" s="10"/>
      <c r="AB381" s="10"/>
      <c r="AC381" s="10"/>
      <c r="AD381" s="10"/>
      <c r="AE381" s="10"/>
      <c r="AF381" s="10"/>
      <c r="AG381" s="10"/>
      <c r="AH381" s="10"/>
      <c r="AI381" s="10"/>
      <c r="AJ381" s="10"/>
      <c r="AK381" s="10"/>
      <c r="AL381" s="10"/>
    </row>
    <row r="382" spans="1:38" ht="20.25" customHeight="1">
      <c r="A382" s="31">
        <v>43958</v>
      </c>
      <c r="B382" s="10" t="s">
        <v>57</v>
      </c>
      <c r="C382" s="15">
        <v>42.879801</v>
      </c>
      <c r="D382" s="15">
        <v>71.307432000000006</v>
      </c>
      <c r="E382" s="10">
        <v>26</v>
      </c>
      <c r="F382" s="10">
        <v>0</v>
      </c>
      <c r="G382" s="10" t="s">
        <v>43</v>
      </c>
      <c r="H382" s="9" t="s">
        <v>140</v>
      </c>
      <c r="I382" s="10" t="s">
        <v>91</v>
      </c>
      <c r="J382" s="10"/>
      <c r="K382" s="10"/>
      <c r="L382" s="10"/>
      <c r="M382" s="10" t="s">
        <v>644</v>
      </c>
      <c r="N382" s="10"/>
      <c r="O382" s="10" t="s">
        <v>59</v>
      </c>
      <c r="P382" s="10" t="s">
        <v>82</v>
      </c>
      <c r="Q382" s="10"/>
      <c r="R382" s="10" t="s">
        <v>1084</v>
      </c>
      <c r="S382" s="9" t="s">
        <v>98</v>
      </c>
      <c r="T382" s="6" t="s">
        <v>1085</v>
      </c>
      <c r="U382" s="10"/>
      <c r="V382" s="10"/>
      <c r="W382" s="10"/>
      <c r="X382" s="10"/>
      <c r="Y382" s="10"/>
      <c r="Z382" s="10"/>
      <c r="AA382" s="10"/>
      <c r="AB382" s="10"/>
      <c r="AC382" s="10"/>
      <c r="AD382" s="10"/>
      <c r="AE382" s="10"/>
      <c r="AF382" s="10"/>
      <c r="AG382" s="10"/>
      <c r="AH382" s="10"/>
      <c r="AI382" s="10"/>
      <c r="AJ382" s="10"/>
      <c r="AK382" s="10"/>
      <c r="AL382" s="10"/>
    </row>
    <row r="383" spans="1:38" ht="20.25" customHeight="1">
      <c r="A383" s="31">
        <v>43958</v>
      </c>
      <c r="B383" s="9" t="s">
        <v>40</v>
      </c>
      <c r="C383" s="10">
        <v>51.122579000000002</v>
      </c>
      <c r="D383" s="10">
        <v>71.419139999999999</v>
      </c>
      <c r="E383" s="10">
        <v>5</v>
      </c>
      <c r="F383" s="10">
        <v>0</v>
      </c>
      <c r="G383" s="10" t="s">
        <v>21</v>
      </c>
      <c r="H383" s="10" t="s">
        <v>74</v>
      </c>
      <c r="I383" s="10" t="s">
        <v>73</v>
      </c>
      <c r="J383" s="10"/>
      <c r="K383" s="10"/>
      <c r="L383" s="10"/>
      <c r="M383" s="10" t="s">
        <v>1086</v>
      </c>
      <c r="N383" s="10"/>
      <c r="O383" s="10" t="s">
        <v>81</v>
      </c>
      <c r="P383" s="10" t="s">
        <v>48</v>
      </c>
      <c r="Q383" s="10" t="s">
        <v>205</v>
      </c>
      <c r="R383" s="10" t="s">
        <v>1087</v>
      </c>
      <c r="S383" s="12" t="s">
        <v>27</v>
      </c>
      <c r="T383" s="6" t="s">
        <v>1088</v>
      </c>
      <c r="U383" s="10"/>
      <c r="V383" s="10"/>
      <c r="W383" s="10"/>
      <c r="X383" s="10"/>
      <c r="Y383" s="10"/>
      <c r="Z383" s="10"/>
      <c r="AA383" s="10"/>
      <c r="AB383" s="10"/>
      <c r="AC383" s="10"/>
      <c r="AD383" s="10"/>
      <c r="AE383" s="10"/>
      <c r="AF383" s="10"/>
      <c r="AG383" s="10"/>
      <c r="AH383" s="10"/>
      <c r="AI383" s="10"/>
      <c r="AJ383" s="10"/>
      <c r="AK383" s="10"/>
      <c r="AL383" s="10"/>
    </row>
    <row r="384" spans="1:38" ht="20.25" customHeight="1">
      <c r="A384" s="31">
        <v>43957</v>
      </c>
      <c r="B384" s="10" t="s">
        <v>404</v>
      </c>
      <c r="C384" s="10">
        <v>51.004382</v>
      </c>
      <c r="D384" s="10">
        <v>71.378814000000006</v>
      </c>
      <c r="E384" s="10">
        <v>30</v>
      </c>
      <c r="F384" s="10">
        <v>0</v>
      </c>
      <c r="G384" s="10" t="s">
        <v>43</v>
      </c>
      <c r="H384" s="9" t="s">
        <v>140</v>
      </c>
      <c r="I384" s="10" t="s">
        <v>44</v>
      </c>
      <c r="J384" s="10" t="s">
        <v>91</v>
      </c>
      <c r="K384" s="10"/>
      <c r="L384" s="10"/>
      <c r="M384" s="9" t="s">
        <v>1046</v>
      </c>
      <c r="N384" s="10"/>
      <c r="O384" s="10" t="s">
        <v>59</v>
      </c>
      <c r="P384" s="10" t="s">
        <v>1089</v>
      </c>
      <c r="Q384" s="10"/>
      <c r="R384" s="10" t="s">
        <v>1090</v>
      </c>
      <c r="S384" s="12" t="s">
        <v>27</v>
      </c>
      <c r="T384" s="6" t="s">
        <v>1091</v>
      </c>
      <c r="U384" s="10"/>
      <c r="V384" s="10"/>
      <c r="W384" s="10"/>
      <c r="X384" s="10"/>
      <c r="Y384" s="10"/>
      <c r="Z384" s="10"/>
      <c r="AA384" s="10"/>
      <c r="AB384" s="10"/>
      <c r="AC384" s="10"/>
      <c r="AD384" s="10"/>
      <c r="AE384" s="10"/>
      <c r="AF384" s="10"/>
      <c r="AG384" s="10"/>
      <c r="AH384" s="10"/>
      <c r="AI384" s="10"/>
      <c r="AJ384" s="10"/>
      <c r="AK384" s="10"/>
      <c r="AL384" s="10"/>
    </row>
    <row r="385" spans="1:38" ht="20.25" customHeight="1">
      <c r="A385" s="31">
        <v>43956</v>
      </c>
      <c r="B385" s="10" t="s">
        <v>1092</v>
      </c>
      <c r="C385" s="9">
        <v>40.847966</v>
      </c>
      <c r="D385" s="15">
        <v>68.505514000000005</v>
      </c>
      <c r="E385" s="10">
        <v>30</v>
      </c>
      <c r="F385" s="10">
        <v>0</v>
      </c>
      <c r="G385" s="10" t="s">
        <v>21</v>
      </c>
      <c r="H385" s="10" t="s">
        <v>227</v>
      </c>
      <c r="I385" s="10" t="s">
        <v>58</v>
      </c>
      <c r="J385" s="10" t="s">
        <v>96</v>
      </c>
      <c r="K385" s="10"/>
      <c r="L385" s="10"/>
      <c r="M385" s="9" t="s">
        <v>59</v>
      </c>
      <c r="N385" s="10"/>
      <c r="O385" s="10" t="s">
        <v>59</v>
      </c>
      <c r="P385" s="10" t="s">
        <v>67</v>
      </c>
      <c r="Q385" s="10"/>
      <c r="R385" s="10" t="s">
        <v>1093</v>
      </c>
      <c r="S385" s="12" t="s">
        <v>27</v>
      </c>
      <c r="T385" s="6" t="s">
        <v>1094</v>
      </c>
      <c r="U385" s="10"/>
      <c r="V385" s="10"/>
      <c r="W385" s="10"/>
      <c r="X385" s="10"/>
      <c r="Y385" s="10"/>
      <c r="Z385" s="10"/>
      <c r="AA385" s="10"/>
      <c r="AB385" s="10"/>
      <c r="AC385" s="10"/>
      <c r="AD385" s="10"/>
      <c r="AE385" s="10"/>
      <c r="AF385" s="10"/>
      <c r="AG385" s="10"/>
      <c r="AH385" s="10"/>
      <c r="AI385" s="10"/>
      <c r="AJ385" s="10"/>
      <c r="AK385" s="10"/>
      <c r="AL385" s="10"/>
    </row>
    <row r="386" spans="1:38" ht="20.25" customHeight="1">
      <c r="A386" s="31">
        <v>43955</v>
      </c>
      <c r="B386" s="10" t="s">
        <v>113</v>
      </c>
      <c r="C386" s="10">
        <v>44.835220999999997</v>
      </c>
      <c r="D386" s="10">
        <v>65.504715000000004</v>
      </c>
      <c r="E386" s="10">
        <v>23</v>
      </c>
      <c r="F386" s="10">
        <v>0</v>
      </c>
      <c r="G386" s="10" t="s">
        <v>21</v>
      </c>
      <c r="H386" s="10" t="s">
        <v>58</v>
      </c>
      <c r="I386" s="9" t="s">
        <v>140</v>
      </c>
      <c r="J386" s="10"/>
      <c r="K386" s="10"/>
      <c r="L386" s="10"/>
      <c r="M386" s="9" t="s">
        <v>117</v>
      </c>
      <c r="N386" s="10"/>
      <c r="O386" s="10" t="s">
        <v>59</v>
      </c>
      <c r="P386" s="10" t="s">
        <v>67</v>
      </c>
      <c r="Q386" s="10"/>
      <c r="R386" s="10" t="s">
        <v>1095</v>
      </c>
      <c r="S386" s="12" t="s">
        <v>27</v>
      </c>
      <c r="T386" s="6" t="s">
        <v>1096</v>
      </c>
      <c r="U386" s="10"/>
      <c r="V386" s="10"/>
      <c r="W386" s="10"/>
      <c r="X386" s="10"/>
      <c r="Y386" s="10"/>
      <c r="Z386" s="10"/>
      <c r="AA386" s="10"/>
      <c r="AB386" s="10"/>
      <c r="AC386" s="10"/>
      <c r="AD386" s="10"/>
      <c r="AE386" s="10"/>
      <c r="AF386" s="10"/>
      <c r="AG386" s="10"/>
      <c r="AH386" s="10"/>
      <c r="AI386" s="10"/>
      <c r="AJ386" s="10"/>
      <c r="AK386" s="10"/>
      <c r="AL386" s="10"/>
    </row>
    <row r="387" spans="1:38" ht="20.25" customHeight="1">
      <c r="A387" s="31">
        <v>43954</v>
      </c>
      <c r="B387" s="10" t="s">
        <v>1097</v>
      </c>
      <c r="C387" s="9">
        <v>40.637292000000002</v>
      </c>
      <c r="D387" s="15">
        <v>68.439708999999993</v>
      </c>
      <c r="E387" s="10">
        <v>30</v>
      </c>
      <c r="F387" s="10">
        <v>0</v>
      </c>
      <c r="G387" s="10" t="s">
        <v>21</v>
      </c>
      <c r="H387" s="10" t="s">
        <v>227</v>
      </c>
      <c r="I387" s="10" t="s">
        <v>58</v>
      </c>
      <c r="J387" s="10" t="s">
        <v>96</v>
      </c>
      <c r="K387" s="10"/>
      <c r="L387" s="10"/>
      <c r="M387" s="9" t="s">
        <v>59</v>
      </c>
      <c r="N387" s="10"/>
      <c r="O387" s="10" t="s">
        <v>59</v>
      </c>
      <c r="P387" s="10" t="s">
        <v>67</v>
      </c>
      <c r="Q387" s="10"/>
      <c r="R387" s="10" t="s">
        <v>1098</v>
      </c>
      <c r="S387" s="12" t="s">
        <v>27</v>
      </c>
      <c r="T387" s="6" t="s">
        <v>1099</v>
      </c>
      <c r="U387" s="10"/>
      <c r="V387" s="10"/>
      <c r="W387" s="10"/>
      <c r="X387" s="10"/>
      <c r="Y387" s="10"/>
      <c r="Z387" s="10"/>
      <c r="AA387" s="10"/>
      <c r="AB387" s="10"/>
      <c r="AC387" s="10"/>
      <c r="AD387" s="10"/>
      <c r="AE387" s="10"/>
      <c r="AF387" s="10"/>
      <c r="AG387" s="10"/>
      <c r="AH387" s="10"/>
      <c r="AI387" s="10"/>
      <c r="AJ387" s="10"/>
      <c r="AK387" s="10"/>
      <c r="AL387" s="10"/>
    </row>
    <row r="388" spans="1:38" ht="20.25" customHeight="1">
      <c r="A388" s="31">
        <v>43953</v>
      </c>
      <c r="B388" s="10" t="s">
        <v>1100</v>
      </c>
      <c r="C388" s="14">
        <v>46.162793000000001</v>
      </c>
      <c r="D388" s="15">
        <v>53.408431</v>
      </c>
      <c r="E388" s="10">
        <v>100</v>
      </c>
      <c r="F388" s="10">
        <v>0</v>
      </c>
      <c r="G388" s="10" t="s">
        <v>43</v>
      </c>
      <c r="H388" s="9" t="s">
        <v>140</v>
      </c>
      <c r="I388" s="10" t="s">
        <v>44</v>
      </c>
      <c r="J388" s="9" t="s">
        <v>45</v>
      </c>
      <c r="K388" s="10"/>
      <c r="L388" s="10"/>
      <c r="M388" s="10" t="s">
        <v>1101</v>
      </c>
      <c r="N388" s="10" t="s">
        <v>59</v>
      </c>
      <c r="O388" s="10" t="s">
        <v>81</v>
      </c>
      <c r="P388" s="10" t="s">
        <v>48</v>
      </c>
      <c r="Q388" s="10"/>
      <c r="R388" s="10" t="s">
        <v>1102</v>
      </c>
      <c r="S388" s="9" t="s">
        <v>98</v>
      </c>
      <c r="T388" s="6" t="s">
        <v>1103</v>
      </c>
      <c r="U388" s="10"/>
      <c r="V388" s="10"/>
      <c r="W388" s="10"/>
      <c r="X388" s="10"/>
      <c r="Y388" s="10"/>
      <c r="Z388" s="10"/>
      <c r="AA388" s="10"/>
      <c r="AB388" s="10"/>
      <c r="AC388" s="10"/>
      <c r="AD388" s="10"/>
      <c r="AE388" s="10"/>
      <c r="AF388" s="10"/>
      <c r="AG388" s="10"/>
      <c r="AH388" s="10"/>
      <c r="AI388" s="10"/>
      <c r="AJ388" s="10"/>
      <c r="AK388" s="10"/>
      <c r="AL388" s="10"/>
    </row>
    <row r="389" spans="1:38" ht="20.25" customHeight="1">
      <c r="A389" s="31">
        <v>43952</v>
      </c>
      <c r="B389" s="10" t="s">
        <v>31</v>
      </c>
      <c r="C389" s="14">
        <v>51.257044999999998</v>
      </c>
      <c r="D389" s="15">
        <v>51.403806000000003</v>
      </c>
      <c r="E389" s="10">
        <v>30</v>
      </c>
      <c r="F389" s="10">
        <v>0</v>
      </c>
      <c r="G389" s="10" t="s">
        <v>795</v>
      </c>
      <c r="H389" s="9" t="s">
        <v>140</v>
      </c>
      <c r="I389" s="10"/>
      <c r="J389" s="10"/>
      <c r="K389" s="10"/>
      <c r="L389" s="10"/>
      <c r="M389" s="10" t="s">
        <v>258</v>
      </c>
      <c r="N389" s="10" t="s">
        <v>1104</v>
      </c>
      <c r="O389" s="10" t="s">
        <v>66</v>
      </c>
      <c r="P389" s="10" t="s">
        <v>900</v>
      </c>
      <c r="Q389" s="10"/>
      <c r="R389" s="10" t="s">
        <v>1105</v>
      </c>
      <c r="S389" s="9" t="s">
        <v>98</v>
      </c>
      <c r="T389" s="6" t="s">
        <v>1106</v>
      </c>
      <c r="U389" s="10"/>
      <c r="V389" s="10"/>
      <c r="W389" s="10"/>
      <c r="X389" s="10"/>
      <c r="Y389" s="10"/>
      <c r="Z389" s="10"/>
      <c r="AA389" s="10"/>
      <c r="AB389" s="10"/>
      <c r="AC389" s="10"/>
      <c r="AD389" s="10"/>
      <c r="AE389" s="10"/>
      <c r="AF389" s="10"/>
      <c r="AG389" s="10"/>
      <c r="AH389" s="10"/>
      <c r="AI389" s="10"/>
      <c r="AJ389" s="10"/>
      <c r="AK389" s="10"/>
      <c r="AL389" s="10"/>
    </row>
    <row r="390" spans="1:38" ht="20.25" customHeight="1">
      <c r="A390" s="31">
        <v>43949</v>
      </c>
      <c r="B390" s="10" t="s">
        <v>34</v>
      </c>
      <c r="C390" s="10">
        <v>43.258302999999998</v>
      </c>
      <c r="D390" s="10">
        <v>76.888233</v>
      </c>
      <c r="E390" s="10">
        <v>100</v>
      </c>
      <c r="F390" s="10">
        <v>0</v>
      </c>
      <c r="G390" s="10" t="s">
        <v>21</v>
      </c>
      <c r="H390" s="9" t="s">
        <v>140</v>
      </c>
      <c r="I390" s="10" t="s">
        <v>44</v>
      </c>
      <c r="J390" s="10"/>
      <c r="K390" s="10"/>
      <c r="L390" s="10"/>
      <c r="M390" s="9" t="s">
        <v>59</v>
      </c>
      <c r="N390" s="10"/>
      <c r="O390" s="10" t="s">
        <v>59</v>
      </c>
      <c r="P390" s="10" t="s">
        <v>437</v>
      </c>
      <c r="Q390" s="10"/>
      <c r="R390" s="10" t="s">
        <v>1107</v>
      </c>
      <c r="S390" s="12" t="s">
        <v>27</v>
      </c>
      <c r="T390" s="6" t="s">
        <v>1108</v>
      </c>
      <c r="U390" s="10"/>
      <c r="V390" s="10"/>
      <c r="W390" s="10"/>
      <c r="X390" s="10"/>
      <c r="Y390" s="10"/>
      <c r="Z390" s="10"/>
      <c r="AA390" s="10"/>
      <c r="AB390" s="10"/>
      <c r="AC390" s="10"/>
      <c r="AD390" s="10"/>
      <c r="AE390" s="10"/>
      <c r="AF390" s="10"/>
      <c r="AG390" s="10"/>
      <c r="AH390" s="10"/>
      <c r="AI390" s="10"/>
      <c r="AJ390" s="10"/>
      <c r="AK390" s="10"/>
      <c r="AL390" s="10"/>
    </row>
    <row r="391" spans="1:38" ht="20.25" customHeight="1">
      <c r="A391" s="31">
        <v>43949</v>
      </c>
      <c r="B391" s="10" t="s">
        <v>34</v>
      </c>
      <c r="C391" s="14">
        <v>43.255724000000001</v>
      </c>
      <c r="D391" s="15">
        <v>76.887658999999999</v>
      </c>
      <c r="E391" s="10">
        <v>100</v>
      </c>
      <c r="F391" s="10">
        <v>0</v>
      </c>
      <c r="G391" s="10" t="s">
        <v>158</v>
      </c>
      <c r="H391" s="9" t="s">
        <v>140</v>
      </c>
      <c r="I391" s="10" t="s">
        <v>44</v>
      </c>
      <c r="J391" s="10" t="s">
        <v>58</v>
      </c>
      <c r="K391" s="10"/>
      <c r="L391" s="10"/>
      <c r="M391" s="9" t="s">
        <v>59</v>
      </c>
      <c r="N391" s="10" t="s">
        <v>796</v>
      </c>
      <c r="O391" s="10" t="s">
        <v>59</v>
      </c>
      <c r="P391" s="10" t="s">
        <v>205</v>
      </c>
      <c r="Q391" s="10"/>
      <c r="R391" s="10" t="s">
        <v>1109</v>
      </c>
      <c r="S391" s="9" t="s">
        <v>98</v>
      </c>
      <c r="T391" s="6" t="s">
        <v>1110</v>
      </c>
      <c r="U391" s="10"/>
      <c r="V391" s="10"/>
      <c r="W391" s="10"/>
      <c r="X391" s="10"/>
      <c r="Y391" s="10"/>
      <c r="Z391" s="10"/>
      <c r="AA391" s="10"/>
      <c r="AB391" s="10"/>
      <c r="AC391" s="10"/>
      <c r="AD391" s="10"/>
      <c r="AE391" s="10"/>
      <c r="AF391" s="10"/>
      <c r="AG391" s="10"/>
      <c r="AH391" s="10"/>
      <c r="AI391" s="10"/>
      <c r="AJ391" s="10"/>
      <c r="AK391" s="10"/>
      <c r="AL391" s="10"/>
    </row>
    <row r="392" spans="1:38" ht="20.25" customHeight="1">
      <c r="A392" s="31">
        <v>43947</v>
      </c>
      <c r="B392" s="10" t="s">
        <v>34</v>
      </c>
      <c r="C392" s="15">
        <v>43.215806999999998</v>
      </c>
      <c r="D392" s="15">
        <v>76.855029999999999</v>
      </c>
      <c r="E392" s="10">
        <v>10</v>
      </c>
      <c r="F392" s="10">
        <v>0</v>
      </c>
      <c r="G392" s="10" t="s">
        <v>21</v>
      </c>
      <c r="H392" s="9" t="s">
        <v>140</v>
      </c>
      <c r="I392" s="9" t="s">
        <v>64</v>
      </c>
      <c r="J392" s="10"/>
      <c r="K392" s="10"/>
      <c r="L392" s="10"/>
      <c r="M392" s="10" t="s">
        <v>258</v>
      </c>
      <c r="N392" s="10"/>
      <c r="O392" s="10" t="s">
        <v>66</v>
      </c>
      <c r="P392" s="10" t="s">
        <v>205</v>
      </c>
      <c r="Q392" s="10"/>
      <c r="R392" s="10" t="s">
        <v>1111</v>
      </c>
      <c r="S392" s="9" t="s">
        <v>98</v>
      </c>
      <c r="T392" s="6" t="s">
        <v>1112</v>
      </c>
      <c r="U392" s="10"/>
      <c r="V392" s="10"/>
      <c r="W392" s="10"/>
      <c r="X392" s="10"/>
      <c r="Y392" s="10"/>
      <c r="Z392" s="10"/>
      <c r="AA392" s="10"/>
      <c r="AB392" s="10"/>
      <c r="AC392" s="10"/>
      <c r="AD392" s="10"/>
      <c r="AE392" s="10"/>
      <c r="AF392" s="10"/>
      <c r="AG392" s="10"/>
      <c r="AH392" s="10"/>
      <c r="AI392" s="10"/>
      <c r="AJ392" s="10"/>
      <c r="AK392" s="10"/>
      <c r="AL392" s="10"/>
    </row>
    <row r="393" spans="1:38" ht="20.25" customHeight="1">
      <c r="A393" s="31">
        <v>43944</v>
      </c>
      <c r="B393" s="10" t="s">
        <v>385</v>
      </c>
      <c r="C393" s="14">
        <v>49.959000000000003</v>
      </c>
      <c r="D393" s="15">
        <v>82.605842999999993</v>
      </c>
      <c r="E393" s="10">
        <v>30</v>
      </c>
      <c r="F393" s="10">
        <v>0</v>
      </c>
      <c r="G393" s="10" t="s">
        <v>158</v>
      </c>
      <c r="H393" s="9" t="s">
        <v>140</v>
      </c>
      <c r="I393" s="10" t="s">
        <v>44</v>
      </c>
      <c r="J393" s="10"/>
      <c r="K393" s="10"/>
      <c r="L393" s="10"/>
      <c r="M393" s="9" t="s">
        <v>59</v>
      </c>
      <c r="N393" s="10"/>
      <c r="O393" s="10" t="s">
        <v>59</v>
      </c>
      <c r="P393" s="10" t="s">
        <v>48</v>
      </c>
      <c r="Q393" s="10"/>
      <c r="R393" s="10" t="s">
        <v>1113</v>
      </c>
      <c r="S393" s="12" t="s">
        <v>27</v>
      </c>
      <c r="T393" s="6" t="s">
        <v>1114</v>
      </c>
      <c r="U393" s="10"/>
      <c r="V393" s="10"/>
      <c r="W393" s="10"/>
      <c r="X393" s="10"/>
      <c r="Y393" s="10"/>
      <c r="Z393" s="10"/>
      <c r="AA393" s="10"/>
      <c r="AB393" s="10"/>
      <c r="AC393" s="10"/>
      <c r="AD393" s="10"/>
      <c r="AE393" s="10"/>
      <c r="AF393" s="10"/>
      <c r="AG393" s="10"/>
      <c r="AH393" s="10"/>
      <c r="AI393" s="10"/>
      <c r="AJ393" s="10"/>
      <c r="AK393" s="10"/>
      <c r="AL393" s="10"/>
    </row>
    <row r="394" spans="1:38" ht="20.25" customHeight="1">
      <c r="A394" s="31">
        <v>43940</v>
      </c>
      <c r="B394" s="10" t="s">
        <v>1100</v>
      </c>
      <c r="C394" s="14">
        <v>46.162734</v>
      </c>
      <c r="D394" s="15">
        <v>53.406950000000002</v>
      </c>
      <c r="E394" s="10">
        <v>30</v>
      </c>
      <c r="F394" s="10">
        <v>0</v>
      </c>
      <c r="G394" s="10" t="s">
        <v>795</v>
      </c>
      <c r="H394" s="9" t="s">
        <v>140</v>
      </c>
      <c r="I394" s="10" t="s">
        <v>45</v>
      </c>
      <c r="J394" s="10" t="s">
        <v>91</v>
      </c>
      <c r="K394" s="10"/>
      <c r="L394" s="10"/>
      <c r="M394" s="10" t="s">
        <v>1115</v>
      </c>
      <c r="N394" s="10"/>
      <c r="O394" s="10" t="s">
        <v>81</v>
      </c>
      <c r="P394" s="10" t="s">
        <v>900</v>
      </c>
      <c r="Q394" s="10"/>
      <c r="R394" s="10" t="s">
        <v>1116</v>
      </c>
      <c r="S394" s="9" t="s">
        <v>98</v>
      </c>
      <c r="T394" s="6" t="s">
        <v>1117</v>
      </c>
      <c r="U394" s="10"/>
      <c r="V394" s="10"/>
      <c r="W394" s="10"/>
      <c r="X394" s="10"/>
      <c r="Y394" s="10"/>
      <c r="Z394" s="10"/>
      <c r="AA394" s="10"/>
      <c r="AB394" s="10"/>
      <c r="AC394" s="10"/>
      <c r="AD394" s="10"/>
      <c r="AE394" s="10"/>
      <c r="AF394" s="10"/>
      <c r="AG394" s="10"/>
      <c r="AH394" s="10"/>
      <c r="AI394" s="10"/>
      <c r="AJ394" s="10"/>
      <c r="AK394" s="10"/>
      <c r="AL394" s="10"/>
    </row>
    <row r="395" spans="1:38" ht="20.25" customHeight="1">
      <c r="A395" s="31">
        <v>43938</v>
      </c>
      <c r="B395" s="10" t="s">
        <v>1118</v>
      </c>
      <c r="C395" s="15">
        <v>47.523595</v>
      </c>
      <c r="D395" s="15">
        <v>52.979185999999999</v>
      </c>
      <c r="E395" s="10">
        <v>50</v>
      </c>
      <c r="F395" s="10">
        <v>0</v>
      </c>
      <c r="G395" s="10" t="s">
        <v>21</v>
      </c>
      <c r="H395" s="9" t="s">
        <v>140</v>
      </c>
      <c r="I395" s="10"/>
      <c r="J395" s="10"/>
      <c r="K395" s="10"/>
      <c r="L395" s="10"/>
      <c r="M395" s="9" t="s">
        <v>59</v>
      </c>
      <c r="N395" s="10"/>
      <c r="O395" s="10" t="s">
        <v>59</v>
      </c>
      <c r="P395" s="10" t="s">
        <v>87</v>
      </c>
      <c r="Q395" s="10"/>
      <c r="R395" s="10" t="s">
        <v>1119</v>
      </c>
      <c r="S395" s="9" t="s">
        <v>98</v>
      </c>
      <c r="T395" s="6" t="s">
        <v>1120</v>
      </c>
      <c r="U395" s="10"/>
      <c r="V395" s="10"/>
      <c r="W395" s="10"/>
      <c r="X395" s="10"/>
      <c r="Y395" s="10"/>
      <c r="Z395" s="10"/>
      <c r="AA395" s="10"/>
      <c r="AB395" s="10"/>
      <c r="AC395" s="10"/>
      <c r="AD395" s="10"/>
      <c r="AE395" s="10"/>
      <c r="AF395" s="10"/>
      <c r="AG395" s="10"/>
      <c r="AH395" s="10"/>
      <c r="AI395" s="10"/>
      <c r="AJ395" s="10"/>
      <c r="AK395" s="10"/>
      <c r="AL395" s="10"/>
    </row>
    <row r="396" spans="1:38" ht="20.25" customHeight="1">
      <c r="A396" s="31">
        <v>43938</v>
      </c>
      <c r="B396" s="10" t="s">
        <v>20</v>
      </c>
      <c r="C396" s="10">
        <v>42.321210000000001</v>
      </c>
      <c r="D396" s="10">
        <v>69.582964000000004</v>
      </c>
      <c r="E396" s="10">
        <v>20</v>
      </c>
      <c r="F396" s="10">
        <v>0</v>
      </c>
      <c r="G396" s="10" t="s">
        <v>21</v>
      </c>
      <c r="H396" s="9" t="s">
        <v>140</v>
      </c>
      <c r="I396" s="10" t="s">
        <v>58</v>
      </c>
      <c r="J396" s="10"/>
      <c r="K396" s="10"/>
      <c r="L396" s="10"/>
      <c r="M396" s="10" t="s">
        <v>1121</v>
      </c>
      <c r="N396" s="10"/>
      <c r="O396" s="10" t="s">
        <v>24</v>
      </c>
      <c r="P396" s="10" t="s">
        <v>48</v>
      </c>
      <c r="Q396" s="10"/>
      <c r="R396" s="10" t="s">
        <v>1122</v>
      </c>
      <c r="S396" s="12" t="s">
        <v>27</v>
      </c>
      <c r="T396" s="6" t="s">
        <v>1123</v>
      </c>
      <c r="U396" s="10"/>
      <c r="V396" s="10"/>
      <c r="W396" s="10"/>
      <c r="X396" s="10"/>
      <c r="Y396" s="10"/>
      <c r="Z396" s="10"/>
      <c r="AA396" s="10"/>
      <c r="AB396" s="10"/>
      <c r="AC396" s="10"/>
      <c r="AD396" s="10"/>
      <c r="AE396" s="10"/>
      <c r="AF396" s="10"/>
      <c r="AG396" s="10"/>
      <c r="AH396" s="10"/>
      <c r="AI396" s="10"/>
      <c r="AJ396" s="10"/>
      <c r="AK396" s="10"/>
      <c r="AL396" s="10"/>
    </row>
    <row r="397" spans="1:38" ht="20.25" customHeight="1">
      <c r="A397" s="31">
        <v>43937</v>
      </c>
      <c r="B397" s="10" t="s">
        <v>1124</v>
      </c>
      <c r="C397" s="14">
        <v>49.957014999999998</v>
      </c>
      <c r="D397" s="15">
        <v>60.109116999999998</v>
      </c>
      <c r="E397" s="10">
        <v>30</v>
      </c>
      <c r="F397" s="10">
        <v>0</v>
      </c>
      <c r="G397" s="10" t="s">
        <v>21</v>
      </c>
      <c r="H397" s="9" t="s">
        <v>140</v>
      </c>
      <c r="I397" s="10"/>
      <c r="J397" s="10"/>
      <c r="K397" s="10"/>
      <c r="L397" s="10"/>
      <c r="M397" s="9" t="s">
        <v>59</v>
      </c>
      <c r="N397" s="10"/>
      <c r="O397" s="10" t="s">
        <v>59</v>
      </c>
      <c r="P397" s="10" t="s">
        <v>87</v>
      </c>
      <c r="Q397" s="10"/>
      <c r="R397" s="10" t="s">
        <v>1125</v>
      </c>
      <c r="S397" s="9" t="s">
        <v>98</v>
      </c>
      <c r="T397" s="6" t="s">
        <v>1126</v>
      </c>
      <c r="U397" s="10"/>
      <c r="V397" s="10"/>
      <c r="W397" s="10"/>
      <c r="X397" s="10"/>
      <c r="Y397" s="10"/>
      <c r="Z397" s="10"/>
      <c r="AA397" s="10"/>
      <c r="AB397" s="10"/>
      <c r="AC397" s="10"/>
      <c r="AD397" s="10"/>
      <c r="AE397" s="10"/>
      <c r="AF397" s="10"/>
      <c r="AG397" s="10"/>
      <c r="AH397" s="10"/>
      <c r="AI397" s="10"/>
      <c r="AJ397" s="10"/>
      <c r="AK397" s="10"/>
      <c r="AL397" s="10"/>
    </row>
    <row r="398" spans="1:38" ht="20.25" customHeight="1">
      <c r="A398" s="31">
        <v>43937</v>
      </c>
      <c r="B398" s="10" t="s">
        <v>95</v>
      </c>
      <c r="C398" s="14">
        <v>43.631534000000002</v>
      </c>
      <c r="D398" s="15">
        <v>51.183568999999999</v>
      </c>
      <c r="E398" s="10">
        <v>30</v>
      </c>
      <c r="F398" s="10">
        <v>0</v>
      </c>
      <c r="G398" s="10" t="s">
        <v>21</v>
      </c>
      <c r="H398" s="9" t="s">
        <v>140</v>
      </c>
      <c r="I398" s="10" t="s">
        <v>44</v>
      </c>
      <c r="J398" s="10"/>
      <c r="K398" s="10"/>
      <c r="L398" s="10"/>
      <c r="M398" s="9" t="s">
        <v>1046</v>
      </c>
      <c r="N398" s="10"/>
      <c r="O398" s="10" t="s">
        <v>59</v>
      </c>
      <c r="P398" s="10" t="s">
        <v>82</v>
      </c>
      <c r="Q398" s="10"/>
      <c r="R398" s="10" t="s">
        <v>1127</v>
      </c>
      <c r="S398" s="9" t="s">
        <v>98</v>
      </c>
      <c r="T398" s="6" t="s">
        <v>1128</v>
      </c>
      <c r="U398" s="10"/>
      <c r="V398" s="10"/>
      <c r="W398" s="10"/>
      <c r="X398" s="10"/>
      <c r="Y398" s="10"/>
      <c r="Z398" s="10"/>
      <c r="AA398" s="10"/>
      <c r="AB398" s="10"/>
      <c r="AC398" s="10"/>
      <c r="AD398" s="10"/>
      <c r="AE398" s="10"/>
      <c r="AF398" s="10"/>
      <c r="AG398" s="10"/>
      <c r="AH398" s="10"/>
      <c r="AI398" s="10"/>
      <c r="AJ398" s="10"/>
      <c r="AK398" s="10"/>
      <c r="AL398" s="10"/>
    </row>
    <row r="399" spans="1:38" ht="20.25" customHeight="1">
      <c r="A399" s="31">
        <v>43937</v>
      </c>
      <c r="B399" s="10" t="s">
        <v>20</v>
      </c>
      <c r="C399" s="10">
        <v>42.321210000000001</v>
      </c>
      <c r="D399" s="10">
        <v>69.582964000000004</v>
      </c>
      <c r="E399" s="10">
        <v>20</v>
      </c>
      <c r="F399" s="10">
        <v>0</v>
      </c>
      <c r="G399" s="10" t="s">
        <v>21</v>
      </c>
      <c r="H399" s="9" t="s">
        <v>140</v>
      </c>
      <c r="I399" s="10" t="s">
        <v>58</v>
      </c>
      <c r="J399" s="10"/>
      <c r="K399" s="10"/>
      <c r="L399" s="10"/>
      <c r="M399" s="9" t="s">
        <v>59</v>
      </c>
      <c r="N399" s="10"/>
      <c r="O399" s="10" t="s">
        <v>59</v>
      </c>
      <c r="P399" s="10" t="s">
        <v>48</v>
      </c>
      <c r="Q399" s="10"/>
      <c r="R399" s="10" t="s">
        <v>1122</v>
      </c>
      <c r="S399" s="12" t="s">
        <v>27</v>
      </c>
      <c r="T399" s="6" t="s">
        <v>1129</v>
      </c>
      <c r="U399" s="10"/>
      <c r="V399" s="10"/>
      <c r="W399" s="10"/>
      <c r="X399" s="10"/>
      <c r="Y399" s="10"/>
      <c r="Z399" s="10"/>
      <c r="AA399" s="10"/>
      <c r="AB399" s="10"/>
      <c r="AC399" s="10"/>
      <c r="AD399" s="10"/>
      <c r="AE399" s="10"/>
      <c r="AF399" s="10"/>
      <c r="AG399" s="10"/>
      <c r="AH399" s="10"/>
      <c r="AI399" s="10"/>
      <c r="AJ399" s="10"/>
      <c r="AK399" s="10"/>
      <c r="AL399" s="10"/>
    </row>
    <row r="400" spans="1:38" ht="20.25" customHeight="1">
      <c r="A400" s="31">
        <v>43935</v>
      </c>
      <c r="B400" s="10" t="s">
        <v>34</v>
      </c>
      <c r="C400" s="9">
        <v>43.235593999999999</v>
      </c>
      <c r="D400" s="15">
        <v>76.910881000000003</v>
      </c>
      <c r="E400" s="10">
        <v>30</v>
      </c>
      <c r="F400" s="10">
        <v>0</v>
      </c>
      <c r="G400" s="10" t="s">
        <v>21</v>
      </c>
      <c r="H400" s="9" t="s">
        <v>140</v>
      </c>
      <c r="I400" s="10"/>
      <c r="J400" s="10"/>
      <c r="K400" s="10"/>
      <c r="L400" s="10"/>
      <c r="M400" s="9" t="s">
        <v>1046</v>
      </c>
      <c r="N400" s="10"/>
      <c r="O400" s="10" t="s">
        <v>59</v>
      </c>
      <c r="P400" s="10" t="s">
        <v>82</v>
      </c>
      <c r="Q400" s="10"/>
      <c r="R400" s="10" t="s">
        <v>1130</v>
      </c>
      <c r="S400" s="9" t="s">
        <v>98</v>
      </c>
      <c r="T400" s="6" t="s">
        <v>1131</v>
      </c>
      <c r="U400" s="10"/>
      <c r="V400" s="10"/>
      <c r="W400" s="10"/>
      <c r="X400" s="10"/>
      <c r="Y400" s="10"/>
      <c r="Z400" s="10"/>
      <c r="AA400" s="10"/>
      <c r="AB400" s="10"/>
      <c r="AC400" s="10"/>
      <c r="AD400" s="10"/>
      <c r="AE400" s="10"/>
      <c r="AF400" s="10"/>
      <c r="AG400" s="10"/>
      <c r="AH400" s="10"/>
      <c r="AI400" s="10"/>
      <c r="AJ400" s="10"/>
      <c r="AK400" s="10"/>
      <c r="AL400" s="10"/>
    </row>
    <row r="401" spans="1:38" ht="20.25" customHeight="1">
      <c r="A401" s="31">
        <v>43935</v>
      </c>
      <c r="B401" s="10" t="s">
        <v>1064</v>
      </c>
      <c r="C401" s="10">
        <v>53.219855000000003</v>
      </c>
      <c r="D401" s="10">
        <v>63.641077000000003</v>
      </c>
      <c r="E401" s="10">
        <v>20</v>
      </c>
      <c r="F401" s="10">
        <v>0</v>
      </c>
      <c r="G401" s="10" t="s">
        <v>158</v>
      </c>
      <c r="H401" s="9" t="s">
        <v>140</v>
      </c>
      <c r="I401" s="10" t="s">
        <v>44</v>
      </c>
      <c r="J401" s="10"/>
      <c r="K401" s="10"/>
      <c r="L401" s="10"/>
      <c r="M401" s="9" t="s">
        <v>59</v>
      </c>
      <c r="N401" s="10"/>
      <c r="O401" s="10" t="s">
        <v>59</v>
      </c>
      <c r="P401" s="10" t="s">
        <v>82</v>
      </c>
      <c r="Q401" s="10" t="s">
        <v>205</v>
      </c>
      <c r="R401" s="10" t="s">
        <v>1132</v>
      </c>
      <c r="S401" s="9" t="s">
        <v>98</v>
      </c>
      <c r="T401" s="6" t="s">
        <v>1133</v>
      </c>
      <c r="U401" s="10"/>
      <c r="V401" s="10"/>
      <c r="W401" s="10"/>
      <c r="X401" s="10"/>
      <c r="Y401" s="10"/>
      <c r="Z401" s="10"/>
      <c r="AA401" s="10"/>
      <c r="AB401" s="10"/>
      <c r="AC401" s="10"/>
      <c r="AD401" s="10"/>
      <c r="AE401" s="10"/>
      <c r="AF401" s="10"/>
      <c r="AG401" s="10"/>
      <c r="AH401" s="10"/>
      <c r="AI401" s="10"/>
      <c r="AJ401" s="10"/>
      <c r="AK401" s="10"/>
      <c r="AL401" s="10"/>
    </row>
    <row r="402" spans="1:38" ht="20.25" customHeight="1">
      <c r="A402" s="31">
        <v>43934</v>
      </c>
      <c r="B402" s="10" t="s">
        <v>113</v>
      </c>
      <c r="C402" s="10">
        <v>44.843411000000003</v>
      </c>
      <c r="D402" s="10">
        <v>65.500015000000005</v>
      </c>
      <c r="E402" s="10">
        <v>40</v>
      </c>
      <c r="F402" s="10">
        <v>0</v>
      </c>
      <c r="G402" s="10" t="s">
        <v>21</v>
      </c>
      <c r="H402" s="9" t="s">
        <v>140</v>
      </c>
      <c r="I402" s="10" t="s">
        <v>58</v>
      </c>
      <c r="J402" s="10"/>
      <c r="K402" s="10"/>
      <c r="L402" s="10"/>
      <c r="M402" s="9" t="s">
        <v>59</v>
      </c>
      <c r="N402" s="10"/>
      <c r="O402" s="10" t="s">
        <v>59</v>
      </c>
      <c r="P402" s="10" t="s">
        <v>54</v>
      </c>
      <c r="Q402" s="10" t="s">
        <v>25</v>
      </c>
      <c r="R402" s="10" t="s">
        <v>1134</v>
      </c>
      <c r="S402" s="12" t="s">
        <v>27</v>
      </c>
      <c r="T402" s="6" t="s">
        <v>1135</v>
      </c>
      <c r="U402" s="10"/>
      <c r="V402" s="10"/>
      <c r="W402" s="10"/>
      <c r="X402" s="10"/>
      <c r="Y402" s="10"/>
      <c r="Z402" s="10"/>
      <c r="AA402" s="10"/>
      <c r="AB402" s="10"/>
      <c r="AC402" s="10"/>
      <c r="AD402" s="10"/>
      <c r="AE402" s="10"/>
      <c r="AF402" s="10"/>
      <c r="AG402" s="10"/>
      <c r="AH402" s="10"/>
      <c r="AI402" s="10"/>
      <c r="AJ402" s="10"/>
      <c r="AK402" s="10"/>
      <c r="AL402" s="10"/>
    </row>
    <row r="403" spans="1:38" ht="20.25" customHeight="1">
      <c r="A403" s="31">
        <v>43934</v>
      </c>
      <c r="B403" s="10" t="s">
        <v>144</v>
      </c>
      <c r="C403" s="9">
        <v>50.382503</v>
      </c>
      <c r="D403" s="15">
        <v>80.494587999999993</v>
      </c>
      <c r="E403" s="10">
        <v>20</v>
      </c>
      <c r="F403" s="10">
        <v>0</v>
      </c>
      <c r="G403" s="10" t="s">
        <v>21</v>
      </c>
      <c r="H403" s="10" t="s">
        <v>44</v>
      </c>
      <c r="I403" s="9" t="s">
        <v>140</v>
      </c>
      <c r="J403" s="10"/>
      <c r="K403" s="10"/>
      <c r="L403" s="10"/>
      <c r="M403" s="10" t="s">
        <v>216</v>
      </c>
      <c r="N403" s="10"/>
      <c r="O403" s="10" t="s">
        <v>81</v>
      </c>
      <c r="P403" s="9" t="s">
        <v>48</v>
      </c>
      <c r="Q403" s="10"/>
      <c r="R403" s="10" t="s">
        <v>1136</v>
      </c>
      <c r="S403" s="9" t="s">
        <v>98</v>
      </c>
      <c r="T403" s="6" t="s">
        <v>1137</v>
      </c>
      <c r="U403" s="10"/>
      <c r="V403" s="10"/>
      <c r="W403" s="10"/>
      <c r="X403" s="10"/>
      <c r="Y403" s="10"/>
      <c r="Z403" s="10"/>
      <c r="AA403" s="10"/>
      <c r="AB403" s="10"/>
      <c r="AC403" s="10"/>
      <c r="AD403" s="10"/>
      <c r="AE403" s="10"/>
      <c r="AF403" s="10"/>
      <c r="AG403" s="10"/>
      <c r="AH403" s="10"/>
      <c r="AI403" s="10"/>
      <c r="AJ403" s="10"/>
      <c r="AK403" s="10"/>
      <c r="AL403" s="10"/>
    </row>
    <row r="404" spans="1:38" ht="20.25" customHeight="1">
      <c r="A404" s="31">
        <v>43933</v>
      </c>
      <c r="B404" s="10" t="s">
        <v>1138</v>
      </c>
      <c r="C404" s="15">
        <v>52.447595</v>
      </c>
      <c r="D404" s="15">
        <v>64.625009000000006</v>
      </c>
      <c r="E404" s="10">
        <v>50</v>
      </c>
      <c r="F404" s="10">
        <v>0</v>
      </c>
      <c r="G404" s="10" t="s">
        <v>43</v>
      </c>
      <c r="H404" s="10" t="s">
        <v>44</v>
      </c>
      <c r="I404" s="10"/>
      <c r="J404" s="10"/>
      <c r="K404" s="10"/>
      <c r="L404" s="10"/>
      <c r="M404" s="10" t="s">
        <v>1139</v>
      </c>
      <c r="N404" s="10"/>
      <c r="O404" s="10" t="s">
        <v>81</v>
      </c>
      <c r="P404" s="10" t="s">
        <v>82</v>
      </c>
      <c r="Q404" s="10"/>
      <c r="R404" s="10" t="s">
        <v>1140</v>
      </c>
      <c r="S404" s="9" t="s">
        <v>98</v>
      </c>
      <c r="T404" s="6" t="s">
        <v>1141</v>
      </c>
      <c r="U404" s="10"/>
      <c r="V404" s="10"/>
      <c r="W404" s="10"/>
      <c r="X404" s="10"/>
      <c r="Y404" s="10"/>
      <c r="Z404" s="10"/>
      <c r="AA404" s="10"/>
      <c r="AB404" s="10"/>
      <c r="AC404" s="10"/>
      <c r="AD404" s="10"/>
      <c r="AE404" s="10"/>
      <c r="AF404" s="10"/>
      <c r="AG404" s="10"/>
      <c r="AH404" s="10"/>
      <c r="AI404" s="10"/>
      <c r="AJ404" s="10"/>
      <c r="AK404" s="10"/>
      <c r="AL404" s="10"/>
    </row>
    <row r="405" spans="1:38" ht="20.25" customHeight="1">
      <c r="A405" s="31">
        <v>43932</v>
      </c>
      <c r="B405" s="10" t="s">
        <v>120</v>
      </c>
      <c r="C405" s="9">
        <v>47.091411999999998</v>
      </c>
      <c r="D405" s="15">
        <v>51.873967999999998</v>
      </c>
      <c r="E405" s="10">
        <v>30</v>
      </c>
      <c r="F405" s="10">
        <v>0</v>
      </c>
      <c r="G405" s="10" t="s">
        <v>43</v>
      </c>
      <c r="H405" s="9" t="s">
        <v>140</v>
      </c>
      <c r="I405" s="10" t="s">
        <v>44</v>
      </c>
      <c r="J405" s="10"/>
      <c r="K405" s="10"/>
      <c r="L405" s="10"/>
      <c r="M405" s="10" t="s">
        <v>1104</v>
      </c>
      <c r="N405" s="10"/>
      <c r="O405" s="10" t="s">
        <v>59</v>
      </c>
      <c r="P405" s="10" t="s">
        <v>205</v>
      </c>
      <c r="Q405" s="10"/>
      <c r="R405" s="10" t="s">
        <v>1142</v>
      </c>
      <c r="S405" s="9" t="s">
        <v>98</v>
      </c>
      <c r="T405" s="6" t="s">
        <v>1143</v>
      </c>
      <c r="U405" s="10"/>
      <c r="V405" s="10"/>
      <c r="W405" s="10"/>
      <c r="X405" s="10"/>
      <c r="Y405" s="10"/>
      <c r="Z405" s="10"/>
      <c r="AA405" s="10"/>
      <c r="AB405" s="10"/>
      <c r="AC405" s="10"/>
      <c r="AD405" s="10"/>
      <c r="AE405" s="10"/>
      <c r="AF405" s="10"/>
      <c r="AG405" s="10"/>
      <c r="AH405" s="10"/>
      <c r="AI405" s="10"/>
      <c r="AJ405" s="10"/>
      <c r="AK405" s="10"/>
      <c r="AL405" s="10"/>
    </row>
    <row r="406" spans="1:38" ht="20.25" customHeight="1">
      <c r="A406" s="31">
        <v>43931</v>
      </c>
      <c r="B406" s="10" t="s">
        <v>29</v>
      </c>
      <c r="C406" s="10">
        <v>50.308650999999998</v>
      </c>
      <c r="D406" s="10">
        <v>57.148442000000003</v>
      </c>
      <c r="E406" s="10">
        <v>500</v>
      </c>
      <c r="F406" s="10">
        <v>0</v>
      </c>
      <c r="G406" s="10" t="s">
        <v>21</v>
      </c>
      <c r="H406" s="9" t="s">
        <v>140</v>
      </c>
      <c r="I406" s="10" t="s">
        <v>44</v>
      </c>
      <c r="J406" s="10"/>
      <c r="K406" s="10"/>
      <c r="L406" s="10"/>
      <c r="M406" s="9" t="s">
        <v>1046</v>
      </c>
      <c r="N406" s="10"/>
      <c r="O406" s="10" t="s">
        <v>59</v>
      </c>
      <c r="P406" s="10" t="s">
        <v>67</v>
      </c>
      <c r="Q406" s="10"/>
      <c r="R406" s="10" t="s">
        <v>1144</v>
      </c>
      <c r="S406" s="12" t="s">
        <v>27</v>
      </c>
      <c r="T406" s="6" t="s">
        <v>1145</v>
      </c>
      <c r="U406" s="10"/>
      <c r="V406" s="10"/>
      <c r="W406" s="10"/>
      <c r="X406" s="10"/>
      <c r="Y406" s="10"/>
      <c r="Z406" s="10"/>
      <c r="AA406" s="10"/>
      <c r="AB406" s="10"/>
      <c r="AC406" s="10"/>
      <c r="AD406" s="10"/>
      <c r="AE406" s="10"/>
      <c r="AF406" s="10"/>
      <c r="AG406" s="10"/>
      <c r="AH406" s="10"/>
      <c r="AI406" s="10"/>
      <c r="AJ406" s="10"/>
      <c r="AK406" s="10"/>
      <c r="AL406" s="10"/>
    </row>
    <row r="407" spans="1:38" ht="20.25" customHeight="1">
      <c r="A407" s="31">
        <v>43931</v>
      </c>
      <c r="B407" s="10" t="s">
        <v>113</v>
      </c>
      <c r="C407" s="10">
        <v>44.843411000000003</v>
      </c>
      <c r="D407" s="10">
        <v>65.500015000000005</v>
      </c>
      <c r="E407" s="10">
        <v>20</v>
      </c>
      <c r="F407" s="10">
        <v>0</v>
      </c>
      <c r="G407" s="10" t="s">
        <v>21</v>
      </c>
      <c r="H407" s="9" t="s">
        <v>140</v>
      </c>
      <c r="I407" s="10" t="s">
        <v>58</v>
      </c>
      <c r="J407" s="10"/>
      <c r="K407" s="10"/>
      <c r="L407" s="10"/>
      <c r="M407" s="9" t="s">
        <v>59</v>
      </c>
      <c r="N407" s="10"/>
      <c r="O407" s="10" t="s">
        <v>59</v>
      </c>
      <c r="P407" s="10" t="s">
        <v>54</v>
      </c>
      <c r="Q407" s="10"/>
      <c r="R407" s="10" t="s">
        <v>1146</v>
      </c>
      <c r="S407" s="12" t="s">
        <v>27</v>
      </c>
      <c r="T407" s="6" t="s">
        <v>1147</v>
      </c>
      <c r="U407" s="10"/>
      <c r="V407" s="10"/>
      <c r="W407" s="10"/>
      <c r="X407" s="10"/>
      <c r="Y407" s="10"/>
      <c r="Z407" s="10"/>
      <c r="AA407" s="10"/>
      <c r="AB407" s="10"/>
      <c r="AC407" s="10"/>
      <c r="AD407" s="10"/>
      <c r="AE407" s="10"/>
      <c r="AF407" s="10"/>
      <c r="AG407" s="10"/>
      <c r="AH407" s="10"/>
      <c r="AI407" s="10"/>
      <c r="AJ407" s="10"/>
      <c r="AK407" s="10"/>
      <c r="AL407" s="10"/>
    </row>
    <row r="408" spans="1:38" ht="20.25" customHeight="1">
      <c r="A408" s="31">
        <v>43931</v>
      </c>
      <c r="B408" s="10" t="s">
        <v>29</v>
      </c>
      <c r="C408" s="10">
        <v>50.298634999999997</v>
      </c>
      <c r="D408" s="10">
        <v>57.146132999999999</v>
      </c>
      <c r="E408" s="10">
        <v>50</v>
      </c>
      <c r="F408" s="10">
        <v>0</v>
      </c>
      <c r="G408" s="10" t="s">
        <v>21</v>
      </c>
      <c r="H408" s="9" t="s">
        <v>140</v>
      </c>
      <c r="I408" s="10" t="s">
        <v>44</v>
      </c>
      <c r="J408" s="10"/>
      <c r="K408" s="10"/>
      <c r="L408" s="10"/>
      <c r="M408" s="9" t="s">
        <v>1046</v>
      </c>
      <c r="N408" s="10"/>
      <c r="O408" s="10" t="s">
        <v>59</v>
      </c>
      <c r="P408" s="10" t="s">
        <v>67</v>
      </c>
      <c r="Q408" s="10"/>
      <c r="R408" s="10" t="s">
        <v>1144</v>
      </c>
      <c r="S408" s="12" t="s">
        <v>27</v>
      </c>
      <c r="T408" s="6" t="s">
        <v>1148</v>
      </c>
      <c r="U408" s="10"/>
      <c r="V408" s="10"/>
      <c r="W408" s="10"/>
      <c r="X408" s="10"/>
      <c r="Y408" s="10"/>
      <c r="Z408" s="10"/>
      <c r="AA408" s="10"/>
      <c r="AB408" s="10"/>
      <c r="AC408" s="10"/>
      <c r="AD408" s="10"/>
      <c r="AE408" s="10"/>
      <c r="AF408" s="10"/>
      <c r="AG408" s="10"/>
      <c r="AH408" s="10"/>
      <c r="AI408" s="10"/>
      <c r="AJ408" s="10"/>
      <c r="AK408" s="10"/>
      <c r="AL408" s="10"/>
    </row>
    <row r="409" spans="1:38" ht="20.25" customHeight="1">
      <c r="A409" s="31">
        <v>43930</v>
      </c>
      <c r="B409" s="10" t="s">
        <v>1138</v>
      </c>
      <c r="C409" s="15">
        <v>52.447595</v>
      </c>
      <c r="D409" s="15">
        <v>64.625009000000006</v>
      </c>
      <c r="E409" s="10">
        <v>50</v>
      </c>
      <c r="F409" s="10">
        <v>0</v>
      </c>
      <c r="G409" s="10" t="s">
        <v>43</v>
      </c>
      <c r="H409" s="10" t="s">
        <v>44</v>
      </c>
      <c r="I409" s="10"/>
      <c r="J409" s="10"/>
      <c r="K409" s="10"/>
      <c r="L409" s="10"/>
      <c r="M409" s="10" t="s">
        <v>1139</v>
      </c>
      <c r="N409" s="10"/>
      <c r="O409" s="10" t="s">
        <v>81</v>
      </c>
      <c r="P409" s="10" t="s">
        <v>67</v>
      </c>
      <c r="Q409" s="10"/>
      <c r="R409" s="10" t="s">
        <v>1149</v>
      </c>
      <c r="S409" s="9" t="s">
        <v>98</v>
      </c>
      <c r="T409" s="6" t="s">
        <v>1150</v>
      </c>
      <c r="U409" s="10"/>
      <c r="V409" s="10"/>
      <c r="W409" s="10"/>
      <c r="X409" s="10"/>
      <c r="Y409" s="10"/>
      <c r="Z409" s="10"/>
      <c r="AA409" s="10"/>
      <c r="AB409" s="10"/>
      <c r="AC409" s="10"/>
      <c r="AD409" s="10"/>
      <c r="AE409" s="10"/>
      <c r="AF409" s="10"/>
      <c r="AG409" s="10"/>
      <c r="AH409" s="10"/>
      <c r="AI409" s="10"/>
      <c r="AJ409" s="10"/>
      <c r="AK409" s="10"/>
      <c r="AL409" s="10"/>
    </row>
    <row r="410" spans="1:38" ht="20.25" customHeight="1">
      <c r="A410" s="31">
        <v>43928</v>
      </c>
      <c r="B410" s="10" t="s">
        <v>1151</v>
      </c>
      <c r="C410" s="14">
        <v>48.563890000000001</v>
      </c>
      <c r="D410" s="15">
        <v>51.746022000000004</v>
      </c>
      <c r="E410" s="10">
        <v>10</v>
      </c>
      <c r="F410" s="10">
        <v>0</v>
      </c>
      <c r="G410" s="9" t="s">
        <v>21</v>
      </c>
      <c r="H410" s="10" t="s">
        <v>79</v>
      </c>
      <c r="I410" s="10"/>
      <c r="J410" s="10"/>
      <c r="K410" s="10"/>
      <c r="L410" s="10"/>
      <c r="M410" s="9" t="s">
        <v>59</v>
      </c>
      <c r="N410" s="10"/>
      <c r="O410" s="10" t="s">
        <v>59</v>
      </c>
      <c r="P410" s="10" t="s">
        <v>48</v>
      </c>
      <c r="Q410" s="10" t="s">
        <v>205</v>
      </c>
      <c r="R410" s="10" t="s">
        <v>1152</v>
      </c>
      <c r="S410" s="9" t="s">
        <v>98</v>
      </c>
      <c r="T410" s="6" t="s">
        <v>1153</v>
      </c>
      <c r="U410" s="10"/>
      <c r="V410" s="10"/>
      <c r="W410" s="10"/>
      <c r="X410" s="10"/>
      <c r="Y410" s="10"/>
      <c r="Z410" s="10"/>
      <c r="AA410" s="10"/>
      <c r="AB410" s="10"/>
      <c r="AC410" s="10"/>
      <c r="AD410" s="10"/>
      <c r="AE410" s="10"/>
      <c r="AF410" s="10"/>
      <c r="AG410" s="10"/>
      <c r="AH410" s="10"/>
      <c r="AI410" s="10"/>
      <c r="AJ410" s="10"/>
      <c r="AK410" s="10"/>
      <c r="AL410" s="10"/>
    </row>
    <row r="411" spans="1:38" ht="20.25" customHeight="1">
      <c r="A411" s="31">
        <v>43928</v>
      </c>
      <c r="B411" s="10" t="s">
        <v>1154</v>
      </c>
      <c r="C411" s="14">
        <v>49.703023000000002</v>
      </c>
      <c r="D411" s="15">
        <v>72.599564999999998</v>
      </c>
      <c r="E411" s="10">
        <v>5</v>
      </c>
      <c r="F411" s="10">
        <v>0</v>
      </c>
      <c r="G411" s="10" t="s">
        <v>21</v>
      </c>
      <c r="H411" s="9" t="s">
        <v>140</v>
      </c>
      <c r="I411" s="10" t="s">
        <v>44</v>
      </c>
      <c r="J411" s="10"/>
      <c r="K411" s="10"/>
      <c r="L411" s="10"/>
      <c r="M411" s="9" t="s">
        <v>59</v>
      </c>
      <c r="N411" s="10"/>
      <c r="O411" s="10" t="s">
        <v>59</v>
      </c>
      <c r="P411" s="10" t="s">
        <v>87</v>
      </c>
      <c r="Q411" s="10"/>
      <c r="R411" s="10" t="s">
        <v>1155</v>
      </c>
      <c r="S411" s="9" t="s">
        <v>98</v>
      </c>
      <c r="T411" s="6" t="s">
        <v>1156</v>
      </c>
      <c r="U411" s="10"/>
      <c r="V411" s="10"/>
      <c r="W411" s="10"/>
      <c r="X411" s="10"/>
      <c r="Y411" s="10"/>
      <c r="Z411" s="10"/>
      <c r="AA411" s="10"/>
      <c r="AB411" s="10"/>
      <c r="AC411" s="10"/>
      <c r="AD411" s="10"/>
      <c r="AE411" s="10"/>
      <c r="AF411" s="10"/>
      <c r="AG411" s="10"/>
      <c r="AH411" s="10"/>
      <c r="AI411" s="10"/>
      <c r="AJ411" s="10"/>
      <c r="AK411" s="10"/>
      <c r="AL411" s="10"/>
    </row>
    <row r="412" spans="1:38" ht="20.25" customHeight="1">
      <c r="A412" s="31">
        <v>43923</v>
      </c>
      <c r="B412" s="10" t="s">
        <v>1157</v>
      </c>
      <c r="C412" s="10">
        <v>43.189995000000003</v>
      </c>
      <c r="D412" s="10">
        <v>76.535843</v>
      </c>
      <c r="E412" s="10">
        <v>50</v>
      </c>
      <c r="F412" s="10">
        <v>0</v>
      </c>
      <c r="G412" s="10" t="s">
        <v>21</v>
      </c>
      <c r="H412" s="9" t="s">
        <v>140</v>
      </c>
      <c r="I412" s="10" t="s">
        <v>58</v>
      </c>
      <c r="J412" s="10"/>
      <c r="K412" s="10"/>
      <c r="L412" s="10"/>
      <c r="M412" s="9" t="s">
        <v>59</v>
      </c>
      <c r="N412" s="10"/>
      <c r="O412" s="10" t="s">
        <v>59</v>
      </c>
      <c r="P412" s="10" t="s">
        <v>67</v>
      </c>
      <c r="Q412" s="10"/>
      <c r="R412" s="10" t="s">
        <v>1158</v>
      </c>
      <c r="S412" s="12" t="s">
        <v>27</v>
      </c>
      <c r="T412" s="6" t="s">
        <v>1159</v>
      </c>
      <c r="U412" s="10"/>
      <c r="V412" s="10"/>
      <c r="W412" s="10"/>
      <c r="X412" s="10"/>
      <c r="Y412" s="10"/>
      <c r="Z412" s="10"/>
      <c r="AA412" s="10"/>
      <c r="AB412" s="10"/>
      <c r="AC412" s="10"/>
      <c r="AD412" s="10"/>
      <c r="AE412" s="10"/>
      <c r="AF412" s="10"/>
      <c r="AG412" s="10"/>
      <c r="AH412" s="10"/>
      <c r="AI412" s="10"/>
      <c r="AJ412" s="10"/>
      <c r="AK412" s="10"/>
      <c r="AL412" s="10"/>
    </row>
    <row r="413" spans="1:38" ht="20.25" customHeight="1">
      <c r="A413" s="31">
        <v>43922</v>
      </c>
      <c r="B413" s="10" t="s">
        <v>113</v>
      </c>
      <c r="C413" s="10">
        <v>44.835220999999997</v>
      </c>
      <c r="D413" s="10">
        <v>65.504715000000004</v>
      </c>
      <c r="E413" s="10">
        <v>5</v>
      </c>
      <c r="F413" s="10">
        <v>1</v>
      </c>
      <c r="G413" s="10" t="s">
        <v>21</v>
      </c>
      <c r="H413" s="9" t="s">
        <v>140</v>
      </c>
      <c r="I413" s="10" t="s">
        <v>58</v>
      </c>
      <c r="J413" s="10"/>
      <c r="K413" s="10"/>
      <c r="L413" s="10"/>
      <c r="M413" s="9" t="s">
        <v>117</v>
      </c>
      <c r="N413" s="10"/>
      <c r="O413" s="10" t="s">
        <v>59</v>
      </c>
      <c r="P413" s="10" t="s">
        <v>25</v>
      </c>
      <c r="Q413" s="10"/>
      <c r="R413" s="10" t="s">
        <v>1160</v>
      </c>
      <c r="S413" s="12" t="s">
        <v>27</v>
      </c>
      <c r="T413" s="6" t="s">
        <v>1161</v>
      </c>
      <c r="U413" s="10"/>
      <c r="V413" s="10"/>
      <c r="W413" s="10"/>
      <c r="X413" s="10"/>
      <c r="Y413" s="10"/>
      <c r="Z413" s="10"/>
      <c r="AA413" s="10"/>
      <c r="AB413" s="10"/>
      <c r="AC413" s="10"/>
      <c r="AD413" s="10"/>
      <c r="AE413" s="10"/>
      <c r="AF413" s="10"/>
      <c r="AG413" s="10"/>
      <c r="AH413" s="10"/>
      <c r="AI413" s="10"/>
      <c r="AJ413" s="10"/>
      <c r="AK413" s="10"/>
      <c r="AL413" s="10"/>
    </row>
    <row r="414" spans="1:38" ht="20.25" customHeight="1">
      <c r="A414" s="31">
        <v>43920</v>
      </c>
      <c r="B414" s="10" t="s">
        <v>20</v>
      </c>
      <c r="C414" s="10">
        <v>42.319173999999997</v>
      </c>
      <c r="D414" s="10">
        <v>69.590971999999994</v>
      </c>
      <c r="E414" s="10">
        <v>70</v>
      </c>
      <c r="F414" s="10">
        <v>0</v>
      </c>
      <c r="G414" s="10" t="s">
        <v>21</v>
      </c>
      <c r="H414" s="9" t="s">
        <v>140</v>
      </c>
      <c r="I414" s="10" t="s">
        <v>58</v>
      </c>
      <c r="J414" s="10"/>
      <c r="K414" s="10"/>
      <c r="L414" s="10"/>
      <c r="M414" s="9" t="s">
        <v>59</v>
      </c>
      <c r="N414" s="10"/>
      <c r="O414" s="10" t="s">
        <v>59</v>
      </c>
      <c r="P414" s="10" t="s">
        <v>82</v>
      </c>
      <c r="Q414" s="10"/>
      <c r="R414" s="10" t="s">
        <v>1162</v>
      </c>
      <c r="S414" s="12" t="s">
        <v>27</v>
      </c>
      <c r="T414" s="6" t="s">
        <v>1163</v>
      </c>
      <c r="U414" s="10"/>
      <c r="V414" s="10"/>
      <c r="W414" s="10"/>
      <c r="X414" s="10"/>
      <c r="Y414" s="10"/>
      <c r="Z414" s="10"/>
      <c r="AA414" s="10"/>
      <c r="AB414" s="10"/>
      <c r="AC414" s="10"/>
      <c r="AD414" s="10"/>
      <c r="AE414" s="10"/>
      <c r="AF414" s="10"/>
      <c r="AG414" s="10"/>
      <c r="AH414" s="10"/>
      <c r="AI414" s="10"/>
      <c r="AJ414" s="10"/>
      <c r="AK414" s="10"/>
      <c r="AL414" s="10"/>
    </row>
    <row r="415" spans="1:38" ht="20.25" customHeight="1">
      <c r="A415" s="31">
        <v>43920</v>
      </c>
      <c r="B415" s="10" t="s">
        <v>1164</v>
      </c>
      <c r="C415" s="9">
        <v>45.763931999999997</v>
      </c>
      <c r="D415" s="15">
        <v>62.099930999999998</v>
      </c>
      <c r="E415" s="10">
        <v>30</v>
      </c>
      <c r="F415" s="10">
        <v>0</v>
      </c>
      <c r="G415" s="10" t="s">
        <v>158</v>
      </c>
      <c r="H415" s="9" t="s">
        <v>140</v>
      </c>
      <c r="I415" s="10" t="s">
        <v>58</v>
      </c>
      <c r="J415" s="10"/>
      <c r="K415" s="10"/>
      <c r="L415" s="10"/>
      <c r="M415" s="9" t="s">
        <v>1121</v>
      </c>
      <c r="N415" s="10"/>
      <c r="O415" s="10" t="s">
        <v>59</v>
      </c>
      <c r="P415" s="10" t="s">
        <v>205</v>
      </c>
      <c r="Q415" s="10"/>
      <c r="R415" s="10" t="s">
        <v>1165</v>
      </c>
      <c r="S415" s="9" t="s">
        <v>98</v>
      </c>
      <c r="T415" s="6" t="s">
        <v>1166</v>
      </c>
      <c r="U415" s="10"/>
      <c r="V415" s="10"/>
      <c r="W415" s="10"/>
      <c r="X415" s="10"/>
      <c r="Y415" s="10"/>
      <c r="Z415" s="10"/>
      <c r="AA415" s="10"/>
      <c r="AB415" s="10"/>
      <c r="AC415" s="10"/>
      <c r="AD415" s="10"/>
      <c r="AE415" s="10"/>
      <c r="AF415" s="10"/>
      <c r="AG415" s="10"/>
      <c r="AH415" s="10"/>
      <c r="AI415" s="10"/>
      <c r="AJ415" s="10"/>
      <c r="AK415" s="10"/>
      <c r="AL415" s="10"/>
    </row>
    <row r="416" spans="1:38" ht="20.25" customHeight="1">
      <c r="A416" s="31">
        <v>43919</v>
      </c>
      <c r="B416" s="10" t="s">
        <v>20</v>
      </c>
      <c r="C416" s="14">
        <v>42.313963999999999</v>
      </c>
      <c r="D416" s="15">
        <v>69.588887999999997</v>
      </c>
      <c r="E416" s="10">
        <v>10</v>
      </c>
      <c r="F416" s="10">
        <v>0</v>
      </c>
      <c r="G416" s="10" t="s">
        <v>158</v>
      </c>
      <c r="H416" s="9" t="s">
        <v>140</v>
      </c>
      <c r="I416" s="10"/>
      <c r="J416" s="10"/>
      <c r="K416" s="10"/>
      <c r="L416" s="10"/>
      <c r="M416" s="10" t="s">
        <v>1167</v>
      </c>
      <c r="N416" s="10"/>
      <c r="O416" s="10" t="s">
        <v>81</v>
      </c>
      <c r="P416" s="9" t="s">
        <v>82</v>
      </c>
      <c r="Q416" s="10"/>
      <c r="R416" s="10" t="s">
        <v>1168</v>
      </c>
      <c r="S416" s="9" t="s">
        <v>98</v>
      </c>
      <c r="T416" s="6" t="s">
        <v>1169</v>
      </c>
      <c r="U416" s="10"/>
      <c r="V416" s="10"/>
      <c r="W416" s="10"/>
      <c r="X416" s="10"/>
      <c r="Y416" s="10"/>
      <c r="Z416" s="10"/>
      <c r="AA416" s="10"/>
      <c r="AB416" s="10"/>
      <c r="AC416" s="10"/>
      <c r="AD416" s="10"/>
      <c r="AE416" s="10"/>
      <c r="AF416" s="10"/>
      <c r="AG416" s="10"/>
      <c r="AH416" s="10"/>
      <c r="AI416" s="10"/>
      <c r="AJ416" s="10"/>
      <c r="AK416" s="10"/>
      <c r="AL416" s="10"/>
    </row>
    <row r="417" spans="1:38" ht="20.25" customHeight="1">
      <c r="A417" s="31">
        <v>43918</v>
      </c>
      <c r="B417" s="10" t="s">
        <v>1170</v>
      </c>
      <c r="C417" s="14">
        <v>47.679133</v>
      </c>
      <c r="D417" s="15">
        <v>51.586843000000002</v>
      </c>
      <c r="E417" s="10">
        <v>20</v>
      </c>
      <c r="F417" s="10">
        <v>0</v>
      </c>
      <c r="G417" s="9" t="s">
        <v>21</v>
      </c>
      <c r="H417" s="9" t="s">
        <v>140</v>
      </c>
      <c r="I417" s="10"/>
      <c r="J417" s="10"/>
      <c r="K417" s="10"/>
      <c r="L417" s="10"/>
      <c r="M417" s="9" t="s">
        <v>1046</v>
      </c>
      <c r="N417" s="10"/>
      <c r="O417" s="10" t="s">
        <v>59</v>
      </c>
      <c r="P417" s="10" t="s">
        <v>48</v>
      </c>
      <c r="Q417" s="10"/>
      <c r="R417" s="10" t="s">
        <v>1171</v>
      </c>
      <c r="S417" s="9" t="s">
        <v>98</v>
      </c>
      <c r="T417" s="6" t="s">
        <v>1172</v>
      </c>
      <c r="U417" s="10"/>
      <c r="V417" s="10"/>
      <c r="W417" s="10"/>
      <c r="X417" s="10"/>
      <c r="Y417" s="10"/>
      <c r="Z417" s="10"/>
      <c r="AA417" s="10"/>
      <c r="AB417" s="10"/>
      <c r="AC417" s="10"/>
      <c r="AD417" s="10"/>
      <c r="AE417" s="10"/>
      <c r="AF417" s="10"/>
      <c r="AG417" s="10"/>
      <c r="AH417" s="10"/>
      <c r="AI417" s="10"/>
      <c r="AJ417" s="10"/>
      <c r="AK417" s="10"/>
      <c r="AL417" s="10"/>
    </row>
    <row r="418" spans="1:38" ht="20.25" customHeight="1">
      <c r="A418" s="31">
        <v>43916</v>
      </c>
      <c r="B418" s="10" t="s">
        <v>113</v>
      </c>
      <c r="C418" s="9">
        <v>44.843167999999999</v>
      </c>
      <c r="D418" s="15">
        <v>65.500125999999995</v>
      </c>
      <c r="E418" s="10">
        <v>30</v>
      </c>
      <c r="F418" s="10">
        <v>0</v>
      </c>
      <c r="G418" s="10" t="s">
        <v>158</v>
      </c>
      <c r="H418" s="9" t="s">
        <v>140</v>
      </c>
      <c r="I418" s="10" t="s">
        <v>58</v>
      </c>
      <c r="J418" s="10" t="s">
        <v>1173</v>
      </c>
      <c r="K418" s="10"/>
      <c r="L418" s="10"/>
      <c r="M418" s="10" t="s">
        <v>1121</v>
      </c>
      <c r="N418" s="10"/>
      <c r="O418" s="10" t="s">
        <v>59</v>
      </c>
      <c r="P418" s="10" t="s">
        <v>205</v>
      </c>
      <c r="Q418" s="10"/>
      <c r="R418" s="10" t="s">
        <v>1174</v>
      </c>
      <c r="S418" s="12" t="s">
        <v>27</v>
      </c>
      <c r="T418" s="6" t="s">
        <v>1175</v>
      </c>
      <c r="U418" s="10"/>
      <c r="V418" s="10"/>
      <c r="W418" s="10"/>
      <c r="X418" s="10"/>
      <c r="Y418" s="10"/>
      <c r="Z418" s="10"/>
      <c r="AA418" s="10"/>
      <c r="AB418" s="10"/>
      <c r="AC418" s="10"/>
      <c r="AD418" s="10"/>
      <c r="AE418" s="10"/>
      <c r="AF418" s="10"/>
      <c r="AG418" s="10"/>
      <c r="AH418" s="10"/>
      <c r="AI418" s="10"/>
      <c r="AJ418" s="10"/>
      <c r="AK418" s="10"/>
      <c r="AL418" s="10"/>
    </row>
    <row r="419" spans="1:38" ht="20.25" customHeight="1">
      <c r="A419" s="31">
        <v>43915</v>
      </c>
      <c r="B419" s="9" t="s">
        <v>40</v>
      </c>
      <c r="C419" s="14">
        <v>51.129044999999998</v>
      </c>
      <c r="D419" s="15">
        <v>71.426914999999994</v>
      </c>
      <c r="E419" s="10">
        <v>10</v>
      </c>
      <c r="F419" s="10">
        <v>0</v>
      </c>
      <c r="G419" s="10" t="s">
        <v>21</v>
      </c>
      <c r="H419" s="9" t="s">
        <v>140</v>
      </c>
      <c r="I419" s="10" t="s">
        <v>58</v>
      </c>
      <c r="J419" s="10"/>
      <c r="K419" s="10"/>
      <c r="L419" s="10"/>
      <c r="M419" s="10" t="s">
        <v>24</v>
      </c>
      <c r="N419" s="10"/>
      <c r="O419" s="10" t="s">
        <v>24</v>
      </c>
      <c r="P419" s="10" t="s">
        <v>87</v>
      </c>
      <c r="Q419" s="10"/>
      <c r="R419" s="10" t="s">
        <v>1176</v>
      </c>
      <c r="S419" s="9" t="s">
        <v>98</v>
      </c>
      <c r="T419" s="6" t="s">
        <v>1177</v>
      </c>
      <c r="U419" s="10"/>
      <c r="V419" s="10"/>
      <c r="W419" s="10"/>
      <c r="X419" s="10"/>
      <c r="Y419" s="10"/>
      <c r="Z419" s="10"/>
      <c r="AA419" s="10"/>
      <c r="AB419" s="10"/>
      <c r="AC419" s="10"/>
      <c r="AD419" s="10"/>
      <c r="AE419" s="10"/>
      <c r="AF419" s="10"/>
      <c r="AG419" s="10"/>
      <c r="AH419" s="10"/>
      <c r="AI419" s="10"/>
      <c r="AJ419" s="10"/>
      <c r="AK419" s="10"/>
      <c r="AL419" s="10"/>
    </row>
    <row r="420" spans="1:38" ht="20.25" customHeight="1">
      <c r="A420" s="31">
        <v>43914</v>
      </c>
      <c r="B420" s="10" t="s">
        <v>1178</v>
      </c>
      <c r="C420" s="14">
        <v>42.791142999999998</v>
      </c>
      <c r="D420" s="15">
        <v>71.503449000000003</v>
      </c>
      <c r="E420" s="10">
        <v>30</v>
      </c>
      <c r="F420" s="10">
        <v>0</v>
      </c>
      <c r="G420" s="10" t="s">
        <v>21</v>
      </c>
      <c r="H420" s="9" t="s">
        <v>140</v>
      </c>
      <c r="I420" s="10" t="s">
        <v>44</v>
      </c>
      <c r="J420" s="10" t="s">
        <v>133</v>
      </c>
      <c r="K420" s="10"/>
      <c r="L420" s="10"/>
      <c r="M420" s="9" t="s">
        <v>267</v>
      </c>
      <c r="N420" s="10"/>
      <c r="O420" s="9" t="s">
        <v>66</v>
      </c>
      <c r="P420" s="10" t="s">
        <v>67</v>
      </c>
      <c r="Q420" s="10"/>
      <c r="R420" s="10" t="s">
        <v>1179</v>
      </c>
      <c r="S420" s="9" t="s">
        <v>98</v>
      </c>
      <c r="T420" s="6" t="s">
        <v>1180</v>
      </c>
      <c r="U420" s="10"/>
      <c r="V420" s="10"/>
      <c r="W420" s="10"/>
      <c r="X420" s="10"/>
      <c r="Y420" s="10"/>
      <c r="Z420" s="10"/>
      <c r="AA420" s="10"/>
      <c r="AB420" s="10"/>
      <c r="AC420" s="10"/>
      <c r="AD420" s="10"/>
      <c r="AE420" s="10"/>
      <c r="AF420" s="10"/>
      <c r="AG420" s="10"/>
      <c r="AH420" s="10"/>
      <c r="AI420" s="10"/>
      <c r="AJ420" s="10"/>
      <c r="AK420" s="10"/>
      <c r="AL420" s="10"/>
    </row>
    <row r="421" spans="1:38" ht="20.25" customHeight="1">
      <c r="A421" s="31">
        <v>43911</v>
      </c>
      <c r="B421" s="10" t="s">
        <v>619</v>
      </c>
      <c r="C421" s="10">
        <v>52.286214999999999</v>
      </c>
      <c r="D421" s="10">
        <v>76.967708000000002</v>
      </c>
      <c r="E421" s="10">
        <v>60</v>
      </c>
      <c r="F421" s="10">
        <v>0</v>
      </c>
      <c r="G421" s="10" t="s">
        <v>21</v>
      </c>
      <c r="H421" s="10" t="s">
        <v>44</v>
      </c>
      <c r="I421" s="10"/>
      <c r="J421" s="10"/>
      <c r="K421" s="10"/>
      <c r="L421" s="10"/>
      <c r="M421" s="10" t="s">
        <v>1181</v>
      </c>
      <c r="N421" s="10"/>
      <c r="O421" s="10" t="s">
        <v>81</v>
      </c>
      <c r="P421" s="10" t="s">
        <v>82</v>
      </c>
      <c r="Q421" s="10" t="s">
        <v>205</v>
      </c>
      <c r="R421" s="10" t="s">
        <v>1182</v>
      </c>
      <c r="S421" s="9" t="s">
        <v>98</v>
      </c>
      <c r="T421" s="6" t="s">
        <v>1183</v>
      </c>
      <c r="U421" s="10"/>
      <c r="V421" s="10"/>
      <c r="W421" s="10"/>
      <c r="X421" s="10"/>
      <c r="Y421" s="10"/>
      <c r="Z421" s="10"/>
      <c r="AA421" s="10"/>
      <c r="AB421" s="10"/>
      <c r="AC421" s="10"/>
      <c r="AD421" s="10"/>
      <c r="AE421" s="10"/>
      <c r="AF421" s="10"/>
      <c r="AG421" s="10"/>
      <c r="AH421" s="10"/>
      <c r="AI421" s="10"/>
      <c r="AJ421" s="10"/>
      <c r="AK421" s="10"/>
      <c r="AL421" s="10"/>
    </row>
    <row r="422" spans="1:38" ht="20.25" customHeight="1">
      <c r="A422" s="31">
        <v>43902</v>
      </c>
      <c r="B422" s="10" t="s">
        <v>34</v>
      </c>
      <c r="C422" s="10">
        <v>43.212961999999997</v>
      </c>
      <c r="D422" s="10">
        <v>76.843598999999998</v>
      </c>
      <c r="E422" s="10">
        <v>15</v>
      </c>
      <c r="F422" s="10">
        <v>0</v>
      </c>
      <c r="G422" s="10" t="s">
        <v>21</v>
      </c>
      <c r="H422" s="10" t="s">
        <v>63</v>
      </c>
      <c r="I422" s="10" t="s">
        <v>152</v>
      </c>
      <c r="J422" s="10"/>
      <c r="K422" s="10" t="s">
        <v>956</v>
      </c>
      <c r="L422" s="10" t="s">
        <v>23</v>
      </c>
      <c r="M422" s="10" t="s">
        <v>258</v>
      </c>
      <c r="N422" s="10"/>
      <c r="O422" s="10" t="s">
        <v>66</v>
      </c>
      <c r="P422" s="10" t="s">
        <v>1089</v>
      </c>
      <c r="Q422" s="10"/>
      <c r="R422" s="10" t="s">
        <v>1184</v>
      </c>
      <c r="S422" s="12" t="s">
        <v>27</v>
      </c>
      <c r="T422" s="6" t="s">
        <v>1185</v>
      </c>
      <c r="U422" s="10"/>
      <c r="V422" s="10"/>
      <c r="W422" s="10"/>
      <c r="X422" s="10"/>
      <c r="Y422" s="10"/>
      <c r="Z422" s="10"/>
      <c r="AA422" s="10"/>
      <c r="AB422" s="10"/>
      <c r="AC422" s="10"/>
      <c r="AD422" s="10"/>
      <c r="AE422" s="10"/>
      <c r="AF422" s="10"/>
      <c r="AG422" s="10"/>
      <c r="AH422" s="10"/>
      <c r="AI422" s="10"/>
      <c r="AJ422" s="10"/>
      <c r="AK422" s="10"/>
      <c r="AL422" s="10"/>
    </row>
    <row r="423" spans="1:38" ht="20.25" customHeight="1">
      <c r="A423" s="31">
        <v>43902</v>
      </c>
      <c r="B423" s="10" t="s">
        <v>34</v>
      </c>
      <c r="C423" s="10">
        <v>43.210056000000002</v>
      </c>
      <c r="D423" s="10">
        <v>76.843129000000005</v>
      </c>
      <c r="E423" s="10">
        <v>10</v>
      </c>
      <c r="F423" s="10">
        <v>0</v>
      </c>
      <c r="G423" s="10" t="s">
        <v>21</v>
      </c>
      <c r="H423" s="10" t="s">
        <v>63</v>
      </c>
      <c r="I423" s="10" t="s">
        <v>152</v>
      </c>
      <c r="J423" s="10"/>
      <c r="K423" s="10" t="s">
        <v>23</v>
      </c>
      <c r="L423" s="10"/>
      <c r="M423" s="10" t="s">
        <v>258</v>
      </c>
      <c r="N423" s="10"/>
      <c r="O423" s="10" t="s">
        <v>66</v>
      </c>
      <c r="P423" s="10" t="s">
        <v>48</v>
      </c>
      <c r="Q423" s="10"/>
      <c r="R423" s="10" t="s">
        <v>1184</v>
      </c>
      <c r="S423" s="12" t="s">
        <v>27</v>
      </c>
      <c r="T423" s="6" t="s">
        <v>1186</v>
      </c>
      <c r="U423" s="10"/>
      <c r="V423" s="10"/>
      <c r="W423" s="10"/>
      <c r="X423" s="10"/>
      <c r="Y423" s="10"/>
      <c r="Z423" s="10"/>
      <c r="AA423" s="10"/>
      <c r="AB423" s="10"/>
      <c r="AC423" s="10"/>
      <c r="AD423" s="10"/>
      <c r="AE423" s="10"/>
      <c r="AF423" s="10"/>
      <c r="AG423" s="10"/>
      <c r="AH423" s="10"/>
      <c r="AI423" s="10"/>
      <c r="AJ423" s="10"/>
      <c r="AK423" s="10"/>
      <c r="AL423" s="10"/>
    </row>
    <row r="424" spans="1:38" ht="20.25" customHeight="1">
      <c r="A424" s="31">
        <v>43898</v>
      </c>
      <c r="B424" s="10" t="s">
        <v>34</v>
      </c>
      <c r="C424" s="10">
        <v>43.249764999999996</v>
      </c>
      <c r="D424" s="10">
        <v>76.945532999999998</v>
      </c>
      <c r="E424" s="10">
        <v>200</v>
      </c>
      <c r="F424" s="10">
        <v>0</v>
      </c>
      <c r="G424" s="10" t="s">
        <v>570</v>
      </c>
      <c r="H424" s="9" t="s">
        <v>378</v>
      </c>
      <c r="I424" s="10"/>
      <c r="J424" s="10"/>
      <c r="K424" s="10" t="s">
        <v>1187</v>
      </c>
      <c r="L424" s="10" t="s">
        <v>1188</v>
      </c>
      <c r="M424" s="10" t="s">
        <v>24</v>
      </c>
      <c r="N424" s="10"/>
      <c r="O424" s="10" t="s">
        <v>24</v>
      </c>
      <c r="P424" s="10" t="s">
        <v>205</v>
      </c>
      <c r="Q424" s="10"/>
      <c r="R424" s="10" t="s">
        <v>1189</v>
      </c>
      <c r="S424" s="12" t="s">
        <v>27</v>
      </c>
      <c r="T424" s="6" t="s">
        <v>1190</v>
      </c>
      <c r="U424" s="10"/>
      <c r="V424" s="10"/>
      <c r="W424" s="10"/>
      <c r="X424" s="10"/>
      <c r="Y424" s="10"/>
      <c r="Z424" s="10"/>
      <c r="AA424" s="10"/>
      <c r="AB424" s="10"/>
      <c r="AC424" s="10"/>
      <c r="AD424" s="10"/>
      <c r="AE424" s="10"/>
      <c r="AF424" s="10"/>
      <c r="AG424" s="10"/>
      <c r="AH424" s="10"/>
      <c r="AI424" s="10"/>
      <c r="AJ424" s="10"/>
      <c r="AK424" s="10"/>
      <c r="AL424" s="10"/>
    </row>
    <row r="425" spans="1:38" ht="20.25" customHeight="1">
      <c r="A425" s="31">
        <v>43895</v>
      </c>
      <c r="B425" s="10" t="s">
        <v>34</v>
      </c>
      <c r="C425" s="10">
        <v>43.305621000000002</v>
      </c>
      <c r="D425" s="10">
        <v>76.923176999999995</v>
      </c>
      <c r="E425" s="10">
        <v>40</v>
      </c>
      <c r="F425" s="10">
        <v>0</v>
      </c>
      <c r="G425" s="10" t="s">
        <v>768</v>
      </c>
      <c r="H425" s="10" t="s">
        <v>266</v>
      </c>
      <c r="I425" s="10"/>
      <c r="J425" s="10"/>
      <c r="K425" s="10"/>
      <c r="L425" s="10"/>
      <c r="M425" s="10" t="s">
        <v>1121</v>
      </c>
      <c r="N425" s="9" t="s">
        <v>839</v>
      </c>
      <c r="O425" s="10" t="s">
        <v>24</v>
      </c>
      <c r="P425" s="10" t="s">
        <v>48</v>
      </c>
      <c r="Q425" s="10" t="s">
        <v>54</v>
      </c>
      <c r="R425" s="10" t="s">
        <v>1191</v>
      </c>
      <c r="S425" s="12" t="s">
        <v>27</v>
      </c>
      <c r="T425" s="6" t="s">
        <v>1192</v>
      </c>
      <c r="U425" s="10"/>
      <c r="V425" s="10"/>
      <c r="W425" s="10"/>
      <c r="X425" s="10"/>
      <c r="Y425" s="10"/>
      <c r="Z425" s="10"/>
      <c r="AA425" s="10"/>
      <c r="AB425" s="10"/>
      <c r="AC425" s="10"/>
      <c r="AD425" s="10"/>
      <c r="AE425" s="10"/>
      <c r="AF425" s="10"/>
      <c r="AG425" s="10"/>
      <c r="AH425" s="10"/>
      <c r="AI425" s="10"/>
      <c r="AJ425" s="10"/>
      <c r="AK425" s="10"/>
      <c r="AL425" s="10"/>
    </row>
    <row r="426" spans="1:38" ht="20.25" customHeight="1">
      <c r="A426" s="31">
        <v>43893</v>
      </c>
      <c r="B426" s="10" t="s">
        <v>20</v>
      </c>
      <c r="C426" s="10">
        <v>42.282425000000003</v>
      </c>
      <c r="D426" s="10">
        <v>69.576549</v>
      </c>
      <c r="E426" s="10">
        <v>10</v>
      </c>
      <c r="F426" s="10">
        <v>0</v>
      </c>
      <c r="G426" s="10" t="s">
        <v>21</v>
      </c>
      <c r="H426" s="10" t="s">
        <v>62</v>
      </c>
      <c r="I426" s="10"/>
      <c r="J426" s="10"/>
      <c r="K426" s="10" t="s">
        <v>956</v>
      </c>
      <c r="L426" s="10"/>
      <c r="M426" s="10" t="s">
        <v>24</v>
      </c>
      <c r="N426" s="10"/>
      <c r="O426" s="10" t="s">
        <v>24</v>
      </c>
      <c r="P426" s="10" t="s">
        <v>67</v>
      </c>
      <c r="Q426" s="10"/>
      <c r="R426" s="10" t="s">
        <v>1193</v>
      </c>
      <c r="S426" s="9" t="s">
        <v>98</v>
      </c>
      <c r="T426" s="6" t="s">
        <v>1194</v>
      </c>
      <c r="U426" s="10"/>
      <c r="V426" s="10"/>
      <c r="W426" s="10"/>
      <c r="X426" s="10"/>
      <c r="Y426" s="10"/>
      <c r="Z426" s="10"/>
      <c r="AA426" s="10"/>
      <c r="AB426" s="10"/>
      <c r="AC426" s="10"/>
      <c r="AD426" s="10"/>
      <c r="AE426" s="10"/>
      <c r="AF426" s="10"/>
      <c r="AG426" s="10"/>
      <c r="AH426" s="10"/>
      <c r="AI426" s="10"/>
      <c r="AJ426" s="10"/>
      <c r="AK426" s="10"/>
      <c r="AL426" s="10"/>
    </row>
    <row r="427" spans="1:38" ht="20.25" customHeight="1">
      <c r="A427" s="31">
        <v>43893</v>
      </c>
      <c r="B427" s="10" t="s">
        <v>31</v>
      </c>
      <c r="C427" s="10">
        <v>51.204200999999998</v>
      </c>
      <c r="D427" s="10">
        <v>51.371127000000001</v>
      </c>
      <c r="E427" s="10">
        <v>3</v>
      </c>
      <c r="F427" s="10">
        <v>0</v>
      </c>
      <c r="G427" s="10" t="s">
        <v>21</v>
      </c>
      <c r="H427" s="10" t="s">
        <v>62</v>
      </c>
      <c r="I427" s="10"/>
      <c r="J427" s="10"/>
      <c r="K427" s="9" t="s">
        <v>1195</v>
      </c>
      <c r="L427" s="10"/>
      <c r="M427" s="10" t="s">
        <v>24</v>
      </c>
      <c r="N427" s="10"/>
      <c r="O427" s="10" t="s">
        <v>24</v>
      </c>
      <c r="P427" s="10" t="s">
        <v>67</v>
      </c>
      <c r="Q427" s="10"/>
      <c r="R427" s="10" t="s">
        <v>1196</v>
      </c>
      <c r="S427" s="12" t="s">
        <v>27</v>
      </c>
      <c r="T427" s="6" t="s">
        <v>1197</v>
      </c>
      <c r="U427" s="10"/>
      <c r="V427" s="10"/>
      <c r="W427" s="10"/>
      <c r="X427" s="10"/>
      <c r="Y427" s="10"/>
      <c r="Z427" s="10"/>
      <c r="AA427" s="10"/>
      <c r="AB427" s="10"/>
      <c r="AC427" s="10"/>
      <c r="AD427" s="10"/>
      <c r="AE427" s="10"/>
      <c r="AF427" s="10"/>
      <c r="AG427" s="10"/>
      <c r="AH427" s="10"/>
      <c r="AI427" s="10"/>
      <c r="AJ427" s="10"/>
      <c r="AK427" s="10"/>
      <c r="AL427" s="10"/>
    </row>
    <row r="428" spans="1:38" ht="20.25" customHeight="1">
      <c r="A428" s="31">
        <v>43891</v>
      </c>
      <c r="B428" s="10" t="s">
        <v>34</v>
      </c>
      <c r="C428" s="10">
        <v>43.238352999999996</v>
      </c>
      <c r="D428" s="10">
        <v>76.94462</v>
      </c>
      <c r="E428" s="10">
        <v>75</v>
      </c>
      <c r="F428" s="10">
        <v>45</v>
      </c>
      <c r="G428" s="10" t="s">
        <v>21</v>
      </c>
      <c r="H428" s="10" t="s">
        <v>64</v>
      </c>
      <c r="I428" s="10" t="s">
        <v>63</v>
      </c>
      <c r="J428" s="10"/>
      <c r="K428" s="10" t="s">
        <v>956</v>
      </c>
      <c r="L428" s="10" t="s">
        <v>23</v>
      </c>
      <c r="M428" s="10" t="s">
        <v>24</v>
      </c>
      <c r="N428" s="10"/>
      <c r="O428" s="10" t="s">
        <v>24</v>
      </c>
      <c r="P428" s="10" t="s">
        <v>25</v>
      </c>
      <c r="Q428" s="10"/>
      <c r="R428" s="10" t="s">
        <v>1198</v>
      </c>
      <c r="S428" s="12" t="s">
        <v>27</v>
      </c>
      <c r="T428" s="6" t="s">
        <v>1199</v>
      </c>
      <c r="U428" s="10"/>
      <c r="V428" s="10"/>
      <c r="W428" s="10"/>
      <c r="X428" s="10"/>
      <c r="Y428" s="10"/>
      <c r="Z428" s="10"/>
      <c r="AA428" s="10"/>
      <c r="AB428" s="10"/>
      <c r="AC428" s="10"/>
      <c r="AD428" s="10"/>
      <c r="AE428" s="10"/>
      <c r="AF428" s="10"/>
      <c r="AG428" s="10"/>
      <c r="AH428" s="10"/>
      <c r="AI428" s="10"/>
      <c r="AJ428" s="10"/>
      <c r="AK428" s="10"/>
      <c r="AL428" s="10"/>
    </row>
    <row r="429" spans="1:38" ht="20.25" customHeight="1">
      <c r="A429" s="31">
        <v>43891</v>
      </c>
      <c r="B429" s="9" t="s">
        <v>40</v>
      </c>
      <c r="C429" s="10">
        <v>51.179350999999997</v>
      </c>
      <c r="D429" s="10">
        <v>71.418051000000006</v>
      </c>
      <c r="E429" s="10">
        <v>35</v>
      </c>
      <c r="F429" s="10">
        <v>14</v>
      </c>
      <c r="G429" s="10" t="s">
        <v>21</v>
      </c>
      <c r="H429" s="10" t="s">
        <v>64</v>
      </c>
      <c r="I429" s="10" t="s">
        <v>63</v>
      </c>
      <c r="J429" s="10"/>
      <c r="K429" s="10" t="s">
        <v>956</v>
      </c>
      <c r="L429" s="10" t="s">
        <v>23</v>
      </c>
      <c r="M429" s="10" t="s">
        <v>24</v>
      </c>
      <c r="N429" s="10"/>
      <c r="O429" s="10" t="s">
        <v>24</v>
      </c>
      <c r="P429" s="10" t="s">
        <v>25</v>
      </c>
      <c r="Q429" s="10"/>
      <c r="R429" s="10" t="s">
        <v>1200</v>
      </c>
      <c r="S429" s="12" t="s">
        <v>27</v>
      </c>
      <c r="T429" s="6" t="s">
        <v>1199</v>
      </c>
      <c r="U429" s="10"/>
      <c r="V429" s="10"/>
      <c r="W429" s="10"/>
      <c r="X429" s="10"/>
      <c r="Y429" s="10"/>
      <c r="Z429" s="10"/>
      <c r="AA429" s="10"/>
      <c r="AB429" s="10"/>
      <c r="AC429" s="10"/>
      <c r="AD429" s="10"/>
      <c r="AE429" s="10"/>
      <c r="AF429" s="10"/>
      <c r="AG429" s="10"/>
      <c r="AH429" s="10"/>
      <c r="AI429" s="10"/>
      <c r="AJ429" s="10"/>
      <c r="AK429" s="10"/>
      <c r="AL429" s="10"/>
    </row>
    <row r="430" spans="1:38" ht="20.25" customHeight="1">
      <c r="A430" s="31">
        <v>43891</v>
      </c>
      <c r="B430" s="10" t="s">
        <v>20</v>
      </c>
      <c r="C430" s="10">
        <v>42.320424000000003</v>
      </c>
      <c r="D430" s="10">
        <v>69.591460999999995</v>
      </c>
      <c r="E430" s="10">
        <v>35</v>
      </c>
      <c r="F430" s="10">
        <v>15</v>
      </c>
      <c r="G430" s="10" t="s">
        <v>21</v>
      </c>
      <c r="H430" s="10" t="s">
        <v>64</v>
      </c>
      <c r="I430" s="10" t="s">
        <v>63</v>
      </c>
      <c r="J430" s="10"/>
      <c r="K430" s="10" t="s">
        <v>956</v>
      </c>
      <c r="L430" s="10" t="s">
        <v>23</v>
      </c>
      <c r="M430" s="10" t="s">
        <v>24</v>
      </c>
      <c r="N430" s="10"/>
      <c r="O430" s="10" t="s">
        <v>24</v>
      </c>
      <c r="P430" s="10" t="s">
        <v>25</v>
      </c>
      <c r="Q430" s="10"/>
      <c r="R430" s="10" t="s">
        <v>1201</v>
      </c>
      <c r="S430" s="12" t="s">
        <v>27</v>
      </c>
      <c r="T430" s="6" t="s">
        <v>1199</v>
      </c>
      <c r="U430" s="10"/>
      <c r="V430" s="10"/>
      <c r="W430" s="10"/>
      <c r="X430" s="10"/>
      <c r="Y430" s="10"/>
      <c r="Z430" s="10"/>
      <c r="AA430" s="10"/>
      <c r="AB430" s="10"/>
      <c r="AC430" s="10"/>
      <c r="AD430" s="10"/>
      <c r="AE430" s="10"/>
      <c r="AF430" s="10"/>
      <c r="AG430" s="10"/>
      <c r="AH430" s="10"/>
      <c r="AI430" s="10"/>
      <c r="AJ430" s="10"/>
      <c r="AK430" s="10"/>
      <c r="AL430" s="10"/>
    </row>
    <row r="431" spans="1:38" ht="20.25" customHeight="1">
      <c r="A431" s="31">
        <v>43891</v>
      </c>
      <c r="B431" s="10" t="s">
        <v>31</v>
      </c>
      <c r="C431" s="10">
        <v>51.204206999999997</v>
      </c>
      <c r="D431" s="10">
        <v>51.371127000000001</v>
      </c>
      <c r="E431" s="10">
        <v>3</v>
      </c>
      <c r="F431" s="10">
        <v>3</v>
      </c>
      <c r="G431" s="10" t="s">
        <v>21</v>
      </c>
      <c r="H431" s="10" t="s">
        <v>64</v>
      </c>
      <c r="I431" s="10" t="s">
        <v>63</v>
      </c>
      <c r="J431" s="10"/>
      <c r="K431" s="10" t="s">
        <v>956</v>
      </c>
      <c r="L431" s="10" t="s">
        <v>23</v>
      </c>
      <c r="M431" s="10" t="s">
        <v>24</v>
      </c>
      <c r="N431" s="10"/>
      <c r="O431" s="10" t="s">
        <v>24</v>
      </c>
      <c r="P431" s="10" t="s">
        <v>25</v>
      </c>
      <c r="Q431" s="10"/>
      <c r="R431" s="10" t="s">
        <v>1202</v>
      </c>
      <c r="S431" s="12" t="s">
        <v>27</v>
      </c>
      <c r="T431" s="6" t="s">
        <v>1199</v>
      </c>
      <c r="U431" s="10"/>
      <c r="V431" s="10"/>
      <c r="W431" s="10"/>
      <c r="X431" s="10"/>
      <c r="Y431" s="10"/>
      <c r="Z431" s="10"/>
      <c r="AA431" s="10"/>
      <c r="AB431" s="10"/>
      <c r="AC431" s="10"/>
      <c r="AD431" s="10"/>
      <c r="AE431" s="10"/>
      <c r="AF431" s="10"/>
      <c r="AG431" s="10"/>
      <c r="AH431" s="10"/>
      <c r="AI431" s="10"/>
      <c r="AJ431" s="10"/>
      <c r="AK431" s="10"/>
      <c r="AL431" s="10"/>
    </row>
    <row r="432" spans="1:38" ht="20.25" customHeight="1">
      <c r="A432" s="31">
        <v>43891</v>
      </c>
      <c r="B432" s="10" t="s">
        <v>29</v>
      </c>
      <c r="C432" s="10">
        <v>50.287303999999999</v>
      </c>
      <c r="D432" s="10">
        <v>57.231164</v>
      </c>
      <c r="E432" s="10">
        <v>15</v>
      </c>
      <c r="F432" s="10">
        <v>10</v>
      </c>
      <c r="G432" s="10" t="s">
        <v>21</v>
      </c>
      <c r="H432" s="10" t="s">
        <v>64</v>
      </c>
      <c r="I432" s="10" t="s">
        <v>63</v>
      </c>
      <c r="J432" s="10"/>
      <c r="K432" s="10" t="s">
        <v>956</v>
      </c>
      <c r="L432" s="10" t="s">
        <v>23</v>
      </c>
      <c r="M432" s="10" t="s">
        <v>24</v>
      </c>
      <c r="N432" s="10"/>
      <c r="O432" s="10" t="s">
        <v>24</v>
      </c>
      <c r="P432" s="10" t="s">
        <v>25</v>
      </c>
      <c r="Q432" s="10"/>
      <c r="R432" s="10" t="s">
        <v>1203</v>
      </c>
      <c r="S432" s="12" t="s">
        <v>27</v>
      </c>
      <c r="T432" s="6" t="s">
        <v>1204</v>
      </c>
      <c r="U432" s="10"/>
      <c r="V432" s="10"/>
      <c r="W432" s="10"/>
      <c r="X432" s="10"/>
      <c r="Y432" s="10"/>
      <c r="Z432" s="10"/>
      <c r="AA432" s="10"/>
      <c r="AB432" s="10"/>
      <c r="AC432" s="10"/>
      <c r="AD432" s="10"/>
      <c r="AE432" s="10"/>
      <c r="AF432" s="10"/>
      <c r="AG432" s="10"/>
      <c r="AH432" s="10"/>
      <c r="AI432" s="10"/>
      <c r="AJ432" s="10"/>
      <c r="AK432" s="10"/>
      <c r="AL432" s="10"/>
    </row>
    <row r="433" spans="1:38" ht="20.25" customHeight="1">
      <c r="A433" s="31">
        <v>43891</v>
      </c>
      <c r="B433" s="10" t="s">
        <v>29</v>
      </c>
      <c r="C433" s="10">
        <v>50.300302000000002</v>
      </c>
      <c r="D433" s="10">
        <v>57.154367000000001</v>
      </c>
      <c r="E433" s="9">
        <v>20</v>
      </c>
      <c r="F433" s="10">
        <v>10</v>
      </c>
      <c r="G433" s="10" t="s">
        <v>21</v>
      </c>
      <c r="H433" s="10" t="s">
        <v>64</v>
      </c>
      <c r="I433" s="10" t="s">
        <v>63</v>
      </c>
      <c r="J433" s="10"/>
      <c r="K433" s="10" t="s">
        <v>202</v>
      </c>
      <c r="L433" s="10" t="s">
        <v>1205</v>
      </c>
      <c r="M433" s="10" t="s">
        <v>258</v>
      </c>
      <c r="N433" s="10"/>
      <c r="O433" s="10" t="s">
        <v>66</v>
      </c>
      <c r="P433" s="10" t="s">
        <v>25</v>
      </c>
      <c r="Q433" s="10"/>
      <c r="R433" s="10" t="s">
        <v>1206</v>
      </c>
      <c r="S433" s="12" t="s">
        <v>27</v>
      </c>
      <c r="T433" s="6" t="s">
        <v>1207</v>
      </c>
      <c r="U433" s="10"/>
      <c r="V433" s="10"/>
      <c r="W433" s="10"/>
      <c r="X433" s="10"/>
      <c r="Y433" s="10"/>
      <c r="Z433" s="10"/>
      <c r="AA433" s="10"/>
      <c r="AB433" s="10"/>
      <c r="AC433" s="10"/>
      <c r="AD433" s="10"/>
      <c r="AE433" s="10"/>
      <c r="AF433" s="10"/>
      <c r="AG433" s="10"/>
      <c r="AH433" s="10"/>
      <c r="AI433" s="10"/>
      <c r="AJ433" s="10"/>
      <c r="AK433" s="10"/>
      <c r="AL433" s="10"/>
    </row>
    <row r="434" spans="1:38" ht="20.25" customHeight="1">
      <c r="A434" s="31">
        <v>43891</v>
      </c>
      <c r="B434" s="10" t="s">
        <v>34</v>
      </c>
      <c r="C434" s="15">
        <v>43.249523000000003</v>
      </c>
      <c r="D434" s="15">
        <v>76.927627000000001</v>
      </c>
      <c r="E434" s="10">
        <v>30</v>
      </c>
      <c r="F434" s="10">
        <v>0</v>
      </c>
      <c r="G434" s="10" t="s">
        <v>21</v>
      </c>
      <c r="H434" s="10" t="s">
        <v>64</v>
      </c>
      <c r="I434" s="10" t="s">
        <v>63</v>
      </c>
      <c r="J434" s="10"/>
      <c r="K434" s="10" t="s">
        <v>202</v>
      </c>
      <c r="L434" s="10" t="s">
        <v>1205</v>
      </c>
      <c r="M434" s="10" t="s">
        <v>258</v>
      </c>
      <c r="N434" s="10"/>
      <c r="O434" s="10" t="s">
        <v>66</v>
      </c>
      <c r="P434" s="9" t="s">
        <v>82</v>
      </c>
      <c r="Q434" s="10"/>
      <c r="R434" s="10" t="s">
        <v>1208</v>
      </c>
      <c r="S434" s="12" t="s">
        <v>27</v>
      </c>
      <c r="T434" s="6" t="s">
        <v>1209</v>
      </c>
      <c r="U434" s="10"/>
      <c r="V434" s="10"/>
      <c r="W434" s="10"/>
      <c r="X434" s="10"/>
      <c r="Y434" s="10"/>
      <c r="Z434" s="10"/>
      <c r="AA434" s="10"/>
      <c r="AB434" s="10"/>
      <c r="AC434" s="10"/>
      <c r="AD434" s="10"/>
      <c r="AE434" s="10"/>
      <c r="AF434" s="10"/>
      <c r="AG434" s="10"/>
      <c r="AH434" s="10"/>
      <c r="AI434" s="10"/>
      <c r="AJ434" s="10"/>
      <c r="AK434" s="10"/>
      <c r="AL434" s="10"/>
    </row>
    <row r="435" spans="1:38" ht="20.25" customHeight="1">
      <c r="A435" s="31">
        <v>43891</v>
      </c>
      <c r="B435" s="10" t="s">
        <v>20</v>
      </c>
      <c r="C435" s="10">
        <v>42.319173999999997</v>
      </c>
      <c r="D435" s="10">
        <v>69.590971999999994</v>
      </c>
      <c r="E435" s="9">
        <v>30</v>
      </c>
      <c r="F435" s="10">
        <v>15</v>
      </c>
      <c r="G435" s="10" t="s">
        <v>21</v>
      </c>
      <c r="H435" s="10" t="s">
        <v>64</v>
      </c>
      <c r="I435" s="10" t="s">
        <v>63</v>
      </c>
      <c r="J435" s="10"/>
      <c r="K435" s="10" t="s">
        <v>202</v>
      </c>
      <c r="L435" s="10" t="s">
        <v>1205</v>
      </c>
      <c r="M435" s="10" t="s">
        <v>258</v>
      </c>
      <c r="N435" s="10"/>
      <c r="O435" s="10" t="s">
        <v>66</v>
      </c>
      <c r="P435" s="10" t="s">
        <v>25</v>
      </c>
      <c r="Q435" s="10"/>
      <c r="R435" s="10" t="s">
        <v>1210</v>
      </c>
      <c r="S435" s="12" t="s">
        <v>27</v>
      </c>
      <c r="T435" s="6" t="s">
        <v>1211</v>
      </c>
      <c r="U435" s="10"/>
      <c r="V435" s="10"/>
      <c r="W435" s="10"/>
      <c r="X435" s="10"/>
      <c r="Y435" s="10"/>
      <c r="Z435" s="10"/>
      <c r="AA435" s="10"/>
      <c r="AB435" s="10"/>
      <c r="AC435" s="10"/>
      <c r="AD435" s="10"/>
      <c r="AE435" s="10"/>
      <c r="AF435" s="10"/>
      <c r="AG435" s="10"/>
      <c r="AH435" s="10"/>
      <c r="AI435" s="10"/>
      <c r="AJ435" s="10"/>
      <c r="AK435" s="10"/>
      <c r="AL435" s="10"/>
    </row>
    <row r="436" spans="1:38" ht="20.25" customHeight="1">
      <c r="A436" s="31">
        <v>43891</v>
      </c>
      <c r="B436" s="10" t="s">
        <v>34</v>
      </c>
      <c r="C436" s="9">
        <v>43.238470999999997</v>
      </c>
      <c r="D436" s="15">
        <v>76.945352</v>
      </c>
      <c r="E436" s="10">
        <v>20</v>
      </c>
      <c r="F436" s="10">
        <v>20</v>
      </c>
      <c r="G436" s="10" t="s">
        <v>21</v>
      </c>
      <c r="H436" s="10" t="s">
        <v>64</v>
      </c>
      <c r="I436" s="10" t="s">
        <v>63</v>
      </c>
      <c r="J436" s="10"/>
      <c r="K436" s="10" t="s">
        <v>956</v>
      </c>
      <c r="L436" s="10" t="s">
        <v>23</v>
      </c>
      <c r="M436" s="10" t="s">
        <v>24</v>
      </c>
      <c r="N436" s="10"/>
      <c r="O436" s="10" t="s">
        <v>24</v>
      </c>
      <c r="P436" s="10" t="s">
        <v>25</v>
      </c>
      <c r="Q436" s="10"/>
      <c r="R436" s="10" t="s">
        <v>1212</v>
      </c>
      <c r="S436" s="9" t="s">
        <v>98</v>
      </c>
      <c r="T436" s="6" t="s">
        <v>1213</v>
      </c>
      <c r="U436" s="10"/>
      <c r="V436" s="10"/>
      <c r="W436" s="10"/>
      <c r="X436" s="10"/>
      <c r="Y436" s="10"/>
      <c r="Z436" s="10"/>
      <c r="AA436" s="10"/>
      <c r="AB436" s="10"/>
      <c r="AC436" s="10"/>
      <c r="AD436" s="10"/>
      <c r="AE436" s="10"/>
      <c r="AF436" s="10"/>
      <c r="AG436" s="10"/>
      <c r="AH436" s="10"/>
      <c r="AI436" s="10"/>
      <c r="AJ436" s="10"/>
      <c r="AK436" s="10"/>
      <c r="AL436" s="10"/>
    </row>
    <row r="437" spans="1:38" ht="20.25" customHeight="1">
      <c r="A437" s="31">
        <v>43891</v>
      </c>
      <c r="B437" s="10" t="s">
        <v>120</v>
      </c>
      <c r="C437" s="14">
        <v>47.106698000000002</v>
      </c>
      <c r="D437" s="15">
        <v>51.916120999999997</v>
      </c>
      <c r="E437" s="10">
        <v>20</v>
      </c>
      <c r="F437" s="10">
        <v>20</v>
      </c>
      <c r="G437" s="10" t="s">
        <v>21</v>
      </c>
      <c r="H437" s="10" t="s">
        <v>64</v>
      </c>
      <c r="I437" s="10" t="s">
        <v>63</v>
      </c>
      <c r="J437" s="10"/>
      <c r="K437" s="10" t="s">
        <v>956</v>
      </c>
      <c r="L437" s="10" t="s">
        <v>23</v>
      </c>
      <c r="M437" s="10" t="s">
        <v>24</v>
      </c>
      <c r="N437" s="10"/>
      <c r="O437" s="10" t="s">
        <v>24</v>
      </c>
      <c r="P437" s="10" t="s">
        <v>25</v>
      </c>
      <c r="Q437" s="10"/>
      <c r="R437" s="10" t="s">
        <v>1212</v>
      </c>
      <c r="S437" s="9" t="s">
        <v>98</v>
      </c>
      <c r="T437" s="6" t="s">
        <v>1214</v>
      </c>
      <c r="U437" s="10"/>
      <c r="V437" s="10"/>
      <c r="W437" s="10"/>
      <c r="X437" s="10"/>
      <c r="Y437" s="10"/>
      <c r="Z437" s="10"/>
      <c r="AA437" s="10"/>
      <c r="AB437" s="10"/>
      <c r="AC437" s="10"/>
      <c r="AD437" s="10"/>
      <c r="AE437" s="10"/>
      <c r="AF437" s="10"/>
      <c r="AG437" s="10"/>
      <c r="AH437" s="10"/>
      <c r="AI437" s="10"/>
      <c r="AJ437" s="10"/>
      <c r="AK437" s="10"/>
      <c r="AL437" s="10"/>
    </row>
    <row r="438" spans="1:38" ht="20.25" customHeight="1">
      <c r="A438" s="31">
        <v>43891</v>
      </c>
      <c r="B438" s="10" t="s">
        <v>29</v>
      </c>
      <c r="C438" s="14">
        <v>50.287925000000001</v>
      </c>
      <c r="D438" s="15">
        <v>57.188920000000003</v>
      </c>
      <c r="E438" s="10">
        <v>50</v>
      </c>
      <c r="F438" s="10">
        <v>0</v>
      </c>
      <c r="G438" s="10" t="s">
        <v>21</v>
      </c>
      <c r="H438" s="10" t="s">
        <v>44</v>
      </c>
      <c r="I438" s="10"/>
      <c r="J438" s="10"/>
      <c r="K438" s="10"/>
      <c r="L438" s="10"/>
      <c r="M438" s="9" t="s">
        <v>1215</v>
      </c>
      <c r="N438" s="10"/>
      <c r="O438" s="10" t="s">
        <v>24</v>
      </c>
      <c r="P438" s="10" t="s">
        <v>87</v>
      </c>
      <c r="Q438" s="10"/>
      <c r="R438" s="10" t="s">
        <v>1212</v>
      </c>
      <c r="S438" s="9" t="s">
        <v>98</v>
      </c>
      <c r="T438" s="6" t="s">
        <v>1216</v>
      </c>
      <c r="U438" s="10"/>
      <c r="V438" s="10"/>
      <c r="W438" s="10"/>
      <c r="X438" s="10"/>
      <c r="Y438" s="10"/>
      <c r="Z438" s="10"/>
      <c r="AA438" s="10"/>
      <c r="AB438" s="10"/>
      <c r="AC438" s="10"/>
      <c r="AD438" s="10"/>
      <c r="AE438" s="10"/>
      <c r="AF438" s="10"/>
      <c r="AG438" s="10"/>
      <c r="AH438" s="10"/>
      <c r="AI438" s="10"/>
      <c r="AJ438" s="10"/>
      <c r="AK438" s="10"/>
      <c r="AL438" s="10"/>
    </row>
    <row r="439" spans="1:38" ht="20.25" customHeight="1">
      <c r="A439" s="31">
        <v>43891</v>
      </c>
      <c r="B439" s="10" t="s">
        <v>199</v>
      </c>
      <c r="C439" s="14">
        <v>43.348863000000001</v>
      </c>
      <c r="D439" s="15">
        <v>52.852786999999999</v>
      </c>
      <c r="E439" s="10">
        <v>20</v>
      </c>
      <c r="F439" s="10">
        <v>0</v>
      </c>
      <c r="G439" s="10" t="s">
        <v>21</v>
      </c>
      <c r="H439" s="10" t="s">
        <v>64</v>
      </c>
      <c r="I439" s="10" t="s">
        <v>63</v>
      </c>
      <c r="J439" s="10"/>
      <c r="K439" s="10" t="s">
        <v>203</v>
      </c>
      <c r="L439" s="10"/>
      <c r="M439" s="10" t="s">
        <v>24</v>
      </c>
      <c r="N439" s="10"/>
      <c r="O439" s="10" t="s">
        <v>24</v>
      </c>
      <c r="P439" s="10" t="s">
        <v>87</v>
      </c>
      <c r="Q439" s="10"/>
      <c r="R439" s="10" t="s">
        <v>1212</v>
      </c>
      <c r="S439" s="9" t="s">
        <v>98</v>
      </c>
      <c r="T439" s="6" t="s">
        <v>1217</v>
      </c>
      <c r="U439" s="10"/>
      <c r="V439" s="10"/>
      <c r="W439" s="10"/>
      <c r="X439" s="10"/>
      <c r="Y439" s="10"/>
      <c r="Z439" s="10"/>
      <c r="AA439" s="10"/>
      <c r="AB439" s="10"/>
      <c r="AC439" s="10"/>
      <c r="AD439" s="10"/>
      <c r="AE439" s="10"/>
      <c r="AF439" s="10"/>
      <c r="AG439" s="10"/>
      <c r="AH439" s="10"/>
      <c r="AI439" s="10"/>
      <c r="AJ439" s="10"/>
      <c r="AK439" s="10"/>
      <c r="AL439" s="10"/>
    </row>
    <row r="440" spans="1:38" ht="20.25" customHeight="1">
      <c r="A440" s="31">
        <v>43890</v>
      </c>
      <c r="B440" s="10" t="s">
        <v>34</v>
      </c>
      <c r="C440" s="10">
        <v>43.234596000000003</v>
      </c>
      <c r="D440" s="10">
        <v>76.944468999999998</v>
      </c>
      <c r="E440" s="10">
        <v>15</v>
      </c>
      <c r="F440" s="10">
        <v>0</v>
      </c>
      <c r="G440" s="10" t="s">
        <v>21</v>
      </c>
      <c r="H440" s="10" t="s">
        <v>73</v>
      </c>
      <c r="I440" s="10" t="s">
        <v>74</v>
      </c>
      <c r="J440" s="10"/>
      <c r="K440" s="10"/>
      <c r="L440" s="10"/>
      <c r="M440" s="9" t="s">
        <v>59</v>
      </c>
      <c r="N440" s="10"/>
      <c r="O440" s="10" t="s">
        <v>59</v>
      </c>
      <c r="P440" s="10" t="s">
        <v>205</v>
      </c>
      <c r="Q440" s="10"/>
      <c r="R440" s="10" t="s">
        <v>1218</v>
      </c>
      <c r="S440" s="12" t="s">
        <v>98</v>
      </c>
      <c r="T440" s="6" t="s">
        <v>1219</v>
      </c>
      <c r="U440" s="10"/>
      <c r="V440" s="10"/>
      <c r="W440" s="10"/>
      <c r="X440" s="10"/>
      <c r="Y440" s="10"/>
      <c r="Z440" s="10"/>
      <c r="AA440" s="10"/>
      <c r="AB440" s="10"/>
      <c r="AC440" s="10"/>
      <c r="AD440" s="10"/>
      <c r="AE440" s="10"/>
      <c r="AF440" s="10"/>
      <c r="AG440" s="10"/>
      <c r="AH440" s="10"/>
      <c r="AI440" s="10"/>
      <c r="AJ440" s="10"/>
      <c r="AK440" s="10"/>
      <c r="AL440" s="10"/>
    </row>
    <row r="441" spans="1:38" ht="20.25" customHeight="1">
      <c r="A441" s="31">
        <v>43888</v>
      </c>
      <c r="B441" s="9" t="s">
        <v>40</v>
      </c>
      <c r="C441" s="10">
        <v>51.164062000000001</v>
      </c>
      <c r="D441" s="10">
        <v>71.422456999999994</v>
      </c>
      <c r="E441" s="10">
        <v>35</v>
      </c>
      <c r="F441" s="10">
        <v>20</v>
      </c>
      <c r="G441" s="10" t="s">
        <v>21</v>
      </c>
      <c r="H441" s="10" t="s">
        <v>63</v>
      </c>
      <c r="I441" s="9" t="s">
        <v>64</v>
      </c>
      <c r="J441" s="10"/>
      <c r="K441" s="10" t="s">
        <v>874</v>
      </c>
      <c r="L441" s="10" t="s">
        <v>23</v>
      </c>
      <c r="M441" s="10" t="s">
        <v>258</v>
      </c>
      <c r="N441" s="10"/>
      <c r="O441" s="10" t="s">
        <v>66</v>
      </c>
      <c r="P441" s="10" t="s">
        <v>25</v>
      </c>
      <c r="Q441" s="10" t="s">
        <v>900</v>
      </c>
      <c r="R441" s="10" t="s">
        <v>1220</v>
      </c>
      <c r="S441" s="12" t="s">
        <v>27</v>
      </c>
      <c r="T441" s="6" t="s">
        <v>1221</v>
      </c>
      <c r="U441" s="10"/>
      <c r="V441" s="10"/>
      <c r="W441" s="10"/>
      <c r="X441" s="10"/>
      <c r="Y441" s="10"/>
      <c r="Z441" s="10"/>
      <c r="AA441" s="10"/>
      <c r="AB441" s="10"/>
      <c r="AC441" s="10"/>
      <c r="AD441" s="10"/>
      <c r="AE441" s="10"/>
      <c r="AF441" s="10"/>
      <c r="AG441" s="10"/>
      <c r="AH441" s="10"/>
      <c r="AI441" s="10"/>
      <c r="AJ441" s="10"/>
      <c r="AK441" s="10"/>
      <c r="AL441" s="10"/>
    </row>
    <row r="442" spans="1:38" ht="20.25" customHeight="1">
      <c r="A442" s="31">
        <v>43888</v>
      </c>
      <c r="B442" s="10" t="s">
        <v>34</v>
      </c>
      <c r="C442" s="10">
        <v>43.232438999999999</v>
      </c>
      <c r="D442" s="10">
        <v>76.943360999999996</v>
      </c>
      <c r="E442" s="10">
        <v>50</v>
      </c>
      <c r="F442" s="10">
        <v>0</v>
      </c>
      <c r="G442" s="10" t="s">
        <v>21</v>
      </c>
      <c r="H442" s="10" t="s">
        <v>63</v>
      </c>
      <c r="I442" s="9" t="s">
        <v>64</v>
      </c>
      <c r="J442" s="10"/>
      <c r="K442" s="10" t="s">
        <v>874</v>
      </c>
      <c r="L442" s="10" t="s">
        <v>23</v>
      </c>
      <c r="M442" s="10" t="s">
        <v>258</v>
      </c>
      <c r="N442" s="10"/>
      <c r="O442" s="10" t="s">
        <v>66</v>
      </c>
      <c r="P442" s="10" t="s">
        <v>48</v>
      </c>
      <c r="Q442" s="10"/>
      <c r="R442" s="10" t="s">
        <v>1222</v>
      </c>
      <c r="S442" s="12" t="s">
        <v>27</v>
      </c>
      <c r="T442" s="6" t="s">
        <v>1223</v>
      </c>
      <c r="U442" s="10"/>
      <c r="V442" s="10"/>
      <c r="W442" s="10"/>
      <c r="X442" s="10"/>
      <c r="Y442" s="10"/>
      <c r="Z442" s="10"/>
      <c r="AA442" s="10"/>
      <c r="AB442" s="10"/>
      <c r="AC442" s="10"/>
      <c r="AD442" s="10"/>
      <c r="AE442" s="10"/>
      <c r="AF442" s="10"/>
      <c r="AG442" s="10"/>
      <c r="AH442" s="10"/>
      <c r="AI442" s="10"/>
      <c r="AJ442" s="10"/>
      <c r="AK442" s="10"/>
      <c r="AL442" s="10"/>
    </row>
    <row r="443" spans="1:38" ht="20.25" customHeight="1">
      <c r="A443" s="31">
        <v>43888</v>
      </c>
      <c r="B443" s="10" t="s">
        <v>29</v>
      </c>
      <c r="C443" s="10">
        <v>50.296109000000001</v>
      </c>
      <c r="D443" s="10">
        <v>57.155479</v>
      </c>
      <c r="E443" s="10">
        <v>30</v>
      </c>
      <c r="F443" s="10">
        <v>0</v>
      </c>
      <c r="G443" s="10" t="s">
        <v>21</v>
      </c>
      <c r="H443" s="10" t="s">
        <v>63</v>
      </c>
      <c r="I443" s="9" t="s">
        <v>64</v>
      </c>
      <c r="J443" s="10"/>
      <c r="K443" s="10" t="s">
        <v>874</v>
      </c>
      <c r="L443" s="10" t="s">
        <v>23</v>
      </c>
      <c r="M443" s="10" t="s">
        <v>258</v>
      </c>
      <c r="N443" s="10"/>
      <c r="O443" s="10" t="s">
        <v>66</v>
      </c>
      <c r="P443" s="10" t="s">
        <v>205</v>
      </c>
      <c r="Q443" s="10"/>
      <c r="R443" s="10" t="s">
        <v>1224</v>
      </c>
      <c r="S443" s="12" t="s">
        <v>27</v>
      </c>
      <c r="T443" s="6" t="s">
        <v>1225</v>
      </c>
      <c r="U443" s="10"/>
      <c r="V443" s="10"/>
      <c r="W443" s="10"/>
      <c r="X443" s="10"/>
      <c r="Y443" s="10"/>
      <c r="Z443" s="10"/>
      <c r="AA443" s="10"/>
      <c r="AB443" s="10"/>
      <c r="AC443" s="10"/>
      <c r="AD443" s="10"/>
      <c r="AE443" s="10"/>
      <c r="AF443" s="10"/>
      <c r="AG443" s="10"/>
      <c r="AH443" s="10"/>
      <c r="AI443" s="10"/>
      <c r="AJ443" s="10"/>
      <c r="AK443" s="10"/>
      <c r="AL443" s="10"/>
    </row>
    <row r="444" spans="1:38" ht="20.25" customHeight="1">
      <c r="A444" s="31">
        <v>43888</v>
      </c>
      <c r="B444" s="10" t="s">
        <v>31</v>
      </c>
      <c r="C444" s="10">
        <v>51.204120000000003</v>
      </c>
      <c r="D444" s="10">
        <v>51.371138000000002</v>
      </c>
      <c r="E444" s="10">
        <v>20</v>
      </c>
      <c r="F444" s="10">
        <v>0</v>
      </c>
      <c r="G444" s="10" t="s">
        <v>21</v>
      </c>
      <c r="H444" s="10" t="s">
        <v>63</v>
      </c>
      <c r="I444" s="9" t="s">
        <v>64</v>
      </c>
      <c r="J444" s="10"/>
      <c r="K444" s="10" t="s">
        <v>874</v>
      </c>
      <c r="L444" s="10" t="s">
        <v>23</v>
      </c>
      <c r="M444" s="10" t="s">
        <v>258</v>
      </c>
      <c r="N444" s="10"/>
      <c r="O444" s="10" t="s">
        <v>66</v>
      </c>
      <c r="P444" s="10" t="s">
        <v>205</v>
      </c>
      <c r="Q444" s="10"/>
      <c r="R444" s="10" t="s">
        <v>1226</v>
      </c>
      <c r="S444" s="9" t="s">
        <v>98</v>
      </c>
      <c r="T444" s="6" t="s">
        <v>1227</v>
      </c>
      <c r="U444" s="10"/>
      <c r="V444" s="10"/>
      <c r="W444" s="10"/>
      <c r="X444" s="10"/>
      <c r="Y444" s="10"/>
      <c r="Z444" s="10"/>
      <c r="AA444" s="10"/>
      <c r="AB444" s="10"/>
      <c r="AC444" s="10"/>
      <c r="AD444" s="10"/>
      <c r="AE444" s="10"/>
      <c r="AF444" s="10"/>
      <c r="AG444" s="10"/>
      <c r="AH444" s="10"/>
      <c r="AI444" s="10"/>
      <c r="AJ444" s="10"/>
      <c r="AK444" s="10"/>
      <c r="AL444" s="10"/>
    </row>
    <row r="445" spans="1:38" ht="20.25" customHeight="1">
      <c r="A445" s="31">
        <v>43887</v>
      </c>
      <c r="B445" s="10" t="s">
        <v>34</v>
      </c>
      <c r="C445" s="10">
        <v>43.232684999999996</v>
      </c>
      <c r="D445" s="10">
        <v>76.943336000000002</v>
      </c>
      <c r="E445" s="10">
        <v>35</v>
      </c>
      <c r="F445" s="10">
        <v>0</v>
      </c>
      <c r="G445" s="10" t="s">
        <v>21</v>
      </c>
      <c r="H445" s="10" t="s">
        <v>63</v>
      </c>
      <c r="I445" s="9" t="s">
        <v>64</v>
      </c>
      <c r="J445" s="10"/>
      <c r="K445" s="10" t="s">
        <v>23</v>
      </c>
      <c r="L445" s="10" t="s">
        <v>956</v>
      </c>
      <c r="M445" s="10" t="s">
        <v>490</v>
      </c>
      <c r="N445" s="10" t="s">
        <v>258</v>
      </c>
      <c r="O445" s="10" t="s">
        <v>66</v>
      </c>
      <c r="P445" s="10" t="s">
        <v>205</v>
      </c>
      <c r="Q445" s="10"/>
      <c r="R445" s="10" t="s">
        <v>1228</v>
      </c>
      <c r="S445" s="12" t="s">
        <v>27</v>
      </c>
      <c r="T445" s="6" t="s">
        <v>1229</v>
      </c>
      <c r="U445" s="10"/>
      <c r="V445" s="10"/>
      <c r="W445" s="10"/>
      <c r="X445" s="10"/>
      <c r="Y445" s="10"/>
      <c r="Z445" s="10"/>
      <c r="AA445" s="10"/>
      <c r="AB445" s="10"/>
      <c r="AC445" s="10"/>
      <c r="AD445" s="10"/>
      <c r="AE445" s="10"/>
      <c r="AF445" s="10"/>
      <c r="AG445" s="10"/>
      <c r="AH445" s="10"/>
      <c r="AI445" s="10"/>
      <c r="AJ445" s="10"/>
      <c r="AK445" s="10"/>
      <c r="AL445" s="10"/>
    </row>
    <row r="446" spans="1:38" ht="20.25" customHeight="1">
      <c r="A446" s="31">
        <v>43887</v>
      </c>
      <c r="B446" s="10" t="s">
        <v>31</v>
      </c>
      <c r="C446" s="10">
        <v>51.192670999999997</v>
      </c>
      <c r="D446" s="10">
        <v>51.381771000000001</v>
      </c>
      <c r="E446" s="10">
        <v>35</v>
      </c>
      <c r="F446" s="10">
        <v>0</v>
      </c>
      <c r="G446" s="10" t="s">
        <v>21</v>
      </c>
      <c r="H446" s="10" t="s">
        <v>63</v>
      </c>
      <c r="I446" s="9" t="s">
        <v>64</v>
      </c>
      <c r="J446" s="10"/>
      <c r="K446" s="10"/>
      <c r="L446" s="10"/>
      <c r="M446" s="10" t="s">
        <v>258</v>
      </c>
      <c r="N446" s="10"/>
      <c r="O446" s="10" t="s">
        <v>66</v>
      </c>
      <c r="P446" s="10" t="s">
        <v>205</v>
      </c>
      <c r="Q446" s="10"/>
      <c r="R446" s="10" t="s">
        <v>1230</v>
      </c>
      <c r="S446" s="12" t="s">
        <v>27</v>
      </c>
      <c r="T446" s="6" t="s">
        <v>1231</v>
      </c>
      <c r="U446" s="10"/>
      <c r="V446" s="10"/>
      <c r="W446" s="10"/>
      <c r="X446" s="10"/>
      <c r="Y446" s="10"/>
      <c r="Z446" s="10"/>
      <c r="AA446" s="10"/>
      <c r="AB446" s="10"/>
      <c r="AC446" s="10"/>
      <c r="AD446" s="10"/>
      <c r="AE446" s="10"/>
      <c r="AF446" s="10"/>
      <c r="AG446" s="10"/>
      <c r="AH446" s="10"/>
      <c r="AI446" s="10"/>
      <c r="AJ446" s="10"/>
      <c r="AK446" s="10"/>
      <c r="AL446" s="10"/>
    </row>
    <row r="447" spans="1:38" ht="20.25" customHeight="1">
      <c r="A447" s="31">
        <v>43887</v>
      </c>
      <c r="B447" s="10" t="s">
        <v>321</v>
      </c>
      <c r="C447" s="10">
        <v>49.809517999999997</v>
      </c>
      <c r="D447" s="10">
        <v>73.084083000000007</v>
      </c>
      <c r="E447" s="10">
        <v>15</v>
      </c>
      <c r="F447" s="10">
        <v>1</v>
      </c>
      <c r="G447" s="10" t="s">
        <v>21</v>
      </c>
      <c r="H447" s="10" t="s">
        <v>63</v>
      </c>
      <c r="I447" s="9" t="s">
        <v>64</v>
      </c>
      <c r="J447" s="9" t="s">
        <v>51</v>
      </c>
      <c r="K447" s="10"/>
      <c r="L447" s="10"/>
      <c r="M447" s="9" t="s">
        <v>66</v>
      </c>
      <c r="N447" s="10"/>
      <c r="O447" s="10" t="s">
        <v>66</v>
      </c>
      <c r="P447" s="10" t="s">
        <v>25</v>
      </c>
      <c r="Q447" s="9" t="s">
        <v>900</v>
      </c>
      <c r="R447" s="10" t="s">
        <v>1232</v>
      </c>
      <c r="S447" s="12" t="s">
        <v>27</v>
      </c>
      <c r="T447" s="6" t="s">
        <v>1233</v>
      </c>
      <c r="U447" s="10"/>
      <c r="V447" s="10"/>
      <c r="W447" s="10"/>
      <c r="X447" s="10"/>
      <c r="Y447" s="10"/>
      <c r="Z447" s="10"/>
      <c r="AA447" s="10"/>
      <c r="AB447" s="10"/>
      <c r="AC447" s="10"/>
      <c r="AD447" s="10"/>
      <c r="AE447" s="10"/>
      <c r="AF447" s="10"/>
      <c r="AG447" s="10"/>
      <c r="AH447" s="10"/>
      <c r="AI447" s="10"/>
      <c r="AJ447" s="10"/>
      <c r="AK447" s="10"/>
      <c r="AL447" s="10"/>
    </row>
    <row r="448" spans="1:38" ht="20.25" customHeight="1">
      <c r="A448" s="31">
        <v>43886</v>
      </c>
      <c r="B448" s="9" t="s">
        <v>40</v>
      </c>
      <c r="C448" s="10">
        <v>51.152749999999997</v>
      </c>
      <c r="D448" s="10">
        <v>71.454808999999997</v>
      </c>
      <c r="E448" s="10">
        <v>35</v>
      </c>
      <c r="F448" s="10">
        <v>23</v>
      </c>
      <c r="G448" s="10" t="s">
        <v>101</v>
      </c>
      <c r="H448" s="10" t="s">
        <v>64</v>
      </c>
      <c r="I448" s="10"/>
      <c r="J448" s="10"/>
      <c r="K448" s="10"/>
      <c r="L448" s="10"/>
      <c r="M448" s="9" t="s">
        <v>66</v>
      </c>
      <c r="N448" s="10" t="s">
        <v>258</v>
      </c>
      <c r="O448" s="10" t="s">
        <v>66</v>
      </c>
      <c r="P448" s="10" t="s">
        <v>25</v>
      </c>
      <c r="Q448" s="9" t="s">
        <v>900</v>
      </c>
      <c r="R448" s="10" t="s">
        <v>1234</v>
      </c>
      <c r="S448" s="12" t="s">
        <v>27</v>
      </c>
      <c r="T448" s="6" t="s">
        <v>1235</v>
      </c>
      <c r="U448" s="10"/>
      <c r="V448" s="10"/>
      <c r="W448" s="10"/>
      <c r="X448" s="10"/>
      <c r="Y448" s="10"/>
      <c r="Z448" s="10"/>
      <c r="AA448" s="10"/>
      <c r="AB448" s="10"/>
      <c r="AC448" s="10"/>
      <c r="AD448" s="10"/>
      <c r="AE448" s="10"/>
      <c r="AF448" s="10"/>
      <c r="AG448" s="10"/>
      <c r="AH448" s="10"/>
      <c r="AI448" s="10"/>
      <c r="AJ448" s="10"/>
      <c r="AK448" s="10"/>
      <c r="AL448" s="10"/>
    </row>
    <row r="449" spans="1:38" ht="20.25" customHeight="1">
      <c r="A449" s="31">
        <v>43886</v>
      </c>
      <c r="B449" s="10" t="s">
        <v>34</v>
      </c>
      <c r="C449" s="10">
        <v>51.158734000000003</v>
      </c>
      <c r="D449" s="10">
        <v>71.480199999999996</v>
      </c>
      <c r="E449" s="10">
        <v>35</v>
      </c>
      <c r="F449" s="10">
        <v>24</v>
      </c>
      <c r="G449" s="10" t="s">
        <v>101</v>
      </c>
      <c r="H449" s="10" t="s">
        <v>64</v>
      </c>
      <c r="I449" s="10"/>
      <c r="J449" s="10"/>
      <c r="K449" s="10"/>
      <c r="L449" s="10"/>
      <c r="M449" s="9" t="s">
        <v>66</v>
      </c>
      <c r="N449" s="10" t="s">
        <v>258</v>
      </c>
      <c r="O449" s="10" t="s">
        <v>66</v>
      </c>
      <c r="P449" s="10" t="s">
        <v>25</v>
      </c>
      <c r="Q449" s="9" t="s">
        <v>900</v>
      </c>
      <c r="R449" s="10" t="s">
        <v>1236</v>
      </c>
      <c r="S449" s="12" t="s">
        <v>27</v>
      </c>
      <c r="T449" s="6" t="s">
        <v>1237</v>
      </c>
      <c r="U449" s="10"/>
      <c r="V449" s="10"/>
      <c r="W449" s="10"/>
      <c r="X449" s="10"/>
      <c r="Y449" s="10"/>
      <c r="Z449" s="10"/>
      <c r="AA449" s="10"/>
      <c r="AB449" s="10"/>
      <c r="AC449" s="10"/>
      <c r="AD449" s="10"/>
      <c r="AE449" s="10"/>
      <c r="AF449" s="10"/>
      <c r="AG449" s="10"/>
      <c r="AH449" s="10"/>
      <c r="AI449" s="10"/>
      <c r="AJ449" s="10"/>
      <c r="AK449" s="10"/>
      <c r="AL449" s="10"/>
    </row>
    <row r="450" spans="1:38" ht="20.25" customHeight="1">
      <c r="A450" s="31">
        <v>43886</v>
      </c>
      <c r="B450" s="10" t="s">
        <v>20</v>
      </c>
      <c r="C450" s="10">
        <v>42.319322</v>
      </c>
      <c r="D450" s="10">
        <v>69.590894000000006</v>
      </c>
      <c r="E450" s="10">
        <v>15</v>
      </c>
      <c r="F450" s="10">
        <v>15</v>
      </c>
      <c r="G450" s="10" t="s">
        <v>101</v>
      </c>
      <c r="H450" s="10" t="s">
        <v>64</v>
      </c>
      <c r="I450" s="10"/>
      <c r="J450" s="10"/>
      <c r="K450" s="10"/>
      <c r="L450" s="10"/>
      <c r="M450" s="9" t="s">
        <v>66</v>
      </c>
      <c r="N450" s="10" t="s">
        <v>258</v>
      </c>
      <c r="O450" s="10" t="s">
        <v>66</v>
      </c>
      <c r="P450" s="10" t="s">
        <v>25</v>
      </c>
      <c r="Q450" s="9" t="s">
        <v>900</v>
      </c>
      <c r="R450" s="10" t="s">
        <v>1238</v>
      </c>
      <c r="S450" s="12" t="s">
        <v>27</v>
      </c>
      <c r="T450" s="6" t="s">
        <v>1237</v>
      </c>
      <c r="U450" s="10"/>
      <c r="V450" s="10"/>
      <c r="W450" s="10"/>
      <c r="X450" s="10"/>
      <c r="Y450" s="10"/>
      <c r="Z450" s="10"/>
      <c r="AA450" s="10"/>
      <c r="AB450" s="10"/>
      <c r="AC450" s="10"/>
      <c r="AD450" s="10"/>
      <c r="AE450" s="10"/>
      <c r="AF450" s="10"/>
      <c r="AG450" s="10"/>
      <c r="AH450" s="10"/>
      <c r="AI450" s="10"/>
      <c r="AJ450" s="10"/>
      <c r="AK450" s="10"/>
      <c r="AL450" s="10"/>
    </row>
    <row r="451" spans="1:38" ht="20.25" customHeight="1">
      <c r="A451" s="31">
        <v>43886</v>
      </c>
      <c r="B451" s="10" t="s">
        <v>29</v>
      </c>
      <c r="C451" s="15">
        <v>50.288575000000002</v>
      </c>
      <c r="D451" s="15">
        <v>57.188561999999997</v>
      </c>
      <c r="E451" s="10">
        <v>15</v>
      </c>
      <c r="F451" s="10">
        <v>0</v>
      </c>
      <c r="G451" s="10" t="s">
        <v>21</v>
      </c>
      <c r="H451" s="10" t="s">
        <v>64</v>
      </c>
      <c r="I451" s="10"/>
      <c r="J451" s="10"/>
      <c r="K451" s="10"/>
      <c r="L451" s="10"/>
      <c r="M451" s="9" t="s">
        <v>66</v>
      </c>
      <c r="N451" s="10" t="s">
        <v>258</v>
      </c>
      <c r="O451" s="10" t="s">
        <v>66</v>
      </c>
      <c r="P451" s="10" t="s">
        <v>87</v>
      </c>
      <c r="Q451" s="10"/>
      <c r="R451" s="10" t="s">
        <v>1236</v>
      </c>
      <c r="S451" s="12" t="s">
        <v>27</v>
      </c>
      <c r="T451" s="6" t="s">
        <v>1239</v>
      </c>
      <c r="U451" s="10"/>
      <c r="V451" s="10"/>
      <c r="W451" s="10"/>
      <c r="X451" s="10"/>
      <c r="Y451" s="10"/>
      <c r="Z451" s="10"/>
      <c r="AA451" s="10"/>
      <c r="AB451" s="10"/>
      <c r="AC451" s="10"/>
      <c r="AD451" s="10"/>
      <c r="AE451" s="10"/>
      <c r="AF451" s="10"/>
      <c r="AG451" s="10"/>
      <c r="AH451" s="10"/>
      <c r="AI451" s="10"/>
      <c r="AJ451" s="10"/>
      <c r="AK451" s="10"/>
      <c r="AL451" s="10"/>
    </row>
    <row r="452" spans="1:38" ht="20.25" customHeight="1">
      <c r="A452" s="31">
        <v>43885</v>
      </c>
      <c r="B452" s="10" t="s">
        <v>31</v>
      </c>
      <c r="C452" s="10">
        <v>51.204132999999999</v>
      </c>
      <c r="D452" s="10">
        <v>51.371138000000002</v>
      </c>
      <c r="E452" s="10">
        <v>100</v>
      </c>
      <c r="F452" s="10">
        <v>0</v>
      </c>
      <c r="G452" s="10" t="s">
        <v>570</v>
      </c>
      <c r="H452" s="10" t="s">
        <v>44</v>
      </c>
      <c r="I452" s="10"/>
      <c r="J452" s="10"/>
      <c r="K452" s="10"/>
      <c r="L452" s="10"/>
      <c r="M452" s="10" t="s">
        <v>24</v>
      </c>
      <c r="N452" s="10"/>
      <c r="O452" s="10" t="s">
        <v>24</v>
      </c>
      <c r="P452" s="10" t="s">
        <v>48</v>
      </c>
      <c r="Q452" s="10"/>
      <c r="R452" s="10" t="s">
        <v>1240</v>
      </c>
      <c r="S452" s="12" t="s">
        <v>27</v>
      </c>
      <c r="T452" s="6" t="s">
        <v>1241</v>
      </c>
      <c r="U452" s="10"/>
      <c r="V452" s="10"/>
      <c r="W452" s="10"/>
      <c r="X452" s="10"/>
      <c r="Y452" s="10"/>
      <c r="Z452" s="10"/>
      <c r="AA452" s="10"/>
      <c r="AB452" s="10"/>
      <c r="AC452" s="10"/>
      <c r="AD452" s="10"/>
      <c r="AE452" s="10"/>
      <c r="AF452" s="10"/>
      <c r="AG452" s="10"/>
      <c r="AH452" s="10"/>
      <c r="AI452" s="10"/>
      <c r="AJ452" s="10"/>
      <c r="AK452" s="10"/>
      <c r="AL452" s="10"/>
    </row>
    <row r="453" spans="1:38" ht="20.25" customHeight="1">
      <c r="A453" s="31">
        <v>43885</v>
      </c>
      <c r="B453" s="10" t="s">
        <v>20</v>
      </c>
      <c r="C453" s="10">
        <v>42.314368000000002</v>
      </c>
      <c r="D453" s="10">
        <v>69.606273999999999</v>
      </c>
      <c r="E453" s="10">
        <v>6</v>
      </c>
      <c r="F453" s="10">
        <v>0</v>
      </c>
      <c r="G453" s="10" t="s">
        <v>21</v>
      </c>
      <c r="H453" s="10" t="s">
        <v>62</v>
      </c>
      <c r="I453" s="9" t="s">
        <v>64</v>
      </c>
      <c r="J453" s="10"/>
      <c r="K453" s="10"/>
      <c r="L453" s="10"/>
      <c r="M453" s="10" t="s">
        <v>258</v>
      </c>
      <c r="N453" s="10"/>
      <c r="O453" s="10" t="s">
        <v>66</v>
      </c>
      <c r="P453" s="10" t="s">
        <v>67</v>
      </c>
      <c r="Q453" s="10"/>
      <c r="R453" s="10" t="s">
        <v>1242</v>
      </c>
      <c r="S453" s="12" t="s">
        <v>27</v>
      </c>
      <c r="T453" s="6" t="s">
        <v>1243</v>
      </c>
      <c r="U453" s="10"/>
      <c r="V453" s="10"/>
      <c r="W453" s="10"/>
      <c r="X453" s="10"/>
      <c r="Y453" s="10"/>
      <c r="Z453" s="10"/>
      <c r="AA453" s="10"/>
      <c r="AB453" s="10"/>
      <c r="AC453" s="10"/>
      <c r="AD453" s="10"/>
      <c r="AE453" s="10"/>
      <c r="AF453" s="10"/>
      <c r="AG453" s="10"/>
      <c r="AH453" s="10"/>
      <c r="AI453" s="10"/>
      <c r="AJ453" s="10"/>
      <c r="AK453" s="10"/>
      <c r="AL453" s="10"/>
    </row>
    <row r="454" spans="1:38" ht="20.25" customHeight="1">
      <c r="A454" s="31">
        <v>43883</v>
      </c>
      <c r="B454" s="10" t="s">
        <v>34</v>
      </c>
      <c r="C454" s="10">
        <v>43.254854000000002</v>
      </c>
      <c r="D454" s="10">
        <v>76.943608999999995</v>
      </c>
      <c r="E454" s="10">
        <v>150</v>
      </c>
      <c r="F454" s="10">
        <v>100</v>
      </c>
      <c r="G454" s="10" t="s">
        <v>21</v>
      </c>
      <c r="H454" s="10" t="s">
        <v>64</v>
      </c>
      <c r="I454" s="10"/>
      <c r="J454" s="10"/>
      <c r="K454" s="9" t="s">
        <v>203</v>
      </c>
      <c r="L454" s="9" t="s">
        <v>23</v>
      </c>
      <c r="M454" s="10" t="s">
        <v>24</v>
      </c>
      <c r="N454" s="10"/>
      <c r="O454" s="10" t="s">
        <v>24</v>
      </c>
      <c r="P454" s="10" t="s">
        <v>25</v>
      </c>
      <c r="Q454" s="10" t="s">
        <v>900</v>
      </c>
      <c r="R454" s="10" t="s">
        <v>1244</v>
      </c>
      <c r="S454" s="12" t="s">
        <v>27</v>
      </c>
      <c r="T454" s="6" t="s">
        <v>1245</v>
      </c>
      <c r="U454" s="10"/>
      <c r="V454" s="10"/>
      <c r="W454" s="10"/>
      <c r="X454" s="10"/>
      <c r="Y454" s="10"/>
      <c r="Z454" s="10"/>
      <c r="AA454" s="10"/>
      <c r="AB454" s="10"/>
      <c r="AC454" s="10"/>
      <c r="AD454" s="10"/>
      <c r="AE454" s="10"/>
      <c r="AF454" s="10"/>
      <c r="AG454" s="10"/>
      <c r="AH454" s="10"/>
      <c r="AI454" s="10"/>
      <c r="AJ454" s="10"/>
      <c r="AK454" s="10"/>
      <c r="AL454" s="10"/>
    </row>
    <row r="455" spans="1:38" ht="20.25" customHeight="1">
      <c r="A455" s="31">
        <v>43883</v>
      </c>
      <c r="B455" s="10" t="s">
        <v>20</v>
      </c>
      <c r="C455" s="10">
        <v>42.306666</v>
      </c>
      <c r="D455" s="10">
        <v>69.599176</v>
      </c>
      <c r="E455" s="10">
        <v>35</v>
      </c>
      <c r="F455" s="10">
        <v>27</v>
      </c>
      <c r="G455" s="10" t="s">
        <v>21</v>
      </c>
      <c r="H455" s="10" t="s">
        <v>64</v>
      </c>
      <c r="I455" s="10"/>
      <c r="J455" s="10"/>
      <c r="K455" s="10" t="s">
        <v>23</v>
      </c>
      <c r="L455" s="10"/>
      <c r="M455" s="10" t="s">
        <v>24</v>
      </c>
      <c r="N455" s="10"/>
      <c r="O455" s="10" t="s">
        <v>24</v>
      </c>
      <c r="P455" s="10" t="s">
        <v>25</v>
      </c>
      <c r="Q455" s="10"/>
      <c r="R455" s="10" t="s">
        <v>1246</v>
      </c>
      <c r="S455" s="12" t="s">
        <v>27</v>
      </c>
      <c r="T455" s="6" t="s">
        <v>1247</v>
      </c>
      <c r="U455" s="10"/>
      <c r="V455" s="10"/>
      <c r="W455" s="10"/>
      <c r="X455" s="10"/>
      <c r="Y455" s="10"/>
      <c r="Z455" s="10"/>
      <c r="AA455" s="10"/>
      <c r="AB455" s="10"/>
      <c r="AC455" s="10"/>
      <c r="AD455" s="10"/>
      <c r="AE455" s="10"/>
      <c r="AF455" s="10"/>
      <c r="AG455" s="10"/>
      <c r="AH455" s="10"/>
      <c r="AI455" s="10"/>
      <c r="AJ455" s="10"/>
      <c r="AK455" s="10"/>
      <c r="AL455" s="10"/>
    </row>
    <row r="456" spans="1:38" ht="20.25" customHeight="1">
      <c r="A456" s="31">
        <v>43883</v>
      </c>
      <c r="B456" s="10" t="s">
        <v>29</v>
      </c>
      <c r="C456" s="10">
        <v>50.280259000000001</v>
      </c>
      <c r="D456" s="10">
        <v>57.229196000000002</v>
      </c>
      <c r="E456" s="10">
        <v>15</v>
      </c>
      <c r="F456" s="10">
        <v>10</v>
      </c>
      <c r="G456" s="10" t="s">
        <v>21</v>
      </c>
      <c r="H456" s="10" t="s">
        <v>64</v>
      </c>
      <c r="I456" s="10"/>
      <c r="J456" s="10"/>
      <c r="K456" s="10" t="s">
        <v>23</v>
      </c>
      <c r="L456" s="10"/>
      <c r="M456" s="10" t="s">
        <v>24</v>
      </c>
      <c r="N456" s="10"/>
      <c r="O456" s="10" t="s">
        <v>24</v>
      </c>
      <c r="P456" s="10" t="s">
        <v>25</v>
      </c>
      <c r="Q456" s="10"/>
      <c r="R456" s="10" t="s">
        <v>1248</v>
      </c>
      <c r="S456" s="12" t="s">
        <v>27</v>
      </c>
      <c r="T456" s="6" t="s">
        <v>1249</v>
      </c>
      <c r="U456" s="10"/>
      <c r="V456" s="10"/>
      <c r="W456" s="10"/>
      <c r="X456" s="10"/>
      <c r="Y456" s="10"/>
      <c r="Z456" s="10"/>
      <c r="AA456" s="10"/>
      <c r="AB456" s="10"/>
      <c r="AC456" s="10"/>
      <c r="AD456" s="10"/>
      <c r="AE456" s="10"/>
      <c r="AF456" s="10"/>
      <c r="AG456" s="10"/>
      <c r="AH456" s="10"/>
      <c r="AI456" s="10"/>
      <c r="AJ456" s="10"/>
      <c r="AK456" s="10"/>
      <c r="AL456" s="10"/>
    </row>
    <row r="457" spans="1:38" ht="20.25" customHeight="1">
      <c r="A457" s="31">
        <v>43883</v>
      </c>
      <c r="B457" s="9" t="s">
        <v>40</v>
      </c>
      <c r="C457" s="10">
        <v>51.170971000000002</v>
      </c>
      <c r="D457" s="10">
        <v>71.428281999999996</v>
      </c>
      <c r="E457" s="10">
        <v>75</v>
      </c>
      <c r="F457" s="10">
        <v>30</v>
      </c>
      <c r="G457" s="10" t="s">
        <v>21</v>
      </c>
      <c r="H457" s="10" t="s">
        <v>64</v>
      </c>
      <c r="I457" s="10" t="s">
        <v>58</v>
      </c>
      <c r="J457" s="10"/>
      <c r="K457" s="10" t="s">
        <v>23</v>
      </c>
      <c r="L457" s="10"/>
      <c r="M457" s="10" t="s">
        <v>24</v>
      </c>
      <c r="N457" s="10"/>
      <c r="O457" s="10" t="s">
        <v>24</v>
      </c>
      <c r="P457" s="10" t="s">
        <v>25</v>
      </c>
      <c r="Q457" s="10"/>
      <c r="R457" s="12" t="s">
        <v>1250</v>
      </c>
      <c r="S457" s="12" t="s">
        <v>27</v>
      </c>
      <c r="T457" s="6" t="s">
        <v>1251</v>
      </c>
      <c r="U457" s="10"/>
      <c r="V457" s="10"/>
      <c r="W457" s="10"/>
      <c r="X457" s="10"/>
      <c r="Y457" s="10"/>
      <c r="Z457" s="10"/>
      <c r="AA457" s="10"/>
      <c r="AB457" s="10"/>
      <c r="AC457" s="10"/>
      <c r="AD457" s="10"/>
      <c r="AE457" s="10"/>
      <c r="AF457" s="10"/>
      <c r="AG457" s="10"/>
      <c r="AH457" s="10"/>
      <c r="AI457" s="10"/>
      <c r="AJ457" s="10"/>
      <c r="AK457" s="10"/>
      <c r="AL457" s="10"/>
    </row>
    <row r="458" spans="1:38" ht="20.25" customHeight="1">
      <c r="A458" s="31">
        <v>43883</v>
      </c>
      <c r="B458" s="10" t="s">
        <v>31</v>
      </c>
      <c r="C458" s="10">
        <v>51.219856999999998</v>
      </c>
      <c r="D458" s="10">
        <v>51.389139999999998</v>
      </c>
      <c r="E458" s="9">
        <v>40</v>
      </c>
      <c r="F458" s="10">
        <v>30</v>
      </c>
      <c r="G458" s="10" t="s">
        <v>21</v>
      </c>
      <c r="H458" s="10" t="s">
        <v>64</v>
      </c>
      <c r="I458" s="10"/>
      <c r="J458" s="10"/>
      <c r="K458" s="10" t="s">
        <v>23</v>
      </c>
      <c r="L458" s="10"/>
      <c r="M458" s="10" t="s">
        <v>24</v>
      </c>
      <c r="N458" s="10"/>
      <c r="O458" s="10" t="s">
        <v>24</v>
      </c>
      <c r="P458" s="10" t="s">
        <v>25</v>
      </c>
      <c r="Q458" s="10"/>
      <c r="R458" s="10" t="s">
        <v>1252</v>
      </c>
      <c r="S458" s="9" t="s">
        <v>98</v>
      </c>
      <c r="T458" s="6" t="s">
        <v>1253</v>
      </c>
      <c r="U458" s="10"/>
      <c r="V458" s="10"/>
      <c r="W458" s="10"/>
      <c r="X458" s="10"/>
      <c r="Y458" s="10"/>
      <c r="Z458" s="10"/>
      <c r="AA458" s="10"/>
      <c r="AB458" s="10"/>
      <c r="AC458" s="10"/>
      <c r="AD458" s="10"/>
      <c r="AE458" s="10"/>
      <c r="AF458" s="10"/>
      <c r="AG458" s="10"/>
      <c r="AH458" s="10"/>
      <c r="AI458" s="10"/>
      <c r="AJ458" s="10"/>
      <c r="AK458" s="10"/>
      <c r="AL458" s="10"/>
    </row>
    <row r="459" spans="1:38" ht="20.25" customHeight="1">
      <c r="A459" s="31">
        <v>43882</v>
      </c>
      <c r="B459" s="10" t="s">
        <v>726</v>
      </c>
      <c r="C459" s="10">
        <v>43.200539999999997</v>
      </c>
      <c r="D459" s="10">
        <v>76.635561999999993</v>
      </c>
      <c r="E459" s="10">
        <v>20</v>
      </c>
      <c r="F459" s="10">
        <v>0</v>
      </c>
      <c r="G459" s="10" t="s">
        <v>768</v>
      </c>
      <c r="H459" s="10" t="s">
        <v>64</v>
      </c>
      <c r="I459" s="10" t="s">
        <v>62</v>
      </c>
      <c r="J459" s="10"/>
      <c r="K459" s="10" t="s">
        <v>203</v>
      </c>
      <c r="L459" s="10"/>
      <c r="M459" s="10" t="s">
        <v>258</v>
      </c>
      <c r="N459" s="10"/>
      <c r="O459" s="10" t="s">
        <v>66</v>
      </c>
      <c r="P459" s="10" t="s">
        <v>205</v>
      </c>
      <c r="Q459" s="10"/>
      <c r="R459" s="10" t="s">
        <v>1254</v>
      </c>
      <c r="S459" s="12" t="s">
        <v>27</v>
      </c>
      <c r="T459" s="6" t="s">
        <v>1255</v>
      </c>
      <c r="U459" s="10"/>
      <c r="V459" s="10"/>
      <c r="W459" s="10"/>
      <c r="X459" s="10"/>
      <c r="Y459" s="10"/>
      <c r="Z459" s="10"/>
      <c r="AA459" s="10"/>
      <c r="AB459" s="10"/>
      <c r="AC459" s="10"/>
      <c r="AD459" s="10"/>
      <c r="AE459" s="10"/>
      <c r="AF459" s="10"/>
      <c r="AG459" s="10"/>
      <c r="AH459" s="10"/>
      <c r="AI459" s="10"/>
      <c r="AJ459" s="10"/>
      <c r="AK459" s="10"/>
      <c r="AL459" s="10"/>
    </row>
    <row r="460" spans="1:38" ht="20.25" customHeight="1">
      <c r="A460" s="31">
        <v>43882</v>
      </c>
      <c r="B460" s="9" t="s">
        <v>40</v>
      </c>
      <c r="C460" s="10">
        <v>51.170422000000002</v>
      </c>
      <c r="D460" s="10">
        <v>71.420767999999995</v>
      </c>
      <c r="E460" s="10">
        <v>100</v>
      </c>
      <c r="F460" s="10">
        <v>0</v>
      </c>
      <c r="G460" s="9" t="s">
        <v>21</v>
      </c>
      <c r="H460" s="10" t="s">
        <v>58</v>
      </c>
      <c r="I460" s="10"/>
      <c r="J460" s="10"/>
      <c r="K460" s="10"/>
      <c r="L460" s="10"/>
      <c r="M460" s="10" t="s">
        <v>24</v>
      </c>
      <c r="N460" s="10"/>
      <c r="O460" s="10" t="s">
        <v>24</v>
      </c>
      <c r="P460" s="10" t="s">
        <v>48</v>
      </c>
      <c r="Q460" s="10" t="s">
        <v>82</v>
      </c>
      <c r="R460" s="10" t="s">
        <v>1256</v>
      </c>
      <c r="S460" s="12" t="s">
        <v>27</v>
      </c>
      <c r="T460" s="6" t="s">
        <v>1257</v>
      </c>
      <c r="U460" s="10"/>
      <c r="V460" s="10"/>
      <c r="W460" s="10"/>
      <c r="X460" s="10"/>
      <c r="Y460" s="10"/>
      <c r="Z460" s="10"/>
      <c r="AA460" s="10"/>
      <c r="AB460" s="10"/>
      <c r="AC460" s="10"/>
      <c r="AD460" s="10"/>
      <c r="AE460" s="10"/>
      <c r="AF460" s="10"/>
      <c r="AG460" s="10"/>
      <c r="AH460" s="10"/>
      <c r="AI460" s="10"/>
      <c r="AJ460" s="10"/>
      <c r="AK460" s="10"/>
      <c r="AL460" s="10"/>
    </row>
    <row r="461" spans="1:38" ht="20.25" customHeight="1">
      <c r="A461" s="31">
        <v>43881</v>
      </c>
      <c r="B461" s="10" t="s">
        <v>1258</v>
      </c>
      <c r="C461" s="14">
        <v>48.607908000000002</v>
      </c>
      <c r="D461" s="15">
        <v>57.112907</v>
      </c>
      <c r="E461" s="10">
        <v>30</v>
      </c>
      <c r="F461" s="10">
        <v>0</v>
      </c>
      <c r="G461" s="10" t="s">
        <v>43</v>
      </c>
      <c r="H461" s="10" t="s">
        <v>44</v>
      </c>
      <c r="I461" s="10" t="s">
        <v>129</v>
      </c>
      <c r="J461" s="10" t="s">
        <v>45</v>
      </c>
      <c r="K461" s="10"/>
      <c r="L461" s="10"/>
      <c r="M461" s="10" t="s">
        <v>1259</v>
      </c>
      <c r="N461" s="10"/>
      <c r="O461" s="10" t="s">
        <v>47</v>
      </c>
      <c r="P461" s="10" t="s">
        <v>87</v>
      </c>
      <c r="Q461" s="10"/>
      <c r="R461" s="10" t="s">
        <v>1260</v>
      </c>
      <c r="S461" s="9" t="s">
        <v>98</v>
      </c>
      <c r="T461" s="6" t="s">
        <v>1261</v>
      </c>
      <c r="U461" s="10"/>
      <c r="V461" s="10"/>
      <c r="W461" s="10"/>
      <c r="X461" s="10"/>
      <c r="Y461" s="10"/>
      <c r="Z461" s="10"/>
      <c r="AA461" s="10"/>
      <c r="AB461" s="10"/>
      <c r="AC461" s="10"/>
      <c r="AD461" s="10"/>
      <c r="AE461" s="10"/>
      <c r="AF461" s="10"/>
      <c r="AG461" s="10"/>
      <c r="AH461" s="10"/>
      <c r="AI461" s="10"/>
      <c r="AJ461" s="10"/>
      <c r="AK461" s="10"/>
      <c r="AL461" s="10"/>
    </row>
    <row r="462" spans="1:38" ht="20.25" customHeight="1">
      <c r="A462" s="31">
        <v>43881</v>
      </c>
      <c r="B462" s="10" t="s">
        <v>1262</v>
      </c>
      <c r="C462" s="10">
        <v>47.581699999999998</v>
      </c>
      <c r="D462" s="10">
        <v>83.687799999999996</v>
      </c>
      <c r="E462" s="10">
        <v>30</v>
      </c>
      <c r="F462" s="10">
        <v>0</v>
      </c>
      <c r="G462" s="10" t="s">
        <v>158</v>
      </c>
      <c r="H462" s="9" t="s">
        <v>140</v>
      </c>
      <c r="I462" s="10"/>
      <c r="J462" s="10"/>
      <c r="K462" s="10"/>
      <c r="L462" s="10"/>
      <c r="M462" s="9" t="s">
        <v>59</v>
      </c>
      <c r="N462" s="10"/>
      <c r="O462" s="10" t="s">
        <v>59</v>
      </c>
      <c r="P462" s="10" t="s">
        <v>205</v>
      </c>
      <c r="Q462" s="10"/>
      <c r="R462" s="10" t="s">
        <v>1263</v>
      </c>
      <c r="S462" s="9" t="s">
        <v>98</v>
      </c>
      <c r="T462" s="6" t="s">
        <v>1264</v>
      </c>
      <c r="U462" s="10"/>
      <c r="V462" s="10"/>
      <c r="W462" s="10"/>
      <c r="X462" s="10"/>
      <c r="Y462" s="10"/>
      <c r="Z462" s="10"/>
      <c r="AA462" s="10"/>
      <c r="AB462" s="10"/>
      <c r="AC462" s="10"/>
      <c r="AD462" s="10"/>
      <c r="AE462" s="10"/>
      <c r="AF462" s="10"/>
      <c r="AG462" s="10"/>
      <c r="AH462" s="10"/>
      <c r="AI462" s="10"/>
      <c r="AJ462" s="10"/>
      <c r="AK462" s="10"/>
      <c r="AL462" s="10"/>
    </row>
    <row r="463" spans="1:38" ht="20.25" customHeight="1">
      <c r="A463" s="31">
        <v>43880</v>
      </c>
      <c r="B463" s="10" t="s">
        <v>1265</v>
      </c>
      <c r="C463" s="10">
        <v>47.472033000000003</v>
      </c>
      <c r="D463" s="10">
        <v>84.880896000000007</v>
      </c>
      <c r="E463" s="10">
        <v>35</v>
      </c>
      <c r="F463" s="10">
        <v>0</v>
      </c>
      <c r="G463" s="10" t="s">
        <v>21</v>
      </c>
      <c r="H463" s="9" t="s">
        <v>140</v>
      </c>
      <c r="I463" s="10" t="s">
        <v>129</v>
      </c>
      <c r="J463" s="10"/>
      <c r="K463" s="10"/>
      <c r="L463" s="10"/>
      <c r="M463" s="9" t="s">
        <v>59</v>
      </c>
      <c r="N463" s="10"/>
      <c r="O463" s="10" t="s">
        <v>59</v>
      </c>
      <c r="P463" s="10" t="s">
        <v>87</v>
      </c>
      <c r="Q463" s="10"/>
      <c r="R463" s="10" t="s">
        <v>1266</v>
      </c>
      <c r="S463" s="12" t="s">
        <v>27</v>
      </c>
      <c r="T463" s="6" t="s">
        <v>1267</v>
      </c>
      <c r="U463" s="10"/>
      <c r="V463" s="10"/>
      <c r="W463" s="10"/>
      <c r="X463" s="10"/>
      <c r="Y463" s="10"/>
      <c r="Z463" s="10"/>
      <c r="AA463" s="10"/>
      <c r="AB463" s="10"/>
      <c r="AC463" s="10"/>
      <c r="AD463" s="10"/>
      <c r="AE463" s="10"/>
      <c r="AF463" s="10"/>
      <c r="AG463" s="10"/>
      <c r="AH463" s="10"/>
      <c r="AI463" s="10"/>
      <c r="AJ463" s="10"/>
      <c r="AK463" s="10"/>
      <c r="AL463" s="10"/>
    </row>
    <row r="464" spans="1:38" ht="20.25" customHeight="1">
      <c r="A464" s="31">
        <v>43880</v>
      </c>
      <c r="B464" s="10" t="s">
        <v>29</v>
      </c>
      <c r="C464" s="10">
        <v>50.283512000000002</v>
      </c>
      <c r="D464" s="10">
        <v>57.230814000000002</v>
      </c>
      <c r="E464" s="10">
        <v>30</v>
      </c>
      <c r="F464" s="10">
        <v>0</v>
      </c>
      <c r="G464" s="10" t="s">
        <v>21</v>
      </c>
      <c r="H464" s="10" t="s">
        <v>51</v>
      </c>
      <c r="I464" s="10"/>
      <c r="J464" s="10"/>
      <c r="K464" s="10"/>
      <c r="L464" s="10"/>
      <c r="M464" s="9" t="s">
        <v>782</v>
      </c>
      <c r="N464" s="10"/>
      <c r="O464" s="10" t="s">
        <v>53</v>
      </c>
      <c r="P464" s="10" t="s">
        <v>67</v>
      </c>
      <c r="Q464" s="10"/>
      <c r="R464" s="10" t="s">
        <v>1268</v>
      </c>
      <c r="S464" s="12" t="s">
        <v>27</v>
      </c>
      <c r="T464" s="6" t="s">
        <v>1269</v>
      </c>
      <c r="U464" s="10"/>
      <c r="V464" s="10"/>
      <c r="W464" s="10"/>
      <c r="X464" s="10"/>
      <c r="Y464" s="10"/>
      <c r="Z464" s="10"/>
      <c r="AA464" s="10"/>
      <c r="AB464" s="10"/>
      <c r="AC464" s="10"/>
      <c r="AD464" s="10"/>
      <c r="AE464" s="10"/>
      <c r="AF464" s="10"/>
      <c r="AG464" s="10"/>
      <c r="AH464" s="10"/>
      <c r="AI464" s="10"/>
      <c r="AJ464" s="10"/>
      <c r="AK464" s="10"/>
      <c r="AL464" s="10"/>
    </row>
    <row r="465" spans="1:38" ht="20.25" customHeight="1">
      <c r="A465" s="31">
        <v>43880</v>
      </c>
      <c r="B465" s="9" t="s">
        <v>40</v>
      </c>
      <c r="C465" s="10">
        <v>51.129618999999998</v>
      </c>
      <c r="D465" s="10">
        <v>71.427727000000004</v>
      </c>
      <c r="E465" s="10">
        <v>5</v>
      </c>
      <c r="F465" s="10">
        <v>0</v>
      </c>
      <c r="G465" s="10" t="s">
        <v>21</v>
      </c>
      <c r="H465" s="10" t="s">
        <v>51</v>
      </c>
      <c r="I465" s="10" t="s">
        <v>62</v>
      </c>
      <c r="J465" s="10"/>
      <c r="K465" s="10"/>
      <c r="L465" s="10"/>
      <c r="M465" s="10" t="s">
        <v>1215</v>
      </c>
      <c r="N465" s="10"/>
      <c r="O465" s="10" t="s">
        <v>66</v>
      </c>
      <c r="P465" s="10" t="s">
        <v>67</v>
      </c>
      <c r="Q465" s="10"/>
      <c r="R465" s="10" t="s">
        <v>1270</v>
      </c>
      <c r="S465" s="12" t="s">
        <v>27</v>
      </c>
      <c r="T465" s="6" t="s">
        <v>1271</v>
      </c>
      <c r="U465" s="10"/>
      <c r="V465" s="10"/>
      <c r="W465" s="10"/>
      <c r="X465" s="10"/>
      <c r="Y465" s="10"/>
      <c r="Z465" s="10"/>
      <c r="AA465" s="10"/>
      <c r="AB465" s="10"/>
      <c r="AC465" s="10"/>
      <c r="AD465" s="10"/>
      <c r="AE465" s="10"/>
      <c r="AF465" s="10"/>
      <c r="AG465" s="10"/>
      <c r="AH465" s="10"/>
      <c r="AI465" s="10"/>
      <c r="AJ465" s="10"/>
      <c r="AK465" s="10"/>
      <c r="AL465" s="10"/>
    </row>
    <row r="466" spans="1:38" ht="20.25" customHeight="1">
      <c r="A466" s="31">
        <v>43879</v>
      </c>
      <c r="B466" s="10" t="s">
        <v>199</v>
      </c>
      <c r="C466" s="10">
        <v>43.339509999999997</v>
      </c>
      <c r="D466" s="10">
        <v>52.854207000000002</v>
      </c>
      <c r="E466" s="10">
        <v>20</v>
      </c>
      <c r="F466" s="10">
        <v>0</v>
      </c>
      <c r="G466" s="9" t="s">
        <v>21</v>
      </c>
      <c r="H466" s="10" t="s">
        <v>64</v>
      </c>
      <c r="I466" s="10" t="s">
        <v>63</v>
      </c>
      <c r="J466" s="10"/>
      <c r="K466" s="10" t="s">
        <v>203</v>
      </c>
      <c r="L466" s="10"/>
      <c r="M466" s="10" t="s">
        <v>24</v>
      </c>
      <c r="N466" s="10"/>
      <c r="O466" s="10" t="s">
        <v>24</v>
      </c>
      <c r="P466" s="10" t="s">
        <v>48</v>
      </c>
      <c r="Q466" s="10"/>
      <c r="R466" s="10" t="s">
        <v>1272</v>
      </c>
      <c r="S466" s="12" t="s">
        <v>27</v>
      </c>
      <c r="T466" s="6" t="s">
        <v>1273</v>
      </c>
      <c r="U466" s="10"/>
      <c r="V466" s="10"/>
      <c r="W466" s="10"/>
      <c r="X466" s="10"/>
      <c r="Y466" s="10"/>
      <c r="Z466" s="10"/>
      <c r="AA466" s="10"/>
      <c r="AB466" s="10"/>
      <c r="AC466" s="10"/>
      <c r="AD466" s="10"/>
      <c r="AE466" s="10"/>
      <c r="AF466" s="10"/>
      <c r="AG466" s="10"/>
      <c r="AH466" s="10"/>
      <c r="AI466" s="10"/>
      <c r="AJ466" s="10"/>
      <c r="AK466" s="10"/>
      <c r="AL466" s="10"/>
    </row>
    <row r="467" spans="1:38" ht="20.25" customHeight="1">
      <c r="A467" s="31">
        <v>43878</v>
      </c>
      <c r="B467" s="9" t="s">
        <v>40</v>
      </c>
      <c r="C467" s="10">
        <v>51.124152000000002</v>
      </c>
      <c r="D467" s="10">
        <v>71.439193000000003</v>
      </c>
      <c r="E467" s="10">
        <v>60</v>
      </c>
      <c r="F467" s="10">
        <v>0</v>
      </c>
      <c r="G467" s="10" t="s">
        <v>570</v>
      </c>
      <c r="H467" s="10" t="s">
        <v>64</v>
      </c>
      <c r="I467" s="10" t="s">
        <v>58</v>
      </c>
      <c r="J467" s="10"/>
      <c r="K467" s="10"/>
      <c r="L467" s="10"/>
      <c r="M467" s="9" t="s">
        <v>891</v>
      </c>
      <c r="N467" s="10"/>
      <c r="O467" s="10" t="s">
        <v>24</v>
      </c>
      <c r="P467" s="10" t="s">
        <v>48</v>
      </c>
      <c r="Q467" s="10"/>
      <c r="R467" s="10" t="s">
        <v>1274</v>
      </c>
      <c r="S467" s="12" t="s">
        <v>27</v>
      </c>
      <c r="T467" s="6" t="s">
        <v>1275</v>
      </c>
      <c r="U467" s="10"/>
      <c r="V467" s="10"/>
      <c r="W467" s="10"/>
      <c r="X467" s="10"/>
      <c r="Y467" s="10"/>
      <c r="Z467" s="10"/>
      <c r="AA467" s="10"/>
      <c r="AB467" s="10"/>
      <c r="AC467" s="10"/>
      <c r="AD467" s="10"/>
      <c r="AE467" s="10"/>
      <c r="AF467" s="10"/>
      <c r="AG467" s="10"/>
      <c r="AH467" s="10"/>
      <c r="AI467" s="10"/>
      <c r="AJ467" s="10"/>
      <c r="AK467" s="10"/>
      <c r="AL467" s="10"/>
    </row>
    <row r="468" spans="1:38" ht="20.25" customHeight="1">
      <c r="A468" s="31">
        <v>43873</v>
      </c>
      <c r="B468" s="9" t="s">
        <v>40</v>
      </c>
      <c r="C468" s="14">
        <v>51.178289999999997</v>
      </c>
      <c r="D468" s="15">
        <v>71.410779000000005</v>
      </c>
      <c r="E468" s="10">
        <v>30</v>
      </c>
      <c r="F468" s="10">
        <v>0</v>
      </c>
      <c r="G468" s="9" t="s">
        <v>21</v>
      </c>
      <c r="H468" s="10" t="s">
        <v>62</v>
      </c>
      <c r="I468" s="10" t="s">
        <v>51</v>
      </c>
      <c r="J468" s="10"/>
      <c r="K468" s="10"/>
      <c r="L468" s="10"/>
      <c r="M468" s="9" t="s">
        <v>782</v>
      </c>
      <c r="N468" s="10"/>
      <c r="O468" s="10" t="s">
        <v>53</v>
      </c>
      <c r="P468" s="10" t="s">
        <v>67</v>
      </c>
      <c r="Q468" s="10"/>
      <c r="R468" s="10" t="s">
        <v>1276</v>
      </c>
      <c r="S468" s="9" t="s">
        <v>98</v>
      </c>
      <c r="T468" s="6" t="s">
        <v>1277</v>
      </c>
      <c r="U468" s="10"/>
      <c r="V468" s="10"/>
      <c r="W468" s="10"/>
      <c r="X468" s="10"/>
      <c r="Y468" s="10"/>
      <c r="Z468" s="10"/>
      <c r="AA468" s="10"/>
      <c r="AB468" s="10"/>
      <c r="AC468" s="10"/>
      <c r="AD468" s="10"/>
      <c r="AE468" s="10"/>
      <c r="AF468" s="10"/>
      <c r="AG468" s="10"/>
      <c r="AH468" s="10"/>
      <c r="AI468" s="10"/>
      <c r="AJ468" s="10"/>
      <c r="AK468" s="10"/>
      <c r="AL468" s="10"/>
    </row>
    <row r="469" spans="1:38" ht="20.25" customHeight="1">
      <c r="A469" s="31">
        <v>43873</v>
      </c>
      <c r="B469" s="10" t="s">
        <v>34</v>
      </c>
      <c r="C469" s="14">
        <v>43.339900999999998</v>
      </c>
      <c r="D469" s="15">
        <v>76.948440000000005</v>
      </c>
      <c r="E469" s="10">
        <v>1</v>
      </c>
      <c r="F469" s="10">
        <v>0</v>
      </c>
      <c r="G469" s="10" t="s">
        <v>21</v>
      </c>
      <c r="H469" s="10" t="s">
        <v>108</v>
      </c>
      <c r="I469" s="9" t="s">
        <v>64</v>
      </c>
      <c r="J469" s="10"/>
      <c r="K469" s="10"/>
      <c r="L469" s="10"/>
      <c r="M469" s="10" t="s">
        <v>258</v>
      </c>
      <c r="N469" s="10"/>
      <c r="O469" s="10" t="s">
        <v>66</v>
      </c>
      <c r="P469" s="10" t="s">
        <v>437</v>
      </c>
      <c r="Q469" s="10"/>
      <c r="R469" s="10" t="s">
        <v>1278</v>
      </c>
      <c r="S469" s="12" t="s">
        <v>27</v>
      </c>
      <c r="T469" s="6" t="s">
        <v>1279</v>
      </c>
      <c r="U469" s="10"/>
      <c r="V469" s="10"/>
      <c r="W469" s="10"/>
      <c r="X469" s="10"/>
      <c r="Y469" s="10"/>
      <c r="Z469" s="10"/>
      <c r="AA469" s="10"/>
      <c r="AB469" s="10"/>
      <c r="AC469" s="10"/>
      <c r="AD469" s="10"/>
      <c r="AE469" s="10"/>
      <c r="AF469" s="10"/>
      <c r="AG469" s="10"/>
      <c r="AH469" s="10"/>
      <c r="AI469" s="10"/>
      <c r="AJ469" s="10"/>
      <c r="AK469" s="10"/>
      <c r="AL469" s="10"/>
    </row>
    <row r="470" spans="1:38" ht="20.25" customHeight="1">
      <c r="A470" s="31">
        <v>43872</v>
      </c>
      <c r="B470" s="9" t="s">
        <v>40</v>
      </c>
      <c r="C470" s="10">
        <v>51.129711</v>
      </c>
      <c r="D470" s="10">
        <v>71.444029999999998</v>
      </c>
      <c r="E470" s="10">
        <v>40</v>
      </c>
      <c r="F470" s="10">
        <v>0</v>
      </c>
      <c r="G470" s="10" t="s">
        <v>21</v>
      </c>
      <c r="H470" s="10" t="s">
        <v>51</v>
      </c>
      <c r="I470" s="10"/>
      <c r="J470" s="10"/>
      <c r="K470" s="10"/>
      <c r="L470" s="10"/>
      <c r="M470" s="9" t="s">
        <v>1280</v>
      </c>
      <c r="N470" s="10"/>
      <c r="O470" s="10" t="s">
        <v>53</v>
      </c>
      <c r="P470" s="10" t="s">
        <v>67</v>
      </c>
      <c r="Q470" s="10"/>
      <c r="R470" s="10" t="s">
        <v>1281</v>
      </c>
      <c r="S470" s="12" t="s">
        <v>27</v>
      </c>
      <c r="T470" s="6" t="s">
        <v>1282</v>
      </c>
      <c r="U470" s="10"/>
      <c r="V470" s="10"/>
      <c r="W470" s="10"/>
      <c r="X470" s="10"/>
      <c r="Y470" s="10"/>
      <c r="Z470" s="10"/>
      <c r="AA470" s="10"/>
      <c r="AB470" s="10"/>
      <c r="AC470" s="10"/>
      <c r="AD470" s="10"/>
      <c r="AE470" s="10"/>
      <c r="AF470" s="10"/>
      <c r="AG470" s="10"/>
      <c r="AH470" s="10"/>
      <c r="AI470" s="10"/>
      <c r="AJ470" s="10"/>
      <c r="AK470" s="10"/>
      <c r="AL470" s="10"/>
    </row>
    <row r="471" spans="1:38" ht="20.25" customHeight="1">
      <c r="A471" s="31">
        <v>43869</v>
      </c>
      <c r="B471" s="10" t="s">
        <v>1283</v>
      </c>
      <c r="C471" s="10">
        <v>42.923833999999999</v>
      </c>
      <c r="D471" s="10">
        <v>75.313596000000004</v>
      </c>
      <c r="E471" s="10">
        <v>200</v>
      </c>
      <c r="F471" s="10">
        <v>0</v>
      </c>
      <c r="G471" s="10" t="s">
        <v>21</v>
      </c>
      <c r="H471" s="10" t="s">
        <v>63</v>
      </c>
      <c r="I471" s="10"/>
      <c r="J471" s="10"/>
      <c r="K471" s="10"/>
      <c r="L471" s="10"/>
      <c r="M471" s="10" t="s">
        <v>258</v>
      </c>
      <c r="N471" s="10"/>
      <c r="O471" s="10" t="s">
        <v>66</v>
      </c>
      <c r="P471" s="9" t="s">
        <v>82</v>
      </c>
      <c r="Q471" s="10" t="s">
        <v>48</v>
      </c>
      <c r="R471" s="10" t="s">
        <v>1284</v>
      </c>
      <c r="S471" s="9" t="s">
        <v>98</v>
      </c>
      <c r="T471" s="6" t="s">
        <v>1285</v>
      </c>
      <c r="U471" s="10"/>
      <c r="V471" s="10"/>
      <c r="W471" s="10"/>
      <c r="X471" s="10"/>
      <c r="Y471" s="10"/>
      <c r="Z471" s="10"/>
      <c r="AA471" s="10"/>
      <c r="AB471" s="10"/>
      <c r="AC471" s="10"/>
      <c r="AD471" s="10"/>
      <c r="AE471" s="10"/>
      <c r="AF471" s="10"/>
      <c r="AG471" s="10"/>
      <c r="AH471" s="10"/>
      <c r="AI471" s="10"/>
      <c r="AJ471" s="10"/>
      <c r="AK471" s="10"/>
      <c r="AL471" s="10"/>
    </row>
    <row r="472" spans="1:38" ht="20.25" customHeight="1">
      <c r="A472" s="31">
        <v>43868</v>
      </c>
      <c r="B472" s="9" t="s">
        <v>40</v>
      </c>
      <c r="C472" s="10">
        <v>51.028306999999998</v>
      </c>
      <c r="D472" s="10">
        <v>71.462992</v>
      </c>
      <c r="E472" s="10">
        <v>35</v>
      </c>
      <c r="F472" s="10">
        <v>0</v>
      </c>
      <c r="G472" s="9" t="s">
        <v>158</v>
      </c>
      <c r="H472" s="9" t="s">
        <v>140</v>
      </c>
      <c r="I472" s="10" t="s">
        <v>91</v>
      </c>
      <c r="J472" s="10"/>
      <c r="K472" s="10"/>
      <c r="L472" s="10"/>
      <c r="M472" s="9" t="s">
        <v>1286</v>
      </c>
      <c r="N472" s="10"/>
      <c r="O472" s="10" t="s">
        <v>81</v>
      </c>
      <c r="P472" s="10" t="s">
        <v>82</v>
      </c>
      <c r="Q472" s="10"/>
      <c r="R472" s="10" t="s">
        <v>1287</v>
      </c>
      <c r="S472" s="12" t="s">
        <v>27</v>
      </c>
      <c r="T472" s="6" t="s">
        <v>1288</v>
      </c>
      <c r="U472" s="10"/>
      <c r="V472" s="10"/>
      <c r="W472" s="10"/>
      <c r="X472" s="10"/>
      <c r="Y472" s="10"/>
      <c r="Z472" s="10"/>
      <c r="AA472" s="10"/>
      <c r="AB472" s="10"/>
      <c r="AC472" s="10"/>
      <c r="AD472" s="10"/>
      <c r="AE472" s="10"/>
      <c r="AF472" s="10"/>
      <c r="AG472" s="10"/>
      <c r="AH472" s="10"/>
      <c r="AI472" s="10"/>
      <c r="AJ472" s="10"/>
      <c r="AK472" s="10"/>
      <c r="AL472" s="10"/>
    </row>
    <row r="473" spans="1:38" ht="20.25" customHeight="1">
      <c r="A473" s="31">
        <v>43868</v>
      </c>
      <c r="B473" s="9" t="s">
        <v>40</v>
      </c>
      <c r="C473" s="10">
        <v>51.12574</v>
      </c>
      <c r="D473" s="10">
        <v>71.446340000000006</v>
      </c>
      <c r="E473" s="10">
        <v>20</v>
      </c>
      <c r="F473" s="10">
        <v>0</v>
      </c>
      <c r="G473" s="10" t="s">
        <v>21</v>
      </c>
      <c r="H473" s="10" t="s">
        <v>152</v>
      </c>
      <c r="I473" s="10"/>
      <c r="J473" s="10"/>
      <c r="K473" s="10"/>
      <c r="L473" s="10"/>
      <c r="M473" s="10" t="s">
        <v>1289</v>
      </c>
      <c r="N473" s="10"/>
      <c r="O473" s="10" t="s">
        <v>24</v>
      </c>
      <c r="P473" s="10" t="s">
        <v>205</v>
      </c>
      <c r="Q473" s="10"/>
      <c r="R473" s="10" t="s">
        <v>1290</v>
      </c>
      <c r="S473" s="12" t="s">
        <v>27</v>
      </c>
      <c r="T473" s="6" t="s">
        <v>1291</v>
      </c>
      <c r="U473" s="10"/>
      <c r="V473" s="10"/>
      <c r="W473" s="10"/>
      <c r="X473" s="10"/>
      <c r="Y473" s="10"/>
      <c r="Z473" s="10"/>
      <c r="AA473" s="10"/>
      <c r="AB473" s="10"/>
      <c r="AC473" s="10"/>
      <c r="AD473" s="10"/>
      <c r="AE473" s="10"/>
      <c r="AF473" s="10"/>
      <c r="AG473" s="10"/>
      <c r="AH473" s="10"/>
      <c r="AI473" s="10"/>
      <c r="AJ473" s="10"/>
      <c r="AK473" s="10"/>
      <c r="AL473" s="10"/>
    </row>
    <row r="474" spans="1:38" ht="20.25" customHeight="1">
      <c r="A474" s="31">
        <v>43868</v>
      </c>
      <c r="B474" s="10" t="s">
        <v>321</v>
      </c>
      <c r="C474" s="10">
        <v>49.898279000000002</v>
      </c>
      <c r="D474" s="10">
        <v>73.086369000000005</v>
      </c>
      <c r="E474" s="10">
        <v>20</v>
      </c>
      <c r="F474" s="10">
        <v>0</v>
      </c>
      <c r="G474" s="10" t="s">
        <v>21</v>
      </c>
      <c r="H474" s="10" t="s">
        <v>44</v>
      </c>
      <c r="I474" s="10"/>
      <c r="J474" s="10"/>
      <c r="K474" s="10"/>
      <c r="L474" s="10"/>
      <c r="M474" s="10" t="s">
        <v>644</v>
      </c>
      <c r="N474" s="10"/>
      <c r="O474" s="10" t="s">
        <v>24</v>
      </c>
      <c r="P474" s="10" t="s">
        <v>82</v>
      </c>
      <c r="Q474" s="10"/>
      <c r="R474" s="10" t="s">
        <v>1292</v>
      </c>
      <c r="S474" s="12" t="s">
        <v>27</v>
      </c>
      <c r="T474" s="6" t="s">
        <v>1293</v>
      </c>
      <c r="U474" s="10"/>
      <c r="V474" s="10"/>
      <c r="W474" s="10"/>
      <c r="X474" s="10"/>
      <c r="Y474" s="10"/>
      <c r="Z474" s="10"/>
      <c r="AA474" s="10"/>
      <c r="AB474" s="10"/>
      <c r="AC474" s="10"/>
      <c r="AD474" s="10"/>
      <c r="AE474" s="10"/>
      <c r="AF474" s="10"/>
      <c r="AG474" s="10"/>
      <c r="AH474" s="10"/>
      <c r="AI474" s="10"/>
      <c r="AJ474" s="10"/>
      <c r="AK474" s="10"/>
      <c r="AL474" s="10"/>
    </row>
    <row r="475" spans="1:38" ht="20.25" customHeight="1">
      <c r="A475" s="31">
        <v>43866</v>
      </c>
      <c r="B475" s="9" t="s">
        <v>40</v>
      </c>
      <c r="C475" s="10">
        <v>51.12574</v>
      </c>
      <c r="D475" s="10">
        <v>71.446340000000006</v>
      </c>
      <c r="E475" s="10">
        <v>30</v>
      </c>
      <c r="F475" s="10">
        <v>0</v>
      </c>
      <c r="G475" s="10" t="s">
        <v>21</v>
      </c>
      <c r="H475" s="10" t="s">
        <v>152</v>
      </c>
      <c r="I475" s="10"/>
      <c r="J475" s="10"/>
      <c r="K475" s="10"/>
      <c r="L475" s="10"/>
      <c r="M475" s="10" t="s">
        <v>1289</v>
      </c>
      <c r="N475" s="10"/>
      <c r="O475" s="10" t="s">
        <v>24</v>
      </c>
      <c r="P475" s="10" t="s">
        <v>205</v>
      </c>
      <c r="Q475" s="10"/>
      <c r="R475" s="10" t="s">
        <v>1294</v>
      </c>
      <c r="S475" s="9" t="s">
        <v>98</v>
      </c>
      <c r="T475" s="6" t="s">
        <v>1295</v>
      </c>
      <c r="U475" s="10"/>
      <c r="V475" s="10"/>
      <c r="W475" s="10"/>
      <c r="X475" s="10"/>
      <c r="Y475" s="10"/>
      <c r="Z475" s="10"/>
      <c r="AA475" s="10"/>
      <c r="AB475" s="10"/>
      <c r="AC475" s="10"/>
      <c r="AD475" s="10"/>
      <c r="AE475" s="10"/>
      <c r="AF475" s="10"/>
      <c r="AG475" s="10"/>
      <c r="AH475" s="10"/>
      <c r="AI475" s="10"/>
      <c r="AJ475" s="10"/>
      <c r="AK475" s="10"/>
      <c r="AL475" s="10"/>
    </row>
    <row r="476" spans="1:38" ht="20.25" customHeight="1">
      <c r="A476" s="31">
        <v>43865</v>
      </c>
      <c r="B476" s="10" t="s">
        <v>95</v>
      </c>
      <c r="C476" s="14">
        <v>43.660252999999997</v>
      </c>
      <c r="D476" s="15">
        <v>51.162121999999997</v>
      </c>
      <c r="E476" s="10">
        <v>30</v>
      </c>
      <c r="F476" s="10">
        <v>0</v>
      </c>
      <c r="G476" s="10" t="s">
        <v>21</v>
      </c>
      <c r="H476" s="10" t="s">
        <v>44</v>
      </c>
      <c r="I476" s="10" t="s">
        <v>79</v>
      </c>
      <c r="J476" s="10"/>
      <c r="K476" s="10"/>
      <c r="L476" s="10"/>
      <c r="M476" s="9" t="s">
        <v>59</v>
      </c>
      <c r="N476" s="10" t="s">
        <v>1296</v>
      </c>
      <c r="O476" s="10" t="s">
        <v>59</v>
      </c>
      <c r="P476" s="10" t="s">
        <v>87</v>
      </c>
      <c r="Q476" s="10"/>
      <c r="R476" s="10" t="s">
        <v>1297</v>
      </c>
      <c r="S476" s="9" t="s">
        <v>98</v>
      </c>
      <c r="T476" s="6" t="s">
        <v>1298</v>
      </c>
      <c r="U476" s="10"/>
      <c r="V476" s="10"/>
      <c r="W476" s="10"/>
      <c r="X476" s="10"/>
      <c r="Y476" s="10"/>
      <c r="Z476" s="10"/>
      <c r="AA476" s="10"/>
      <c r="AB476" s="10"/>
      <c r="AC476" s="10"/>
      <c r="AD476" s="10"/>
      <c r="AE476" s="10"/>
      <c r="AF476" s="10"/>
      <c r="AG476" s="10"/>
      <c r="AH476" s="10"/>
      <c r="AI476" s="10"/>
      <c r="AJ476" s="10"/>
      <c r="AK476" s="10"/>
      <c r="AL476" s="10"/>
    </row>
    <row r="477" spans="1:38" ht="20.25" customHeight="1">
      <c r="A477" s="31">
        <v>43865</v>
      </c>
      <c r="B477" s="9" t="s">
        <v>40</v>
      </c>
      <c r="C477" s="10">
        <v>51.12574</v>
      </c>
      <c r="D477" s="10">
        <v>71.446340000000006</v>
      </c>
      <c r="E477" s="10">
        <v>23</v>
      </c>
      <c r="F477" s="10">
        <v>0</v>
      </c>
      <c r="G477" s="10" t="s">
        <v>21</v>
      </c>
      <c r="H477" s="10" t="s">
        <v>152</v>
      </c>
      <c r="I477" s="10"/>
      <c r="J477" s="10"/>
      <c r="K477" s="10"/>
      <c r="L477" s="10"/>
      <c r="M477" s="10" t="s">
        <v>1289</v>
      </c>
      <c r="N477" s="10"/>
      <c r="O477" s="10" t="s">
        <v>24</v>
      </c>
      <c r="P477" s="10" t="s">
        <v>205</v>
      </c>
      <c r="Q477" s="10"/>
      <c r="R477" s="10" t="s">
        <v>1299</v>
      </c>
      <c r="S477" s="12" t="s">
        <v>27</v>
      </c>
      <c r="T477" s="6" t="s">
        <v>1300</v>
      </c>
      <c r="U477" s="10"/>
      <c r="V477" s="10"/>
      <c r="W477" s="10"/>
      <c r="X477" s="10"/>
      <c r="Y477" s="10"/>
      <c r="Z477" s="10"/>
      <c r="AA477" s="10"/>
      <c r="AB477" s="10"/>
      <c r="AC477" s="10"/>
      <c r="AD477" s="10"/>
      <c r="AE477" s="10"/>
      <c r="AF477" s="10"/>
      <c r="AG477" s="10"/>
      <c r="AH477" s="10"/>
      <c r="AI477" s="10"/>
      <c r="AJ477" s="10"/>
      <c r="AK477" s="10"/>
      <c r="AL477" s="10"/>
    </row>
    <row r="478" spans="1:38" ht="20.25" customHeight="1">
      <c r="A478" s="31">
        <v>43864</v>
      </c>
      <c r="B478" s="10" t="s">
        <v>95</v>
      </c>
      <c r="C478" s="10">
        <v>43.655299999999997</v>
      </c>
      <c r="D478" s="10">
        <v>51.147069000000002</v>
      </c>
      <c r="E478" s="10">
        <v>35</v>
      </c>
      <c r="F478" s="10">
        <v>0</v>
      </c>
      <c r="G478" s="10" t="s">
        <v>21</v>
      </c>
      <c r="H478" s="10" t="s">
        <v>79</v>
      </c>
      <c r="I478" s="10"/>
      <c r="J478" s="10"/>
      <c r="K478" s="10"/>
      <c r="L478" s="10"/>
      <c r="M478" s="9" t="s">
        <v>59</v>
      </c>
      <c r="N478" s="10"/>
      <c r="O478" s="10" t="s">
        <v>59</v>
      </c>
      <c r="P478" s="10" t="s">
        <v>48</v>
      </c>
      <c r="Q478" s="10"/>
      <c r="R478" s="10" t="s">
        <v>1301</v>
      </c>
      <c r="S478" s="12" t="s">
        <v>27</v>
      </c>
      <c r="T478" s="6" t="s">
        <v>1302</v>
      </c>
      <c r="U478" s="10"/>
      <c r="V478" s="10"/>
      <c r="W478" s="10"/>
      <c r="X478" s="10"/>
      <c r="Y478" s="10"/>
      <c r="Z478" s="10"/>
      <c r="AA478" s="10"/>
      <c r="AB478" s="10"/>
      <c r="AC478" s="10"/>
      <c r="AD478" s="10"/>
      <c r="AE478" s="10"/>
      <c r="AF478" s="10"/>
      <c r="AG478" s="10"/>
      <c r="AH478" s="10"/>
      <c r="AI478" s="10"/>
      <c r="AJ478" s="10"/>
      <c r="AK478" s="10"/>
      <c r="AL478" s="10"/>
    </row>
    <row r="479" spans="1:38" ht="20.25" customHeight="1">
      <c r="A479" s="31">
        <v>43864</v>
      </c>
      <c r="B479" s="10" t="s">
        <v>95</v>
      </c>
      <c r="C479" s="10">
        <v>43.655019000000003</v>
      </c>
      <c r="D479" s="10">
        <v>51.146545000000003</v>
      </c>
      <c r="E479" s="10">
        <v>50</v>
      </c>
      <c r="F479" s="10">
        <v>0</v>
      </c>
      <c r="G479" s="10" t="s">
        <v>21</v>
      </c>
      <c r="H479" s="10" t="s">
        <v>79</v>
      </c>
      <c r="I479" s="10"/>
      <c r="J479" s="10"/>
      <c r="K479" s="10"/>
      <c r="L479" s="10"/>
      <c r="M479" s="9" t="s">
        <v>59</v>
      </c>
      <c r="N479" s="10"/>
      <c r="O479" s="10" t="s">
        <v>59</v>
      </c>
      <c r="P479" s="10" t="s">
        <v>67</v>
      </c>
      <c r="Q479" s="10"/>
      <c r="R479" s="10" t="s">
        <v>1301</v>
      </c>
      <c r="S479" s="12" t="s">
        <v>27</v>
      </c>
      <c r="T479" s="6" t="s">
        <v>1303</v>
      </c>
      <c r="U479" s="10"/>
      <c r="V479" s="10"/>
      <c r="W479" s="10"/>
      <c r="X479" s="10"/>
      <c r="Y479" s="10"/>
      <c r="Z479" s="10"/>
      <c r="AA479" s="10"/>
      <c r="AB479" s="10"/>
      <c r="AC479" s="10"/>
      <c r="AD479" s="10"/>
      <c r="AE479" s="10"/>
      <c r="AF479" s="10"/>
      <c r="AG479" s="10"/>
      <c r="AH479" s="10"/>
      <c r="AI479" s="10"/>
      <c r="AJ479" s="10"/>
      <c r="AK479" s="10"/>
      <c r="AL479" s="10"/>
    </row>
    <row r="480" spans="1:38" ht="20.25" customHeight="1">
      <c r="A480" s="31">
        <v>43861</v>
      </c>
      <c r="B480" s="10" t="s">
        <v>34</v>
      </c>
      <c r="C480" s="10">
        <v>43.238281999999998</v>
      </c>
      <c r="D480" s="10">
        <v>76.944608000000002</v>
      </c>
      <c r="E480" s="10">
        <v>35</v>
      </c>
      <c r="F480" s="10">
        <v>0</v>
      </c>
      <c r="G480" s="10" t="s">
        <v>21</v>
      </c>
      <c r="H480" s="9" t="s">
        <v>96</v>
      </c>
      <c r="I480" s="10"/>
      <c r="J480" s="10"/>
      <c r="K480" s="10"/>
      <c r="L480" s="10"/>
      <c r="M480" s="10" t="s">
        <v>1215</v>
      </c>
      <c r="N480" s="10"/>
      <c r="O480" s="10" t="s">
        <v>24</v>
      </c>
      <c r="P480" s="9" t="s">
        <v>82</v>
      </c>
      <c r="Q480" s="10"/>
      <c r="R480" s="10" t="s">
        <v>1304</v>
      </c>
      <c r="S480" s="12" t="s">
        <v>27</v>
      </c>
      <c r="T480" s="6" t="s">
        <v>1305</v>
      </c>
      <c r="U480" s="10"/>
      <c r="V480" s="10"/>
      <c r="W480" s="10"/>
      <c r="X480" s="10"/>
      <c r="Y480" s="10"/>
      <c r="Z480" s="10"/>
      <c r="AA480" s="10"/>
      <c r="AB480" s="10"/>
      <c r="AC480" s="10"/>
      <c r="AD480" s="10"/>
      <c r="AE480" s="10"/>
      <c r="AF480" s="10"/>
      <c r="AG480" s="10"/>
      <c r="AH480" s="10"/>
      <c r="AI480" s="10"/>
      <c r="AJ480" s="10"/>
      <c r="AK480" s="10"/>
      <c r="AL480" s="10"/>
    </row>
    <row r="481" spans="1:38" ht="20.25" customHeight="1">
      <c r="A481" s="31">
        <v>43861</v>
      </c>
      <c r="B481" s="10" t="s">
        <v>20</v>
      </c>
      <c r="C481" s="10">
        <v>42.315514</v>
      </c>
      <c r="D481" s="10">
        <v>69.586906999999997</v>
      </c>
      <c r="E481" s="10">
        <v>35</v>
      </c>
      <c r="F481" s="10">
        <v>0</v>
      </c>
      <c r="G481" s="10" t="s">
        <v>21</v>
      </c>
      <c r="H481" s="9" t="s">
        <v>96</v>
      </c>
      <c r="I481" s="10"/>
      <c r="J481" s="10"/>
      <c r="K481" s="10"/>
      <c r="L481" s="10"/>
      <c r="M481" s="10" t="s">
        <v>1215</v>
      </c>
      <c r="N481" s="10"/>
      <c r="O481" s="10" t="s">
        <v>24</v>
      </c>
      <c r="P481" s="9" t="s">
        <v>82</v>
      </c>
      <c r="Q481" s="10"/>
      <c r="R481" s="10" t="s">
        <v>1306</v>
      </c>
      <c r="S481" s="12" t="s">
        <v>27</v>
      </c>
      <c r="T481" s="6" t="s">
        <v>1305</v>
      </c>
      <c r="U481" s="10"/>
      <c r="V481" s="10"/>
      <c r="W481" s="10"/>
      <c r="X481" s="10"/>
      <c r="Y481" s="10"/>
      <c r="Z481" s="10"/>
      <c r="AA481" s="10"/>
      <c r="AB481" s="10"/>
      <c r="AC481" s="10"/>
      <c r="AD481" s="10"/>
      <c r="AE481" s="10"/>
      <c r="AF481" s="10"/>
      <c r="AG481" s="10"/>
      <c r="AH481" s="10"/>
      <c r="AI481" s="10"/>
      <c r="AJ481" s="10"/>
      <c r="AK481" s="10"/>
      <c r="AL481" s="10"/>
    </row>
    <row r="482" spans="1:38" ht="20.25" customHeight="1">
      <c r="A482" s="31">
        <v>43861</v>
      </c>
      <c r="B482" s="9" t="s">
        <v>40</v>
      </c>
      <c r="C482" s="10">
        <v>51.167109000000004</v>
      </c>
      <c r="D482" s="10">
        <v>71.419884999999994</v>
      </c>
      <c r="E482" s="10">
        <v>35</v>
      </c>
      <c r="F482" s="10">
        <v>0</v>
      </c>
      <c r="G482" s="10" t="s">
        <v>21</v>
      </c>
      <c r="H482" s="9" t="s">
        <v>96</v>
      </c>
      <c r="I482" s="10"/>
      <c r="J482" s="10"/>
      <c r="K482" s="10"/>
      <c r="L482" s="10"/>
      <c r="M482" s="10" t="s">
        <v>1215</v>
      </c>
      <c r="N482" s="10"/>
      <c r="O482" s="10" t="s">
        <v>24</v>
      </c>
      <c r="P482" s="9" t="s">
        <v>82</v>
      </c>
      <c r="Q482" s="10"/>
      <c r="R482" s="12" t="s">
        <v>1307</v>
      </c>
      <c r="S482" s="12" t="s">
        <v>27</v>
      </c>
      <c r="T482" s="6" t="s">
        <v>1305</v>
      </c>
      <c r="U482" s="10"/>
      <c r="V482" s="10"/>
      <c r="W482" s="10"/>
      <c r="X482" s="10"/>
      <c r="Y482" s="10"/>
      <c r="Z482" s="10"/>
      <c r="AA482" s="10"/>
      <c r="AB482" s="10"/>
      <c r="AC482" s="10"/>
      <c r="AD482" s="10"/>
      <c r="AE482" s="10"/>
      <c r="AF482" s="10"/>
      <c r="AG482" s="10"/>
      <c r="AH482" s="10"/>
      <c r="AI482" s="10"/>
      <c r="AJ482" s="10"/>
      <c r="AK482" s="10"/>
      <c r="AL482" s="10"/>
    </row>
    <row r="483" spans="1:38" ht="20.25" customHeight="1">
      <c r="A483" s="31">
        <v>43861</v>
      </c>
      <c r="B483" s="10" t="s">
        <v>29</v>
      </c>
      <c r="C483" s="10">
        <v>50.284671000000003</v>
      </c>
      <c r="D483" s="10">
        <v>57.230477</v>
      </c>
      <c r="E483" s="10">
        <v>35</v>
      </c>
      <c r="F483" s="10">
        <v>0</v>
      </c>
      <c r="G483" s="10" t="s">
        <v>21</v>
      </c>
      <c r="H483" s="9" t="s">
        <v>96</v>
      </c>
      <c r="I483" s="10"/>
      <c r="J483" s="10"/>
      <c r="K483" s="10"/>
      <c r="L483" s="10"/>
      <c r="M483" s="10" t="s">
        <v>1215</v>
      </c>
      <c r="N483" s="10"/>
      <c r="O483" s="10" t="s">
        <v>24</v>
      </c>
      <c r="P483" s="9" t="s">
        <v>82</v>
      </c>
      <c r="Q483" s="10"/>
      <c r="R483" s="10" t="s">
        <v>1308</v>
      </c>
      <c r="S483" s="12" t="s">
        <v>27</v>
      </c>
      <c r="T483" s="6" t="s">
        <v>1305</v>
      </c>
      <c r="U483" s="10"/>
      <c r="V483" s="10"/>
      <c r="W483" s="10"/>
      <c r="X483" s="10"/>
      <c r="Y483" s="10"/>
      <c r="Z483" s="10"/>
      <c r="AA483" s="10"/>
      <c r="AB483" s="10"/>
      <c r="AC483" s="10"/>
      <c r="AD483" s="10"/>
      <c r="AE483" s="10"/>
      <c r="AF483" s="10"/>
      <c r="AG483" s="10"/>
      <c r="AH483" s="10"/>
      <c r="AI483" s="10"/>
      <c r="AJ483" s="10"/>
      <c r="AK483" s="10"/>
      <c r="AL483" s="10"/>
    </row>
    <row r="484" spans="1:38" ht="20.25" customHeight="1">
      <c r="A484" s="31">
        <v>43861</v>
      </c>
      <c r="B484" s="10" t="s">
        <v>31</v>
      </c>
      <c r="C484" s="10">
        <v>51.203944</v>
      </c>
      <c r="D484" s="10">
        <v>51.369798000000003</v>
      </c>
      <c r="E484" s="10">
        <v>35</v>
      </c>
      <c r="F484" s="10">
        <v>0</v>
      </c>
      <c r="G484" s="10" t="s">
        <v>21</v>
      </c>
      <c r="H484" s="9" t="s">
        <v>96</v>
      </c>
      <c r="I484" s="10"/>
      <c r="J484" s="10"/>
      <c r="K484" s="10"/>
      <c r="L484" s="10"/>
      <c r="M484" s="10" t="s">
        <v>1215</v>
      </c>
      <c r="N484" s="10"/>
      <c r="O484" s="10" t="s">
        <v>24</v>
      </c>
      <c r="P484" s="9" t="s">
        <v>82</v>
      </c>
      <c r="Q484" s="10"/>
      <c r="R484" s="10" t="s">
        <v>1308</v>
      </c>
      <c r="S484" s="12" t="s">
        <v>27</v>
      </c>
      <c r="T484" s="6" t="s">
        <v>1305</v>
      </c>
      <c r="U484" s="10"/>
      <c r="V484" s="10"/>
      <c r="W484" s="10"/>
      <c r="X484" s="10"/>
      <c r="Y484" s="10"/>
      <c r="Z484" s="10"/>
      <c r="AA484" s="10"/>
      <c r="AB484" s="10"/>
      <c r="AC484" s="10"/>
      <c r="AD484" s="10"/>
      <c r="AE484" s="10"/>
      <c r="AF484" s="10"/>
      <c r="AG484" s="10"/>
      <c r="AH484" s="10"/>
      <c r="AI484" s="10"/>
      <c r="AJ484" s="10"/>
      <c r="AK484" s="10"/>
      <c r="AL484" s="10"/>
    </row>
    <row r="485" spans="1:38" ht="20.25" customHeight="1">
      <c r="A485" s="31">
        <v>43861</v>
      </c>
      <c r="B485" s="10" t="s">
        <v>120</v>
      </c>
      <c r="C485" s="14">
        <v>47.106655000000003</v>
      </c>
      <c r="D485" s="15">
        <v>51.916088999999999</v>
      </c>
      <c r="E485" s="10">
        <v>100</v>
      </c>
      <c r="F485" s="10">
        <v>0</v>
      </c>
      <c r="G485" s="10" t="s">
        <v>21</v>
      </c>
      <c r="H485" s="9" t="s">
        <v>96</v>
      </c>
      <c r="I485" s="10"/>
      <c r="J485" s="10"/>
      <c r="K485" s="10"/>
      <c r="L485" s="10"/>
      <c r="M485" s="10" t="s">
        <v>1215</v>
      </c>
      <c r="N485" s="10"/>
      <c r="O485" s="10" t="s">
        <v>24</v>
      </c>
      <c r="P485" s="9" t="s">
        <v>82</v>
      </c>
      <c r="Q485" s="10"/>
      <c r="R485" s="10" t="s">
        <v>1309</v>
      </c>
      <c r="S485" s="9" t="s">
        <v>98</v>
      </c>
      <c r="T485" s="6" t="s">
        <v>1310</v>
      </c>
      <c r="U485" s="10"/>
      <c r="V485" s="10"/>
      <c r="W485" s="10"/>
      <c r="X485" s="10"/>
      <c r="Y485" s="10"/>
      <c r="Z485" s="10"/>
      <c r="AA485" s="10"/>
      <c r="AB485" s="10"/>
      <c r="AC485" s="10"/>
      <c r="AD485" s="10"/>
      <c r="AE485" s="10"/>
      <c r="AF485" s="10"/>
      <c r="AG485" s="10"/>
      <c r="AH485" s="10"/>
      <c r="AI485" s="10"/>
      <c r="AJ485" s="10"/>
      <c r="AK485" s="10"/>
      <c r="AL485" s="10"/>
    </row>
    <row r="486" spans="1:38" ht="20.25" customHeight="1">
      <c r="A486" s="31">
        <v>43861</v>
      </c>
      <c r="B486" s="10" t="s">
        <v>163</v>
      </c>
      <c r="C486" s="14">
        <v>54.860073</v>
      </c>
      <c r="D486" s="15">
        <v>69.173580999999999</v>
      </c>
      <c r="E486" s="10">
        <v>100</v>
      </c>
      <c r="F486" s="10">
        <v>0</v>
      </c>
      <c r="G486" s="10" t="s">
        <v>21</v>
      </c>
      <c r="H486" s="9" t="s">
        <v>96</v>
      </c>
      <c r="I486" s="10"/>
      <c r="J486" s="10"/>
      <c r="K486" s="10"/>
      <c r="L486" s="10"/>
      <c r="M486" s="10" t="s">
        <v>1215</v>
      </c>
      <c r="N486" s="10"/>
      <c r="O486" s="10" t="s">
        <v>24</v>
      </c>
      <c r="P486" s="9" t="s">
        <v>82</v>
      </c>
      <c r="Q486" s="10"/>
      <c r="R486" s="10" t="s">
        <v>1308</v>
      </c>
      <c r="S486" s="12" t="s">
        <v>27</v>
      </c>
      <c r="T486" s="6" t="s">
        <v>1310</v>
      </c>
      <c r="U486" s="10"/>
      <c r="V486" s="10"/>
      <c r="W486" s="10"/>
      <c r="X486" s="10"/>
      <c r="Y486" s="10"/>
      <c r="Z486" s="10"/>
      <c r="AA486" s="10"/>
      <c r="AB486" s="10"/>
      <c r="AC486" s="10"/>
      <c r="AD486" s="10"/>
      <c r="AE486" s="10"/>
      <c r="AF486" s="10"/>
      <c r="AG486" s="10"/>
      <c r="AH486" s="10"/>
      <c r="AI486" s="10"/>
      <c r="AJ486" s="10"/>
      <c r="AK486" s="10"/>
      <c r="AL486" s="10"/>
    </row>
    <row r="487" spans="1:38" ht="20.25" customHeight="1">
      <c r="A487" s="31">
        <v>43857</v>
      </c>
      <c r="B487" s="10" t="s">
        <v>31</v>
      </c>
      <c r="C487" s="10">
        <v>51.204132999999999</v>
      </c>
      <c r="D487" s="10">
        <v>51.371138000000002</v>
      </c>
      <c r="E487" s="10">
        <v>20</v>
      </c>
      <c r="F487" s="10">
        <v>0</v>
      </c>
      <c r="G487" s="10" t="s">
        <v>21</v>
      </c>
      <c r="H487" s="10" t="s">
        <v>64</v>
      </c>
      <c r="I487" s="10" t="s">
        <v>58</v>
      </c>
      <c r="J487" s="10" t="s">
        <v>62</v>
      </c>
      <c r="K487" s="10"/>
      <c r="L487" s="10"/>
      <c r="M487" s="10" t="s">
        <v>24</v>
      </c>
      <c r="N487" s="10"/>
      <c r="O487" s="10" t="s">
        <v>24</v>
      </c>
      <c r="P487" s="10" t="s">
        <v>67</v>
      </c>
      <c r="Q487" s="10"/>
      <c r="R487" s="10" t="s">
        <v>1311</v>
      </c>
      <c r="S487" s="12" t="s">
        <v>27</v>
      </c>
      <c r="T487" s="6" t="s">
        <v>1312</v>
      </c>
      <c r="U487" s="10"/>
      <c r="V487" s="10"/>
      <c r="W487" s="10"/>
      <c r="X487" s="10"/>
      <c r="Y487" s="10"/>
      <c r="Z487" s="10"/>
      <c r="AA487" s="10"/>
      <c r="AB487" s="10"/>
      <c r="AC487" s="10"/>
      <c r="AD487" s="10"/>
      <c r="AE487" s="10"/>
      <c r="AF487" s="10"/>
      <c r="AG487" s="10"/>
      <c r="AH487" s="10"/>
      <c r="AI487" s="10"/>
      <c r="AJ487" s="10"/>
      <c r="AK487" s="10"/>
      <c r="AL487" s="10"/>
    </row>
    <row r="488" spans="1:38" ht="20.25" customHeight="1">
      <c r="A488" s="31">
        <v>43857</v>
      </c>
      <c r="B488" s="10" t="s">
        <v>199</v>
      </c>
      <c r="C488" s="14">
        <v>43.357796</v>
      </c>
      <c r="D488" s="15">
        <v>52.806913000000002</v>
      </c>
      <c r="E488" s="10">
        <v>40</v>
      </c>
      <c r="F488" s="10">
        <v>0</v>
      </c>
      <c r="G488" s="10" t="s">
        <v>43</v>
      </c>
      <c r="H488" s="9" t="s">
        <v>96</v>
      </c>
      <c r="I488" s="10"/>
      <c r="J488" s="10"/>
      <c r="K488" s="10"/>
      <c r="L488" s="10"/>
      <c r="M488" s="10" t="s">
        <v>1313</v>
      </c>
      <c r="N488" s="10"/>
      <c r="O488" s="10" t="s">
        <v>81</v>
      </c>
      <c r="P488" s="10" t="s">
        <v>82</v>
      </c>
      <c r="Q488" s="10"/>
      <c r="R488" s="10" t="s">
        <v>1314</v>
      </c>
      <c r="S488" s="9" t="s">
        <v>98</v>
      </c>
      <c r="T488" s="6" t="s">
        <v>1315</v>
      </c>
      <c r="U488" s="10"/>
      <c r="V488" s="10"/>
      <c r="W488" s="10"/>
      <c r="X488" s="10"/>
      <c r="Y488" s="10"/>
      <c r="Z488" s="10"/>
      <c r="AA488" s="10"/>
      <c r="AB488" s="10"/>
      <c r="AC488" s="10"/>
      <c r="AD488" s="10"/>
      <c r="AE488" s="10"/>
      <c r="AF488" s="10"/>
      <c r="AG488" s="10"/>
      <c r="AH488" s="10"/>
      <c r="AI488" s="10"/>
      <c r="AJ488" s="10"/>
      <c r="AK488" s="10"/>
      <c r="AL488" s="10"/>
    </row>
    <row r="489" spans="1:38" ht="20.25" customHeight="1">
      <c r="A489" s="31">
        <v>43856</v>
      </c>
      <c r="B489" s="10" t="s">
        <v>95</v>
      </c>
      <c r="C489" s="10">
        <v>43.655006999999998</v>
      </c>
      <c r="D489" s="10">
        <v>51.146551000000002</v>
      </c>
      <c r="E489" s="10">
        <v>60</v>
      </c>
      <c r="F489" s="10">
        <v>0</v>
      </c>
      <c r="G489" s="10" t="s">
        <v>21</v>
      </c>
      <c r="H489" s="9" t="s">
        <v>96</v>
      </c>
      <c r="I489" s="10"/>
      <c r="J489" s="10"/>
      <c r="K489" s="10"/>
      <c r="L489" s="10"/>
      <c r="M489" s="10" t="s">
        <v>1215</v>
      </c>
      <c r="N489" s="10"/>
      <c r="O489" s="10" t="s">
        <v>24</v>
      </c>
      <c r="P489" s="10" t="s">
        <v>67</v>
      </c>
      <c r="Q489" s="10"/>
      <c r="R489" s="10" t="s">
        <v>1316</v>
      </c>
      <c r="S489" s="9" t="s">
        <v>98</v>
      </c>
      <c r="T489" s="6" t="s">
        <v>1310</v>
      </c>
      <c r="U489" s="10"/>
      <c r="V489" s="10"/>
      <c r="W489" s="10"/>
      <c r="X489" s="10"/>
      <c r="Y489" s="10"/>
      <c r="Z489" s="10"/>
      <c r="AA489" s="10"/>
      <c r="AB489" s="10"/>
      <c r="AC489" s="10"/>
      <c r="AD489" s="10"/>
      <c r="AE489" s="10"/>
      <c r="AF489" s="10"/>
      <c r="AG489" s="10"/>
      <c r="AH489" s="10"/>
      <c r="AI489" s="10"/>
      <c r="AJ489" s="10"/>
      <c r="AK489" s="10"/>
      <c r="AL489" s="10"/>
    </row>
    <row r="490" spans="1:38" ht="20.25" customHeight="1">
      <c r="A490" s="31">
        <v>43856</v>
      </c>
      <c r="B490" s="10" t="s">
        <v>120</v>
      </c>
      <c r="C490" s="14">
        <v>47.106895999999999</v>
      </c>
      <c r="D490" s="15">
        <v>51.915970999999999</v>
      </c>
      <c r="E490" s="10">
        <v>100</v>
      </c>
      <c r="F490" s="10">
        <v>0</v>
      </c>
      <c r="G490" s="10" t="s">
        <v>21</v>
      </c>
      <c r="H490" s="9" t="s">
        <v>96</v>
      </c>
      <c r="I490" s="10"/>
      <c r="J490" s="10"/>
      <c r="K490" s="10"/>
      <c r="L490" s="10"/>
      <c r="M490" s="10" t="s">
        <v>1215</v>
      </c>
      <c r="N490" s="10"/>
      <c r="O490" s="10" t="s">
        <v>24</v>
      </c>
      <c r="P490" s="10" t="s">
        <v>67</v>
      </c>
      <c r="Q490" s="10"/>
      <c r="R490" s="10" t="s">
        <v>1317</v>
      </c>
      <c r="S490" s="9" t="s">
        <v>98</v>
      </c>
      <c r="T490" s="6" t="s">
        <v>1318</v>
      </c>
      <c r="U490" s="10"/>
      <c r="V490" s="10"/>
      <c r="W490" s="10"/>
      <c r="X490" s="10"/>
      <c r="Y490" s="10"/>
      <c r="Z490" s="10"/>
      <c r="AA490" s="10"/>
      <c r="AB490" s="10"/>
      <c r="AC490" s="10"/>
      <c r="AD490" s="10"/>
      <c r="AE490" s="10"/>
      <c r="AF490" s="10"/>
      <c r="AG490" s="10"/>
      <c r="AH490" s="10"/>
      <c r="AI490" s="10"/>
      <c r="AJ490" s="10"/>
      <c r="AK490" s="10"/>
      <c r="AL490" s="10"/>
    </row>
    <row r="491" spans="1:38" ht="20.25" customHeight="1">
      <c r="A491" s="31">
        <v>43854</v>
      </c>
      <c r="B491" s="10" t="s">
        <v>20</v>
      </c>
      <c r="C491" s="10">
        <v>42.319172000000002</v>
      </c>
      <c r="D491" s="10">
        <v>69.590958000000001</v>
      </c>
      <c r="E491" s="10">
        <v>100</v>
      </c>
      <c r="F491" s="10">
        <v>0</v>
      </c>
      <c r="G491" s="10" t="s">
        <v>21</v>
      </c>
      <c r="H491" s="9" t="s">
        <v>96</v>
      </c>
      <c r="I491" s="10"/>
      <c r="J491" s="10"/>
      <c r="K491" s="10"/>
      <c r="L491" s="10"/>
      <c r="M491" s="10" t="s">
        <v>1215</v>
      </c>
      <c r="N491" s="10"/>
      <c r="O491" s="10" t="s">
        <v>24</v>
      </c>
      <c r="P491" s="10" t="s">
        <v>67</v>
      </c>
      <c r="Q491" s="10"/>
      <c r="R491" s="10" t="s">
        <v>1319</v>
      </c>
      <c r="S491" s="12" t="s">
        <v>27</v>
      </c>
      <c r="T491" s="6" t="s">
        <v>1320</v>
      </c>
      <c r="U491" s="10"/>
      <c r="V491" s="10"/>
      <c r="W491" s="10"/>
      <c r="X491" s="10"/>
      <c r="Y491" s="10"/>
      <c r="Z491" s="10"/>
      <c r="AA491" s="10"/>
      <c r="AB491" s="10"/>
      <c r="AC491" s="10"/>
      <c r="AD491" s="10"/>
      <c r="AE491" s="10"/>
      <c r="AF491" s="10"/>
      <c r="AG491" s="10"/>
      <c r="AH491" s="10"/>
      <c r="AI491" s="10"/>
      <c r="AJ491" s="10"/>
      <c r="AK491" s="10"/>
      <c r="AL491" s="10"/>
    </row>
    <row r="492" spans="1:38" ht="20.25" customHeight="1">
      <c r="A492" s="31">
        <v>43853</v>
      </c>
      <c r="B492" s="10" t="s">
        <v>20</v>
      </c>
      <c r="C492" s="10">
        <v>42.353897000000003</v>
      </c>
      <c r="D492" s="10">
        <v>69.613956000000002</v>
      </c>
      <c r="E492" s="10">
        <v>20</v>
      </c>
      <c r="F492" s="10">
        <v>0</v>
      </c>
      <c r="G492" s="10" t="s">
        <v>21</v>
      </c>
      <c r="H492" s="9" t="s">
        <v>366</v>
      </c>
      <c r="I492" s="10"/>
      <c r="J492" s="10"/>
      <c r="K492" s="10"/>
      <c r="L492" s="10"/>
      <c r="M492" s="10" t="s">
        <v>1321</v>
      </c>
      <c r="N492" s="10"/>
      <c r="O492" s="10" t="s">
        <v>81</v>
      </c>
      <c r="P492" s="9" t="s">
        <v>82</v>
      </c>
      <c r="Q492" s="10"/>
      <c r="R492" s="10" t="s">
        <v>1322</v>
      </c>
      <c r="S492" s="12" t="s">
        <v>27</v>
      </c>
      <c r="T492" s="6" t="s">
        <v>1323</v>
      </c>
      <c r="U492" s="10"/>
      <c r="V492" s="10"/>
      <c r="W492" s="10"/>
      <c r="X492" s="10"/>
      <c r="Y492" s="10"/>
      <c r="Z492" s="10"/>
      <c r="AA492" s="10"/>
      <c r="AB492" s="10"/>
      <c r="AC492" s="10"/>
      <c r="AD492" s="10"/>
      <c r="AE492" s="10"/>
      <c r="AF492" s="10"/>
      <c r="AG492" s="10"/>
      <c r="AH492" s="10"/>
      <c r="AI492" s="10"/>
      <c r="AJ492" s="10"/>
      <c r="AK492" s="10"/>
      <c r="AL492" s="10"/>
    </row>
    <row r="493" spans="1:38" ht="20.25" customHeight="1">
      <c r="A493" s="31">
        <v>43852</v>
      </c>
      <c r="B493" s="10" t="s">
        <v>199</v>
      </c>
      <c r="C493" s="10">
        <v>43.339509999999997</v>
      </c>
      <c r="D493" s="10">
        <v>52.854207000000002</v>
      </c>
      <c r="E493" s="10">
        <v>200</v>
      </c>
      <c r="F493" s="10">
        <v>0</v>
      </c>
      <c r="G493" s="10" t="s">
        <v>21</v>
      </c>
      <c r="H493" s="10" t="s">
        <v>44</v>
      </c>
      <c r="I493" s="10" t="s">
        <v>58</v>
      </c>
      <c r="J493" s="9" t="s">
        <v>45</v>
      </c>
      <c r="K493" s="10"/>
      <c r="L493" s="10"/>
      <c r="M493" s="9" t="s">
        <v>59</v>
      </c>
      <c r="N493" s="10"/>
      <c r="O493" s="10" t="s">
        <v>59</v>
      </c>
      <c r="P493" s="10" t="s">
        <v>87</v>
      </c>
      <c r="Q493" s="10"/>
      <c r="R493" s="10" t="s">
        <v>1324</v>
      </c>
      <c r="S493" s="12" t="s">
        <v>27</v>
      </c>
      <c r="T493" s="6" t="s">
        <v>1325</v>
      </c>
      <c r="U493" s="10"/>
      <c r="V493" s="10"/>
      <c r="W493" s="10"/>
      <c r="X493" s="10"/>
      <c r="Y493" s="10"/>
      <c r="Z493" s="10"/>
      <c r="AA493" s="10"/>
      <c r="AB493" s="10"/>
      <c r="AC493" s="10"/>
      <c r="AD493" s="10"/>
      <c r="AE493" s="10"/>
      <c r="AF493" s="10"/>
      <c r="AG493" s="10"/>
      <c r="AH493" s="10"/>
      <c r="AI493" s="10"/>
      <c r="AJ493" s="10"/>
      <c r="AK493" s="10"/>
      <c r="AL493" s="10"/>
    </row>
    <row r="494" spans="1:38" ht="20.25" customHeight="1">
      <c r="A494" s="31">
        <v>43852</v>
      </c>
      <c r="B494" s="10" t="s">
        <v>199</v>
      </c>
      <c r="C494" s="10">
        <v>43.339727000000003</v>
      </c>
      <c r="D494" s="10">
        <v>52.854616</v>
      </c>
      <c r="E494" s="10">
        <v>100</v>
      </c>
      <c r="F494" s="10">
        <v>0</v>
      </c>
      <c r="G494" s="10" t="s">
        <v>21</v>
      </c>
      <c r="H494" s="10" t="s">
        <v>44</v>
      </c>
      <c r="I494" s="10" t="s">
        <v>58</v>
      </c>
      <c r="J494" s="9" t="s">
        <v>45</v>
      </c>
      <c r="K494" s="10"/>
      <c r="L494" s="10"/>
      <c r="M494" s="9" t="s">
        <v>59</v>
      </c>
      <c r="N494" s="10"/>
      <c r="O494" s="10" t="s">
        <v>59</v>
      </c>
      <c r="P494" s="10" t="s">
        <v>67</v>
      </c>
      <c r="Q494" s="10"/>
      <c r="R494" s="10" t="s">
        <v>1324</v>
      </c>
      <c r="S494" s="12" t="s">
        <v>27</v>
      </c>
      <c r="T494" s="6" t="s">
        <v>1326</v>
      </c>
      <c r="U494" s="10"/>
      <c r="V494" s="10"/>
      <c r="W494" s="10"/>
      <c r="X494" s="10"/>
      <c r="Y494" s="10"/>
      <c r="Z494" s="10"/>
      <c r="AA494" s="10"/>
      <c r="AB494" s="10"/>
      <c r="AC494" s="10"/>
      <c r="AD494" s="10"/>
      <c r="AE494" s="10"/>
      <c r="AF494" s="10"/>
      <c r="AG494" s="10"/>
      <c r="AH494" s="10"/>
      <c r="AI494" s="10"/>
      <c r="AJ494" s="10"/>
      <c r="AK494" s="10"/>
      <c r="AL494" s="10"/>
    </row>
    <row r="495" spans="1:38" ht="20.25" customHeight="1">
      <c r="A495" s="31">
        <v>43851</v>
      </c>
      <c r="B495" s="9" t="s">
        <v>40</v>
      </c>
      <c r="C495" s="10">
        <v>51.135283999999999</v>
      </c>
      <c r="D495" s="10">
        <v>71.410786999999999</v>
      </c>
      <c r="E495" s="10">
        <v>35</v>
      </c>
      <c r="F495" s="10">
        <v>0</v>
      </c>
      <c r="G495" s="10" t="s">
        <v>21</v>
      </c>
      <c r="H495" s="10" t="s">
        <v>58</v>
      </c>
      <c r="I495" s="10"/>
      <c r="J495" s="10"/>
      <c r="K495" s="10"/>
      <c r="L495" s="10"/>
      <c r="M495" s="9" t="s">
        <v>59</v>
      </c>
      <c r="N495" s="10"/>
      <c r="O495" s="10" t="s">
        <v>24</v>
      </c>
      <c r="P495" s="10" t="s">
        <v>437</v>
      </c>
      <c r="Q495" s="10"/>
      <c r="R495" s="12" t="s">
        <v>1327</v>
      </c>
      <c r="S495" s="12" t="s">
        <v>27</v>
      </c>
      <c r="T495" s="6" t="s">
        <v>1328</v>
      </c>
      <c r="U495" s="10"/>
      <c r="V495" s="10"/>
      <c r="W495" s="10"/>
      <c r="X495" s="10"/>
      <c r="Y495" s="10"/>
      <c r="Z495" s="10"/>
      <c r="AA495" s="10"/>
      <c r="AB495" s="10"/>
      <c r="AC495" s="10"/>
      <c r="AD495" s="10"/>
      <c r="AE495" s="10"/>
      <c r="AF495" s="10"/>
      <c r="AG495" s="10"/>
      <c r="AH495" s="10"/>
      <c r="AI495" s="10"/>
      <c r="AJ495" s="10"/>
      <c r="AK495" s="10"/>
      <c r="AL495" s="10"/>
    </row>
    <row r="496" spans="1:38" ht="20.25" customHeight="1">
      <c r="A496" s="31">
        <v>43851</v>
      </c>
      <c r="B496" s="10" t="s">
        <v>20</v>
      </c>
      <c r="C496" s="15">
        <v>42.327640000000002</v>
      </c>
      <c r="D496" s="15">
        <v>69.584371000000004</v>
      </c>
      <c r="E496" s="10">
        <v>6</v>
      </c>
      <c r="F496" s="10">
        <v>0</v>
      </c>
      <c r="G496" s="10" t="s">
        <v>21</v>
      </c>
      <c r="H496" s="10" t="s">
        <v>129</v>
      </c>
      <c r="I496" s="9" t="s">
        <v>64</v>
      </c>
      <c r="J496" s="10"/>
      <c r="K496" s="10"/>
      <c r="L496" s="10"/>
      <c r="M496" s="9" t="s">
        <v>782</v>
      </c>
      <c r="N496" s="10"/>
      <c r="O496" s="10" t="s">
        <v>53</v>
      </c>
      <c r="P496" s="10" t="s">
        <v>437</v>
      </c>
      <c r="Q496" s="10"/>
      <c r="R496" s="10" t="s">
        <v>1329</v>
      </c>
      <c r="S496" s="12" t="s">
        <v>27</v>
      </c>
      <c r="T496" s="6" t="s">
        <v>1330</v>
      </c>
      <c r="U496" s="10"/>
      <c r="V496" s="10"/>
      <c r="W496" s="10"/>
      <c r="X496" s="10"/>
      <c r="Y496" s="10"/>
      <c r="Z496" s="10"/>
      <c r="AA496" s="10"/>
      <c r="AB496" s="10"/>
      <c r="AC496" s="10"/>
      <c r="AD496" s="10"/>
      <c r="AE496" s="10"/>
      <c r="AF496" s="10"/>
      <c r="AG496" s="10"/>
      <c r="AH496" s="10"/>
      <c r="AI496" s="10"/>
      <c r="AJ496" s="10"/>
      <c r="AK496" s="10"/>
      <c r="AL496" s="10"/>
    </row>
    <row r="497" spans="1:38" ht="20.25" customHeight="1">
      <c r="A497" s="31">
        <v>43850</v>
      </c>
      <c r="B497" s="10" t="s">
        <v>31</v>
      </c>
      <c r="C497" s="10">
        <v>51.203915000000002</v>
      </c>
      <c r="D497" s="10">
        <v>51.369700999999999</v>
      </c>
      <c r="E497" s="10">
        <v>15</v>
      </c>
      <c r="F497" s="10">
        <v>0</v>
      </c>
      <c r="G497" s="9" t="s">
        <v>21</v>
      </c>
      <c r="H497" s="10" t="s">
        <v>63</v>
      </c>
      <c r="I497" s="10"/>
      <c r="J497" s="10"/>
      <c r="K497" s="10"/>
      <c r="L497" s="10"/>
      <c r="M497" s="32" t="s">
        <v>1331</v>
      </c>
      <c r="N497" s="10"/>
      <c r="O497" s="10" t="s">
        <v>76</v>
      </c>
      <c r="P497" s="10" t="s">
        <v>48</v>
      </c>
      <c r="Q497" s="10"/>
      <c r="R497" s="10" t="s">
        <v>1332</v>
      </c>
      <c r="S497" s="12" t="s">
        <v>27</v>
      </c>
      <c r="T497" s="6" t="s">
        <v>1333</v>
      </c>
      <c r="U497" s="10"/>
      <c r="V497" s="10"/>
      <c r="W497" s="10"/>
      <c r="X497" s="10"/>
      <c r="Y497" s="10"/>
      <c r="Z497" s="10"/>
      <c r="AA497" s="10"/>
      <c r="AB497" s="10"/>
      <c r="AC497" s="10"/>
      <c r="AD497" s="10"/>
      <c r="AE497" s="10"/>
      <c r="AF497" s="10"/>
      <c r="AG497" s="10"/>
      <c r="AH497" s="10"/>
      <c r="AI497" s="10"/>
      <c r="AJ497" s="10"/>
      <c r="AK497" s="10"/>
      <c r="AL497" s="10"/>
    </row>
    <row r="498" spans="1:38" ht="20.25" customHeight="1">
      <c r="A498" s="31">
        <v>43850</v>
      </c>
      <c r="B498" s="10" t="s">
        <v>20</v>
      </c>
      <c r="C498" s="9">
        <v>42.315297999999999</v>
      </c>
      <c r="D498" s="15">
        <v>69.599915999999993</v>
      </c>
      <c r="E498" s="10">
        <v>10</v>
      </c>
      <c r="F498" s="10">
        <v>0</v>
      </c>
      <c r="G498" s="10" t="s">
        <v>21</v>
      </c>
      <c r="H498" s="10" t="s">
        <v>58</v>
      </c>
      <c r="I498" s="10" t="s">
        <v>266</v>
      </c>
      <c r="J498" s="10"/>
      <c r="K498" s="10"/>
      <c r="L498" s="10"/>
      <c r="M498" s="9" t="s">
        <v>59</v>
      </c>
      <c r="N498" s="10"/>
      <c r="O498" s="10" t="s">
        <v>59</v>
      </c>
      <c r="P498" s="10" t="s">
        <v>48</v>
      </c>
      <c r="Q498" s="10"/>
      <c r="R498" s="10" t="s">
        <v>1334</v>
      </c>
      <c r="S498" s="9" t="s">
        <v>98</v>
      </c>
      <c r="T498" s="6" t="s">
        <v>1335</v>
      </c>
      <c r="U498" s="10"/>
      <c r="V498" s="10"/>
      <c r="W498" s="10"/>
      <c r="X498" s="10"/>
      <c r="Y498" s="10"/>
      <c r="Z498" s="10"/>
      <c r="AA498" s="10"/>
      <c r="AB498" s="10"/>
      <c r="AC498" s="10"/>
      <c r="AD498" s="10"/>
      <c r="AE498" s="10"/>
      <c r="AF498" s="10"/>
      <c r="AG498" s="10"/>
      <c r="AH498" s="10"/>
      <c r="AI498" s="10"/>
      <c r="AJ498" s="10"/>
      <c r="AK498" s="10"/>
      <c r="AL498" s="10"/>
    </row>
    <row r="499" spans="1:38" ht="20.25" customHeight="1">
      <c r="A499" s="31">
        <v>43850</v>
      </c>
      <c r="B499" s="10" t="s">
        <v>113</v>
      </c>
      <c r="C499" s="10">
        <v>44.843411000000003</v>
      </c>
      <c r="D499" s="10">
        <v>65.500015000000005</v>
      </c>
      <c r="E499" s="10">
        <v>10</v>
      </c>
      <c r="F499" s="10">
        <v>0</v>
      </c>
      <c r="G499" s="10" t="s">
        <v>21</v>
      </c>
      <c r="H499" s="9" t="s">
        <v>96</v>
      </c>
      <c r="I499" s="10"/>
      <c r="J499" s="10"/>
      <c r="K499" s="10"/>
      <c r="L499" s="10"/>
      <c r="M499" s="10" t="s">
        <v>24</v>
      </c>
      <c r="N499" s="10"/>
      <c r="O499" s="10" t="s">
        <v>24</v>
      </c>
      <c r="P499" s="10" t="s">
        <v>48</v>
      </c>
      <c r="Q499" s="10"/>
      <c r="R499" s="10" t="s">
        <v>1336</v>
      </c>
      <c r="S499" s="12" t="s">
        <v>27</v>
      </c>
      <c r="T499" s="6" t="s">
        <v>1337</v>
      </c>
      <c r="U499" s="10"/>
      <c r="V499" s="10"/>
      <c r="W499" s="10"/>
      <c r="X499" s="10"/>
      <c r="Y499" s="10"/>
      <c r="Z499" s="10"/>
      <c r="AA499" s="10"/>
      <c r="AB499" s="10"/>
      <c r="AC499" s="10"/>
      <c r="AD499" s="10"/>
      <c r="AE499" s="10"/>
      <c r="AF499" s="10"/>
      <c r="AG499" s="10"/>
      <c r="AH499" s="10"/>
      <c r="AI499" s="10"/>
      <c r="AJ499" s="10"/>
      <c r="AK499" s="10"/>
      <c r="AL499" s="10"/>
    </row>
    <row r="500" spans="1:38" ht="20.25" customHeight="1">
      <c r="A500" s="31">
        <v>43849</v>
      </c>
      <c r="B500" s="10" t="s">
        <v>199</v>
      </c>
      <c r="C500" s="9">
        <v>43.339257000000003</v>
      </c>
      <c r="D500" s="15">
        <v>52.854607000000001</v>
      </c>
      <c r="E500" s="10">
        <v>40</v>
      </c>
      <c r="F500" s="10">
        <v>0</v>
      </c>
      <c r="G500" s="9" t="s">
        <v>21</v>
      </c>
      <c r="H500" s="10" t="s">
        <v>58</v>
      </c>
      <c r="I500" s="10"/>
      <c r="J500" s="10"/>
      <c r="K500" s="10"/>
      <c r="L500" s="10"/>
      <c r="M500" s="9" t="s">
        <v>59</v>
      </c>
      <c r="N500" s="10"/>
      <c r="O500" s="10" t="s">
        <v>59</v>
      </c>
      <c r="P500" s="10" t="s">
        <v>87</v>
      </c>
      <c r="Q500" s="10"/>
      <c r="R500" s="10" t="s">
        <v>1338</v>
      </c>
      <c r="S500" s="9" t="s">
        <v>98</v>
      </c>
      <c r="T500" s="6" t="s">
        <v>1339</v>
      </c>
      <c r="U500" s="10"/>
      <c r="V500" s="10"/>
      <c r="W500" s="10"/>
      <c r="X500" s="10"/>
      <c r="Y500" s="10"/>
      <c r="Z500" s="10"/>
      <c r="AA500" s="10"/>
      <c r="AB500" s="10"/>
      <c r="AC500" s="10"/>
      <c r="AD500" s="10"/>
      <c r="AE500" s="10"/>
      <c r="AF500" s="10"/>
      <c r="AG500" s="10"/>
      <c r="AH500" s="10"/>
      <c r="AI500" s="10"/>
      <c r="AJ500" s="10"/>
      <c r="AK500" s="10"/>
      <c r="AL500" s="10"/>
    </row>
    <row r="501" spans="1:38" ht="20.25" customHeight="1">
      <c r="A501" s="31">
        <v>43849</v>
      </c>
      <c r="B501" s="10" t="s">
        <v>95</v>
      </c>
      <c r="C501" s="14">
        <v>43.635182</v>
      </c>
      <c r="D501" s="15">
        <v>51.178213999999997</v>
      </c>
      <c r="E501" s="10">
        <v>100</v>
      </c>
      <c r="F501" s="10">
        <v>0</v>
      </c>
      <c r="G501" s="10" t="s">
        <v>21</v>
      </c>
      <c r="H501" s="9" t="s">
        <v>96</v>
      </c>
      <c r="I501" s="10"/>
      <c r="J501" s="10"/>
      <c r="K501" s="10"/>
      <c r="L501" s="10"/>
      <c r="M501" s="9" t="s">
        <v>59</v>
      </c>
      <c r="N501" s="10"/>
      <c r="O501" s="10" t="s">
        <v>59</v>
      </c>
      <c r="P501" s="10" t="s">
        <v>67</v>
      </c>
      <c r="Q501" s="10"/>
      <c r="R501" s="10" t="s">
        <v>1340</v>
      </c>
      <c r="S501" s="9" t="s">
        <v>98</v>
      </c>
      <c r="T501" s="6" t="s">
        <v>1341</v>
      </c>
      <c r="U501" s="10"/>
      <c r="V501" s="10"/>
      <c r="W501" s="10"/>
      <c r="X501" s="10"/>
      <c r="Y501" s="10"/>
      <c r="Z501" s="10"/>
      <c r="AA501" s="10"/>
      <c r="AB501" s="10"/>
      <c r="AC501" s="10"/>
      <c r="AD501" s="10"/>
      <c r="AE501" s="10"/>
      <c r="AF501" s="10"/>
      <c r="AG501" s="10"/>
      <c r="AH501" s="10"/>
      <c r="AI501" s="10"/>
      <c r="AJ501" s="10"/>
      <c r="AK501" s="10"/>
      <c r="AL501" s="10"/>
    </row>
    <row r="502" spans="1:38" ht="20.25" customHeight="1">
      <c r="A502" s="31">
        <v>43849</v>
      </c>
      <c r="B502" s="10" t="s">
        <v>31</v>
      </c>
      <c r="C502" s="14">
        <v>51.237879999999997</v>
      </c>
      <c r="D502" s="15">
        <v>51.431396999999997</v>
      </c>
      <c r="E502" s="10">
        <v>150</v>
      </c>
      <c r="F502" s="10">
        <v>0</v>
      </c>
      <c r="G502" s="10" t="s">
        <v>21</v>
      </c>
      <c r="H502" s="9" t="s">
        <v>96</v>
      </c>
      <c r="I502" s="10"/>
      <c r="J502" s="10"/>
      <c r="K502" s="10"/>
      <c r="L502" s="10"/>
      <c r="M502" s="10" t="s">
        <v>1215</v>
      </c>
      <c r="N502" s="10"/>
      <c r="O502" s="10" t="s">
        <v>24</v>
      </c>
      <c r="P502" s="10" t="s">
        <v>87</v>
      </c>
      <c r="Q502" s="10"/>
      <c r="R502" s="10" t="s">
        <v>1342</v>
      </c>
      <c r="S502" s="9" t="s">
        <v>98</v>
      </c>
      <c r="T502" s="6" t="s">
        <v>1343</v>
      </c>
      <c r="U502" s="10"/>
      <c r="V502" s="10"/>
      <c r="W502" s="10"/>
      <c r="X502" s="10"/>
      <c r="Y502" s="10"/>
      <c r="Z502" s="10"/>
      <c r="AA502" s="10"/>
      <c r="AB502" s="10"/>
      <c r="AC502" s="10"/>
      <c r="AD502" s="10"/>
      <c r="AE502" s="10"/>
      <c r="AF502" s="10"/>
      <c r="AG502" s="10"/>
      <c r="AH502" s="10"/>
      <c r="AI502" s="10"/>
      <c r="AJ502" s="10"/>
      <c r="AK502" s="10"/>
      <c r="AL502" s="10"/>
    </row>
    <row r="503" spans="1:38" ht="20.25" customHeight="1">
      <c r="A503" s="31">
        <v>43849</v>
      </c>
      <c r="B503" s="10" t="s">
        <v>120</v>
      </c>
      <c r="C503" s="9">
        <v>47.106633000000002</v>
      </c>
      <c r="D503" s="15">
        <v>51.916164000000002</v>
      </c>
      <c r="E503" s="10">
        <v>200</v>
      </c>
      <c r="F503" s="10">
        <v>0</v>
      </c>
      <c r="G503" s="10" t="s">
        <v>21</v>
      </c>
      <c r="H503" s="9" t="s">
        <v>96</v>
      </c>
      <c r="I503" s="10"/>
      <c r="J503" s="10"/>
      <c r="K503" s="10"/>
      <c r="L503" s="10"/>
      <c r="M503" s="10" t="s">
        <v>1215</v>
      </c>
      <c r="N503" s="10"/>
      <c r="O503" s="10" t="s">
        <v>24</v>
      </c>
      <c r="P503" s="10" t="s">
        <v>87</v>
      </c>
      <c r="Q503" s="10"/>
      <c r="R503" s="10" t="s">
        <v>1344</v>
      </c>
      <c r="S503" s="12" t="s">
        <v>98</v>
      </c>
      <c r="T503" s="6" t="s">
        <v>1343</v>
      </c>
      <c r="U503" s="10"/>
      <c r="V503" s="10"/>
      <c r="W503" s="10"/>
      <c r="X503" s="10"/>
      <c r="Y503" s="10"/>
      <c r="Z503" s="10"/>
      <c r="AA503" s="10"/>
      <c r="AB503" s="10"/>
      <c r="AC503" s="10"/>
      <c r="AD503" s="10"/>
      <c r="AE503" s="10"/>
      <c r="AF503" s="10"/>
      <c r="AG503" s="10"/>
      <c r="AH503" s="10"/>
      <c r="AI503" s="10"/>
      <c r="AJ503" s="10"/>
      <c r="AK503" s="10"/>
      <c r="AL503" s="10"/>
    </row>
    <row r="504" spans="1:38" ht="20.25" customHeight="1">
      <c r="A504" s="31">
        <v>43848</v>
      </c>
      <c r="B504" s="10" t="s">
        <v>29</v>
      </c>
      <c r="C504" s="14">
        <v>50.288245000000003</v>
      </c>
      <c r="D504" s="15">
        <v>57.189762999999999</v>
      </c>
      <c r="E504" s="10">
        <v>30</v>
      </c>
      <c r="F504" s="10">
        <v>0</v>
      </c>
      <c r="G504" s="10" t="s">
        <v>21</v>
      </c>
      <c r="H504" s="9" t="s">
        <v>96</v>
      </c>
      <c r="I504" s="10"/>
      <c r="J504" s="10"/>
      <c r="K504" s="10"/>
      <c r="L504" s="10"/>
      <c r="M504" s="10" t="s">
        <v>1215</v>
      </c>
      <c r="N504" s="10"/>
      <c r="O504" s="10" t="s">
        <v>24</v>
      </c>
      <c r="P504" s="10" t="s">
        <v>87</v>
      </c>
      <c r="Q504" s="10"/>
      <c r="R504" s="10" t="s">
        <v>1345</v>
      </c>
      <c r="S504" s="9" t="s">
        <v>98</v>
      </c>
      <c r="T504" s="6" t="s">
        <v>1343</v>
      </c>
      <c r="U504" s="10"/>
      <c r="V504" s="10"/>
      <c r="W504" s="10"/>
      <c r="X504" s="10"/>
      <c r="Y504" s="10"/>
      <c r="Z504" s="10"/>
      <c r="AA504" s="10"/>
      <c r="AB504" s="10"/>
      <c r="AC504" s="10"/>
      <c r="AD504" s="10"/>
      <c r="AE504" s="10"/>
      <c r="AF504" s="10"/>
      <c r="AG504" s="10"/>
      <c r="AH504" s="10"/>
      <c r="AI504" s="10"/>
      <c r="AJ504" s="10"/>
      <c r="AK504" s="10"/>
      <c r="AL504" s="10"/>
    </row>
    <row r="505" spans="1:38" ht="20.25" customHeight="1">
      <c r="A505" s="31">
        <v>43848</v>
      </c>
      <c r="B505" s="10" t="s">
        <v>144</v>
      </c>
      <c r="C505" s="10">
        <v>50.414838000000003</v>
      </c>
      <c r="D505" s="10">
        <v>80.241225999999997</v>
      </c>
      <c r="E505" s="10">
        <v>30</v>
      </c>
      <c r="F505" s="10">
        <v>0</v>
      </c>
      <c r="G505" s="10" t="s">
        <v>21</v>
      </c>
      <c r="H505" s="9" t="s">
        <v>96</v>
      </c>
      <c r="I505" s="10"/>
      <c r="J505" s="10"/>
      <c r="K505" s="10"/>
      <c r="L505" s="10"/>
      <c r="M505" s="10" t="s">
        <v>24</v>
      </c>
      <c r="N505" s="10"/>
      <c r="O505" s="10" t="s">
        <v>24</v>
      </c>
      <c r="P505" s="10" t="s">
        <v>48</v>
      </c>
      <c r="Q505" s="10"/>
      <c r="R505" s="10" t="s">
        <v>1346</v>
      </c>
      <c r="S505" s="12" t="s">
        <v>27</v>
      </c>
      <c r="T505" s="6" t="s">
        <v>1343</v>
      </c>
      <c r="U505" s="10"/>
      <c r="V505" s="10"/>
      <c r="W505" s="10"/>
      <c r="X505" s="10"/>
      <c r="Y505" s="10"/>
      <c r="Z505" s="10"/>
      <c r="AA505" s="10"/>
      <c r="AB505" s="10"/>
      <c r="AC505" s="10"/>
      <c r="AD505" s="10"/>
      <c r="AE505" s="10"/>
      <c r="AF505" s="10"/>
      <c r="AG505" s="10"/>
      <c r="AH505" s="10"/>
      <c r="AI505" s="10"/>
      <c r="AJ505" s="10"/>
      <c r="AK505" s="10"/>
      <c r="AL505" s="10"/>
    </row>
    <row r="506" spans="1:38" ht="20.25" customHeight="1">
      <c r="A506" s="31">
        <v>43848</v>
      </c>
      <c r="B506" s="10" t="s">
        <v>619</v>
      </c>
      <c r="C506" s="10">
        <v>54.910817999999999</v>
      </c>
      <c r="D506" s="10">
        <v>69.143716999999995</v>
      </c>
      <c r="E506" s="10">
        <v>70</v>
      </c>
      <c r="F506" s="10">
        <v>0</v>
      </c>
      <c r="G506" s="10" t="s">
        <v>21</v>
      </c>
      <c r="H506" s="9" t="s">
        <v>96</v>
      </c>
      <c r="I506" s="10"/>
      <c r="J506" s="10"/>
      <c r="K506" s="10"/>
      <c r="L506" s="10"/>
      <c r="M506" s="10" t="s">
        <v>24</v>
      </c>
      <c r="N506" s="10"/>
      <c r="O506" s="10" t="s">
        <v>24</v>
      </c>
      <c r="P506" s="10" t="s">
        <v>48</v>
      </c>
      <c r="Q506" s="10"/>
      <c r="R506" s="10" t="s">
        <v>1347</v>
      </c>
      <c r="S506" s="12" t="s">
        <v>27</v>
      </c>
      <c r="T506" s="6" t="s">
        <v>1343</v>
      </c>
      <c r="U506" s="10"/>
      <c r="V506" s="10"/>
      <c r="W506" s="10"/>
      <c r="X506" s="10"/>
      <c r="Y506" s="10"/>
      <c r="Z506" s="10"/>
      <c r="AA506" s="10"/>
      <c r="AB506" s="10"/>
      <c r="AC506" s="10"/>
      <c r="AD506" s="10"/>
      <c r="AE506" s="10"/>
      <c r="AF506" s="10"/>
      <c r="AG506" s="10"/>
      <c r="AH506" s="10"/>
      <c r="AI506" s="10"/>
      <c r="AJ506" s="10"/>
      <c r="AK506" s="10"/>
      <c r="AL506" s="10"/>
    </row>
    <row r="507" spans="1:38" ht="20.25" customHeight="1">
      <c r="A507" s="31">
        <v>43847</v>
      </c>
      <c r="B507" s="10" t="s">
        <v>20</v>
      </c>
      <c r="C507" s="10">
        <v>42.319172000000002</v>
      </c>
      <c r="D507" s="10">
        <v>69.590958000000001</v>
      </c>
      <c r="E507" s="10">
        <v>15</v>
      </c>
      <c r="F507" s="10">
        <v>0</v>
      </c>
      <c r="G507" s="10" t="s">
        <v>158</v>
      </c>
      <c r="H507" s="10" t="s">
        <v>58</v>
      </c>
      <c r="I507" s="10"/>
      <c r="J507" s="10"/>
      <c r="K507" s="10"/>
      <c r="L507" s="10"/>
      <c r="M507" s="9" t="s">
        <v>59</v>
      </c>
      <c r="N507" s="10"/>
      <c r="O507" s="10" t="s">
        <v>59</v>
      </c>
      <c r="P507" s="10" t="s">
        <v>48</v>
      </c>
      <c r="Q507" s="10"/>
      <c r="R507" s="10" t="s">
        <v>1348</v>
      </c>
      <c r="S507" s="12" t="s">
        <v>27</v>
      </c>
      <c r="T507" s="6" t="s">
        <v>1349</v>
      </c>
      <c r="U507" s="10"/>
      <c r="V507" s="10"/>
      <c r="W507" s="10"/>
      <c r="X507" s="10"/>
      <c r="Y507" s="10"/>
      <c r="Z507" s="10"/>
      <c r="AA507" s="10"/>
      <c r="AB507" s="10"/>
      <c r="AC507" s="10"/>
      <c r="AD507" s="10"/>
      <c r="AE507" s="10"/>
      <c r="AF507" s="10"/>
      <c r="AG507" s="10"/>
      <c r="AH507" s="10"/>
      <c r="AI507" s="10"/>
      <c r="AJ507" s="10"/>
      <c r="AK507" s="10"/>
      <c r="AL507" s="10"/>
    </row>
    <row r="508" spans="1:38" ht="20.25" customHeight="1">
      <c r="A508" s="31">
        <v>43847</v>
      </c>
      <c r="B508" s="10" t="s">
        <v>34</v>
      </c>
      <c r="C508" s="10">
        <v>43.255177000000003</v>
      </c>
      <c r="D508" s="10">
        <v>76.938096999999999</v>
      </c>
      <c r="E508" s="10">
        <v>10</v>
      </c>
      <c r="F508" s="10">
        <v>0</v>
      </c>
      <c r="G508" s="10" t="s">
        <v>21</v>
      </c>
      <c r="H508" s="10" t="s">
        <v>64</v>
      </c>
      <c r="I508" s="10" t="s">
        <v>129</v>
      </c>
      <c r="J508" s="10" t="s">
        <v>51</v>
      </c>
      <c r="K508" s="10" t="s">
        <v>1350</v>
      </c>
      <c r="L508" s="10"/>
      <c r="M508" s="10" t="s">
        <v>1351</v>
      </c>
      <c r="N508" s="10"/>
      <c r="O508" s="10" t="s">
        <v>137</v>
      </c>
      <c r="P508" s="10" t="s">
        <v>87</v>
      </c>
      <c r="Q508" s="10"/>
      <c r="R508" s="10" t="s">
        <v>1352</v>
      </c>
      <c r="S508" s="12" t="s">
        <v>27</v>
      </c>
      <c r="T508" s="6" t="s">
        <v>1353</v>
      </c>
      <c r="U508" s="10"/>
      <c r="V508" s="10"/>
      <c r="W508" s="10"/>
      <c r="X508" s="10"/>
      <c r="Y508" s="10"/>
      <c r="Z508" s="10"/>
      <c r="AA508" s="10"/>
      <c r="AB508" s="10"/>
      <c r="AC508" s="10"/>
      <c r="AD508" s="10"/>
      <c r="AE508" s="10"/>
      <c r="AF508" s="10"/>
      <c r="AG508" s="10"/>
      <c r="AH508" s="10"/>
      <c r="AI508" s="10"/>
      <c r="AJ508" s="10"/>
      <c r="AK508" s="10"/>
      <c r="AL508" s="10"/>
    </row>
    <row r="509" spans="1:38" ht="20.25" customHeight="1">
      <c r="A509" s="31">
        <v>43846</v>
      </c>
      <c r="B509" s="10" t="s">
        <v>1064</v>
      </c>
      <c r="C509" s="15">
        <v>53.214056999999997</v>
      </c>
      <c r="D509" s="15">
        <v>63.631855999999999</v>
      </c>
      <c r="E509" s="10">
        <v>30</v>
      </c>
      <c r="F509" s="10">
        <v>0</v>
      </c>
      <c r="G509" s="10" t="s">
        <v>21</v>
      </c>
      <c r="H509" s="9" t="s">
        <v>96</v>
      </c>
      <c r="I509" s="10"/>
      <c r="J509" s="10"/>
      <c r="K509" s="10"/>
      <c r="L509" s="10"/>
      <c r="M509" s="10" t="s">
        <v>1215</v>
      </c>
      <c r="N509" s="10"/>
      <c r="O509" s="10" t="s">
        <v>24</v>
      </c>
      <c r="P509" s="10" t="s">
        <v>48</v>
      </c>
      <c r="Q509" s="10"/>
      <c r="R509" s="10" t="s">
        <v>1354</v>
      </c>
      <c r="S509" s="9" t="s">
        <v>98</v>
      </c>
      <c r="T509" s="6" t="s">
        <v>1343</v>
      </c>
      <c r="U509" s="10"/>
      <c r="V509" s="10"/>
      <c r="W509" s="10"/>
      <c r="X509" s="10"/>
      <c r="Y509" s="10"/>
      <c r="Z509" s="10"/>
      <c r="AA509" s="10"/>
      <c r="AB509" s="10"/>
      <c r="AC509" s="10"/>
      <c r="AD509" s="10"/>
      <c r="AE509" s="10"/>
      <c r="AF509" s="10"/>
      <c r="AG509" s="10"/>
      <c r="AH509" s="10"/>
      <c r="AI509" s="10"/>
      <c r="AJ509" s="10"/>
      <c r="AK509" s="10"/>
      <c r="AL509" s="10"/>
    </row>
    <row r="510" spans="1:38" ht="20.25" customHeight="1">
      <c r="A510" s="31">
        <v>43846</v>
      </c>
      <c r="B510" s="10" t="s">
        <v>29</v>
      </c>
      <c r="C510" s="14">
        <v>50.288245000000003</v>
      </c>
      <c r="D510" s="15">
        <v>57.189762999999999</v>
      </c>
      <c r="E510" s="10">
        <v>50</v>
      </c>
      <c r="F510" s="10">
        <v>0</v>
      </c>
      <c r="G510" s="10" t="s">
        <v>21</v>
      </c>
      <c r="H510" s="9" t="s">
        <v>96</v>
      </c>
      <c r="I510" s="10"/>
      <c r="J510" s="10"/>
      <c r="K510" s="10"/>
      <c r="L510" s="10"/>
      <c r="M510" s="10" t="s">
        <v>1215</v>
      </c>
      <c r="N510" s="10"/>
      <c r="O510" s="10" t="s">
        <v>24</v>
      </c>
      <c r="P510" s="10" t="s">
        <v>48</v>
      </c>
      <c r="Q510" s="10"/>
      <c r="R510" s="10" t="s">
        <v>1355</v>
      </c>
      <c r="S510" s="9" t="s">
        <v>98</v>
      </c>
      <c r="T510" s="6" t="s">
        <v>1343</v>
      </c>
      <c r="U510" s="10"/>
      <c r="V510" s="10"/>
      <c r="W510" s="10"/>
      <c r="X510" s="10"/>
      <c r="Y510" s="10"/>
      <c r="Z510" s="10"/>
      <c r="AA510" s="10"/>
      <c r="AB510" s="10"/>
      <c r="AC510" s="10"/>
      <c r="AD510" s="10"/>
      <c r="AE510" s="10"/>
      <c r="AF510" s="10"/>
      <c r="AG510" s="10"/>
      <c r="AH510" s="10"/>
      <c r="AI510" s="10"/>
      <c r="AJ510" s="10"/>
      <c r="AK510" s="10"/>
      <c r="AL510" s="10"/>
    </row>
    <row r="511" spans="1:38" ht="20.25" customHeight="1">
      <c r="A511" s="31">
        <v>43846</v>
      </c>
      <c r="B511" s="10" t="s">
        <v>199</v>
      </c>
      <c r="C511" s="14">
        <v>43.343345999999997</v>
      </c>
      <c r="D511" s="15">
        <v>52.856766</v>
      </c>
      <c r="E511" s="10">
        <v>250</v>
      </c>
      <c r="F511" s="10">
        <v>0</v>
      </c>
      <c r="G511" s="10" t="s">
        <v>21</v>
      </c>
      <c r="H511" s="9" t="s">
        <v>96</v>
      </c>
      <c r="I511" s="10"/>
      <c r="J511" s="10"/>
      <c r="K511" s="10"/>
      <c r="L511" s="10"/>
      <c r="M511" s="10" t="s">
        <v>1215</v>
      </c>
      <c r="N511" s="10"/>
      <c r="O511" s="10" t="s">
        <v>24</v>
      </c>
      <c r="P511" s="10" t="s">
        <v>48</v>
      </c>
      <c r="Q511" s="10"/>
      <c r="R511" s="10" t="s">
        <v>1355</v>
      </c>
      <c r="S511" s="9" t="s">
        <v>98</v>
      </c>
      <c r="T511" s="6" t="s">
        <v>1356</v>
      </c>
      <c r="U511" s="10"/>
      <c r="V511" s="10"/>
      <c r="W511" s="10"/>
      <c r="X511" s="10"/>
      <c r="Y511" s="10"/>
      <c r="Z511" s="10"/>
      <c r="AA511" s="10"/>
      <c r="AB511" s="10"/>
      <c r="AC511" s="10"/>
      <c r="AD511" s="10"/>
      <c r="AE511" s="10"/>
      <c r="AF511" s="10"/>
      <c r="AG511" s="10"/>
      <c r="AH511" s="10"/>
      <c r="AI511" s="10"/>
      <c r="AJ511" s="10"/>
      <c r="AK511" s="10"/>
      <c r="AL511" s="10"/>
    </row>
    <row r="512" spans="1:38" ht="20.25" customHeight="1">
      <c r="A512" s="31">
        <v>43846</v>
      </c>
      <c r="B512" s="10" t="s">
        <v>31</v>
      </c>
      <c r="C512" s="10">
        <v>51.258243</v>
      </c>
      <c r="D512" s="10">
        <v>51.427484</v>
      </c>
      <c r="E512" s="10">
        <v>50</v>
      </c>
      <c r="F512" s="10">
        <v>0</v>
      </c>
      <c r="G512" s="10" t="s">
        <v>21</v>
      </c>
      <c r="H512" s="9" t="s">
        <v>96</v>
      </c>
      <c r="I512" s="10"/>
      <c r="J512" s="10"/>
      <c r="K512" s="10"/>
      <c r="L512" s="10"/>
      <c r="M512" s="10" t="s">
        <v>1215</v>
      </c>
      <c r="N512" s="10"/>
      <c r="O512" s="10" t="s">
        <v>24</v>
      </c>
      <c r="P512" s="10" t="s">
        <v>48</v>
      </c>
      <c r="Q512" s="10"/>
      <c r="R512" s="10" t="s">
        <v>1357</v>
      </c>
      <c r="S512" s="12" t="s">
        <v>27</v>
      </c>
      <c r="T512" s="6" t="s">
        <v>1358</v>
      </c>
      <c r="U512" s="10"/>
      <c r="V512" s="10"/>
      <c r="W512" s="10"/>
      <c r="X512" s="10"/>
      <c r="Y512" s="10"/>
      <c r="Z512" s="10"/>
      <c r="AA512" s="10"/>
      <c r="AB512" s="10"/>
      <c r="AC512" s="10"/>
      <c r="AD512" s="10"/>
      <c r="AE512" s="10"/>
      <c r="AF512" s="10"/>
      <c r="AG512" s="10"/>
      <c r="AH512" s="10"/>
      <c r="AI512" s="10"/>
      <c r="AJ512" s="10"/>
      <c r="AK512" s="10"/>
      <c r="AL512" s="10"/>
    </row>
    <row r="513" spans="1:38" ht="20.25" customHeight="1">
      <c r="A513" s="31">
        <v>43843</v>
      </c>
      <c r="B513" s="9" t="s">
        <v>40</v>
      </c>
      <c r="C513" s="10">
        <v>51.167935</v>
      </c>
      <c r="D513" s="10">
        <v>71.434612000000001</v>
      </c>
      <c r="E513" s="10">
        <v>50</v>
      </c>
      <c r="F513" s="10">
        <v>0</v>
      </c>
      <c r="G513" s="10" t="s">
        <v>21</v>
      </c>
      <c r="H513" s="10" t="s">
        <v>58</v>
      </c>
      <c r="I513" s="10"/>
      <c r="J513" s="10"/>
      <c r="K513" s="10"/>
      <c r="L513" s="10"/>
      <c r="M513" s="32" t="s">
        <v>608</v>
      </c>
      <c r="N513" s="10"/>
      <c r="O513" s="10" t="s">
        <v>24</v>
      </c>
      <c r="P513" s="10" t="s">
        <v>437</v>
      </c>
      <c r="Q513" s="10"/>
      <c r="R513" s="12" t="s">
        <v>1359</v>
      </c>
      <c r="S513" s="12" t="s">
        <v>27</v>
      </c>
      <c r="T513" s="6" t="s">
        <v>1360</v>
      </c>
      <c r="U513" s="10"/>
      <c r="V513" s="10"/>
      <c r="W513" s="10"/>
      <c r="X513" s="10"/>
      <c r="Y513" s="10"/>
      <c r="Z513" s="10"/>
      <c r="AA513" s="10"/>
      <c r="AB513" s="10"/>
      <c r="AC513" s="10"/>
      <c r="AD513" s="10"/>
      <c r="AE513" s="10"/>
      <c r="AF513" s="10"/>
      <c r="AG513" s="10"/>
      <c r="AH513" s="10"/>
      <c r="AI513" s="10"/>
      <c r="AJ513" s="10"/>
      <c r="AK513" s="10"/>
      <c r="AL513" s="10"/>
    </row>
    <row r="514" spans="1:38" ht="20.25" customHeight="1">
      <c r="A514" s="31">
        <v>43840</v>
      </c>
      <c r="B514" s="10" t="s">
        <v>113</v>
      </c>
      <c r="C514" s="10">
        <v>44.786760999999998</v>
      </c>
      <c r="D514" s="10">
        <v>65.515315999999999</v>
      </c>
      <c r="E514" s="10">
        <v>15</v>
      </c>
      <c r="F514" s="10">
        <v>0</v>
      </c>
      <c r="G514" s="10" t="s">
        <v>21</v>
      </c>
      <c r="H514" s="10" t="s">
        <v>58</v>
      </c>
      <c r="I514" s="10"/>
      <c r="J514" s="10"/>
      <c r="K514" s="10"/>
      <c r="L514" s="10"/>
      <c r="M514" s="9" t="s">
        <v>59</v>
      </c>
      <c r="N514" s="10"/>
      <c r="O514" s="10" t="s">
        <v>59</v>
      </c>
      <c r="P514" s="10" t="s">
        <v>48</v>
      </c>
      <c r="Q514" s="10"/>
      <c r="R514" s="10" t="s">
        <v>1361</v>
      </c>
      <c r="S514" s="12" t="s">
        <v>27</v>
      </c>
      <c r="T514" s="6" t="s">
        <v>1362</v>
      </c>
      <c r="U514" s="10"/>
      <c r="V514" s="10"/>
      <c r="W514" s="10"/>
      <c r="X514" s="10"/>
      <c r="Y514" s="10"/>
      <c r="Z514" s="10"/>
      <c r="AA514" s="10"/>
      <c r="AB514" s="10"/>
      <c r="AC514" s="10"/>
      <c r="AD514" s="10"/>
      <c r="AE514" s="10"/>
      <c r="AF514" s="10"/>
      <c r="AG514" s="10"/>
      <c r="AH514" s="10"/>
      <c r="AI514" s="10"/>
      <c r="AJ514" s="10"/>
      <c r="AK514" s="10"/>
      <c r="AL514" s="10"/>
    </row>
    <row r="515" spans="1:38" ht="20.25" customHeight="1">
      <c r="A515" s="31">
        <v>43840</v>
      </c>
      <c r="B515" s="10" t="s">
        <v>199</v>
      </c>
      <c r="C515" s="10">
        <v>43.339727000000003</v>
      </c>
      <c r="D515" s="10">
        <v>52.854616</v>
      </c>
      <c r="E515" s="10">
        <v>100</v>
      </c>
      <c r="F515" s="10">
        <v>0</v>
      </c>
      <c r="G515" s="10" t="s">
        <v>21</v>
      </c>
      <c r="H515" s="10" t="s">
        <v>79</v>
      </c>
      <c r="I515" s="10"/>
      <c r="J515" s="10"/>
      <c r="K515" s="10"/>
      <c r="L515" s="10"/>
      <c r="M515" s="9" t="s">
        <v>59</v>
      </c>
      <c r="N515" s="10"/>
      <c r="O515" s="10" t="s">
        <v>59</v>
      </c>
      <c r="P515" s="10" t="s">
        <v>48</v>
      </c>
      <c r="Q515" s="10"/>
      <c r="R515" s="10" t="s">
        <v>1363</v>
      </c>
      <c r="S515" s="12" t="s">
        <v>27</v>
      </c>
      <c r="T515" s="6" t="s">
        <v>1364</v>
      </c>
      <c r="U515" s="10"/>
      <c r="V515" s="10"/>
      <c r="W515" s="10"/>
      <c r="X515" s="10"/>
      <c r="Y515" s="10"/>
      <c r="Z515" s="10"/>
      <c r="AA515" s="10"/>
      <c r="AB515" s="10"/>
      <c r="AC515" s="10"/>
      <c r="AD515" s="10"/>
      <c r="AE515" s="10"/>
      <c r="AF515" s="10"/>
      <c r="AG515" s="10"/>
      <c r="AH515" s="10"/>
      <c r="AI515" s="10"/>
      <c r="AJ515" s="10"/>
      <c r="AK515" s="10"/>
      <c r="AL515" s="10"/>
    </row>
    <row r="516" spans="1:38" ht="20.25" customHeight="1">
      <c r="A516" s="31">
        <v>43838</v>
      </c>
      <c r="B516" s="10" t="s">
        <v>34</v>
      </c>
      <c r="C516" s="10">
        <v>43.238492000000001</v>
      </c>
      <c r="D516" s="10">
        <v>76.945482999999996</v>
      </c>
      <c r="E516" s="10">
        <v>10</v>
      </c>
      <c r="F516" s="10">
        <v>0</v>
      </c>
      <c r="G516" s="10" t="s">
        <v>21</v>
      </c>
      <c r="H516" s="10" t="s">
        <v>64</v>
      </c>
      <c r="I516" s="10" t="s">
        <v>395</v>
      </c>
      <c r="J516" s="10" t="s">
        <v>133</v>
      </c>
      <c r="K516" s="10"/>
      <c r="L516" s="10"/>
      <c r="M516" s="10" t="s">
        <v>1365</v>
      </c>
      <c r="N516" s="10"/>
      <c r="O516" s="10" t="s">
        <v>137</v>
      </c>
      <c r="P516" s="10" t="s">
        <v>67</v>
      </c>
      <c r="Q516" s="10"/>
      <c r="R516" s="10" t="s">
        <v>1366</v>
      </c>
      <c r="S516" s="12" t="s">
        <v>27</v>
      </c>
      <c r="T516" s="6" t="s">
        <v>1367</v>
      </c>
      <c r="U516" s="10"/>
      <c r="V516" s="10"/>
      <c r="W516" s="10"/>
      <c r="X516" s="10"/>
      <c r="Y516" s="10"/>
      <c r="Z516" s="10"/>
      <c r="AA516" s="10"/>
      <c r="AB516" s="10"/>
      <c r="AC516" s="10"/>
      <c r="AD516" s="10"/>
      <c r="AE516" s="10"/>
      <c r="AF516" s="10"/>
      <c r="AG516" s="10"/>
      <c r="AH516" s="10"/>
      <c r="AI516" s="10"/>
      <c r="AJ516" s="10"/>
      <c r="AK516" s="10"/>
      <c r="AL516" s="10"/>
    </row>
    <row r="517" spans="1:38" ht="20.25" customHeight="1">
      <c r="A517" s="31">
        <v>43838</v>
      </c>
      <c r="B517" s="10" t="s">
        <v>100</v>
      </c>
      <c r="C517" s="10">
        <v>41.464644999999997</v>
      </c>
      <c r="D517" s="10">
        <v>69.150824999999998</v>
      </c>
      <c r="E517" s="10">
        <v>15</v>
      </c>
      <c r="F517" s="10">
        <v>0</v>
      </c>
      <c r="G517" s="10" t="s">
        <v>21</v>
      </c>
      <c r="H517" s="10" t="s">
        <v>395</v>
      </c>
      <c r="I517" s="9" t="s">
        <v>64</v>
      </c>
      <c r="J517" s="10" t="s">
        <v>62</v>
      </c>
      <c r="K517" s="10"/>
      <c r="L517" s="10"/>
      <c r="M517" s="9" t="s">
        <v>782</v>
      </c>
      <c r="N517" s="10"/>
      <c r="O517" s="10" t="s">
        <v>53</v>
      </c>
      <c r="P517" s="10" t="s">
        <v>67</v>
      </c>
      <c r="Q517" s="10"/>
      <c r="R517" s="10" t="s">
        <v>1368</v>
      </c>
      <c r="S517" s="12" t="s">
        <v>27</v>
      </c>
      <c r="T517" s="6" t="s">
        <v>1369</v>
      </c>
      <c r="U517" s="10"/>
      <c r="V517" s="10"/>
      <c r="W517" s="10"/>
      <c r="X517" s="10"/>
      <c r="Y517" s="10"/>
      <c r="Z517" s="10"/>
      <c r="AA517" s="10"/>
      <c r="AB517" s="10"/>
      <c r="AC517" s="10"/>
      <c r="AD517" s="10"/>
      <c r="AE517" s="10"/>
      <c r="AF517" s="10"/>
      <c r="AG517" s="10"/>
      <c r="AH517" s="10"/>
      <c r="AI517" s="10"/>
      <c r="AJ517" s="10"/>
      <c r="AK517" s="10"/>
      <c r="AL517" s="10"/>
    </row>
    <row r="518" spans="1:38" ht="20.25" customHeight="1">
      <c r="A518" s="31">
        <v>43836</v>
      </c>
      <c r="B518" s="9" t="s">
        <v>40</v>
      </c>
      <c r="C518" s="10">
        <v>51.167935</v>
      </c>
      <c r="D518" s="10">
        <v>71.434612000000001</v>
      </c>
      <c r="E518" s="10">
        <v>10</v>
      </c>
      <c r="F518" s="10">
        <v>0</v>
      </c>
      <c r="G518" s="10" t="s">
        <v>21</v>
      </c>
      <c r="H518" s="10" t="s">
        <v>58</v>
      </c>
      <c r="I518" s="10"/>
      <c r="J518" s="10"/>
      <c r="K518" s="10"/>
      <c r="L518" s="10"/>
      <c r="M518" s="32" t="s">
        <v>608</v>
      </c>
      <c r="N518" s="10"/>
      <c r="O518" s="10" t="s">
        <v>24</v>
      </c>
      <c r="P518" s="10" t="s">
        <v>437</v>
      </c>
      <c r="Q518" s="10"/>
      <c r="R518" s="10" t="s">
        <v>1370</v>
      </c>
      <c r="S518" s="12" t="s">
        <v>27</v>
      </c>
      <c r="T518" s="6" t="s">
        <v>1371</v>
      </c>
      <c r="U518" s="10"/>
      <c r="V518" s="10"/>
      <c r="W518" s="10"/>
      <c r="X518" s="10"/>
      <c r="Y518" s="10"/>
      <c r="Z518" s="10"/>
      <c r="AA518" s="10"/>
      <c r="AB518" s="10"/>
      <c r="AC518" s="10"/>
      <c r="AD518" s="10"/>
      <c r="AE518" s="10"/>
      <c r="AF518" s="10"/>
      <c r="AG518" s="10"/>
      <c r="AH518" s="10"/>
      <c r="AI518" s="10"/>
      <c r="AJ518" s="10"/>
      <c r="AK518" s="10"/>
      <c r="AL518" s="10"/>
    </row>
    <row r="519" spans="1:38" ht="20.25" customHeight="1">
      <c r="A519" s="31">
        <v>43836</v>
      </c>
      <c r="B519" s="10" t="s">
        <v>199</v>
      </c>
      <c r="C519" s="9">
        <v>43.339257000000003</v>
      </c>
      <c r="D519" s="15">
        <v>52.854607000000001</v>
      </c>
      <c r="E519" s="10">
        <v>30</v>
      </c>
      <c r="F519" s="10">
        <v>0</v>
      </c>
      <c r="G519" s="10" t="s">
        <v>21</v>
      </c>
      <c r="H519" s="10" t="s">
        <v>79</v>
      </c>
      <c r="I519" s="10"/>
      <c r="J519" s="10"/>
      <c r="K519" s="10"/>
      <c r="L519" s="10"/>
      <c r="M519" s="9" t="s">
        <v>59</v>
      </c>
      <c r="N519" s="10"/>
      <c r="O519" s="10" t="s">
        <v>59</v>
      </c>
      <c r="P519" s="10" t="s">
        <v>87</v>
      </c>
      <c r="Q519" s="10"/>
      <c r="R519" s="10" t="s">
        <v>1372</v>
      </c>
      <c r="S519" s="9" t="s">
        <v>98</v>
      </c>
      <c r="T519" s="6" t="s">
        <v>1373</v>
      </c>
      <c r="U519" s="10"/>
      <c r="V519" s="10"/>
      <c r="W519" s="10"/>
      <c r="X519" s="10"/>
      <c r="Y519" s="10"/>
      <c r="Z519" s="10"/>
      <c r="AA519" s="10"/>
      <c r="AB519" s="10"/>
      <c r="AC519" s="10"/>
      <c r="AD519" s="10"/>
      <c r="AE519" s="10"/>
      <c r="AF519" s="10"/>
      <c r="AG519" s="10"/>
      <c r="AH519" s="10"/>
      <c r="AI519" s="10"/>
      <c r="AJ519" s="10"/>
      <c r="AK519" s="10"/>
      <c r="AL519" s="10"/>
    </row>
    <row r="520" spans="1:38" ht="20.25" customHeight="1">
      <c r="A520" s="31">
        <v>43836</v>
      </c>
      <c r="B520" s="9" t="s">
        <v>40</v>
      </c>
      <c r="C520" s="10">
        <v>51.128300000000003</v>
      </c>
      <c r="D520" s="10">
        <v>71.430479000000005</v>
      </c>
      <c r="E520" s="10">
        <v>10</v>
      </c>
      <c r="F520" s="10">
        <v>0</v>
      </c>
      <c r="G520" s="10" t="s">
        <v>21</v>
      </c>
      <c r="H520" s="10" t="s">
        <v>129</v>
      </c>
      <c r="I520" s="9" t="s">
        <v>64</v>
      </c>
      <c r="J520" s="10" t="s">
        <v>51</v>
      </c>
      <c r="K520" s="10"/>
      <c r="L520" s="10"/>
      <c r="M520" s="9" t="s">
        <v>782</v>
      </c>
      <c r="N520" s="10"/>
      <c r="O520" s="10" t="s">
        <v>53</v>
      </c>
      <c r="P520" s="10" t="s">
        <v>67</v>
      </c>
      <c r="Q520" s="10"/>
      <c r="R520" s="10" t="s">
        <v>1374</v>
      </c>
      <c r="S520" s="12" t="s">
        <v>27</v>
      </c>
      <c r="T520" s="6" t="s">
        <v>1375</v>
      </c>
      <c r="U520" s="10"/>
      <c r="V520" s="10"/>
      <c r="W520" s="10"/>
      <c r="X520" s="10"/>
      <c r="Y520" s="10"/>
      <c r="Z520" s="10"/>
      <c r="AA520" s="10"/>
      <c r="AB520" s="10"/>
      <c r="AC520" s="10"/>
      <c r="AD520" s="10"/>
      <c r="AE520" s="10"/>
      <c r="AF520" s="10"/>
      <c r="AG520" s="10"/>
      <c r="AH520" s="10"/>
      <c r="AI520" s="10"/>
      <c r="AJ520" s="10"/>
      <c r="AK520" s="10"/>
      <c r="AL520" s="10"/>
    </row>
    <row r="521" spans="1:38" ht="20.25" customHeight="1">
      <c r="A521" s="31">
        <v>43836</v>
      </c>
      <c r="B521" s="10" t="s">
        <v>1376</v>
      </c>
      <c r="C521" s="10">
        <v>43.348700000000001</v>
      </c>
      <c r="D521" s="10">
        <v>76.859399999999994</v>
      </c>
      <c r="E521" s="10">
        <v>20</v>
      </c>
      <c r="F521" s="10">
        <v>0</v>
      </c>
      <c r="G521" s="10" t="s">
        <v>21</v>
      </c>
      <c r="H521" s="10" t="s">
        <v>282</v>
      </c>
      <c r="I521" s="10"/>
      <c r="J521" s="10"/>
      <c r="K521" s="10"/>
      <c r="L521" s="10"/>
      <c r="M521" s="9" t="s">
        <v>59</v>
      </c>
      <c r="N521" s="10"/>
      <c r="O521" s="10" t="s">
        <v>59</v>
      </c>
      <c r="P521" s="10" t="s">
        <v>82</v>
      </c>
      <c r="Q521" s="10"/>
      <c r="R521" s="10" t="s">
        <v>1377</v>
      </c>
      <c r="S521" s="9" t="s">
        <v>98</v>
      </c>
      <c r="T521" s="6" t="s">
        <v>1378</v>
      </c>
      <c r="U521" s="10"/>
      <c r="V521" s="10"/>
      <c r="W521" s="10"/>
      <c r="X521" s="10"/>
      <c r="Y521" s="10"/>
      <c r="Z521" s="10"/>
      <c r="AA521" s="10"/>
      <c r="AB521" s="10"/>
      <c r="AC521" s="10"/>
      <c r="AD521" s="10"/>
      <c r="AE521" s="10"/>
      <c r="AF521" s="10"/>
      <c r="AG521" s="10"/>
      <c r="AH521" s="10"/>
      <c r="AI521" s="10"/>
      <c r="AJ521" s="10"/>
      <c r="AK521" s="10"/>
      <c r="AL521" s="10"/>
    </row>
    <row r="522" spans="1:38" ht="20.25" customHeight="1">
      <c r="A522" s="31">
        <v>43835</v>
      </c>
      <c r="B522" s="10" t="s">
        <v>95</v>
      </c>
      <c r="C522" s="10">
        <v>43.639764999999997</v>
      </c>
      <c r="D522" s="10">
        <v>51.165557</v>
      </c>
      <c r="E522" s="10">
        <v>200</v>
      </c>
      <c r="F522" s="10">
        <v>0</v>
      </c>
      <c r="G522" s="10" t="s">
        <v>43</v>
      </c>
      <c r="H522" s="10" t="s">
        <v>44</v>
      </c>
      <c r="I522" s="10"/>
      <c r="J522" s="10"/>
      <c r="K522" s="10"/>
      <c r="L522" s="10"/>
      <c r="M522" s="10" t="s">
        <v>1379</v>
      </c>
      <c r="N522" s="10"/>
      <c r="O522" s="10" t="s">
        <v>81</v>
      </c>
      <c r="P522" s="10" t="s">
        <v>67</v>
      </c>
      <c r="Q522" s="10"/>
      <c r="R522" s="10" t="s">
        <v>1380</v>
      </c>
      <c r="S522" s="12" t="s">
        <v>27</v>
      </c>
      <c r="T522" s="6" t="s">
        <v>1381</v>
      </c>
      <c r="U522" s="10"/>
      <c r="V522" s="10"/>
      <c r="W522" s="10"/>
      <c r="X522" s="10"/>
      <c r="Y522" s="10"/>
      <c r="Z522" s="10"/>
      <c r="AA522" s="10"/>
      <c r="AB522" s="10"/>
      <c r="AC522" s="10"/>
      <c r="AD522" s="10"/>
      <c r="AE522" s="10"/>
      <c r="AF522" s="10"/>
      <c r="AG522" s="10"/>
      <c r="AH522" s="10"/>
      <c r="AI522" s="10"/>
      <c r="AJ522" s="10"/>
      <c r="AK522" s="10"/>
      <c r="AL522" s="10"/>
    </row>
    <row r="523" spans="1:38" ht="20.25" customHeight="1">
      <c r="A523" s="31">
        <v>43833</v>
      </c>
      <c r="B523" s="9" t="s">
        <v>40</v>
      </c>
      <c r="C523" s="10">
        <v>51.125450000000001</v>
      </c>
      <c r="D523" s="10">
        <v>71.471844000000004</v>
      </c>
      <c r="E523" s="10">
        <v>20</v>
      </c>
      <c r="F523" s="10">
        <v>0</v>
      </c>
      <c r="G523" s="10" t="s">
        <v>21</v>
      </c>
      <c r="H523" s="10" t="s">
        <v>58</v>
      </c>
      <c r="I523" s="10"/>
      <c r="J523" s="10"/>
      <c r="K523" s="10"/>
      <c r="L523" s="10"/>
      <c r="M523" s="10" t="s">
        <v>24</v>
      </c>
      <c r="N523" s="10"/>
      <c r="O523" s="10" t="s">
        <v>24</v>
      </c>
      <c r="P523" s="10" t="s">
        <v>67</v>
      </c>
      <c r="Q523" s="10"/>
      <c r="R523" s="10" t="s">
        <v>1382</v>
      </c>
      <c r="S523" s="12" t="s">
        <v>27</v>
      </c>
      <c r="T523" s="6" t="s">
        <v>1383</v>
      </c>
      <c r="U523" s="10"/>
      <c r="V523" s="10"/>
      <c r="W523" s="10"/>
      <c r="X523" s="10"/>
      <c r="Y523" s="10"/>
      <c r="Z523" s="10"/>
      <c r="AA523" s="10"/>
      <c r="AB523" s="10"/>
      <c r="AC523" s="10"/>
      <c r="AD523" s="10"/>
      <c r="AE523" s="10"/>
      <c r="AF523" s="10"/>
      <c r="AG523" s="10"/>
      <c r="AH523" s="10"/>
      <c r="AI523" s="10"/>
      <c r="AJ523" s="10"/>
      <c r="AK523" s="10"/>
      <c r="AL523" s="10"/>
    </row>
    <row r="524" spans="1:38" ht="20.25" customHeight="1">
      <c r="A524" s="31">
        <v>43829</v>
      </c>
      <c r="B524" s="10" t="s">
        <v>1384</v>
      </c>
      <c r="C524" s="10">
        <v>44.836136000000003</v>
      </c>
      <c r="D524" s="10">
        <v>65.502643000000006</v>
      </c>
      <c r="E524" s="10">
        <v>100</v>
      </c>
      <c r="F524" s="10">
        <v>0</v>
      </c>
      <c r="G524" s="10" t="s">
        <v>21</v>
      </c>
      <c r="H524" s="10" t="s">
        <v>282</v>
      </c>
      <c r="I524" s="10"/>
      <c r="J524" s="10"/>
      <c r="K524" s="10"/>
      <c r="L524" s="10"/>
      <c r="M524" s="9" t="s">
        <v>59</v>
      </c>
      <c r="N524" s="10"/>
      <c r="O524" s="10" t="s">
        <v>59</v>
      </c>
      <c r="P524" s="10" t="s">
        <v>48</v>
      </c>
      <c r="Q524" s="9" t="s">
        <v>82</v>
      </c>
      <c r="R524" s="10" t="s">
        <v>1385</v>
      </c>
      <c r="S524" s="12" t="s">
        <v>27</v>
      </c>
      <c r="T524" s="6" t="s">
        <v>1386</v>
      </c>
      <c r="U524" s="10"/>
      <c r="V524" s="10"/>
      <c r="W524" s="10"/>
      <c r="X524" s="10"/>
      <c r="Y524" s="10"/>
      <c r="Z524" s="10"/>
      <c r="AA524" s="10"/>
      <c r="AB524" s="10"/>
      <c r="AC524" s="10"/>
      <c r="AD524" s="10"/>
      <c r="AE524" s="10"/>
      <c r="AF524" s="10"/>
      <c r="AG524" s="10"/>
      <c r="AH524" s="10"/>
      <c r="AI524" s="10"/>
      <c r="AJ524" s="10"/>
      <c r="AK524" s="10"/>
      <c r="AL524" s="10"/>
    </row>
    <row r="525" spans="1:38" ht="20.25" customHeight="1">
      <c r="A525" s="31">
        <v>43827</v>
      </c>
      <c r="B525" s="9" t="s">
        <v>40</v>
      </c>
      <c r="C525" s="10">
        <v>51.153422999999997</v>
      </c>
      <c r="D525" s="10">
        <v>71.431674999999998</v>
      </c>
      <c r="E525" s="10">
        <v>15</v>
      </c>
      <c r="F525" s="10">
        <v>0</v>
      </c>
      <c r="G525" s="10" t="s">
        <v>21</v>
      </c>
      <c r="H525" s="9" t="s">
        <v>266</v>
      </c>
      <c r="I525" s="10"/>
      <c r="J525" s="10"/>
      <c r="K525" s="10"/>
      <c r="L525" s="10"/>
      <c r="M525" s="10" t="s">
        <v>24</v>
      </c>
      <c r="N525" s="10"/>
      <c r="O525" s="10" t="s">
        <v>24</v>
      </c>
      <c r="P525" s="10" t="s">
        <v>67</v>
      </c>
      <c r="Q525" s="10"/>
      <c r="R525" s="10" t="s">
        <v>1387</v>
      </c>
      <c r="S525" s="12" t="s">
        <v>27</v>
      </c>
      <c r="T525" s="6" t="s">
        <v>1388</v>
      </c>
      <c r="U525" s="10"/>
      <c r="V525" s="10"/>
      <c r="W525" s="10"/>
      <c r="X525" s="10"/>
      <c r="Y525" s="10"/>
      <c r="Z525" s="10"/>
      <c r="AA525" s="10"/>
      <c r="AB525" s="10"/>
      <c r="AC525" s="10"/>
      <c r="AD525" s="10"/>
      <c r="AE525" s="10"/>
      <c r="AF525" s="10"/>
      <c r="AG525" s="10"/>
      <c r="AH525" s="10"/>
      <c r="AI525" s="10"/>
      <c r="AJ525" s="10"/>
      <c r="AK525" s="10"/>
      <c r="AL525" s="10"/>
    </row>
    <row r="526" spans="1:38" ht="20.25" customHeight="1">
      <c r="A526" s="31">
        <v>43826</v>
      </c>
      <c r="B526" s="9" t="s">
        <v>40</v>
      </c>
      <c r="C526" s="10">
        <v>51.152375999999997</v>
      </c>
      <c r="D526" s="10">
        <v>71.454777000000007</v>
      </c>
      <c r="E526" s="10">
        <v>10</v>
      </c>
      <c r="F526" s="10">
        <v>0</v>
      </c>
      <c r="G526" s="10" t="s">
        <v>21</v>
      </c>
      <c r="H526" s="10" t="s">
        <v>62</v>
      </c>
      <c r="I526" s="10"/>
      <c r="J526" s="10"/>
      <c r="K526" s="10"/>
      <c r="L526" s="10"/>
      <c r="M526" s="10" t="s">
        <v>1215</v>
      </c>
      <c r="N526" s="10"/>
      <c r="O526" s="9" t="s">
        <v>66</v>
      </c>
      <c r="P526" s="10" t="s">
        <v>48</v>
      </c>
      <c r="Q526" s="10"/>
      <c r="R526" s="10" t="s">
        <v>1389</v>
      </c>
      <c r="S526" s="12" t="s">
        <v>27</v>
      </c>
      <c r="T526" s="6" t="s">
        <v>1390</v>
      </c>
      <c r="U526" s="10"/>
      <c r="V526" s="10"/>
      <c r="W526" s="10"/>
      <c r="X526" s="10"/>
      <c r="Y526" s="10"/>
      <c r="Z526" s="10"/>
      <c r="AA526" s="10"/>
      <c r="AB526" s="10"/>
      <c r="AC526" s="10"/>
      <c r="AD526" s="10"/>
      <c r="AE526" s="10"/>
      <c r="AF526" s="10"/>
      <c r="AG526" s="10"/>
      <c r="AH526" s="10"/>
      <c r="AI526" s="10"/>
      <c r="AJ526" s="10"/>
      <c r="AK526" s="10"/>
      <c r="AL526" s="10"/>
    </row>
    <row r="527" spans="1:38" ht="20.25" customHeight="1">
      <c r="A527" s="31">
        <v>43824</v>
      </c>
      <c r="B527" s="10" t="s">
        <v>1391</v>
      </c>
      <c r="C527" s="10">
        <v>53.043100000000003</v>
      </c>
      <c r="D527" s="10">
        <v>67.155000000000001</v>
      </c>
      <c r="E527" s="10">
        <v>13</v>
      </c>
      <c r="F527" s="10">
        <v>0</v>
      </c>
      <c r="G527" s="10" t="s">
        <v>21</v>
      </c>
      <c r="H527" s="10" t="s">
        <v>79</v>
      </c>
      <c r="I527" s="10"/>
      <c r="J527" s="10"/>
      <c r="K527" s="10"/>
      <c r="L527" s="10"/>
      <c r="M527" s="9" t="s">
        <v>59</v>
      </c>
      <c r="N527" s="10"/>
      <c r="O527" s="10" t="s">
        <v>59</v>
      </c>
      <c r="P527" s="10" t="s">
        <v>67</v>
      </c>
      <c r="Q527" s="10"/>
      <c r="R527" s="10" t="s">
        <v>1392</v>
      </c>
      <c r="S527" s="9" t="s">
        <v>98</v>
      </c>
      <c r="T527" s="6" t="s">
        <v>1393</v>
      </c>
      <c r="U527" s="10"/>
      <c r="V527" s="10"/>
      <c r="W527" s="10"/>
      <c r="X527" s="10"/>
      <c r="Y527" s="10"/>
      <c r="Z527" s="10"/>
      <c r="AA527" s="10"/>
      <c r="AB527" s="10"/>
      <c r="AC527" s="10"/>
      <c r="AD527" s="10"/>
      <c r="AE527" s="10"/>
      <c r="AF527" s="10"/>
      <c r="AG527" s="10"/>
      <c r="AH527" s="10"/>
      <c r="AI527" s="10"/>
      <c r="AJ527" s="10"/>
      <c r="AK527" s="10"/>
      <c r="AL527" s="10"/>
    </row>
    <row r="528" spans="1:38" ht="20.25" customHeight="1">
      <c r="A528" s="31">
        <v>43823</v>
      </c>
      <c r="B528" s="10" t="s">
        <v>20</v>
      </c>
      <c r="C528" s="10">
        <v>42.326264999999999</v>
      </c>
      <c r="D528" s="10">
        <v>69.592051999999995</v>
      </c>
      <c r="E528" s="10">
        <v>15</v>
      </c>
      <c r="F528" s="10">
        <v>0</v>
      </c>
      <c r="G528" s="10" t="s">
        <v>21</v>
      </c>
      <c r="H528" s="9" t="s">
        <v>51</v>
      </c>
      <c r="I528" s="9" t="s">
        <v>64</v>
      </c>
      <c r="J528" s="9" t="s">
        <v>129</v>
      </c>
      <c r="K528" s="10"/>
      <c r="L528" s="10"/>
      <c r="M528" s="9" t="s">
        <v>980</v>
      </c>
      <c r="N528" s="10"/>
      <c r="O528" s="10" t="s">
        <v>66</v>
      </c>
      <c r="P528" s="9" t="s">
        <v>205</v>
      </c>
      <c r="Q528" s="10"/>
      <c r="R528" s="10" t="s">
        <v>1394</v>
      </c>
      <c r="S528" s="12" t="s">
        <v>27</v>
      </c>
      <c r="T528" s="6" t="s">
        <v>1395</v>
      </c>
      <c r="U528" s="10"/>
      <c r="V528" s="10"/>
      <c r="W528" s="10"/>
      <c r="X528" s="10"/>
      <c r="Y528" s="10"/>
      <c r="Z528" s="10"/>
      <c r="AA528" s="10"/>
      <c r="AB528" s="10"/>
      <c r="AC528" s="10"/>
      <c r="AD528" s="10"/>
      <c r="AE528" s="10"/>
      <c r="AF528" s="10"/>
      <c r="AG528" s="10"/>
      <c r="AH528" s="10"/>
      <c r="AI528" s="10"/>
      <c r="AJ528" s="10"/>
      <c r="AK528" s="10"/>
      <c r="AL528" s="10"/>
    </row>
    <row r="529" spans="1:38" ht="20.25" customHeight="1">
      <c r="A529" s="31">
        <v>43823</v>
      </c>
      <c r="B529" s="10" t="s">
        <v>34</v>
      </c>
      <c r="C529" s="10">
        <v>43.286262999999998</v>
      </c>
      <c r="D529" s="10">
        <v>76.926809000000006</v>
      </c>
      <c r="E529" s="10">
        <v>15</v>
      </c>
      <c r="F529" s="10">
        <v>0</v>
      </c>
      <c r="G529" s="10" t="s">
        <v>21</v>
      </c>
      <c r="H529" s="10" t="s">
        <v>64</v>
      </c>
      <c r="I529" s="10" t="s">
        <v>51</v>
      </c>
      <c r="J529" s="10"/>
      <c r="K529" s="10"/>
      <c r="L529" s="10"/>
      <c r="M529" s="9" t="s">
        <v>980</v>
      </c>
      <c r="N529" s="10"/>
      <c r="O529" s="10" t="s">
        <v>66</v>
      </c>
      <c r="P529" s="9" t="s">
        <v>205</v>
      </c>
      <c r="Q529" s="10"/>
      <c r="R529" s="10" t="s">
        <v>1396</v>
      </c>
      <c r="S529" s="12" t="s">
        <v>27</v>
      </c>
      <c r="T529" s="6" t="s">
        <v>1397</v>
      </c>
      <c r="U529" s="10"/>
      <c r="V529" s="10"/>
      <c r="W529" s="10"/>
      <c r="X529" s="10"/>
      <c r="Y529" s="10"/>
      <c r="Z529" s="10"/>
      <c r="AA529" s="10"/>
      <c r="AB529" s="10"/>
      <c r="AC529" s="10"/>
      <c r="AD529" s="10"/>
      <c r="AE529" s="10"/>
      <c r="AF529" s="10"/>
      <c r="AG529" s="10"/>
      <c r="AH529" s="10"/>
      <c r="AI529" s="10"/>
      <c r="AJ529" s="10"/>
      <c r="AK529" s="10"/>
      <c r="AL529" s="10"/>
    </row>
    <row r="530" spans="1:38" ht="20.25" customHeight="1">
      <c r="A530" s="31">
        <v>43823</v>
      </c>
      <c r="B530" s="10" t="s">
        <v>1398</v>
      </c>
      <c r="C530" s="10">
        <v>52.033127999999998</v>
      </c>
      <c r="D530" s="10">
        <v>76.921060999999995</v>
      </c>
      <c r="E530" s="10">
        <v>100</v>
      </c>
      <c r="F530" s="10">
        <v>0</v>
      </c>
      <c r="G530" s="10" t="s">
        <v>101</v>
      </c>
      <c r="H530" s="10" t="s">
        <v>64</v>
      </c>
      <c r="I530" s="10" t="s">
        <v>51</v>
      </c>
      <c r="J530" s="9" t="s">
        <v>129</v>
      </c>
      <c r="K530" s="9" t="s">
        <v>1399</v>
      </c>
      <c r="L530" s="10"/>
      <c r="M530" s="9" t="s">
        <v>782</v>
      </c>
      <c r="N530" s="10"/>
      <c r="O530" s="10" t="s">
        <v>53</v>
      </c>
      <c r="P530" s="9" t="s">
        <v>437</v>
      </c>
      <c r="Q530" s="10"/>
      <c r="R530" s="10" t="s">
        <v>1400</v>
      </c>
      <c r="S530" s="12" t="s">
        <v>27</v>
      </c>
      <c r="T530" s="6" t="s">
        <v>1401</v>
      </c>
      <c r="U530" s="10"/>
      <c r="V530" s="10"/>
      <c r="W530" s="10"/>
      <c r="X530" s="10"/>
      <c r="Y530" s="10"/>
      <c r="Z530" s="10"/>
      <c r="AA530" s="10"/>
      <c r="AB530" s="10"/>
      <c r="AC530" s="10"/>
      <c r="AD530" s="10"/>
      <c r="AE530" s="10"/>
      <c r="AF530" s="10"/>
      <c r="AG530" s="10"/>
      <c r="AH530" s="10"/>
      <c r="AI530" s="10"/>
      <c r="AJ530" s="10"/>
      <c r="AK530" s="10"/>
      <c r="AL530" s="10"/>
    </row>
    <row r="531" spans="1:38" ht="20.25" customHeight="1">
      <c r="A531" s="31">
        <v>43823</v>
      </c>
      <c r="B531" s="10" t="s">
        <v>1402</v>
      </c>
      <c r="C531" s="14">
        <v>51.076729</v>
      </c>
      <c r="D531" s="15">
        <v>51.285674</v>
      </c>
      <c r="E531" s="10">
        <v>15</v>
      </c>
      <c r="F531" s="10">
        <v>0</v>
      </c>
      <c r="G531" s="10" t="s">
        <v>21</v>
      </c>
      <c r="H531" s="10" t="s">
        <v>58</v>
      </c>
      <c r="I531" s="10"/>
      <c r="J531" s="10"/>
      <c r="K531" s="10"/>
      <c r="L531" s="10"/>
      <c r="M531" s="9" t="s">
        <v>59</v>
      </c>
      <c r="N531" s="10"/>
      <c r="O531" s="10" t="s">
        <v>59</v>
      </c>
      <c r="P531" s="10" t="s">
        <v>48</v>
      </c>
      <c r="Q531" s="10"/>
      <c r="R531" s="10" t="s">
        <v>1403</v>
      </c>
      <c r="S531" s="9" t="s">
        <v>98</v>
      </c>
      <c r="T531" s="6" t="s">
        <v>1404</v>
      </c>
      <c r="U531" s="10"/>
      <c r="V531" s="10"/>
      <c r="W531" s="10"/>
      <c r="X531" s="10"/>
      <c r="Y531" s="10"/>
      <c r="Z531" s="10"/>
      <c r="AA531" s="10"/>
      <c r="AB531" s="10"/>
      <c r="AC531" s="10"/>
      <c r="AD531" s="10"/>
      <c r="AE531" s="10"/>
      <c r="AF531" s="10"/>
      <c r="AG531" s="10"/>
      <c r="AH531" s="10"/>
      <c r="AI531" s="10"/>
      <c r="AJ531" s="10"/>
      <c r="AK531" s="10"/>
      <c r="AL531" s="10"/>
    </row>
    <row r="532" spans="1:38" ht="20.25" customHeight="1">
      <c r="A532" s="31">
        <v>43822</v>
      </c>
      <c r="B532" s="10" t="s">
        <v>29</v>
      </c>
      <c r="C532" s="14">
        <v>50.270569999999999</v>
      </c>
      <c r="D532" s="15">
        <v>57.210963</v>
      </c>
      <c r="E532" s="10">
        <v>30</v>
      </c>
      <c r="F532" s="10">
        <v>0</v>
      </c>
      <c r="G532" s="9" t="s">
        <v>43</v>
      </c>
      <c r="H532" s="10" t="s">
        <v>44</v>
      </c>
      <c r="I532" s="10"/>
      <c r="J532" s="10"/>
      <c r="K532" s="10"/>
      <c r="L532" s="10"/>
      <c r="M532" s="9" t="s">
        <v>1104</v>
      </c>
      <c r="N532" s="10"/>
      <c r="O532" s="10" t="s">
        <v>59</v>
      </c>
      <c r="P532" s="9" t="s">
        <v>82</v>
      </c>
      <c r="Q532" s="10"/>
      <c r="R532" s="10" t="s">
        <v>1405</v>
      </c>
      <c r="S532" s="9" t="s">
        <v>98</v>
      </c>
      <c r="T532" s="6" t="s">
        <v>1406</v>
      </c>
      <c r="U532" s="10"/>
      <c r="V532" s="10"/>
      <c r="W532" s="10"/>
      <c r="X532" s="10"/>
      <c r="Y532" s="10"/>
      <c r="Z532" s="10"/>
      <c r="AA532" s="10"/>
      <c r="AB532" s="10"/>
      <c r="AC532" s="10"/>
      <c r="AD532" s="10"/>
      <c r="AE532" s="10"/>
      <c r="AF532" s="10"/>
      <c r="AG532" s="10"/>
      <c r="AH532" s="10"/>
      <c r="AI532" s="10"/>
      <c r="AJ532" s="10"/>
      <c r="AK532" s="10"/>
      <c r="AL532" s="10"/>
    </row>
    <row r="533" spans="1:38" ht="20.25" customHeight="1">
      <c r="A533" s="31">
        <v>43817</v>
      </c>
      <c r="B533" s="9" t="s">
        <v>40</v>
      </c>
      <c r="C533" s="10">
        <v>51.12574</v>
      </c>
      <c r="D533" s="10">
        <v>71.446340000000006</v>
      </c>
      <c r="E533" s="10">
        <v>15</v>
      </c>
      <c r="F533" s="10">
        <v>0</v>
      </c>
      <c r="G533" s="10" t="s">
        <v>21</v>
      </c>
      <c r="H533" s="10" t="s">
        <v>58</v>
      </c>
      <c r="I533" s="10"/>
      <c r="J533" s="10"/>
      <c r="K533" s="10"/>
      <c r="L533" s="10"/>
      <c r="M533" s="9" t="s">
        <v>839</v>
      </c>
      <c r="N533" s="10"/>
      <c r="O533" s="10" t="s">
        <v>24</v>
      </c>
      <c r="P533" s="9" t="s">
        <v>437</v>
      </c>
      <c r="Q533" s="10"/>
      <c r="R533" s="10" t="s">
        <v>1407</v>
      </c>
      <c r="S533" s="12" t="s">
        <v>27</v>
      </c>
      <c r="T533" s="6" t="s">
        <v>1408</v>
      </c>
      <c r="U533" s="10"/>
      <c r="V533" s="10"/>
      <c r="W533" s="10"/>
      <c r="X533" s="10"/>
      <c r="Y533" s="10"/>
      <c r="Z533" s="10"/>
      <c r="AA533" s="10"/>
      <c r="AB533" s="10"/>
      <c r="AC533" s="10"/>
      <c r="AD533" s="10"/>
      <c r="AE533" s="10"/>
      <c r="AF533" s="10"/>
      <c r="AG533" s="10"/>
      <c r="AH533" s="10"/>
      <c r="AI533" s="10"/>
      <c r="AJ533" s="10"/>
      <c r="AK533" s="10"/>
      <c r="AL533" s="10"/>
    </row>
    <row r="534" spans="1:38" ht="20.25" customHeight="1">
      <c r="A534" s="31">
        <v>43816</v>
      </c>
      <c r="B534" s="10" t="s">
        <v>20</v>
      </c>
      <c r="C534" s="14">
        <v>42.329013000000003</v>
      </c>
      <c r="D534" s="15">
        <v>69.591679999999997</v>
      </c>
      <c r="E534" s="10">
        <v>20</v>
      </c>
      <c r="F534" s="10">
        <v>2</v>
      </c>
      <c r="G534" s="10" t="s">
        <v>21</v>
      </c>
      <c r="H534" s="9" t="s">
        <v>63</v>
      </c>
      <c r="I534" s="9" t="s">
        <v>64</v>
      </c>
      <c r="J534" s="10"/>
      <c r="K534" s="10"/>
      <c r="L534" s="10"/>
      <c r="M534" s="10" t="s">
        <v>24</v>
      </c>
      <c r="N534" s="10"/>
      <c r="O534" s="10" t="s">
        <v>24</v>
      </c>
      <c r="P534" s="10" t="s">
        <v>25</v>
      </c>
      <c r="Q534" s="10"/>
      <c r="R534" s="9" t="s">
        <v>1409</v>
      </c>
      <c r="S534" s="12" t="s">
        <v>27</v>
      </c>
      <c r="T534" s="6" t="s">
        <v>1410</v>
      </c>
      <c r="U534" s="10"/>
      <c r="V534" s="10"/>
      <c r="W534" s="10"/>
      <c r="X534" s="10"/>
      <c r="Y534" s="10"/>
      <c r="Z534" s="10"/>
      <c r="AA534" s="10"/>
      <c r="AB534" s="10"/>
      <c r="AC534" s="10"/>
      <c r="AD534" s="10"/>
      <c r="AE534" s="10"/>
      <c r="AF534" s="10"/>
      <c r="AG534" s="10"/>
      <c r="AH534" s="10"/>
      <c r="AI534" s="10"/>
      <c r="AJ534" s="10"/>
      <c r="AK534" s="10"/>
      <c r="AL534" s="10"/>
    </row>
    <row r="535" spans="1:38" ht="20.25" customHeight="1">
      <c r="A535" s="31">
        <v>43815</v>
      </c>
      <c r="B535" s="10" t="s">
        <v>34</v>
      </c>
      <c r="C535" s="10">
        <v>43.238492000000001</v>
      </c>
      <c r="D535" s="10">
        <v>76.945429000000004</v>
      </c>
      <c r="E535" s="10">
        <v>75</v>
      </c>
      <c r="F535" s="10">
        <v>23</v>
      </c>
      <c r="G535" s="10" t="s">
        <v>21</v>
      </c>
      <c r="H535" s="9" t="s">
        <v>63</v>
      </c>
      <c r="I535" s="9" t="s">
        <v>64</v>
      </c>
      <c r="J535" s="10"/>
      <c r="K535" s="10" t="s">
        <v>23</v>
      </c>
      <c r="L535" s="9" t="s">
        <v>202</v>
      </c>
      <c r="M535" s="10" t="s">
        <v>24</v>
      </c>
      <c r="N535" s="10"/>
      <c r="O535" s="10" t="s">
        <v>24</v>
      </c>
      <c r="P535" s="10" t="s">
        <v>25</v>
      </c>
      <c r="Q535" s="10"/>
      <c r="R535" s="12" t="s">
        <v>1411</v>
      </c>
      <c r="S535" s="12" t="s">
        <v>27</v>
      </c>
      <c r="T535" s="6" t="s">
        <v>1410</v>
      </c>
      <c r="U535" s="10"/>
      <c r="V535" s="10"/>
      <c r="W535" s="10"/>
      <c r="X535" s="10"/>
      <c r="Y535" s="10"/>
      <c r="Z535" s="10"/>
      <c r="AA535" s="10"/>
      <c r="AB535" s="10"/>
      <c r="AC535" s="10"/>
      <c r="AD535" s="10"/>
      <c r="AE535" s="10"/>
      <c r="AF535" s="10"/>
      <c r="AG535" s="10"/>
      <c r="AH535" s="10"/>
      <c r="AI535" s="10"/>
      <c r="AJ535" s="10"/>
      <c r="AK535" s="10"/>
      <c r="AL535" s="10"/>
    </row>
    <row r="536" spans="1:38" ht="20.25" customHeight="1">
      <c r="A536" s="31">
        <v>43815</v>
      </c>
      <c r="B536" s="9" t="s">
        <v>40</v>
      </c>
      <c r="C536" s="10">
        <v>51.168664</v>
      </c>
      <c r="D536" s="10">
        <v>71.425736000000001</v>
      </c>
      <c r="E536" s="10">
        <v>75</v>
      </c>
      <c r="F536" s="10">
        <v>50</v>
      </c>
      <c r="G536" s="10" t="s">
        <v>21</v>
      </c>
      <c r="H536" s="9" t="s">
        <v>63</v>
      </c>
      <c r="I536" s="9" t="s">
        <v>64</v>
      </c>
      <c r="J536" s="10"/>
      <c r="K536" s="10" t="s">
        <v>23</v>
      </c>
      <c r="L536" s="10"/>
      <c r="M536" s="10" t="s">
        <v>24</v>
      </c>
      <c r="N536" s="10"/>
      <c r="O536" s="10" t="s">
        <v>24</v>
      </c>
      <c r="P536" s="10" t="s">
        <v>25</v>
      </c>
      <c r="Q536" s="10"/>
      <c r="R536" s="9" t="s">
        <v>1412</v>
      </c>
      <c r="S536" s="12" t="s">
        <v>27</v>
      </c>
      <c r="T536" s="6" t="s">
        <v>1410</v>
      </c>
      <c r="U536" s="10"/>
      <c r="V536" s="10"/>
      <c r="W536" s="10"/>
      <c r="X536" s="10"/>
      <c r="Y536" s="10"/>
      <c r="Z536" s="10"/>
      <c r="AA536" s="10"/>
      <c r="AB536" s="10"/>
      <c r="AC536" s="10"/>
      <c r="AD536" s="10"/>
      <c r="AE536" s="10"/>
      <c r="AF536" s="10"/>
      <c r="AG536" s="10"/>
      <c r="AH536" s="10"/>
      <c r="AI536" s="10"/>
      <c r="AJ536" s="10"/>
      <c r="AK536" s="10"/>
      <c r="AL536" s="10"/>
    </row>
    <row r="537" spans="1:38" ht="20.25" customHeight="1">
      <c r="A537" s="31">
        <v>43811</v>
      </c>
      <c r="B537" s="9" t="s">
        <v>40</v>
      </c>
      <c r="C537" s="10">
        <v>51.128833</v>
      </c>
      <c r="D537" s="10">
        <v>71.469108000000006</v>
      </c>
      <c r="E537" s="10">
        <v>6</v>
      </c>
      <c r="F537" s="10">
        <v>3</v>
      </c>
      <c r="G537" s="10" t="s">
        <v>21</v>
      </c>
      <c r="H537" s="10" t="s">
        <v>64</v>
      </c>
      <c r="I537" s="10" t="s">
        <v>129</v>
      </c>
      <c r="J537" s="10"/>
      <c r="K537" s="10" t="s">
        <v>1413</v>
      </c>
      <c r="L537" s="10"/>
      <c r="M537" s="10" t="s">
        <v>959</v>
      </c>
      <c r="N537" s="10"/>
      <c r="O537" s="9" t="s">
        <v>137</v>
      </c>
      <c r="P537" s="9" t="s">
        <v>205</v>
      </c>
      <c r="Q537" s="10"/>
      <c r="R537" s="10" t="s">
        <v>1414</v>
      </c>
      <c r="S537" s="12" t="s">
        <v>98</v>
      </c>
      <c r="T537" s="6" t="s">
        <v>1415</v>
      </c>
      <c r="U537" s="10"/>
      <c r="V537" s="10"/>
      <c r="W537" s="10"/>
      <c r="X537" s="10"/>
      <c r="Y537" s="10"/>
      <c r="Z537" s="10"/>
      <c r="AA537" s="10"/>
      <c r="AB537" s="10"/>
      <c r="AC537" s="10"/>
      <c r="AD537" s="10"/>
      <c r="AE537" s="10"/>
      <c r="AF537" s="10"/>
      <c r="AG537" s="10"/>
      <c r="AH537" s="10"/>
      <c r="AI537" s="10"/>
      <c r="AJ537" s="10"/>
      <c r="AK537" s="10"/>
      <c r="AL537" s="10"/>
    </row>
    <row r="538" spans="1:38" ht="20.25" customHeight="1">
      <c r="A538" s="31">
        <v>43810</v>
      </c>
      <c r="B538" s="10" t="s">
        <v>95</v>
      </c>
      <c r="C538" s="10">
        <v>43.655005000000003</v>
      </c>
      <c r="D538" s="10">
        <v>51.146551000000002</v>
      </c>
      <c r="E538" s="10">
        <v>17</v>
      </c>
      <c r="F538" s="10">
        <v>0</v>
      </c>
      <c r="G538" s="10" t="s">
        <v>21</v>
      </c>
      <c r="H538" s="10" t="s">
        <v>44</v>
      </c>
      <c r="I538" s="9" t="s">
        <v>91</v>
      </c>
      <c r="J538" s="10"/>
      <c r="K538" s="10"/>
      <c r="L538" s="10"/>
      <c r="M538" s="9" t="s">
        <v>59</v>
      </c>
      <c r="N538" s="10"/>
      <c r="O538" s="10" t="s">
        <v>59</v>
      </c>
      <c r="P538" s="10" t="s">
        <v>48</v>
      </c>
      <c r="Q538" s="10"/>
      <c r="R538" s="10" t="s">
        <v>1416</v>
      </c>
      <c r="S538" s="12" t="s">
        <v>27</v>
      </c>
      <c r="T538" s="6" t="s">
        <v>1417</v>
      </c>
      <c r="U538" s="10"/>
      <c r="V538" s="10"/>
      <c r="W538" s="10"/>
      <c r="X538" s="10"/>
      <c r="Y538" s="10"/>
      <c r="Z538" s="10"/>
      <c r="AA538" s="10"/>
      <c r="AB538" s="10"/>
      <c r="AC538" s="10"/>
      <c r="AD538" s="10"/>
      <c r="AE538" s="10"/>
      <c r="AF538" s="10"/>
      <c r="AG538" s="10"/>
      <c r="AH538" s="10"/>
      <c r="AI538" s="10"/>
      <c r="AJ538" s="10"/>
      <c r="AK538" s="10"/>
      <c r="AL538" s="10"/>
    </row>
    <row r="539" spans="1:38" ht="20.25" customHeight="1">
      <c r="A539" s="31">
        <v>43809</v>
      </c>
      <c r="B539" s="9" t="s">
        <v>40</v>
      </c>
      <c r="C539" s="10">
        <v>51.169778999999998</v>
      </c>
      <c r="D539" s="10">
        <v>71.419888</v>
      </c>
      <c r="E539" s="10">
        <v>10</v>
      </c>
      <c r="F539" s="10">
        <v>0</v>
      </c>
      <c r="G539" s="9" t="s">
        <v>158</v>
      </c>
      <c r="H539" s="10" t="s">
        <v>64</v>
      </c>
      <c r="I539" s="9" t="s">
        <v>63</v>
      </c>
      <c r="J539" s="9" t="s">
        <v>108</v>
      </c>
      <c r="K539" s="10"/>
      <c r="L539" s="10"/>
      <c r="M539" s="10" t="s">
        <v>258</v>
      </c>
      <c r="N539" s="10"/>
      <c r="O539" s="10" t="s">
        <v>66</v>
      </c>
      <c r="P539" s="9" t="s">
        <v>205</v>
      </c>
      <c r="Q539" s="10"/>
      <c r="R539" s="10" t="s">
        <v>1418</v>
      </c>
      <c r="S539" s="12" t="s">
        <v>27</v>
      </c>
      <c r="T539" s="6" t="s">
        <v>1419</v>
      </c>
      <c r="U539" s="10"/>
      <c r="V539" s="10"/>
      <c r="W539" s="10"/>
      <c r="X539" s="10"/>
      <c r="Y539" s="10"/>
      <c r="Z539" s="10"/>
      <c r="AA539" s="10"/>
      <c r="AB539" s="10"/>
      <c r="AC539" s="10"/>
      <c r="AD539" s="10"/>
      <c r="AE539" s="10"/>
      <c r="AF539" s="10"/>
      <c r="AG539" s="10"/>
      <c r="AH539" s="10"/>
      <c r="AI539" s="10"/>
      <c r="AJ539" s="10"/>
      <c r="AK539" s="10"/>
      <c r="AL539" s="10"/>
    </row>
    <row r="540" spans="1:38" ht="20.25" customHeight="1">
      <c r="A540" s="31">
        <v>43807</v>
      </c>
      <c r="B540" s="10" t="s">
        <v>31</v>
      </c>
      <c r="C540" s="9">
        <v>51.235093999999997</v>
      </c>
      <c r="D540" s="15">
        <v>51.446772000000003</v>
      </c>
      <c r="E540" s="10">
        <v>80</v>
      </c>
      <c r="F540" s="10">
        <v>0</v>
      </c>
      <c r="G540" s="10" t="s">
        <v>21</v>
      </c>
      <c r="H540" s="10" t="s">
        <v>266</v>
      </c>
      <c r="I540" s="10" t="s">
        <v>79</v>
      </c>
      <c r="J540" s="9" t="s">
        <v>1173</v>
      </c>
      <c r="K540" s="10"/>
      <c r="L540" s="10"/>
      <c r="M540" s="9" t="s">
        <v>59</v>
      </c>
      <c r="N540" s="10"/>
      <c r="O540" s="10" t="s">
        <v>59</v>
      </c>
      <c r="P540" s="9" t="s">
        <v>205</v>
      </c>
      <c r="Q540" s="10"/>
      <c r="R540" s="10" t="s">
        <v>1420</v>
      </c>
      <c r="S540" s="9" t="s">
        <v>98</v>
      </c>
      <c r="T540" s="6" t="s">
        <v>1421</v>
      </c>
      <c r="U540" s="10"/>
      <c r="V540" s="10"/>
      <c r="W540" s="10"/>
      <c r="X540" s="10"/>
      <c r="Y540" s="10"/>
      <c r="Z540" s="10"/>
      <c r="AA540" s="10"/>
      <c r="AB540" s="10"/>
      <c r="AC540" s="10"/>
      <c r="AD540" s="10"/>
      <c r="AE540" s="10"/>
      <c r="AF540" s="10"/>
      <c r="AG540" s="10"/>
      <c r="AH540" s="10"/>
      <c r="AI540" s="10"/>
      <c r="AJ540" s="10"/>
      <c r="AK540" s="10"/>
      <c r="AL540" s="10"/>
    </row>
    <row r="541" spans="1:38" ht="20.25" customHeight="1">
      <c r="A541" s="31">
        <v>43805</v>
      </c>
      <c r="B541" s="9" t="s">
        <v>40</v>
      </c>
      <c r="C541" s="10">
        <v>51.169778999999998</v>
      </c>
      <c r="D541" s="10">
        <v>71.419888</v>
      </c>
      <c r="E541" s="10">
        <v>20</v>
      </c>
      <c r="F541" s="10">
        <v>0</v>
      </c>
      <c r="G541" s="9" t="s">
        <v>158</v>
      </c>
      <c r="H541" s="10" t="s">
        <v>64</v>
      </c>
      <c r="I541" s="9" t="s">
        <v>63</v>
      </c>
      <c r="J541" s="9" t="s">
        <v>108</v>
      </c>
      <c r="K541" s="10"/>
      <c r="L541" s="10"/>
      <c r="M541" s="10" t="s">
        <v>258</v>
      </c>
      <c r="N541" s="10"/>
      <c r="O541" s="10" t="s">
        <v>66</v>
      </c>
      <c r="P541" s="9" t="s">
        <v>205</v>
      </c>
      <c r="Q541" s="10"/>
      <c r="R541" s="10" t="s">
        <v>1422</v>
      </c>
      <c r="S541" s="12" t="s">
        <v>27</v>
      </c>
      <c r="T541" s="6" t="s">
        <v>1423</v>
      </c>
      <c r="U541" s="10"/>
      <c r="V541" s="10"/>
      <c r="W541" s="10"/>
      <c r="X541" s="10"/>
      <c r="Y541" s="10"/>
      <c r="Z541" s="10"/>
      <c r="AA541" s="10"/>
      <c r="AB541" s="10"/>
      <c r="AC541" s="10"/>
      <c r="AD541" s="10"/>
      <c r="AE541" s="10"/>
      <c r="AF541" s="10"/>
      <c r="AG541" s="10"/>
      <c r="AH541" s="10"/>
      <c r="AI541" s="10"/>
      <c r="AJ541" s="10"/>
      <c r="AK541" s="10"/>
      <c r="AL541" s="10"/>
    </row>
    <row r="542" spans="1:38" ht="20.25" customHeight="1">
      <c r="A542" s="31">
        <v>43804</v>
      </c>
      <c r="B542" s="10" t="s">
        <v>20</v>
      </c>
      <c r="C542" s="10">
        <v>42.326264999999999</v>
      </c>
      <c r="D542" s="10">
        <v>69.592051999999995</v>
      </c>
      <c r="E542" s="10">
        <v>20</v>
      </c>
      <c r="F542" s="10">
        <v>0</v>
      </c>
      <c r="G542" s="10" t="s">
        <v>21</v>
      </c>
      <c r="H542" s="9" t="s">
        <v>51</v>
      </c>
      <c r="I542" s="9" t="s">
        <v>129</v>
      </c>
      <c r="J542" s="10" t="s">
        <v>64</v>
      </c>
      <c r="K542" s="9" t="s">
        <v>1424</v>
      </c>
      <c r="L542" s="10"/>
      <c r="M542" s="10" t="s">
        <v>258</v>
      </c>
      <c r="N542" s="10"/>
      <c r="O542" s="10" t="s">
        <v>66</v>
      </c>
      <c r="P542" s="10" t="s">
        <v>48</v>
      </c>
      <c r="Q542" s="10"/>
      <c r="R542" s="10" t="s">
        <v>1425</v>
      </c>
      <c r="S542" s="12" t="s">
        <v>27</v>
      </c>
      <c r="T542" s="6" t="s">
        <v>1426</v>
      </c>
      <c r="U542" s="10"/>
      <c r="V542" s="10"/>
      <c r="W542" s="10"/>
      <c r="X542" s="10"/>
      <c r="Y542" s="10"/>
      <c r="Z542" s="10"/>
      <c r="AA542" s="10"/>
      <c r="AB542" s="10"/>
      <c r="AC542" s="10"/>
      <c r="AD542" s="10"/>
      <c r="AE542" s="10"/>
      <c r="AF542" s="10"/>
      <c r="AG542" s="10"/>
      <c r="AH542" s="10"/>
      <c r="AI542" s="10"/>
      <c r="AJ542" s="10"/>
      <c r="AK542" s="10"/>
      <c r="AL542" s="10"/>
    </row>
    <row r="543" spans="1:38" ht="20.25" customHeight="1">
      <c r="A543" s="31">
        <v>43797</v>
      </c>
      <c r="B543" s="10" t="s">
        <v>1427</v>
      </c>
      <c r="C543" s="14">
        <v>50.323059999999998</v>
      </c>
      <c r="D543" s="15">
        <v>57.407380000000003</v>
      </c>
      <c r="E543" s="10">
        <v>10</v>
      </c>
      <c r="F543" s="10">
        <v>0</v>
      </c>
      <c r="G543" s="9" t="s">
        <v>21</v>
      </c>
      <c r="H543" s="10" t="s">
        <v>73</v>
      </c>
      <c r="I543" s="9" t="s">
        <v>74</v>
      </c>
      <c r="J543" s="10"/>
      <c r="K543" s="10"/>
      <c r="L543" s="10"/>
      <c r="M543" s="9" t="s">
        <v>1428</v>
      </c>
      <c r="N543" s="10"/>
      <c r="O543" s="9" t="s">
        <v>81</v>
      </c>
      <c r="P543" s="10" t="s">
        <v>48</v>
      </c>
      <c r="Q543" s="10"/>
      <c r="R543" s="10" t="s">
        <v>1429</v>
      </c>
      <c r="S543" s="9" t="s">
        <v>98</v>
      </c>
      <c r="T543" s="6" t="s">
        <v>1430</v>
      </c>
      <c r="U543" s="10"/>
      <c r="V543" s="10"/>
      <c r="W543" s="10"/>
      <c r="X543" s="10"/>
      <c r="Y543" s="10"/>
      <c r="Z543" s="10"/>
      <c r="AA543" s="10"/>
      <c r="AB543" s="10"/>
      <c r="AC543" s="10"/>
      <c r="AD543" s="10"/>
      <c r="AE543" s="10"/>
      <c r="AF543" s="10"/>
      <c r="AG543" s="10"/>
      <c r="AH543" s="10"/>
      <c r="AI543" s="10"/>
      <c r="AJ543" s="10"/>
      <c r="AK543" s="10"/>
      <c r="AL543" s="10"/>
    </row>
    <row r="544" spans="1:38" ht="20.25" customHeight="1">
      <c r="A544" s="31">
        <v>43796</v>
      </c>
      <c r="B544" s="9" t="s">
        <v>40</v>
      </c>
      <c r="C544" s="9">
        <v>51.147314000000001</v>
      </c>
      <c r="D544" s="15">
        <v>71.424272999999999</v>
      </c>
      <c r="E544" s="10">
        <v>20</v>
      </c>
      <c r="F544" s="10">
        <v>0</v>
      </c>
      <c r="G544" s="10" t="s">
        <v>21</v>
      </c>
      <c r="H544" s="10" t="s">
        <v>62</v>
      </c>
      <c r="I544" s="9" t="s">
        <v>64</v>
      </c>
      <c r="J544" s="9" t="s">
        <v>63</v>
      </c>
      <c r="K544" s="10"/>
      <c r="L544" s="10"/>
      <c r="M544" s="9" t="s">
        <v>964</v>
      </c>
      <c r="N544" s="10"/>
      <c r="O544" s="9" t="s">
        <v>137</v>
      </c>
      <c r="P544" s="9" t="s">
        <v>205</v>
      </c>
      <c r="Q544" s="10"/>
      <c r="R544" s="12" t="s">
        <v>1431</v>
      </c>
      <c r="S544" s="9" t="s">
        <v>98</v>
      </c>
      <c r="T544" s="6" t="s">
        <v>1432</v>
      </c>
      <c r="U544" s="10"/>
      <c r="V544" s="10"/>
      <c r="W544" s="10"/>
      <c r="X544" s="10"/>
      <c r="Y544" s="10"/>
      <c r="Z544" s="10"/>
      <c r="AA544" s="10"/>
      <c r="AB544" s="10"/>
      <c r="AC544" s="10"/>
      <c r="AD544" s="10"/>
      <c r="AE544" s="10"/>
      <c r="AF544" s="10"/>
      <c r="AG544" s="10"/>
      <c r="AH544" s="10"/>
      <c r="AI544" s="10"/>
      <c r="AJ544" s="10"/>
      <c r="AK544" s="10"/>
      <c r="AL544" s="10"/>
    </row>
    <row r="545" spans="1:38" ht="20.25" customHeight="1">
      <c r="A545" s="31">
        <v>43796</v>
      </c>
      <c r="B545" s="10" t="s">
        <v>34</v>
      </c>
      <c r="C545" s="14">
        <v>43.251576999999997</v>
      </c>
      <c r="D545" s="15">
        <v>76.947106000000005</v>
      </c>
      <c r="E545" s="10">
        <v>10</v>
      </c>
      <c r="F545" s="10">
        <v>0</v>
      </c>
      <c r="G545" s="10" t="s">
        <v>21</v>
      </c>
      <c r="H545" s="10" t="s">
        <v>62</v>
      </c>
      <c r="I545" s="9" t="s">
        <v>64</v>
      </c>
      <c r="J545" s="9" t="s">
        <v>129</v>
      </c>
      <c r="K545" s="10"/>
      <c r="L545" s="10"/>
      <c r="M545" s="9" t="s">
        <v>1433</v>
      </c>
      <c r="N545" s="10"/>
      <c r="O545" s="9" t="s">
        <v>137</v>
      </c>
      <c r="P545" s="9" t="s">
        <v>205</v>
      </c>
      <c r="Q545" s="10"/>
      <c r="R545" s="12" t="s">
        <v>1431</v>
      </c>
      <c r="S545" s="9" t="s">
        <v>98</v>
      </c>
      <c r="T545" s="6" t="s">
        <v>1434</v>
      </c>
      <c r="U545" s="10"/>
      <c r="V545" s="10"/>
      <c r="W545" s="10"/>
      <c r="X545" s="10"/>
      <c r="Y545" s="10"/>
      <c r="Z545" s="10"/>
      <c r="AA545" s="10"/>
      <c r="AB545" s="10"/>
      <c r="AC545" s="10"/>
      <c r="AD545" s="10"/>
      <c r="AE545" s="10"/>
      <c r="AF545" s="10"/>
      <c r="AG545" s="10"/>
      <c r="AH545" s="10"/>
      <c r="AI545" s="10"/>
      <c r="AJ545" s="10"/>
      <c r="AK545" s="10"/>
      <c r="AL545" s="10"/>
    </row>
    <row r="546" spans="1:38" ht="20.25" customHeight="1">
      <c r="A546" s="31">
        <v>43794</v>
      </c>
      <c r="B546" s="9" t="s">
        <v>40</v>
      </c>
      <c r="C546" s="14">
        <v>51.130318000000003</v>
      </c>
      <c r="D546" s="15">
        <v>71.420045000000002</v>
      </c>
      <c r="E546" s="10">
        <v>20</v>
      </c>
      <c r="F546" s="10">
        <v>0</v>
      </c>
      <c r="G546" s="10" t="s">
        <v>21</v>
      </c>
      <c r="H546" s="10" t="s">
        <v>58</v>
      </c>
      <c r="I546" s="10" t="s">
        <v>44</v>
      </c>
      <c r="J546" s="10"/>
      <c r="K546" s="10"/>
      <c r="L546" s="10"/>
      <c r="M546" s="9" t="s">
        <v>59</v>
      </c>
      <c r="N546" s="10"/>
      <c r="O546" s="10" t="s">
        <v>59</v>
      </c>
      <c r="P546" s="9" t="s">
        <v>87</v>
      </c>
      <c r="Q546" s="10"/>
      <c r="R546" s="10" t="s">
        <v>1435</v>
      </c>
      <c r="S546" s="9" t="s">
        <v>98</v>
      </c>
      <c r="T546" s="6" t="s">
        <v>1436</v>
      </c>
      <c r="U546" s="10"/>
      <c r="V546" s="10"/>
      <c r="W546" s="10"/>
      <c r="X546" s="10"/>
      <c r="Y546" s="10"/>
      <c r="Z546" s="10"/>
      <c r="AA546" s="10"/>
      <c r="AB546" s="10"/>
      <c r="AC546" s="10"/>
      <c r="AD546" s="10"/>
      <c r="AE546" s="10"/>
      <c r="AF546" s="10"/>
      <c r="AG546" s="10"/>
      <c r="AH546" s="10"/>
      <c r="AI546" s="10"/>
      <c r="AJ546" s="10"/>
      <c r="AK546" s="10"/>
      <c r="AL546" s="10"/>
    </row>
    <row r="547" spans="1:38" ht="20.25" customHeight="1">
      <c r="A547" s="31">
        <v>43793</v>
      </c>
      <c r="B547" s="10" t="s">
        <v>1427</v>
      </c>
      <c r="C547" s="14">
        <v>50.323059999999998</v>
      </c>
      <c r="D547" s="15">
        <v>57.407380000000003</v>
      </c>
      <c r="E547" s="10">
        <v>20</v>
      </c>
      <c r="F547" s="10">
        <v>0</v>
      </c>
      <c r="G547" s="10" t="s">
        <v>21</v>
      </c>
      <c r="H547" s="10" t="s">
        <v>73</v>
      </c>
      <c r="I547" s="10" t="s">
        <v>74</v>
      </c>
      <c r="J547" s="10"/>
      <c r="K547" s="10"/>
      <c r="L547" s="10"/>
      <c r="M547" s="9" t="s">
        <v>1428</v>
      </c>
      <c r="N547" s="10"/>
      <c r="O547" s="9" t="s">
        <v>81</v>
      </c>
      <c r="P547" s="9" t="s">
        <v>82</v>
      </c>
      <c r="Q547" s="10"/>
      <c r="R547" s="10" t="s">
        <v>1437</v>
      </c>
      <c r="S547" s="9" t="s">
        <v>98</v>
      </c>
      <c r="T547" s="6" t="s">
        <v>1430</v>
      </c>
      <c r="U547" s="10"/>
      <c r="V547" s="10"/>
      <c r="W547" s="10"/>
      <c r="X547" s="10"/>
      <c r="Y547" s="10"/>
      <c r="Z547" s="10"/>
      <c r="AA547" s="10"/>
      <c r="AB547" s="10"/>
      <c r="AC547" s="10"/>
      <c r="AD547" s="10"/>
      <c r="AE547" s="10"/>
      <c r="AF547" s="10"/>
      <c r="AG547" s="10"/>
      <c r="AH547" s="10"/>
      <c r="AI547" s="10"/>
      <c r="AJ547" s="10"/>
      <c r="AK547" s="10"/>
      <c r="AL547" s="10"/>
    </row>
    <row r="548" spans="1:38" ht="20.25" customHeight="1">
      <c r="A548" s="31">
        <v>43793</v>
      </c>
      <c r="B548" s="9" t="s">
        <v>40</v>
      </c>
      <c r="C548" s="14">
        <v>51.128189999999996</v>
      </c>
      <c r="D548" s="15">
        <v>71.429293999999999</v>
      </c>
      <c r="E548" s="10">
        <v>4</v>
      </c>
      <c r="F548" s="10">
        <v>0</v>
      </c>
      <c r="G548" s="9" t="s">
        <v>1438</v>
      </c>
      <c r="H548" s="9" t="s">
        <v>1439</v>
      </c>
      <c r="I548" s="10"/>
      <c r="J548" s="10"/>
      <c r="K548" s="10"/>
      <c r="L548" s="10"/>
      <c r="M548" s="9" t="s">
        <v>203</v>
      </c>
      <c r="N548" s="10"/>
      <c r="O548" s="9" t="s">
        <v>149</v>
      </c>
      <c r="P548" s="9" t="s">
        <v>67</v>
      </c>
      <c r="Q548" s="10"/>
      <c r="R548" s="10" t="s">
        <v>1440</v>
      </c>
      <c r="S548" s="12" t="s">
        <v>27</v>
      </c>
      <c r="T548" s="6" t="s">
        <v>1441</v>
      </c>
      <c r="U548" s="10"/>
      <c r="V548" s="10"/>
      <c r="W548" s="10"/>
      <c r="X548" s="10"/>
      <c r="Y548" s="10"/>
      <c r="Z548" s="10"/>
      <c r="AA548" s="10"/>
      <c r="AB548" s="10"/>
      <c r="AC548" s="10"/>
      <c r="AD548" s="10"/>
      <c r="AE548" s="10"/>
      <c r="AF548" s="10"/>
      <c r="AG548" s="10"/>
      <c r="AH548" s="10"/>
      <c r="AI548" s="10"/>
      <c r="AJ548" s="10"/>
      <c r="AK548" s="10"/>
      <c r="AL548" s="10"/>
    </row>
    <row r="549" spans="1:38" ht="20.25" customHeight="1">
      <c r="A549" s="31">
        <v>43793</v>
      </c>
      <c r="B549" s="10" t="s">
        <v>321</v>
      </c>
      <c r="C549" s="15">
        <v>49.816972</v>
      </c>
      <c r="D549" s="15">
        <v>73.10324</v>
      </c>
      <c r="E549" s="10">
        <v>10</v>
      </c>
      <c r="F549" s="10">
        <v>0</v>
      </c>
      <c r="G549" s="9" t="s">
        <v>1438</v>
      </c>
      <c r="H549" s="9" t="s">
        <v>1439</v>
      </c>
      <c r="I549" s="10"/>
      <c r="J549" s="10"/>
      <c r="K549" s="10"/>
      <c r="L549" s="10"/>
      <c r="M549" s="9" t="s">
        <v>203</v>
      </c>
      <c r="N549" s="10"/>
      <c r="O549" s="9" t="s">
        <v>149</v>
      </c>
      <c r="P549" s="9" t="s">
        <v>67</v>
      </c>
      <c r="Q549" s="10"/>
      <c r="R549" s="10" t="s">
        <v>1440</v>
      </c>
      <c r="S549" s="12" t="s">
        <v>27</v>
      </c>
      <c r="T549" s="6" t="s">
        <v>1442</v>
      </c>
      <c r="U549" s="10"/>
      <c r="V549" s="10"/>
      <c r="W549" s="10"/>
      <c r="X549" s="10"/>
      <c r="Y549" s="10"/>
      <c r="Z549" s="10"/>
      <c r="AA549" s="10"/>
      <c r="AB549" s="10"/>
      <c r="AC549" s="10"/>
      <c r="AD549" s="10"/>
      <c r="AE549" s="10"/>
      <c r="AF549" s="10"/>
      <c r="AG549" s="10"/>
      <c r="AH549" s="10"/>
      <c r="AI549" s="10"/>
      <c r="AJ549" s="10"/>
      <c r="AK549" s="10"/>
      <c r="AL549" s="10"/>
    </row>
    <row r="550" spans="1:38" ht="20.25" customHeight="1">
      <c r="A550" s="31">
        <v>43790</v>
      </c>
      <c r="B550" s="9" t="s">
        <v>40</v>
      </c>
      <c r="C550" s="10">
        <v>51.119577999999997</v>
      </c>
      <c r="D550" s="10">
        <v>71.436987000000002</v>
      </c>
      <c r="E550" s="10">
        <v>100</v>
      </c>
      <c r="F550" s="10">
        <v>0</v>
      </c>
      <c r="G550" s="10" t="s">
        <v>21</v>
      </c>
      <c r="H550" s="10" t="s">
        <v>64</v>
      </c>
      <c r="I550" s="10" t="s">
        <v>51</v>
      </c>
      <c r="J550" s="10"/>
      <c r="K550" s="10"/>
      <c r="L550" s="10"/>
      <c r="M550" s="9" t="s">
        <v>490</v>
      </c>
      <c r="N550" s="10"/>
      <c r="O550" s="10" t="s">
        <v>53</v>
      </c>
      <c r="P550" s="10" t="s">
        <v>48</v>
      </c>
      <c r="Q550" s="9" t="s">
        <v>82</v>
      </c>
      <c r="R550" s="10" t="s">
        <v>1443</v>
      </c>
      <c r="S550" s="12" t="s">
        <v>27</v>
      </c>
      <c r="T550" s="6" t="s">
        <v>1444</v>
      </c>
      <c r="U550" s="10"/>
      <c r="V550" s="10"/>
      <c r="W550" s="10"/>
      <c r="X550" s="10"/>
      <c r="Y550" s="10"/>
      <c r="Z550" s="10"/>
      <c r="AA550" s="10"/>
      <c r="AB550" s="10"/>
      <c r="AC550" s="10"/>
      <c r="AD550" s="10"/>
      <c r="AE550" s="10"/>
      <c r="AF550" s="10"/>
      <c r="AG550" s="10"/>
      <c r="AH550" s="10"/>
      <c r="AI550" s="10"/>
      <c r="AJ550" s="10"/>
      <c r="AK550" s="10"/>
      <c r="AL550" s="10"/>
    </row>
    <row r="551" spans="1:38" ht="20.25" customHeight="1">
      <c r="A551" s="31">
        <v>43789</v>
      </c>
      <c r="B551" s="10" t="s">
        <v>20</v>
      </c>
      <c r="C551" s="10">
        <v>42.326264999999999</v>
      </c>
      <c r="D551" s="10">
        <v>69.592051999999995</v>
      </c>
      <c r="E551" s="10">
        <v>20</v>
      </c>
      <c r="F551" s="10">
        <v>0</v>
      </c>
      <c r="G551" s="10" t="s">
        <v>21</v>
      </c>
      <c r="H551" s="10" t="s">
        <v>64</v>
      </c>
      <c r="I551" s="10" t="s">
        <v>51</v>
      </c>
      <c r="J551" s="9" t="s">
        <v>129</v>
      </c>
      <c r="K551" s="9" t="s">
        <v>1424</v>
      </c>
      <c r="L551" s="10"/>
      <c r="M551" s="9" t="s">
        <v>258</v>
      </c>
      <c r="N551" s="10"/>
      <c r="O551" s="10" t="s">
        <v>66</v>
      </c>
      <c r="P551" s="10" t="s">
        <v>48</v>
      </c>
      <c r="Q551" s="9" t="s">
        <v>82</v>
      </c>
      <c r="R551" s="10" t="s">
        <v>1445</v>
      </c>
      <c r="S551" s="12" t="s">
        <v>27</v>
      </c>
      <c r="T551" s="6" t="s">
        <v>1446</v>
      </c>
      <c r="U551" s="10"/>
      <c r="V551" s="10"/>
      <c r="W551" s="10"/>
      <c r="X551" s="10"/>
      <c r="Y551" s="10"/>
      <c r="Z551" s="10"/>
      <c r="AA551" s="10"/>
      <c r="AB551" s="10"/>
      <c r="AC551" s="10"/>
      <c r="AD551" s="10"/>
      <c r="AE551" s="10"/>
      <c r="AF551" s="10"/>
      <c r="AG551" s="10"/>
      <c r="AH551" s="10"/>
      <c r="AI551" s="10"/>
      <c r="AJ551" s="10"/>
      <c r="AK551" s="10"/>
      <c r="AL551" s="10"/>
    </row>
    <row r="552" spans="1:38" ht="20.25" customHeight="1">
      <c r="A552" s="31">
        <v>43789</v>
      </c>
      <c r="B552" s="10" t="s">
        <v>20</v>
      </c>
      <c r="C552" s="9">
        <v>42.343584999999997</v>
      </c>
      <c r="D552" s="15">
        <v>69.677201999999994</v>
      </c>
      <c r="E552" s="10">
        <v>50</v>
      </c>
      <c r="F552" s="10">
        <v>0</v>
      </c>
      <c r="G552" s="9" t="s">
        <v>43</v>
      </c>
      <c r="H552" s="10" t="s">
        <v>44</v>
      </c>
      <c r="I552" s="10"/>
      <c r="J552" s="10"/>
      <c r="K552" s="10"/>
      <c r="L552" s="10"/>
      <c r="M552" s="10" t="s">
        <v>1447</v>
      </c>
      <c r="N552" s="10"/>
      <c r="O552" s="10" t="s">
        <v>81</v>
      </c>
      <c r="P552" s="10" t="s">
        <v>48</v>
      </c>
      <c r="Q552" s="10"/>
      <c r="R552" s="10" t="s">
        <v>1448</v>
      </c>
      <c r="S552" s="9" t="s">
        <v>98</v>
      </c>
      <c r="T552" s="6" t="s">
        <v>1449</v>
      </c>
      <c r="U552" s="10"/>
      <c r="V552" s="10"/>
      <c r="W552" s="10"/>
      <c r="X552" s="10"/>
      <c r="Y552" s="10"/>
      <c r="Z552" s="10"/>
      <c r="AA552" s="10"/>
      <c r="AB552" s="10"/>
      <c r="AC552" s="10"/>
      <c r="AD552" s="10"/>
      <c r="AE552" s="10"/>
      <c r="AF552" s="10"/>
      <c r="AG552" s="10"/>
      <c r="AH552" s="10"/>
      <c r="AI552" s="10"/>
      <c r="AJ552" s="10"/>
      <c r="AK552" s="10"/>
      <c r="AL552" s="10"/>
    </row>
    <row r="553" spans="1:38" ht="20.25" customHeight="1">
      <c r="A553" s="31">
        <v>43789</v>
      </c>
      <c r="B553" s="10" t="s">
        <v>20</v>
      </c>
      <c r="C553" s="10">
        <v>42.326264999999999</v>
      </c>
      <c r="D553" s="10">
        <v>69.592051999999995</v>
      </c>
      <c r="E553" s="10">
        <v>20</v>
      </c>
      <c r="F553" s="10">
        <v>0</v>
      </c>
      <c r="G553" s="10" t="s">
        <v>21</v>
      </c>
      <c r="H553" s="10" t="s">
        <v>64</v>
      </c>
      <c r="I553" s="10" t="s">
        <v>51</v>
      </c>
      <c r="J553" s="9" t="s">
        <v>129</v>
      </c>
      <c r="K553" s="9" t="s">
        <v>1424</v>
      </c>
      <c r="L553" s="10"/>
      <c r="M553" s="10" t="s">
        <v>258</v>
      </c>
      <c r="N553" s="10"/>
      <c r="O553" s="10" t="s">
        <v>66</v>
      </c>
      <c r="P553" s="10" t="s">
        <v>82</v>
      </c>
      <c r="Q553" s="10"/>
      <c r="R553" s="10" t="s">
        <v>1445</v>
      </c>
      <c r="S553" s="12" t="s">
        <v>27</v>
      </c>
      <c r="T553" s="6" t="s">
        <v>1450</v>
      </c>
      <c r="U553" s="10"/>
      <c r="V553" s="10"/>
      <c r="W553" s="10"/>
      <c r="X553" s="10"/>
      <c r="Y553" s="10"/>
      <c r="Z553" s="10"/>
      <c r="AA553" s="10"/>
      <c r="AB553" s="10"/>
      <c r="AC553" s="10"/>
      <c r="AD553" s="10"/>
      <c r="AE553" s="10"/>
      <c r="AF553" s="10"/>
      <c r="AG553" s="10"/>
      <c r="AH553" s="10"/>
      <c r="AI553" s="10"/>
      <c r="AJ553" s="10"/>
      <c r="AK553" s="10"/>
      <c r="AL553" s="10"/>
    </row>
    <row r="554" spans="1:38" ht="20.25" customHeight="1">
      <c r="A554" s="31">
        <v>43788</v>
      </c>
      <c r="B554" s="9" t="s">
        <v>40</v>
      </c>
      <c r="C554" s="10">
        <v>51.129618999999998</v>
      </c>
      <c r="D554" s="10">
        <v>71.427727000000004</v>
      </c>
      <c r="E554" s="10">
        <v>15</v>
      </c>
      <c r="F554" s="10">
        <v>0</v>
      </c>
      <c r="G554" s="10" t="s">
        <v>21</v>
      </c>
      <c r="H554" s="9" t="s">
        <v>51</v>
      </c>
      <c r="I554" s="10"/>
      <c r="J554" s="10"/>
      <c r="K554" s="10"/>
      <c r="L554" s="10"/>
      <c r="M554" s="9" t="s">
        <v>1121</v>
      </c>
      <c r="N554" s="10"/>
      <c r="O554" s="10" t="s">
        <v>53</v>
      </c>
      <c r="P554" s="10" t="s">
        <v>48</v>
      </c>
      <c r="Q554" s="10"/>
      <c r="R554" s="10" t="s">
        <v>1451</v>
      </c>
      <c r="S554" s="12" t="s">
        <v>27</v>
      </c>
      <c r="T554" s="6" t="s">
        <v>1452</v>
      </c>
      <c r="U554" s="10"/>
      <c r="V554" s="10"/>
      <c r="W554" s="10"/>
      <c r="X554" s="10"/>
      <c r="Y554" s="10"/>
      <c r="Z554" s="10"/>
      <c r="AA554" s="10"/>
      <c r="AB554" s="10"/>
      <c r="AC554" s="10"/>
      <c r="AD554" s="10"/>
      <c r="AE554" s="10"/>
      <c r="AF554" s="10"/>
      <c r="AG554" s="10"/>
      <c r="AH554" s="10"/>
      <c r="AI554" s="10"/>
      <c r="AJ554" s="10"/>
      <c r="AK554" s="10"/>
      <c r="AL554" s="10"/>
    </row>
    <row r="555" spans="1:38" ht="20.25" customHeight="1">
      <c r="A555" s="31">
        <v>43787</v>
      </c>
      <c r="B555" s="10" t="s">
        <v>113</v>
      </c>
      <c r="C555" s="14">
        <v>44.848159000000003</v>
      </c>
      <c r="D555" s="15">
        <v>65.500546999999997</v>
      </c>
      <c r="E555" s="10">
        <v>6</v>
      </c>
      <c r="F555" s="10">
        <v>0</v>
      </c>
      <c r="G555" s="9" t="s">
        <v>158</v>
      </c>
      <c r="H555" s="9" t="s">
        <v>1439</v>
      </c>
      <c r="I555" s="10"/>
      <c r="J555" s="10"/>
      <c r="K555" s="10"/>
      <c r="L555" s="10"/>
      <c r="M555" s="10" t="s">
        <v>203</v>
      </c>
      <c r="N555" s="10"/>
      <c r="O555" s="9" t="s">
        <v>149</v>
      </c>
      <c r="P555" s="9" t="s">
        <v>67</v>
      </c>
      <c r="Q555" s="10"/>
      <c r="R555" s="10" t="s">
        <v>1453</v>
      </c>
      <c r="S555" s="12" t="s">
        <v>27</v>
      </c>
      <c r="T555" s="6" t="s">
        <v>1454</v>
      </c>
      <c r="U555" s="10"/>
      <c r="V555" s="10"/>
      <c r="W555" s="10"/>
      <c r="X555" s="10"/>
      <c r="Y555" s="10"/>
      <c r="Z555" s="10"/>
      <c r="AA555" s="10"/>
      <c r="AB555" s="10"/>
      <c r="AC555" s="10"/>
      <c r="AD555" s="10"/>
      <c r="AE555" s="10"/>
      <c r="AF555" s="10"/>
      <c r="AG555" s="10"/>
      <c r="AH555" s="10"/>
      <c r="AI555" s="10"/>
      <c r="AJ555" s="10"/>
      <c r="AK555" s="10"/>
      <c r="AL555" s="10"/>
    </row>
    <row r="556" spans="1:38" ht="20.25" customHeight="1">
      <c r="A556" s="31">
        <v>43784</v>
      </c>
      <c r="B556" s="10" t="s">
        <v>34</v>
      </c>
      <c r="C556" s="9">
        <v>43.248874999999998</v>
      </c>
      <c r="D556" s="15">
        <v>76.87021</v>
      </c>
      <c r="E556" s="10">
        <v>30</v>
      </c>
      <c r="F556" s="10">
        <v>0</v>
      </c>
      <c r="G556" s="10" t="s">
        <v>21</v>
      </c>
      <c r="H556" s="10" t="s">
        <v>62</v>
      </c>
      <c r="I556" s="10" t="s">
        <v>51</v>
      </c>
      <c r="J556" s="9" t="s">
        <v>64</v>
      </c>
      <c r="K556" s="10"/>
      <c r="L556" s="10"/>
      <c r="M556" s="9" t="s">
        <v>782</v>
      </c>
      <c r="N556" s="10"/>
      <c r="O556" s="10" t="s">
        <v>53</v>
      </c>
      <c r="P556" s="9" t="s">
        <v>205</v>
      </c>
      <c r="Q556" s="10"/>
      <c r="R556" s="10" t="s">
        <v>1455</v>
      </c>
      <c r="S556" s="12" t="s">
        <v>27</v>
      </c>
      <c r="T556" s="6" t="s">
        <v>1456</v>
      </c>
      <c r="U556" s="10"/>
      <c r="V556" s="10"/>
      <c r="W556" s="10"/>
      <c r="X556" s="10"/>
      <c r="Y556" s="10"/>
      <c r="Z556" s="10"/>
      <c r="AA556" s="10"/>
      <c r="AB556" s="10"/>
      <c r="AC556" s="10"/>
      <c r="AD556" s="10"/>
      <c r="AE556" s="10"/>
      <c r="AF556" s="10"/>
      <c r="AG556" s="10"/>
      <c r="AH556" s="10"/>
      <c r="AI556" s="10"/>
      <c r="AJ556" s="10"/>
      <c r="AK556" s="10"/>
      <c r="AL556" s="10"/>
    </row>
    <row r="557" spans="1:38" ht="20.25" customHeight="1">
      <c r="A557" s="31">
        <v>43783</v>
      </c>
      <c r="B557" s="9" t="s">
        <v>40</v>
      </c>
      <c r="C557" s="10">
        <v>51.166811000000003</v>
      </c>
      <c r="D557" s="10">
        <v>71.420032000000006</v>
      </c>
      <c r="E557" s="10">
        <v>15</v>
      </c>
      <c r="F557" s="10">
        <v>0</v>
      </c>
      <c r="G557" s="10" t="s">
        <v>21</v>
      </c>
      <c r="H557" s="10" t="s">
        <v>58</v>
      </c>
      <c r="I557" s="9" t="s">
        <v>282</v>
      </c>
      <c r="J557" s="9" t="s">
        <v>96</v>
      </c>
      <c r="K557" s="10" t="s">
        <v>1457</v>
      </c>
      <c r="L557" s="10"/>
      <c r="M557" s="9" t="s">
        <v>1458</v>
      </c>
      <c r="N557" s="10"/>
      <c r="O557" s="10" t="s">
        <v>59</v>
      </c>
      <c r="P557" s="10" t="s">
        <v>48</v>
      </c>
      <c r="Q557" s="9" t="s">
        <v>82</v>
      </c>
      <c r="R557" s="10" t="s">
        <v>1459</v>
      </c>
      <c r="S557" s="12" t="s">
        <v>27</v>
      </c>
      <c r="T557" s="6" t="s">
        <v>1460</v>
      </c>
      <c r="U557" s="10"/>
      <c r="V557" s="10"/>
      <c r="W557" s="10"/>
      <c r="X557" s="10"/>
      <c r="Y557" s="10"/>
      <c r="Z557" s="10"/>
      <c r="AA557" s="10"/>
      <c r="AB557" s="10"/>
      <c r="AC557" s="10"/>
      <c r="AD557" s="10"/>
      <c r="AE557" s="10"/>
      <c r="AF557" s="10"/>
      <c r="AG557" s="10"/>
      <c r="AH557" s="10"/>
      <c r="AI557" s="10"/>
      <c r="AJ557" s="10"/>
      <c r="AK557" s="10"/>
      <c r="AL557" s="10"/>
    </row>
    <row r="558" spans="1:38" ht="20.25" customHeight="1">
      <c r="A558" s="31">
        <v>43783</v>
      </c>
      <c r="B558" s="9" t="s">
        <v>40</v>
      </c>
      <c r="C558" s="10">
        <v>51.119577999999997</v>
      </c>
      <c r="D558" s="10">
        <v>71.436987000000002</v>
      </c>
      <c r="E558" s="10">
        <v>20</v>
      </c>
      <c r="F558" s="10">
        <v>0</v>
      </c>
      <c r="G558" s="10" t="s">
        <v>21</v>
      </c>
      <c r="H558" s="10" t="s">
        <v>64</v>
      </c>
      <c r="I558" s="9" t="s">
        <v>63</v>
      </c>
      <c r="J558" s="10"/>
      <c r="K558" s="10"/>
      <c r="L558" s="10"/>
      <c r="M558" s="10" t="s">
        <v>1215</v>
      </c>
      <c r="N558" s="9" t="s">
        <v>490</v>
      </c>
      <c r="O558" s="10" t="s">
        <v>66</v>
      </c>
      <c r="P558" s="10" t="s">
        <v>48</v>
      </c>
      <c r="Q558" s="9" t="s">
        <v>82</v>
      </c>
      <c r="R558" s="10" t="s">
        <v>1461</v>
      </c>
      <c r="S558" s="9" t="s">
        <v>98</v>
      </c>
      <c r="T558" s="6" t="s">
        <v>1462</v>
      </c>
      <c r="U558" s="10"/>
      <c r="V558" s="10"/>
      <c r="W558" s="10"/>
      <c r="X558" s="10"/>
      <c r="Y558" s="10"/>
      <c r="Z558" s="10"/>
      <c r="AA558" s="10"/>
      <c r="AB558" s="10"/>
      <c r="AC558" s="10"/>
      <c r="AD558" s="10"/>
      <c r="AE558" s="10"/>
      <c r="AF558" s="10"/>
      <c r="AG558" s="10"/>
      <c r="AH558" s="10"/>
      <c r="AI558" s="10"/>
      <c r="AJ558" s="10"/>
      <c r="AK558" s="10"/>
      <c r="AL558" s="10"/>
    </row>
    <row r="559" spans="1:38" ht="20.25" customHeight="1">
      <c r="A559" s="31">
        <v>43778</v>
      </c>
      <c r="B559" s="10" t="s">
        <v>34</v>
      </c>
      <c r="C559" s="10">
        <v>43.243098000000003</v>
      </c>
      <c r="D559" s="10">
        <v>76.957528999999994</v>
      </c>
      <c r="E559" s="10">
        <v>35</v>
      </c>
      <c r="F559" s="10">
        <v>0</v>
      </c>
      <c r="G559" s="10" t="s">
        <v>21</v>
      </c>
      <c r="H559" s="10" t="s">
        <v>64</v>
      </c>
      <c r="I559" s="10" t="s">
        <v>62</v>
      </c>
      <c r="J559" s="10"/>
      <c r="K559" s="10" t="s">
        <v>202</v>
      </c>
      <c r="L559" s="10"/>
      <c r="M559" s="10" t="s">
        <v>24</v>
      </c>
      <c r="N559" s="10"/>
      <c r="O559" s="10" t="s">
        <v>24</v>
      </c>
      <c r="P559" s="9" t="s">
        <v>205</v>
      </c>
      <c r="Q559" s="10"/>
      <c r="R559" s="12" t="s">
        <v>1463</v>
      </c>
      <c r="S559" s="12" t="s">
        <v>27</v>
      </c>
      <c r="T559" s="6" t="s">
        <v>1464</v>
      </c>
      <c r="U559" s="10"/>
      <c r="V559" s="10"/>
      <c r="W559" s="10"/>
      <c r="X559" s="10"/>
      <c r="Y559" s="10"/>
      <c r="Z559" s="10"/>
      <c r="AA559" s="10"/>
      <c r="AB559" s="10"/>
      <c r="AC559" s="10"/>
      <c r="AD559" s="10"/>
      <c r="AE559" s="10"/>
      <c r="AF559" s="10"/>
      <c r="AG559" s="10"/>
      <c r="AH559" s="10"/>
      <c r="AI559" s="10"/>
      <c r="AJ559" s="10"/>
      <c r="AK559" s="10"/>
      <c r="AL559" s="10"/>
    </row>
    <row r="560" spans="1:38" ht="20.25" customHeight="1">
      <c r="A560" s="31">
        <v>43778</v>
      </c>
      <c r="B560" s="9" t="s">
        <v>40</v>
      </c>
      <c r="C560" s="10">
        <v>51.145398</v>
      </c>
      <c r="D560" s="10">
        <v>71.489018000000002</v>
      </c>
      <c r="E560" s="10">
        <v>35</v>
      </c>
      <c r="F560" s="10">
        <v>0</v>
      </c>
      <c r="G560" s="10" t="s">
        <v>21</v>
      </c>
      <c r="H560" s="10" t="s">
        <v>64</v>
      </c>
      <c r="I560" s="10" t="s">
        <v>62</v>
      </c>
      <c r="J560" s="10"/>
      <c r="K560" s="10" t="s">
        <v>1205</v>
      </c>
      <c r="L560" s="10"/>
      <c r="M560" s="10" t="s">
        <v>24</v>
      </c>
      <c r="N560" s="10"/>
      <c r="O560" s="10" t="s">
        <v>24</v>
      </c>
      <c r="P560" s="9" t="s">
        <v>205</v>
      </c>
      <c r="Q560" s="10"/>
      <c r="R560" s="12" t="s">
        <v>1465</v>
      </c>
      <c r="S560" s="12" t="s">
        <v>27</v>
      </c>
      <c r="T560" s="6" t="s">
        <v>1464</v>
      </c>
      <c r="U560" s="10"/>
      <c r="V560" s="10"/>
      <c r="W560" s="10"/>
      <c r="X560" s="10"/>
      <c r="Y560" s="10"/>
      <c r="Z560" s="10"/>
      <c r="AA560" s="10"/>
      <c r="AB560" s="10"/>
      <c r="AC560" s="10"/>
      <c r="AD560" s="10"/>
      <c r="AE560" s="10"/>
      <c r="AF560" s="10"/>
      <c r="AG560" s="10"/>
      <c r="AH560" s="10"/>
      <c r="AI560" s="10"/>
      <c r="AJ560" s="10"/>
      <c r="AK560" s="10"/>
      <c r="AL560" s="10"/>
    </row>
    <row r="561" spans="1:38" ht="20.25" customHeight="1">
      <c r="A561" s="31">
        <v>43764</v>
      </c>
      <c r="B561" s="9" t="s">
        <v>40</v>
      </c>
      <c r="C561" s="10">
        <v>51.163778999999998</v>
      </c>
      <c r="D561" s="10">
        <v>71.422411999999994</v>
      </c>
      <c r="E561" s="10">
        <v>15</v>
      </c>
      <c r="F561" s="10">
        <v>15</v>
      </c>
      <c r="G561" s="10" t="s">
        <v>21</v>
      </c>
      <c r="H561" s="10" t="s">
        <v>64</v>
      </c>
      <c r="I561" s="10" t="s">
        <v>129</v>
      </c>
      <c r="J561" s="10"/>
      <c r="K561" s="10" t="s">
        <v>23</v>
      </c>
      <c r="L561" s="10"/>
      <c r="M561" s="10" t="s">
        <v>24</v>
      </c>
      <c r="N561" s="10"/>
      <c r="O561" s="10" t="s">
        <v>24</v>
      </c>
      <c r="P561" s="10" t="s">
        <v>25</v>
      </c>
      <c r="Q561" s="10"/>
      <c r="R561" s="10" t="s">
        <v>1466</v>
      </c>
      <c r="S561" s="12" t="s">
        <v>27</v>
      </c>
      <c r="T561" s="6" t="s">
        <v>1467</v>
      </c>
      <c r="U561" s="10"/>
      <c r="V561" s="10"/>
      <c r="W561" s="10"/>
      <c r="X561" s="10"/>
      <c r="Y561" s="10"/>
      <c r="Z561" s="10"/>
      <c r="AA561" s="10"/>
      <c r="AB561" s="10"/>
      <c r="AC561" s="10"/>
      <c r="AD561" s="10"/>
      <c r="AE561" s="10"/>
      <c r="AF561" s="10"/>
      <c r="AG561" s="10"/>
      <c r="AH561" s="10"/>
      <c r="AI561" s="10"/>
      <c r="AJ561" s="10"/>
      <c r="AK561" s="10"/>
      <c r="AL561" s="10"/>
    </row>
    <row r="562" spans="1:38" ht="20.25" customHeight="1">
      <c r="A562" s="31">
        <v>43764</v>
      </c>
      <c r="B562" s="10" t="s">
        <v>34</v>
      </c>
      <c r="C562" s="10">
        <v>43.254821999999997</v>
      </c>
      <c r="D562" s="10">
        <v>76.943608999999995</v>
      </c>
      <c r="E562" s="10">
        <v>15</v>
      </c>
      <c r="F562" s="10">
        <v>10</v>
      </c>
      <c r="G562" s="10" t="s">
        <v>21</v>
      </c>
      <c r="H562" s="10" t="s">
        <v>64</v>
      </c>
      <c r="I562" s="10" t="s">
        <v>129</v>
      </c>
      <c r="J562" s="10"/>
      <c r="K562" s="10" t="s">
        <v>23</v>
      </c>
      <c r="L562" s="10"/>
      <c r="M562" s="10" t="s">
        <v>24</v>
      </c>
      <c r="N562" s="10"/>
      <c r="O562" s="10" t="s">
        <v>24</v>
      </c>
      <c r="P562" s="10" t="s">
        <v>25</v>
      </c>
      <c r="Q562" s="10"/>
      <c r="R562" s="10" t="s">
        <v>1468</v>
      </c>
      <c r="S562" s="12" t="s">
        <v>27</v>
      </c>
      <c r="T562" s="6" t="s">
        <v>1467</v>
      </c>
      <c r="U562" s="10"/>
      <c r="V562" s="10"/>
      <c r="W562" s="10"/>
      <c r="X562" s="10"/>
      <c r="Y562" s="10"/>
      <c r="Z562" s="10"/>
      <c r="AA562" s="10"/>
      <c r="AB562" s="10"/>
      <c r="AC562" s="10"/>
      <c r="AD562" s="10"/>
      <c r="AE562" s="10"/>
      <c r="AF562" s="10"/>
      <c r="AG562" s="10"/>
      <c r="AH562" s="10"/>
      <c r="AI562" s="10"/>
      <c r="AJ562" s="10"/>
      <c r="AK562" s="10"/>
      <c r="AL562" s="10"/>
    </row>
    <row r="563" spans="1:38" ht="20.25" customHeight="1">
      <c r="A563" s="31">
        <v>43762</v>
      </c>
      <c r="B563" s="10" t="s">
        <v>877</v>
      </c>
      <c r="C563" s="14">
        <v>43.301712000000002</v>
      </c>
      <c r="D563" s="15">
        <v>77.238934</v>
      </c>
      <c r="E563" s="10">
        <v>6</v>
      </c>
      <c r="F563" s="10">
        <v>0</v>
      </c>
      <c r="G563" s="10" t="s">
        <v>21</v>
      </c>
      <c r="H563" s="9" t="s">
        <v>58</v>
      </c>
      <c r="I563" s="10"/>
      <c r="J563" s="10"/>
      <c r="K563" s="10"/>
      <c r="L563" s="10"/>
      <c r="M563" s="9" t="s">
        <v>59</v>
      </c>
      <c r="N563" s="10"/>
      <c r="O563" s="10" t="s">
        <v>59</v>
      </c>
      <c r="P563" s="9" t="s">
        <v>87</v>
      </c>
      <c r="Q563" s="10"/>
      <c r="R563" s="10" t="s">
        <v>1469</v>
      </c>
      <c r="S563" s="9" t="s">
        <v>98</v>
      </c>
      <c r="T563" s="6" t="s">
        <v>1470</v>
      </c>
      <c r="U563" s="10"/>
      <c r="V563" s="10"/>
      <c r="W563" s="10"/>
      <c r="X563" s="10"/>
      <c r="Y563" s="10"/>
      <c r="Z563" s="10"/>
      <c r="AA563" s="10"/>
      <c r="AB563" s="10"/>
      <c r="AC563" s="10"/>
      <c r="AD563" s="10"/>
      <c r="AE563" s="10"/>
      <c r="AF563" s="10"/>
      <c r="AG563" s="10"/>
      <c r="AH563" s="10"/>
      <c r="AI563" s="10"/>
      <c r="AJ563" s="10"/>
      <c r="AK563" s="10"/>
      <c r="AL563" s="10"/>
    </row>
    <row r="564" spans="1:38" ht="20.25" customHeight="1">
      <c r="A564" s="31">
        <v>43757</v>
      </c>
      <c r="B564" s="9" t="s">
        <v>40</v>
      </c>
      <c r="C564" s="10">
        <v>51.145398</v>
      </c>
      <c r="D564" s="10">
        <v>71.489018000000002</v>
      </c>
      <c r="E564" s="10">
        <v>250</v>
      </c>
      <c r="F564" s="10">
        <v>0</v>
      </c>
      <c r="G564" s="10" t="s">
        <v>21</v>
      </c>
      <c r="H564" s="9" t="s">
        <v>378</v>
      </c>
      <c r="I564" s="9" t="s">
        <v>64</v>
      </c>
      <c r="J564" s="10"/>
      <c r="K564" s="10"/>
      <c r="L564" s="10"/>
      <c r="M564" s="10" t="s">
        <v>24</v>
      </c>
      <c r="N564" s="10"/>
      <c r="O564" s="10" t="s">
        <v>24</v>
      </c>
      <c r="P564" s="9" t="s">
        <v>87</v>
      </c>
      <c r="Q564" s="10"/>
      <c r="R564" s="12" t="s">
        <v>1471</v>
      </c>
      <c r="S564" s="9" t="s">
        <v>98</v>
      </c>
      <c r="T564" s="6" t="s">
        <v>1472</v>
      </c>
      <c r="U564" s="10"/>
      <c r="V564" s="10"/>
      <c r="W564" s="10"/>
      <c r="X564" s="10"/>
      <c r="Y564" s="10"/>
      <c r="Z564" s="10"/>
      <c r="AA564" s="10"/>
      <c r="AB564" s="10"/>
      <c r="AC564" s="10"/>
      <c r="AD564" s="10"/>
      <c r="AE564" s="10"/>
      <c r="AF564" s="10"/>
      <c r="AG564" s="10"/>
      <c r="AH564" s="10"/>
      <c r="AI564" s="10"/>
      <c r="AJ564" s="10"/>
      <c r="AK564" s="10"/>
      <c r="AL564" s="10"/>
    </row>
    <row r="565" spans="1:38" ht="20.25" customHeight="1">
      <c r="A565" s="31">
        <v>43757</v>
      </c>
      <c r="B565" s="10" t="s">
        <v>31</v>
      </c>
      <c r="C565" s="14">
        <v>51.211500999999998</v>
      </c>
      <c r="D565" s="15">
        <v>51.366920999999998</v>
      </c>
      <c r="E565" s="10">
        <v>80</v>
      </c>
      <c r="F565" s="10">
        <v>0</v>
      </c>
      <c r="G565" s="9" t="s">
        <v>158</v>
      </c>
      <c r="H565" s="10" t="s">
        <v>74</v>
      </c>
      <c r="I565" s="10"/>
      <c r="J565" s="10"/>
      <c r="K565" s="10"/>
      <c r="L565" s="10"/>
      <c r="M565" s="9" t="s">
        <v>59</v>
      </c>
      <c r="N565" s="10"/>
      <c r="O565" s="10" t="s">
        <v>59</v>
      </c>
      <c r="P565" s="10" t="s">
        <v>48</v>
      </c>
      <c r="Q565" s="10"/>
      <c r="R565" s="10" t="s">
        <v>1473</v>
      </c>
      <c r="S565" s="9" t="s">
        <v>98</v>
      </c>
      <c r="T565" s="6" t="s">
        <v>1474</v>
      </c>
      <c r="U565" s="10"/>
      <c r="V565" s="10"/>
      <c r="W565" s="10"/>
      <c r="X565" s="10"/>
      <c r="Y565" s="10"/>
      <c r="Z565" s="10"/>
      <c r="AA565" s="10"/>
      <c r="AB565" s="10"/>
      <c r="AC565" s="10"/>
      <c r="AD565" s="10"/>
      <c r="AE565" s="10"/>
      <c r="AF565" s="10"/>
      <c r="AG565" s="10"/>
      <c r="AH565" s="10"/>
      <c r="AI565" s="10"/>
      <c r="AJ565" s="10"/>
      <c r="AK565" s="10"/>
      <c r="AL565" s="10"/>
    </row>
    <row r="566" spans="1:38" ht="20.25" customHeight="1">
      <c r="A566" s="31">
        <v>43756</v>
      </c>
      <c r="B566" s="10" t="s">
        <v>726</v>
      </c>
      <c r="C566" s="10">
        <v>43.202294000000002</v>
      </c>
      <c r="D566" s="10">
        <v>76.621279999999999</v>
      </c>
      <c r="E566" s="10">
        <v>10</v>
      </c>
      <c r="F566" s="10">
        <v>0</v>
      </c>
      <c r="G566" s="9" t="s">
        <v>21</v>
      </c>
      <c r="H566" s="10" t="s">
        <v>58</v>
      </c>
      <c r="I566" s="10"/>
      <c r="J566" s="10"/>
      <c r="K566" s="10"/>
      <c r="L566" s="10"/>
      <c r="M566" s="9" t="s">
        <v>59</v>
      </c>
      <c r="N566" s="10"/>
      <c r="O566" s="10" t="s">
        <v>59</v>
      </c>
      <c r="P566" s="10" t="s">
        <v>48</v>
      </c>
      <c r="Q566" s="10"/>
      <c r="R566" s="10" t="s">
        <v>1475</v>
      </c>
      <c r="S566" s="12" t="s">
        <v>27</v>
      </c>
      <c r="T566" s="6" t="s">
        <v>1476</v>
      </c>
      <c r="U566" s="10"/>
      <c r="V566" s="10"/>
      <c r="W566" s="10"/>
      <c r="X566" s="10"/>
      <c r="Y566" s="10"/>
      <c r="Z566" s="10"/>
      <c r="AA566" s="10"/>
      <c r="AB566" s="10"/>
      <c r="AC566" s="10"/>
      <c r="AD566" s="10"/>
      <c r="AE566" s="10"/>
      <c r="AF566" s="10"/>
      <c r="AG566" s="10"/>
      <c r="AH566" s="10"/>
      <c r="AI566" s="10"/>
      <c r="AJ566" s="10"/>
      <c r="AK566" s="10"/>
      <c r="AL566" s="10"/>
    </row>
    <row r="567" spans="1:38" ht="20.25" customHeight="1">
      <c r="A567" s="31">
        <v>43754</v>
      </c>
      <c r="B567" s="10" t="s">
        <v>199</v>
      </c>
      <c r="C567" s="10">
        <v>43.340099000000002</v>
      </c>
      <c r="D567" s="10">
        <v>52.865653000000002</v>
      </c>
      <c r="E567" s="10">
        <v>15</v>
      </c>
      <c r="F567" s="10">
        <v>0</v>
      </c>
      <c r="G567" s="10" t="s">
        <v>21</v>
      </c>
      <c r="H567" s="10" t="s">
        <v>64</v>
      </c>
      <c r="I567" s="10" t="s">
        <v>62</v>
      </c>
      <c r="J567" s="10"/>
      <c r="K567" s="9" t="s">
        <v>860</v>
      </c>
      <c r="L567" s="10"/>
      <c r="M567" s="9" t="s">
        <v>782</v>
      </c>
      <c r="N567" s="10"/>
      <c r="O567" s="10" t="s">
        <v>53</v>
      </c>
      <c r="P567" s="9" t="s">
        <v>87</v>
      </c>
      <c r="Q567" s="10"/>
      <c r="R567" s="10" t="s">
        <v>1477</v>
      </c>
      <c r="S567" s="12" t="s">
        <v>27</v>
      </c>
      <c r="T567" s="6" t="s">
        <v>1478</v>
      </c>
      <c r="U567" s="10"/>
      <c r="V567" s="10"/>
      <c r="W567" s="10"/>
      <c r="X567" s="10"/>
      <c r="Y567" s="10"/>
      <c r="Z567" s="10"/>
      <c r="AA567" s="10"/>
      <c r="AB567" s="10"/>
      <c r="AC567" s="10"/>
      <c r="AD567" s="10"/>
      <c r="AE567" s="10"/>
      <c r="AF567" s="10"/>
      <c r="AG567" s="10"/>
      <c r="AH567" s="10"/>
      <c r="AI567" s="10"/>
      <c r="AJ567" s="10"/>
      <c r="AK567" s="10"/>
      <c r="AL567" s="10"/>
    </row>
    <row r="568" spans="1:38" ht="20.25" customHeight="1">
      <c r="A568" s="31">
        <v>43753</v>
      </c>
      <c r="B568" s="10" t="s">
        <v>31</v>
      </c>
      <c r="C568" s="14">
        <v>51.218530999999999</v>
      </c>
      <c r="D568" s="15">
        <v>51.372917999999999</v>
      </c>
      <c r="E568" s="10">
        <v>20</v>
      </c>
      <c r="F568" s="10">
        <v>0</v>
      </c>
      <c r="G568" s="10" t="s">
        <v>21</v>
      </c>
      <c r="H568" s="10" t="s">
        <v>74</v>
      </c>
      <c r="I568" s="10"/>
      <c r="J568" s="10"/>
      <c r="K568" s="10"/>
      <c r="L568" s="10"/>
      <c r="M568" s="9" t="s">
        <v>59</v>
      </c>
      <c r="N568" s="10"/>
      <c r="O568" s="10" t="s">
        <v>59</v>
      </c>
      <c r="P568" s="9" t="s">
        <v>67</v>
      </c>
      <c r="Q568" s="10"/>
      <c r="R568" s="10" t="s">
        <v>1479</v>
      </c>
      <c r="S568" s="9" t="s">
        <v>98</v>
      </c>
      <c r="T568" s="6" t="s">
        <v>1480</v>
      </c>
      <c r="U568" s="10"/>
      <c r="V568" s="10"/>
      <c r="W568" s="10"/>
      <c r="X568" s="10"/>
      <c r="Y568" s="10"/>
      <c r="Z568" s="10"/>
      <c r="AA568" s="10"/>
      <c r="AB568" s="10"/>
      <c r="AC568" s="10"/>
      <c r="AD568" s="10"/>
      <c r="AE568" s="10"/>
      <c r="AF568" s="10"/>
      <c r="AG568" s="10"/>
      <c r="AH568" s="10"/>
      <c r="AI568" s="10"/>
      <c r="AJ568" s="10"/>
      <c r="AK568" s="10"/>
      <c r="AL568" s="10"/>
    </row>
    <row r="569" spans="1:38" ht="20.25" customHeight="1">
      <c r="A569" s="31">
        <v>43749</v>
      </c>
      <c r="B569" s="10" t="s">
        <v>29</v>
      </c>
      <c r="C569" s="10">
        <v>50.317247999999999</v>
      </c>
      <c r="D569" s="10">
        <v>57.142043000000001</v>
      </c>
      <c r="E569" s="10">
        <v>15</v>
      </c>
      <c r="F569" s="10">
        <v>0</v>
      </c>
      <c r="G569" s="10" t="s">
        <v>21</v>
      </c>
      <c r="H569" s="10" t="s">
        <v>266</v>
      </c>
      <c r="I569" s="10"/>
      <c r="J569" s="10"/>
      <c r="K569" s="10" t="s">
        <v>1481</v>
      </c>
      <c r="L569" s="10"/>
      <c r="M569" s="9" t="s">
        <v>59</v>
      </c>
      <c r="N569" s="10"/>
      <c r="O569" s="10" t="s">
        <v>59</v>
      </c>
      <c r="P569" s="9" t="s">
        <v>67</v>
      </c>
      <c r="Q569" s="10"/>
      <c r="R569" s="10" t="s">
        <v>1482</v>
      </c>
      <c r="S569" s="12" t="s">
        <v>27</v>
      </c>
      <c r="T569" s="6" t="s">
        <v>1483</v>
      </c>
      <c r="U569" s="10"/>
      <c r="V569" s="10"/>
      <c r="W569" s="10"/>
      <c r="X569" s="10"/>
      <c r="Y569" s="10"/>
      <c r="Z569" s="10"/>
      <c r="AA569" s="10"/>
      <c r="AB569" s="10"/>
      <c r="AC569" s="10"/>
      <c r="AD569" s="10"/>
      <c r="AE569" s="10"/>
      <c r="AF569" s="10"/>
      <c r="AG569" s="10"/>
      <c r="AH569" s="10"/>
      <c r="AI569" s="10"/>
      <c r="AJ569" s="10"/>
      <c r="AK569" s="10"/>
      <c r="AL569" s="10"/>
    </row>
    <row r="570" spans="1:38" ht="20.25" customHeight="1">
      <c r="A570" s="31">
        <v>43749</v>
      </c>
      <c r="B570" s="10" t="s">
        <v>29</v>
      </c>
      <c r="C570" s="10">
        <v>50.286042000000002</v>
      </c>
      <c r="D570" s="10">
        <v>57.230043000000002</v>
      </c>
      <c r="E570" s="10">
        <v>75</v>
      </c>
      <c r="F570" s="10">
        <v>0</v>
      </c>
      <c r="G570" s="9" t="s">
        <v>43</v>
      </c>
      <c r="H570" s="10" t="s">
        <v>44</v>
      </c>
      <c r="I570" s="9" t="s">
        <v>45</v>
      </c>
      <c r="J570" s="10"/>
      <c r="K570" s="10"/>
      <c r="L570" s="10"/>
      <c r="M570" s="10" t="s">
        <v>1484</v>
      </c>
      <c r="N570" s="10"/>
      <c r="O570" s="10" t="s">
        <v>81</v>
      </c>
      <c r="P570" s="10" t="s">
        <v>48</v>
      </c>
      <c r="Q570" s="10"/>
      <c r="R570" s="10" t="s">
        <v>1485</v>
      </c>
      <c r="S570" s="12" t="s">
        <v>27</v>
      </c>
      <c r="T570" s="6" t="s">
        <v>1486</v>
      </c>
      <c r="U570" s="10"/>
      <c r="V570" s="10"/>
      <c r="W570" s="10"/>
      <c r="X570" s="10"/>
      <c r="Y570" s="10"/>
      <c r="Z570" s="10"/>
      <c r="AA570" s="10"/>
      <c r="AB570" s="10"/>
      <c r="AC570" s="10"/>
      <c r="AD570" s="10"/>
      <c r="AE570" s="10"/>
      <c r="AF570" s="10"/>
      <c r="AG570" s="10"/>
      <c r="AH570" s="10"/>
      <c r="AI570" s="10"/>
      <c r="AJ570" s="10"/>
      <c r="AK570" s="10"/>
      <c r="AL570" s="10"/>
    </row>
    <row r="571" spans="1:38" ht="20.25" customHeight="1">
      <c r="A571" s="31">
        <v>43749</v>
      </c>
      <c r="B571" s="10" t="s">
        <v>29</v>
      </c>
      <c r="C571" s="9">
        <v>50.284171000000001</v>
      </c>
      <c r="D571" s="15">
        <v>57.228043</v>
      </c>
      <c r="E571" s="9">
        <v>10</v>
      </c>
      <c r="F571" s="10">
        <v>0</v>
      </c>
      <c r="G571" s="10" t="s">
        <v>21</v>
      </c>
      <c r="H571" s="10" t="s">
        <v>58</v>
      </c>
      <c r="I571" s="10"/>
      <c r="J571" s="10"/>
      <c r="K571" s="10"/>
      <c r="L571" s="10"/>
      <c r="M571" s="10" t="s">
        <v>1487</v>
      </c>
      <c r="N571" s="10"/>
      <c r="O571" s="9" t="s">
        <v>59</v>
      </c>
      <c r="P571" s="9" t="s">
        <v>67</v>
      </c>
      <c r="Q571" s="10"/>
      <c r="R571" s="10" t="s">
        <v>1482</v>
      </c>
      <c r="S571" s="9" t="s">
        <v>98</v>
      </c>
      <c r="T571" s="6" t="s">
        <v>1488</v>
      </c>
      <c r="U571" s="10"/>
      <c r="V571" s="10"/>
      <c r="W571" s="10"/>
      <c r="X571" s="10"/>
      <c r="Y571" s="10"/>
      <c r="Z571" s="10"/>
      <c r="AA571" s="10"/>
      <c r="AB571" s="10"/>
      <c r="AC571" s="10"/>
      <c r="AD571" s="10"/>
      <c r="AE571" s="10"/>
      <c r="AF571" s="10"/>
      <c r="AG571" s="10"/>
      <c r="AH571" s="10"/>
      <c r="AI571" s="10"/>
      <c r="AJ571" s="10"/>
      <c r="AK571" s="10"/>
      <c r="AL571" s="10"/>
    </row>
    <row r="572" spans="1:38" ht="20.25" customHeight="1">
      <c r="A572" s="31">
        <v>43747</v>
      </c>
      <c r="B572" s="10" t="s">
        <v>199</v>
      </c>
      <c r="C572" s="14">
        <v>43.357335999999997</v>
      </c>
      <c r="D572" s="15">
        <v>52.873477999999999</v>
      </c>
      <c r="E572" s="10">
        <v>100</v>
      </c>
      <c r="F572" s="10">
        <v>0</v>
      </c>
      <c r="G572" s="10" t="s">
        <v>21</v>
      </c>
      <c r="H572" s="10" t="s">
        <v>44</v>
      </c>
      <c r="I572" s="9" t="s">
        <v>45</v>
      </c>
      <c r="J572" s="9" t="s">
        <v>91</v>
      </c>
      <c r="K572" s="10"/>
      <c r="L572" s="10"/>
      <c r="M572" s="10" t="s">
        <v>1489</v>
      </c>
      <c r="N572" s="10"/>
      <c r="O572" s="10" t="s">
        <v>81</v>
      </c>
      <c r="P572" s="10" t="s">
        <v>48</v>
      </c>
      <c r="Q572" s="10"/>
      <c r="R572" s="10" t="s">
        <v>1490</v>
      </c>
      <c r="S572" s="12" t="s">
        <v>27</v>
      </c>
      <c r="T572" s="6" t="s">
        <v>1491</v>
      </c>
      <c r="U572" s="10"/>
      <c r="V572" s="10"/>
      <c r="W572" s="10"/>
      <c r="X572" s="10"/>
      <c r="Y572" s="10"/>
      <c r="Z572" s="10"/>
      <c r="AA572" s="10"/>
      <c r="AB572" s="10"/>
      <c r="AC572" s="10"/>
      <c r="AD572" s="10"/>
      <c r="AE572" s="10"/>
      <c r="AF572" s="10"/>
      <c r="AG572" s="10"/>
      <c r="AH572" s="10"/>
      <c r="AI572" s="10"/>
      <c r="AJ572" s="10"/>
      <c r="AK572" s="10"/>
      <c r="AL572" s="10"/>
    </row>
    <row r="573" spans="1:38" ht="20.25" customHeight="1">
      <c r="A573" s="31">
        <v>43746</v>
      </c>
      <c r="B573" s="10" t="s">
        <v>20</v>
      </c>
      <c r="C573" s="14">
        <v>42.316263999999997</v>
      </c>
      <c r="D573" s="15">
        <v>69.600486000000004</v>
      </c>
      <c r="E573" s="10">
        <v>50</v>
      </c>
      <c r="F573" s="10">
        <v>0</v>
      </c>
      <c r="G573" s="10" t="s">
        <v>21</v>
      </c>
      <c r="H573" s="10" t="s">
        <v>62</v>
      </c>
      <c r="I573" s="9" t="s">
        <v>64</v>
      </c>
      <c r="J573" s="9" t="s">
        <v>395</v>
      </c>
      <c r="K573" s="9" t="s">
        <v>1492</v>
      </c>
      <c r="L573" s="10"/>
      <c r="M573" s="9" t="s">
        <v>782</v>
      </c>
      <c r="N573" s="10"/>
      <c r="O573" s="10" t="s">
        <v>53</v>
      </c>
      <c r="P573" s="9" t="s">
        <v>67</v>
      </c>
      <c r="Q573" s="10"/>
      <c r="R573" s="10" t="s">
        <v>1493</v>
      </c>
      <c r="S573" s="12" t="s">
        <v>27</v>
      </c>
      <c r="T573" s="6" t="s">
        <v>1494</v>
      </c>
      <c r="U573" s="10"/>
      <c r="V573" s="10"/>
      <c r="W573" s="10"/>
      <c r="X573" s="10"/>
      <c r="Y573" s="10"/>
      <c r="Z573" s="10"/>
      <c r="AA573" s="10"/>
      <c r="AB573" s="10"/>
      <c r="AC573" s="10"/>
      <c r="AD573" s="10"/>
      <c r="AE573" s="10"/>
      <c r="AF573" s="10"/>
      <c r="AG573" s="10"/>
      <c r="AH573" s="10"/>
      <c r="AI573" s="10"/>
      <c r="AJ573" s="10"/>
      <c r="AK573" s="10"/>
      <c r="AL573" s="10"/>
    </row>
    <row r="574" spans="1:38" ht="20.25" customHeight="1">
      <c r="A574" s="31">
        <v>43746</v>
      </c>
      <c r="B574" s="10" t="s">
        <v>34</v>
      </c>
      <c r="C574" s="10">
        <v>43.256599999999999</v>
      </c>
      <c r="D574" s="10">
        <v>76.928600000000003</v>
      </c>
      <c r="E574" s="10">
        <v>10</v>
      </c>
      <c r="F574" s="10">
        <v>0</v>
      </c>
      <c r="G574" s="10" t="s">
        <v>21</v>
      </c>
      <c r="H574" s="9" t="s">
        <v>96</v>
      </c>
      <c r="I574" s="10"/>
      <c r="J574" s="10"/>
      <c r="K574" s="10"/>
      <c r="L574" s="10"/>
      <c r="M574" s="9" t="s">
        <v>1495</v>
      </c>
      <c r="N574" s="10"/>
      <c r="O574" s="9" t="s">
        <v>81</v>
      </c>
      <c r="P574" s="10" t="s">
        <v>48</v>
      </c>
      <c r="Q574" s="9" t="s">
        <v>82</v>
      </c>
      <c r="R574" s="10" t="s">
        <v>1496</v>
      </c>
      <c r="S574" s="12" t="s">
        <v>98</v>
      </c>
      <c r="T574" s="6" t="s">
        <v>1497</v>
      </c>
      <c r="U574" s="10"/>
      <c r="V574" s="10"/>
      <c r="W574" s="10"/>
      <c r="X574" s="10"/>
      <c r="Y574" s="10"/>
      <c r="Z574" s="10"/>
      <c r="AA574" s="10"/>
      <c r="AB574" s="10"/>
      <c r="AC574" s="10"/>
      <c r="AD574" s="10"/>
      <c r="AE574" s="10"/>
      <c r="AF574" s="10"/>
      <c r="AG574" s="10"/>
      <c r="AH574" s="10"/>
      <c r="AI574" s="10"/>
      <c r="AJ574" s="10"/>
      <c r="AK574" s="10"/>
      <c r="AL574" s="10"/>
    </row>
    <row r="575" spans="1:38" ht="20.25" customHeight="1">
      <c r="A575" s="31">
        <v>43746</v>
      </c>
      <c r="B575" s="10" t="s">
        <v>1498</v>
      </c>
      <c r="C575" s="10">
        <v>45.506936000000003</v>
      </c>
      <c r="D575" s="10">
        <v>79.054961000000006</v>
      </c>
      <c r="E575" s="9">
        <v>100</v>
      </c>
      <c r="F575" s="9">
        <v>40</v>
      </c>
      <c r="G575" s="10" t="s">
        <v>795</v>
      </c>
      <c r="H575" s="10" t="s">
        <v>129</v>
      </c>
      <c r="I575" s="9" t="s">
        <v>91</v>
      </c>
      <c r="J575" s="10"/>
      <c r="K575" s="10"/>
      <c r="L575" s="10"/>
      <c r="M575" s="10" t="s">
        <v>1499</v>
      </c>
      <c r="N575" s="10"/>
      <c r="O575" s="9" t="s">
        <v>47</v>
      </c>
      <c r="P575" s="10" t="s">
        <v>25</v>
      </c>
      <c r="Q575" s="9" t="s">
        <v>900</v>
      </c>
      <c r="R575" s="10" t="s">
        <v>1500</v>
      </c>
      <c r="S575" s="12" t="s">
        <v>27</v>
      </c>
      <c r="T575" s="6" t="s">
        <v>1501</v>
      </c>
      <c r="U575" s="10"/>
      <c r="V575" s="10"/>
      <c r="W575" s="10"/>
      <c r="X575" s="10"/>
      <c r="Y575" s="10"/>
      <c r="Z575" s="10"/>
      <c r="AA575" s="10"/>
      <c r="AB575" s="10"/>
      <c r="AC575" s="10"/>
      <c r="AD575" s="10"/>
      <c r="AE575" s="10"/>
      <c r="AF575" s="10"/>
      <c r="AG575" s="10"/>
      <c r="AH575" s="10"/>
      <c r="AI575" s="10"/>
      <c r="AJ575" s="10"/>
      <c r="AK575" s="10"/>
      <c r="AL575" s="10"/>
    </row>
    <row r="576" spans="1:38" ht="20.25" customHeight="1">
      <c r="A576" s="31">
        <v>43737</v>
      </c>
      <c r="B576" s="10" t="s">
        <v>34</v>
      </c>
      <c r="C576" s="10">
        <v>43.261845000000001</v>
      </c>
      <c r="D576" s="10">
        <v>76.943230999999997</v>
      </c>
      <c r="E576" s="10">
        <v>50</v>
      </c>
      <c r="F576" s="10">
        <v>0</v>
      </c>
      <c r="G576" s="10" t="s">
        <v>21</v>
      </c>
      <c r="H576" s="10" t="s">
        <v>64</v>
      </c>
      <c r="I576" s="10" t="s">
        <v>129</v>
      </c>
      <c r="J576" s="10"/>
      <c r="K576" s="10"/>
      <c r="L576" s="10"/>
      <c r="M576" s="9" t="s">
        <v>699</v>
      </c>
      <c r="N576" s="10"/>
      <c r="O576" s="9" t="s">
        <v>137</v>
      </c>
      <c r="P576" s="9" t="s">
        <v>205</v>
      </c>
      <c r="Q576" s="10"/>
      <c r="R576" s="10" t="s">
        <v>1502</v>
      </c>
      <c r="S576" s="12" t="s">
        <v>27</v>
      </c>
      <c r="T576" s="6" t="s">
        <v>1503</v>
      </c>
      <c r="U576" s="10"/>
      <c r="V576" s="10"/>
      <c r="W576" s="10"/>
      <c r="X576" s="10"/>
      <c r="Y576" s="10"/>
      <c r="Z576" s="10"/>
      <c r="AA576" s="10"/>
      <c r="AB576" s="10"/>
      <c r="AC576" s="10"/>
      <c r="AD576" s="10"/>
      <c r="AE576" s="10"/>
      <c r="AF576" s="10"/>
      <c r="AG576" s="10"/>
      <c r="AH576" s="10"/>
      <c r="AI576" s="10"/>
      <c r="AJ576" s="10"/>
      <c r="AK576" s="10"/>
      <c r="AL576" s="10"/>
    </row>
    <row r="577" spans="1:38" ht="20.25" customHeight="1">
      <c r="A577" s="31">
        <v>43737</v>
      </c>
      <c r="B577" s="9" t="s">
        <v>40</v>
      </c>
      <c r="C577" s="14">
        <v>51.12753</v>
      </c>
      <c r="D577" s="15">
        <v>71.430886000000001</v>
      </c>
      <c r="E577" s="9">
        <v>30</v>
      </c>
      <c r="F577" s="10">
        <v>0</v>
      </c>
      <c r="G577" s="10" t="s">
        <v>21</v>
      </c>
      <c r="H577" s="10" t="s">
        <v>129</v>
      </c>
      <c r="I577" s="10"/>
      <c r="J577" s="10"/>
      <c r="K577" s="10"/>
      <c r="L577" s="10"/>
      <c r="M577" s="9" t="s">
        <v>699</v>
      </c>
      <c r="N577" s="10"/>
      <c r="O577" s="9" t="s">
        <v>137</v>
      </c>
      <c r="P577" s="9" t="s">
        <v>205</v>
      </c>
      <c r="Q577" s="10"/>
      <c r="R577" s="10" t="s">
        <v>1502</v>
      </c>
      <c r="S577" s="12" t="s">
        <v>27</v>
      </c>
      <c r="T577" s="6" t="s">
        <v>1504</v>
      </c>
      <c r="U577" s="10"/>
      <c r="V577" s="10"/>
      <c r="W577" s="10"/>
      <c r="X577" s="10"/>
      <c r="Y577" s="10"/>
      <c r="Z577" s="10"/>
      <c r="AA577" s="10"/>
      <c r="AB577" s="10"/>
      <c r="AC577" s="10"/>
      <c r="AD577" s="10"/>
      <c r="AE577" s="10"/>
      <c r="AF577" s="10"/>
      <c r="AG577" s="10"/>
      <c r="AH577" s="10"/>
      <c r="AI577" s="10"/>
      <c r="AJ577" s="10"/>
      <c r="AK577" s="10"/>
      <c r="AL577" s="10"/>
    </row>
    <row r="578" spans="1:38" ht="20.25" customHeight="1">
      <c r="A578" s="31">
        <v>43736</v>
      </c>
      <c r="B578" s="10" t="s">
        <v>34</v>
      </c>
      <c r="C578" s="9">
        <v>43.228059000000002</v>
      </c>
      <c r="D578" s="15">
        <v>76.858441999999997</v>
      </c>
      <c r="E578" s="10">
        <v>50</v>
      </c>
      <c r="F578" s="10">
        <v>0</v>
      </c>
      <c r="G578" s="10" t="s">
        <v>21</v>
      </c>
      <c r="H578" s="9" t="s">
        <v>378</v>
      </c>
      <c r="I578" s="10"/>
      <c r="J578" s="10"/>
      <c r="K578" s="10" t="s">
        <v>1505</v>
      </c>
      <c r="L578" s="10"/>
      <c r="M578" s="10" t="s">
        <v>24</v>
      </c>
      <c r="N578" s="10"/>
      <c r="O578" s="10" t="s">
        <v>24</v>
      </c>
      <c r="P578" s="9" t="s">
        <v>205</v>
      </c>
      <c r="Q578" s="10"/>
      <c r="R578" s="10" t="s">
        <v>1506</v>
      </c>
      <c r="S578" s="12" t="s">
        <v>27</v>
      </c>
      <c r="T578" s="6" t="s">
        <v>1507</v>
      </c>
      <c r="U578" s="10"/>
      <c r="V578" s="10"/>
      <c r="W578" s="10"/>
      <c r="X578" s="10"/>
      <c r="Y578" s="10"/>
      <c r="Z578" s="10"/>
      <c r="AA578" s="10"/>
      <c r="AB578" s="10"/>
      <c r="AC578" s="10"/>
      <c r="AD578" s="10"/>
      <c r="AE578" s="10"/>
      <c r="AF578" s="10"/>
      <c r="AG578" s="10"/>
      <c r="AH578" s="10"/>
      <c r="AI578" s="10"/>
      <c r="AJ578" s="10"/>
      <c r="AK578" s="10"/>
      <c r="AL578" s="10"/>
    </row>
    <row r="579" spans="1:38" ht="20.25" customHeight="1">
      <c r="A579" s="31">
        <v>43734</v>
      </c>
      <c r="B579" s="9" t="s">
        <v>40</v>
      </c>
      <c r="C579" s="9">
        <v>51.129598999999999</v>
      </c>
      <c r="D579" s="15">
        <v>71.426812999999996</v>
      </c>
      <c r="E579" s="10">
        <v>10</v>
      </c>
      <c r="F579" s="10">
        <v>0</v>
      </c>
      <c r="G579" s="9" t="s">
        <v>158</v>
      </c>
      <c r="H579" s="9" t="s">
        <v>58</v>
      </c>
      <c r="I579" s="10"/>
      <c r="J579" s="10"/>
      <c r="K579" s="10"/>
      <c r="L579" s="10"/>
      <c r="M579" s="10" t="s">
        <v>1121</v>
      </c>
      <c r="N579" s="10"/>
      <c r="O579" s="10" t="s">
        <v>24</v>
      </c>
      <c r="P579" s="10" t="s">
        <v>48</v>
      </c>
      <c r="Q579" s="10"/>
      <c r="R579" s="12" t="s">
        <v>1508</v>
      </c>
      <c r="S579" s="12" t="s">
        <v>27</v>
      </c>
      <c r="T579" s="6" t="s">
        <v>1509</v>
      </c>
      <c r="U579" s="10"/>
      <c r="V579" s="10"/>
      <c r="W579" s="10"/>
      <c r="X579" s="10"/>
      <c r="Y579" s="10"/>
      <c r="Z579" s="10"/>
      <c r="AA579" s="10"/>
      <c r="AB579" s="10"/>
      <c r="AC579" s="10"/>
      <c r="AD579" s="10"/>
      <c r="AE579" s="10"/>
      <c r="AF579" s="10"/>
      <c r="AG579" s="10"/>
      <c r="AH579" s="10"/>
      <c r="AI579" s="10"/>
      <c r="AJ579" s="10"/>
      <c r="AK579" s="10"/>
      <c r="AL579" s="10"/>
    </row>
    <row r="580" spans="1:38" ht="20.25" customHeight="1">
      <c r="A580" s="31">
        <v>43732</v>
      </c>
      <c r="B580" s="10" t="s">
        <v>95</v>
      </c>
      <c r="C580" s="14">
        <v>43.634701</v>
      </c>
      <c r="D580" s="15">
        <v>51.168913000000003</v>
      </c>
      <c r="E580" s="9">
        <v>100</v>
      </c>
      <c r="F580" s="9">
        <v>0</v>
      </c>
      <c r="G580" s="9" t="s">
        <v>43</v>
      </c>
      <c r="H580" s="9" t="s">
        <v>44</v>
      </c>
      <c r="I580" s="9" t="s">
        <v>129</v>
      </c>
      <c r="J580" s="9" t="s">
        <v>45</v>
      </c>
      <c r="K580" s="10"/>
      <c r="L580" s="10"/>
      <c r="M580" s="9" t="s">
        <v>1510</v>
      </c>
      <c r="N580" s="10"/>
      <c r="O580" s="9" t="s">
        <v>47</v>
      </c>
      <c r="P580" s="9" t="s">
        <v>82</v>
      </c>
      <c r="Q580" s="10"/>
      <c r="R580" s="10" t="s">
        <v>1511</v>
      </c>
      <c r="S580" s="9" t="s">
        <v>98</v>
      </c>
      <c r="T580" s="6" t="s">
        <v>1512</v>
      </c>
      <c r="U580" s="10"/>
      <c r="V580" s="10"/>
      <c r="W580" s="10"/>
      <c r="X580" s="10"/>
      <c r="Y580" s="10"/>
      <c r="Z580" s="10"/>
      <c r="AA580" s="10"/>
      <c r="AB580" s="10"/>
      <c r="AC580" s="10"/>
      <c r="AD580" s="10"/>
      <c r="AE580" s="10"/>
      <c r="AF580" s="10"/>
      <c r="AG580" s="10"/>
      <c r="AH580" s="10"/>
      <c r="AI580" s="10"/>
      <c r="AJ580" s="10"/>
      <c r="AK580" s="10"/>
      <c r="AL580" s="10"/>
    </row>
    <row r="581" spans="1:38" ht="20.25" customHeight="1">
      <c r="A581" s="31">
        <v>43729</v>
      </c>
      <c r="B581" s="10" t="s">
        <v>34</v>
      </c>
      <c r="C581" s="10">
        <v>43.261929000000002</v>
      </c>
      <c r="D581" s="10">
        <v>76.944085999999999</v>
      </c>
      <c r="E581" s="10">
        <v>35</v>
      </c>
      <c r="F581" s="10">
        <v>27</v>
      </c>
      <c r="G581" s="10" t="s">
        <v>21</v>
      </c>
      <c r="H581" s="10" t="s">
        <v>64</v>
      </c>
      <c r="I581" s="10" t="s">
        <v>129</v>
      </c>
      <c r="J581" s="10"/>
      <c r="K581" s="10" t="s">
        <v>23</v>
      </c>
      <c r="L581" s="10"/>
      <c r="M581" s="10" t="s">
        <v>24</v>
      </c>
      <c r="N581" s="10"/>
      <c r="O581" s="10" t="s">
        <v>24</v>
      </c>
      <c r="P581" s="10" t="s">
        <v>25</v>
      </c>
      <c r="Q581" s="9" t="s">
        <v>437</v>
      </c>
      <c r="R581" s="10" t="s">
        <v>1513</v>
      </c>
      <c r="S581" s="12" t="s">
        <v>27</v>
      </c>
      <c r="T581" s="6" t="s">
        <v>1514</v>
      </c>
      <c r="U581" s="10"/>
      <c r="V581" s="10"/>
      <c r="W581" s="10"/>
      <c r="X581" s="10"/>
      <c r="Y581" s="10"/>
      <c r="Z581" s="10"/>
      <c r="AA581" s="10"/>
      <c r="AB581" s="10"/>
      <c r="AC581" s="10"/>
      <c r="AD581" s="10"/>
      <c r="AE581" s="10"/>
      <c r="AF581" s="10"/>
      <c r="AG581" s="10"/>
      <c r="AH581" s="10"/>
      <c r="AI581" s="10"/>
      <c r="AJ581" s="10"/>
      <c r="AK581" s="10"/>
      <c r="AL581" s="10"/>
    </row>
    <row r="582" spans="1:38" ht="20.25" customHeight="1">
      <c r="A582" s="31">
        <v>43729</v>
      </c>
      <c r="B582" s="9" t="s">
        <v>40</v>
      </c>
      <c r="C582" s="10">
        <v>51.158645999999997</v>
      </c>
      <c r="D582" s="10">
        <v>71.430031999999997</v>
      </c>
      <c r="E582" s="10">
        <v>75</v>
      </c>
      <c r="F582" s="10">
        <v>50</v>
      </c>
      <c r="G582" s="10" t="s">
        <v>21</v>
      </c>
      <c r="H582" s="10" t="s">
        <v>64</v>
      </c>
      <c r="I582" s="10" t="s">
        <v>129</v>
      </c>
      <c r="J582" s="10"/>
      <c r="K582" s="10" t="s">
        <v>23</v>
      </c>
      <c r="L582" s="10"/>
      <c r="M582" s="10" t="s">
        <v>24</v>
      </c>
      <c r="N582" s="10"/>
      <c r="O582" s="10" t="s">
        <v>24</v>
      </c>
      <c r="P582" s="10" t="s">
        <v>25</v>
      </c>
      <c r="Q582" s="9" t="s">
        <v>437</v>
      </c>
      <c r="R582" s="10" t="s">
        <v>1513</v>
      </c>
      <c r="S582" s="12" t="s">
        <v>27</v>
      </c>
      <c r="T582" s="6" t="s">
        <v>1514</v>
      </c>
      <c r="U582" s="10"/>
      <c r="V582" s="10"/>
      <c r="W582" s="10"/>
      <c r="X582" s="10"/>
      <c r="Y582" s="10"/>
      <c r="Z582" s="10"/>
      <c r="AA582" s="10"/>
      <c r="AB582" s="10"/>
      <c r="AC582" s="10"/>
      <c r="AD582" s="10"/>
      <c r="AE582" s="10"/>
      <c r="AF582" s="10"/>
      <c r="AG582" s="10"/>
      <c r="AH582" s="10"/>
      <c r="AI582" s="10"/>
      <c r="AJ582" s="10"/>
      <c r="AK582" s="10"/>
      <c r="AL582" s="10"/>
    </row>
    <row r="583" spans="1:38" ht="20.25" customHeight="1">
      <c r="A583" s="31">
        <v>43729</v>
      </c>
      <c r="B583" s="10" t="s">
        <v>20</v>
      </c>
      <c r="C583" s="10">
        <v>42.309282000000003</v>
      </c>
      <c r="D583" s="10">
        <v>69.600419000000002</v>
      </c>
      <c r="E583" s="10">
        <v>35</v>
      </c>
      <c r="F583" s="10">
        <v>20</v>
      </c>
      <c r="G583" s="10" t="s">
        <v>21</v>
      </c>
      <c r="H583" s="10" t="s">
        <v>64</v>
      </c>
      <c r="I583" s="10" t="s">
        <v>129</v>
      </c>
      <c r="J583" s="10"/>
      <c r="K583" s="10" t="s">
        <v>23</v>
      </c>
      <c r="L583" s="10"/>
      <c r="M583" s="10" t="s">
        <v>24</v>
      </c>
      <c r="N583" s="10"/>
      <c r="O583" s="10" t="s">
        <v>24</v>
      </c>
      <c r="P583" s="10" t="s">
        <v>25</v>
      </c>
      <c r="Q583" s="9" t="s">
        <v>437</v>
      </c>
      <c r="R583" s="10" t="s">
        <v>1513</v>
      </c>
      <c r="S583" s="12" t="s">
        <v>27</v>
      </c>
      <c r="T583" s="6" t="s">
        <v>1514</v>
      </c>
      <c r="U583" s="10"/>
      <c r="V583" s="10"/>
      <c r="W583" s="10"/>
      <c r="X583" s="10"/>
      <c r="Y583" s="10"/>
      <c r="Z583" s="10"/>
      <c r="AA583" s="10"/>
      <c r="AB583" s="10"/>
      <c r="AC583" s="10"/>
      <c r="AD583" s="10"/>
      <c r="AE583" s="10"/>
      <c r="AF583" s="10"/>
      <c r="AG583" s="10"/>
      <c r="AH583" s="10"/>
      <c r="AI583" s="10"/>
      <c r="AJ583" s="10"/>
      <c r="AK583" s="10"/>
      <c r="AL583" s="10"/>
    </row>
    <row r="584" spans="1:38" ht="20.25" customHeight="1">
      <c r="A584" s="31">
        <v>43729</v>
      </c>
      <c r="B584" s="10" t="s">
        <v>113</v>
      </c>
      <c r="C584" s="10">
        <v>44.842604999999999</v>
      </c>
      <c r="D584" s="10">
        <v>65.503473999999997</v>
      </c>
      <c r="E584" s="10">
        <v>15</v>
      </c>
      <c r="F584" s="10">
        <v>0</v>
      </c>
      <c r="G584" s="10" t="s">
        <v>21</v>
      </c>
      <c r="H584" s="10" t="s">
        <v>64</v>
      </c>
      <c r="I584" s="10" t="s">
        <v>129</v>
      </c>
      <c r="J584" s="10"/>
      <c r="K584" s="10" t="s">
        <v>23</v>
      </c>
      <c r="L584" s="10"/>
      <c r="M584" s="10" t="s">
        <v>24</v>
      </c>
      <c r="N584" s="10"/>
      <c r="O584" s="10" t="s">
        <v>24</v>
      </c>
      <c r="P584" s="10" t="s">
        <v>25</v>
      </c>
      <c r="Q584" s="10"/>
      <c r="R584" s="10" t="s">
        <v>1513</v>
      </c>
      <c r="S584" s="12" t="s">
        <v>27</v>
      </c>
      <c r="T584" s="6" t="s">
        <v>1514</v>
      </c>
      <c r="U584" s="10"/>
      <c r="V584" s="10"/>
      <c r="W584" s="10"/>
      <c r="X584" s="10"/>
      <c r="Y584" s="10"/>
      <c r="Z584" s="10"/>
      <c r="AA584" s="10"/>
      <c r="AB584" s="10"/>
      <c r="AC584" s="10"/>
      <c r="AD584" s="10"/>
      <c r="AE584" s="10"/>
      <c r="AF584" s="10"/>
      <c r="AG584" s="10"/>
      <c r="AH584" s="10"/>
      <c r="AI584" s="10"/>
      <c r="AJ584" s="10"/>
      <c r="AK584" s="10"/>
      <c r="AL584" s="10"/>
    </row>
    <row r="585" spans="1:38" ht="20.25" customHeight="1">
      <c r="A585" s="31">
        <v>43729</v>
      </c>
      <c r="B585" s="10" t="s">
        <v>29</v>
      </c>
      <c r="C585" s="10">
        <v>50.317247999999999</v>
      </c>
      <c r="D585" s="10">
        <v>57.142043000000001</v>
      </c>
      <c r="E585" s="9">
        <v>30</v>
      </c>
      <c r="F585" s="10">
        <v>0</v>
      </c>
      <c r="G585" s="10" t="s">
        <v>21</v>
      </c>
      <c r="H585" s="10" t="s">
        <v>64</v>
      </c>
      <c r="I585" s="10" t="s">
        <v>129</v>
      </c>
      <c r="J585" s="10"/>
      <c r="K585" s="10" t="s">
        <v>23</v>
      </c>
      <c r="L585" s="10"/>
      <c r="M585" s="10" t="s">
        <v>24</v>
      </c>
      <c r="N585" s="10"/>
      <c r="O585" s="10" t="s">
        <v>24</v>
      </c>
      <c r="P585" s="10" t="s">
        <v>25</v>
      </c>
      <c r="Q585" s="10"/>
      <c r="R585" s="10" t="s">
        <v>1515</v>
      </c>
      <c r="S585" s="12" t="s">
        <v>27</v>
      </c>
      <c r="T585" s="6" t="s">
        <v>1516</v>
      </c>
      <c r="U585" s="10"/>
      <c r="V585" s="10"/>
      <c r="W585" s="10"/>
      <c r="X585" s="10"/>
      <c r="Y585" s="10"/>
      <c r="Z585" s="10"/>
      <c r="AA585" s="10"/>
      <c r="AB585" s="10"/>
      <c r="AC585" s="10"/>
      <c r="AD585" s="10"/>
      <c r="AE585" s="10"/>
      <c r="AF585" s="10"/>
      <c r="AG585" s="10"/>
      <c r="AH585" s="10"/>
      <c r="AI585" s="10"/>
      <c r="AJ585" s="10"/>
      <c r="AK585" s="10"/>
      <c r="AL585" s="10"/>
    </row>
    <row r="586" spans="1:38" ht="20.25" customHeight="1">
      <c r="A586" s="31">
        <v>43728</v>
      </c>
      <c r="B586" s="10" t="s">
        <v>226</v>
      </c>
      <c r="C586" s="14">
        <v>42.439121</v>
      </c>
      <c r="D586" s="15">
        <v>68.813329999999993</v>
      </c>
      <c r="E586" s="10">
        <v>12</v>
      </c>
      <c r="F586" s="10">
        <v>0</v>
      </c>
      <c r="G586" s="10" t="s">
        <v>21</v>
      </c>
      <c r="H586" s="10" t="s">
        <v>58</v>
      </c>
      <c r="I586" s="9" t="s">
        <v>227</v>
      </c>
      <c r="J586" s="9" t="s">
        <v>96</v>
      </c>
      <c r="K586" s="10"/>
      <c r="L586" s="10"/>
      <c r="M586" s="9" t="s">
        <v>59</v>
      </c>
      <c r="N586" s="10"/>
      <c r="O586" s="10" t="s">
        <v>59</v>
      </c>
      <c r="P586" s="10" t="s">
        <v>48</v>
      </c>
      <c r="Q586" s="9" t="s">
        <v>82</v>
      </c>
      <c r="R586" s="12" t="s">
        <v>1517</v>
      </c>
      <c r="S586" s="9" t="s">
        <v>98</v>
      </c>
      <c r="T586" s="6" t="s">
        <v>1518</v>
      </c>
      <c r="U586" s="10"/>
      <c r="V586" s="10"/>
      <c r="W586" s="10"/>
      <c r="X586" s="10"/>
      <c r="Y586" s="10"/>
      <c r="Z586" s="10"/>
      <c r="AA586" s="10"/>
      <c r="AB586" s="10"/>
      <c r="AC586" s="10"/>
      <c r="AD586" s="10"/>
      <c r="AE586" s="10"/>
      <c r="AF586" s="10"/>
      <c r="AG586" s="10"/>
      <c r="AH586" s="10"/>
      <c r="AI586" s="10"/>
      <c r="AJ586" s="10"/>
      <c r="AK586" s="10"/>
      <c r="AL586" s="10"/>
    </row>
    <row r="587" spans="1:38" ht="20.25" customHeight="1">
      <c r="A587" s="31">
        <v>43728</v>
      </c>
      <c r="B587" s="9" t="s">
        <v>40</v>
      </c>
      <c r="C587" s="9">
        <v>51.128037999999997</v>
      </c>
      <c r="D587" s="15">
        <v>71.438918000000001</v>
      </c>
      <c r="E587" s="9">
        <v>20</v>
      </c>
      <c r="F587" s="10">
        <v>0</v>
      </c>
      <c r="G587" s="10" t="s">
        <v>21</v>
      </c>
      <c r="H587" s="9" t="s">
        <v>58</v>
      </c>
      <c r="I587" s="9" t="s">
        <v>152</v>
      </c>
      <c r="J587" s="10"/>
      <c r="K587" s="10"/>
      <c r="L587" s="10"/>
      <c r="M587" s="10" t="s">
        <v>24</v>
      </c>
      <c r="N587" s="10"/>
      <c r="O587" s="10" t="s">
        <v>24</v>
      </c>
      <c r="P587" s="10" t="s">
        <v>437</v>
      </c>
      <c r="Q587" s="10"/>
      <c r="R587" s="10" t="s">
        <v>1519</v>
      </c>
      <c r="S587" s="12" t="s">
        <v>27</v>
      </c>
      <c r="T587" s="6" t="s">
        <v>1520</v>
      </c>
      <c r="U587" s="10"/>
      <c r="V587" s="10"/>
      <c r="W587" s="10"/>
      <c r="X587" s="10"/>
      <c r="Y587" s="10"/>
      <c r="Z587" s="10"/>
      <c r="AA587" s="10"/>
      <c r="AB587" s="10"/>
      <c r="AC587" s="10"/>
      <c r="AD587" s="10"/>
      <c r="AE587" s="10"/>
      <c r="AF587" s="10"/>
      <c r="AG587" s="10"/>
      <c r="AH587" s="10"/>
      <c r="AI587" s="10"/>
      <c r="AJ587" s="10"/>
      <c r="AK587" s="10"/>
      <c r="AL587" s="10"/>
    </row>
    <row r="588" spans="1:38" ht="20.25" customHeight="1">
      <c r="A588" s="31">
        <v>43727</v>
      </c>
      <c r="B588" s="9" t="s">
        <v>40</v>
      </c>
      <c r="C588" s="10">
        <v>51.12574</v>
      </c>
      <c r="D588" s="10">
        <v>71.446340000000006</v>
      </c>
      <c r="E588" s="10">
        <v>25</v>
      </c>
      <c r="F588" s="10">
        <v>0</v>
      </c>
      <c r="G588" s="10" t="s">
        <v>21</v>
      </c>
      <c r="H588" s="10" t="s">
        <v>58</v>
      </c>
      <c r="I588" s="10" t="s">
        <v>129</v>
      </c>
      <c r="J588" s="9" t="s">
        <v>282</v>
      </c>
      <c r="K588" s="10"/>
      <c r="L588" s="10"/>
      <c r="M588" s="9" t="s">
        <v>839</v>
      </c>
      <c r="N588" s="10"/>
      <c r="O588" s="10" t="s">
        <v>24</v>
      </c>
      <c r="P588" s="10" t="s">
        <v>437</v>
      </c>
      <c r="Q588" s="9" t="s">
        <v>900</v>
      </c>
      <c r="R588" s="10" t="s">
        <v>1521</v>
      </c>
      <c r="S588" s="12" t="s">
        <v>27</v>
      </c>
      <c r="T588" s="6" t="s">
        <v>1522</v>
      </c>
      <c r="U588" s="10"/>
      <c r="V588" s="10"/>
      <c r="W588" s="10"/>
      <c r="X588" s="10"/>
      <c r="Y588" s="10"/>
      <c r="Z588" s="10"/>
      <c r="AA588" s="10"/>
      <c r="AB588" s="10"/>
      <c r="AC588" s="10"/>
      <c r="AD588" s="10"/>
      <c r="AE588" s="10"/>
      <c r="AF588" s="10"/>
      <c r="AG588" s="10"/>
      <c r="AH588" s="10"/>
      <c r="AI588" s="10"/>
      <c r="AJ588" s="10"/>
      <c r="AK588" s="10"/>
      <c r="AL588" s="10"/>
    </row>
    <row r="589" spans="1:38" ht="20.25" customHeight="1">
      <c r="A589" s="31">
        <v>43725</v>
      </c>
      <c r="B589" s="9" t="s">
        <v>40</v>
      </c>
      <c r="C589" s="9">
        <v>51.122782000000001</v>
      </c>
      <c r="D589" s="15">
        <v>71.426603</v>
      </c>
      <c r="E589" s="10">
        <v>40</v>
      </c>
      <c r="F589" s="10">
        <v>0</v>
      </c>
      <c r="G589" s="10" t="s">
        <v>21</v>
      </c>
      <c r="H589" s="10" t="s">
        <v>44</v>
      </c>
      <c r="I589" s="9" t="s">
        <v>91</v>
      </c>
      <c r="J589" s="10"/>
      <c r="K589" s="10"/>
      <c r="L589" s="10"/>
      <c r="M589" s="9" t="s">
        <v>1523</v>
      </c>
      <c r="N589" s="10"/>
      <c r="O589" s="9" t="s">
        <v>47</v>
      </c>
      <c r="P589" s="10" t="s">
        <v>48</v>
      </c>
      <c r="Q589" s="10"/>
      <c r="R589" s="10" t="s">
        <v>1524</v>
      </c>
      <c r="S589" s="9" t="s">
        <v>98</v>
      </c>
      <c r="T589" s="6" t="s">
        <v>1525</v>
      </c>
      <c r="U589" s="10"/>
      <c r="V589" s="10"/>
      <c r="W589" s="10"/>
      <c r="X589" s="10"/>
      <c r="Y589" s="10"/>
      <c r="Z589" s="10"/>
      <c r="AA589" s="10"/>
      <c r="AB589" s="10"/>
      <c r="AC589" s="10"/>
      <c r="AD589" s="10"/>
      <c r="AE589" s="10"/>
      <c r="AF589" s="10"/>
      <c r="AG589" s="10"/>
      <c r="AH589" s="10"/>
      <c r="AI589" s="10"/>
      <c r="AJ589" s="10"/>
      <c r="AK589" s="10"/>
      <c r="AL589" s="10"/>
    </row>
    <row r="590" spans="1:38" ht="20.25" customHeight="1">
      <c r="A590" s="31">
        <v>43721</v>
      </c>
      <c r="B590" s="10" t="s">
        <v>20</v>
      </c>
      <c r="C590" s="10">
        <v>42.319173999999997</v>
      </c>
      <c r="D590" s="10">
        <v>69.590971999999994</v>
      </c>
      <c r="E590" s="10">
        <v>20</v>
      </c>
      <c r="F590" s="10">
        <v>0</v>
      </c>
      <c r="G590" s="9" t="s">
        <v>158</v>
      </c>
      <c r="H590" s="10" t="s">
        <v>58</v>
      </c>
      <c r="I590" s="10"/>
      <c r="J590" s="10"/>
      <c r="K590" s="10"/>
      <c r="L590" s="10"/>
      <c r="M590" s="9" t="s">
        <v>59</v>
      </c>
      <c r="N590" s="10"/>
      <c r="O590" s="10" t="s">
        <v>59</v>
      </c>
      <c r="P590" s="9" t="s">
        <v>437</v>
      </c>
      <c r="Q590" s="10"/>
      <c r="R590" s="10" t="s">
        <v>1526</v>
      </c>
      <c r="S590" s="12" t="s">
        <v>27</v>
      </c>
      <c r="T590" s="6" t="s">
        <v>1527</v>
      </c>
      <c r="U590" s="10"/>
      <c r="V590" s="10"/>
      <c r="W590" s="10"/>
      <c r="X590" s="10"/>
      <c r="Y590" s="10"/>
      <c r="Z590" s="10"/>
      <c r="AA590" s="10"/>
      <c r="AB590" s="10"/>
      <c r="AC590" s="10"/>
      <c r="AD590" s="10"/>
      <c r="AE590" s="10"/>
      <c r="AF590" s="10"/>
      <c r="AG590" s="10"/>
      <c r="AH590" s="10"/>
      <c r="AI590" s="10"/>
      <c r="AJ590" s="10"/>
      <c r="AK590" s="10"/>
      <c r="AL590" s="10"/>
    </row>
    <row r="591" spans="1:38" ht="20.25" customHeight="1">
      <c r="A591" s="31">
        <v>43721</v>
      </c>
      <c r="B591" s="9" t="s">
        <v>40</v>
      </c>
      <c r="C591" s="9">
        <v>51.131397</v>
      </c>
      <c r="D591" s="15">
        <v>71.444745999999995</v>
      </c>
      <c r="E591" s="10">
        <v>12</v>
      </c>
      <c r="F591" s="10">
        <v>0</v>
      </c>
      <c r="G591" s="10" t="s">
        <v>21</v>
      </c>
      <c r="H591" s="10" t="s">
        <v>51</v>
      </c>
      <c r="I591" s="9" t="s">
        <v>63</v>
      </c>
      <c r="J591" s="10" t="s">
        <v>62</v>
      </c>
      <c r="K591" s="10"/>
      <c r="L591" s="10"/>
      <c r="M591" s="9" t="s">
        <v>1280</v>
      </c>
      <c r="N591" s="10"/>
      <c r="O591" s="9" t="s">
        <v>53</v>
      </c>
      <c r="P591" s="9" t="s">
        <v>205</v>
      </c>
      <c r="Q591" s="10"/>
      <c r="R591" s="10" t="s">
        <v>1528</v>
      </c>
      <c r="S591" s="12" t="s">
        <v>27</v>
      </c>
      <c r="T591" s="6" t="s">
        <v>1529</v>
      </c>
      <c r="U591" s="10"/>
      <c r="V591" s="10"/>
      <c r="W591" s="10"/>
      <c r="X591" s="10"/>
      <c r="Y591" s="10"/>
      <c r="Z591" s="10"/>
      <c r="AA591" s="10"/>
      <c r="AB591" s="10"/>
      <c r="AC591" s="10"/>
      <c r="AD591" s="10"/>
      <c r="AE591" s="10"/>
      <c r="AF591" s="10"/>
      <c r="AG591" s="10"/>
      <c r="AH591" s="10"/>
      <c r="AI591" s="10"/>
      <c r="AJ591" s="10"/>
      <c r="AK591" s="10"/>
      <c r="AL591" s="10"/>
    </row>
    <row r="592" spans="1:38" ht="20.25" customHeight="1">
      <c r="A592" s="31">
        <v>43720</v>
      </c>
      <c r="B592" s="10" t="s">
        <v>29</v>
      </c>
      <c r="C592" s="9">
        <v>50.286411000000001</v>
      </c>
      <c r="D592" s="15">
        <v>57.230314</v>
      </c>
      <c r="E592" s="10">
        <v>50</v>
      </c>
      <c r="F592" s="10">
        <v>0</v>
      </c>
      <c r="G592" s="10" t="s">
        <v>43</v>
      </c>
      <c r="H592" s="10" t="s">
        <v>44</v>
      </c>
      <c r="I592" s="10"/>
      <c r="J592" s="10"/>
      <c r="K592" s="10"/>
      <c r="L592" s="10"/>
      <c r="M592" s="10" t="s">
        <v>1484</v>
      </c>
      <c r="N592" s="10"/>
      <c r="O592" s="10" t="s">
        <v>81</v>
      </c>
      <c r="P592" s="10" t="s">
        <v>48</v>
      </c>
      <c r="Q592" s="10"/>
      <c r="R592" s="10" t="s">
        <v>1530</v>
      </c>
      <c r="S592" s="9" t="s">
        <v>98</v>
      </c>
      <c r="T592" s="6" t="s">
        <v>1531</v>
      </c>
      <c r="U592" s="10"/>
      <c r="V592" s="10"/>
      <c r="W592" s="10"/>
      <c r="X592" s="10"/>
      <c r="Y592" s="10"/>
      <c r="Z592" s="10"/>
      <c r="AA592" s="10"/>
      <c r="AB592" s="10"/>
      <c r="AC592" s="10"/>
      <c r="AD592" s="10"/>
      <c r="AE592" s="10"/>
      <c r="AF592" s="10"/>
      <c r="AG592" s="10"/>
      <c r="AH592" s="10"/>
      <c r="AI592" s="10"/>
      <c r="AJ592" s="10"/>
      <c r="AK592" s="10"/>
      <c r="AL592" s="10"/>
    </row>
    <row r="593" spans="1:38" ht="20.25" customHeight="1">
      <c r="A593" s="31">
        <v>43720</v>
      </c>
      <c r="B593" s="9" t="s">
        <v>40</v>
      </c>
      <c r="C593" s="9">
        <v>51.131397</v>
      </c>
      <c r="D593" s="15">
        <v>71.444745999999995</v>
      </c>
      <c r="E593" s="10">
        <v>12</v>
      </c>
      <c r="F593" s="10">
        <v>0</v>
      </c>
      <c r="G593" s="10" t="s">
        <v>21</v>
      </c>
      <c r="H593" s="10" t="s">
        <v>51</v>
      </c>
      <c r="I593" s="9" t="s">
        <v>63</v>
      </c>
      <c r="J593" s="10" t="s">
        <v>62</v>
      </c>
      <c r="K593" s="10"/>
      <c r="L593" s="10"/>
      <c r="M593" s="9" t="s">
        <v>1280</v>
      </c>
      <c r="N593" s="10"/>
      <c r="O593" s="9" t="s">
        <v>53</v>
      </c>
      <c r="P593" s="9" t="s">
        <v>205</v>
      </c>
      <c r="Q593" s="10"/>
      <c r="R593" s="10" t="s">
        <v>1530</v>
      </c>
      <c r="S593" s="9" t="s">
        <v>98</v>
      </c>
      <c r="T593" s="6" t="s">
        <v>1532</v>
      </c>
      <c r="U593" s="10"/>
      <c r="V593" s="10"/>
      <c r="W593" s="10"/>
      <c r="X593" s="10"/>
      <c r="Y593" s="10"/>
      <c r="Z593" s="10"/>
      <c r="AA593" s="10"/>
      <c r="AB593" s="10"/>
      <c r="AC593" s="10"/>
      <c r="AD593" s="10"/>
      <c r="AE593" s="10"/>
      <c r="AF593" s="10"/>
      <c r="AG593" s="10"/>
      <c r="AH593" s="10"/>
      <c r="AI593" s="10"/>
      <c r="AJ593" s="10"/>
      <c r="AK593" s="10"/>
      <c r="AL593" s="10"/>
    </row>
    <row r="594" spans="1:38" ht="20.25" customHeight="1">
      <c r="A594" s="31">
        <v>43719</v>
      </c>
      <c r="B594" s="10" t="s">
        <v>226</v>
      </c>
      <c r="C594" s="10">
        <v>42.433802</v>
      </c>
      <c r="D594" s="10">
        <v>68.813100000000006</v>
      </c>
      <c r="E594" s="10">
        <v>30</v>
      </c>
      <c r="F594" s="10">
        <v>0</v>
      </c>
      <c r="G594" s="10" t="s">
        <v>21</v>
      </c>
      <c r="H594" s="9" t="s">
        <v>227</v>
      </c>
      <c r="I594" s="10" t="s">
        <v>58</v>
      </c>
      <c r="J594" s="10"/>
      <c r="K594" s="10"/>
      <c r="L594" s="10"/>
      <c r="M594" s="9" t="s">
        <v>59</v>
      </c>
      <c r="N594" s="10"/>
      <c r="O594" s="10" t="s">
        <v>59</v>
      </c>
      <c r="P594" s="10" t="s">
        <v>48</v>
      </c>
      <c r="Q594" s="10"/>
      <c r="R594" s="10" t="s">
        <v>1533</v>
      </c>
      <c r="S594" s="12" t="s">
        <v>27</v>
      </c>
      <c r="T594" s="6" t="s">
        <v>1534</v>
      </c>
      <c r="U594" s="10"/>
      <c r="V594" s="10"/>
      <c r="W594" s="10"/>
      <c r="X594" s="10"/>
      <c r="Y594" s="10"/>
      <c r="Z594" s="10"/>
      <c r="AA594" s="10"/>
      <c r="AB594" s="10"/>
      <c r="AC594" s="10"/>
      <c r="AD594" s="10"/>
      <c r="AE594" s="10"/>
      <c r="AF594" s="10"/>
      <c r="AG594" s="10"/>
      <c r="AH594" s="10"/>
      <c r="AI594" s="10"/>
      <c r="AJ594" s="10"/>
      <c r="AK594" s="10"/>
      <c r="AL594" s="10"/>
    </row>
    <row r="595" spans="1:38" ht="20.25" customHeight="1">
      <c r="A595" s="31">
        <v>43719</v>
      </c>
      <c r="B595" s="9" t="s">
        <v>40</v>
      </c>
      <c r="C595" s="9">
        <v>51.131397</v>
      </c>
      <c r="D595" s="15">
        <v>71.444745999999995</v>
      </c>
      <c r="E595" s="10">
        <v>12</v>
      </c>
      <c r="F595" s="10">
        <v>0</v>
      </c>
      <c r="G595" s="10" t="s">
        <v>21</v>
      </c>
      <c r="H595" s="10" t="s">
        <v>51</v>
      </c>
      <c r="I595" s="9" t="s">
        <v>63</v>
      </c>
      <c r="J595" s="10" t="s">
        <v>62</v>
      </c>
      <c r="K595" s="10"/>
      <c r="L595" s="10"/>
      <c r="M595" s="9" t="s">
        <v>1280</v>
      </c>
      <c r="N595" s="10"/>
      <c r="O595" s="9" t="s">
        <v>53</v>
      </c>
      <c r="P595" s="9" t="s">
        <v>205</v>
      </c>
      <c r="Q595" s="10"/>
      <c r="R595" s="10" t="s">
        <v>1528</v>
      </c>
      <c r="S595" s="12" t="s">
        <v>27</v>
      </c>
      <c r="T595" s="6" t="s">
        <v>1535</v>
      </c>
      <c r="U595" s="10"/>
      <c r="V595" s="10"/>
      <c r="W595" s="10"/>
      <c r="X595" s="10"/>
      <c r="Y595" s="10"/>
      <c r="Z595" s="10"/>
      <c r="AA595" s="10"/>
      <c r="AB595" s="10"/>
      <c r="AC595" s="10"/>
      <c r="AD595" s="10"/>
      <c r="AE595" s="10"/>
      <c r="AF595" s="10"/>
      <c r="AG595" s="10"/>
      <c r="AH595" s="10"/>
      <c r="AI595" s="10"/>
      <c r="AJ595" s="10"/>
      <c r="AK595" s="10"/>
      <c r="AL595" s="10"/>
    </row>
    <row r="596" spans="1:38" ht="20.25" customHeight="1">
      <c r="A596" s="31">
        <v>43718</v>
      </c>
      <c r="B596" s="9" t="s">
        <v>40</v>
      </c>
      <c r="C596" s="10">
        <v>51.128312999999999</v>
      </c>
      <c r="D596" s="10">
        <v>71.430499999999995</v>
      </c>
      <c r="E596" s="10">
        <v>35</v>
      </c>
      <c r="F596" s="10">
        <v>0</v>
      </c>
      <c r="G596" s="10" t="s">
        <v>21</v>
      </c>
      <c r="H596" s="10" t="s">
        <v>64</v>
      </c>
      <c r="I596" s="10" t="s">
        <v>129</v>
      </c>
      <c r="J596" s="10" t="s">
        <v>62</v>
      </c>
      <c r="K596" s="9" t="s">
        <v>1195</v>
      </c>
      <c r="L596" s="10"/>
      <c r="M596" s="9" t="s">
        <v>782</v>
      </c>
      <c r="N596" s="10"/>
      <c r="O596" s="10" t="s">
        <v>53</v>
      </c>
      <c r="P596" s="9" t="s">
        <v>205</v>
      </c>
      <c r="Q596" s="10"/>
      <c r="R596" s="10" t="s">
        <v>1536</v>
      </c>
      <c r="S596" s="12" t="s">
        <v>27</v>
      </c>
      <c r="T596" s="6" t="s">
        <v>1537</v>
      </c>
      <c r="U596" s="10"/>
      <c r="V596" s="10"/>
      <c r="W596" s="10"/>
      <c r="X596" s="10"/>
      <c r="Y596" s="10"/>
      <c r="Z596" s="10"/>
      <c r="AA596" s="10"/>
      <c r="AB596" s="10"/>
      <c r="AC596" s="10"/>
      <c r="AD596" s="10"/>
      <c r="AE596" s="10"/>
      <c r="AF596" s="10"/>
      <c r="AG596" s="10"/>
      <c r="AH596" s="10"/>
      <c r="AI596" s="10"/>
      <c r="AJ596" s="10"/>
      <c r="AK596" s="10"/>
      <c r="AL596" s="10"/>
    </row>
    <row r="597" spans="1:38" ht="20.25" customHeight="1">
      <c r="A597" s="31">
        <v>43718</v>
      </c>
      <c r="B597" s="10" t="s">
        <v>34</v>
      </c>
      <c r="C597" s="9">
        <v>43.254871999999999</v>
      </c>
      <c r="D597" s="15">
        <v>76.942483999999993</v>
      </c>
      <c r="E597" s="10">
        <v>12</v>
      </c>
      <c r="F597" s="10">
        <v>0</v>
      </c>
      <c r="G597" s="10" t="s">
        <v>21</v>
      </c>
      <c r="H597" s="10" t="s">
        <v>64</v>
      </c>
      <c r="I597" s="10" t="s">
        <v>129</v>
      </c>
      <c r="J597" s="10" t="s">
        <v>62</v>
      </c>
      <c r="K597" s="9" t="s">
        <v>1195</v>
      </c>
      <c r="L597" s="10"/>
      <c r="M597" s="9" t="s">
        <v>782</v>
      </c>
      <c r="N597" s="10"/>
      <c r="O597" s="10" t="s">
        <v>53</v>
      </c>
      <c r="P597" s="9" t="s">
        <v>205</v>
      </c>
      <c r="Q597" s="10"/>
      <c r="R597" s="10" t="s">
        <v>1538</v>
      </c>
      <c r="S597" s="12" t="s">
        <v>27</v>
      </c>
      <c r="T597" s="6" t="s">
        <v>1539</v>
      </c>
      <c r="U597" s="10"/>
      <c r="V597" s="10"/>
      <c r="W597" s="10"/>
      <c r="X597" s="10"/>
      <c r="Y597" s="10"/>
      <c r="Z597" s="10"/>
      <c r="AA597" s="10"/>
      <c r="AB597" s="10"/>
      <c r="AC597" s="10"/>
      <c r="AD597" s="10"/>
      <c r="AE597" s="10"/>
      <c r="AF597" s="10"/>
      <c r="AG597" s="10"/>
      <c r="AH597" s="10"/>
      <c r="AI597" s="10"/>
      <c r="AJ597" s="10"/>
      <c r="AK597" s="10"/>
      <c r="AL597" s="10"/>
    </row>
    <row r="598" spans="1:38" ht="20.25" customHeight="1">
      <c r="A598" s="31">
        <v>43718</v>
      </c>
      <c r="B598" s="10" t="s">
        <v>95</v>
      </c>
      <c r="C598" s="14">
        <v>43.634701</v>
      </c>
      <c r="D598" s="15">
        <v>51.168913000000003</v>
      </c>
      <c r="E598" s="9">
        <v>10</v>
      </c>
      <c r="F598" s="10">
        <v>0</v>
      </c>
      <c r="G598" s="10" t="s">
        <v>21</v>
      </c>
      <c r="H598" s="10" t="s">
        <v>62</v>
      </c>
      <c r="I598" s="10" t="s">
        <v>129</v>
      </c>
      <c r="J598" s="9"/>
      <c r="K598" s="10"/>
      <c r="L598" s="10"/>
      <c r="M598" s="10" t="s">
        <v>24</v>
      </c>
      <c r="N598" s="10"/>
      <c r="O598" s="10" t="s">
        <v>24</v>
      </c>
      <c r="P598" s="10" t="s">
        <v>437</v>
      </c>
      <c r="Q598" s="10"/>
      <c r="R598" s="10" t="s">
        <v>1538</v>
      </c>
      <c r="S598" s="12" t="s">
        <v>27</v>
      </c>
      <c r="T598" s="6" t="s">
        <v>1540</v>
      </c>
      <c r="U598" s="10"/>
      <c r="V598" s="10"/>
      <c r="W598" s="10"/>
      <c r="X598" s="10"/>
      <c r="Y598" s="10"/>
      <c r="Z598" s="10"/>
      <c r="AA598" s="10"/>
      <c r="AB598" s="10"/>
      <c r="AC598" s="10"/>
      <c r="AD598" s="10"/>
      <c r="AE598" s="10"/>
      <c r="AF598" s="10"/>
      <c r="AG598" s="10"/>
      <c r="AH598" s="10"/>
      <c r="AI598" s="10"/>
      <c r="AJ598" s="10"/>
      <c r="AK598" s="10"/>
      <c r="AL598" s="10"/>
    </row>
    <row r="599" spans="1:38" ht="20.25" customHeight="1">
      <c r="A599" s="31">
        <v>43718</v>
      </c>
      <c r="B599" s="9" t="s">
        <v>40</v>
      </c>
      <c r="C599" s="9">
        <v>51.131397</v>
      </c>
      <c r="D599" s="15">
        <v>71.444745999999995</v>
      </c>
      <c r="E599" s="10">
        <v>12</v>
      </c>
      <c r="F599" s="10">
        <v>0</v>
      </c>
      <c r="G599" s="10" t="s">
        <v>21</v>
      </c>
      <c r="H599" s="10" t="s">
        <v>51</v>
      </c>
      <c r="I599" s="9" t="s">
        <v>63</v>
      </c>
      <c r="J599" s="10" t="s">
        <v>62</v>
      </c>
      <c r="K599" s="9"/>
      <c r="L599" s="10"/>
      <c r="M599" s="9" t="s">
        <v>1280</v>
      </c>
      <c r="N599" s="10"/>
      <c r="O599" s="9" t="s">
        <v>53</v>
      </c>
      <c r="P599" s="9" t="s">
        <v>205</v>
      </c>
      <c r="Q599" s="10"/>
      <c r="R599" s="10" t="s">
        <v>1538</v>
      </c>
      <c r="S599" s="12" t="s">
        <v>27</v>
      </c>
      <c r="T599" s="6" t="s">
        <v>1541</v>
      </c>
      <c r="U599" s="10"/>
      <c r="V599" s="10"/>
      <c r="W599" s="10"/>
      <c r="X599" s="10"/>
      <c r="Y599" s="10"/>
      <c r="Z599" s="10"/>
      <c r="AA599" s="10"/>
      <c r="AB599" s="10"/>
      <c r="AC599" s="10"/>
      <c r="AD599" s="10"/>
      <c r="AE599" s="10"/>
      <c r="AF599" s="10"/>
      <c r="AG599" s="10"/>
      <c r="AH599" s="10"/>
      <c r="AI599" s="10"/>
      <c r="AJ599" s="10"/>
      <c r="AK599" s="10"/>
      <c r="AL599" s="10"/>
    </row>
    <row r="600" spans="1:38" ht="20.25" customHeight="1">
      <c r="A600" s="31">
        <v>43718</v>
      </c>
      <c r="B600" s="10" t="s">
        <v>34</v>
      </c>
      <c r="C600" s="28">
        <v>43.254871999999999</v>
      </c>
      <c r="D600" s="33">
        <v>76.942483999999993</v>
      </c>
      <c r="E600" s="10">
        <v>20</v>
      </c>
      <c r="F600" s="10">
        <v>0</v>
      </c>
      <c r="G600" s="10" t="s">
        <v>21</v>
      </c>
      <c r="H600" s="9" t="s">
        <v>63</v>
      </c>
      <c r="I600" s="10" t="s">
        <v>282</v>
      </c>
      <c r="J600" s="10"/>
      <c r="K600" s="10"/>
      <c r="L600" s="10"/>
      <c r="M600" s="9" t="s">
        <v>782</v>
      </c>
      <c r="N600" s="10"/>
      <c r="O600" s="10" t="s">
        <v>53</v>
      </c>
      <c r="P600" s="9" t="s">
        <v>205</v>
      </c>
      <c r="Q600" s="10"/>
      <c r="R600" s="10" t="s">
        <v>1538</v>
      </c>
      <c r="S600" s="12" t="s">
        <v>27</v>
      </c>
      <c r="T600" s="6" t="s">
        <v>1542</v>
      </c>
      <c r="U600" s="10"/>
      <c r="V600" s="10"/>
      <c r="W600" s="10"/>
      <c r="X600" s="10"/>
      <c r="Y600" s="10"/>
      <c r="Z600" s="10"/>
      <c r="AA600" s="10"/>
      <c r="AB600" s="10"/>
      <c r="AC600" s="10"/>
      <c r="AD600" s="10"/>
      <c r="AE600" s="10"/>
      <c r="AF600" s="10"/>
      <c r="AG600" s="10"/>
      <c r="AH600" s="10"/>
      <c r="AI600" s="10"/>
      <c r="AJ600" s="10"/>
      <c r="AK600" s="10"/>
      <c r="AL600" s="10"/>
    </row>
    <row r="601" spans="1:38" ht="20.25" customHeight="1">
      <c r="A601" s="31">
        <v>43718</v>
      </c>
      <c r="B601" s="10" t="s">
        <v>95</v>
      </c>
      <c r="C601" s="10">
        <v>43.666243000000001</v>
      </c>
      <c r="D601" s="10">
        <v>51.135573999999998</v>
      </c>
      <c r="E601" s="10">
        <v>20</v>
      </c>
      <c r="F601" s="10">
        <v>0</v>
      </c>
      <c r="G601" s="10" t="s">
        <v>21</v>
      </c>
      <c r="H601" s="10" t="s">
        <v>64</v>
      </c>
      <c r="I601" s="10" t="s">
        <v>129</v>
      </c>
      <c r="J601" s="10" t="s">
        <v>62</v>
      </c>
      <c r="K601" s="9" t="s">
        <v>1195</v>
      </c>
      <c r="L601" s="10"/>
      <c r="M601" s="9" t="s">
        <v>782</v>
      </c>
      <c r="N601" s="10"/>
      <c r="O601" s="10" t="s">
        <v>53</v>
      </c>
      <c r="P601" s="10" t="s">
        <v>67</v>
      </c>
      <c r="Q601" s="10"/>
      <c r="R601" s="10" t="s">
        <v>1543</v>
      </c>
      <c r="S601" s="12" t="s">
        <v>27</v>
      </c>
      <c r="T601" s="6" t="s">
        <v>1540</v>
      </c>
      <c r="U601" s="10"/>
      <c r="V601" s="10"/>
      <c r="W601" s="10"/>
      <c r="X601" s="10"/>
      <c r="Y601" s="10"/>
      <c r="Z601" s="10"/>
      <c r="AA601" s="10"/>
      <c r="AB601" s="10"/>
      <c r="AC601" s="10"/>
      <c r="AD601" s="10"/>
      <c r="AE601" s="10"/>
      <c r="AF601" s="10"/>
      <c r="AG601" s="10"/>
      <c r="AH601" s="10"/>
      <c r="AI601" s="10"/>
      <c r="AJ601" s="10"/>
      <c r="AK601" s="10"/>
      <c r="AL601" s="10"/>
    </row>
    <row r="602" spans="1:38" ht="20.25" customHeight="1">
      <c r="A602" s="31">
        <v>43717</v>
      </c>
      <c r="B602" s="9" t="s">
        <v>40</v>
      </c>
      <c r="C602" s="9">
        <v>51.131397</v>
      </c>
      <c r="D602" s="15">
        <v>71.444745999999995</v>
      </c>
      <c r="E602" s="10">
        <v>50</v>
      </c>
      <c r="F602" s="10">
        <v>0</v>
      </c>
      <c r="G602" s="9" t="s">
        <v>43</v>
      </c>
      <c r="H602" s="10" t="s">
        <v>44</v>
      </c>
      <c r="I602" s="10"/>
      <c r="J602" s="10"/>
      <c r="K602" s="10"/>
      <c r="L602" s="10"/>
      <c r="M602" s="10" t="s">
        <v>1544</v>
      </c>
      <c r="N602" s="10"/>
      <c r="O602" s="10" t="s">
        <v>81</v>
      </c>
      <c r="P602" s="9" t="s">
        <v>82</v>
      </c>
      <c r="Q602" s="10"/>
      <c r="R602" s="10" t="s">
        <v>1545</v>
      </c>
      <c r="S602" s="9" t="s">
        <v>98</v>
      </c>
      <c r="T602" s="6" t="s">
        <v>1546</v>
      </c>
      <c r="U602" s="10"/>
      <c r="V602" s="10"/>
      <c r="W602" s="10"/>
      <c r="X602" s="10"/>
      <c r="Y602" s="10"/>
      <c r="Z602" s="10"/>
      <c r="AA602" s="10"/>
      <c r="AB602" s="10"/>
      <c r="AC602" s="10"/>
      <c r="AD602" s="10"/>
      <c r="AE602" s="10"/>
      <c r="AF602" s="10"/>
      <c r="AG602" s="10"/>
      <c r="AH602" s="10"/>
      <c r="AI602" s="10"/>
      <c r="AJ602" s="10"/>
      <c r="AK602" s="10"/>
      <c r="AL602" s="10"/>
    </row>
    <row r="603" spans="1:38" ht="20.25" customHeight="1">
      <c r="A603" s="31">
        <v>43717</v>
      </c>
      <c r="B603" s="9" t="s">
        <v>40</v>
      </c>
      <c r="C603" s="9">
        <v>51.131397</v>
      </c>
      <c r="D603" s="15">
        <v>71.444745999999995</v>
      </c>
      <c r="E603" s="10">
        <v>12</v>
      </c>
      <c r="F603" s="10">
        <v>0</v>
      </c>
      <c r="G603" s="9" t="s">
        <v>21</v>
      </c>
      <c r="H603" s="10" t="s">
        <v>51</v>
      </c>
      <c r="I603" s="9" t="s">
        <v>63</v>
      </c>
      <c r="J603" s="10" t="s">
        <v>62</v>
      </c>
      <c r="K603" s="10"/>
      <c r="L603" s="10"/>
      <c r="M603" s="9" t="s">
        <v>1280</v>
      </c>
      <c r="N603" s="10"/>
      <c r="O603" s="9" t="s">
        <v>53</v>
      </c>
      <c r="P603" s="9" t="s">
        <v>205</v>
      </c>
      <c r="Q603" s="10"/>
      <c r="R603" s="10" t="s">
        <v>1547</v>
      </c>
      <c r="S603" s="12" t="s">
        <v>27</v>
      </c>
      <c r="T603" s="6" t="s">
        <v>1548</v>
      </c>
      <c r="U603" s="10"/>
      <c r="V603" s="10"/>
      <c r="W603" s="10"/>
      <c r="X603" s="10"/>
      <c r="Y603" s="10"/>
      <c r="Z603" s="10"/>
      <c r="AA603" s="10"/>
      <c r="AB603" s="10"/>
      <c r="AC603" s="10"/>
      <c r="AD603" s="10"/>
      <c r="AE603" s="10"/>
      <c r="AF603" s="10"/>
      <c r="AG603" s="10"/>
      <c r="AH603" s="10"/>
      <c r="AI603" s="10"/>
      <c r="AJ603" s="10"/>
      <c r="AK603" s="10"/>
      <c r="AL603" s="10"/>
    </row>
    <row r="604" spans="1:38" ht="20.25" customHeight="1">
      <c r="A604" s="31">
        <v>43717</v>
      </c>
      <c r="B604" s="10" t="s">
        <v>199</v>
      </c>
      <c r="C604" s="14">
        <v>43.357335999999997</v>
      </c>
      <c r="D604" s="15">
        <v>52.873477999999999</v>
      </c>
      <c r="E604" s="10">
        <v>50</v>
      </c>
      <c r="F604" s="10">
        <v>0</v>
      </c>
      <c r="G604" s="10" t="s">
        <v>21</v>
      </c>
      <c r="H604" s="10" t="s">
        <v>129</v>
      </c>
      <c r="I604" s="10"/>
      <c r="J604" s="10"/>
      <c r="K604" s="10"/>
      <c r="L604" s="10"/>
      <c r="M604" s="9" t="s">
        <v>1549</v>
      </c>
      <c r="N604" s="10"/>
      <c r="O604" s="9" t="s">
        <v>137</v>
      </c>
      <c r="P604" s="10" t="s">
        <v>48</v>
      </c>
      <c r="Q604" s="10"/>
      <c r="R604" s="10" t="s">
        <v>1550</v>
      </c>
      <c r="S604" s="12" t="s">
        <v>27</v>
      </c>
      <c r="T604" s="6" t="s">
        <v>1551</v>
      </c>
      <c r="U604" s="10"/>
      <c r="V604" s="10"/>
      <c r="W604" s="10"/>
      <c r="X604" s="10"/>
      <c r="Y604" s="10"/>
      <c r="Z604" s="10"/>
      <c r="AA604" s="10"/>
      <c r="AB604" s="10"/>
      <c r="AC604" s="10"/>
      <c r="AD604" s="10"/>
      <c r="AE604" s="10"/>
      <c r="AF604" s="10"/>
      <c r="AG604" s="10"/>
      <c r="AH604" s="10"/>
      <c r="AI604" s="10"/>
      <c r="AJ604" s="10"/>
      <c r="AK604" s="10"/>
      <c r="AL604" s="10"/>
    </row>
    <row r="605" spans="1:38" ht="20.25" customHeight="1">
      <c r="A605" s="31">
        <v>43715</v>
      </c>
      <c r="B605" s="10" t="s">
        <v>34</v>
      </c>
      <c r="C605" s="10">
        <v>43.238289999999999</v>
      </c>
      <c r="D605" s="10">
        <v>76.94462</v>
      </c>
      <c r="E605" s="10">
        <v>100</v>
      </c>
      <c r="F605" s="10">
        <v>0</v>
      </c>
      <c r="G605" s="9" t="s">
        <v>21</v>
      </c>
      <c r="H605" s="9" t="s">
        <v>64</v>
      </c>
      <c r="I605" s="10" t="s">
        <v>129</v>
      </c>
      <c r="J605" s="10"/>
      <c r="K605" s="10"/>
      <c r="L605" s="10"/>
      <c r="M605" s="10" t="s">
        <v>24</v>
      </c>
      <c r="N605" s="10"/>
      <c r="O605" s="9" t="s">
        <v>47</v>
      </c>
      <c r="P605" s="9" t="s">
        <v>205</v>
      </c>
      <c r="Q605" s="10"/>
      <c r="R605" s="10" t="s">
        <v>1552</v>
      </c>
      <c r="S605" s="9" t="s">
        <v>98</v>
      </c>
      <c r="T605" s="6" t="s">
        <v>1553</v>
      </c>
      <c r="U605" s="10"/>
      <c r="V605" s="10"/>
      <c r="W605" s="10"/>
      <c r="X605" s="10"/>
      <c r="Y605" s="10"/>
      <c r="Z605" s="10"/>
      <c r="AA605" s="10"/>
      <c r="AB605" s="10"/>
      <c r="AC605" s="10"/>
      <c r="AD605" s="10"/>
      <c r="AE605" s="10"/>
      <c r="AF605" s="10"/>
      <c r="AG605" s="10"/>
      <c r="AH605" s="10"/>
      <c r="AI605" s="10"/>
      <c r="AJ605" s="10"/>
      <c r="AK605" s="10"/>
      <c r="AL605" s="10"/>
    </row>
    <row r="606" spans="1:38" ht="20.25" customHeight="1">
      <c r="A606" s="31">
        <v>43715</v>
      </c>
      <c r="B606" s="10" t="s">
        <v>29</v>
      </c>
      <c r="C606" s="10">
        <v>50.290823000000003</v>
      </c>
      <c r="D606" s="10">
        <v>57.187522999999999</v>
      </c>
      <c r="E606" s="10">
        <v>50</v>
      </c>
      <c r="F606" s="10">
        <v>0</v>
      </c>
      <c r="G606" s="10" t="s">
        <v>21</v>
      </c>
      <c r="H606" s="10" t="s">
        <v>51</v>
      </c>
      <c r="I606" s="10"/>
      <c r="J606" s="10"/>
      <c r="K606" s="10"/>
      <c r="L606" s="10"/>
      <c r="M606" s="9" t="s">
        <v>490</v>
      </c>
      <c r="N606" s="10"/>
      <c r="O606" s="10" t="s">
        <v>53</v>
      </c>
      <c r="P606" s="9" t="s">
        <v>67</v>
      </c>
      <c r="Q606" s="10"/>
      <c r="R606" s="10" t="s">
        <v>1554</v>
      </c>
      <c r="S606" s="12" t="s">
        <v>27</v>
      </c>
      <c r="T606" s="6" t="s">
        <v>1555</v>
      </c>
      <c r="U606" s="10"/>
      <c r="V606" s="10"/>
      <c r="W606" s="10"/>
      <c r="X606" s="10"/>
      <c r="Y606" s="10"/>
      <c r="Z606" s="10"/>
      <c r="AA606" s="10"/>
      <c r="AB606" s="10"/>
      <c r="AC606" s="10"/>
      <c r="AD606" s="10"/>
      <c r="AE606" s="10"/>
      <c r="AF606" s="10"/>
      <c r="AG606" s="10"/>
      <c r="AH606" s="10"/>
      <c r="AI606" s="10"/>
      <c r="AJ606" s="10"/>
      <c r="AK606" s="10"/>
      <c r="AL606" s="10"/>
    </row>
    <row r="607" spans="1:38" ht="20.25" customHeight="1">
      <c r="A607" s="31">
        <v>43715</v>
      </c>
      <c r="B607" s="10" t="s">
        <v>120</v>
      </c>
      <c r="C607" s="14">
        <v>47.106758999999997</v>
      </c>
      <c r="D607" s="15">
        <v>51.916494</v>
      </c>
      <c r="E607" s="10">
        <v>30</v>
      </c>
      <c r="F607" s="10">
        <v>0</v>
      </c>
      <c r="G607" s="10" t="s">
        <v>21</v>
      </c>
      <c r="H607" s="10" t="s">
        <v>129</v>
      </c>
      <c r="I607" s="10"/>
      <c r="J607" s="10"/>
      <c r="K607" s="10"/>
      <c r="L607" s="10"/>
      <c r="M607" s="9" t="s">
        <v>1549</v>
      </c>
      <c r="N607" s="10"/>
      <c r="O607" s="9" t="s">
        <v>47</v>
      </c>
      <c r="P607" s="9" t="s">
        <v>87</v>
      </c>
      <c r="Q607" s="10"/>
      <c r="R607" s="10" t="s">
        <v>1556</v>
      </c>
      <c r="S607" s="9" t="s">
        <v>98</v>
      </c>
      <c r="T607" s="6" t="s">
        <v>1557</v>
      </c>
      <c r="U607" s="10"/>
      <c r="V607" s="10"/>
      <c r="W607" s="10"/>
      <c r="X607" s="10"/>
      <c r="Y607" s="10"/>
      <c r="Z607" s="10"/>
      <c r="AA607" s="10"/>
      <c r="AB607" s="10"/>
      <c r="AC607" s="10"/>
      <c r="AD607" s="10"/>
      <c r="AE607" s="10"/>
      <c r="AF607" s="10"/>
      <c r="AG607" s="10"/>
      <c r="AH607" s="10"/>
      <c r="AI607" s="10"/>
      <c r="AJ607" s="10"/>
      <c r="AK607" s="10"/>
      <c r="AL607" s="10"/>
    </row>
    <row r="608" spans="1:38" ht="20.25" customHeight="1">
      <c r="A608" s="31">
        <v>43712</v>
      </c>
      <c r="B608" s="10" t="s">
        <v>20</v>
      </c>
      <c r="C608" s="10">
        <v>42.319173999999997</v>
      </c>
      <c r="D608" s="10">
        <v>69.590971999999994</v>
      </c>
      <c r="E608" s="10">
        <v>12</v>
      </c>
      <c r="F608" s="10">
        <v>0</v>
      </c>
      <c r="G608" s="10" t="s">
        <v>21</v>
      </c>
      <c r="H608" s="10" t="s">
        <v>129</v>
      </c>
      <c r="I608" s="10"/>
      <c r="J608" s="10"/>
      <c r="K608" s="10"/>
      <c r="L608" s="10"/>
      <c r="M608" s="9" t="s">
        <v>1549</v>
      </c>
      <c r="N608" s="10"/>
      <c r="O608" s="9" t="s">
        <v>47</v>
      </c>
      <c r="P608" s="9" t="s">
        <v>87</v>
      </c>
      <c r="Q608" s="10"/>
      <c r="R608" s="10" t="s">
        <v>1558</v>
      </c>
      <c r="S608" s="12" t="s">
        <v>27</v>
      </c>
      <c r="T608" s="6" t="s">
        <v>1559</v>
      </c>
      <c r="U608" s="10"/>
      <c r="V608" s="10"/>
      <c r="W608" s="10"/>
      <c r="X608" s="10"/>
      <c r="Y608" s="10"/>
      <c r="Z608" s="10"/>
      <c r="AA608" s="10"/>
      <c r="AB608" s="10"/>
      <c r="AC608" s="10"/>
      <c r="AD608" s="10"/>
      <c r="AE608" s="10"/>
      <c r="AF608" s="10"/>
      <c r="AG608" s="10"/>
      <c r="AH608" s="10"/>
      <c r="AI608" s="10"/>
      <c r="AJ608" s="10"/>
      <c r="AK608" s="10"/>
      <c r="AL608" s="10"/>
    </row>
    <row r="609" spans="1:38" ht="20.25" customHeight="1">
      <c r="A609" s="31">
        <v>43712</v>
      </c>
      <c r="B609" s="9" t="s">
        <v>40</v>
      </c>
      <c r="C609" s="14">
        <v>51.166690000000003</v>
      </c>
      <c r="D609" s="15">
        <v>71.420579000000004</v>
      </c>
      <c r="E609" s="10">
        <v>10</v>
      </c>
      <c r="F609" s="10">
        <v>0</v>
      </c>
      <c r="G609" s="10" t="s">
        <v>21</v>
      </c>
      <c r="H609" s="10" t="s">
        <v>129</v>
      </c>
      <c r="I609" s="10"/>
      <c r="J609" s="10"/>
      <c r="K609" s="10"/>
      <c r="L609" s="10"/>
      <c r="M609" s="9" t="s">
        <v>1549</v>
      </c>
      <c r="N609" s="10"/>
      <c r="O609" s="9" t="s">
        <v>47</v>
      </c>
      <c r="P609" s="9" t="s">
        <v>87</v>
      </c>
      <c r="Q609" s="10"/>
      <c r="R609" s="10" t="s">
        <v>1558</v>
      </c>
      <c r="S609" s="12" t="s">
        <v>27</v>
      </c>
      <c r="T609" s="6" t="s">
        <v>1560</v>
      </c>
      <c r="U609" s="10"/>
      <c r="V609" s="10"/>
      <c r="W609" s="10"/>
      <c r="X609" s="10"/>
      <c r="Y609" s="10"/>
      <c r="Z609" s="10"/>
      <c r="AA609" s="10"/>
      <c r="AB609" s="10"/>
      <c r="AC609" s="10"/>
      <c r="AD609" s="10"/>
      <c r="AE609" s="10"/>
      <c r="AF609" s="10"/>
      <c r="AG609" s="10"/>
      <c r="AH609" s="10"/>
      <c r="AI609" s="10"/>
      <c r="AJ609" s="10"/>
      <c r="AK609" s="10"/>
      <c r="AL609" s="10"/>
    </row>
    <row r="610" spans="1:38" ht="20.25" customHeight="1">
      <c r="A610" s="31">
        <v>43712</v>
      </c>
      <c r="B610" s="10" t="s">
        <v>34</v>
      </c>
      <c r="C610" s="14">
        <v>43.301118000000002</v>
      </c>
      <c r="D610" s="15">
        <v>76.925579999999997</v>
      </c>
      <c r="E610" s="10">
        <v>20</v>
      </c>
      <c r="F610" s="10">
        <v>0</v>
      </c>
      <c r="G610" s="10" t="s">
        <v>21</v>
      </c>
      <c r="H610" s="10" t="s">
        <v>129</v>
      </c>
      <c r="I610" s="9" t="s">
        <v>64</v>
      </c>
      <c r="J610" s="10"/>
      <c r="K610" s="10"/>
      <c r="L610" s="10"/>
      <c r="M610" s="9" t="s">
        <v>1549</v>
      </c>
      <c r="N610" s="10"/>
      <c r="O610" s="9" t="s">
        <v>47</v>
      </c>
      <c r="P610" s="9" t="s">
        <v>205</v>
      </c>
      <c r="Q610" s="10"/>
      <c r="R610" s="10" t="s">
        <v>1558</v>
      </c>
      <c r="S610" s="12" t="s">
        <v>27</v>
      </c>
      <c r="T610" s="6" t="s">
        <v>1561</v>
      </c>
      <c r="U610" s="10"/>
      <c r="V610" s="10"/>
      <c r="W610" s="10"/>
      <c r="X610" s="10"/>
      <c r="Y610" s="10"/>
      <c r="Z610" s="10"/>
      <c r="AA610" s="10"/>
      <c r="AB610" s="10"/>
      <c r="AC610" s="10"/>
      <c r="AD610" s="10"/>
      <c r="AE610" s="10"/>
      <c r="AF610" s="10"/>
      <c r="AG610" s="10"/>
      <c r="AH610" s="10"/>
      <c r="AI610" s="10"/>
      <c r="AJ610" s="10"/>
      <c r="AK610" s="10"/>
      <c r="AL610" s="10"/>
    </row>
    <row r="611" spans="1:38" ht="20.25" customHeight="1">
      <c r="A611" s="31">
        <v>43712</v>
      </c>
      <c r="B611" s="10" t="s">
        <v>20</v>
      </c>
      <c r="C611" s="10">
        <v>42.317445999999997</v>
      </c>
      <c r="D611" s="10">
        <v>69.604860000000002</v>
      </c>
      <c r="E611" s="10">
        <v>40</v>
      </c>
      <c r="F611" s="10">
        <v>5</v>
      </c>
      <c r="G611" s="10" t="s">
        <v>570</v>
      </c>
      <c r="H611" s="10" t="s">
        <v>129</v>
      </c>
      <c r="I611" s="10"/>
      <c r="J611" s="10"/>
      <c r="K611" s="10"/>
      <c r="L611" s="10"/>
      <c r="M611" s="9" t="s">
        <v>1549</v>
      </c>
      <c r="N611" s="10"/>
      <c r="O611" s="9" t="s">
        <v>47</v>
      </c>
      <c r="P611" s="10" t="s">
        <v>25</v>
      </c>
      <c r="Q611" s="10"/>
      <c r="R611" s="10" t="s">
        <v>1562</v>
      </c>
      <c r="S611" s="12" t="s">
        <v>27</v>
      </c>
      <c r="T611" s="6" t="s">
        <v>1563</v>
      </c>
      <c r="U611" s="10"/>
      <c r="V611" s="10"/>
      <c r="W611" s="10"/>
      <c r="X611" s="10"/>
      <c r="Y611" s="10"/>
      <c r="Z611" s="10"/>
      <c r="AA611" s="10"/>
      <c r="AB611" s="10"/>
      <c r="AC611" s="10"/>
      <c r="AD611" s="10"/>
      <c r="AE611" s="10"/>
      <c r="AF611" s="10"/>
      <c r="AG611" s="10"/>
      <c r="AH611" s="10"/>
      <c r="AI611" s="10"/>
      <c r="AJ611" s="10"/>
      <c r="AK611" s="10"/>
      <c r="AL611" s="10"/>
    </row>
    <row r="612" spans="1:38" ht="20.25" customHeight="1">
      <c r="A612" s="31">
        <v>43712</v>
      </c>
      <c r="B612" s="9" t="s">
        <v>40</v>
      </c>
      <c r="C612" s="10">
        <v>51.128186999999997</v>
      </c>
      <c r="D612" s="10">
        <v>71.441579000000004</v>
      </c>
      <c r="E612" s="10">
        <v>10</v>
      </c>
      <c r="F612" s="10">
        <v>0</v>
      </c>
      <c r="G612" s="9" t="s">
        <v>158</v>
      </c>
      <c r="H612" s="10" t="s">
        <v>58</v>
      </c>
      <c r="I612" s="10"/>
      <c r="J612" s="10"/>
      <c r="K612" s="10"/>
      <c r="L612" s="10"/>
      <c r="M612" s="9" t="s">
        <v>1564</v>
      </c>
      <c r="N612" s="10"/>
      <c r="O612" s="10" t="s">
        <v>24</v>
      </c>
      <c r="P612" s="9" t="s">
        <v>437</v>
      </c>
      <c r="Q612" s="10"/>
      <c r="R612" s="10" t="s">
        <v>1565</v>
      </c>
      <c r="S612" s="12" t="s">
        <v>27</v>
      </c>
      <c r="T612" s="6" t="s">
        <v>1566</v>
      </c>
      <c r="U612" s="10"/>
      <c r="V612" s="10"/>
      <c r="W612" s="10"/>
      <c r="X612" s="10"/>
      <c r="Y612" s="10"/>
      <c r="Z612" s="10"/>
      <c r="AA612" s="10"/>
      <c r="AB612" s="10"/>
      <c r="AC612" s="10"/>
      <c r="AD612" s="10"/>
      <c r="AE612" s="10"/>
      <c r="AF612" s="10"/>
      <c r="AG612" s="10"/>
      <c r="AH612" s="10"/>
      <c r="AI612" s="10"/>
      <c r="AJ612" s="10"/>
      <c r="AK612" s="10"/>
      <c r="AL612" s="10"/>
    </row>
    <row r="613" spans="1:38" ht="20.25" customHeight="1">
      <c r="A613" s="31">
        <v>43712</v>
      </c>
      <c r="B613" s="10" t="s">
        <v>321</v>
      </c>
      <c r="C613" s="10">
        <v>49.816485</v>
      </c>
      <c r="D613" s="10">
        <v>73.103464000000002</v>
      </c>
      <c r="E613" s="10">
        <v>15</v>
      </c>
      <c r="F613" s="10">
        <v>0</v>
      </c>
      <c r="G613" s="10" t="s">
        <v>21</v>
      </c>
      <c r="H613" s="10" t="s">
        <v>129</v>
      </c>
      <c r="I613" s="9" t="s">
        <v>45</v>
      </c>
      <c r="J613" s="10"/>
      <c r="K613" s="10"/>
      <c r="L613" s="10"/>
      <c r="M613" s="9" t="s">
        <v>1549</v>
      </c>
      <c r="N613" s="10"/>
      <c r="O613" s="9" t="s">
        <v>47</v>
      </c>
      <c r="P613" s="9" t="s">
        <v>87</v>
      </c>
      <c r="Q613" s="10"/>
      <c r="R613" s="12" t="s">
        <v>1567</v>
      </c>
      <c r="S613" s="12" t="s">
        <v>27</v>
      </c>
      <c r="T613" s="6" t="s">
        <v>1568</v>
      </c>
      <c r="U613" s="10"/>
      <c r="V613" s="10"/>
      <c r="W613" s="10"/>
      <c r="X613" s="10"/>
      <c r="Y613" s="10"/>
      <c r="Z613" s="10"/>
      <c r="AA613" s="10"/>
      <c r="AB613" s="10"/>
      <c r="AC613" s="10"/>
      <c r="AD613" s="10"/>
      <c r="AE613" s="10"/>
      <c r="AF613" s="10"/>
      <c r="AG613" s="10"/>
      <c r="AH613" s="10"/>
      <c r="AI613" s="10"/>
      <c r="AJ613" s="10"/>
      <c r="AK613" s="10"/>
      <c r="AL613" s="10"/>
    </row>
    <row r="614" spans="1:38" ht="20.25" customHeight="1">
      <c r="A614" s="31">
        <v>43712</v>
      </c>
      <c r="B614" s="9" t="s">
        <v>40</v>
      </c>
      <c r="C614" s="10">
        <v>51.166811000000003</v>
      </c>
      <c r="D614" s="10">
        <v>71.420032000000006</v>
      </c>
      <c r="E614" s="10">
        <v>35</v>
      </c>
      <c r="F614" s="10">
        <v>10</v>
      </c>
      <c r="G614" s="9" t="s">
        <v>158</v>
      </c>
      <c r="H614" s="10" t="s">
        <v>129</v>
      </c>
      <c r="I614" s="9" t="s">
        <v>58</v>
      </c>
      <c r="J614" s="10"/>
      <c r="K614" s="10"/>
      <c r="L614" s="10"/>
      <c r="M614" s="9" t="s">
        <v>1549</v>
      </c>
      <c r="N614" s="10"/>
      <c r="O614" s="9" t="s">
        <v>47</v>
      </c>
      <c r="P614" s="9" t="s">
        <v>25</v>
      </c>
      <c r="Q614" s="9" t="s">
        <v>437</v>
      </c>
      <c r="R614" s="12" t="s">
        <v>1569</v>
      </c>
      <c r="S614" s="12" t="s">
        <v>98</v>
      </c>
      <c r="T614" s="6" t="s">
        <v>1570</v>
      </c>
      <c r="U614" s="10"/>
      <c r="V614" s="10"/>
      <c r="W614" s="10"/>
      <c r="X614" s="10"/>
      <c r="Y614" s="10"/>
      <c r="Z614" s="10"/>
      <c r="AA614" s="10"/>
      <c r="AB614" s="10"/>
      <c r="AC614" s="10"/>
      <c r="AD614" s="10"/>
      <c r="AE614" s="10"/>
      <c r="AF614" s="10"/>
      <c r="AG614" s="10"/>
      <c r="AH614" s="10"/>
      <c r="AI614" s="10"/>
      <c r="AJ614" s="10"/>
      <c r="AK614" s="10"/>
      <c r="AL614" s="10"/>
    </row>
    <row r="615" spans="1:38" ht="20.25" customHeight="1">
      <c r="A615" s="31">
        <v>43712</v>
      </c>
      <c r="B615" s="10" t="s">
        <v>31</v>
      </c>
      <c r="C615" s="14">
        <v>51.218530999999999</v>
      </c>
      <c r="D615" s="15">
        <v>51.372917999999999</v>
      </c>
      <c r="E615" s="9">
        <v>30</v>
      </c>
      <c r="F615" s="10">
        <v>0</v>
      </c>
      <c r="G615" s="10" t="s">
        <v>21</v>
      </c>
      <c r="H615" s="10" t="s">
        <v>129</v>
      </c>
      <c r="I615" s="10"/>
      <c r="J615" s="10"/>
      <c r="K615" s="10"/>
      <c r="L615" s="10"/>
      <c r="M615" s="9" t="s">
        <v>1549</v>
      </c>
      <c r="N615" s="10"/>
      <c r="O615" s="9" t="s">
        <v>47</v>
      </c>
      <c r="P615" s="9" t="s">
        <v>87</v>
      </c>
      <c r="Q615" s="10"/>
      <c r="R615" s="10" t="s">
        <v>1571</v>
      </c>
      <c r="S615" s="9" t="s">
        <v>98</v>
      </c>
      <c r="T615" s="6" t="s">
        <v>1572</v>
      </c>
      <c r="U615" s="10"/>
      <c r="V615" s="10"/>
      <c r="W615" s="10"/>
      <c r="X615" s="10"/>
      <c r="Y615" s="10"/>
      <c r="Z615" s="10"/>
      <c r="AA615" s="10"/>
      <c r="AB615" s="10"/>
      <c r="AC615" s="10"/>
      <c r="AD615" s="10"/>
      <c r="AE615" s="10"/>
      <c r="AF615" s="10"/>
      <c r="AG615" s="10"/>
      <c r="AH615" s="10"/>
      <c r="AI615" s="10"/>
      <c r="AJ615" s="10"/>
      <c r="AK615" s="10"/>
      <c r="AL615" s="10"/>
    </row>
    <row r="616" spans="1:38" ht="20.25" customHeight="1">
      <c r="A616" s="31">
        <v>43712</v>
      </c>
      <c r="B616" s="10" t="s">
        <v>29</v>
      </c>
      <c r="C616" s="10">
        <v>50.290823000000003</v>
      </c>
      <c r="D616" s="10">
        <v>57.187522999999999</v>
      </c>
      <c r="E616" s="10">
        <v>50</v>
      </c>
      <c r="F616" s="10">
        <v>0</v>
      </c>
      <c r="G616" s="10" t="s">
        <v>21</v>
      </c>
      <c r="H616" s="10" t="s">
        <v>129</v>
      </c>
      <c r="I616" s="10"/>
      <c r="J616" s="10"/>
      <c r="K616" s="10"/>
      <c r="L616" s="10"/>
      <c r="M616" s="9" t="s">
        <v>1549</v>
      </c>
      <c r="N616" s="10"/>
      <c r="O616" s="9" t="s">
        <v>47</v>
      </c>
      <c r="P616" s="9" t="s">
        <v>87</v>
      </c>
      <c r="Q616" s="10"/>
      <c r="R616" s="10" t="s">
        <v>1573</v>
      </c>
      <c r="S616" s="9" t="s">
        <v>98</v>
      </c>
      <c r="T616" s="6" t="s">
        <v>1574</v>
      </c>
      <c r="U616" s="10"/>
      <c r="V616" s="10"/>
      <c r="W616" s="10"/>
      <c r="X616" s="10"/>
      <c r="Y616" s="10"/>
      <c r="Z616" s="10"/>
      <c r="AA616" s="10"/>
      <c r="AB616" s="10"/>
      <c r="AC616" s="10"/>
      <c r="AD616" s="10"/>
      <c r="AE616" s="10"/>
      <c r="AF616" s="10"/>
      <c r="AG616" s="10"/>
      <c r="AH616" s="10"/>
      <c r="AI616" s="10"/>
      <c r="AJ616" s="10"/>
      <c r="AK616" s="10"/>
      <c r="AL616" s="10"/>
    </row>
    <row r="617" spans="1:38" ht="20.25" customHeight="1">
      <c r="A617" s="31">
        <v>43712</v>
      </c>
      <c r="B617" s="10" t="s">
        <v>20</v>
      </c>
      <c r="C617" s="10">
        <v>42.319173999999997</v>
      </c>
      <c r="D617" s="10">
        <v>69.590971999999994</v>
      </c>
      <c r="E617" s="10">
        <v>30</v>
      </c>
      <c r="F617" s="10">
        <v>0</v>
      </c>
      <c r="G617" s="10" t="s">
        <v>21</v>
      </c>
      <c r="H617" s="10" t="s">
        <v>129</v>
      </c>
      <c r="I617" s="10"/>
      <c r="J617" s="10"/>
      <c r="K617" s="10"/>
      <c r="L617" s="10"/>
      <c r="M617" s="9" t="s">
        <v>1549</v>
      </c>
      <c r="N617" s="10"/>
      <c r="O617" s="9" t="s">
        <v>47</v>
      </c>
      <c r="P617" s="9" t="s">
        <v>87</v>
      </c>
      <c r="Q617" s="10"/>
      <c r="R617" s="10" t="s">
        <v>1573</v>
      </c>
      <c r="S617" s="9" t="s">
        <v>98</v>
      </c>
      <c r="T617" s="6" t="s">
        <v>1575</v>
      </c>
      <c r="U617" s="10"/>
      <c r="V617" s="10"/>
      <c r="W617" s="10"/>
      <c r="X617" s="10"/>
      <c r="Y617" s="10"/>
      <c r="Z617" s="10"/>
      <c r="AA617" s="10"/>
      <c r="AB617" s="10"/>
      <c r="AC617" s="10"/>
      <c r="AD617" s="10"/>
      <c r="AE617" s="10"/>
      <c r="AF617" s="10"/>
      <c r="AG617" s="10"/>
      <c r="AH617" s="10"/>
      <c r="AI617" s="10"/>
      <c r="AJ617" s="10"/>
      <c r="AK617" s="10"/>
      <c r="AL617" s="10"/>
    </row>
    <row r="618" spans="1:38" ht="20.25" customHeight="1">
      <c r="A618" s="31">
        <v>43712</v>
      </c>
      <c r="B618" s="10" t="s">
        <v>321</v>
      </c>
      <c r="C618" s="14">
        <v>49.809176999999998</v>
      </c>
      <c r="D618" s="15">
        <v>73.083496999999994</v>
      </c>
      <c r="E618" s="10">
        <v>12</v>
      </c>
      <c r="F618" s="10">
        <v>0</v>
      </c>
      <c r="G618" s="10" t="s">
        <v>21</v>
      </c>
      <c r="H618" s="10" t="s">
        <v>129</v>
      </c>
      <c r="I618" s="10"/>
      <c r="J618" s="10"/>
      <c r="K618" s="10"/>
      <c r="L618" s="10"/>
      <c r="M618" s="9" t="s">
        <v>1549</v>
      </c>
      <c r="N618" s="10"/>
      <c r="O618" s="9" t="s">
        <v>47</v>
      </c>
      <c r="P618" s="9" t="s">
        <v>87</v>
      </c>
      <c r="Q618" s="10"/>
      <c r="R618" s="10" t="s">
        <v>1573</v>
      </c>
      <c r="S618" s="9" t="s">
        <v>98</v>
      </c>
      <c r="T618" s="6" t="s">
        <v>1576</v>
      </c>
      <c r="U618" s="10"/>
      <c r="V618" s="10"/>
      <c r="W618" s="10"/>
      <c r="X618" s="10"/>
      <c r="Y618" s="10"/>
      <c r="Z618" s="10"/>
      <c r="AA618" s="10"/>
      <c r="AB618" s="10"/>
      <c r="AC618" s="10"/>
      <c r="AD618" s="10"/>
      <c r="AE618" s="10"/>
      <c r="AF618" s="10"/>
      <c r="AG618" s="10"/>
      <c r="AH618" s="10"/>
      <c r="AI618" s="10"/>
      <c r="AJ618" s="10"/>
      <c r="AK618" s="10"/>
      <c r="AL618" s="10"/>
    </row>
    <row r="619" spans="1:38" ht="20.25" customHeight="1">
      <c r="A619" s="31">
        <v>43712</v>
      </c>
      <c r="B619" s="10" t="s">
        <v>95</v>
      </c>
      <c r="C619" s="10">
        <v>43.666243000000001</v>
      </c>
      <c r="D619" s="10">
        <v>51.135573999999998</v>
      </c>
      <c r="E619" s="10">
        <v>12</v>
      </c>
      <c r="F619" s="10">
        <v>0</v>
      </c>
      <c r="G619" s="10" t="s">
        <v>21</v>
      </c>
      <c r="H619" s="10" t="s">
        <v>129</v>
      </c>
      <c r="I619" s="10"/>
      <c r="J619" s="10"/>
      <c r="K619" s="10"/>
      <c r="L619" s="10"/>
      <c r="M619" s="9" t="s">
        <v>1549</v>
      </c>
      <c r="N619" s="10"/>
      <c r="O619" s="9" t="s">
        <v>47</v>
      </c>
      <c r="P619" s="9" t="s">
        <v>87</v>
      </c>
      <c r="Q619" s="10"/>
      <c r="R619" s="10" t="s">
        <v>1573</v>
      </c>
      <c r="S619" s="9" t="s">
        <v>98</v>
      </c>
      <c r="T619" s="6" t="s">
        <v>1577</v>
      </c>
      <c r="U619" s="10"/>
      <c r="V619" s="10"/>
      <c r="W619" s="10"/>
      <c r="X619" s="10"/>
      <c r="Y619" s="10"/>
      <c r="Z619" s="10"/>
      <c r="AA619" s="10"/>
      <c r="AB619" s="10"/>
      <c r="AC619" s="10"/>
      <c r="AD619" s="10"/>
      <c r="AE619" s="10"/>
      <c r="AF619" s="10"/>
      <c r="AG619" s="10"/>
      <c r="AH619" s="10"/>
      <c r="AI619" s="10"/>
      <c r="AJ619" s="10"/>
      <c r="AK619" s="10"/>
      <c r="AL619" s="10"/>
    </row>
    <row r="620" spans="1:38" ht="20.25" customHeight="1">
      <c r="A620" s="31">
        <v>43712</v>
      </c>
      <c r="B620" s="10" t="s">
        <v>385</v>
      </c>
      <c r="C620" s="14">
        <v>49.959083999999997</v>
      </c>
      <c r="D620" s="15">
        <v>82.605354000000005</v>
      </c>
      <c r="E620" s="10">
        <v>10</v>
      </c>
      <c r="F620" s="10">
        <v>1</v>
      </c>
      <c r="G620" s="10" t="s">
        <v>21</v>
      </c>
      <c r="H620" s="10" t="s">
        <v>129</v>
      </c>
      <c r="I620" s="10"/>
      <c r="J620" s="10"/>
      <c r="K620" s="10"/>
      <c r="L620" s="10"/>
      <c r="M620" s="9" t="s">
        <v>1549</v>
      </c>
      <c r="N620" s="10"/>
      <c r="O620" s="9" t="s">
        <v>47</v>
      </c>
      <c r="P620" s="10" t="s">
        <v>25</v>
      </c>
      <c r="Q620" s="9" t="s">
        <v>1089</v>
      </c>
      <c r="R620" s="10" t="s">
        <v>1573</v>
      </c>
      <c r="S620" s="9" t="s">
        <v>98</v>
      </c>
      <c r="T620" s="6" t="s">
        <v>1578</v>
      </c>
      <c r="U620" s="10"/>
      <c r="V620" s="10"/>
      <c r="W620" s="10"/>
      <c r="X620" s="10"/>
      <c r="Y620" s="10"/>
      <c r="Z620" s="10"/>
      <c r="AA620" s="10"/>
      <c r="AB620" s="10"/>
      <c r="AC620" s="10"/>
      <c r="AD620" s="10"/>
      <c r="AE620" s="10"/>
      <c r="AF620" s="10"/>
      <c r="AG620" s="10"/>
      <c r="AH620" s="10"/>
      <c r="AI620" s="10"/>
      <c r="AJ620" s="10"/>
      <c r="AK620" s="10"/>
      <c r="AL620" s="10"/>
    </row>
    <row r="621" spans="1:38" ht="20.25" customHeight="1">
      <c r="A621" s="31">
        <v>43712</v>
      </c>
      <c r="B621" s="10" t="s">
        <v>34</v>
      </c>
      <c r="C621" s="14">
        <v>43.253241000000003</v>
      </c>
      <c r="D621" s="15">
        <v>76.943438</v>
      </c>
      <c r="E621" s="10">
        <v>20</v>
      </c>
      <c r="F621" s="10">
        <v>0</v>
      </c>
      <c r="G621" s="10" t="s">
        <v>21</v>
      </c>
      <c r="H621" s="10" t="s">
        <v>129</v>
      </c>
      <c r="I621" s="10"/>
      <c r="J621" s="10"/>
      <c r="K621" s="10"/>
      <c r="L621" s="10"/>
      <c r="M621" s="9" t="s">
        <v>1549</v>
      </c>
      <c r="N621" s="10"/>
      <c r="O621" s="9" t="s">
        <v>47</v>
      </c>
      <c r="P621" s="9" t="s">
        <v>87</v>
      </c>
      <c r="Q621" s="10"/>
      <c r="R621" s="10" t="s">
        <v>1573</v>
      </c>
      <c r="S621" s="9" t="s">
        <v>98</v>
      </c>
      <c r="T621" s="6" t="s">
        <v>1579</v>
      </c>
      <c r="U621" s="10"/>
      <c r="V621" s="10"/>
      <c r="W621" s="10"/>
      <c r="X621" s="10"/>
      <c r="Y621" s="10"/>
      <c r="Z621" s="10"/>
      <c r="AA621" s="10"/>
      <c r="AB621" s="10"/>
      <c r="AC621" s="10"/>
      <c r="AD621" s="10"/>
      <c r="AE621" s="10"/>
      <c r="AF621" s="10"/>
      <c r="AG621" s="10"/>
      <c r="AH621" s="10"/>
      <c r="AI621" s="10"/>
      <c r="AJ621" s="10"/>
      <c r="AK621" s="10"/>
      <c r="AL621" s="10"/>
    </row>
    <row r="622" spans="1:38" ht="20.25" customHeight="1">
      <c r="A622" s="31">
        <v>43711</v>
      </c>
      <c r="B622" s="10" t="s">
        <v>20</v>
      </c>
      <c r="C622" s="10">
        <v>42.319173999999997</v>
      </c>
      <c r="D622" s="10">
        <v>69.590971999999994</v>
      </c>
      <c r="E622" s="10">
        <v>30</v>
      </c>
      <c r="F622" s="10">
        <v>0</v>
      </c>
      <c r="G622" s="10" t="s">
        <v>21</v>
      </c>
      <c r="H622" s="10" t="s">
        <v>129</v>
      </c>
      <c r="I622" s="10"/>
      <c r="J622" s="10"/>
      <c r="K622" s="10"/>
      <c r="L622" s="10"/>
      <c r="M622" s="9" t="s">
        <v>1549</v>
      </c>
      <c r="N622" s="10"/>
      <c r="O622" s="9" t="s">
        <v>47</v>
      </c>
      <c r="P622" s="9" t="s">
        <v>87</v>
      </c>
      <c r="Q622" s="10"/>
      <c r="R622" s="10" t="s">
        <v>1580</v>
      </c>
      <c r="S622" s="12" t="s">
        <v>27</v>
      </c>
      <c r="T622" s="6" t="s">
        <v>1581</v>
      </c>
      <c r="U622" s="10"/>
      <c r="V622" s="10"/>
      <c r="W622" s="10"/>
      <c r="X622" s="10"/>
      <c r="Y622" s="10"/>
      <c r="Z622" s="10"/>
      <c r="AA622" s="10"/>
      <c r="AB622" s="10"/>
      <c r="AC622" s="10"/>
      <c r="AD622" s="10"/>
      <c r="AE622" s="10"/>
      <c r="AF622" s="10"/>
      <c r="AG622" s="10"/>
      <c r="AH622" s="10"/>
      <c r="AI622" s="10"/>
      <c r="AJ622" s="10"/>
      <c r="AK622" s="10"/>
      <c r="AL622" s="10"/>
    </row>
    <row r="623" spans="1:38" ht="20.25" customHeight="1">
      <c r="A623" s="31">
        <v>43711</v>
      </c>
      <c r="B623" s="10" t="s">
        <v>321</v>
      </c>
      <c r="C623" s="14">
        <v>49.809176999999998</v>
      </c>
      <c r="D623" s="15">
        <v>73.083496999999994</v>
      </c>
      <c r="E623" s="10">
        <v>10</v>
      </c>
      <c r="F623" s="10">
        <v>0</v>
      </c>
      <c r="G623" s="10" t="s">
        <v>21</v>
      </c>
      <c r="H623" s="10" t="s">
        <v>129</v>
      </c>
      <c r="I623" s="10"/>
      <c r="J623" s="10"/>
      <c r="K623" s="10"/>
      <c r="L623" s="10"/>
      <c r="M623" s="9" t="s">
        <v>1549</v>
      </c>
      <c r="N623" s="10"/>
      <c r="O623" s="9" t="s">
        <v>47</v>
      </c>
      <c r="P623" s="9" t="s">
        <v>87</v>
      </c>
      <c r="Q623" s="10"/>
      <c r="R623" s="10" t="s">
        <v>1580</v>
      </c>
      <c r="S623" s="12" t="s">
        <v>27</v>
      </c>
      <c r="T623" s="6" t="s">
        <v>1582</v>
      </c>
      <c r="U623" s="10"/>
      <c r="V623" s="10"/>
      <c r="W623" s="10"/>
      <c r="X623" s="10"/>
      <c r="Y623" s="10"/>
      <c r="Z623" s="10"/>
      <c r="AA623" s="10"/>
      <c r="AB623" s="10"/>
      <c r="AC623" s="10"/>
      <c r="AD623" s="10"/>
      <c r="AE623" s="10"/>
      <c r="AF623" s="10"/>
      <c r="AG623" s="10"/>
      <c r="AH623" s="10"/>
      <c r="AI623" s="10"/>
      <c r="AJ623" s="10"/>
      <c r="AK623" s="10"/>
      <c r="AL623" s="10"/>
    </row>
    <row r="624" spans="1:38" ht="20.25" customHeight="1">
      <c r="A624" s="31">
        <v>43711</v>
      </c>
      <c r="B624" s="9" t="s">
        <v>40</v>
      </c>
      <c r="C624" s="14">
        <v>51.127564999999997</v>
      </c>
      <c r="D624" s="15">
        <v>71.438625999999999</v>
      </c>
      <c r="E624" s="10">
        <v>30</v>
      </c>
      <c r="F624" s="10">
        <v>0</v>
      </c>
      <c r="G624" s="10" t="s">
        <v>21</v>
      </c>
      <c r="H624" s="10" t="s">
        <v>129</v>
      </c>
      <c r="I624" s="10"/>
      <c r="J624" s="10"/>
      <c r="K624" s="10"/>
      <c r="L624" s="10"/>
      <c r="M624" s="9" t="s">
        <v>1549</v>
      </c>
      <c r="N624" s="10"/>
      <c r="O624" s="9" t="s">
        <v>47</v>
      </c>
      <c r="P624" s="9" t="s">
        <v>87</v>
      </c>
      <c r="Q624" s="10"/>
      <c r="R624" s="10" t="s">
        <v>1580</v>
      </c>
      <c r="S624" s="12" t="s">
        <v>27</v>
      </c>
      <c r="T624" s="6" t="s">
        <v>1583</v>
      </c>
      <c r="U624" s="10"/>
      <c r="V624" s="10"/>
      <c r="W624" s="10"/>
      <c r="X624" s="10"/>
      <c r="Y624" s="10"/>
      <c r="Z624" s="10"/>
      <c r="AA624" s="10"/>
      <c r="AB624" s="10"/>
      <c r="AC624" s="10"/>
      <c r="AD624" s="10"/>
      <c r="AE624" s="10"/>
      <c r="AF624" s="10"/>
      <c r="AG624" s="10"/>
      <c r="AH624" s="10"/>
      <c r="AI624" s="10"/>
      <c r="AJ624" s="10"/>
      <c r="AK624" s="10"/>
      <c r="AL624" s="10"/>
    </row>
    <row r="625" spans="1:38" ht="20.25" customHeight="1">
      <c r="A625" s="31">
        <v>43711</v>
      </c>
      <c r="B625" s="10" t="s">
        <v>34</v>
      </c>
      <c r="C625" s="14">
        <v>43.253241000000003</v>
      </c>
      <c r="D625" s="15">
        <v>76.943438</v>
      </c>
      <c r="E625" s="10">
        <v>30</v>
      </c>
      <c r="F625" s="10">
        <v>0</v>
      </c>
      <c r="G625" s="10" t="s">
        <v>21</v>
      </c>
      <c r="H625" s="10" t="s">
        <v>129</v>
      </c>
      <c r="I625" s="10"/>
      <c r="J625" s="10"/>
      <c r="K625" s="10"/>
      <c r="L625" s="10"/>
      <c r="M625" s="9" t="s">
        <v>1549</v>
      </c>
      <c r="N625" s="10"/>
      <c r="O625" s="9" t="s">
        <v>47</v>
      </c>
      <c r="P625" s="9" t="s">
        <v>87</v>
      </c>
      <c r="Q625" s="10"/>
      <c r="R625" s="10" t="s">
        <v>1580</v>
      </c>
      <c r="S625" s="12" t="s">
        <v>27</v>
      </c>
      <c r="T625" s="6" t="s">
        <v>1584</v>
      </c>
      <c r="U625" s="10"/>
      <c r="V625" s="10"/>
      <c r="W625" s="10"/>
      <c r="X625" s="10"/>
      <c r="Y625" s="10"/>
      <c r="Z625" s="10"/>
      <c r="AA625" s="10"/>
      <c r="AB625" s="10"/>
      <c r="AC625" s="10"/>
      <c r="AD625" s="10"/>
      <c r="AE625" s="10"/>
      <c r="AF625" s="10"/>
      <c r="AG625" s="10"/>
      <c r="AH625" s="10"/>
      <c r="AI625" s="10"/>
      <c r="AJ625" s="10"/>
      <c r="AK625" s="10"/>
      <c r="AL625" s="10"/>
    </row>
    <row r="626" spans="1:38" ht="20.25" customHeight="1">
      <c r="A626" s="31">
        <v>43711</v>
      </c>
      <c r="B626" s="10" t="s">
        <v>29</v>
      </c>
      <c r="C626" s="10">
        <v>50.290823000000003</v>
      </c>
      <c r="D626" s="10">
        <v>57.187522999999999</v>
      </c>
      <c r="E626" s="9">
        <v>5</v>
      </c>
      <c r="F626" s="10">
        <v>0</v>
      </c>
      <c r="G626" s="10" t="s">
        <v>21</v>
      </c>
      <c r="H626" s="10" t="s">
        <v>129</v>
      </c>
      <c r="I626" s="10"/>
      <c r="J626" s="10"/>
      <c r="K626" s="10"/>
      <c r="L626" s="10"/>
      <c r="M626" s="9" t="s">
        <v>1549</v>
      </c>
      <c r="N626" s="10"/>
      <c r="O626" s="9" t="s">
        <v>47</v>
      </c>
      <c r="P626" s="9" t="s">
        <v>87</v>
      </c>
      <c r="Q626" s="10"/>
      <c r="R626" s="10" t="s">
        <v>1580</v>
      </c>
      <c r="S626" s="12" t="s">
        <v>27</v>
      </c>
      <c r="T626" s="6" t="s">
        <v>1585</v>
      </c>
      <c r="U626" s="10"/>
      <c r="V626" s="10"/>
      <c r="W626" s="10"/>
      <c r="X626" s="10"/>
      <c r="Y626" s="10"/>
      <c r="Z626" s="10"/>
      <c r="AA626" s="10"/>
      <c r="AB626" s="10"/>
      <c r="AC626" s="10"/>
      <c r="AD626" s="10"/>
      <c r="AE626" s="10"/>
      <c r="AF626" s="10"/>
      <c r="AG626" s="10"/>
      <c r="AH626" s="10"/>
      <c r="AI626" s="10"/>
      <c r="AJ626" s="10"/>
      <c r="AK626" s="10"/>
      <c r="AL626" s="10"/>
    </row>
    <row r="627" spans="1:38" ht="20.25" customHeight="1">
      <c r="A627" s="31">
        <v>43711</v>
      </c>
      <c r="B627" s="10" t="s">
        <v>199</v>
      </c>
      <c r="C627" s="14">
        <v>43.357335999999997</v>
      </c>
      <c r="D627" s="15">
        <v>52.873477999999999</v>
      </c>
      <c r="E627" s="10">
        <v>500</v>
      </c>
      <c r="F627" s="10">
        <v>0</v>
      </c>
      <c r="G627" s="10" t="s">
        <v>21</v>
      </c>
      <c r="H627" s="10" t="s">
        <v>129</v>
      </c>
      <c r="I627" s="10"/>
      <c r="J627" s="10"/>
      <c r="K627" s="10"/>
      <c r="L627" s="10"/>
      <c r="M627" s="9" t="s">
        <v>1549</v>
      </c>
      <c r="N627" s="10"/>
      <c r="O627" s="9" t="s">
        <v>47</v>
      </c>
      <c r="P627" s="9" t="s">
        <v>87</v>
      </c>
      <c r="Q627" s="10"/>
      <c r="R627" s="10" t="s">
        <v>1580</v>
      </c>
      <c r="S627" s="12" t="s">
        <v>27</v>
      </c>
      <c r="T627" s="6" t="s">
        <v>1586</v>
      </c>
      <c r="U627" s="10"/>
      <c r="V627" s="10"/>
      <c r="W627" s="10"/>
      <c r="X627" s="10"/>
      <c r="Y627" s="10"/>
      <c r="Z627" s="10"/>
      <c r="AA627" s="10"/>
      <c r="AB627" s="10"/>
      <c r="AC627" s="10"/>
      <c r="AD627" s="10"/>
      <c r="AE627" s="10"/>
      <c r="AF627" s="10"/>
      <c r="AG627" s="10"/>
      <c r="AH627" s="10"/>
      <c r="AI627" s="10"/>
      <c r="AJ627" s="10"/>
      <c r="AK627" s="10"/>
      <c r="AL627" s="10"/>
    </row>
    <row r="628" spans="1:38" ht="20.25" customHeight="1">
      <c r="A628" s="31">
        <v>43710</v>
      </c>
      <c r="B628" s="10" t="s">
        <v>20</v>
      </c>
      <c r="C628" s="10">
        <v>42.319173999999997</v>
      </c>
      <c r="D628" s="10">
        <v>69.590971999999994</v>
      </c>
      <c r="E628" s="10">
        <v>10</v>
      </c>
      <c r="F628" s="10">
        <v>0</v>
      </c>
      <c r="G628" s="10" t="s">
        <v>21</v>
      </c>
      <c r="H628" s="9" t="s">
        <v>58</v>
      </c>
      <c r="I628" s="10"/>
      <c r="J628" s="10"/>
      <c r="K628" s="10"/>
      <c r="L628" s="10"/>
      <c r="M628" s="9" t="s">
        <v>59</v>
      </c>
      <c r="N628" s="10"/>
      <c r="O628" s="10" t="s">
        <v>59</v>
      </c>
      <c r="P628" s="10" t="s">
        <v>48</v>
      </c>
      <c r="Q628" s="10"/>
      <c r="R628" s="10" t="s">
        <v>1587</v>
      </c>
      <c r="S628" s="12" t="s">
        <v>27</v>
      </c>
      <c r="T628" s="6" t="s">
        <v>1588</v>
      </c>
      <c r="U628" s="10"/>
      <c r="V628" s="10"/>
      <c r="W628" s="10"/>
      <c r="X628" s="10"/>
      <c r="Y628" s="10"/>
      <c r="Z628" s="10"/>
      <c r="AA628" s="10"/>
      <c r="AB628" s="10"/>
      <c r="AC628" s="10"/>
      <c r="AD628" s="10"/>
      <c r="AE628" s="10"/>
      <c r="AF628" s="10"/>
      <c r="AG628" s="10"/>
      <c r="AH628" s="10"/>
      <c r="AI628" s="10"/>
      <c r="AJ628" s="10"/>
      <c r="AK628" s="10"/>
      <c r="AL628" s="10"/>
    </row>
    <row r="629" spans="1:38" ht="20.25" customHeight="1">
      <c r="A629" s="31">
        <v>43707</v>
      </c>
      <c r="B629" s="10" t="s">
        <v>34</v>
      </c>
      <c r="C629" s="14">
        <v>43.243040000000001</v>
      </c>
      <c r="D629" s="15">
        <v>76.957144999999997</v>
      </c>
      <c r="E629" s="10">
        <v>40</v>
      </c>
      <c r="F629" s="10">
        <v>0</v>
      </c>
      <c r="G629" s="9" t="s">
        <v>570</v>
      </c>
      <c r="H629" s="9" t="s">
        <v>64</v>
      </c>
      <c r="I629" s="10"/>
      <c r="J629" s="10"/>
      <c r="K629" s="10" t="s">
        <v>202</v>
      </c>
      <c r="L629" s="10"/>
      <c r="M629" s="10" t="s">
        <v>24</v>
      </c>
      <c r="N629" s="10"/>
      <c r="O629" s="10" t="s">
        <v>24</v>
      </c>
      <c r="P629" s="9" t="s">
        <v>205</v>
      </c>
      <c r="Q629" s="10"/>
      <c r="R629" s="10" t="s">
        <v>1589</v>
      </c>
      <c r="S629" s="12" t="s">
        <v>27</v>
      </c>
      <c r="T629" s="6" t="s">
        <v>1590</v>
      </c>
      <c r="U629" s="10"/>
      <c r="V629" s="10"/>
      <c r="W629" s="10"/>
      <c r="X629" s="10"/>
      <c r="Y629" s="10"/>
      <c r="Z629" s="10"/>
      <c r="AA629" s="10"/>
      <c r="AB629" s="10"/>
      <c r="AC629" s="10"/>
      <c r="AD629" s="10"/>
      <c r="AE629" s="10"/>
      <c r="AF629" s="10"/>
      <c r="AG629" s="10"/>
      <c r="AH629" s="10"/>
      <c r="AI629" s="10"/>
      <c r="AJ629" s="10"/>
      <c r="AK629" s="10"/>
      <c r="AL629" s="10"/>
    </row>
    <row r="630" spans="1:38" ht="20.25" customHeight="1">
      <c r="A630" s="31">
        <v>43707</v>
      </c>
      <c r="B630" s="9" t="s">
        <v>40</v>
      </c>
      <c r="C630" s="10">
        <v>51.14537</v>
      </c>
      <c r="D630" s="10">
        <v>71.489306999999997</v>
      </c>
      <c r="E630" s="10">
        <v>15</v>
      </c>
      <c r="F630" s="10">
        <v>0</v>
      </c>
      <c r="G630" s="10" t="s">
        <v>21</v>
      </c>
      <c r="H630" s="9" t="s">
        <v>64</v>
      </c>
      <c r="I630" s="10"/>
      <c r="J630" s="10"/>
      <c r="K630" s="10" t="s">
        <v>202</v>
      </c>
      <c r="L630" s="10"/>
      <c r="M630" s="10" t="s">
        <v>24</v>
      </c>
      <c r="N630" s="10"/>
      <c r="O630" s="10" t="s">
        <v>24</v>
      </c>
      <c r="P630" s="9" t="s">
        <v>205</v>
      </c>
      <c r="Q630" s="10"/>
      <c r="R630" s="10" t="s">
        <v>1589</v>
      </c>
      <c r="S630" s="12" t="s">
        <v>27</v>
      </c>
      <c r="T630" s="6" t="s">
        <v>1590</v>
      </c>
      <c r="U630" s="10"/>
      <c r="V630" s="10"/>
      <c r="W630" s="10"/>
      <c r="X630" s="10"/>
      <c r="Y630" s="10"/>
      <c r="Z630" s="10"/>
      <c r="AA630" s="10"/>
      <c r="AB630" s="10"/>
      <c r="AC630" s="10"/>
      <c r="AD630" s="10"/>
      <c r="AE630" s="10"/>
      <c r="AF630" s="10"/>
      <c r="AG630" s="10"/>
      <c r="AH630" s="10"/>
      <c r="AI630" s="10"/>
      <c r="AJ630" s="10"/>
      <c r="AK630" s="10"/>
      <c r="AL630" s="10"/>
    </row>
    <row r="631" spans="1:38" ht="20.25" customHeight="1">
      <c r="A631" s="31">
        <v>43707</v>
      </c>
      <c r="B631" s="10" t="s">
        <v>20</v>
      </c>
      <c r="C631" s="10">
        <v>42.325206000000001</v>
      </c>
      <c r="D631" s="10">
        <v>69.585654000000005</v>
      </c>
      <c r="E631" s="10">
        <v>10</v>
      </c>
      <c r="F631" s="10">
        <v>0</v>
      </c>
      <c r="G631" s="10" t="s">
        <v>21</v>
      </c>
      <c r="H631" s="10" t="s">
        <v>64</v>
      </c>
      <c r="I631" s="10"/>
      <c r="J631" s="10"/>
      <c r="K631" s="10" t="s">
        <v>202</v>
      </c>
      <c r="L631" s="10"/>
      <c r="M631" s="10" t="s">
        <v>24</v>
      </c>
      <c r="N631" s="10"/>
      <c r="O631" s="10" t="s">
        <v>24</v>
      </c>
      <c r="P631" s="9" t="s">
        <v>205</v>
      </c>
      <c r="Q631" s="10"/>
      <c r="R631" s="10" t="s">
        <v>1591</v>
      </c>
      <c r="S631" s="12" t="s">
        <v>27</v>
      </c>
      <c r="T631" s="6" t="s">
        <v>1590</v>
      </c>
      <c r="U631" s="10"/>
      <c r="V631" s="10"/>
      <c r="W631" s="10"/>
      <c r="X631" s="10"/>
      <c r="Y631" s="10"/>
      <c r="Z631" s="10"/>
      <c r="AA631" s="10"/>
      <c r="AB631" s="10"/>
      <c r="AC631" s="10"/>
      <c r="AD631" s="10"/>
      <c r="AE631" s="10"/>
      <c r="AF631" s="10"/>
      <c r="AG631" s="10"/>
      <c r="AH631" s="10"/>
      <c r="AI631" s="10"/>
      <c r="AJ631" s="10"/>
      <c r="AK631" s="10"/>
      <c r="AL631" s="10"/>
    </row>
    <row r="632" spans="1:38" ht="20.25" customHeight="1">
      <c r="A632" s="31">
        <v>43706</v>
      </c>
      <c r="B632" s="9" t="s">
        <v>40</v>
      </c>
      <c r="C632" s="9">
        <v>51.121741</v>
      </c>
      <c r="D632" s="15">
        <v>71.472217000000001</v>
      </c>
      <c r="E632" s="10">
        <v>12</v>
      </c>
      <c r="F632" s="10">
        <v>0</v>
      </c>
      <c r="G632" s="10" t="s">
        <v>21</v>
      </c>
      <c r="H632" s="9" t="s">
        <v>227</v>
      </c>
      <c r="I632" s="9" t="s">
        <v>58</v>
      </c>
      <c r="J632" s="9" t="s">
        <v>73</v>
      </c>
      <c r="K632" s="10"/>
      <c r="L632" s="10"/>
      <c r="M632" s="10" t="s">
        <v>24</v>
      </c>
      <c r="N632" s="10"/>
      <c r="O632" s="10" t="s">
        <v>24</v>
      </c>
      <c r="P632" s="9" t="s">
        <v>67</v>
      </c>
      <c r="Q632" s="10"/>
      <c r="R632" s="10" t="s">
        <v>1592</v>
      </c>
      <c r="S632" s="12" t="s">
        <v>27</v>
      </c>
      <c r="T632" s="6" t="s">
        <v>1593</v>
      </c>
      <c r="U632" s="10"/>
      <c r="V632" s="10"/>
      <c r="W632" s="10"/>
      <c r="X632" s="10"/>
      <c r="Y632" s="10"/>
      <c r="Z632" s="10"/>
      <c r="AA632" s="10"/>
      <c r="AB632" s="10"/>
      <c r="AC632" s="10"/>
      <c r="AD632" s="10"/>
      <c r="AE632" s="10"/>
      <c r="AF632" s="10"/>
      <c r="AG632" s="10"/>
      <c r="AH632" s="10"/>
      <c r="AI632" s="10"/>
      <c r="AJ632" s="10"/>
      <c r="AK632" s="10"/>
      <c r="AL632" s="10"/>
    </row>
    <row r="633" spans="1:38" ht="20.25" customHeight="1">
      <c r="A633" s="31">
        <v>43704</v>
      </c>
      <c r="B633" s="10" t="s">
        <v>34</v>
      </c>
      <c r="C633" s="10">
        <v>43.261657999999997</v>
      </c>
      <c r="D633" s="10">
        <v>76.939997000000005</v>
      </c>
      <c r="E633" s="10">
        <v>10</v>
      </c>
      <c r="F633" s="10">
        <v>0</v>
      </c>
      <c r="G633" s="10" t="s">
        <v>21</v>
      </c>
      <c r="H633" s="10" t="s">
        <v>62</v>
      </c>
      <c r="I633" s="10"/>
      <c r="J633" s="10"/>
      <c r="K633" s="9" t="s">
        <v>1195</v>
      </c>
      <c r="L633" s="10"/>
      <c r="M633" s="10" t="s">
        <v>24</v>
      </c>
      <c r="N633" s="10"/>
      <c r="O633" s="9" t="s">
        <v>24</v>
      </c>
      <c r="P633" s="10" t="s">
        <v>67</v>
      </c>
      <c r="Q633" s="10"/>
      <c r="R633" s="10" t="s">
        <v>1594</v>
      </c>
      <c r="S633" s="12" t="s">
        <v>27</v>
      </c>
      <c r="T633" s="6" t="s">
        <v>1595</v>
      </c>
      <c r="U633" s="10"/>
      <c r="V633" s="10"/>
      <c r="W633" s="10"/>
      <c r="X633" s="10"/>
      <c r="Y633" s="10"/>
      <c r="Z633" s="10"/>
      <c r="AA633" s="10"/>
      <c r="AB633" s="10"/>
      <c r="AC633" s="10"/>
      <c r="AD633" s="10"/>
      <c r="AE633" s="10"/>
      <c r="AF633" s="10"/>
      <c r="AG633" s="10"/>
      <c r="AH633" s="10"/>
      <c r="AI633" s="10"/>
      <c r="AJ633" s="10"/>
      <c r="AK633" s="10"/>
      <c r="AL633" s="10"/>
    </row>
    <row r="634" spans="1:38" ht="20.25" customHeight="1">
      <c r="A634" s="31">
        <v>43703</v>
      </c>
      <c r="B634" s="9" t="s">
        <v>40</v>
      </c>
      <c r="C634" s="10">
        <v>51.12574</v>
      </c>
      <c r="D634" s="10">
        <v>71.446340000000006</v>
      </c>
      <c r="E634" s="10">
        <v>10</v>
      </c>
      <c r="F634" s="10">
        <v>0</v>
      </c>
      <c r="G634" s="10" t="s">
        <v>21</v>
      </c>
      <c r="H634" s="10" t="s">
        <v>58</v>
      </c>
      <c r="I634" s="10"/>
      <c r="J634" s="10"/>
      <c r="K634" s="10"/>
      <c r="L634" s="10"/>
      <c r="M634" s="9" t="s">
        <v>839</v>
      </c>
      <c r="N634" s="10"/>
      <c r="O634" s="9" t="s">
        <v>24</v>
      </c>
      <c r="P634" s="10" t="s">
        <v>205</v>
      </c>
      <c r="Q634" s="10"/>
      <c r="R634" s="12" t="s">
        <v>1596</v>
      </c>
      <c r="S634" s="12" t="s">
        <v>27</v>
      </c>
      <c r="T634" s="6" t="s">
        <v>1597</v>
      </c>
      <c r="U634" s="10"/>
      <c r="V634" s="10"/>
      <c r="W634" s="10"/>
      <c r="X634" s="10"/>
      <c r="Y634" s="10"/>
      <c r="Z634" s="10"/>
      <c r="AA634" s="10"/>
      <c r="AB634" s="10"/>
      <c r="AC634" s="10"/>
      <c r="AD634" s="10"/>
      <c r="AE634" s="10"/>
      <c r="AF634" s="10"/>
      <c r="AG634" s="10"/>
      <c r="AH634" s="10"/>
      <c r="AI634" s="10"/>
      <c r="AJ634" s="10"/>
      <c r="AK634" s="10"/>
      <c r="AL634" s="10"/>
    </row>
    <row r="635" spans="1:38" ht="20.25" customHeight="1">
      <c r="A635" s="31">
        <v>43703</v>
      </c>
      <c r="B635" s="9" t="s">
        <v>40</v>
      </c>
      <c r="C635" s="9">
        <v>51.122875999999998</v>
      </c>
      <c r="D635" s="15">
        <v>71.465153999999998</v>
      </c>
      <c r="E635" s="10">
        <v>10</v>
      </c>
      <c r="F635" s="10">
        <v>0</v>
      </c>
      <c r="G635" s="10" t="s">
        <v>21</v>
      </c>
      <c r="H635" s="9" t="s">
        <v>62</v>
      </c>
      <c r="I635" s="10"/>
      <c r="J635" s="10"/>
      <c r="K635" s="9" t="s">
        <v>1195</v>
      </c>
      <c r="L635" s="10"/>
      <c r="M635" s="10" t="s">
        <v>24</v>
      </c>
      <c r="N635" s="10"/>
      <c r="O635" s="9" t="s">
        <v>24</v>
      </c>
      <c r="P635" s="10" t="s">
        <v>205</v>
      </c>
      <c r="Q635" s="10"/>
      <c r="R635" s="10" t="s">
        <v>1598</v>
      </c>
      <c r="S635" s="12" t="s">
        <v>27</v>
      </c>
      <c r="T635" s="6" t="s">
        <v>1599</v>
      </c>
      <c r="U635" s="10"/>
      <c r="V635" s="10"/>
      <c r="W635" s="10"/>
      <c r="X635" s="10"/>
      <c r="Y635" s="10"/>
      <c r="Z635" s="10"/>
      <c r="AA635" s="10"/>
      <c r="AB635" s="10"/>
      <c r="AC635" s="10"/>
      <c r="AD635" s="10"/>
      <c r="AE635" s="10"/>
      <c r="AF635" s="10"/>
      <c r="AG635" s="10"/>
      <c r="AH635" s="10"/>
      <c r="AI635" s="10"/>
      <c r="AJ635" s="10"/>
      <c r="AK635" s="10"/>
      <c r="AL635" s="10"/>
    </row>
    <row r="636" spans="1:38" ht="20.25" customHeight="1">
      <c r="A636" s="31">
        <v>43702</v>
      </c>
      <c r="B636" s="10" t="s">
        <v>20</v>
      </c>
      <c r="C636" s="15">
        <v>42.316890999999998</v>
      </c>
      <c r="D636" s="15">
        <v>69.600173999999996</v>
      </c>
      <c r="E636" s="10">
        <v>20</v>
      </c>
      <c r="F636" s="10">
        <v>0</v>
      </c>
      <c r="G636" s="10" t="s">
        <v>21</v>
      </c>
      <c r="H636" s="10" t="s">
        <v>62</v>
      </c>
      <c r="I636" s="10" t="s">
        <v>58</v>
      </c>
      <c r="J636" s="10"/>
      <c r="K636" s="9" t="s">
        <v>1600</v>
      </c>
      <c r="L636" s="9" t="s">
        <v>1195</v>
      </c>
      <c r="M636" s="10" t="s">
        <v>24</v>
      </c>
      <c r="N636" s="10"/>
      <c r="O636" s="10" t="s">
        <v>24</v>
      </c>
      <c r="P636" s="10" t="s">
        <v>205</v>
      </c>
      <c r="Q636" s="10"/>
      <c r="R636" s="10" t="s">
        <v>1601</v>
      </c>
      <c r="S636" s="12" t="s">
        <v>27</v>
      </c>
      <c r="T636" s="6" t="s">
        <v>1602</v>
      </c>
      <c r="U636" s="10"/>
      <c r="V636" s="10"/>
      <c r="W636" s="10"/>
      <c r="X636" s="10"/>
      <c r="Y636" s="10"/>
      <c r="Z636" s="10"/>
      <c r="AA636" s="10"/>
      <c r="AB636" s="10"/>
      <c r="AC636" s="10"/>
      <c r="AD636" s="10"/>
      <c r="AE636" s="10"/>
      <c r="AF636" s="10"/>
      <c r="AG636" s="10"/>
      <c r="AH636" s="10"/>
      <c r="AI636" s="10"/>
      <c r="AJ636" s="10"/>
      <c r="AK636" s="10"/>
      <c r="AL636" s="10"/>
    </row>
    <row r="637" spans="1:38" ht="20.25" customHeight="1">
      <c r="A637" s="31">
        <v>43702</v>
      </c>
      <c r="B637" s="9" t="s">
        <v>40</v>
      </c>
      <c r="C637" s="9">
        <v>51.132547000000002</v>
      </c>
      <c r="D637" s="15">
        <v>71.403255000000001</v>
      </c>
      <c r="E637" s="10">
        <v>15</v>
      </c>
      <c r="F637" s="10">
        <v>9</v>
      </c>
      <c r="G637" s="10" t="s">
        <v>21</v>
      </c>
      <c r="H637" s="9" t="s">
        <v>64</v>
      </c>
      <c r="I637" s="10"/>
      <c r="J637" s="10"/>
      <c r="K637" s="10"/>
      <c r="L637" s="10"/>
      <c r="M637" s="10" t="s">
        <v>24</v>
      </c>
      <c r="N637" s="10"/>
      <c r="O637" s="10" t="s">
        <v>24</v>
      </c>
      <c r="P637" s="10" t="s">
        <v>25</v>
      </c>
      <c r="Q637" s="10"/>
      <c r="R637" s="10" t="s">
        <v>1603</v>
      </c>
      <c r="S637" s="12" t="s">
        <v>27</v>
      </c>
      <c r="T637" s="6" t="s">
        <v>1604</v>
      </c>
      <c r="U637" s="10"/>
      <c r="V637" s="10"/>
      <c r="W637" s="10"/>
      <c r="X637" s="10"/>
      <c r="Y637" s="10"/>
      <c r="Z637" s="10"/>
      <c r="AA637" s="10"/>
      <c r="AB637" s="10"/>
      <c r="AC637" s="10"/>
      <c r="AD637" s="10"/>
      <c r="AE637" s="10"/>
      <c r="AF637" s="10"/>
      <c r="AG637" s="10"/>
      <c r="AH637" s="10"/>
      <c r="AI637" s="10"/>
      <c r="AJ637" s="10"/>
      <c r="AK637" s="10"/>
      <c r="AL637" s="10"/>
    </row>
    <row r="638" spans="1:38" ht="20.25" customHeight="1">
      <c r="A638" s="31">
        <v>43701</v>
      </c>
      <c r="B638" s="9" t="s">
        <v>40</v>
      </c>
      <c r="C638" s="15">
        <v>51.152645999999997</v>
      </c>
      <c r="D638" s="15">
        <v>71.462688999999997</v>
      </c>
      <c r="E638" s="10">
        <v>5</v>
      </c>
      <c r="F638" s="10">
        <v>5</v>
      </c>
      <c r="G638" s="9" t="s">
        <v>444</v>
      </c>
      <c r="H638" s="9" t="s">
        <v>63</v>
      </c>
      <c r="I638" s="9" t="s">
        <v>64</v>
      </c>
      <c r="J638" s="10"/>
      <c r="K638" s="10"/>
      <c r="L638" s="10"/>
      <c r="M638" s="10" t="s">
        <v>258</v>
      </c>
      <c r="N638" s="10"/>
      <c r="O638" s="10" t="s">
        <v>66</v>
      </c>
      <c r="P638" s="10" t="s">
        <v>25</v>
      </c>
      <c r="Q638" s="10"/>
      <c r="R638" s="10" t="s">
        <v>1603</v>
      </c>
      <c r="S638" s="12" t="s">
        <v>27</v>
      </c>
      <c r="T638" s="6" t="s">
        <v>1605</v>
      </c>
      <c r="U638" s="10"/>
      <c r="V638" s="10"/>
      <c r="W638" s="10"/>
      <c r="X638" s="10"/>
      <c r="Y638" s="10"/>
      <c r="Z638" s="10"/>
      <c r="AA638" s="10"/>
      <c r="AB638" s="10"/>
      <c r="AC638" s="10"/>
      <c r="AD638" s="10"/>
      <c r="AE638" s="10"/>
      <c r="AF638" s="10"/>
      <c r="AG638" s="10"/>
      <c r="AH638" s="10"/>
      <c r="AI638" s="10"/>
      <c r="AJ638" s="10"/>
      <c r="AK638" s="10"/>
      <c r="AL638" s="10"/>
    </row>
    <row r="639" spans="1:38" ht="20.25" customHeight="1">
      <c r="A639" s="31">
        <v>43700</v>
      </c>
      <c r="B639" s="9" t="s">
        <v>40</v>
      </c>
      <c r="C639" s="10">
        <v>51.128833</v>
      </c>
      <c r="D639" s="10">
        <v>71.469108000000006</v>
      </c>
      <c r="E639" s="10">
        <v>10</v>
      </c>
      <c r="F639" s="10">
        <v>0</v>
      </c>
      <c r="G639" s="10" t="s">
        <v>21</v>
      </c>
      <c r="H639" s="10" t="s">
        <v>62</v>
      </c>
      <c r="I639" s="9"/>
      <c r="J639" s="10"/>
      <c r="K639" s="10"/>
      <c r="L639" s="10"/>
      <c r="M639" s="10" t="s">
        <v>959</v>
      </c>
      <c r="N639" s="10"/>
      <c r="O639" s="9" t="s">
        <v>137</v>
      </c>
      <c r="P639" s="9" t="s">
        <v>205</v>
      </c>
      <c r="Q639" s="10"/>
      <c r="R639" s="12" t="s">
        <v>1606</v>
      </c>
      <c r="S639" s="12" t="s">
        <v>27</v>
      </c>
      <c r="T639" s="6" t="s">
        <v>1607</v>
      </c>
      <c r="U639" s="10"/>
      <c r="V639" s="10"/>
      <c r="W639" s="10"/>
      <c r="X639" s="10"/>
      <c r="Y639" s="10"/>
      <c r="Z639" s="10"/>
      <c r="AA639" s="10"/>
      <c r="AB639" s="10"/>
      <c r="AC639" s="10"/>
      <c r="AD639" s="10"/>
      <c r="AE639" s="10"/>
      <c r="AF639" s="10"/>
      <c r="AG639" s="10"/>
      <c r="AH639" s="10"/>
      <c r="AI639" s="10"/>
      <c r="AJ639" s="10"/>
      <c r="AK639" s="10"/>
      <c r="AL639" s="10"/>
    </row>
    <row r="640" spans="1:38" ht="20.25" customHeight="1">
      <c r="A640" s="31">
        <v>43698</v>
      </c>
      <c r="B640" s="10" t="s">
        <v>20</v>
      </c>
      <c r="C640" s="9">
        <v>42.343701000000003</v>
      </c>
      <c r="D640" s="15">
        <v>69.677183999999997</v>
      </c>
      <c r="E640" s="10">
        <v>20</v>
      </c>
      <c r="F640" s="10">
        <v>0</v>
      </c>
      <c r="G640" s="9" t="s">
        <v>43</v>
      </c>
      <c r="H640" s="10" t="s">
        <v>44</v>
      </c>
      <c r="I640" s="10"/>
      <c r="J640" s="10"/>
      <c r="K640" s="10"/>
      <c r="L640" s="10"/>
      <c r="M640" s="10" t="s">
        <v>1447</v>
      </c>
      <c r="N640" s="10"/>
      <c r="O640" s="10" t="s">
        <v>81</v>
      </c>
      <c r="P640" s="9" t="s">
        <v>82</v>
      </c>
      <c r="Q640" s="10"/>
      <c r="R640" s="10" t="s">
        <v>1608</v>
      </c>
      <c r="S640" s="9" t="s">
        <v>98</v>
      </c>
      <c r="T640" s="6" t="s">
        <v>1609</v>
      </c>
      <c r="U640" s="10"/>
      <c r="V640" s="10"/>
      <c r="W640" s="10"/>
      <c r="X640" s="10"/>
      <c r="Y640" s="10"/>
      <c r="Z640" s="10"/>
      <c r="AA640" s="10"/>
      <c r="AB640" s="10"/>
      <c r="AC640" s="10"/>
      <c r="AD640" s="10"/>
      <c r="AE640" s="10"/>
      <c r="AF640" s="10"/>
      <c r="AG640" s="10"/>
      <c r="AH640" s="10"/>
      <c r="AI640" s="10"/>
      <c r="AJ640" s="10"/>
      <c r="AK640" s="10"/>
      <c r="AL640" s="10"/>
    </row>
    <row r="641" spans="1:38" ht="20.25" customHeight="1">
      <c r="A641" s="31">
        <v>43697</v>
      </c>
      <c r="B641" s="10" t="s">
        <v>20</v>
      </c>
      <c r="C641" s="9">
        <v>42.319417000000001</v>
      </c>
      <c r="D641" s="15">
        <v>69.591320999999994</v>
      </c>
      <c r="E641" s="9">
        <v>10</v>
      </c>
      <c r="F641" s="10">
        <v>0</v>
      </c>
      <c r="G641" s="9" t="s">
        <v>444</v>
      </c>
      <c r="H641" s="9" t="s">
        <v>227</v>
      </c>
      <c r="I641" s="10" t="s">
        <v>58</v>
      </c>
      <c r="J641" s="10"/>
      <c r="K641" s="10"/>
      <c r="L641" s="10"/>
      <c r="M641" s="9" t="s">
        <v>59</v>
      </c>
      <c r="N641" s="10"/>
      <c r="O641" s="10" t="s">
        <v>59</v>
      </c>
      <c r="P641" s="9" t="s">
        <v>87</v>
      </c>
      <c r="Q641" s="10"/>
      <c r="R641" s="10" t="s">
        <v>1610</v>
      </c>
      <c r="S641" s="9" t="s">
        <v>98</v>
      </c>
      <c r="T641" s="6" t="s">
        <v>1611</v>
      </c>
      <c r="U641" s="10"/>
      <c r="V641" s="10"/>
      <c r="W641" s="10"/>
      <c r="X641" s="10"/>
      <c r="Y641" s="10"/>
      <c r="Z641" s="10"/>
      <c r="AA641" s="10"/>
      <c r="AB641" s="10"/>
      <c r="AC641" s="10"/>
      <c r="AD641" s="10"/>
      <c r="AE641" s="10"/>
      <c r="AF641" s="10"/>
      <c r="AG641" s="10"/>
      <c r="AH641" s="10"/>
      <c r="AI641" s="10"/>
      <c r="AJ641" s="10"/>
      <c r="AK641" s="10"/>
      <c r="AL641" s="10"/>
    </row>
    <row r="642" spans="1:38" ht="20.25" customHeight="1">
      <c r="A642" s="31">
        <v>43696</v>
      </c>
      <c r="B642" s="10" t="s">
        <v>20</v>
      </c>
      <c r="C642" s="9">
        <v>42.319417000000001</v>
      </c>
      <c r="D642" s="15">
        <v>69.591320999999994</v>
      </c>
      <c r="E642" s="10">
        <v>12</v>
      </c>
      <c r="F642" s="10">
        <v>0</v>
      </c>
      <c r="G642" s="10" t="s">
        <v>21</v>
      </c>
      <c r="H642" s="10" t="s">
        <v>79</v>
      </c>
      <c r="I642" s="10"/>
      <c r="J642" s="10"/>
      <c r="K642" s="10"/>
      <c r="L642" s="10"/>
      <c r="M642" s="9" t="s">
        <v>59</v>
      </c>
      <c r="N642" s="10"/>
      <c r="O642" s="10" t="s">
        <v>59</v>
      </c>
      <c r="P642" s="9" t="s">
        <v>82</v>
      </c>
      <c r="Q642" s="10"/>
      <c r="R642" s="10" t="s">
        <v>1612</v>
      </c>
      <c r="S642" s="9" t="s">
        <v>98</v>
      </c>
      <c r="T642" s="6" t="s">
        <v>1613</v>
      </c>
      <c r="U642" s="10"/>
      <c r="V642" s="10"/>
      <c r="W642" s="10"/>
      <c r="X642" s="10"/>
      <c r="Y642" s="10"/>
      <c r="Z642" s="10"/>
      <c r="AA642" s="10"/>
      <c r="AB642" s="10"/>
      <c r="AC642" s="10"/>
      <c r="AD642" s="10"/>
      <c r="AE642" s="10"/>
      <c r="AF642" s="10"/>
      <c r="AG642" s="10"/>
      <c r="AH642" s="10"/>
      <c r="AI642" s="10"/>
      <c r="AJ642" s="10"/>
      <c r="AK642" s="10"/>
      <c r="AL642" s="10"/>
    </row>
    <row r="643" spans="1:38" ht="20.25" customHeight="1">
      <c r="A643" s="31">
        <v>43696</v>
      </c>
      <c r="B643" s="9" t="s">
        <v>40</v>
      </c>
      <c r="C643" s="9">
        <v>51.128495000000001</v>
      </c>
      <c r="D643" s="15">
        <v>71.438945000000004</v>
      </c>
      <c r="E643" s="10">
        <v>40</v>
      </c>
      <c r="F643" s="10">
        <v>0</v>
      </c>
      <c r="G643" s="10" t="s">
        <v>21</v>
      </c>
      <c r="H643" s="10" t="s">
        <v>58</v>
      </c>
      <c r="I643" s="10"/>
      <c r="J643" s="10"/>
      <c r="K643" s="10"/>
      <c r="L643" s="10"/>
      <c r="M643" s="9" t="s">
        <v>59</v>
      </c>
      <c r="N643" s="10"/>
      <c r="O643" s="10" t="s">
        <v>59</v>
      </c>
      <c r="P643" s="9" t="s">
        <v>82</v>
      </c>
      <c r="Q643" s="9" t="s">
        <v>437</v>
      </c>
      <c r="R643" s="10" t="s">
        <v>1614</v>
      </c>
      <c r="S643" s="9" t="s">
        <v>98</v>
      </c>
      <c r="T643" s="6" t="s">
        <v>1615</v>
      </c>
      <c r="U643" s="10"/>
      <c r="V643" s="10"/>
      <c r="W643" s="10"/>
      <c r="X643" s="10"/>
      <c r="Y643" s="10"/>
      <c r="Z643" s="10"/>
      <c r="AA643" s="10"/>
      <c r="AB643" s="10"/>
      <c r="AC643" s="10"/>
      <c r="AD643" s="10"/>
      <c r="AE643" s="10"/>
      <c r="AF643" s="10"/>
      <c r="AG643" s="10"/>
      <c r="AH643" s="10"/>
      <c r="AI643" s="10"/>
      <c r="AJ643" s="10"/>
      <c r="AK643" s="10"/>
      <c r="AL643" s="10"/>
    </row>
    <row r="644" spans="1:38" ht="20.25" customHeight="1">
      <c r="A644" s="31">
        <v>43693</v>
      </c>
      <c r="B644" s="10" t="s">
        <v>1616</v>
      </c>
      <c r="C644" s="10">
        <v>51.076864999999998</v>
      </c>
      <c r="D644" s="10">
        <v>70.968761999999998</v>
      </c>
      <c r="E644" s="10">
        <v>25</v>
      </c>
      <c r="F644" s="10">
        <v>0</v>
      </c>
      <c r="G644" s="10" t="s">
        <v>21</v>
      </c>
      <c r="H644" s="10" t="s">
        <v>64</v>
      </c>
      <c r="I644" s="10" t="s">
        <v>129</v>
      </c>
      <c r="J644" s="10" t="s">
        <v>62</v>
      </c>
      <c r="K644" s="9" t="s">
        <v>1617</v>
      </c>
      <c r="L644" s="10" t="s">
        <v>1350</v>
      </c>
      <c r="M644" s="10" t="s">
        <v>24</v>
      </c>
      <c r="N644" s="9" t="s">
        <v>699</v>
      </c>
      <c r="O644" s="9" t="s">
        <v>24</v>
      </c>
      <c r="P644" s="9" t="s">
        <v>87</v>
      </c>
      <c r="Q644" s="10"/>
      <c r="R644" s="10" t="s">
        <v>1618</v>
      </c>
      <c r="S644" s="12" t="s">
        <v>27</v>
      </c>
      <c r="T644" s="6" t="s">
        <v>1619</v>
      </c>
      <c r="U644" s="10"/>
      <c r="V644" s="10"/>
      <c r="W644" s="10"/>
      <c r="X644" s="10"/>
      <c r="Y644" s="10"/>
      <c r="Z644" s="10"/>
      <c r="AA644" s="10"/>
      <c r="AB644" s="10"/>
      <c r="AC644" s="10"/>
      <c r="AD644" s="10"/>
      <c r="AE644" s="10"/>
      <c r="AF644" s="10"/>
      <c r="AG644" s="10"/>
      <c r="AH644" s="10"/>
      <c r="AI644" s="10"/>
      <c r="AJ644" s="10"/>
      <c r="AK644" s="10"/>
      <c r="AL644" s="10"/>
    </row>
    <row r="645" spans="1:38" ht="20.25" customHeight="1">
      <c r="A645" s="31">
        <v>43693</v>
      </c>
      <c r="B645" s="10" t="s">
        <v>34</v>
      </c>
      <c r="C645" s="9">
        <v>43.231085</v>
      </c>
      <c r="D645" s="15">
        <v>76.859894999999995</v>
      </c>
      <c r="E645" s="10">
        <v>100</v>
      </c>
      <c r="F645" s="10">
        <v>0</v>
      </c>
      <c r="G645" s="10" t="s">
        <v>21</v>
      </c>
      <c r="H645" s="9" t="s">
        <v>51</v>
      </c>
      <c r="I645" s="10" t="s">
        <v>129</v>
      </c>
      <c r="J645" s="10" t="s">
        <v>62</v>
      </c>
      <c r="K645" s="10" t="s">
        <v>1350</v>
      </c>
      <c r="L645" s="9" t="s">
        <v>1617</v>
      </c>
      <c r="M645" s="9" t="s">
        <v>782</v>
      </c>
      <c r="N645" s="10"/>
      <c r="O645" s="10" t="s">
        <v>53</v>
      </c>
      <c r="P645" s="9" t="s">
        <v>205</v>
      </c>
      <c r="Q645" s="10"/>
      <c r="R645" s="10" t="s">
        <v>1620</v>
      </c>
      <c r="S645" s="9" t="s">
        <v>98</v>
      </c>
      <c r="T645" s="6" t="s">
        <v>1621</v>
      </c>
      <c r="U645" s="10"/>
      <c r="V645" s="10"/>
      <c r="W645" s="10"/>
      <c r="X645" s="10"/>
      <c r="Y645" s="10"/>
      <c r="Z645" s="10"/>
      <c r="AA645" s="10"/>
      <c r="AB645" s="10"/>
      <c r="AC645" s="10"/>
      <c r="AD645" s="10"/>
      <c r="AE645" s="10"/>
      <c r="AF645" s="10"/>
      <c r="AG645" s="10"/>
      <c r="AH645" s="10"/>
      <c r="AI645" s="10"/>
      <c r="AJ645" s="10"/>
      <c r="AK645" s="10"/>
      <c r="AL645" s="10"/>
    </row>
    <row r="646" spans="1:38" ht="20.25" customHeight="1">
      <c r="A646" s="31">
        <v>43692</v>
      </c>
      <c r="B646" s="10" t="s">
        <v>34</v>
      </c>
      <c r="C646" s="14">
        <v>43.300742999999997</v>
      </c>
      <c r="D646" s="15">
        <v>76.925405999999995</v>
      </c>
      <c r="E646" s="10">
        <v>5</v>
      </c>
      <c r="F646" s="10">
        <v>0</v>
      </c>
      <c r="G646" s="9" t="s">
        <v>21</v>
      </c>
      <c r="H646" s="10" t="s">
        <v>58</v>
      </c>
      <c r="I646" s="9" t="s">
        <v>64</v>
      </c>
      <c r="J646" s="10"/>
      <c r="K646" s="10"/>
      <c r="L646" s="10"/>
      <c r="M646" s="9" t="s">
        <v>59</v>
      </c>
      <c r="N646" s="10"/>
      <c r="O646" s="10" t="s">
        <v>59</v>
      </c>
      <c r="P646" s="10" t="s">
        <v>48</v>
      </c>
      <c r="Q646" s="9" t="s">
        <v>82</v>
      </c>
      <c r="R646" s="10" t="s">
        <v>1622</v>
      </c>
      <c r="S646" s="9" t="s">
        <v>98</v>
      </c>
      <c r="T646" s="6" t="s">
        <v>1623</v>
      </c>
      <c r="U646" s="10"/>
      <c r="V646" s="10"/>
      <c r="W646" s="10"/>
      <c r="X646" s="10"/>
      <c r="Y646" s="10"/>
      <c r="Z646" s="10"/>
      <c r="AA646" s="10"/>
      <c r="AB646" s="10"/>
      <c r="AC646" s="10"/>
      <c r="AD646" s="10"/>
      <c r="AE646" s="10"/>
      <c r="AF646" s="10"/>
      <c r="AG646" s="10"/>
      <c r="AH646" s="10"/>
      <c r="AI646" s="10"/>
      <c r="AJ646" s="10"/>
      <c r="AK646" s="10"/>
      <c r="AL646" s="10"/>
    </row>
    <row r="647" spans="1:38" ht="20.25" customHeight="1">
      <c r="A647" s="31">
        <v>43689</v>
      </c>
      <c r="B647" s="10" t="s">
        <v>226</v>
      </c>
      <c r="C647" s="10">
        <v>42.433757</v>
      </c>
      <c r="D647" s="10">
        <v>68.813136</v>
      </c>
      <c r="E647" s="10">
        <v>10</v>
      </c>
      <c r="F647" s="10">
        <v>0</v>
      </c>
      <c r="G647" s="10" t="s">
        <v>21</v>
      </c>
      <c r="H647" s="10" t="s">
        <v>58</v>
      </c>
      <c r="I647" s="10" t="s">
        <v>227</v>
      </c>
      <c r="J647" s="9" t="s">
        <v>58</v>
      </c>
      <c r="K647" s="10"/>
      <c r="L647" s="10"/>
      <c r="M647" s="10" t="s">
        <v>24</v>
      </c>
      <c r="N647" s="10"/>
      <c r="O647" s="9" t="s">
        <v>24</v>
      </c>
      <c r="P647" s="10" t="s">
        <v>48</v>
      </c>
      <c r="Q647" s="9" t="s">
        <v>54</v>
      </c>
      <c r="R647" s="10" t="s">
        <v>1624</v>
      </c>
      <c r="S647" s="12" t="s">
        <v>27</v>
      </c>
      <c r="T647" s="6" t="s">
        <v>1625</v>
      </c>
      <c r="U647" s="10"/>
      <c r="V647" s="10"/>
      <c r="W647" s="10"/>
      <c r="X647" s="10"/>
      <c r="Y647" s="10"/>
      <c r="Z647" s="10"/>
      <c r="AA647" s="10"/>
      <c r="AB647" s="10"/>
      <c r="AC647" s="10"/>
      <c r="AD647" s="10"/>
      <c r="AE647" s="10"/>
      <c r="AF647" s="10"/>
      <c r="AG647" s="10"/>
      <c r="AH647" s="10"/>
      <c r="AI647" s="10"/>
      <c r="AJ647" s="10"/>
      <c r="AK647" s="10"/>
      <c r="AL647" s="10"/>
    </row>
    <row r="648" spans="1:38" ht="20.25" customHeight="1">
      <c r="A648" s="31">
        <v>43689</v>
      </c>
      <c r="B648" s="9" t="s">
        <v>40</v>
      </c>
      <c r="C648" s="10">
        <v>51.147136000000003</v>
      </c>
      <c r="D648" s="10">
        <v>71.424561999999995</v>
      </c>
      <c r="E648" s="10">
        <v>20</v>
      </c>
      <c r="F648" s="10">
        <v>0</v>
      </c>
      <c r="G648" s="10" t="s">
        <v>21</v>
      </c>
      <c r="H648" s="10" t="s">
        <v>64</v>
      </c>
      <c r="I648" s="9" t="s">
        <v>395</v>
      </c>
      <c r="J648" s="10" t="s">
        <v>62</v>
      </c>
      <c r="K648" s="10"/>
      <c r="L648" s="10"/>
      <c r="M648" s="10" t="s">
        <v>24</v>
      </c>
      <c r="N648" s="10"/>
      <c r="O648" s="9" t="s">
        <v>24</v>
      </c>
      <c r="P648" s="9" t="s">
        <v>205</v>
      </c>
      <c r="Q648" s="10"/>
      <c r="R648" s="10" t="s">
        <v>1626</v>
      </c>
      <c r="S648" s="12" t="s">
        <v>27</v>
      </c>
      <c r="T648" s="6" t="s">
        <v>1627</v>
      </c>
      <c r="U648" s="10"/>
      <c r="V648" s="10"/>
      <c r="W648" s="10"/>
      <c r="X648" s="10"/>
      <c r="Y648" s="10"/>
      <c r="Z648" s="10"/>
      <c r="AA648" s="10"/>
      <c r="AB648" s="10"/>
      <c r="AC648" s="10"/>
      <c r="AD648" s="10"/>
      <c r="AE648" s="10"/>
      <c r="AF648" s="10"/>
      <c r="AG648" s="10"/>
      <c r="AH648" s="10"/>
      <c r="AI648" s="10"/>
      <c r="AJ648" s="10"/>
      <c r="AK648" s="10"/>
      <c r="AL648" s="10"/>
    </row>
    <row r="649" spans="1:38" ht="20.25" customHeight="1">
      <c r="A649" s="31">
        <v>43687</v>
      </c>
      <c r="B649" s="10" t="s">
        <v>20</v>
      </c>
      <c r="C649" s="15">
        <v>42.316890999999998</v>
      </c>
      <c r="D649" s="15">
        <v>69.600173999999996</v>
      </c>
      <c r="E649" s="10">
        <v>20</v>
      </c>
      <c r="F649" s="10">
        <v>0</v>
      </c>
      <c r="G649" s="10" t="s">
        <v>21</v>
      </c>
      <c r="H649" s="10" t="s">
        <v>64</v>
      </c>
      <c r="I649" s="10" t="s">
        <v>129</v>
      </c>
      <c r="J649" s="10" t="s">
        <v>62</v>
      </c>
      <c r="K649" s="9" t="s">
        <v>1617</v>
      </c>
      <c r="L649" s="10" t="s">
        <v>1350</v>
      </c>
      <c r="M649" s="10" t="s">
        <v>24</v>
      </c>
      <c r="N649" s="9" t="s">
        <v>699</v>
      </c>
      <c r="O649" s="10" t="s">
        <v>24</v>
      </c>
      <c r="P649" s="10" t="s">
        <v>67</v>
      </c>
      <c r="Q649" s="10"/>
      <c r="R649" s="10" t="s">
        <v>1628</v>
      </c>
      <c r="S649" s="12" t="s">
        <v>27</v>
      </c>
      <c r="T649" s="6" t="s">
        <v>1629</v>
      </c>
      <c r="U649" s="10"/>
      <c r="V649" s="10"/>
      <c r="W649" s="10"/>
      <c r="X649" s="10"/>
      <c r="Y649" s="10"/>
      <c r="Z649" s="10"/>
      <c r="AA649" s="10"/>
      <c r="AB649" s="10"/>
      <c r="AC649" s="10"/>
      <c r="AD649" s="10"/>
      <c r="AE649" s="10"/>
      <c r="AF649" s="10"/>
      <c r="AG649" s="10"/>
      <c r="AH649" s="10"/>
      <c r="AI649" s="10"/>
      <c r="AJ649" s="10"/>
      <c r="AK649" s="10"/>
      <c r="AL649" s="10"/>
    </row>
    <row r="650" spans="1:38" ht="20.25" customHeight="1">
      <c r="A650" s="31">
        <v>43687</v>
      </c>
      <c r="B650" s="10" t="s">
        <v>34</v>
      </c>
      <c r="C650" s="15">
        <v>43.235506999999998</v>
      </c>
      <c r="D650" s="15">
        <v>76.862750000000005</v>
      </c>
      <c r="E650" s="9">
        <v>50</v>
      </c>
      <c r="F650" s="10">
        <v>0</v>
      </c>
      <c r="G650" s="10" t="s">
        <v>21</v>
      </c>
      <c r="H650" s="10" t="s">
        <v>62</v>
      </c>
      <c r="I650" s="9" t="s">
        <v>64</v>
      </c>
      <c r="J650" s="10"/>
      <c r="K650" s="10"/>
      <c r="L650" s="10"/>
      <c r="M650" s="9" t="s">
        <v>980</v>
      </c>
      <c r="N650" s="10"/>
      <c r="O650" s="9" t="s">
        <v>66</v>
      </c>
      <c r="P650" s="10" t="s">
        <v>205</v>
      </c>
      <c r="Q650" s="10"/>
      <c r="R650" s="10" t="s">
        <v>1630</v>
      </c>
      <c r="S650" s="12" t="s">
        <v>27</v>
      </c>
      <c r="T650" s="6" t="s">
        <v>1631</v>
      </c>
      <c r="U650" s="10"/>
      <c r="V650" s="10"/>
      <c r="W650" s="10"/>
      <c r="X650" s="10"/>
      <c r="Y650" s="10"/>
      <c r="Z650" s="10"/>
      <c r="AA650" s="10"/>
      <c r="AB650" s="10"/>
      <c r="AC650" s="10"/>
      <c r="AD650" s="10"/>
      <c r="AE650" s="10"/>
      <c r="AF650" s="10"/>
      <c r="AG650" s="10"/>
      <c r="AH650" s="10"/>
      <c r="AI650" s="10"/>
      <c r="AJ650" s="10"/>
      <c r="AK650" s="10"/>
      <c r="AL650" s="10"/>
    </row>
    <row r="651" spans="1:38" ht="20.25" customHeight="1">
      <c r="A651" s="31">
        <v>43685</v>
      </c>
      <c r="B651" s="9" t="s">
        <v>40</v>
      </c>
      <c r="C651" s="9">
        <v>51.138545999999998</v>
      </c>
      <c r="D651" s="15">
        <v>71.443691000000001</v>
      </c>
      <c r="E651" s="10">
        <v>26</v>
      </c>
      <c r="F651" s="10">
        <v>0</v>
      </c>
      <c r="G651" s="9" t="s">
        <v>444</v>
      </c>
      <c r="H651" s="10" t="s">
        <v>44</v>
      </c>
      <c r="I651" s="10"/>
      <c r="J651" s="10"/>
      <c r="K651" s="10"/>
      <c r="L651" s="10"/>
      <c r="M651" s="9" t="s">
        <v>354</v>
      </c>
      <c r="N651" s="10"/>
      <c r="O651" s="10" t="s">
        <v>81</v>
      </c>
      <c r="P651" s="9" t="s">
        <v>87</v>
      </c>
      <c r="Q651" s="10"/>
      <c r="R651" s="10" t="s">
        <v>1632</v>
      </c>
      <c r="S651" s="9" t="s">
        <v>98</v>
      </c>
      <c r="T651" s="6" t="s">
        <v>1633</v>
      </c>
      <c r="U651" s="10"/>
      <c r="V651" s="10"/>
      <c r="W651" s="10"/>
      <c r="X651" s="10"/>
      <c r="Y651" s="10"/>
      <c r="Z651" s="10"/>
      <c r="AA651" s="10"/>
      <c r="AB651" s="10"/>
      <c r="AC651" s="10"/>
      <c r="AD651" s="10"/>
      <c r="AE651" s="10"/>
      <c r="AF651" s="10"/>
      <c r="AG651" s="10"/>
      <c r="AH651" s="10"/>
      <c r="AI651" s="10"/>
      <c r="AJ651" s="10"/>
      <c r="AK651" s="10"/>
      <c r="AL651" s="10"/>
    </row>
    <row r="652" spans="1:38" ht="20.25" customHeight="1">
      <c r="A652" s="31">
        <v>43684</v>
      </c>
      <c r="B652" s="9" t="s">
        <v>40</v>
      </c>
      <c r="C652" s="9">
        <v>51.128642999999997</v>
      </c>
      <c r="D652" s="15">
        <v>71.431629999999998</v>
      </c>
      <c r="E652" s="10">
        <v>20</v>
      </c>
      <c r="F652" s="10">
        <v>0</v>
      </c>
      <c r="G652" s="10" t="s">
        <v>21</v>
      </c>
      <c r="H652" s="10" t="s">
        <v>62</v>
      </c>
      <c r="I652" s="9" t="s">
        <v>64</v>
      </c>
      <c r="J652" s="10"/>
      <c r="K652" s="10"/>
      <c r="L652" s="10"/>
      <c r="M652" s="10" t="s">
        <v>24</v>
      </c>
      <c r="N652" s="10"/>
      <c r="O652" s="10" t="s">
        <v>24</v>
      </c>
      <c r="P652" s="9" t="s">
        <v>205</v>
      </c>
      <c r="Q652" s="10"/>
      <c r="R652" s="12" t="s">
        <v>1634</v>
      </c>
      <c r="S652" s="9" t="s">
        <v>98</v>
      </c>
      <c r="T652" s="6" t="s">
        <v>1635</v>
      </c>
      <c r="U652" s="10"/>
      <c r="V652" s="10"/>
      <c r="W652" s="10"/>
      <c r="X652" s="10"/>
      <c r="Y652" s="10"/>
      <c r="Z652" s="10"/>
      <c r="AA652" s="10"/>
      <c r="AB652" s="10"/>
      <c r="AC652" s="10"/>
      <c r="AD652" s="10"/>
      <c r="AE652" s="10"/>
      <c r="AF652" s="10"/>
      <c r="AG652" s="10"/>
      <c r="AH652" s="10"/>
      <c r="AI652" s="10"/>
      <c r="AJ652" s="10"/>
      <c r="AK652" s="10"/>
      <c r="AL652" s="10"/>
    </row>
    <row r="653" spans="1:38" ht="20.25" customHeight="1">
      <c r="A653" s="31">
        <v>43684</v>
      </c>
      <c r="B653" s="10" t="s">
        <v>144</v>
      </c>
      <c r="C653" s="10">
        <v>50.403630999999997</v>
      </c>
      <c r="D653" s="10">
        <v>80.183610999999999</v>
      </c>
      <c r="E653" s="10">
        <v>12</v>
      </c>
      <c r="F653" s="10">
        <v>0</v>
      </c>
      <c r="G653" s="10" t="s">
        <v>21</v>
      </c>
      <c r="H653" s="10" t="s">
        <v>62</v>
      </c>
      <c r="I653" s="9" t="s">
        <v>64</v>
      </c>
      <c r="J653" s="10"/>
      <c r="K653" s="10"/>
      <c r="L653" s="10"/>
      <c r="M653" s="10" t="s">
        <v>24</v>
      </c>
      <c r="N653" s="10"/>
      <c r="O653" s="10" t="s">
        <v>24</v>
      </c>
      <c r="P653" s="9" t="s">
        <v>205</v>
      </c>
      <c r="Q653" s="10"/>
      <c r="R653" s="12" t="s">
        <v>1634</v>
      </c>
      <c r="S653" s="9" t="s">
        <v>98</v>
      </c>
      <c r="T653" s="6" t="s">
        <v>1636</v>
      </c>
      <c r="U653" s="10"/>
      <c r="V653" s="10"/>
      <c r="W653" s="10"/>
      <c r="X653" s="10"/>
      <c r="Y653" s="10"/>
      <c r="Z653" s="10"/>
      <c r="AA653" s="10"/>
      <c r="AB653" s="10"/>
      <c r="AC653" s="10"/>
      <c r="AD653" s="10"/>
      <c r="AE653" s="10"/>
      <c r="AF653" s="10"/>
      <c r="AG653" s="10"/>
      <c r="AH653" s="10"/>
      <c r="AI653" s="10"/>
      <c r="AJ653" s="10"/>
      <c r="AK653" s="10"/>
      <c r="AL653" s="10"/>
    </row>
    <row r="654" spans="1:38" ht="20.25" customHeight="1">
      <c r="A654" s="31">
        <v>43682</v>
      </c>
      <c r="B654" s="9" t="s">
        <v>40</v>
      </c>
      <c r="C654" s="10">
        <v>51.166811000000003</v>
      </c>
      <c r="D654" s="10">
        <v>71.420032000000006</v>
      </c>
      <c r="E654" s="10">
        <v>30</v>
      </c>
      <c r="F654" s="10">
        <v>0</v>
      </c>
      <c r="G654" s="9" t="s">
        <v>158</v>
      </c>
      <c r="H654" s="10" t="s">
        <v>58</v>
      </c>
      <c r="I654" s="10"/>
      <c r="J654" s="10"/>
      <c r="K654" s="10"/>
      <c r="L654" s="10"/>
      <c r="M654" s="9" t="s">
        <v>59</v>
      </c>
      <c r="N654" s="10"/>
      <c r="O654" s="10" t="s">
        <v>59</v>
      </c>
      <c r="P654" s="10" t="s">
        <v>48</v>
      </c>
      <c r="Q654" s="10"/>
      <c r="R654" s="10" t="s">
        <v>1637</v>
      </c>
      <c r="S654" s="12" t="s">
        <v>27</v>
      </c>
      <c r="T654" s="6" t="s">
        <v>1638</v>
      </c>
      <c r="U654" s="10"/>
      <c r="V654" s="10"/>
      <c r="W654" s="10"/>
      <c r="X654" s="10"/>
      <c r="Y654" s="10"/>
      <c r="Z654" s="10"/>
      <c r="AA654" s="10"/>
      <c r="AB654" s="10"/>
      <c r="AC654" s="10"/>
      <c r="AD654" s="10"/>
      <c r="AE654" s="10"/>
      <c r="AF654" s="10"/>
      <c r="AG654" s="10"/>
      <c r="AH654" s="10"/>
      <c r="AI654" s="10"/>
      <c r="AJ654" s="10"/>
      <c r="AK654" s="10"/>
      <c r="AL654" s="10"/>
    </row>
    <row r="655" spans="1:38" ht="20.25" customHeight="1">
      <c r="A655" s="31">
        <v>43682</v>
      </c>
      <c r="B655" s="10" t="s">
        <v>34</v>
      </c>
      <c r="C655" s="14">
        <v>43.255977999999999</v>
      </c>
      <c r="D655" s="15">
        <v>76.937250000000006</v>
      </c>
      <c r="E655" s="10">
        <v>8</v>
      </c>
      <c r="F655" s="10">
        <v>0</v>
      </c>
      <c r="G655" s="10" t="s">
        <v>21</v>
      </c>
      <c r="H655" s="10" t="s">
        <v>51</v>
      </c>
      <c r="I655" s="10"/>
      <c r="J655" s="10"/>
      <c r="K655" s="10"/>
      <c r="L655" s="10"/>
      <c r="M655" s="9" t="s">
        <v>782</v>
      </c>
      <c r="N655" s="10"/>
      <c r="O655" s="10" t="s">
        <v>53</v>
      </c>
      <c r="P655" s="10" t="s">
        <v>67</v>
      </c>
      <c r="Q655" s="10"/>
      <c r="R655" s="10" t="s">
        <v>1639</v>
      </c>
      <c r="S655" s="12" t="s">
        <v>27</v>
      </c>
      <c r="T655" s="6" t="s">
        <v>1640</v>
      </c>
      <c r="U655" s="10"/>
      <c r="V655" s="10"/>
      <c r="W655" s="10"/>
      <c r="X655" s="10"/>
      <c r="Y655" s="10"/>
      <c r="Z655" s="10"/>
      <c r="AA655" s="10"/>
      <c r="AB655" s="10"/>
      <c r="AC655" s="10"/>
      <c r="AD655" s="10"/>
      <c r="AE655" s="10"/>
      <c r="AF655" s="10"/>
      <c r="AG655" s="10"/>
      <c r="AH655" s="10"/>
      <c r="AI655" s="10"/>
      <c r="AJ655" s="10"/>
      <c r="AK655" s="10"/>
      <c r="AL655" s="10"/>
    </row>
    <row r="656" spans="1:38" ht="20.25" customHeight="1">
      <c r="A656" s="31">
        <v>43681</v>
      </c>
      <c r="B656" s="10" t="s">
        <v>20</v>
      </c>
      <c r="C656" s="10">
        <v>42.325206000000001</v>
      </c>
      <c r="D656" s="10">
        <v>69.585654000000005</v>
      </c>
      <c r="E656" s="10">
        <v>15</v>
      </c>
      <c r="F656" s="10">
        <v>0</v>
      </c>
      <c r="G656" s="10" t="s">
        <v>21</v>
      </c>
      <c r="H656" s="10" t="s">
        <v>62</v>
      </c>
      <c r="I656" s="9" t="s">
        <v>64</v>
      </c>
      <c r="J656" s="10"/>
      <c r="K656" s="9" t="s">
        <v>1195</v>
      </c>
      <c r="L656" s="10"/>
      <c r="M656" s="10" t="s">
        <v>24</v>
      </c>
      <c r="N656" s="10"/>
      <c r="O656" s="10" t="s">
        <v>24</v>
      </c>
      <c r="P656" s="9" t="s">
        <v>205</v>
      </c>
      <c r="Q656" s="10"/>
      <c r="R656" s="10" t="s">
        <v>1641</v>
      </c>
      <c r="S656" s="12" t="s">
        <v>27</v>
      </c>
      <c r="T656" s="6" t="s">
        <v>1642</v>
      </c>
      <c r="U656" s="10"/>
      <c r="V656" s="10"/>
      <c r="W656" s="10"/>
      <c r="X656" s="10"/>
      <c r="Y656" s="10"/>
      <c r="Z656" s="10"/>
      <c r="AA656" s="10"/>
      <c r="AB656" s="10"/>
      <c r="AC656" s="10"/>
      <c r="AD656" s="10"/>
      <c r="AE656" s="10"/>
      <c r="AF656" s="10"/>
      <c r="AG656" s="10"/>
      <c r="AH656" s="10"/>
      <c r="AI656" s="10"/>
      <c r="AJ656" s="10"/>
      <c r="AK656" s="10"/>
      <c r="AL656" s="10"/>
    </row>
    <row r="657" spans="1:38" ht="20.25" customHeight="1">
      <c r="A657" s="31">
        <v>43681</v>
      </c>
      <c r="B657" s="10" t="s">
        <v>1616</v>
      </c>
      <c r="C657" s="10">
        <v>51.078189999999999</v>
      </c>
      <c r="D657" s="10">
        <v>70.971551000000005</v>
      </c>
      <c r="E657" s="10">
        <v>20</v>
      </c>
      <c r="F657" s="10">
        <v>0</v>
      </c>
      <c r="G657" s="10" t="s">
        <v>21</v>
      </c>
      <c r="H657" s="10" t="s">
        <v>62</v>
      </c>
      <c r="I657" s="9" t="s">
        <v>64</v>
      </c>
      <c r="J657" s="10"/>
      <c r="K657" s="10"/>
      <c r="L657" s="10"/>
      <c r="M657" s="10" t="s">
        <v>24</v>
      </c>
      <c r="N657" s="10"/>
      <c r="O657" s="10" t="s">
        <v>24</v>
      </c>
      <c r="P657" s="10" t="s">
        <v>67</v>
      </c>
      <c r="Q657" s="10"/>
      <c r="R657" s="10" t="s">
        <v>1643</v>
      </c>
      <c r="S657" s="12" t="s">
        <v>27</v>
      </c>
      <c r="T657" s="6" t="s">
        <v>1644</v>
      </c>
      <c r="U657" s="10"/>
      <c r="V657" s="10"/>
      <c r="W657" s="10"/>
      <c r="X657" s="10"/>
      <c r="Y657" s="10"/>
      <c r="Z657" s="10"/>
      <c r="AA657" s="10"/>
      <c r="AB657" s="10"/>
      <c r="AC657" s="10"/>
      <c r="AD657" s="10"/>
      <c r="AE657" s="10"/>
      <c r="AF657" s="10"/>
      <c r="AG657" s="10"/>
      <c r="AH657" s="10"/>
      <c r="AI657" s="10"/>
      <c r="AJ657" s="10"/>
      <c r="AK657" s="10"/>
      <c r="AL657" s="10"/>
    </row>
    <row r="658" spans="1:38" ht="20.25" customHeight="1">
      <c r="A658" s="31">
        <v>43680</v>
      </c>
      <c r="B658" s="10" t="s">
        <v>34</v>
      </c>
      <c r="C658" s="10">
        <v>43.261530999999998</v>
      </c>
      <c r="D658" s="10">
        <v>76.938855000000004</v>
      </c>
      <c r="E658" s="10">
        <v>10</v>
      </c>
      <c r="F658" s="10">
        <v>0</v>
      </c>
      <c r="G658" s="10" t="s">
        <v>21</v>
      </c>
      <c r="H658" s="10" t="s">
        <v>62</v>
      </c>
      <c r="I658" s="9" t="s">
        <v>64</v>
      </c>
      <c r="J658" s="10"/>
      <c r="K658" s="9" t="s">
        <v>1645</v>
      </c>
      <c r="L658" s="10"/>
      <c r="M658" s="10" t="s">
        <v>24</v>
      </c>
      <c r="N658" s="10"/>
      <c r="O658" s="10" t="s">
        <v>24</v>
      </c>
      <c r="P658" s="10" t="s">
        <v>67</v>
      </c>
      <c r="Q658" s="10"/>
      <c r="R658" s="10" t="s">
        <v>1646</v>
      </c>
      <c r="S658" s="9" t="s">
        <v>98</v>
      </c>
      <c r="T658" s="6" t="s">
        <v>1647</v>
      </c>
      <c r="U658" s="10"/>
      <c r="V658" s="10"/>
      <c r="W658" s="10"/>
      <c r="X658" s="10"/>
      <c r="Y658" s="10"/>
      <c r="Z658" s="10"/>
      <c r="AA658" s="10"/>
      <c r="AB658" s="10"/>
      <c r="AC658" s="10"/>
      <c r="AD658" s="10"/>
      <c r="AE658" s="10"/>
      <c r="AF658" s="10"/>
      <c r="AG658" s="10"/>
      <c r="AH658" s="10"/>
      <c r="AI658" s="10"/>
      <c r="AJ658" s="10"/>
      <c r="AK658" s="10"/>
      <c r="AL658" s="10"/>
    </row>
    <row r="659" spans="1:38" ht="20.25" customHeight="1">
      <c r="A659" s="31">
        <v>43677</v>
      </c>
      <c r="B659" s="10" t="s">
        <v>85</v>
      </c>
      <c r="C659" s="10">
        <v>43.608199999999997</v>
      </c>
      <c r="D659" s="10">
        <v>73.759799999999998</v>
      </c>
      <c r="E659" s="10">
        <v>30</v>
      </c>
      <c r="F659" s="10">
        <v>0</v>
      </c>
      <c r="G659" s="9" t="s">
        <v>795</v>
      </c>
      <c r="H659" s="9" t="s">
        <v>63</v>
      </c>
      <c r="I659" s="10"/>
      <c r="J659" s="10"/>
      <c r="K659" s="10"/>
      <c r="L659" s="10"/>
      <c r="M659" s="9" t="s">
        <v>258</v>
      </c>
      <c r="N659" s="10"/>
      <c r="O659" s="10" t="s">
        <v>66</v>
      </c>
      <c r="P659" s="9" t="s">
        <v>900</v>
      </c>
      <c r="Q659" s="10"/>
      <c r="R659" s="10" t="s">
        <v>1648</v>
      </c>
      <c r="S659" s="9" t="s">
        <v>98</v>
      </c>
      <c r="T659" s="6" t="s">
        <v>1649</v>
      </c>
      <c r="U659" s="10"/>
      <c r="V659" s="10"/>
      <c r="W659" s="10"/>
      <c r="X659" s="10"/>
      <c r="Y659" s="10"/>
      <c r="Z659" s="10"/>
      <c r="AA659" s="10"/>
      <c r="AB659" s="10"/>
      <c r="AC659" s="10"/>
      <c r="AD659" s="10"/>
      <c r="AE659" s="10"/>
      <c r="AF659" s="10"/>
      <c r="AG659" s="10"/>
      <c r="AH659" s="10"/>
      <c r="AI659" s="10"/>
      <c r="AJ659" s="10"/>
      <c r="AK659" s="10"/>
      <c r="AL659" s="10"/>
    </row>
    <row r="660" spans="1:38" ht="20.25" customHeight="1">
      <c r="A660" s="31">
        <v>43675</v>
      </c>
      <c r="B660" s="9" t="s">
        <v>40</v>
      </c>
      <c r="C660" s="10">
        <v>51.167929000000001</v>
      </c>
      <c r="D660" s="10">
        <v>71.434590999999998</v>
      </c>
      <c r="E660" s="10">
        <v>35</v>
      </c>
      <c r="F660" s="10">
        <v>0</v>
      </c>
      <c r="G660" s="9" t="s">
        <v>158</v>
      </c>
      <c r="H660" s="10" t="s">
        <v>58</v>
      </c>
      <c r="I660" s="10"/>
      <c r="J660" s="10"/>
      <c r="K660" s="10"/>
      <c r="L660" s="10"/>
      <c r="M660" s="32" t="s">
        <v>608</v>
      </c>
      <c r="N660" s="10"/>
      <c r="O660" s="10" t="s">
        <v>24</v>
      </c>
      <c r="P660" s="10" t="s">
        <v>48</v>
      </c>
      <c r="Q660" s="10"/>
      <c r="R660" s="10" t="s">
        <v>1650</v>
      </c>
      <c r="S660" s="12" t="s">
        <v>27</v>
      </c>
      <c r="T660" s="6" t="s">
        <v>1651</v>
      </c>
      <c r="U660" s="10"/>
      <c r="V660" s="10"/>
      <c r="W660" s="10"/>
      <c r="X660" s="10"/>
      <c r="Y660" s="10"/>
      <c r="Z660" s="10"/>
      <c r="AA660" s="10"/>
      <c r="AB660" s="10"/>
      <c r="AC660" s="10"/>
      <c r="AD660" s="10"/>
      <c r="AE660" s="10"/>
      <c r="AF660" s="10"/>
      <c r="AG660" s="10"/>
      <c r="AH660" s="10"/>
      <c r="AI660" s="10"/>
      <c r="AJ660" s="10"/>
      <c r="AK660" s="10"/>
      <c r="AL660" s="10"/>
    </row>
    <row r="661" spans="1:38" ht="20.25" customHeight="1">
      <c r="A661" s="31">
        <v>43674</v>
      </c>
      <c r="B661" s="9" t="s">
        <v>1652</v>
      </c>
      <c r="C661" s="15">
        <v>44.900391999999997</v>
      </c>
      <c r="D661" s="15">
        <v>78.228222000000002</v>
      </c>
      <c r="E661" s="10">
        <v>14</v>
      </c>
      <c r="F661" s="10">
        <v>0</v>
      </c>
      <c r="G661" s="10" t="s">
        <v>101</v>
      </c>
      <c r="H661" s="9" t="s">
        <v>79</v>
      </c>
      <c r="I661" s="10"/>
      <c r="J661" s="10"/>
      <c r="K661" s="10"/>
      <c r="L661" s="10"/>
      <c r="M661" s="9" t="s">
        <v>59</v>
      </c>
      <c r="N661" s="10"/>
      <c r="O661" s="10" t="s">
        <v>59</v>
      </c>
      <c r="P661" s="9" t="s">
        <v>54</v>
      </c>
      <c r="Q661" s="9" t="s">
        <v>1089</v>
      </c>
      <c r="R661" s="10" t="s">
        <v>1653</v>
      </c>
      <c r="S661" s="9" t="s">
        <v>98</v>
      </c>
      <c r="T661" s="6" t="s">
        <v>1654</v>
      </c>
      <c r="U661" s="10"/>
      <c r="V661" s="10"/>
      <c r="W661" s="10"/>
      <c r="X661" s="10"/>
      <c r="Y661" s="10"/>
      <c r="Z661" s="10"/>
      <c r="AA661" s="10"/>
      <c r="AB661" s="10"/>
      <c r="AC661" s="10"/>
      <c r="AD661" s="10"/>
      <c r="AE661" s="10"/>
      <c r="AF661" s="10"/>
      <c r="AG661" s="10"/>
      <c r="AH661" s="10"/>
      <c r="AI661" s="10"/>
      <c r="AJ661" s="10"/>
      <c r="AK661" s="10"/>
      <c r="AL661" s="10"/>
    </row>
    <row r="662" spans="1:38" ht="20.25" customHeight="1">
      <c r="A662" s="31">
        <v>43673</v>
      </c>
      <c r="B662" s="10" t="s">
        <v>34</v>
      </c>
      <c r="C662" s="10">
        <v>43.240051999999999</v>
      </c>
      <c r="D662" s="10">
        <v>76.926586</v>
      </c>
      <c r="E662" s="10">
        <v>10</v>
      </c>
      <c r="F662" s="10">
        <v>0</v>
      </c>
      <c r="G662" s="10" t="s">
        <v>21</v>
      </c>
      <c r="H662" s="10" t="s">
        <v>64</v>
      </c>
      <c r="I662" s="10" t="s">
        <v>62</v>
      </c>
      <c r="J662" s="10"/>
      <c r="K662" s="9" t="s">
        <v>1195</v>
      </c>
      <c r="L662" s="10"/>
      <c r="M662" s="9" t="s">
        <v>782</v>
      </c>
      <c r="N662" s="10"/>
      <c r="O662" s="10" t="s">
        <v>53</v>
      </c>
      <c r="P662" s="9" t="s">
        <v>205</v>
      </c>
      <c r="Q662" s="10"/>
      <c r="R662" s="10" t="s">
        <v>1655</v>
      </c>
      <c r="S662" s="12" t="s">
        <v>27</v>
      </c>
      <c r="T662" s="6" t="s">
        <v>1656</v>
      </c>
      <c r="U662" s="10"/>
      <c r="V662" s="10"/>
      <c r="W662" s="10"/>
      <c r="X662" s="10"/>
      <c r="Y662" s="10"/>
      <c r="Z662" s="10"/>
      <c r="AA662" s="10"/>
      <c r="AB662" s="10"/>
      <c r="AC662" s="10"/>
      <c r="AD662" s="10"/>
      <c r="AE662" s="10"/>
      <c r="AF662" s="10"/>
      <c r="AG662" s="10"/>
      <c r="AH662" s="10"/>
      <c r="AI662" s="10"/>
      <c r="AJ662" s="10"/>
      <c r="AK662" s="10"/>
      <c r="AL662" s="10"/>
    </row>
    <row r="663" spans="1:38" ht="20.25" customHeight="1">
      <c r="A663" s="31">
        <v>43673</v>
      </c>
      <c r="B663" s="10" t="s">
        <v>1657</v>
      </c>
      <c r="C663" s="15">
        <v>52.351661999999997</v>
      </c>
      <c r="D663" s="15">
        <v>77.819896</v>
      </c>
      <c r="E663" s="9">
        <v>50</v>
      </c>
      <c r="F663" s="10">
        <v>3</v>
      </c>
      <c r="G663" s="10" t="s">
        <v>795</v>
      </c>
      <c r="H663" s="9" t="s">
        <v>282</v>
      </c>
      <c r="I663" s="10"/>
      <c r="J663" s="10"/>
      <c r="K663" s="10"/>
      <c r="L663" s="10"/>
      <c r="M663" s="9" t="s">
        <v>1658</v>
      </c>
      <c r="N663" s="10"/>
      <c r="O663" s="9" t="s">
        <v>81</v>
      </c>
      <c r="P663" s="10" t="s">
        <v>25</v>
      </c>
      <c r="Q663" s="9" t="s">
        <v>54</v>
      </c>
      <c r="R663" s="10" t="s">
        <v>1659</v>
      </c>
      <c r="S663" s="9" t="s">
        <v>98</v>
      </c>
      <c r="T663" s="6" t="s">
        <v>1660</v>
      </c>
      <c r="U663" s="10"/>
      <c r="V663" s="10"/>
      <c r="W663" s="10"/>
      <c r="X663" s="10"/>
      <c r="Y663" s="10"/>
      <c r="Z663" s="10"/>
      <c r="AA663" s="10"/>
      <c r="AB663" s="10"/>
      <c r="AC663" s="10"/>
      <c r="AD663" s="10"/>
      <c r="AE663" s="10"/>
      <c r="AF663" s="10"/>
      <c r="AG663" s="10"/>
      <c r="AH663" s="10"/>
      <c r="AI663" s="10"/>
      <c r="AJ663" s="10"/>
      <c r="AK663" s="10"/>
      <c r="AL663" s="10"/>
    </row>
    <row r="664" spans="1:38" ht="20.25" customHeight="1">
      <c r="A664" s="31">
        <v>43672</v>
      </c>
      <c r="B664" s="9" t="s">
        <v>40</v>
      </c>
      <c r="C664" s="15">
        <v>51.090162999999997</v>
      </c>
      <c r="D664" s="15">
        <v>71.413989000000001</v>
      </c>
      <c r="E664" s="10">
        <v>12</v>
      </c>
      <c r="F664" s="10">
        <v>0</v>
      </c>
      <c r="G664" s="10" t="s">
        <v>21</v>
      </c>
      <c r="H664" s="10" t="s">
        <v>62</v>
      </c>
      <c r="I664" s="10"/>
      <c r="J664" s="10"/>
      <c r="K664" s="9" t="s">
        <v>1195</v>
      </c>
      <c r="L664" s="10"/>
      <c r="M664" s="9" t="s">
        <v>782</v>
      </c>
      <c r="N664" s="10"/>
      <c r="O664" s="10" t="s">
        <v>53</v>
      </c>
      <c r="P664" s="10" t="s">
        <v>67</v>
      </c>
      <c r="Q664" s="10"/>
      <c r="R664" s="10" t="s">
        <v>1661</v>
      </c>
      <c r="S664" s="9" t="s">
        <v>98</v>
      </c>
      <c r="T664" s="6" t="s">
        <v>1662</v>
      </c>
      <c r="U664" s="10"/>
      <c r="V664" s="10"/>
      <c r="W664" s="10"/>
      <c r="X664" s="10"/>
      <c r="Y664" s="10"/>
      <c r="Z664" s="10"/>
      <c r="AA664" s="10"/>
      <c r="AB664" s="10"/>
      <c r="AC664" s="10"/>
      <c r="AD664" s="10"/>
      <c r="AE664" s="10"/>
      <c r="AF664" s="10"/>
      <c r="AG664" s="10"/>
      <c r="AH664" s="10"/>
      <c r="AI664" s="10"/>
      <c r="AJ664" s="10"/>
      <c r="AK664" s="10"/>
      <c r="AL664" s="10"/>
    </row>
    <row r="665" spans="1:38" ht="20.25" customHeight="1">
      <c r="A665" s="31">
        <v>43670</v>
      </c>
      <c r="B665" s="10" t="s">
        <v>20</v>
      </c>
      <c r="C665" s="10">
        <v>42.319173999999997</v>
      </c>
      <c r="D665" s="10">
        <v>69.590971999999994</v>
      </c>
      <c r="E665" s="10">
        <v>5</v>
      </c>
      <c r="F665" s="10">
        <v>0</v>
      </c>
      <c r="G665" s="10" t="s">
        <v>21</v>
      </c>
      <c r="H665" s="10" t="s">
        <v>58</v>
      </c>
      <c r="I665" s="10"/>
      <c r="J665" s="10"/>
      <c r="K665" s="10"/>
      <c r="L665" s="10"/>
      <c r="M665" s="9" t="s">
        <v>59</v>
      </c>
      <c r="N665" s="10"/>
      <c r="O665" s="10" t="s">
        <v>59</v>
      </c>
      <c r="P665" s="10" t="s">
        <v>48</v>
      </c>
      <c r="Q665" s="9" t="s">
        <v>82</v>
      </c>
      <c r="R665" s="10" t="s">
        <v>1663</v>
      </c>
      <c r="S665" s="12" t="s">
        <v>27</v>
      </c>
      <c r="T665" s="6" t="s">
        <v>1664</v>
      </c>
      <c r="U665" s="10"/>
      <c r="V665" s="10"/>
      <c r="W665" s="10"/>
      <c r="X665" s="10"/>
      <c r="Y665" s="10"/>
      <c r="Z665" s="10"/>
      <c r="AA665" s="10"/>
      <c r="AB665" s="10"/>
      <c r="AC665" s="10"/>
      <c r="AD665" s="10"/>
      <c r="AE665" s="10"/>
      <c r="AF665" s="10"/>
      <c r="AG665" s="10"/>
      <c r="AH665" s="10"/>
      <c r="AI665" s="10"/>
      <c r="AJ665" s="10"/>
      <c r="AK665" s="10"/>
      <c r="AL665" s="10"/>
    </row>
    <row r="666" spans="1:38" ht="20.25" customHeight="1">
      <c r="A666" s="31">
        <v>43669</v>
      </c>
      <c r="B666" s="10" t="s">
        <v>321</v>
      </c>
      <c r="C666" s="10">
        <v>49.878152999999998</v>
      </c>
      <c r="D666" s="10">
        <v>73.198372000000006</v>
      </c>
      <c r="E666" s="10">
        <v>10</v>
      </c>
      <c r="F666" s="10">
        <v>0</v>
      </c>
      <c r="G666" s="10" t="s">
        <v>21</v>
      </c>
      <c r="H666" s="10" t="s">
        <v>58</v>
      </c>
      <c r="I666" s="10"/>
      <c r="J666" s="10"/>
      <c r="K666" s="10"/>
      <c r="L666" s="10"/>
      <c r="M666" s="9" t="s">
        <v>59</v>
      </c>
      <c r="N666" s="10"/>
      <c r="O666" s="10" t="s">
        <v>59</v>
      </c>
      <c r="P666" s="10" t="s">
        <v>48</v>
      </c>
      <c r="Q666" s="10"/>
      <c r="R666" s="10" t="s">
        <v>1665</v>
      </c>
      <c r="S666" s="12" t="s">
        <v>27</v>
      </c>
      <c r="T666" s="6" t="s">
        <v>1666</v>
      </c>
      <c r="U666" s="10"/>
      <c r="V666" s="10"/>
      <c r="W666" s="10"/>
      <c r="X666" s="10"/>
      <c r="Y666" s="10"/>
      <c r="Z666" s="10"/>
      <c r="AA666" s="10"/>
      <c r="AB666" s="10"/>
      <c r="AC666" s="10"/>
      <c r="AD666" s="10"/>
      <c r="AE666" s="10"/>
      <c r="AF666" s="10"/>
      <c r="AG666" s="10"/>
      <c r="AH666" s="10"/>
      <c r="AI666" s="10"/>
      <c r="AJ666" s="10"/>
      <c r="AK666" s="10"/>
      <c r="AL666" s="10"/>
    </row>
    <row r="667" spans="1:38" ht="20.25" customHeight="1">
      <c r="A667" s="31">
        <v>43665</v>
      </c>
      <c r="B667" s="9" t="s">
        <v>40</v>
      </c>
      <c r="C667" s="10">
        <v>51.166811000000003</v>
      </c>
      <c r="D667" s="10">
        <v>71.420032000000006</v>
      </c>
      <c r="E667" s="10">
        <v>10</v>
      </c>
      <c r="F667" s="10">
        <v>0</v>
      </c>
      <c r="G667" s="10" t="s">
        <v>21</v>
      </c>
      <c r="H667" s="10" t="s">
        <v>58</v>
      </c>
      <c r="I667" s="10"/>
      <c r="J667" s="10"/>
      <c r="K667" s="10"/>
      <c r="L667" s="10"/>
      <c r="M667" s="9" t="s">
        <v>1667</v>
      </c>
      <c r="N667" s="10"/>
      <c r="O667" s="10" t="s">
        <v>59</v>
      </c>
      <c r="P667" s="10" t="s">
        <v>48</v>
      </c>
      <c r="Q667" s="10"/>
      <c r="R667" s="10" t="s">
        <v>1668</v>
      </c>
      <c r="S667" s="12" t="s">
        <v>27</v>
      </c>
      <c r="T667" s="6" t="s">
        <v>1669</v>
      </c>
      <c r="U667" s="10"/>
      <c r="V667" s="10"/>
      <c r="W667" s="10"/>
      <c r="X667" s="10"/>
      <c r="Y667" s="10"/>
      <c r="Z667" s="10"/>
      <c r="AA667" s="10"/>
      <c r="AB667" s="10"/>
      <c r="AC667" s="10"/>
      <c r="AD667" s="10"/>
      <c r="AE667" s="10"/>
      <c r="AF667" s="10"/>
      <c r="AG667" s="10"/>
      <c r="AH667" s="10"/>
      <c r="AI667" s="10"/>
      <c r="AJ667" s="10"/>
      <c r="AK667" s="10"/>
      <c r="AL667" s="10"/>
    </row>
    <row r="668" spans="1:38" ht="20.25" customHeight="1">
      <c r="A668" s="31">
        <v>43662</v>
      </c>
      <c r="B668" s="10" t="s">
        <v>34</v>
      </c>
      <c r="C668" s="10">
        <v>43.284109000000001</v>
      </c>
      <c r="D668" s="10">
        <v>76.851956999999999</v>
      </c>
      <c r="E668" s="10">
        <v>25</v>
      </c>
      <c r="F668" s="10">
        <v>0</v>
      </c>
      <c r="G668" s="10" t="s">
        <v>21</v>
      </c>
      <c r="H668" s="10" t="s">
        <v>58</v>
      </c>
      <c r="I668" s="10"/>
      <c r="J668" s="10"/>
      <c r="K668" s="10"/>
      <c r="L668" s="10"/>
      <c r="M668" s="9" t="s">
        <v>59</v>
      </c>
      <c r="N668" s="10"/>
      <c r="O668" s="10" t="s">
        <v>59</v>
      </c>
      <c r="P668" s="10" t="s">
        <v>48</v>
      </c>
      <c r="Q668" s="9" t="s">
        <v>82</v>
      </c>
      <c r="R668" s="10" t="s">
        <v>1670</v>
      </c>
      <c r="S668" s="12" t="s">
        <v>27</v>
      </c>
      <c r="T668" s="6" t="s">
        <v>1671</v>
      </c>
      <c r="U668" s="10"/>
      <c r="V668" s="10"/>
      <c r="W668" s="10"/>
      <c r="X668" s="10"/>
      <c r="Y668" s="10"/>
      <c r="Z668" s="10"/>
      <c r="AA668" s="10"/>
      <c r="AB668" s="10"/>
      <c r="AC668" s="10"/>
      <c r="AD668" s="10"/>
      <c r="AE668" s="10"/>
      <c r="AF668" s="10"/>
      <c r="AG668" s="10"/>
      <c r="AH668" s="10"/>
      <c r="AI668" s="10"/>
      <c r="AJ668" s="10"/>
      <c r="AK668" s="10"/>
      <c r="AL668" s="10"/>
    </row>
    <row r="669" spans="1:38" ht="20.25" customHeight="1">
      <c r="A669" s="30">
        <v>43660</v>
      </c>
      <c r="B669" s="9" t="s">
        <v>34</v>
      </c>
      <c r="C669" s="15">
        <v>43.253075000000003</v>
      </c>
      <c r="D669" s="15">
        <v>76.945317000000003</v>
      </c>
      <c r="E669" s="9">
        <v>1</v>
      </c>
      <c r="F669" s="9">
        <v>1</v>
      </c>
      <c r="G669" s="10" t="s">
        <v>21</v>
      </c>
      <c r="H669" s="10" t="s">
        <v>62</v>
      </c>
      <c r="I669" s="9" t="s">
        <v>64</v>
      </c>
      <c r="J669" s="10"/>
      <c r="K669" s="9" t="s">
        <v>202</v>
      </c>
      <c r="L669" s="10"/>
      <c r="M669" s="10" t="s">
        <v>24</v>
      </c>
      <c r="N669" s="10"/>
      <c r="O669" s="9" t="s">
        <v>24</v>
      </c>
      <c r="P669" s="9" t="s">
        <v>25</v>
      </c>
      <c r="Q669" s="9"/>
      <c r="R669" s="9" t="s">
        <v>1672</v>
      </c>
      <c r="S669" s="12" t="s">
        <v>27</v>
      </c>
      <c r="T669" s="6" t="s">
        <v>1673</v>
      </c>
      <c r="U669" s="10"/>
      <c r="V669" s="10"/>
      <c r="W669" s="10"/>
      <c r="X669" s="10"/>
      <c r="Y669" s="10"/>
      <c r="Z669" s="10"/>
      <c r="AA669" s="10"/>
      <c r="AB669" s="10"/>
      <c r="AC669" s="10"/>
      <c r="AD669" s="10"/>
      <c r="AE669" s="10"/>
      <c r="AF669" s="10"/>
      <c r="AG669" s="10"/>
      <c r="AH669" s="10"/>
      <c r="AI669" s="10"/>
      <c r="AJ669" s="10"/>
      <c r="AK669" s="10"/>
      <c r="AL669" s="10"/>
    </row>
    <row r="670" spans="1:38" ht="20.25" customHeight="1">
      <c r="A670" s="31">
        <v>43658</v>
      </c>
      <c r="B670" s="10" t="s">
        <v>20</v>
      </c>
      <c r="C670" s="10">
        <v>42.319173999999997</v>
      </c>
      <c r="D670" s="10">
        <v>69.590971999999994</v>
      </c>
      <c r="E670" s="10">
        <v>25</v>
      </c>
      <c r="F670" s="10">
        <v>0</v>
      </c>
      <c r="G670" s="9" t="s">
        <v>158</v>
      </c>
      <c r="H670" s="10" t="s">
        <v>58</v>
      </c>
      <c r="I670" s="10"/>
      <c r="J670" s="10"/>
      <c r="K670" s="10"/>
      <c r="L670" s="10"/>
      <c r="M670" s="9" t="s">
        <v>59</v>
      </c>
      <c r="N670" s="10"/>
      <c r="O670" s="10" t="s">
        <v>59</v>
      </c>
      <c r="P670" s="9" t="s">
        <v>437</v>
      </c>
      <c r="Q670" s="9" t="s">
        <v>48</v>
      </c>
      <c r="R670" s="10" t="s">
        <v>1674</v>
      </c>
      <c r="S670" s="12" t="s">
        <v>27</v>
      </c>
      <c r="T670" s="6" t="s">
        <v>1675</v>
      </c>
      <c r="U670" s="10"/>
      <c r="V670" s="10"/>
      <c r="W670" s="10"/>
      <c r="X670" s="10"/>
      <c r="Y670" s="10"/>
      <c r="Z670" s="10"/>
      <c r="AA670" s="10"/>
      <c r="AB670" s="10"/>
      <c r="AC670" s="10"/>
      <c r="AD670" s="10"/>
      <c r="AE670" s="10"/>
      <c r="AF670" s="10"/>
      <c r="AG670" s="10"/>
      <c r="AH670" s="10"/>
      <c r="AI670" s="10"/>
      <c r="AJ670" s="10"/>
      <c r="AK670" s="10"/>
      <c r="AL670" s="10"/>
    </row>
    <row r="671" spans="1:38" ht="20.25" customHeight="1">
      <c r="A671" s="31">
        <v>43658</v>
      </c>
      <c r="B671" s="9" t="s">
        <v>40</v>
      </c>
      <c r="C671" s="10">
        <v>51.12574</v>
      </c>
      <c r="D671" s="10">
        <v>71.446340000000006</v>
      </c>
      <c r="E671" s="10">
        <v>25</v>
      </c>
      <c r="F671" s="10">
        <v>0</v>
      </c>
      <c r="G671" s="10" t="s">
        <v>21</v>
      </c>
      <c r="H671" s="10" t="s">
        <v>58</v>
      </c>
      <c r="I671" s="10"/>
      <c r="J671" s="10"/>
      <c r="K671" s="10"/>
      <c r="L671" s="10"/>
      <c r="M671" s="9" t="s">
        <v>839</v>
      </c>
      <c r="N671" s="10"/>
      <c r="O671" s="9" t="s">
        <v>24</v>
      </c>
      <c r="P671" s="10" t="s">
        <v>437</v>
      </c>
      <c r="Q671" s="10"/>
      <c r="R671" s="12" t="s">
        <v>1676</v>
      </c>
      <c r="S671" s="12" t="s">
        <v>27</v>
      </c>
      <c r="T671" s="6" t="s">
        <v>1677</v>
      </c>
      <c r="U671" s="10"/>
      <c r="V671" s="10"/>
      <c r="W671" s="10"/>
      <c r="X671" s="10"/>
      <c r="Y671" s="10"/>
      <c r="Z671" s="10"/>
      <c r="AA671" s="10"/>
      <c r="AB671" s="10"/>
      <c r="AC671" s="10"/>
      <c r="AD671" s="10"/>
      <c r="AE671" s="10"/>
      <c r="AF671" s="10"/>
      <c r="AG671" s="10"/>
      <c r="AH671" s="10"/>
      <c r="AI671" s="10"/>
      <c r="AJ671" s="10"/>
      <c r="AK671" s="10"/>
      <c r="AL671" s="10"/>
    </row>
    <row r="672" spans="1:38" ht="20.25" customHeight="1">
      <c r="A672" s="31">
        <v>43658</v>
      </c>
      <c r="B672" s="10" t="s">
        <v>20</v>
      </c>
      <c r="C672" s="10">
        <v>42.319173999999997</v>
      </c>
      <c r="D672" s="10">
        <v>69.590971999999994</v>
      </c>
      <c r="E672" s="10">
        <v>30</v>
      </c>
      <c r="F672" s="10">
        <v>0</v>
      </c>
      <c r="G672" s="10" t="s">
        <v>21</v>
      </c>
      <c r="H672" s="10" t="s">
        <v>58</v>
      </c>
      <c r="I672" s="10"/>
      <c r="J672" s="10"/>
      <c r="K672" s="10"/>
      <c r="L672" s="10"/>
      <c r="M672" s="9" t="s">
        <v>59</v>
      </c>
      <c r="N672" s="10"/>
      <c r="O672" s="10" t="s">
        <v>59</v>
      </c>
      <c r="P672" s="9" t="s">
        <v>205</v>
      </c>
      <c r="Q672" s="10"/>
      <c r="R672" s="10" t="s">
        <v>1674</v>
      </c>
      <c r="S672" s="12" t="s">
        <v>27</v>
      </c>
      <c r="T672" s="6" t="s">
        <v>1678</v>
      </c>
      <c r="U672" s="10"/>
      <c r="V672" s="10"/>
      <c r="W672" s="10"/>
      <c r="X672" s="10"/>
      <c r="Y672" s="10"/>
      <c r="Z672" s="10"/>
      <c r="AA672" s="10"/>
      <c r="AB672" s="10"/>
      <c r="AC672" s="10"/>
      <c r="AD672" s="10"/>
      <c r="AE672" s="10"/>
      <c r="AF672" s="10"/>
      <c r="AG672" s="10"/>
      <c r="AH672" s="10"/>
      <c r="AI672" s="10"/>
      <c r="AJ672" s="10"/>
      <c r="AK672" s="10"/>
      <c r="AL672" s="10"/>
    </row>
    <row r="673" spans="1:38" ht="20.25" customHeight="1">
      <c r="A673" s="31">
        <v>43658</v>
      </c>
      <c r="B673" s="10" t="s">
        <v>34</v>
      </c>
      <c r="C673" s="10">
        <v>43.238674000000003</v>
      </c>
      <c r="D673" s="10">
        <v>76.945532999999998</v>
      </c>
      <c r="E673" s="10">
        <v>10</v>
      </c>
      <c r="F673" s="10">
        <v>0</v>
      </c>
      <c r="G673" s="10" t="s">
        <v>21</v>
      </c>
      <c r="H673" s="10" t="s">
        <v>62</v>
      </c>
      <c r="I673" s="9" t="s">
        <v>129</v>
      </c>
      <c r="J673" s="10" t="s">
        <v>64</v>
      </c>
      <c r="K673" s="9" t="s">
        <v>1617</v>
      </c>
      <c r="L673" s="10" t="s">
        <v>1350</v>
      </c>
      <c r="M673" s="10" t="s">
        <v>24</v>
      </c>
      <c r="N673" s="10"/>
      <c r="O673" s="10" t="s">
        <v>24</v>
      </c>
      <c r="P673" s="10" t="s">
        <v>67</v>
      </c>
      <c r="Q673" s="10"/>
      <c r="R673" s="10" t="s">
        <v>1679</v>
      </c>
      <c r="S673" s="12" t="s">
        <v>27</v>
      </c>
      <c r="T673" s="6" t="s">
        <v>1680</v>
      </c>
      <c r="U673" s="10"/>
      <c r="V673" s="10"/>
      <c r="W673" s="10"/>
      <c r="X673" s="10"/>
      <c r="Y673" s="10"/>
      <c r="Z673" s="10"/>
      <c r="AA673" s="10"/>
      <c r="AB673" s="10"/>
      <c r="AC673" s="10"/>
      <c r="AD673" s="10"/>
      <c r="AE673" s="10"/>
      <c r="AF673" s="10"/>
      <c r="AG673" s="10"/>
      <c r="AH673" s="10"/>
      <c r="AI673" s="10"/>
      <c r="AJ673" s="10"/>
      <c r="AK673" s="10"/>
      <c r="AL673" s="10"/>
    </row>
    <row r="674" spans="1:38" ht="20.25" customHeight="1">
      <c r="A674" s="31">
        <v>43656</v>
      </c>
      <c r="B674" s="9" t="s">
        <v>40</v>
      </c>
      <c r="C674" s="10">
        <v>51.12574</v>
      </c>
      <c r="D674" s="10">
        <v>71.446340000000006</v>
      </c>
      <c r="E674" s="10">
        <v>30</v>
      </c>
      <c r="F674" s="10">
        <v>0</v>
      </c>
      <c r="G674" s="10" t="s">
        <v>21</v>
      </c>
      <c r="H674" s="10" t="s">
        <v>51</v>
      </c>
      <c r="I674" s="10"/>
      <c r="J674" s="10"/>
      <c r="K674" s="10"/>
      <c r="L674" s="10"/>
      <c r="M674" s="9" t="s">
        <v>839</v>
      </c>
      <c r="N674" s="10"/>
      <c r="O674" s="10" t="s">
        <v>53</v>
      </c>
      <c r="P674" s="10" t="s">
        <v>67</v>
      </c>
      <c r="Q674" s="10"/>
      <c r="R674" s="12" t="s">
        <v>1681</v>
      </c>
      <c r="S674" s="12" t="s">
        <v>27</v>
      </c>
      <c r="T674" s="6" t="s">
        <v>1682</v>
      </c>
      <c r="U674" s="10"/>
      <c r="V674" s="10"/>
      <c r="W674" s="10"/>
      <c r="X674" s="10"/>
      <c r="Y674" s="10"/>
      <c r="Z674" s="10"/>
      <c r="AA674" s="10"/>
      <c r="AB674" s="10"/>
      <c r="AC674" s="10"/>
      <c r="AD674" s="10"/>
      <c r="AE674" s="10"/>
      <c r="AF674" s="10"/>
      <c r="AG674" s="10"/>
      <c r="AH674" s="10"/>
      <c r="AI674" s="10"/>
      <c r="AJ674" s="10"/>
      <c r="AK674" s="10"/>
      <c r="AL674" s="10"/>
    </row>
    <row r="675" spans="1:38" ht="20.25" customHeight="1">
      <c r="A675" s="31">
        <v>43655</v>
      </c>
      <c r="B675" s="10" t="s">
        <v>29</v>
      </c>
      <c r="C675" s="10">
        <v>50.283512000000002</v>
      </c>
      <c r="D675" s="10">
        <v>57.230814000000002</v>
      </c>
      <c r="E675" s="10">
        <v>20</v>
      </c>
      <c r="F675" s="10">
        <v>0</v>
      </c>
      <c r="G675" s="10" t="s">
        <v>21</v>
      </c>
      <c r="H675" s="10" t="s">
        <v>58</v>
      </c>
      <c r="I675" s="10"/>
      <c r="J675" s="10"/>
      <c r="K675" s="10"/>
      <c r="L675" s="10"/>
      <c r="M675" s="9" t="s">
        <v>59</v>
      </c>
      <c r="N675" s="10"/>
      <c r="O675" s="10" t="s">
        <v>59</v>
      </c>
      <c r="P675" s="10" t="s">
        <v>48</v>
      </c>
      <c r="Q675" s="9" t="s">
        <v>82</v>
      </c>
      <c r="R675" s="10" t="s">
        <v>1683</v>
      </c>
      <c r="S675" s="12" t="s">
        <v>27</v>
      </c>
      <c r="T675" s="6" t="s">
        <v>1684</v>
      </c>
      <c r="U675" s="10"/>
      <c r="V675" s="10"/>
      <c r="W675" s="10"/>
      <c r="X675" s="10"/>
      <c r="Y675" s="10"/>
      <c r="Z675" s="10"/>
      <c r="AA675" s="10"/>
      <c r="AB675" s="10"/>
      <c r="AC675" s="10"/>
      <c r="AD675" s="10"/>
      <c r="AE675" s="10"/>
      <c r="AF675" s="10"/>
      <c r="AG675" s="10"/>
      <c r="AH675" s="10"/>
      <c r="AI675" s="10"/>
      <c r="AJ675" s="10"/>
      <c r="AK675" s="10"/>
      <c r="AL675" s="10"/>
    </row>
    <row r="676" spans="1:38" ht="20.25" customHeight="1">
      <c r="A676" s="31">
        <v>43655</v>
      </c>
      <c r="B676" s="9" t="s">
        <v>40</v>
      </c>
      <c r="C676" s="10">
        <v>51.12574</v>
      </c>
      <c r="D676" s="10">
        <v>71.446340000000006</v>
      </c>
      <c r="E676" s="10">
        <v>35</v>
      </c>
      <c r="F676" s="10">
        <v>0</v>
      </c>
      <c r="G676" s="10" t="s">
        <v>21</v>
      </c>
      <c r="H676" s="10" t="s">
        <v>64</v>
      </c>
      <c r="I676" s="10" t="s">
        <v>51</v>
      </c>
      <c r="J676" s="9" t="s">
        <v>63</v>
      </c>
      <c r="K676" s="10"/>
      <c r="L676" s="10"/>
      <c r="M676" s="9" t="s">
        <v>1280</v>
      </c>
      <c r="N676" s="9" t="s">
        <v>1685</v>
      </c>
      <c r="O676" s="10" t="s">
        <v>53</v>
      </c>
      <c r="P676" s="9" t="s">
        <v>87</v>
      </c>
      <c r="Q676" s="10"/>
      <c r="R676" s="10" t="s">
        <v>1686</v>
      </c>
      <c r="S676" s="12" t="s">
        <v>27</v>
      </c>
      <c r="T676" s="6" t="s">
        <v>1687</v>
      </c>
      <c r="U676" s="10"/>
      <c r="V676" s="10"/>
      <c r="W676" s="10"/>
      <c r="X676" s="10"/>
      <c r="Y676" s="10"/>
      <c r="Z676" s="10"/>
      <c r="AA676" s="10"/>
      <c r="AB676" s="10"/>
      <c r="AC676" s="10"/>
      <c r="AD676" s="10"/>
      <c r="AE676" s="10"/>
      <c r="AF676" s="10"/>
      <c r="AG676" s="10"/>
      <c r="AH676" s="10"/>
      <c r="AI676" s="10"/>
      <c r="AJ676" s="10"/>
      <c r="AK676" s="10"/>
      <c r="AL676" s="10"/>
    </row>
    <row r="677" spans="1:38" ht="20.25" customHeight="1">
      <c r="A677" s="31">
        <v>43652</v>
      </c>
      <c r="B677" s="9" t="s">
        <v>40</v>
      </c>
      <c r="C677" s="10">
        <v>51.172271000000002</v>
      </c>
      <c r="D677" s="10">
        <v>71.425481000000005</v>
      </c>
      <c r="E677" s="10">
        <v>150</v>
      </c>
      <c r="F677" s="10">
        <v>100</v>
      </c>
      <c r="G677" s="10" t="s">
        <v>21</v>
      </c>
      <c r="H677" s="9" t="s">
        <v>64</v>
      </c>
      <c r="I677" s="10"/>
      <c r="J677" s="10"/>
      <c r="K677" s="10" t="s">
        <v>23</v>
      </c>
      <c r="L677" s="10"/>
      <c r="M677" s="10" t="s">
        <v>24</v>
      </c>
      <c r="N677" s="10"/>
      <c r="O677" s="10" t="s">
        <v>24</v>
      </c>
      <c r="P677" s="9" t="s">
        <v>25</v>
      </c>
      <c r="Q677" s="9" t="s">
        <v>1089</v>
      </c>
      <c r="R677" s="12" t="s">
        <v>1688</v>
      </c>
      <c r="S677" s="12" t="s">
        <v>27</v>
      </c>
      <c r="T677" s="6" t="s">
        <v>1689</v>
      </c>
      <c r="U677" s="10"/>
      <c r="V677" s="10"/>
      <c r="W677" s="10"/>
      <c r="X677" s="10"/>
      <c r="Y677" s="10"/>
      <c r="Z677" s="10"/>
      <c r="AA677" s="10"/>
      <c r="AB677" s="10"/>
      <c r="AC677" s="10"/>
      <c r="AD677" s="10"/>
      <c r="AE677" s="10"/>
      <c r="AF677" s="10"/>
      <c r="AG677" s="10"/>
      <c r="AH677" s="10"/>
      <c r="AI677" s="10"/>
      <c r="AJ677" s="10"/>
      <c r="AK677" s="10"/>
      <c r="AL677" s="10"/>
    </row>
    <row r="678" spans="1:38" ht="20.25" customHeight="1">
      <c r="A678" s="31">
        <v>43652</v>
      </c>
      <c r="B678" s="10" t="s">
        <v>34</v>
      </c>
      <c r="C678" s="10">
        <v>43.238326999999998</v>
      </c>
      <c r="D678" s="10">
        <v>76.924155999999996</v>
      </c>
      <c r="E678" s="10">
        <v>150</v>
      </c>
      <c r="F678" s="10">
        <v>100</v>
      </c>
      <c r="G678" s="10" t="s">
        <v>21</v>
      </c>
      <c r="H678" s="9" t="s">
        <v>64</v>
      </c>
      <c r="I678" s="10"/>
      <c r="J678" s="10"/>
      <c r="K678" s="10" t="s">
        <v>23</v>
      </c>
      <c r="L678" s="10"/>
      <c r="M678" s="10" t="s">
        <v>24</v>
      </c>
      <c r="N678" s="10"/>
      <c r="O678" s="10" t="s">
        <v>24</v>
      </c>
      <c r="P678" s="9" t="s">
        <v>25</v>
      </c>
      <c r="Q678" s="9" t="s">
        <v>1089</v>
      </c>
      <c r="R678" s="10" t="s">
        <v>1690</v>
      </c>
      <c r="S678" s="12" t="s">
        <v>27</v>
      </c>
      <c r="T678" s="6" t="s">
        <v>1689</v>
      </c>
      <c r="U678" s="10"/>
      <c r="V678" s="10"/>
      <c r="W678" s="10"/>
      <c r="X678" s="10"/>
      <c r="Y678" s="10"/>
      <c r="Z678" s="10"/>
      <c r="AA678" s="10"/>
      <c r="AB678" s="10"/>
      <c r="AC678" s="10"/>
      <c r="AD678" s="10"/>
      <c r="AE678" s="10"/>
      <c r="AF678" s="10"/>
      <c r="AG678" s="10"/>
      <c r="AH678" s="10"/>
      <c r="AI678" s="10"/>
      <c r="AJ678" s="10"/>
      <c r="AK678" s="10"/>
      <c r="AL678" s="10"/>
    </row>
    <row r="679" spans="1:38" ht="20.25" customHeight="1">
      <c r="A679" s="31">
        <v>43652</v>
      </c>
      <c r="B679" s="10" t="s">
        <v>20</v>
      </c>
      <c r="C679" s="10">
        <v>42.315603000000003</v>
      </c>
      <c r="D679" s="10">
        <v>69.587871000000007</v>
      </c>
      <c r="E679" s="10">
        <v>75</v>
      </c>
      <c r="F679" s="10">
        <v>50</v>
      </c>
      <c r="G679" s="10" t="s">
        <v>21</v>
      </c>
      <c r="H679" s="9" t="s">
        <v>64</v>
      </c>
      <c r="I679" s="10"/>
      <c r="J679" s="10"/>
      <c r="K679" s="10" t="s">
        <v>23</v>
      </c>
      <c r="L679" s="10"/>
      <c r="M679" s="10" t="s">
        <v>24</v>
      </c>
      <c r="N679" s="10"/>
      <c r="O679" s="10" t="s">
        <v>24</v>
      </c>
      <c r="P679" s="9" t="s">
        <v>25</v>
      </c>
      <c r="Q679" s="9" t="s">
        <v>1089</v>
      </c>
      <c r="R679" s="10" t="s">
        <v>1691</v>
      </c>
      <c r="S679" s="12" t="s">
        <v>27</v>
      </c>
      <c r="T679" s="6" t="s">
        <v>1689</v>
      </c>
      <c r="U679" s="10"/>
      <c r="V679" s="10"/>
      <c r="W679" s="10"/>
      <c r="X679" s="10"/>
      <c r="Y679" s="10"/>
      <c r="Z679" s="10"/>
      <c r="AA679" s="10"/>
      <c r="AB679" s="10"/>
      <c r="AC679" s="10"/>
      <c r="AD679" s="10"/>
      <c r="AE679" s="10"/>
      <c r="AF679" s="10"/>
      <c r="AG679" s="10"/>
      <c r="AH679" s="10"/>
      <c r="AI679" s="10"/>
      <c r="AJ679" s="10"/>
      <c r="AK679" s="10"/>
      <c r="AL679" s="10"/>
    </row>
    <row r="680" spans="1:38" ht="20.25" customHeight="1">
      <c r="A680" s="31">
        <v>43652</v>
      </c>
      <c r="B680" s="10" t="s">
        <v>29</v>
      </c>
      <c r="C680" s="10">
        <v>50.283512000000002</v>
      </c>
      <c r="D680" s="10">
        <v>57.230814000000002</v>
      </c>
      <c r="E680" s="10">
        <v>35</v>
      </c>
      <c r="F680" s="10">
        <v>20</v>
      </c>
      <c r="G680" s="10" t="s">
        <v>21</v>
      </c>
      <c r="H680" s="9" t="s">
        <v>64</v>
      </c>
      <c r="I680" s="10"/>
      <c r="J680" s="10"/>
      <c r="K680" s="10" t="s">
        <v>23</v>
      </c>
      <c r="L680" s="10"/>
      <c r="M680" s="10" t="s">
        <v>24</v>
      </c>
      <c r="N680" s="10"/>
      <c r="O680" s="10" t="s">
        <v>24</v>
      </c>
      <c r="P680" s="9" t="s">
        <v>25</v>
      </c>
      <c r="Q680" s="9" t="s">
        <v>1089</v>
      </c>
      <c r="R680" s="10" t="s">
        <v>1692</v>
      </c>
      <c r="S680" s="12" t="s">
        <v>27</v>
      </c>
      <c r="T680" s="6" t="s">
        <v>1689</v>
      </c>
      <c r="U680" s="10"/>
      <c r="V680" s="10"/>
      <c r="W680" s="10"/>
      <c r="X680" s="10"/>
      <c r="Y680" s="10"/>
      <c r="Z680" s="10"/>
      <c r="AA680" s="10"/>
      <c r="AB680" s="10"/>
      <c r="AC680" s="10"/>
      <c r="AD680" s="10"/>
      <c r="AE680" s="10"/>
      <c r="AF680" s="10"/>
      <c r="AG680" s="10"/>
      <c r="AH680" s="10"/>
      <c r="AI680" s="10"/>
      <c r="AJ680" s="10"/>
      <c r="AK680" s="10"/>
      <c r="AL680" s="10"/>
    </row>
    <row r="681" spans="1:38" ht="20.25" customHeight="1">
      <c r="A681" s="31">
        <v>43652</v>
      </c>
      <c r="B681" s="10" t="s">
        <v>385</v>
      </c>
      <c r="C681" s="9">
        <v>49.968493000000002</v>
      </c>
      <c r="D681" s="15">
        <v>82.588677000000004</v>
      </c>
      <c r="E681" s="9">
        <v>20</v>
      </c>
      <c r="F681" s="9">
        <v>5</v>
      </c>
      <c r="G681" s="10" t="s">
        <v>21</v>
      </c>
      <c r="H681" s="9" t="s">
        <v>64</v>
      </c>
      <c r="I681" s="10"/>
      <c r="J681" s="10"/>
      <c r="K681" s="10" t="s">
        <v>23</v>
      </c>
      <c r="L681" s="10"/>
      <c r="M681" s="10" t="s">
        <v>24</v>
      </c>
      <c r="N681" s="10"/>
      <c r="O681" s="10" t="s">
        <v>24</v>
      </c>
      <c r="P681" s="10" t="s">
        <v>25</v>
      </c>
      <c r="Q681" s="10"/>
      <c r="R681" s="10" t="s">
        <v>1693</v>
      </c>
      <c r="S681" s="9" t="s">
        <v>98</v>
      </c>
      <c r="T681" s="6" t="s">
        <v>1694</v>
      </c>
      <c r="U681" s="10"/>
      <c r="V681" s="10"/>
      <c r="W681" s="10"/>
      <c r="X681" s="10"/>
      <c r="Y681" s="10"/>
      <c r="Z681" s="10"/>
      <c r="AA681" s="10"/>
      <c r="AB681" s="10"/>
      <c r="AC681" s="10"/>
      <c r="AD681" s="10"/>
      <c r="AE681" s="10"/>
      <c r="AF681" s="10"/>
      <c r="AG681" s="10"/>
      <c r="AH681" s="10"/>
      <c r="AI681" s="10"/>
      <c r="AJ681" s="10"/>
      <c r="AK681" s="10"/>
      <c r="AL681" s="10"/>
    </row>
    <row r="682" spans="1:38" ht="20.25" customHeight="1">
      <c r="A682" s="31">
        <v>43652</v>
      </c>
      <c r="B682" s="10" t="s">
        <v>31</v>
      </c>
      <c r="C682" s="14">
        <v>51.218530999999999</v>
      </c>
      <c r="D682" s="15">
        <v>51.372917999999999</v>
      </c>
      <c r="E682" s="9">
        <v>30</v>
      </c>
      <c r="F682" s="9">
        <v>6</v>
      </c>
      <c r="G682" s="10" t="s">
        <v>21</v>
      </c>
      <c r="H682" s="9" t="s">
        <v>64</v>
      </c>
      <c r="I682" s="10"/>
      <c r="J682" s="10"/>
      <c r="K682" s="10" t="s">
        <v>23</v>
      </c>
      <c r="L682" s="10"/>
      <c r="M682" s="10" t="s">
        <v>24</v>
      </c>
      <c r="N682" s="10"/>
      <c r="O682" s="10" t="s">
        <v>24</v>
      </c>
      <c r="P682" s="10" t="s">
        <v>25</v>
      </c>
      <c r="Q682" s="10"/>
      <c r="R682" s="10" t="s">
        <v>1693</v>
      </c>
      <c r="S682" s="9" t="s">
        <v>98</v>
      </c>
      <c r="T682" s="6" t="s">
        <v>1695</v>
      </c>
      <c r="U682" s="10"/>
      <c r="V682" s="10"/>
      <c r="W682" s="10"/>
      <c r="X682" s="10"/>
      <c r="Y682" s="10"/>
      <c r="Z682" s="10"/>
      <c r="AA682" s="10"/>
      <c r="AB682" s="10"/>
      <c r="AC682" s="10"/>
      <c r="AD682" s="10"/>
      <c r="AE682" s="10"/>
      <c r="AF682" s="10"/>
      <c r="AG682" s="10"/>
      <c r="AH682" s="10"/>
      <c r="AI682" s="10"/>
      <c r="AJ682" s="10"/>
      <c r="AK682" s="10"/>
      <c r="AL682" s="10"/>
    </row>
    <row r="683" spans="1:38" ht="20.25" customHeight="1">
      <c r="A683" s="31">
        <v>43652</v>
      </c>
      <c r="B683" s="10" t="s">
        <v>321</v>
      </c>
      <c r="C683" s="10">
        <v>49.878152999999998</v>
      </c>
      <c r="D683" s="10">
        <v>73.198372000000006</v>
      </c>
      <c r="E683" s="10">
        <v>30</v>
      </c>
      <c r="F683" s="10">
        <v>0</v>
      </c>
      <c r="G683" s="10" t="s">
        <v>21</v>
      </c>
      <c r="H683" s="9" t="s">
        <v>64</v>
      </c>
      <c r="I683" s="10"/>
      <c r="J683" s="10"/>
      <c r="K683" s="10" t="s">
        <v>23</v>
      </c>
      <c r="L683" s="10"/>
      <c r="M683" s="10" t="s">
        <v>24</v>
      </c>
      <c r="N683" s="10"/>
      <c r="O683" s="10" t="s">
        <v>24</v>
      </c>
      <c r="P683" s="10" t="s">
        <v>25</v>
      </c>
      <c r="Q683" s="10"/>
      <c r="R683" s="10" t="s">
        <v>1693</v>
      </c>
      <c r="S683" s="9" t="s">
        <v>98</v>
      </c>
      <c r="T683" s="6" t="s">
        <v>1696</v>
      </c>
      <c r="U683" s="10"/>
      <c r="V683" s="10"/>
      <c r="W683" s="10"/>
      <c r="X683" s="10"/>
      <c r="Y683" s="10"/>
      <c r="Z683" s="10"/>
      <c r="AA683" s="10"/>
      <c r="AB683" s="10"/>
      <c r="AC683" s="10"/>
      <c r="AD683" s="10"/>
      <c r="AE683" s="10"/>
      <c r="AF683" s="10"/>
      <c r="AG683" s="10"/>
      <c r="AH683" s="10"/>
      <c r="AI683" s="10"/>
      <c r="AJ683" s="10"/>
      <c r="AK683" s="10"/>
      <c r="AL683" s="10"/>
    </row>
    <row r="684" spans="1:38" ht="20.25" customHeight="1">
      <c r="A684" s="31">
        <v>43652</v>
      </c>
      <c r="B684" s="10" t="s">
        <v>34</v>
      </c>
      <c r="C684" s="9">
        <v>49.772255999999999</v>
      </c>
      <c r="D684" s="15">
        <v>73.141328000000001</v>
      </c>
      <c r="E684" s="9">
        <v>500</v>
      </c>
      <c r="F684" s="10">
        <v>0</v>
      </c>
      <c r="G684" s="9" t="s">
        <v>1438</v>
      </c>
      <c r="H684" s="9" t="s">
        <v>1439</v>
      </c>
      <c r="I684" s="10"/>
      <c r="J684" s="10"/>
      <c r="K684" s="10" t="s">
        <v>1697</v>
      </c>
      <c r="L684" s="10"/>
      <c r="M684" s="10" t="s">
        <v>23</v>
      </c>
      <c r="N684" s="10"/>
      <c r="O684" s="9" t="s">
        <v>149</v>
      </c>
      <c r="P684" s="9" t="s">
        <v>67</v>
      </c>
      <c r="Q684" s="10"/>
      <c r="R684" s="10" t="s">
        <v>1693</v>
      </c>
      <c r="S684" s="9" t="s">
        <v>98</v>
      </c>
      <c r="T684" s="6" t="s">
        <v>1698</v>
      </c>
      <c r="U684" s="10"/>
      <c r="V684" s="10"/>
      <c r="W684" s="10"/>
      <c r="X684" s="10"/>
      <c r="Y684" s="10"/>
      <c r="Z684" s="10"/>
      <c r="AA684" s="10"/>
      <c r="AB684" s="10"/>
      <c r="AC684" s="10"/>
      <c r="AD684" s="10"/>
      <c r="AE684" s="10"/>
      <c r="AF684" s="10"/>
      <c r="AG684" s="10"/>
      <c r="AH684" s="10"/>
      <c r="AI684" s="10"/>
      <c r="AJ684" s="10"/>
      <c r="AK684" s="10"/>
      <c r="AL684" s="10"/>
    </row>
    <row r="685" spans="1:38" ht="20.25" customHeight="1">
      <c r="A685" s="31">
        <v>43651</v>
      </c>
      <c r="B685" s="10" t="s">
        <v>20</v>
      </c>
      <c r="C685" s="10">
        <v>42.319173999999997</v>
      </c>
      <c r="D685" s="10">
        <v>69.590971999999994</v>
      </c>
      <c r="E685" s="10">
        <v>10</v>
      </c>
      <c r="F685" s="10">
        <v>0</v>
      </c>
      <c r="G685" s="10" t="s">
        <v>21</v>
      </c>
      <c r="H685" s="10" t="s">
        <v>58</v>
      </c>
      <c r="I685" s="10"/>
      <c r="J685" s="10"/>
      <c r="K685" s="10"/>
      <c r="L685" s="10"/>
      <c r="M685" s="9" t="s">
        <v>1699</v>
      </c>
      <c r="N685" s="10"/>
      <c r="O685" s="10" t="s">
        <v>59</v>
      </c>
      <c r="P685" s="10" t="s">
        <v>48</v>
      </c>
      <c r="Q685" s="9" t="s">
        <v>82</v>
      </c>
      <c r="R685" s="10" t="s">
        <v>1700</v>
      </c>
      <c r="S685" s="12" t="s">
        <v>27</v>
      </c>
      <c r="T685" s="6" t="s">
        <v>1701</v>
      </c>
      <c r="U685" s="10"/>
      <c r="V685" s="10"/>
      <c r="W685" s="10"/>
      <c r="X685" s="10"/>
      <c r="Y685" s="10"/>
      <c r="Z685" s="10"/>
      <c r="AA685" s="10"/>
      <c r="AB685" s="10"/>
      <c r="AC685" s="10"/>
      <c r="AD685" s="10"/>
      <c r="AE685" s="10"/>
      <c r="AF685" s="10"/>
      <c r="AG685" s="10"/>
      <c r="AH685" s="10"/>
      <c r="AI685" s="10"/>
      <c r="AJ685" s="10"/>
      <c r="AK685" s="10"/>
      <c r="AL685" s="10"/>
    </row>
    <row r="686" spans="1:38" ht="20.25" customHeight="1">
      <c r="A686" s="31">
        <v>43651</v>
      </c>
      <c r="B686" s="10" t="s">
        <v>57</v>
      </c>
      <c r="C686" s="14">
        <v>42.8992</v>
      </c>
      <c r="D686" s="15">
        <v>71.369984000000002</v>
      </c>
      <c r="E686" s="9">
        <v>10</v>
      </c>
      <c r="F686" s="10">
        <v>0</v>
      </c>
      <c r="G686" s="10" t="s">
        <v>570</v>
      </c>
      <c r="H686" s="10" t="s">
        <v>64</v>
      </c>
      <c r="I686" s="10"/>
      <c r="J686" s="10"/>
      <c r="K686" s="10" t="s">
        <v>202</v>
      </c>
      <c r="L686" s="10"/>
      <c r="M686" s="10" t="s">
        <v>24</v>
      </c>
      <c r="N686" s="10"/>
      <c r="O686" s="10" t="s">
        <v>24</v>
      </c>
      <c r="P686" s="9" t="s">
        <v>205</v>
      </c>
      <c r="Q686" s="10"/>
      <c r="R686" s="10" t="s">
        <v>1702</v>
      </c>
      <c r="S686" s="12" t="s">
        <v>27</v>
      </c>
      <c r="T686" s="6" t="s">
        <v>1703</v>
      </c>
      <c r="U686" s="10"/>
      <c r="V686" s="10"/>
      <c r="W686" s="10"/>
      <c r="X686" s="10"/>
      <c r="Y686" s="10"/>
      <c r="Z686" s="10"/>
      <c r="AA686" s="10"/>
      <c r="AB686" s="10"/>
      <c r="AC686" s="10"/>
      <c r="AD686" s="10"/>
      <c r="AE686" s="10"/>
      <c r="AF686" s="10"/>
      <c r="AG686" s="10"/>
      <c r="AH686" s="10"/>
      <c r="AI686" s="10"/>
      <c r="AJ686" s="10"/>
      <c r="AK686" s="10"/>
      <c r="AL686" s="10"/>
    </row>
    <row r="687" spans="1:38" ht="20.25" customHeight="1">
      <c r="A687" s="31">
        <v>43651</v>
      </c>
      <c r="B687" s="10" t="s">
        <v>29</v>
      </c>
      <c r="C687" s="10">
        <v>50.283512000000002</v>
      </c>
      <c r="D687" s="10">
        <v>57.230814000000002</v>
      </c>
      <c r="E687" s="9">
        <v>20</v>
      </c>
      <c r="F687" s="10">
        <v>0</v>
      </c>
      <c r="G687" s="10" t="s">
        <v>570</v>
      </c>
      <c r="H687" s="10" t="s">
        <v>64</v>
      </c>
      <c r="I687" s="10"/>
      <c r="J687" s="10"/>
      <c r="K687" s="10" t="s">
        <v>202</v>
      </c>
      <c r="L687" s="10"/>
      <c r="M687" s="10" t="s">
        <v>24</v>
      </c>
      <c r="N687" s="10"/>
      <c r="O687" s="10" t="s">
        <v>24</v>
      </c>
      <c r="P687" s="9" t="s">
        <v>205</v>
      </c>
      <c r="Q687" s="10"/>
      <c r="R687" s="10" t="s">
        <v>1702</v>
      </c>
      <c r="S687" s="12" t="s">
        <v>27</v>
      </c>
      <c r="T687" s="6" t="s">
        <v>1703</v>
      </c>
      <c r="U687" s="10"/>
      <c r="V687" s="10"/>
      <c r="W687" s="10"/>
      <c r="X687" s="10"/>
      <c r="Y687" s="10"/>
      <c r="Z687" s="10"/>
      <c r="AA687" s="10"/>
      <c r="AB687" s="10"/>
      <c r="AC687" s="10"/>
      <c r="AD687" s="10"/>
      <c r="AE687" s="10"/>
      <c r="AF687" s="10"/>
      <c r="AG687" s="10"/>
      <c r="AH687" s="10"/>
      <c r="AI687" s="10"/>
      <c r="AJ687" s="10"/>
      <c r="AK687" s="10"/>
      <c r="AL687" s="10"/>
    </row>
    <row r="688" spans="1:38" ht="20.25" customHeight="1">
      <c r="A688" s="31">
        <v>43651</v>
      </c>
      <c r="B688" s="10" t="s">
        <v>34</v>
      </c>
      <c r="C688" s="10">
        <v>43.238326999999998</v>
      </c>
      <c r="D688" s="10">
        <v>76.924155999999996</v>
      </c>
      <c r="E688" s="9">
        <v>30</v>
      </c>
      <c r="F688" s="10">
        <v>0</v>
      </c>
      <c r="G688" s="10" t="s">
        <v>570</v>
      </c>
      <c r="H688" s="10" t="s">
        <v>64</v>
      </c>
      <c r="I688" s="10"/>
      <c r="J688" s="10"/>
      <c r="K688" s="10" t="s">
        <v>202</v>
      </c>
      <c r="L688" s="10"/>
      <c r="M688" s="10" t="s">
        <v>24</v>
      </c>
      <c r="N688" s="10"/>
      <c r="O688" s="10" t="s">
        <v>24</v>
      </c>
      <c r="P688" s="9" t="s">
        <v>205</v>
      </c>
      <c r="Q688" s="10"/>
      <c r="R688" s="10" t="s">
        <v>1702</v>
      </c>
      <c r="S688" s="12" t="s">
        <v>27</v>
      </c>
      <c r="T688" s="6" t="s">
        <v>1703</v>
      </c>
      <c r="U688" s="10"/>
      <c r="V688" s="10"/>
      <c r="W688" s="10"/>
      <c r="X688" s="10"/>
      <c r="Y688" s="10"/>
      <c r="Z688" s="10"/>
      <c r="AA688" s="10"/>
      <c r="AB688" s="10"/>
      <c r="AC688" s="10"/>
      <c r="AD688" s="10"/>
      <c r="AE688" s="10"/>
      <c r="AF688" s="10"/>
      <c r="AG688" s="10"/>
      <c r="AH688" s="10"/>
      <c r="AI688" s="10"/>
      <c r="AJ688" s="10"/>
      <c r="AK688" s="10"/>
      <c r="AL688" s="10"/>
    </row>
    <row r="689" spans="1:38" ht="20.25" customHeight="1">
      <c r="A689" s="31">
        <v>43651</v>
      </c>
      <c r="B689" s="10" t="s">
        <v>20</v>
      </c>
      <c r="C689" s="10">
        <v>42.315603000000003</v>
      </c>
      <c r="D689" s="10">
        <v>69.587871000000007</v>
      </c>
      <c r="E689" s="9">
        <v>20</v>
      </c>
      <c r="F689" s="10">
        <v>0</v>
      </c>
      <c r="G689" s="10" t="s">
        <v>570</v>
      </c>
      <c r="H689" s="10" t="s">
        <v>64</v>
      </c>
      <c r="I689" s="10"/>
      <c r="J689" s="10"/>
      <c r="K689" s="10" t="s">
        <v>202</v>
      </c>
      <c r="L689" s="10"/>
      <c r="M689" s="10" t="s">
        <v>24</v>
      </c>
      <c r="N689" s="10"/>
      <c r="O689" s="10" t="s">
        <v>24</v>
      </c>
      <c r="P689" s="9" t="s">
        <v>205</v>
      </c>
      <c r="Q689" s="10"/>
      <c r="R689" s="10" t="s">
        <v>1702</v>
      </c>
      <c r="S689" s="12" t="s">
        <v>27</v>
      </c>
      <c r="T689" s="6" t="s">
        <v>1703</v>
      </c>
      <c r="U689" s="10"/>
      <c r="V689" s="10"/>
      <c r="W689" s="10"/>
      <c r="X689" s="10"/>
      <c r="Y689" s="10"/>
      <c r="Z689" s="10"/>
      <c r="AA689" s="10"/>
      <c r="AB689" s="10"/>
      <c r="AC689" s="10"/>
      <c r="AD689" s="10"/>
      <c r="AE689" s="10"/>
      <c r="AF689" s="10"/>
      <c r="AG689" s="10"/>
      <c r="AH689" s="10"/>
      <c r="AI689" s="10"/>
      <c r="AJ689" s="10"/>
      <c r="AK689" s="10"/>
      <c r="AL689" s="10"/>
    </row>
    <row r="690" spans="1:38" ht="20.25" customHeight="1">
      <c r="A690" s="31">
        <v>43651</v>
      </c>
      <c r="B690" s="10" t="s">
        <v>95</v>
      </c>
      <c r="C690" s="10">
        <v>43.666243000000001</v>
      </c>
      <c r="D690" s="10">
        <v>51.135573999999998</v>
      </c>
      <c r="E690" s="9">
        <v>10</v>
      </c>
      <c r="F690" s="10">
        <v>0</v>
      </c>
      <c r="G690" s="10" t="s">
        <v>570</v>
      </c>
      <c r="H690" s="10" t="s">
        <v>64</v>
      </c>
      <c r="I690" s="10"/>
      <c r="J690" s="10"/>
      <c r="K690" s="10" t="s">
        <v>202</v>
      </c>
      <c r="L690" s="10"/>
      <c r="M690" s="10" t="s">
        <v>24</v>
      </c>
      <c r="N690" s="10"/>
      <c r="O690" s="10" t="s">
        <v>24</v>
      </c>
      <c r="P690" s="9" t="s">
        <v>205</v>
      </c>
      <c r="Q690" s="10"/>
      <c r="R690" s="10" t="s">
        <v>1702</v>
      </c>
      <c r="S690" s="12" t="s">
        <v>27</v>
      </c>
      <c r="T690" s="6" t="s">
        <v>1703</v>
      </c>
      <c r="U690" s="10"/>
      <c r="V690" s="10"/>
      <c r="W690" s="10"/>
      <c r="X690" s="10"/>
      <c r="Y690" s="10"/>
      <c r="Z690" s="10"/>
      <c r="AA690" s="10"/>
      <c r="AB690" s="10"/>
      <c r="AC690" s="10"/>
      <c r="AD690" s="10"/>
      <c r="AE690" s="10"/>
      <c r="AF690" s="10"/>
      <c r="AG690" s="10"/>
      <c r="AH690" s="10"/>
      <c r="AI690" s="10"/>
      <c r="AJ690" s="10"/>
      <c r="AK690" s="10"/>
      <c r="AL690" s="10"/>
    </row>
    <row r="691" spans="1:38" ht="20.25" customHeight="1">
      <c r="A691" s="31">
        <v>43649</v>
      </c>
      <c r="B691" s="9" t="s">
        <v>40</v>
      </c>
      <c r="C691" s="9">
        <v>51.122782000000001</v>
      </c>
      <c r="D691" s="15">
        <v>71.426603</v>
      </c>
      <c r="E691" s="10">
        <v>100</v>
      </c>
      <c r="F691" s="10">
        <v>0</v>
      </c>
      <c r="G691" s="9" t="s">
        <v>43</v>
      </c>
      <c r="H691" s="10" t="s">
        <v>44</v>
      </c>
      <c r="I691" s="9" t="s">
        <v>91</v>
      </c>
      <c r="J691" s="10"/>
      <c r="K691" s="10"/>
      <c r="L691" s="10"/>
      <c r="M691" s="10" t="s">
        <v>1523</v>
      </c>
      <c r="N691" s="10"/>
      <c r="O691" s="10" t="s">
        <v>81</v>
      </c>
      <c r="P691" s="10" t="s">
        <v>48</v>
      </c>
      <c r="Q691" s="9" t="s">
        <v>82</v>
      </c>
      <c r="R691" s="10" t="s">
        <v>1704</v>
      </c>
      <c r="S691" s="12" t="s">
        <v>27</v>
      </c>
      <c r="T691" s="6" t="s">
        <v>1705</v>
      </c>
      <c r="U691" s="10"/>
      <c r="V691" s="10"/>
      <c r="W691" s="10"/>
      <c r="X691" s="10"/>
      <c r="Y691" s="10"/>
      <c r="Z691" s="10"/>
      <c r="AA691" s="10"/>
      <c r="AB691" s="10"/>
      <c r="AC691" s="10"/>
      <c r="AD691" s="10"/>
      <c r="AE691" s="10"/>
      <c r="AF691" s="10"/>
      <c r="AG691" s="10"/>
      <c r="AH691" s="10"/>
      <c r="AI691" s="10"/>
      <c r="AJ691" s="10"/>
      <c r="AK691" s="10"/>
      <c r="AL691" s="10"/>
    </row>
    <row r="692" spans="1:38" ht="20.25" customHeight="1">
      <c r="A692" s="31">
        <v>43646</v>
      </c>
      <c r="B692" s="10" t="s">
        <v>34</v>
      </c>
      <c r="C692" s="10">
        <v>43.228403999999998</v>
      </c>
      <c r="D692" s="10">
        <v>76.857871000000003</v>
      </c>
      <c r="E692" s="10">
        <v>125</v>
      </c>
      <c r="F692" s="10">
        <v>0</v>
      </c>
      <c r="G692" s="10" t="s">
        <v>21</v>
      </c>
      <c r="H692" s="10" t="s">
        <v>64</v>
      </c>
      <c r="I692" s="9" t="s">
        <v>108</v>
      </c>
      <c r="J692" s="10"/>
      <c r="K692" s="10"/>
      <c r="L692" s="10"/>
      <c r="M692" s="10" t="s">
        <v>24</v>
      </c>
      <c r="N692" s="10"/>
      <c r="O692" s="10" t="s">
        <v>24</v>
      </c>
      <c r="P692" s="9" t="s">
        <v>205</v>
      </c>
      <c r="Q692" s="10"/>
      <c r="R692" s="12" t="s">
        <v>1706</v>
      </c>
      <c r="S692" s="12" t="s">
        <v>27</v>
      </c>
      <c r="T692" s="6" t="s">
        <v>1707</v>
      </c>
      <c r="U692" s="10"/>
      <c r="V692" s="10"/>
      <c r="W692" s="10"/>
      <c r="X692" s="10"/>
      <c r="Y692" s="10"/>
      <c r="Z692" s="10"/>
      <c r="AA692" s="10"/>
      <c r="AB692" s="10"/>
      <c r="AC692" s="10"/>
      <c r="AD692" s="10"/>
      <c r="AE692" s="10"/>
      <c r="AF692" s="10"/>
      <c r="AG692" s="10"/>
      <c r="AH692" s="10"/>
      <c r="AI692" s="10"/>
      <c r="AJ692" s="10"/>
      <c r="AK692" s="10"/>
      <c r="AL692" s="10"/>
    </row>
    <row r="693" spans="1:38" ht="20.25" customHeight="1">
      <c r="A693" s="31">
        <v>43646</v>
      </c>
      <c r="B693" s="9" t="s">
        <v>40</v>
      </c>
      <c r="C693" s="10">
        <v>51.165371</v>
      </c>
      <c r="D693" s="10">
        <v>71.475126000000003</v>
      </c>
      <c r="E693" s="10">
        <v>125</v>
      </c>
      <c r="F693" s="10">
        <v>0</v>
      </c>
      <c r="G693" s="10" t="s">
        <v>21</v>
      </c>
      <c r="H693" s="10" t="s">
        <v>282</v>
      </c>
      <c r="I693" s="10" t="s">
        <v>266</v>
      </c>
      <c r="J693" s="9" t="s">
        <v>73</v>
      </c>
      <c r="K693" s="10" t="s">
        <v>1708</v>
      </c>
      <c r="L693" s="10"/>
      <c r="M693" s="10" t="s">
        <v>24</v>
      </c>
      <c r="N693" s="10"/>
      <c r="O693" s="10" t="s">
        <v>24</v>
      </c>
      <c r="P693" s="9" t="s">
        <v>205</v>
      </c>
      <c r="Q693" s="10"/>
      <c r="R693" s="12" t="s">
        <v>1709</v>
      </c>
      <c r="S693" s="12" t="s">
        <v>27</v>
      </c>
      <c r="T693" s="6" t="s">
        <v>1710</v>
      </c>
      <c r="U693" s="10"/>
      <c r="V693" s="10"/>
      <c r="W693" s="10"/>
      <c r="X693" s="10"/>
      <c r="Y693" s="10"/>
      <c r="Z693" s="10"/>
      <c r="AA693" s="10"/>
      <c r="AB693" s="10"/>
      <c r="AC693" s="10"/>
      <c r="AD693" s="10"/>
      <c r="AE693" s="10"/>
      <c r="AF693" s="10"/>
      <c r="AG693" s="10"/>
      <c r="AH693" s="10"/>
      <c r="AI693" s="10"/>
      <c r="AJ693" s="10"/>
      <c r="AK693" s="10"/>
      <c r="AL693" s="10"/>
    </row>
    <row r="694" spans="1:38" ht="20.25" customHeight="1">
      <c r="A694" s="31">
        <v>43643</v>
      </c>
      <c r="B694" s="10" t="s">
        <v>20</v>
      </c>
      <c r="C694" s="10">
        <v>42.381613999999999</v>
      </c>
      <c r="D694" s="10">
        <v>69.498078000000007</v>
      </c>
      <c r="E694" s="10">
        <v>125</v>
      </c>
      <c r="F694" s="10">
        <v>0</v>
      </c>
      <c r="G694" s="9" t="s">
        <v>570</v>
      </c>
      <c r="H694" s="9" t="s">
        <v>227</v>
      </c>
      <c r="I694" s="9" t="s">
        <v>58</v>
      </c>
      <c r="J694" s="10"/>
      <c r="K694" s="10"/>
      <c r="L694" s="10"/>
      <c r="M694" s="9" t="s">
        <v>59</v>
      </c>
      <c r="N694" s="10"/>
      <c r="O694" s="10" t="s">
        <v>59</v>
      </c>
      <c r="P694" s="10" t="s">
        <v>48</v>
      </c>
      <c r="Q694" s="9" t="s">
        <v>205</v>
      </c>
      <c r="R694" s="12" t="s">
        <v>1711</v>
      </c>
      <c r="S694" s="12" t="s">
        <v>27</v>
      </c>
      <c r="T694" s="6" t="s">
        <v>1712</v>
      </c>
      <c r="U694" s="10"/>
      <c r="V694" s="10"/>
      <c r="W694" s="10"/>
      <c r="X694" s="10"/>
      <c r="Y694" s="10"/>
      <c r="Z694" s="10"/>
      <c r="AA694" s="10"/>
      <c r="AB694" s="10"/>
      <c r="AC694" s="10"/>
      <c r="AD694" s="10"/>
      <c r="AE694" s="10"/>
      <c r="AF694" s="10"/>
      <c r="AG694" s="10"/>
      <c r="AH694" s="10"/>
      <c r="AI694" s="10"/>
      <c r="AJ694" s="10"/>
      <c r="AK694" s="10"/>
      <c r="AL694" s="10"/>
    </row>
    <row r="695" spans="1:38" ht="20.25" customHeight="1">
      <c r="A695" s="31">
        <v>43640</v>
      </c>
      <c r="B695" s="10" t="s">
        <v>34</v>
      </c>
      <c r="C695" s="10">
        <v>43.228403999999998</v>
      </c>
      <c r="D695" s="10">
        <v>76.857871000000003</v>
      </c>
      <c r="E695" s="10">
        <v>24</v>
      </c>
      <c r="F695" s="10">
        <v>0</v>
      </c>
      <c r="G695" s="10" t="s">
        <v>21</v>
      </c>
      <c r="H695" s="10" t="s">
        <v>64</v>
      </c>
      <c r="I695" s="10" t="s">
        <v>62</v>
      </c>
      <c r="J695" s="10"/>
      <c r="K695" s="10"/>
      <c r="L695" s="10"/>
      <c r="M695" s="9" t="s">
        <v>1713</v>
      </c>
      <c r="N695" s="10"/>
      <c r="O695" s="10" t="s">
        <v>53</v>
      </c>
      <c r="P695" s="10" t="s">
        <v>48</v>
      </c>
      <c r="Q695" s="9" t="s">
        <v>82</v>
      </c>
      <c r="R695" s="10" t="s">
        <v>1714</v>
      </c>
      <c r="S695" s="9" t="s">
        <v>98</v>
      </c>
      <c r="T695" s="6" t="s">
        <v>1715</v>
      </c>
      <c r="U695" s="10"/>
      <c r="V695" s="10"/>
      <c r="W695" s="10"/>
      <c r="X695" s="10"/>
      <c r="Y695" s="10"/>
      <c r="Z695" s="10"/>
      <c r="AA695" s="10"/>
      <c r="AB695" s="10"/>
      <c r="AC695" s="10"/>
      <c r="AD695" s="10"/>
      <c r="AE695" s="10"/>
      <c r="AF695" s="10"/>
      <c r="AG695" s="10"/>
      <c r="AH695" s="10"/>
      <c r="AI695" s="10"/>
      <c r="AJ695" s="10"/>
      <c r="AK695" s="10"/>
      <c r="AL695" s="10"/>
    </row>
    <row r="696" spans="1:38" ht="20.25" customHeight="1">
      <c r="A696" s="31">
        <v>43637</v>
      </c>
      <c r="B696" s="10" t="s">
        <v>29</v>
      </c>
      <c r="C696" s="10">
        <v>50.283512000000002</v>
      </c>
      <c r="D696" s="10">
        <v>57.230814000000002</v>
      </c>
      <c r="E696" s="9">
        <v>20</v>
      </c>
      <c r="F696" s="10">
        <v>0</v>
      </c>
      <c r="G696" s="10" t="s">
        <v>570</v>
      </c>
      <c r="H696" s="10" t="s">
        <v>64</v>
      </c>
      <c r="I696" s="9" t="s">
        <v>108</v>
      </c>
      <c r="J696" s="10"/>
      <c r="K696" s="10" t="s">
        <v>202</v>
      </c>
      <c r="L696" s="10"/>
      <c r="M696" s="10" t="s">
        <v>24</v>
      </c>
      <c r="N696" s="10"/>
      <c r="O696" s="10" t="s">
        <v>24</v>
      </c>
      <c r="P696" s="9" t="s">
        <v>67</v>
      </c>
      <c r="Q696" s="10"/>
      <c r="R696" s="10" t="s">
        <v>1716</v>
      </c>
      <c r="S696" s="9" t="s">
        <v>98</v>
      </c>
      <c r="T696" s="6" t="s">
        <v>1717</v>
      </c>
      <c r="U696" s="10"/>
      <c r="V696" s="10"/>
      <c r="W696" s="10"/>
      <c r="X696" s="10"/>
      <c r="Y696" s="10"/>
      <c r="Z696" s="10"/>
      <c r="AA696" s="10"/>
      <c r="AB696" s="10"/>
      <c r="AC696" s="10"/>
      <c r="AD696" s="10"/>
      <c r="AE696" s="10"/>
      <c r="AF696" s="10"/>
      <c r="AG696" s="10"/>
      <c r="AH696" s="10"/>
      <c r="AI696" s="10"/>
      <c r="AJ696" s="10"/>
      <c r="AK696" s="10"/>
      <c r="AL696" s="10"/>
    </row>
    <row r="697" spans="1:38" ht="20.25" customHeight="1">
      <c r="A697" s="31">
        <v>43637</v>
      </c>
      <c r="B697" s="10" t="s">
        <v>20</v>
      </c>
      <c r="C697" s="10">
        <v>42.315603000000003</v>
      </c>
      <c r="D697" s="10">
        <v>69.587871000000007</v>
      </c>
      <c r="E697" s="9">
        <v>20</v>
      </c>
      <c r="F697" s="10">
        <v>0</v>
      </c>
      <c r="G697" s="10" t="s">
        <v>570</v>
      </c>
      <c r="H697" s="10" t="s">
        <v>64</v>
      </c>
      <c r="I697" s="9" t="s">
        <v>108</v>
      </c>
      <c r="J697" s="10"/>
      <c r="K697" s="10" t="s">
        <v>202</v>
      </c>
      <c r="L697" s="10"/>
      <c r="M697" s="10" t="s">
        <v>24</v>
      </c>
      <c r="N697" s="10"/>
      <c r="O697" s="10" t="s">
        <v>24</v>
      </c>
      <c r="P697" s="9" t="s">
        <v>67</v>
      </c>
      <c r="Q697" s="10"/>
      <c r="R697" s="10" t="s">
        <v>1716</v>
      </c>
      <c r="S697" s="9" t="s">
        <v>98</v>
      </c>
      <c r="T697" s="6" t="s">
        <v>1717</v>
      </c>
      <c r="U697" s="10"/>
      <c r="V697" s="10"/>
      <c r="W697" s="10"/>
      <c r="X697" s="10"/>
      <c r="Y697" s="10"/>
      <c r="Z697" s="10"/>
      <c r="AA697" s="10"/>
      <c r="AB697" s="10"/>
      <c r="AC697" s="10"/>
      <c r="AD697" s="10"/>
      <c r="AE697" s="10"/>
      <c r="AF697" s="10"/>
      <c r="AG697" s="10"/>
      <c r="AH697" s="10"/>
      <c r="AI697" s="10"/>
      <c r="AJ697" s="10"/>
      <c r="AK697" s="10"/>
      <c r="AL697" s="10"/>
    </row>
    <row r="698" spans="1:38" ht="20.25" customHeight="1">
      <c r="A698" s="31">
        <v>43637</v>
      </c>
      <c r="B698" s="10" t="s">
        <v>34</v>
      </c>
      <c r="C698" s="10">
        <v>43.228403999999998</v>
      </c>
      <c r="D698" s="10">
        <v>76.857871000000003</v>
      </c>
      <c r="E698" s="9">
        <v>50</v>
      </c>
      <c r="F698" s="10">
        <v>0</v>
      </c>
      <c r="G698" s="10" t="s">
        <v>570</v>
      </c>
      <c r="H698" s="10" t="s">
        <v>64</v>
      </c>
      <c r="I698" s="9" t="s">
        <v>108</v>
      </c>
      <c r="J698" s="10"/>
      <c r="K698" s="10" t="s">
        <v>202</v>
      </c>
      <c r="L698" s="10"/>
      <c r="M698" s="10" t="s">
        <v>24</v>
      </c>
      <c r="N698" s="10"/>
      <c r="O698" s="10" t="s">
        <v>24</v>
      </c>
      <c r="P698" s="9" t="s">
        <v>67</v>
      </c>
      <c r="Q698" s="10"/>
      <c r="R698" s="10" t="s">
        <v>1716</v>
      </c>
      <c r="S698" s="9" t="s">
        <v>98</v>
      </c>
      <c r="T698" s="6" t="s">
        <v>1717</v>
      </c>
      <c r="U698" s="10"/>
      <c r="V698" s="10"/>
      <c r="W698" s="10"/>
      <c r="X698" s="10"/>
      <c r="Y698" s="10"/>
      <c r="Z698" s="10"/>
      <c r="AA698" s="10"/>
      <c r="AB698" s="10"/>
      <c r="AC698" s="10"/>
      <c r="AD698" s="10"/>
      <c r="AE698" s="10"/>
      <c r="AF698" s="10"/>
      <c r="AG698" s="10"/>
      <c r="AH698" s="10"/>
      <c r="AI698" s="10"/>
      <c r="AJ698" s="10"/>
      <c r="AK698" s="10"/>
      <c r="AL698" s="10"/>
    </row>
    <row r="699" spans="1:38" ht="20.25" customHeight="1">
      <c r="A699" s="31">
        <v>43637</v>
      </c>
      <c r="B699" s="10" t="s">
        <v>95</v>
      </c>
      <c r="C699" s="10">
        <v>43.666243000000001</v>
      </c>
      <c r="D699" s="10">
        <v>51.135573999999998</v>
      </c>
      <c r="E699" s="10">
        <v>30</v>
      </c>
      <c r="F699" s="10">
        <v>0</v>
      </c>
      <c r="G699" s="10" t="s">
        <v>570</v>
      </c>
      <c r="H699" s="10" t="s">
        <v>64</v>
      </c>
      <c r="I699" s="9" t="s">
        <v>108</v>
      </c>
      <c r="J699" s="10"/>
      <c r="K699" s="10" t="s">
        <v>202</v>
      </c>
      <c r="L699" s="10"/>
      <c r="M699" s="10" t="s">
        <v>24</v>
      </c>
      <c r="N699" s="10"/>
      <c r="O699" s="10" t="s">
        <v>24</v>
      </c>
      <c r="P699" s="9" t="s">
        <v>67</v>
      </c>
      <c r="Q699" s="10"/>
      <c r="R699" s="10" t="s">
        <v>1716</v>
      </c>
      <c r="S699" s="9" t="s">
        <v>98</v>
      </c>
      <c r="T699" s="6" t="s">
        <v>1717</v>
      </c>
      <c r="U699" s="10"/>
      <c r="V699" s="10"/>
      <c r="W699" s="10"/>
      <c r="X699" s="10"/>
      <c r="Y699" s="10"/>
      <c r="Z699" s="10"/>
      <c r="AA699" s="10"/>
      <c r="AB699" s="10"/>
      <c r="AC699" s="10"/>
      <c r="AD699" s="10"/>
      <c r="AE699" s="10"/>
      <c r="AF699" s="10"/>
      <c r="AG699" s="10"/>
      <c r="AH699" s="10"/>
      <c r="AI699" s="10"/>
      <c r="AJ699" s="10"/>
      <c r="AK699" s="10"/>
      <c r="AL699" s="10"/>
    </row>
    <row r="700" spans="1:38" ht="20.25" customHeight="1">
      <c r="A700" s="31">
        <v>43637</v>
      </c>
      <c r="B700" s="10" t="s">
        <v>521</v>
      </c>
      <c r="C700" s="9">
        <v>45.018161999999997</v>
      </c>
      <c r="D700" s="15">
        <v>78.382616999999996</v>
      </c>
      <c r="E700" s="9">
        <v>20</v>
      </c>
      <c r="F700" s="10">
        <v>0</v>
      </c>
      <c r="G700" s="10" t="s">
        <v>570</v>
      </c>
      <c r="H700" s="10" t="s">
        <v>64</v>
      </c>
      <c r="I700" s="9" t="s">
        <v>108</v>
      </c>
      <c r="J700" s="10"/>
      <c r="K700" s="10" t="s">
        <v>202</v>
      </c>
      <c r="L700" s="10"/>
      <c r="M700" s="10" t="s">
        <v>24</v>
      </c>
      <c r="N700" s="10"/>
      <c r="O700" s="10" t="s">
        <v>24</v>
      </c>
      <c r="P700" s="9" t="s">
        <v>67</v>
      </c>
      <c r="Q700" s="10"/>
      <c r="R700" s="10" t="s">
        <v>1716</v>
      </c>
      <c r="S700" s="9" t="s">
        <v>98</v>
      </c>
      <c r="T700" s="6" t="s">
        <v>1717</v>
      </c>
      <c r="U700" s="10"/>
      <c r="V700" s="10"/>
      <c r="W700" s="10"/>
      <c r="X700" s="10"/>
      <c r="Y700" s="10"/>
      <c r="Z700" s="10"/>
      <c r="AA700" s="10"/>
      <c r="AB700" s="10"/>
      <c r="AC700" s="10"/>
      <c r="AD700" s="10"/>
      <c r="AE700" s="10"/>
      <c r="AF700" s="10"/>
      <c r="AG700" s="10"/>
      <c r="AH700" s="10"/>
      <c r="AI700" s="10"/>
      <c r="AJ700" s="10"/>
      <c r="AK700" s="10"/>
      <c r="AL700" s="10"/>
    </row>
    <row r="701" spans="1:38" ht="20.25" customHeight="1">
      <c r="A701" s="31">
        <v>43637</v>
      </c>
      <c r="B701" s="9" t="s">
        <v>40</v>
      </c>
      <c r="C701" s="10">
        <v>51.165371</v>
      </c>
      <c r="D701" s="10">
        <v>71.475126000000003</v>
      </c>
      <c r="E701" s="9">
        <v>50</v>
      </c>
      <c r="F701" s="10">
        <v>0</v>
      </c>
      <c r="G701" s="10" t="s">
        <v>570</v>
      </c>
      <c r="H701" s="10" t="s">
        <v>64</v>
      </c>
      <c r="I701" s="9" t="s">
        <v>108</v>
      </c>
      <c r="J701" s="10"/>
      <c r="K701" s="10" t="s">
        <v>202</v>
      </c>
      <c r="L701" s="10"/>
      <c r="M701" s="10" t="s">
        <v>24</v>
      </c>
      <c r="N701" s="10"/>
      <c r="O701" s="10" t="s">
        <v>24</v>
      </c>
      <c r="P701" s="9" t="s">
        <v>67</v>
      </c>
      <c r="Q701" s="10"/>
      <c r="R701" s="10" t="s">
        <v>1716</v>
      </c>
      <c r="S701" s="9" t="s">
        <v>98</v>
      </c>
      <c r="T701" s="6" t="s">
        <v>1717</v>
      </c>
      <c r="U701" s="10"/>
      <c r="V701" s="10"/>
      <c r="W701" s="10"/>
      <c r="X701" s="10"/>
      <c r="Y701" s="10"/>
      <c r="Z701" s="10"/>
      <c r="AA701" s="10"/>
      <c r="AB701" s="10"/>
      <c r="AC701" s="10"/>
      <c r="AD701" s="10"/>
      <c r="AE701" s="10"/>
      <c r="AF701" s="10"/>
      <c r="AG701" s="10"/>
      <c r="AH701" s="10"/>
      <c r="AI701" s="10"/>
      <c r="AJ701" s="10"/>
      <c r="AK701" s="10"/>
      <c r="AL701" s="10"/>
    </row>
    <row r="702" spans="1:38" ht="20.25" customHeight="1">
      <c r="A702" s="31">
        <v>43628</v>
      </c>
      <c r="B702" s="10" t="s">
        <v>31</v>
      </c>
      <c r="C702" s="10">
        <v>51.204120000000003</v>
      </c>
      <c r="D702" s="10">
        <v>51.371138000000002</v>
      </c>
      <c r="E702" s="10">
        <v>25</v>
      </c>
      <c r="F702" s="10">
        <v>15</v>
      </c>
      <c r="G702" s="10" t="s">
        <v>21</v>
      </c>
      <c r="H702" s="10" t="s">
        <v>64</v>
      </c>
      <c r="I702" s="10"/>
      <c r="J702" s="10"/>
      <c r="K702" s="10" t="s">
        <v>23</v>
      </c>
      <c r="L702" s="10"/>
      <c r="M702" s="10" t="s">
        <v>24</v>
      </c>
      <c r="N702" s="10"/>
      <c r="O702" s="10" t="s">
        <v>24</v>
      </c>
      <c r="P702" s="10" t="s">
        <v>25</v>
      </c>
      <c r="Q702" s="9" t="s">
        <v>900</v>
      </c>
      <c r="R702" s="10" t="s">
        <v>1718</v>
      </c>
      <c r="S702" s="12" t="s">
        <v>27</v>
      </c>
      <c r="T702" s="6" t="s">
        <v>1719</v>
      </c>
      <c r="U702" s="10"/>
      <c r="V702" s="10"/>
      <c r="W702" s="10"/>
      <c r="X702" s="10"/>
      <c r="Y702" s="10"/>
      <c r="Z702" s="10"/>
      <c r="AA702" s="10"/>
      <c r="AB702" s="10"/>
      <c r="AC702" s="10"/>
      <c r="AD702" s="10"/>
      <c r="AE702" s="10"/>
      <c r="AF702" s="10"/>
      <c r="AG702" s="10"/>
      <c r="AH702" s="10"/>
      <c r="AI702" s="10"/>
      <c r="AJ702" s="10"/>
      <c r="AK702" s="10"/>
      <c r="AL702" s="10"/>
    </row>
    <row r="703" spans="1:38" ht="20.25" customHeight="1">
      <c r="A703" s="31">
        <v>43628</v>
      </c>
      <c r="B703" s="10" t="s">
        <v>34</v>
      </c>
      <c r="C703" s="10">
        <v>43.254821999999997</v>
      </c>
      <c r="D703" s="10">
        <v>76.943608999999995</v>
      </c>
      <c r="E703" s="10">
        <v>150</v>
      </c>
      <c r="F703" s="10">
        <v>100</v>
      </c>
      <c r="G703" s="10" t="s">
        <v>21</v>
      </c>
      <c r="H703" s="10" t="s">
        <v>64</v>
      </c>
      <c r="I703" s="9" t="s">
        <v>22</v>
      </c>
      <c r="J703" s="10"/>
      <c r="K703" s="10" t="s">
        <v>23</v>
      </c>
      <c r="L703" s="9" t="s">
        <v>202</v>
      </c>
      <c r="M703" s="10" t="s">
        <v>24</v>
      </c>
      <c r="N703" s="10"/>
      <c r="O703" s="10" t="s">
        <v>24</v>
      </c>
      <c r="P703" s="10" t="s">
        <v>25</v>
      </c>
      <c r="Q703" s="9" t="s">
        <v>900</v>
      </c>
      <c r="R703" s="10" t="s">
        <v>1720</v>
      </c>
      <c r="S703" s="12" t="s">
        <v>27</v>
      </c>
      <c r="T703" s="6" t="s">
        <v>1719</v>
      </c>
      <c r="U703" s="10"/>
      <c r="V703" s="10"/>
      <c r="W703" s="10"/>
      <c r="X703" s="10"/>
      <c r="Y703" s="10"/>
      <c r="Z703" s="10"/>
      <c r="AA703" s="10"/>
      <c r="AB703" s="10"/>
      <c r="AC703" s="10"/>
      <c r="AD703" s="10"/>
      <c r="AE703" s="10"/>
      <c r="AF703" s="10"/>
      <c r="AG703" s="10"/>
      <c r="AH703" s="10"/>
      <c r="AI703" s="10"/>
      <c r="AJ703" s="10"/>
      <c r="AK703" s="10"/>
      <c r="AL703" s="10"/>
    </row>
    <row r="704" spans="1:38" ht="20.25" customHeight="1">
      <c r="A704" s="31">
        <v>43628</v>
      </c>
      <c r="B704" s="9" t="s">
        <v>40</v>
      </c>
      <c r="C704" s="10">
        <v>51.128300000000003</v>
      </c>
      <c r="D704" s="10">
        <v>71.430479000000005</v>
      </c>
      <c r="E704" s="9">
        <v>30</v>
      </c>
      <c r="F704" s="10">
        <v>5</v>
      </c>
      <c r="G704" s="10" t="s">
        <v>21</v>
      </c>
      <c r="H704" s="10" t="s">
        <v>64</v>
      </c>
      <c r="I704" s="9" t="s">
        <v>22</v>
      </c>
      <c r="J704" s="10"/>
      <c r="K704" s="10" t="s">
        <v>23</v>
      </c>
      <c r="L704" s="10"/>
      <c r="M704" s="10" t="s">
        <v>24</v>
      </c>
      <c r="N704" s="10"/>
      <c r="O704" s="10" t="s">
        <v>24</v>
      </c>
      <c r="P704" s="10" t="s">
        <v>25</v>
      </c>
      <c r="Q704" s="9" t="s">
        <v>900</v>
      </c>
      <c r="R704" s="10" t="s">
        <v>1721</v>
      </c>
      <c r="S704" s="12" t="s">
        <v>27</v>
      </c>
      <c r="T704" s="6" t="s">
        <v>1722</v>
      </c>
      <c r="U704" s="10"/>
      <c r="V704" s="10"/>
      <c r="W704" s="10"/>
      <c r="X704" s="10"/>
      <c r="Y704" s="10"/>
      <c r="Z704" s="10"/>
      <c r="AA704" s="10"/>
      <c r="AB704" s="10"/>
      <c r="AC704" s="10"/>
      <c r="AD704" s="10"/>
      <c r="AE704" s="10"/>
      <c r="AF704" s="10"/>
      <c r="AG704" s="10"/>
      <c r="AH704" s="10"/>
      <c r="AI704" s="10"/>
      <c r="AJ704" s="10"/>
      <c r="AK704" s="10"/>
      <c r="AL704" s="10"/>
    </row>
    <row r="705" spans="1:38" ht="20.25" customHeight="1">
      <c r="A705" s="31">
        <v>43628</v>
      </c>
      <c r="B705" s="10" t="s">
        <v>20</v>
      </c>
      <c r="C705" s="10">
        <v>42.316974999999999</v>
      </c>
      <c r="D705" s="10">
        <v>69.589490999999995</v>
      </c>
      <c r="E705" s="10">
        <v>10</v>
      </c>
      <c r="F705" s="10">
        <v>3</v>
      </c>
      <c r="G705" s="10" t="s">
        <v>21</v>
      </c>
      <c r="H705" s="10" t="s">
        <v>64</v>
      </c>
      <c r="I705" s="9" t="s">
        <v>22</v>
      </c>
      <c r="J705" s="10"/>
      <c r="K705" s="10" t="s">
        <v>23</v>
      </c>
      <c r="L705" s="10"/>
      <c r="M705" s="10" t="s">
        <v>24</v>
      </c>
      <c r="N705" s="10"/>
      <c r="O705" s="10" t="s">
        <v>24</v>
      </c>
      <c r="P705" s="10" t="s">
        <v>25</v>
      </c>
      <c r="Q705" s="9" t="s">
        <v>900</v>
      </c>
      <c r="R705" s="10" t="s">
        <v>1723</v>
      </c>
      <c r="S705" s="12" t="s">
        <v>27</v>
      </c>
      <c r="T705" s="6" t="s">
        <v>1722</v>
      </c>
      <c r="U705" s="10"/>
      <c r="V705" s="10"/>
      <c r="W705" s="10"/>
      <c r="X705" s="10"/>
      <c r="Y705" s="10"/>
      <c r="Z705" s="10"/>
      <c r="AA705" s="10"/>
      <c r="AB705" s="10"/>
      <c r="AC705" s="10"/>
      <c r="AD705" s="10"/>
      <c r="AE705" s="10"/>
      <c r="AF705" s="10"/>
      <c r="AG705" s="10"/>
      <c r="AH705" s="10"/>
      <c r="AI705" s="10"/>
      <c r="AJ705" s="10"/>
      <c r="AK705" s="10"/>
      <c r="AL705" s="10"/>
    </row>
    <row r="706" spans="1:38" ht="20.25" customHeight="1">
      <c r="A706" s="31">
        <v>43627</v>
      </c>
      <c r="B706" s="10" t="s">
        <v>34</v>
      </c>
      <c r="C706" s="10">
        <v>43.244861</v>
      </c>
      <c r="D706" s="10">
        <v>76.858479000000003</v>
      </c>
      <c r="E706" s="10">
        <v>400</v>
      </c>
      <c r="F706" s="10">
        <v>100</v>
      </c>
      <c r="G706" s="10" t="s">
        <v>21</v>
      </c>
      <c r="H706" s="10" t="s">
        <v>62</v>
      </c>
      <c r="I706" s="9" t="s">
        <v>64</v>
      </c>
      <c r="J706" s="10"/>
      <c r="K706" s="10"/>
      <c r="L706" s="10"/>
      <c r="M706" s="10" t="s">
        <v>258</v>
      </c>
      <c r="N706" s="10"/>
      <c r="O706" s="10" t="s">
        <v>66</v>
      </c>
      <c r="P706" s="10" t="s">
        <v>25</v>
      </c>
      <c r="Q706" s="9" t="s">
        <v>900</v>
      </c>
      <c r="R706" s="10" t="s">
        <v>1724</v>
      </c>
      <c r="S706" s="12" t="s">
        <v>27</v>
      </c>
      <c r="T706" s="6" t="s">
        <v>1725</v>
      </c>
      <c r="U706" s="10"/>
      <c r="V706" s="10"/>
      <c r="W706" s="10"/>
      <c r="X706" s="10"/>
      <c r="Y706" s="10"/>
      <c r="Z706" s="10"/>
      <c r="AA706" s="10"/>
      <c r="AB706" s="10"/>
      <c r="AC706" s="10"/>
      <c r="AD706" s="10"/>
      <c r="AE706" s="10"/>
      <c r="AF706" s="10"/>
      <c r="AG706" s="10"/>
      <c r="AH706" s="10"/>
      <c r="AI706" s="10"/>
      <c r="AJ706" s="10"/>
      <c r="AK706" s="10"/>
      <c r="AL706" s="10"/>
    </row>
    <row r="707" spans="1:38" ht="20.25" customHeight="1">
      <c r="A707" s="31">
        <v>43626</v>
      </c>
      <c r="B707" s="10" t="s">
        <v>34</v>
      </c>
      <c r="C707" s="10">
        <v>43.260339999999999</v>
      </c>
      <c r="D707" s="10">
        <v>76.820068000000006</v>
      </c>
      <c r="E707" s="10">
        <v>400</v>
      </c>
      <c r="F707" s="10">
        <v>100</v>
      </c>
      <c r="G707" s="10" t="s">
        <v>21</v>
      </c>
      <c r="H707" s="10" t="s">
        <v>64</v>
      </c>
      <c r="I707" s="9" t="s">
        <v>22</v>
      </c>
      <c r="J707" s="10"/>
      <c r="K707" s="10" t="s">
        <v>23</v>
      </c>
      <c r="L707" s="9" t="s">
        <v>202</v>
      </c>
      <c r="M707" s="10" t="s">
        <v>24</v>
      </c>
      <c r="N707" s="10"/>
      <c r="O707" s="10" t="s">
        <v>24</v>
      </c>
      <c r="P707" s="10" t="s">
        <v>25</v>
      </c>
      <c r="Q707" s="9" t="s">
        <v>900</v>
      </c>
      <c r="R707" s="10" t="s">
        <v>1726</v>
      </c>
      <c r="S707" s="12" t="s">
        <v>27</v>
      </c>
      <c r="T707" s="6" t="s">
        <v>1727</v>
      </c>
      <c r="U707" s="10"/>
      <c r="V707" s="10"/>
      <c r="W707" s="10"/>
      <c r="X707" s="10"/>
      <c r="Y707" s="10"/>
      <c r="Z707" s="10"/>
      <c r="AA707" s="10"/>
      <c r="AB707" s="10"/>
      <c r="AC707" s="10"/>
      <c r="AD707" s="10"/>
      <c r="AE707" s="10"/>
      <c r="AF707" s="10"/>
      <c r="AG707" s="10"/>
      <c r="AH707" s="10"/>
      <c r="AI707" s="10"/>
      <c r="AJ707" s="10"/>
      <c r="AK707" s="10"/>
      <c r="AL707" s="10"/>
    </row>
    <row r="708" spans="1:38" ht="20.25" customHeight="1">
      <c r="A708" s="31">
        <v>43626</v>
      </c>
      <c r="B708" s="9" t="s">
        <v>40</v>
      </c>
      <c r="C708" s="10">
        <v>51.171692999999998</v>
      </c>
      <c r="D708" s="10">
        <v>71.427301</v>
      </c>
      <c r="E708" s="10">
        <v>400</v>
      </c>
      <c r="F708" s="10">
        <v>100</v>
      </c>
      <c r="G708" s="10" t="s">
        <v>21</v>
      </c>
      <c r="H708" s="10" t="s">
        <v>64</v>
      </c>
      <c r="I708" s="9" t="s">
        <v>22</v>
      </c>
      <c r="J708" s="10"/>
      <c r="K708" s="10" t="s">
        <v>23</v>
      </c>
      <c r="L708" s="10"/>
      <c r="M708" s="10" t="s">
        <v>24</v>
      </c>
      <c r="N708" s="10"/>
      <c r="O708" s="10" t="s">
        <v>24</v>
      </c>
      <c r="P708" s="10" t="s">
        <v>25</v>
      </c>
      <c r="Q708" s="9" t="s">
        <v>900</v>
      </c>
      <c r="R708" s="12" t="s">
        <v>1728</v>
      </c>
      <c r="S708" s="12" t="s">
        <v>27</v>
      </c>
      <c r="T708" s="6" t="s">
        <v>1729</v>
      </c>
      <c r="U708" s="10"/>
      <c r="V708" s="10"/>
      <c r="W708" s="10"/>
      <c r="X708" s="10"/>
      <c r="Y708" s="10"/>
      <c r="Z708" s="10"/>
      <c r="AA708" s="10"/>
      <c r="AB708" s="10"/>
      <c r="AC708" s="10"/>
      <c r="AD708" s="10"/>
      <c r="AE708" s="10"/>
      <c r="AF708" s="10"/>
      <c r="AG708" s="10"/>
      <c r="AH708" s="10"/>
      <c r="AI708" s="10"/>
      <c r="AJ708" s="10"/>
      <c r="AK708" s="10"/>
      <c r="AL708" s="10"/>
    </row>
    <row r="709" spans="1:38" ht="20.25" customHeight="1">
      <c r="A709" s="31">
        <v>43625</v>
      </c>
      <c r="B709" s="10" t="s">
        <v>34</v>
      </c>
      <c r="C709" s="10">
        <v>43.254821999999997</v>
      </c>
      <c r="D709" s="10">
        <v>76.943608999999995</v>
      </c>
      <c r="E709" s="10">
        <v>400</v>
      </c>
      <c r="F709" s="10">
        <v>100</v>
      </c>
      <c r="G709" s="10" t="s">
        <v>21</v>
      </c>
      <c r="H709" s="10" t="s">
        <v>64</v>
      </c>
      <c r="I709" s="9" t="s">
        <v>22</v>
      </c>
      <c r="J709" s="10"/>
      <c r="K709" s="10" t="s">
        <v>23</v>
      </c>
      <c r="L709" s="10"/>
      <c r="M709" s="10" t="s">
        <v>24</v>
      </c>
      <c r="N709" s="10"/>
      <c r="O709" s="10" t="s">
        <v>24</v>
      </c>
      <c r="P709" s="10" t="s">
        <v>25</v>
      </c>
      <c r="Q709" s="9" t="s">
        <v>900</v>
      </c>
      <c r="R709" s="10" t="s">
        <v>1730</v>
      </c>
      <c r="S709" s="12" t="s">
        <v>27</v>
      </c>
      <c r="T709" s="6" t="s">
        <v>1731</v>
      </c>
      <c r="U709" s="10"/>
      <c r="V709" s="10"/>
      <c r="W709" s="10"/>
      <c r="X709" s="10"/>
      <c r="Y709" s="10"/>
      <c r="Z709" s="10"/>
      <c r="AA709" s="10"/>
      <c r="AB709" s="10"/>
      <c r="AC709" s="10"/>
      <c r="AD709" s="10"/>
      <c r="AE709" s="10"/>
      <c r="AF709" s="10"/>
      <c r="AG709" s="10"/>
      <c r="AH709" s="10"/>
      <c r="AI709" s="10"/>
      <c r="AJ709" s="10"/>
      <c r="AK709" s="10"/>
      <c r="AL709" s="10"/>
    </row>
    <row r="710" spans="1:38" ht="20.25" customHeight="1">
      <c r="A710" s="31">
        <v>43625</v>
      </c>
      <c r="B710" s="9" t="s">
        <v>40</v>
      </c>
      <c r="C710" s="10">
        <v>51.171692999999998</v>
      </c>
      <c r="D710" s="10">
        <v>71.427301</v>
      </c>
      <c r="E710" s="10">
        <v>400</v>
      </c>
      <c r="F710" s="10">
        <v>100</v>
      </c>
      <c r="G710" s="10" t="s">
        <v>21</v>
      </c>
      <c r="H710" s="10" t="s">
        <v>64</v>
      </c>
      <c r="I710" s="9" t="s">
        <v>22</v>
      </c>
      <c r="J710" s="10"/>
      <c r="K710" s="10" t="s">
        <v>23</v>
      </c>
      <c r="L710" s="10"/>
      <c r="M710" s="10" t="s">
        <v>24</v>
      </c>
      <c r="N710" s="10"/>
      <c r="O710" s="10" t="s">
        <v>24</v>
      </c>
      <c r="P710" s="10" t="s">
        <v>25</v>
      </c>
      <c r="Q710" s="9" t="s">
        <v>900</v>
      </c>
      <c r="R710" s="10" t="s">
        <v>1732</v>
      </c>
      <c r="S710" s="12" t="s">
        <v>27</v>
      </c>
      <c r="T710" s="6" t="s">
        <v>1733</v>
      </c>
      <c r="U710" s="10"/>
      <c r="V710" s="10"/>
      <c r="W710" s="10"/>
      <c r="X710" s="10"/>
      <c r="Y710" s="10"/>
      <c r="Z710" s="10"/>
      <c r="AA710" s="10"/>
      <c r="AB710" s="10"/>
      <c r="AC710" s="10"/>
      <c r="AD710" s="10"/>
      <c r="AE710" s="10"/>
      <c r="AF710" s="10"/>
      <c r="AG710" s="10"/>
      <c r="AH710" s="10"/>
      <c r="AI710" s="10"/>
      <c r="AJ710" s="10"/>
      <c r="AK710" s="10"/>
      <c r="AL710" s="10"/>
    </row>
    <row r="711" spans="1:38" ht="20.25" customHeight="1">
      <c r="A711" s="31">
        <v>43625</v>
      </c>
      <c r="B711" s="10" t="s">
        <v>20</v>
      </c>
      <c r="C711" s="10">
        <v>42.316974999999999</v>
      </c>
      <c r="D711" s="10">
        <v>69.589490999999995</v>
      </c>
      <c r="E711" s="9">
        <v>100</v>
      </c>
      <c r="F711" s="10">
        <v>20</v>
      </c>
      <c r="G711" s="10" t="s">
        <v>21</v>
      </c>
      <c r="H711" s="10" t="s">
        <v>64</v>
      </c>
      <c r="I711" s="9" t="s">
        <v>22</v>
      </c>
      <c r="J711" s="10"/>
      <c r="K711" s="10" t="s">
        <v>23</v>
      </c>
      <c r="L711" s="10"/>
      <c r="M711" s="10" t="s">
        <v>24</v>
      </c>
      <c r="N711" s="10"/>
      <c r="O711" s="10" t="s">
        <v>24</v>
      </c>
      <c r="P711" s="10" t="s">
        <v>25</v>
      </c>
      <c r="Q711" s="9" t="s">
        <v>900</v>
      </c>
      <c r="R711" s="10" t="s">
        <v>1730</v>
      </c>
      <c r="S711" s="12" t="s">
        <v>27</v>
      </c>
      <c r="T711" s="6" t="s">
        <v>1734</v>
      </c>
      <c r="U711" s="10"/>
      <c r="V711" s="10"/>
      <c r="W711" s="10"/>
      <c r="X711" s="10"/>
      <c r="Y711" s="10"/>
      <c r="Z711" s="10"/>
      <c r="AA711" s="10"/>
      <c r="AB711" s="10"/>
      <c r="AC711" s="10"/>
      <c r="AD711" s="10"/>
      <c r="AE711" s="10"/>
      <c r="AF711" s="10"/>
      <c r="AG711" s="10"/>
      <c r="AH711" s="10"/>
      <c r="AI711" s="10"/>
      <c r="AJ711" s="10"/>
      <c r="AK711" s="10"/>
      <c r="AL711" s="10"/>
    </row>
    <row r="712" spans="1:38" ht="20.25" customHeight="1">
      <c r="A712" s="31">
        <v>43625</v>
      </c>
      <c r="B712" s="10" t="s">
        <v>29</v>
      </c>
      <c r="C712" s="10">
        <v>50.283512000000002</v>
      </c>
      <c r="D712" s="10">
        <v>57.230814000000002</v>
      </c>
      <c r="E712" s="9">
        <v>100</v>
      </c>
      <c r="F712" s="10">
        <v>20</v>
      </c>
      <c r="G712" s="10" t="s">
        <v>21</v>
      </c>
      <c r="H712" s="10" t="s">
        <v>64</v>
      </c>
      <c r="I712" s="9" t="s">
        <v>22</v>
      </c>
      <c r="J712" s="10"/>
      <c r="K712" s="10" t="s">
        <v>23</v>
      </c>
      <c r="L712" s="10"/>
      <c r="M712" s="10" t="s">
        <v>24</v>
      </c>
      <c r="N712" s="10"/>
      <c r="O712" s="10" t="s">
        <v>24</v>
      </c>
      <c r="P712" s="10" t="s">
        <v>25</v>
      </c>
      <c r="Q712" s="9" t="s">
        <v>900</v>
      </c>
      <c r="R712" s="10" t="s">
        <v>1735</v>
      </c>
      <c r="S712" s="12" t="s">
        <v>27</v>
      </c>
      <c r="T712" s="6" t="s">
        <v>1736</v>
      </c>
      <c r="U712" s="10"/>
      <c r="V712" s="10"/>
      <c r="W712" s="10"/>
      <c r="X712" s="10"/>
      <c r="Y712" s="10"/>
      <c r="Z712" s="10"/>
      <c r="AA712" s="10"/>
      <c r="AB712" s="10"/>
      <c r="AC712" s="10"/>
      <c r="AD712" s="10"/>
      <c r="AE712" s="10"/>
      <c r="AF712" s="10"/>
      <c r="AG712" s="10"/>
      <c r="AH712" s="10"/>
      <c r="AI712" s="10"/>
      <c r="AJ712" s="10"/>
      <c r="AK712" s="10"/>
      <c r="AL712" s="10"/>
    </row>
    <row r="713" spans="1:38" ht="20.25" customHeight="1">
      <c r="A713" s="31">
        <v>43623</v>
      </c>
      <c r="B713" s="10" t="s">
        <v>34</v>
      </c>
      <c r="C713" s="9">
        <v>43.230656000000003</v>
      </c>
      <c r="D713" s="15">
        <v>76.868300000000005</v>
      </c>
      <c r="E713" s="9">
        <v>20</v>
      </c>
      <c r="F713" s="10">
        <v>0</v>
      </c>
      <c r="G713" s="9" t="s">
        <v>158</v>
      </c>
      <c r="H713" s="10" t="s">
        <v>58</v>
      </c>
      <c r="I713" s="10"/>
      <c r="J713" s="10"/>
      <c r="K713" s="10"/>
      <c r="L713" s="10"/>
      <c r="M713" s="10" t="s">
        <v>24</v>
      </c>
      <c r="N713" s="10"/>
      <c r="O713" s="10" t="s">
        <v>24</v>
      </c>
      <c r="P713" s="9" t="s">
        <v>54</v>
      </c>
      <c r="Q713" s="10"/>
      <c r="R713" s="10" t="s">
        <v>1737</v>
      </c>
      <c r="S713" s="9" t="s">
        <v>98</v>
      </c>
      <c r="T713" s="6" t="s">
        <v>1738</v>
      </c>
      <c r="U713" s="10"/>
      <c r="V713" s="10"/>
      <c r="W713" s="10"/>
      <c r="X713" s="10"/>
      <c r="Y713" s="10"/>
      <c r="Z713" s="10"/>
      <c r="AA713" s="10"/>
      <c r="AB713" s="10"/>
      <c r="AC713" s="10"/>
      <c r="AD713" s="10"/>
      <c r="AE713" s="10"/>
      <c r="AF713" s="10"/>
      <c r="AG713" s="10"/>
      <c r="AH713" s="10"/>
      <c r="AI713" s="10"/>
      <c r="AJ713" s="10"/>
      <c r="AK713" s="10"/>
      <c r="AL713" s="10"/>
    </row>
    <row r="714" spans="1:38" ht="20.25" customHeight="1">
      <c r="A714" s="31">
        <v>43620</v>
      </c>
      <c r="B714" s="9" t="s">
        <v>40</v>
      </c>
      <c r="C714" s="10">
        <v>51.129618999999998</v>
      </c>
      <c r="D714" s="10">
        <v>71.427727000000004</v>
      </c>
      <c r="E714" s="10">
        <v>35</v>
      </c>
      <c r="F714" s="10">
        <v>0</v>
      </c>
      <c r="G714" s="10" t="s">
        <v>21</v>
      </c>
      <c r="H714" s="10" t="s">
        <v>51</v>
      </c>
      <c r="I714" s="10"/>
      <c r="J714" s="10"/>
      <c r="K714" s="10"/>
      <c r="L714" s="10"/>
      <c r="M714" s="9" t="s">
        <v>839</v>
      </c>
      <c r="N714" s="10"/>
      <c r="O714" s="10" t="s">
        <v>53</v>
      </c>
      <c r="P714" s="10" t="s">
        <v>48</v>
      </c>
      <c r="Q714" s="10"/>
      <c r="R714" s="10" t="s">
        <v>1739</v>
      </c>
      <c r="S714" s="12" t="s">
        <v>27</v>
      </c>
      <c r="T714" s="6" t="s">
        <v>1740</v>
      </c>
      <c r="U714" s="10"/>
      <c r="V714" s="10"/>
      <c r="W714" s="10"/>
      <c r="X714" s="10"/>
      <c r="Y714" s="10"/>
      <c r="Z714" s="10"/>
      <c r="AA714" s="10"/>
      <c r="AB714" s="10"/>
      <c r="AC714" s="10"/>
      <c r="AD714" s="10"/>
      <c r="AE714" s="10"/>
      <c r="AF714" s="10"/>
      <c r="AG714" s="10"/>
      <c r="AH714" s="10"/>
      <c r="AI714" s="10"/>
      <c r="AJ714" s="10"/>
      <c r="AK714" s="10"/>
      <c r="AL714" s="10"/>
    </row>
    <row r="715" spans="1:38" ht="20.25" customHeight="1">
      <c r="A715" s="31">
        <v>43620</v>
      </c>
      <c r="B715" s="10" t="s">
        <v>1741</v>
      </c>
      <c r="C715" s="14">
        <v>43.779888</v>
      </c>
      <c r="D715" s="15">
        <v>51.063294999999997</v>
      </c>
      <c r="E715" s="10">
        <v>30</v>
      </c>
      <c r="F715" s="10">
        <v>0</v>
      </c>
      <c r="G715" s="10" t="s">
        <v>21</v>
      </c>
      <c r="H715" s="10" t="s">
        <v>58</v>
      </c>
      <c r="I715" s="10"/>
      <c r="J715" s="10"/>
      <c r="K715" s="10"/>
      <c r="L715" s="10"/>
      <c r="M715" s="9" t="s">
        <v>59</v>
      </c>
      <c r="N715" s="10"/>
      <c r="O715" s="9" t="s">
        <v>59</v>
      </c>
      <c r="P715" s="10" t="s">
        <v>48</v>
      </c>
      <c r="Q715" s="9" t="s">
        <v>82</v>
      </c>
      <c r="R715" s="10" t="s">
        <v>1742</v>
      </c>
      <c r="S715" s="9" t="s">
        <v>98</v>
      </c>
      <c r="T715" s="6" t="s">
        <v>1743</v>
      </c>
      <c r="U715" s="10"/>
      <c r="V715" s="10"/>
      <c r="W715" s="10"/>
      <c r="X715" s="10"/>
      <c r="Y715" s="10"/>
      <c r="Z715" s="10"/>
      <c r="AA715" s="10"/>
      <c r="AB715" s="10"/>
      <c r="AC715" s="10"/>
      <c r="AD715" s="10"/>
      <c r="AE715" s="10"/>
      <c r="AF715" s="10"/>
      <c r="AG715" s="10"/>
      <c r="AH715" s="10"/>
      <c r="AI715" s="10"/>
      <c r="AJ715" s="10"/>
      <c r="AK715" s="10"/>
      <c r="AL715" s="10"/>
    </row>
    <row r="716" spans="1:38" ht="20.25" customHeight="1">
      <c r="A716" s="31">
        <v>43620</v>
      </c>
      <c r="B716" s="9" t="s">
        <v>40</v>
      </c>
      <c r="C716" s="9">
        <v>51.129572000000003</v>
      </c>
      <c r="D716" s="15">
        <v>71.425894999999997</v>
      </c>
      <c r="E716" s="10">
        <v>50</v>
      </c>
      <c r="F716" s="10">
        <v>0</v>
      </c>
      <c r="G716" s="10" t="s">
        <v>21</v>
      </c>
      <c r="H716" s="10" t="s">
        <v>51</v>
      </c>
      <c r="I716" s="9" t="s">
        <v>63</v>
      </c>
      <c r="J716" s="9" t="s">
        <v>64</v>
      </c>
      <c r="K716" s="10"/>
      <c r="L716" s="10"/>
      <c r="M716" s="10" t="s">
        <v>1121</v>
      </c>
      <c r="N716" s="10"/>
      <c r="O716" s="10" t="s">
        <v>24</v>
      </c>
      <c r="P716" s="10" t="s">
        <v>48</v>
      </c>
      <c r="Q716" s="10"/>
      <c r="R716" s="10" t="s">
        <v>1744</v>
      </c>
      <c r="S716" s="12" t="s">
        <v>27</v>
      </c>
      <c r="T716" s="6" t="s">
        <v>1745</v>
      </c>
      <c r="U716" s="10"/>
      <c r="V716" s="10"/>
      <c r="W716" s="10"/>
      <c r="X716" s="10"/>
      <c r="Y716" s="10"/>
      <c r="Z716" s="10"/>
      <c r="AA716" s="10"/>
      <c r="AB716" s="10"/>
      <c r="AC716" s="10"/>
      <c r="AD716" s="10"/>
      <c r="AE716" s="10"/>
      <c r="AF716" s="10"/>
      <c r="AG716" s="10"/>
      <c r="AH716" s="10"/>
      <c r="AI716" s="10"/>
      <c r="AJ716" s="10"/>
      <c r="AK716" s="10"/>
      <c r="AL716" s="10"/>
    </row>
    <row r="717" spans="1:38" ht="20.25" customHeight="1">
      <c r="A717" s="31">
        <v>43619</v>
      </c>
      <c r="B717" s="9" t="s">
        <v>40</v>
      </c>
      <c r="C717" s="10">
        <v>51.128186999999997</v>
      </c>
      <c r="D717" s="10">
        <v>71.441579000000004</v>
      </c>
      <c r="E717" s="10">
        <v>45</v>
      </c>
      <c r="F717" s="10">
        <v>0</v>
      </c>
      <c r="G717" s="10" t="s">
        <v>21</v>
      </c>
      <c r="H717" s="10" t="s">
        <v>58</v>
      </c>
      <c r="I717" s="10"/>
      <c r="J717" s="10"/>
      <c r="K717" s="10"/>
      <c r="L717" s="10"/>
      <c r="M717" s="9" t="s">
        <v>1564</v>
      </c>
      <c r="N717" s="10"/>
      <c r="O717" s="10" t="s">
        <v>24</v>
      </c>
      <c r="P717" s="10" t="s">
        <v>48</v>
      </c>
      <c r="Q717" s="9" t="s">
        <v>205</v>
      </c>
      <c r="R717" s="10" t="s">
        <v>1746</v>
      </c>
      <c r="S717" s="12" t="s">
        <v>27</v>
      </c>
      <c r="T717" s="6" t="s">
        <v>1747</v>
      </c>
      <c r="U717" s="10"/>
      <c r="V717" s="10"/>
      <c r="W717" s="10"/>
      <c r="X717" s="10"/>
      <c r="Y717" s="10"/>
      <c r="Z717" s="10"/>
      <c r="AA717" s="10"/>
      <c r="AB717" s="10"/>
      <c r="AC717" s="10"/>
      <c r="AD717" s="10"/>
      <c r="AE717" s="10"/>
      <c r="AF717" s="10"/>
      <c r="AG717" s="10"/>
      <c r="AH717" s="10"/>
      <c r="AI717" s="10"/>
      <c r="AJ717" s="10"/>
      <c r="AK717" s="10"/>
      <c r="AL717" s="10"/>
    </row>
    <row r="718" spans="1:38" ht="20.25" customHeight="1">
      <c r="A718" s="31">
        <v>43615</v>
      </c>
      <c r="B718" s="10" t="s">
        <v>34</v>
      </c>
      <c r="C718" s="9">
        <v>43.288674999999998</v>
      </c>
      <c r="D718" s="15">
        <v>77.002302999999998</v>
      </c>
      <c r="E718" s="9">
        <v>20</v>
      </c>
      <c r="F718" s="10">
        <v>0</v>
      </c>
      <c r="G718" s="10" t="s">
        <v>21</v>
      </c>
      <c r="H718" s="9" t="s">
        <v>74</v>
      </c>
      <c r="I718" s="10"/>
      <c r="J718" s="10"/>
      <c r="K718" s="10"/>
      <c r="L718" s="10"/>
      <c r="M718" s="9" t="s">
        <v>59</v>
      </c>
      <c r="N718" s="10"/>
      <c r="O718" s="9" t="s">
        <v>59</v>
      </c>
      <c r="P718" s="10" t="s">
        <v>67</v>
      </c>
      <c r="Q718" s="10"/>
      <c r="R718" s="10" t="s">
        <v>1748</v>
      </c>
      <c r="S718" s="9" t="s">
        <v>98</v>
      </c>
      <c r="T718" s="6" t="s">
        <v>1749</v>
      </c>
      <c r="U718" s="10"/>
      <c r="V718" s="10"/>
      <c r="W718" s="10"/>
      <c r="X718" s="10"/>
      <c r="Y718" s="10"/>
      <c r="Z718" s="10"/>
      <c r="AA718" s="10"/>
      <c r="AB718" s="10"/>
      <c r="AC718" s="10"/>
      <c r="AD718" s="10"/>
      <c r="AE718" s="10"/>
      <c r="AF718" s="10"/>
      <c r="AG718" s="10"/>
      <c r="AH718" s="10"/>
      <c r="AI718" s="10"/>
      <c r="AJ718" s="10"/>
      <c r="AK718" s="10"/>
      <c r="AL718" s="10"/>
    </row>
    <row r="719" spans="1:38" ht="20.25" customHeight="1">
      <c r="A719" s="31">
        <v>43612</v>
      </c>
      <c r="B719" s="10" t="s">
        <v>29</v>
      </c>
      <c r="C719" s="10">
        <v>50.295110999999999</v>
      </c>
      <c r="D719" s="10">
        <v>57.155228999999999</v>
      </c>
      <c r="E719" s="10">
        <v>25</v>
      </c>
      <c r="F719" s="10">
        <v>0</v>
      </c>
      <c r="G719" s="10" t="s">
        <v>21</v>
      </c>
      <c r="H719" s="9" t="s">
        <v>51</v>
      </c>
      <c r="I719" s="9" t="s">
        <v>152</v>
      </c>
      <c r="J719" s="10"/>
      <c r="K719" s="10"/>
      <c r="L719" s="10"/>
      <c r="M719" s="9" t="s">
        <v>1750</v>
      </c>
      <c r="N719" s="9"/>
      <c r="O719" s="9" t="s">
        <v>76</v>
      </c>
      <c r="P719" s="10" t="s">
        <v>48</v>
      </c>
      <c r="Q719" s="10"/>
      <c r="R719" s="10" t="s">
        <v>1751</v>
      </c>
      <c r="S719" s="12" t="s">
        <v>27</v>
      </c>
      <c r="T719" s="6" t="s">
        <v>1752</v>
      </c>
      <c r="U719" s="10"/>
      <c r="V719" s="10"/>
      <c r="W719" s="10"/>
      <c r="X719" s="10"/>
      <c r="Y719" s="10"/>
      <c r="Z719" s="10"/>
      <c r="AA719" s="10"/>
      <c r="AB719" s="10"/>
      <c r="AC719" s="10"/>
      <c r="AD719" s="10"/>
      <c r="AE719" s="10"/>
      <c r="AF719" s="10"/>
      <c r="AG719" s="10"/>
      <c r="AH719" s="10"/>
      <c r="AI719" s="10"/>
      <c r="AJ719" s="10"/>
      <c r="AK719" s="10"/>
      <c r="AL719" s="10"/>
    </row>
    <row r="720" spans="1:38" ht="20.25" customHeight="1">
      <c r="A720" s="31">
        <v>43607</v>
      </c>
      <c r="B720" s="9" t="s">
        <v>40</v>
      </c>
      <c r="C720" s="10">
        <v>51.166811000000003</v>
      </c>
      <c r="D720" s="10">
        <v>71.420032000000006</v>
      </c>
      <c r="E720" s="10">
        <v>40</v>
      </c>
      <c r="F720" s="10">
        <v>0</v>
      </c>
      <c r="G720" s="10" t="s">
        <v>21</v>
      </c>
      <c r="H720" s="10" t="s">
        <v>282</v>
      </c>
      <c r="I720" s="10"/>
      <c r="J720" s="10"/>
      <c r="K720" s="10"/>
      <c r="L720" s="10"/>
      <c r="M720" s="9" t="s">
        <v>59</v>
      </c>
      <c r="N720" s="10"/>
      <c r="O720" s="10" t="s">
        <v>59</v>
      </c>
      <c r="P720" s="10" t="s">
        <v>48</v>
      </c>
      <c r="Q720" s="9" t="s">
        <v>82</v>
      </c>
      <c r="R720" s="12" t="s">
        <v>1753</v>
      </c>
      <c r="S720" s="12" t="s">
        <v>27</v>
      </c>
      <c r="T720" s="6" t="s">
        <v>1754</v>
      </c>
      <c r="U720" s="10"/>
      <c r="V720" s="10"/>
      <c r="W720" s="10"/>
      <c r="X720" s="10"/>
      <c r="Y720" s="10"/>
      <c r="Z720" s="10"/>
      <c r="AA720" s="10"/>
      <c r="AB720" s="10"/>
      <c r="AC720" s="10"/>
      <c r="AD720" s="10"/>
      <c r="AE720" s="10"/>
      <c r="AF720" s="10"/>
      <c r="AG720" s="10"/>
      <c r="AH720" s="10"/>
      <c r="AI720" s="10"/>
      <c r="AJ720" s="10"/>
      <c r="AK720" s="10"/>
      <c r="AL720" s="10"/>
    </row>
    <row r="721" spans="1:38" ht="20.25" customHeight="1">
      <c r="A721" s="31">
        <v>43606</v>
      </c>
      <c r="B721" s="10" t="s">
        <v>34</v>
      </c>
      <c r="C721" s="10">
        <v>43.305621000000002</v>
      </c>
      <c r="D721" s="10">
        <v>76.923176999999995</v>
      </c>
      <c r="E721" s="10">
        <v>25</v>
      </c>
      <c r="F721" s="10">
        <v>0</v>
      </c>
      <c r="G721" s="10" t="s">
        <v>21</v>
      </c>
      <c r="H721" s="9" t="s">
        <v>152</v>
      </c>
      <c r="I721" s="10"/>
      <c r="J721" s="10"/>
      <c r="K721" s="10"/>
      <c r="L721" s="10"/>
      <c r="M721" s="10" t="s">
        <v>1121</v>
      </c>
      <c r="N721" s="10"/>
      <c r="O721" s="10" t="s">
        <v>24</v>
      </c>
      <c r="P721" s="10" t="s">
        <v>48</v>
      </c>
      <c r="Q721" s="10"/>
      <c r="R721" s="10" t="s">
        <v>1755</v>
      </c>
      <c r="S721" s="12" t="s">
        <v>27</v>
      </c>
      <c r="T721" s="6" t="s">
        <v>1756</v>
      </c>
      <c r="U721" s="10"/>
      <c r="V721" s="10"/>
      <c r="W721" s="10"/>
      <c r="X721" s="10"/>
      <c r="Y721" s="10"/>
      <c r="Z721" s="10"/>
      <c r="AA721" s="10"/>
      <c r="AB721" s="10"/>
      <c r="AC721" s="10"/>
      <c r="AD721" s="10"/>
      <c r="AE721" s="10"/>
      <c r="AF721" s="10"/>
      <c r="AG721" s="10"/>
      <c r="AH721" s="10"/>
      <c r="AI721" s="10"/>
      <c r="AJ721" s="10"/>
      <c r="AK721" s="10"/>
      <c r="AL721" s="10"/>
    </row>
    <row r="722" spans="1:38" ht="20.25" customHeight="1">
      <c r="A722" s="31">
        <v>43606</v>
      </c>
      <c r="B722" s="10" t="s">
        <v>20</v>
      </c>
      <c r="C722" s="10">
        <v>42.320087000000001</v>
      </c>
      <c r="D722" s="10">
        <v>69.584474999999998</v>
      </c>
      <c r="E722" s="10">
        <v>100</v>
      </c>
      <c r="F722" s="10">
        <v>0</v>
      </c>
      <c r="G722" s="9" t="s">
        <v>570</v>
      </c>
      <c r="H722" s="10" t="s">
        <v>51</v>
      </c>
      <c r="I722" s="10"/>
      <c r="J722" s="10"/>
      <c r="K722" s="10"/>
      <c r="L722" s="10"/>
      <c r="M722" s="9" t="s">
        <v>490</v>
      </c>
      <c r="N722" s="10"/>
      <c r="O722" s="10" t="s">
        <v>53</v>
      </c>
      <c r="P722" s="10" t="s">
        <v>48</v>
      </c>
      <c r="Q722" s="9" t="s">
        <v>205</v>
      </c>
      <c r="R722" s="10" t="s">
        <v>1757</v>
      </c>
      <c r="S722" s="12" t="s">
        <v>27</v>
      </c>
      <c r="T722" s="6" t="s">
        <v>1758</v>
      </c>
      <c r="U722" s="10"/>
      <c r="V722" s="10"/>
      <c r="W722" s="10"/>
      <c r="X722" s="10"/>
      <c r="Y722" s="10"/>
      <c r="Z722" s="10"/>
      <c r="AA722" s="10"/>
      <c r="AB722" s="10"/>
      <c r="AC722" s="10"/>
      <c r="AD722" s="10"/>
      <c r="AE722" s="10"/>
      <c r="AF722" s="10"/>
      <c r="AG722" s="10"/>
      <c r="AH722" s="10"/>
      <c r="AI722" s="10"/>
      <c r="AJ722" s="10"/>
      <c r="AK722" s="10"/>
      <c r="AL722" s="10"/>
    </row>
    <row r="723" spans="1:38" ht="20.25" customHeight="1">
      <c r="A723" s="31">
        <v>43606</v>
      </c>
      <c r="B723" s="9" t="s">
        <v>40</v>
      </c>
      <c r="C723" s="10">
        <v>51.128186999999997</v>
      </c>
      <c r="D723" s="10">
        <v>71.441579000000004</v>
      </c>
      <c r="E723" s="10">
        <v>10</v>
      </c>
      <c r="F723" s="10">
        <v>0</v>
      </c>
      <c r="G723" s="10" t="s">
        <v>21</v>
      </c>
      <c r="H723" s="10" t="s">
        <v>58</v>
      </c>
      <c r="I723" s="10"/>
      <c r="J723" s="10"/>
      <c r="K723" s="10"/>
      <c r="L723" s="10"/>
      <c r="M723" s="10" t="s">
        <v>1564</v>
      </c>
      <c r="N723" s="10"/>
      <c r="O723" s="10" t="s">
        <v>24</v>
      </c>
      <c r="P723" s="9" t="s">
        <v>67</v>
      </c>
      <c r="Q723" s="10"/>
      <c r="R723" s="10" t="s">
        <v>1759</v>
      </c>
      <c r="S723" s="12" t="s">
        <v>27</v>
      </c>
      <c r="T723" s="6" t="s">
        <v>1760</v>
      </c>
      <c r="U723" s="10"/>
      <c r="V723" s="10"/>
      <c r="W723" s="10"/>
      <c r="X723" s="10"/>
      <c r="Y723" s="10"/>
      <c r="Z723" s="10"/>
      <c r="AA723" s="10"/>
      <c r="AB723" s="10"/>
      <c r="AC723" s="10"/>
      <c r="AD723" s="10"/>
      <c r="AE723" s="10"/>
      <c r="AF723" s="10"/>
      <c r="AG723" s="10"/>
      <c r="AH723" s="10"/>
      <c r="AI723" s="10"/>
      <c r="AJ723" s="10"/>
      <c r="AK723" s="10"/>
      <c r="AL723" s="10"/>
    </row>
    <row r="724" spans="1:38" ht="20.25" customHeight="1">
      <c r="A724" s="31">
        <v>43601</v>
      </c>
      <c r="B724" s="9" t="s">
        <v>40</v>
      </c>
      <c r="C724" s="10">
        <v>51.166811000000003</v>
      </c>
      <c r="D724" s="10">
        <v>71.420032000000006</v>
      </c>
      <c r="E724" s="10">
        <v>40</v>
      </c>
      <c r="F724" s="10">
        <v>0</v>
      </c>
      <c r="G724" s="10" t="s">
        <v>21</v>
      </c>
      <c r="H724" s="10" t="s">
        <v>58</v>
      </c>
      <c r="I724" s="10"/>
      <c r="J724" s="10"/>
      <c r="K724" s="10"/>
      <c r="L724" s="10"/>
      <c r="M724" s="32" t="s">
        <v>608</v>
      </c>
      <c r="N724" s="10"/>
      <c r="O724" s="10" t="s">
        <v>24</v>
      </c>
      <c r="P724" s="10" t="s">
        <v>48</v>
      </c>
      <c r="Q724" s="9" t="s">
        <v>82</v>
      </c>
      <c r="R724" s="10" t="s">
        <v>1761</v>
      </c>
      <c r="S724" s="12" t="s">
        <v>27</v>
      </c>
      <c r="T724" s="6" t="s">
        <v>1762</v>
      </c>
      <c r="U724" s="10"/>
      <c r="V724" s="10"/>
      <c r="W724" s="10"/>
      <c r="X724" s="10"/>
      <c r="Y724" s="10"/>
      <c r="Z724" s="10"/>
      <c r="AA724" s="10"/>
      <c r="AB724" s="10"/>
      <c r="AC724" s="10"/>
      <c r="AD724" s="10"/>
      <c r="AE724" s="10"/>
      <c r="AF724" s="10"/>
      <c r="AG724" s="10"/>
      <c r="AH724" s="10"/>
      <c r="AI724" s="10"/>
      <c r="AJ724" s="10"/>
      <c r="AK724" s="10"/>
      <c r="AL724" s="10"/>
    </row>
    <row r="725" spans="1:38" ht="20.25" customHeight="1">
      <c r="A725" s="31">
        <v>43601</v>
      </c>
      <c r="B725" s="10" t="s">
        <v>34</v>
      </c>
      <c r="C725" s="9">
        <v>43.255817999999998</v>
      </c>
      <c r="D725" s="15">
        <v>76.937655000000007</v>
      </c>
      <c r="E725" s="10">
        <v>24</v>
      </c>
      <c r="F725" s="10">
        <v>0</v>
      </c>
      <c r="G725" s="9" t="s">
        <v>158</v>
      </c>
      <c r="H725" s="10" t="s">
        <v>64</v>
      </c>
      <c r="I725" s="10" t="s">
        <v>51</v>
      </c>
      <c r="J725" s="9" t="s">
        <v>108</v>
      </c>
      <c r="K725" s="10"/>
      <c r="L725" s="10"/>
      <c r="M725" s="9" t="s">
        <v>782</v>
      </c>
      <c r="N725" s="10"/>
      <c r="O725" s="10" t="s">
        <v>53</v>
      </c>
      <c r="P725" s="9" t="s">
        <v>205</v>
      </c>
      <c r="Q725" s="10"/>
      <c r="R725" s="10" t="s">
        <v>1763</v>
      </c>
      <c r="S725" s="9" t="s">
        <v>98</v>
      </c>
      <c r="T725" s="6" t="s">
        <v>1764</v>
      </c>
      <c r="U725" s="10"/>
      <c r="V725" s="10"/>
      <c r="W725" s="10"/>
      <c r="X725" s="10"/>
      <c r="Y725" s="10"/>
      <c r="Z725" s="10"/>
      <c r="AA725" s="10"/>
      <c r="AB725" s="10"/>
      <c r="AC725" s="10"/>
      <c r="AD725" s="10"/>
      <c r="AE725" s="10"/>
      <c r="AF725" s="10"/>
      <c r="AG725" s="10"/>
      <c r="AH725" s="10"/>
      <c r="AI725" s="10"/>
      <c r="AJ725" s="10"/>
      <c r="AK725" s="10"/>
      <c r="AL725" s="10"/>
    </row>
    <row r="726" spans="1:38" ht="20.25" customHeight="1">
      <c r="A726" s="31">
        <v>43600</v>
      </c>
      <c r="B726" s="10" t="s">
        <v>34</v>
      </c>
      <c r="C726" s="9">
        <v>43.248072000000001</v>
      </c>
      <c r="D726" s="15">
        <v>76.921668999999994</v>
      </c>
      <c r="E726" s="10">
        <v>50</v>
      </c>
      <c r="F726" s="10">
        <v>0</v>
      </c>
      <c r="G726" s="9" t="s">
        <v>43</v>
      </c>
      <c r="H726" s="10" t="s">
        <v>64</v>
      </c>
      <c r="I726" s="10"/>
      <c r="J726" s="10"/>
      <c r="K726" s="10"/>
      <c r="L726" s="10"/>
      <c r="M726" s="9" t="s">
        <v>1765</v>
      </c>
      <c r="N726" s="10"/>
      <c r="O726" s="9" t="s">
        <v>76</v>
      </c>
      <c r="P726" s="9" t="s">
        <v>87</v>
      </c>
      <c r="Q726" s="10"/>
      <c r="R726" s="10" t="s">
        <v>1766</v>
      </c>
      <c r="S726" s="9" t="s">
        <v>98</v>
      </c>
      <c r="T726" s="6" t="s">
        <v>1767</v>
      </c>
      <c r="U726" s="10"/>
      <c r="V726" s="10"/>
      <c r="W726" s="10"/>
      <c r="X726" s="10"/>
      <c r="Y726" s="10"/>
      <c r="Z726" s="10"/>
      <c r="AA726" s="10"/>
      <c r="AB726" s="10"/>
      <c r="AC726" s="10"/>
      <c r="AD726" s="10"/>
      <c r="AE726" s="10"/>
      <c r="AF726" s="10"/>
      <c r="AG726" s="10"/>
      <c r="AH726" s="10"/>
      <c r="AI726" s="10"/>
      <c r="AJ726" s="10"/>
      <c r="AK726" s="10"/>
      <c r="AL726" s="10"/>
    </row>
    <row r="727" spans="1:38" ht="20.25" customHeight="1">
      <c r="A727" s="31">
        <v>43599</v>
      </c>
      <c r="B727" s="10" t="s">
        <v>29</v>
      </c>
      <c r="C727" s="9">
        <v>50.283631</v>
      </c>
      <c r="D727" s="15">
        <v>57.230381999999999</v>
      </c>
      <c r="E727" s="10">
        <v>20</v>
      </c>
      <c r="F727" s="9">
        <v>5</v>
      </c>
      <c r="G727" s="10" t="s">
        <v>21</v>
      </c>
      <c r="H727" s="9" t="s">
        <v>164</v>
      </c>
      <c r="I727" s="10"/>
      <c r="J727" s="10"/>
      <c r="K727" s="10"/>
      <c r="L727" s="10"/>
      <c r="M727" s="9" t="s">
        <v>1768</v>
      </c>
      <c r="N727" s="10"/>
      <c r="O727" s="9" t="s">
        <v>149</v>
      </c>
      <c r="P727" s="9" t="s">
        <v>25</v>
      </c>
      <c r="Q727" s="10"/>
      <c r="R727" s="10" t="s">
        <v>1769</v>
      </c>
      <c r="S727" s="9" t="s">
        <v>98</v>
      </c>
      <c r="T727" s="6" t="s">
        <v>1770</v>
      </c>
      <c r="U727" s="10"/>
      <c r="V727" s="10"/>
      <c r="W727" s="10"/>
      <c r="X727" s="10"/>
      <c r="Y727" s="10"/>
      <c r="Z727" s="10"/>
      <c r="AA727" s="10"/>
      <c r="AB727" s="10"/>
      <c r="AC727" s="10"/>
      <c r="AD727" s="10"/>
      <c r="AE727" s="10"/>
      <c r="AF727" s="10"/>
      <c r="AG727" s="10"/>
      <c r="AH727" s="10"/>
      <c r="AI727" s="10"/>
      <c r="AJ727" s="10"/>
      <c r="AK727" s="10"/>
      <c r="AL727" s="10"/>
    </row>
    <row r="728" spans="1:38" ht="20.25" customHeight="1">
      <c r="A728" s="31">
        <v>43594</v>
      </c>
      <c r="B728" s="9" t="s">
        <v>40</v>
      </c>
      <c r="C728" s="9">
        <v>51.129739000000001</v>
      </c>
      <c r="D728" s="15">
        <v>71.429694999999995</v>
      </c>
      <c r="E728" s="9">
        <v>10</v>
      </c>
      <c r="F728" s="9">
        <v>5</v>
      </c>
      <c r="G728" s="10" t="s">
        <v>21</v>
      </c>
      <c r="H728" s="9" t="s">
        <v>22</v>
      </c>
      <c r="I728" s="10"/>
      <c r="J728" s="10"/>
      <c r="K728" s="10" t="s">
        <v>23</v>
      </c>
      <c r="L728" s="10"/>
      <c r="M728" s="10" t="s">
        <v>24</v>
      </c>
      <c r="N728" s="10"/>
      <c r="O728" s="10" t="s">
        <v>24</v>
      </c>
      <c r="P728" s="10" t="s">
        <v>25</v>
      </c>
      <c r="Q728" s="9" t="s">
        <v>900</v>
      </c>
      <c r="R728" s="12" t="s">
        <v>1771</v>
      </c>
      <c r="S728" s="12" t="s">
        <v>27</v>
      </c>
      <c r="T728" s="6" t="s">
        <v>1772</v>
      </c>
      <c r="U728" s="10"/>
      <c r="V728" s="10"/>
      <c r="W728" s="10"/>
      <c r="X728" s="10"/>
      <c r="Y728" s="10"/>
      <c r="Z728" s="10"/>
      <c r="AA728" s="10"/>
      <c r="AB728" s="10"/>
      <c r="AC728" s="10"/>
      <c r="AD728" s="10"/>
      <c r="AE728" s="10"/>
      <c r="AF728" s="10"/>
      <c r="AG728" s="10"/>
      <c r="AH728" s="10"/>
      <c r="AI728" s="10"/>
      <c r="AJ728" s="10"/>
      <c r="AK728" s="10"/>
      <c r="AL728" s="10"/>
    </row>
    <row r="729" spans="1:38" ht="20.25" customHeight="1">
      <c r="A729" s="31">
        <v>43594</v>
      </c>
      <c r="B729" s="10" t="s">
        <v>34</v>
      </c>
      <c r="C729" s="10">
        <v>43.305621000000002</v>
      </c>
      <c r="D729" s="10">
        <v>76.923176999999995</v>
      </c>
      <c r="E729" s="9">
        <v>10</v>
      </c>
      <c r="F729" s="9">
        <v>5</v>
      </c>
      <c r="G729" s="10" t="s">
        <v>21</v>
      </c>
      <c r="H729" s="9" t="s">
        <v>22</v>
      </c>
      <c r="I729" s="10"/>
      <c r="J729" s="10"/>
      <c r="K729" s="10" t="s">
        <v>23</v>
      </c>
      <c r="L729" s="10"/>
      <c r="M729" s="10" t="s">
        <v>24</v>
      </c>
      <c r="N729" s="10"/>
      <c r="O729" s="10" t="s">
        <v>24</v>
      </c>
      <c r="P729" s="10" t="s">
        <v>25</v>
      </c>
      <c r="Q729" s="9" t="s">
        <v>900</v>
      </c>
      <c r="R729" s="9" t="s">
        <v>1773</v>
      </c>
      <c r="S729" s="12" t="s">
        <v>27</v>
      </c>
      <c r="T729" s="6" t="s">
        <v>1774</v>
      </c>
      <c r="U729" s="10"/>
      <c r="V729" s="10"/>
      <c r="W729" s="10"/>
      <c r="X729" s="10"/>
      <c r="Y729" s="10"/>
      <c r="Z729" s="10"/>
      <c r="AA729" s="10"/>
      <c r="AB729" s="10"/>
      <c r="AC729" s="10"/>
      <c r="AD729" s="10"/>
      <c r="AE729" s="10"/>
      <c r="AF729" s="10"/>
      <c r="AG729" s="10"/>
      <c r="AH729" s="10"/>
      <c r="AI729" s="10"/>
      <c r="AJ729" s="10"/>
      <c r="AK729" s="10"/>
      <c r="AL729" s="10"/>
    </row>
    <row r="730" spans="1:38" ht="20.25" customHeight="1">
      <c r="A730" s="31">
        <v>43588</v>
      </c>
      <c r="B730" s="10" t="s">
        <v>1775</v>
      </c>
      <c r="C730" s="14">
        <v>43.474181000000002</v>
      </c>
      <c r="D730" s="15">
        <v>76.965264000000005</v>
      </c>
      <c r="E730" s="10">
        <v>30</v>
      </c>
      <c r="F730" s="10">
        <v>0</v>
      </c>
      <c r="G730" s="10" t="s">
        <v>101</v>
      </c>
      <c r="H730" s="10" t="s">
        <v>79</v>
      </c>
      <c r="I730" s="9" t="s">
        <v>74</v>
      </c>
      <c r="J730" s="10"/>
      <c r="K730" s="10"/>
      <c r="L730" s="10"/>
      <c r="M730" s="9" t="s">
        <v>59</v>
      </c>
      <c r="N730" s="10"/>
      <c r="O730" s="10" t="s">
        <v>59</v>
      </c>
      <c r="P730" s="10" t="s">
        <v>48</v>
      </c>
      <c r="Q730" s="9" t="s">
        <v>82</v>
      </c>
      <c r="R730" s="10" t="s">
        <v>1776</v>
      </c>
      <c r="S730" s="9" t="s">
        <v>98</v>
      </c>
      <c r="T730" s="6" t="s">
        <v>1777</v>
      </c>
      <c r="U730" s="10"/>
      <c r="V730" s="10"/>
      <c r="W730" s="10"/>
      <c r="X730" s="10"/>
      <c r="Y730" s="10"/>
      <c r="Z730" s="10"/>
      <c r="AA730" s="10"/>
      <c r="AB730" s="10"/>
      <c r="AC730" s="10"/>
      <c r="AD730" s="10"/>
      <c r="AE730" s="10"/>
      <c r="AF730" s="10"/>
      <c r="AG730" s="10"/>
      <c r="AH730" s="10"/>
      <c r="AI730" s="10"/>
      <c r="AJ730" s="10"/>
      <c r="AK730" s="10"/>
      <c r="AL730" s="10"/>
    </row>
    <row r="731" spans="1:38" ht="20.25" customHeight="1">
      <c r="A731" s="31">
        <v>43586</v>
      </c>
      <c r="B731" s="9" t="s">
        <v>40</v>
      </c>
      <c r="C731" s="10">
        <v>51.170037000000001</v>
      </c>
      <c r="D731" s="10">
        <v>71.427831999999995</v>
      </c>
      <c r="E731" s="10">
        <v>150</v>
      </c>
      <c r="F731" s="10">
        <v>100</v>
      </c>
      <c r="G731" s="10" t="s">
        <v>21</v>
      </c>
      <c r="H731" s="10" t="s">
        <v>62</v>
      </c>
      <c r="I731" s="9" t="s">
        <v>64</v>
      </c>
      <c r="J731" s="10"/>
      <c r="K731" s="10" t="s">
        <v>23</v>
      </c>
      <c r="L731" s="9" t="s">
        <v>1195</v>
      </c>
      <c r="M731" s="10" t="s">
        <v>24</v>
      </c>
      <c r="N731" s="10"/>
      <c r="O731" s="10" t="s">
        <v>24</v>
      </c>
      <c r="P731" s="9" t="s">
        <v>25</v>
      </c>
      <c r="Q731" s="10"/>
      <c r="R731" s="12" t="s">
        <v>1778</v>
      </c>
      <c r="S731" s="12" t="s">
        <v>27</v>
      </c>
      <c r="T731" s="6" t="s">
        <v>1779</v>
      </c>
      <c r="U731" s="10"/>
      <c r="V731" s="10"/>
      <c r="W731" s="10"/>
      <c r="X731" s="10"/>
      <c r="Y731" s="10"/>
      <c r="Z731" s="10"/>
      <c r="AA731" s="10"/>
      <c r="AB731" s="10"/>
      <c r="AC731" s="10"/>
      <c r="AD731" s="10"/>
      <c r="AE731" s="10"/>
      <c r="AF731" s="10"/>
      <c r="AG731" s="10"/>
      <c r="AH731" s="10"/>
      <c r="AI731" s="10"/>
      <c r="AJ731" s="10"/>
      <c r="AK731" s="10"/>
      <c r="AL731" s="10"/>
    </row>
    <row r="732" spans="1:38" ht="20.25" customHeight="1">
      <c r="A732" s="31">
        <v>43586</v>
      </c>
      <c r="B732" s="10" t="s">
        <v>34</v>
      </c>
      <c r="C732" s="10">
        <v>43.261299999999999</v>
      </c>
      <c r="D732" s="10">
        <v>76.965314000000006</v>
      </c>
      <c r="E732" s="10">
        <v>150</v>
      </c>
      <c r="F732" s="10">
        <v>20</v>
      </c>
      <c r="G732" s="10" t="s">
        <v>21</v>
      </c>
      <c r="H732" s="9" t="s">
        <v>64</v>
      </c>
      <c r="I732" s="9" t="s">
        <v>22</v>
      </c>
      <c r="J732" s="10"/>
      <c r="K732" s="10" t="s">
        <v>23</v>
      </c>
      <c r="L732" s="9"/>
      <c r="M732" s="10" t="s">
        <v>24</v>
      </c>
      <c r="N732" s="10"/>
      <c r="O732" s="10" t="s">
        <v>24</v>
      </c>
      <c r="P732" s="9" t="s">
        <v>25</v>
      </c>
      <c r="Q732" s="10"/>
      <c r="R732" s="9" t="s">
        <v>1780</v>
      </c>
      <c r="S732" s="12" t="s">
        <v>27</v>
      </c>
      <c r="T732" s="6" t="s">
        <v>1781</v>
      </c>
      <c r="U732" s="10"/>
      <c r="V732" s="10"/>
      <c r="W732" s="10"/>
      <c r="X732" s="10"/>
      <c r="Y732" s="10"/>
      <c r="Z732" s="10"/>
      <c r="AA732" s="10"/>
      <c r="AB732" s="10"/>
      <c r="AC732" s="10"/>
      <c r="AD732" s="10"/>
      <c r="AE732" s="10"/>
      <c r="AF732" s="10"/>
      <c r="AG732" s="10"/>
      <c r="AH732" s="10"/>
      <c r="AI732" s="10"/>
      <c r="AJ732" s="10"/>
      <c r="AK732" s="10"/>
      <c r="AL732" s="10"/>
    </row>
    <row r="733" spans="1:38" ht="20.25" customHeight="1">
      <c r="A733" s="31">
        <v>43586</v>
      </c>
      <c r="B733" s="10" t="s">
        <v>29</v>
      </c>
      <c r="C733" s="10">
        <v>50.284916000000003</v>
      </c>
      <c r="D733" s="10">
        <v>57.185267000000003</v>
      </c>
      <c r="E733" s="10">
        <v>40</v>
      </c>
      <c r="F733" s="10">
        <v>0</v>
      </c>
      <c r="G733" s="10" t="s">
        <v>21</v>
      </c>
      <c r="H733" s="9" t="s">
        <v>64</v>
      </c>
      <c r="I733" s="9" t="s">
        <v>22</v>
      </c>
      <c r="J733" s="10"/>
      <c r="K733" s="10" t="s">
        <v>23</v>
      </c>
      <c r="L733" s="9"/>
      <c r="M733" s="10" t="s">
        <v>24</v>
      </c>
      <c r="N733" s="10"/>
      <c r="O733" s="10" t="s">
        <v>24</v>
      </c>
      <c r="P733" s="9" t="s">
        <v>87</v>
      </c>
      <c r="Q733" s="10"/>
      <c r="R733" s="10" t="s">
        <v>1782</v>
      </c>
      <c r="S733" s="12" t="s">
        <v>27</v>
      </c>
      <c r="T733" s="6" t="s">
        <v>1781</v>
      </c>
      <c r="U733" s="10"/>
      <c r="V733" s="10"/>
      <c r="W733" s="10"/>
      <c r="X733" s="10"/>
      <c r="Y733" s="10"/>
      <c r="Z733" s="10"/>
      <c r="AA733" s="10"/>
      <c r="AB733" s="10"/>
      <c r="AC733" s="10"/>
      <c r="AD733" s="10"/>
      <c r="AE733" s="10"/>
      <c r="AF733" s="10"/>
      <c r="AG733" s="10"/>
      <c r="AH733" s="10"/>
      <c r="AI733" s="10"/>
      <c r="AJ733" s="10"/>
      <c r="AK733" s="10"/>
      <c r="AL733" s="10"/>
    </row>
    <row r="734" spans="1:38" ht="20.25" customHeight="1">
      <c r="A734" s="31">
        <v>43586</v>
      </c>
      <c r="B734" s="10" t="s">
        <v>321</v>
      </c>
      <c r="C734" s="10">
        <v>49.816485</v>
      </c>
      <c r="D734" s="10">
        <v>73.103464000000002</v>
      </c>
      <c r="E734" s="10">
        <v>10</v>
      </c>
      <c r="F734" s="10">
        <v>5</v>
      </c>
      <c r="G734" s="10" t="s">
        <v>21</v>
      </c>
      <c r="H734" s="9" t="s">
        <v>64</v>
      </c>
      <c r="I734" s="9" t="s">
        <v>22</v>
      </c>
      <c r="J734" s="10"/>
      <c r="K734" s="10" t="s">
        <v>23</v>
      </c>
      <c r="L734" s="9"/>
      <c r="M734" s="10" t="s">
        <v>24</v>
      </c>
      <c r="N734" s="10"/>
      <c r="O734" s="10" t="s">
        <v>24</v>
      </c>
      <c r="P734" s="9" t="s">
        <v>25</v>
      </c>
      <c r="Q734" s="10"/>
      <c r="R734" s="10" t="s">
        <v>1783</v>
      </c>
      <c r="S734" s="12" t="s">
        <v>27</v>
      </c>
      <c r="T734" s="6" t="s">
        <v>1781</v>
      </c>
      <c r="U734" s="10"/>
      <c r="V734" s="10"/>
      <c r="W734" s="10"/>
      <c r="X734" s="10"/>
      <c r="Y734" s="10"/>
      <c r="Z734" s="10"/>
      <c r="AA734" s="10"/>
      <c r="AB734" s="10"/>
      <c r="AC734" s="10"/>
      <c r="AD734" s="10"/>
      <c r="AE734" s="10"/>
      <c r="AF734" s="10"/>
      <c r="AG734" s="10"/>
      <c r="AH734" s="10"/>
      <c r="AI734" s="10"/>
      <c r="AJ734" s="10"/>
      <c r="AK734" s="10"/>
      <c r="AL734" s="10"/>
    </row>
    <row r="735" spans="1:38" ht="20.25" customHeight="1">
      <c r="A735" s="31">
        <v>43586</v>
      </c>
      <c r="B735" s="10" t="s">
        <v>20</v>
      </c>
      <c r="C735" s="10">
        <v>42.309497999999998</v>
      </c>
      <c r="D735" s="10">
        <v>69.600190999999995</v>
      </c>
      <c r="E735" s="10">
        <v>10</v>
      </c>
      <c r="F735" s="10">
        <v>0</v>
      </c>
      <c r="G735" s="10" t="s">
        <v>21</v>
      </c>
      <c r="H735" s="9" t="s">
        <v>64</v>
      </c>
      <c r="I735" s="9" t="s">
        <v>22</v>
      </c>
      <c r="J735" s="10"/>
      <c r="K735" s="10" t="s">
        <v>23</v>
      </c>
      <c r="L735" s="9"/>
      <c r="M735" s="10" t="s">
        <v>24</v>
      </c>
      <c r="N735" s="10"/>
      <c r="O735" s="10" t="s">
        <v>24</v>
      </c>
      <c r="P735" s="9" t="s">
        <v>87</v>
      </c>
      <c r="Q735" s="10"/>
      <c r="R735" s="10" t="s">
        <v>1784</v>
      </c>
      <c r="S735" s="12" t="s">
        <v>27</v>
      </c>
      <c r="T735" s="6" t="s">
        <v>1781</v>
      </c>
      <c r="U735" s="10"/>
      <c r="V735" s="10"/>
      <c r="W735" s="10"/>
      <c r="X735" s="10"/>
      <c r="Y735" s="10"/>
      <c r="Z735" s="10"/>
      <c r="AA735" s="10"/>
      <c r="AB735" s="10"/>
      <c r="AC735" s="10"/>
      <c r="AD735" s="10"/>
      <c r="AE735" s="10"/>
      <c r="AF735" s="10"/>
      <c r="AG735" s="10"/>
      <c r="AH735" s="10"/>
      <c r="AI735" s="10"/>
      <c r="AJ735" s="10"/>
      <c r="AK735" s="10"/>
      <c r="AL735" s="10"/>
    </row>
    <row r="736" spans="1:38" ht="20.25" customHeight="1">
      <c r="A736" s="31">
        <v>43586</v>
      </c>
      <c r="B736" s="10" t="s">
        <v>144</v>
      </c>
      <c r="C736" s="10">
        <v>50.403630999999997</v>
      </c>
      <c r="D736" s="10">
        <v>80.183610999999999</v>
      </c>
      <c r="E736" s="10">
        <v>40</v>
      </c>
      <c r="F736" s="10">
        <v>0</v>
      </c>
      <c r="G736" s="10" t="s">
        <v>21</v>
      </c>
      <c r="H736" s="10" t="s">
        <v>62</v>
      </c>
      <c r="I736" s="9" t="s">
        <v>22</v>
      </c>
      <c r="J736" s="9"/>
      <c r="K736" s="10"/>
      <c r="L736" s="10"/>
      <c r="M736" s="10" t="s">
        <v>24</v>
      </c>
      <c r="N736" s="10"/>
      <c r="O736" s="10" t="s">
        <v>24</v>
      </c>
      <c r="P736" s="9" t="s">
        <v>205</v>
      </c>
      <c r="Q736" s="10"/>
      <c r="R736" s="10" t="s">
        <v>1784</v>
      </c>
      <c r="S736" s="12" t="s">
        <v>27</v>
      </c>
      <c r="T736" s="6" t="s">
        <v>1785</v>
      </c>
      <c r="U736" s="10"/>
      <c r="V736" s="10"/>
      <c r="W736" s="10"/>
      <c r="X736" s="10"/>
      <c r="Y736" s="10"/>
      <c r="Z736" s="10"/>
      <c r="AA736" s="10"/>
      <c r="AB736" s="10"/>
      <c r="AC736" s="10"/>
      <c r="AD736" s="10"/>
      <c r="AE736" s="10"/>
      <c r="AF736" s="10"/>
      <c r="AG736" s="10"/>
      <c r="AH736" s="10"/>
      <c r="AI736" s="10"/>
      <c r="AJ736" s="10"/>
      <c r="AK736" s="10"/>
      <c r="AL736" s="10"/>
    </row>
    <row r="737" spans="1:38" ht="20.25" customHeight="1">
      <c r="A737" s="31">
        <v>43583</v>
      </c>
      <c r="B737" s="9" t="s">
        <v>40</v>
      </c>
      <c r="C737" s="10">
        <v>51.104228999999997</v>
      </c>
      <c r="D737" s="10">
        <v>71.579820999999995</v>
      </c>
      <c r="E737" s="10">
        <v>10</v>
      </c>
      <c r="F737" s="10">
        <v>0</v>
      </c>
      <c r="G737" s="10" t="s">
        <v>21</v>
      </c>
      <c r="H737" s="10" t="s">
        <v>62</v>
      </c>
      <c r="I737" s="9" t="s">
        <v>64</v>
      </c>
      <c r="J737" s="9" t="s">
        <v>108</v>
      </c>
      <c r="K737" s="10"/>
      <c r="L737" s="10"/>
      <c r="M737" s="9" t="s">
        <v>782</v>
      </c>
      <c r="N737" s="10"/>
      <c r="O737" s="10" t="s">
        <v>53</v>
      </c>
      <c r="P737" s="10" t="s">
        <v>67</v>
      </c>
      <c r="Q737" s="10"/>
      <c r="R737" s="10" t="s">
        <v>1786</v>
      </c>
      <c r="S737" s="12" t="s">
        <v>27</v>
      </c>
      <c r="T737" s="6" t="s">
        <v>1787</v>
      </c>
      <c r="U737" s="10"/>
      <c r="V737" s="10"/>
      <c r="W737" s="10"/>
      <c r="X737" s="10"/>
      <c r="Y737" s="10"/>
      <c r="Z737" s="10"/>
      <c r="AA737" s="10"/>
      <c r="AB737" s="10"/>
      <c r="AC737" s="10"/>
      <c r="AD737" s="10"/>
      <c r="AE737" s="10"/>
      <c r="AF737" s="10"/>
      <c r="AG737" s="10"/>
      <c r="AH737" s="10"/>
      <c r="AI737" s="10"/>
      <c r="AJ737" s="10"/>
      <c r="AK737" s="10"/>
      <c r="AL737" s="10"/>
    </row>
    <row r="738" spans="1:38" ht="20.25" customHeight="1">
      <c r="A738" s="31">
        <v>43577</v>
      </c>
      <c r="B738" s="10" t="s">
        <v>34</v>
      </c>
      <c r="C738" s="10">
        <v>43.255814000000001</v>
      </c>
      <c r="D738" s="10">
        <v>76.937396000000007</v>
      </c>
      <c r="E738" s="10">
        <v>20</v>
      </c>
      <c r="F738" s="10">
        <v>0</v>
      </c>
      <c r="G738" s="10" t="s">
        <v>21</v>
      </c>
      <c r="H738" s="10" t="s">
        <v>62</v>
      </c>
      <c r="I738" s="9" t="s">
        <v>64</v>
      </c>
      <c r="J738" s="9" t="s">
        <v>108</v>
      </c>
      <c r="K738" s="10"/>
      <c r="L738" s="10"/>
      <c r="M738" s="9" t="s">
        <v>782</v>
      </c>
      <c r="N738" s="10"/>
      <c r="O738" s="10" t="s">
        <v>53</v>
      </c>
      <c r="P738" s="10" t="s">
        <v>67</v>
      </c>
      <c r="Q738" s="10"/>
      <c r="R738" s="10" t="s">
        <v>1788</v>
      </c>
      <c r="S738" s="12" t="s">
        <v>27</v>
      </c>
      <c r="T738" s="6" t="s">
        <v>1789</v>
      </c>
      <c r="U738" s="10"/>
      <c r="V738" s="10"/>
      <c r="W738" s="10"/>
      <c r="X738" s="10"/>
      <c r="Y738" s="10"/>
      <c r="Z738" s="10"/>
      <c r="AA738" s="10"/>
      <c r="AB738" s="10"/>
      <c r="AC738" s="10"/>
      <c r="AD738" s="10"/>
      <c r="AE738" s="10"/>
      <c r="AF738" s="10"/>
      <c r="AG738" s="10"/>
      <c r="AH738" s="10"/>
      <c r="AI738" s="10"/>
      <c r="AJ738" s="10"/>
      <c r="AK738" s="10"/>
      <c r="AL738" s="10"/>
    </row>
    <row r="739" spans="1:38" ht="20.25" customHeight="1">
      <c r="A739" s="31">
        <v>43576</v>
      </c>
      <c r="B739" s="10" t="s">
        <v>34</v>
      </c>
      <c r="C739" s="10">
        <v>43.221983999999999</v>
      </c>
      <c r="D739" s="10">
        <v>76.934225999999995</v>
      </c>
      <c r="E739" s="9">
        <v>2</v>
      </c>
      <c r="F739" s="10">
        <v>2</v>
      </c>
      <c r="G739" s="10" t="s">
        <v>21</v>
      </c>
      <c r="H739" s="10" t="s">
        <v>64</v>
      </c>
      <c r="I739" s="10"/>
      <c r="J739" s="10"/>
      <c r="K739" s="10"/>
      <c r="L739" s="10"/>
      <c r="M739" s="10" t="s">
        <v>24</v>
      </c>
      <c r="N739" s="10"/>
      <c r="O739" s="10" t="s">
        <v>24</v>
      </c>
      <c r="P739" s="10" t="s">
        <v>25</v>
      </c>
      <c r="Q739" s="10"/>
      <c r="R739" s="9" t="s">
        <v>1790</v>
      </c>
      <c r="S739" s="12" t="s">
        <v>27</v>
      </c>
      <c r="T739" s="6" t="s">
        <v>1791</v>
      </c>
      <c r="U739" s="10"/>
      <c r="V739" s="10"/>
      <c r="W739" s="10"/>
      <c r="X739" s="10"/>
      <c r="Y739" s="10"/>
      <c r="Z739" s="10"/>
      <c r="AA739" s="10"/>
      <c r="AB739" s="10"/>
      <c r="AC739" s="10"/>
      <c r="AD739" s="10"/>
      <c r="AE739" s="10"/>
      <c r="AF739" s="10"/>
      <c r="AG739" s="10"/>
      <c r="AH739" s="10"/>
      <c r="AI739" s="10"/>
      <c r="AJ739" s="10"/>
      <c r="AK739" s="10"/>
      <c r="AL739" s="10"/>
    </row>
    <row r="740" spans="1:38" ht="20.25" customHeight="1">
      <c r="A740" s="31">
        <v>43566</v>
      </c>
      <c r="B740" s="9" t="s">
        <v>40</v>
      </c>
      <c r="C740" s="10">
        <v>51.167921999999997</v>
      </c>
      <c r="D740" s="10">
        <v>71.434612000000001</v>
      </c>
      <c r="E740" s="10">
        <v>30</v>
      </c>
      <c r="F740" s="10">
        <v>0</v>
      </c>
      <c r="G740" s="9" t="s">
        <v>570</v>
      </c>
      <c r="H740" s="10" t="s">
        <v>58</v>
      </c>
      <c r="I740" s="10"/>
      <c r="J740" s="10"/>
      <c r="K740" s="10"/>
      <c r="L740" s="10"/>
      <c r="M740" s="32" t="s">
        <v>608</v>
      </c>
      <c r="N740" s="9" t="s">
        <v>1564</v>
      </c>
      <c r="O740" s="10" t="s">
        <v>24</v>
      </c>
      <c r="P740" s="10" t="s">
        <v>48</v>
      </c>
      <c r="Q740" s="10"/>
      <c r="R740" s="10" t="s">
        <v>1792</v>
      </c>
      <c r="S740" s="12" t="s">
        <v>27</v>
      </c>
      <c r="T740" s="6" t="s">
        <v>1793</v>
      </c>
      <c r="U740" s="10"/>
      <c r="V740" s="10"/>
      <c r="W740" s="10"/>
      <c r="X740" s="10"/>
      <c r="Y740" s="10"/>
      <c r="Z740" s="10"/>
      <c r="AA740" s="10"/>
      <c r="AB740" s="10"/>
      <c r="AC740" s="10"/>
      <c r="AD740" s="10"/>
      <c r="AE740" s="10"/>
      <c r="AF740" s="10"/>
      <c r="AG740" s="10"/>
      <c r="AH740" s="10"/>
      <c r="AI740" s="10"/>
      <c r="AJ740" s="10"/>
      <c r="AK740" s="10"/>
      <c r="AL740" s="10"/>
    </row>
    <row r="741" spans="1:38" ht="20.25" customHeight="1">
      <c r="A741" s="31">
        <v>43556</v>
      </c>
      <c r="B741" s="9" t="s">
        <v>40</v>
      </c>
      <c r="C741" s="10">
        <v>51.138871999999999</v>
      </c>
      <c r="D741" s="10">
        <v>71.466134999999994</v>
      </c>
      <c r="E741" s="9">
        <v>20</v>
      </c>
      <c r="F741" s="10">
        <v>0</v>
      </c>
      <c r="G741" s="9" t="s">
        <v>21</v>
      </c>
      <c r="H741" s="10" t="s">
        <v>62</v>
      </c>
      <c r="I741" s="10"/>
      <c r="J741" s="10"/>
      <c r="K741" s="10"/>
      <c r="L741" s="10"/>
      <c r="M741" s="9" t="s">
        <v>782</v>
      </c>
      <c r="N741" s="10"/>
      <c r="O741" s="10" t="s">
        <v>53</v>
      </c>
      <c r="P741" s="9" t="s">
        <v>205</v>
      </c>
      <c r="Q741" s="10"/>
      <c r="R741" s="10" t="s">
        <v>1794</v>
      </c>
      <c r="S741" s="9" t="s">
        <v>98</v>
      </c>
      <c r="T741" s="6" t="s">
        <v>1795</v>
      </c>
      <c r="U741" s="10"/>
      <c r="V741" s="10"/>
      <c r="W741" s="10"/>
      <c r="X741" s="10"/>
      <c r="Y741" s="10"/>
      <c r="Z741" s="10"/>
      <c r="AA741" s="10"/>
      <c r="AB741" s="10"/>
      <c r="AC741" s="10"/>
      <c r="AD741" s="10"/>
      <c r="AE741" s="10"/>
      <c r="AF741" s="10"/>
      <c r="AG741" s="10"/>
      <c r="AH741" s="10"/>
      <c r="AI741" s="10"/>
      <c r="AJ741" s="10"/>
      <c r="AK741" s="10"/>
      <c r="AL741" s="10"/>
    </row>
    <row r="742" spans="1:38" ht="20.25" customHeight="1">
      <c r="A742" s="31">
        <v>43546</v>
      </c>
      <c r="B742" s="9" t="s">
        <v>40</v>
      </c>
      <c r="C742" s="10">
        <v>51.178826000000001</v>
      </c>
      <c r="D742" s="10">
        <v>71.435346999999993</v>
      </c>
      <c r="E742" s="9">
        <v>20</v>
      </c>
      <c r="F742" s="10">
        <v>10</v>
      </c>
      <c r="G742" s="10" t="s">
        <v>21</v>
      </c>
      <c r="H742" s="9" t="s">
        <v>164</v>
      </c>
      <c r="I742" s="10"/>
      <c r="J742" s="10"/>
      <c r="K742" s="10" t="s">
        <v>23</v>
      </c>
      <c r="L742" s="10"/>
      <c r="M742" s="10" t="s">
        <v>24</v>
      </c>
      <c r="N742" s="10"/>
      <c r="O742" s="10" t="s">
        <v>24</v>
      </c>
      <c r="P742" s="10" t="s">
        <v>25</v>
      </c>
      <c r="Q742" s="10"/>
      <c r="R742" s="10" t="s">
        <v>1796</v>
      </c>
      <c r="S742" s="12" t="s">
        <v>27</v>
      </c>
      <c r="T742" s="6" t="s">
        <v>1797</v>
      </c>
      <c r="U742" s="10"/>
      <c r="V742" s="10"/>
      <c r="W742" s="10"/>
      <c r="X742" s="10"/>
      <c r="Y742" s="10"/>
      <c r="Z742" s="10"/>
      <c r="AA742" s="10"/>
      <c r="AB742" s="10"/>
      <c r="AC742" s="10"/>
      <c r="AD742" s="10"/>
      <c r="AE742" s="10"/>
      <c r="AF742" s="10"/>
      <c r="AG742" s="10"/>
      <c r="AH742" s="10"/>
      <c r="AI742" s="10"/>
      <c r="AJ742" s="10"/>
      <c r="AK742" s="10"/>
      <c r="AL742" s="10"/>
    </row>
    <row r="743" spans="1:38" ht="20.25" customHeight="1">
      <c r="A743" s="31">
        <v>43546</v>
      </c>
      <c r="B743" s="10" t="s">
        <v>34</v>
      </c>
      <c r="C743" s="10">
        <v>43.259906999999998</v>
      </c>
      <c r="D743" s="10">
        <v>76.944286000000005</v>
      </c>
      <c r="E743" s="9">
        <v>20</v>
      </c>
      <c r="F743" s="10">
        <v>10</v>
      </c>
      <c r="G743" s="10" t="s">
        <v>21</v>
      </c>
      <c r="H743" s="9" t="s">
        <v>164</v>
      </c>
      <c r="I743" s="10"/>
      <c r="J743" s="10"/>
      <c r="K743" s="10" t="s">
        <v>23</v>
      </c>
      <c r="L743" s="10"/>
      <c r="M743" s="10" t="s">
        <v>24</v>
      </c>
      <c r="N743" s="10"/>
      <c r="O743" s="10" t="s">
        <v>24</v>
      </c>
      <c r="P743" s="10" t="s">
        <v>25</v>
      </c>
      <c r="Q743" s="10"/>
      <c r="R743" s="10" t="s">
        <v>1798</v>
      </c>
      <c r="S743" s="12" t="s">
        <v>27</v>
      </c>
      <c r="T743" s="6" t="s">
        <v>1797</v>
      </c>
      <c r="U743" s="10"/>
      <c r="V743" s="10"/>
      <c r="W743" s="10"/>
      <c r="X743" s="10"/>
      <c r="Y743" s="10"/>
      <c r="Z743" s="10"/>
      <c r="AA743" s="10"/>
      <c r="AB743" s="10"/>
      <c r="AC743" s="10"/>
      <c r="AD743" s="10"/>
      <c r="AE743" s="10"/>
      <c r="AF743" s="10"/>
      <c r="AG743" s="10"/>
      <c r="AH743" s="10"/>
      <c r="AI743" s="10"/>
      <c r="AJ743" s="10"/>
      <c r="AK743" s="10"/>
      <c r="AL743" s="10"/>
    </row>
    <row r="744" spans="1:38" ht="20.25" customHeight="1">
      <c r="A744" s="31">
        <v>43545</v>
      </c>
      <c r="B744" s="9" t="s">
        <v>40</v>
      </c>
      <c r="C744" s="10">
        <v>51.166811000000003</v>
      </c>
      <c r="D744" s="10">
        <v>71.420032000000006</v>
      </c>
      <c r="E744" s="9">
        <v>40</v>
      </c>
      <c r="F744" s="10">
        <v>20</v>
      </c>
      <c r="G744" s="10" t="s">
        <v>21</v>
      </c>
      <c r="H744" s="9" t="s">
        <v>164</v>
      </c>
      <c r="I744" s="10"/>
      <c r="J744" s="10"/>
      <c r="K744" s="10" t="s">
        <v>23</v>
      </c>
      <c r="L744" s="10"/>
      <c r="M744" s="10" t="s">
        <v>24</v>
      </c>
      <c r="N744" s="10"/>
      <c r="O744" s="10" t="s">
        <v>24</v>
      </c>
      <c r="P744" s="10" t="s">
        <v>25</v>
      </c>
      <c r="Q744" s="10"/>
      <c r="R744" s="10" t="s">
        <v>1799</v>
      </c>
      <c r="S744" s="12" t="s">
        <v>27</v>
      </c>
      <c r="T744" s="6" t="s">
        <v>1800</v>
      </c>
      <c r="U744" s="10"/>
      <c r="V744" s="10"/>
      <c r="W744" s="10"/>
      <c r="X744" s="10"/>
      <c r="Y744" s="10"/>
      <c r="Z744" s="10"/>
      <c r="AA744" s="10"/>
      <c r="AB744" s="10"/>
      <c r="AC744" s="10"/>
      <c r="AD744" s="10"/>
      <c r="AE744" s="10"/>
      <c r="AF744" s="10"/>
      <c r="AG744" s="10"/>
      <c r="AH744" s="10"/>
      <c r="AI744" s="10"/>
      <c r="AJ744" s="10"/>
      <c r="AK744" s="10"/>
      <c r="AL744" s="10"/>
    </row>
    <row r="745" spans="1:38" ht="20.25" customHeight="1">
      <c r="A745" s="31">
        <v>43545</v>
      </c>
      <c r="B745" s="10" t="s">
        <v>34</v>
      </c>
      <c r="C745" s="10">
        <v>43.221983999999999</v>
      </c>
      <c r="D745" s="10">
        <v>76.934225999999995</v>
      </c>
      <c r="E745" s="9">
        <v>30</v>
      </c>
      <c r="F745" s="9">
        <v>10</v>
      </c>
      <c r="G745" s="10" t="s">
        <v>21</v>
      </c>
      <c r="H745" s="9" t="s">
        <v>164</v>
      </c>
      <c r="I745" s="10"/>
      <c r="J745" s="10"/>
      <c r="K745" s="10" t="s">
        <v>23</v>
      </c>
      <c r="L745" s="10"/>
      <c r="M745" s="10" t="s">
        <v>24</v>
      </c>
      <c r="N745" s="10"/>
      <c r="O745" s="10" t="s">
        <v>24</v>
      </c>
      <c r="P745" s="10" t="s">
        <v>25</v>
      </c>
      <c r="Q745" s="10"/>
      <c r="R745" s="10" t="s">
        <v>1801</v>
      </c>
      <c r="S745" s="9" t="s">
        <v>98</v>
      </c>
      <c r="T745" s="6" t="s">
        <v>1802</v>
      </c>
      <c r="U745" s="10"/>
      <c r="V745" s="10"/>
      <c r="W745" s="10"/>
      <c r="X745" s="10"/>
      <c r="Y745" s="10"/>
      <c r="Z745" s="10"/>
      <c r="AA745" s="10"/>
      <c r="AB745" s="10"/>
      <c r="AC745" s="10"/>
      <c r="AD745" s="10"/>
      <c r="AE745" s="10"/>
      <c r="AF745" s="10"/>
      <c r="AG745" s="10"/>
      <c r="AH745" s="10"/>
      <c r="AI745" s="10"/>
      <c r="AJ745" s="10"/>
      <c r="AK745" s="10"/>
      <c r="AL745" s="10"/>
    </row>
    <row r="746" spans="1:38" ht="20.25" customHeight="1">
      <c r="A746" s="31">
        <v>43535</v>
      </c>
      <c r="B746" s="10" t="s">
        <v>199</v>
      </c>
      <c r="C746" s="10">
        <v>43.339727000000003</v>
      </c>
      <c r="D746" s="10">
        <v>52.854616</v>
      </c>
      <c r="E746" s="10">
        <v>30</v>
      </c>
      <c r="F746" s="10">
        <v>0</v>
      </c>
      <c r="G746" s="10" t="s">
        <v>21</v>
      </c>
      <c r="H746" s="9" t="s">
        <v>44</v>
      </c>
      <c r="I746" s="9" t="s">
        <v>58</v>
      </c>
      <c r="J746" s="10"/>
      <c r="K746" s="10"/>
      <c r="L746" s="10"/>
      <c r="M746" s="9" t="s">
        <v>59</v>
      </c>
      <c r="N746" s="10"/>
      <c r="O746" s="10" t="s">
        <v>59</v>
      </c>
      <c r="P746" s="10" t="s">
        <v>67</v>
      </c>
      <c r="Q746" s="10"/>
      <c r="R746" s="10" t="s">
        <v>1803</v>
      </c>
      <c r="S746" s="12" t="s">
        <v>27</v>
      </c>
      <c r="T746" s="6" t="s">
        <v>1804</v>
      </c>
      <c r="U746" s="10"/>
      <c r="V746" s="10"/>
      <c r="W746" s="10"/>
      <c r="X746" s="10"/>
      <c r="Y746" s="10"/>
      <c r="Z746" s="10"/>
      <c r="AA746" s="10"/>
      <c r="AB746" s="10"/>
      <c r="AC746" s="10"/>
      <c r="AD746" s="10"/>
      <c r="AE746" s="10"/>
      <c r="AF746" s="10"/>
      <c r="AG746" s="10"/>
      <c r="AH746" s="10"/>
      <c r="AI746" s="10"/>
      <c r="AJ746" s="10"/>
      <c r="AK746" s="10"/>
      <c r="AL746" s="10"/>
    </row>
    <row r="747" spans="1:38" ht="20.25" customHeight="1">
      <c r="A747" s="31">
        <v>43523</v>
      </c>
      <c r="B747" s="10" t="s">
        <v>34</v>
      </c>
      <c r="C747" s="10">
        <v>43.305621000000002</v>
      </c>
      <c r="D747" s="10">
        <v>76.923176999999995</v>
      </c>
      <c r="E747" s="10">
        <v>100</v>
      </c>
      <c r="F747" s="9">
        <v>20</v>
      </c>
      <c r="G747" s="10" t="s">
        <v>21</v>
      </c>
      <c r="H747" s="9" t="s">
        <v>64</v>
      </c>
      <c r="I747" s="9" t="s">
        <v>58</v>
      </c>
      <c r="J747" s="10"/>
      <c r="K747" s="10"/>
      <c r="L747" s="10"/>
      <c r="M747" s="10" t="s">
        <v>1121</v>
      </c>
      <c r="N747" s="10"/>
      <c r="O747" s="10" t="s">
        <v>24</v>
      </c>
      <c r="P747" s="10" t="s">
        <v>25</v>
      </c>
      <c r="Q747" s="9" t="s">
        <v>900</v>
      </c>
      <c r="R747" s="10" t="s">
        <v>1805</v>
      </c>
      <c r="S747" s="12" t="s">
        <v>27</v>
      </c>
      <c r="T747" s="6" t="s">
        <v>1806</v>
      </c>
      <c r="U747" s="10"/>
      <c r="V747" s="10"/>
      <c r="W747" s="10"/>
      <c r="X747" s="10"/>
      <c r="Y747" s="10"/>
      <c r="Z747" s="10"/>
      <c r="AA747" s="10"/>
      <c r="AB747" s="10"/>
      <c r="AC747" s="10"/>
      <c r="AD747" s="10"/>
      <c r="AE747" s="10"/>
      <c r="AF747" s="10"/>
      <c r="AG747" s="10"/>
      <c r="AH747" s="10"/>
      <c r="AI747" s="10"/>
      <c r="AJ747" s="10"/>
      <c r="AK747" s="10"/>
      <c r="AL747" s="10"/>
    </row>
    <row r="748" spans="1:38" ht="20.25" customHeight="1">
      <c r="A748" s="31">
        <v>43523</v>
      </c>
      <c r="B748" s="9" t="s">
        <v>40</v>
      </c>
      <c r="C748" s="10">
        <v>51.120572000000003</v>
      </c>
      <c r="D748" s="10">
        <v>71.471952999999999</v>
      </c>
      <c r="E748" s="9">
        <v>100</v>
      </c>
      <c r="F748" s="9">
        <v>20</v>
      </c>
      <c r="G748" s="10" t="s">
        <v>21</v>
      </c>
      <c r="H748" s="9" t="s">
        <v>64</v>
      </c>
      <c r="I748" s="9" t="s">
        <v>58</v>
      </c>
      <c r="J748" s="10"/>
      <c r="K748" s="10"/>
      <c r="L748" s="10"/>
      <c r="M748" s="10" t="s">
        <v>1121</v>
      </c>
      <c r="N748" s="10"/>
      <c r="O748" s="10" t="s">
        <v>24</v>
      </c>
      <c r="P748" s="10" t="s">
        <v>25</v>
      </c>
      <c r="Q748" s="10"/>
      <c r="R748" s="10" t="s">
        <v>1807</v>
      </c>
      <c r="S748" s="12" t="s">
        <v>27</v>
      </c>
      <c r="T748" s="6" t="s">
        <v>1808</v>
      </c>
      <c r="U748" s="10"/>
      <c r="V748" s="10"/>
      <c r="W748" s="10"/>
      <c r="X748" s="10"/>
      <c r="Y748" s="10"/>
      <c r="Z748" s="10"/>
      <c r="AA748" s="10"/>
      <c r="AB748" s="10"/>
      <c r="AC748" s="10"/>
      <c r="AD748" s="10"/>
      <c r="AE748" s="10"/>
      <c r="AF748" s="10"/>
      <c r="AG748" s="10"/>
      <c r="AH748" s="10"/>
      <c r="AI748" s="10"/>
      <c r="AJ748" s="10"/>
      <c r="AK748" s="10"/>
      <c r="AL748" s="10"/>
    </row>
    <row r="749" spans="1:38" ht="20.25" customHeight="1">
      <c r="A749" s="31">
        <v>43523</v>
      </c>
      <c r="B749" s="10" t="s">
        <v>199</v>
      </c>
      <c r="C749" s="10">
        <v>43.338137000000003</v>
      </c>
      <c r="D749" s="10">
        <v>52.855646999999998</v>
      </c>
      <c r="E749" s="10">
        <v>100</v>
      </c>
      <c r="F749" s="10">
        <v>18</v>
      </c>
      <c r="G749" s="10" t="s">
        <v>21</v>
      </c>
      <c r="H749" s="9" t="s">
        <v>44</v>
      </c>
      <c r="I749" s="9" t="s">
        <v>58</v>
      </c>
      <c r="J749" s="10"/>
      <c r="K749" s="10"/>
      <c r="L749" s="10"/>
      <c r="M749" s="9" t="s">
        <v>59</v>
      </c>
      <c r="N749" s="10"/>
      <c r="O749" s="10" t="s">
        <v>59</v>
      </c>
      <c r="P749" s="10" t="s">
        <v>25</v>
      </c>
      <c r="Q749" s="10"/>
      <c r="R749" s="10" t="s">
        <v>1809</v>
      </c>
      <c r="S749" s="12" t="s">
        <v>27</v>
      </c>
      <c r="T749" s="6" t="s">
        <v>1810</v>
      </c>
      <c r="U749" s="10"/>
      <c r="V749" s="10"/>
      <c r="W749" s="10"/>
      <c r="X749" s="10"/>
      <c r="Y749" s="10"/>
      <c r="Z749" s="10"/>
      <c r="AA749" s="10"/>
      <c r="AB749" s="10"/>
      <c r="AC749" s="10"/>
      <c r="AD749" s="10"/>
      <c r="AE749" s="10"/>
      <c r="AF749" s="10"/>
      <c r="AG749" s="10"/>
      <c r="AH749" s="10"/>
      <c r="AI749" s="10"/>
      <c r="AJ749" s="10"/>
      <c r="AK749" s="10"/>
      <c r="AL749" s="10"/>
    </row>
    <row r="750" spans="1:38" ht="20.25" customHeight="1">
      <c r="A750" s="31">
        <v>43507</v>
      </c>
      <c r="B750" s="10" t="s">
        <v>321</v>
      </c>
      <c r="C750" s="10">
        <v>49.791927999999999</v>
      </c>
      <c r="D750" s="10">
        <v>73.150063000000003</v>
      </c>
      <c r="E750" s="10">
        <v>100</v>
      </c>
      <c r="F750" s="10">
        <v>0</v>
      </c>
      <c r="G750" s="10" t="s">
        <v>21</v>
      </c>
      <c r="H750" s="10" t="s">
        <v>58</v>
      </c>
      <c r="I750" s="10"/>
      <c r="J750" s="10"/>
      <c r="K750" s="10"/>
      <c r="L750" s="10"/>
      <c r="M750" s="32" t="s">
        <v>608</v>
      </c>
      <c r="N750" s="10"/>
      <c r="O750" s="9" t="s">
        <v>24</v>
      </c>
      <c r="P750" s="10" t="s">
        <v>48</v>
      </c>
      <c r="Q750" s="10"/>
      <c r="R750" s="10" t="s">
        <v>1811</v>
      </c>
      <c r="S750" s="12" t="s">
        <v>27</v>
      </c>
      <c r="T750" s="6" t="s">
        <v>1812</v>
      </c>
      <c r="U750" s="10"/>
      <c r="V750" s="10"/>
      <c r="W750" s="10"/>
      <c r="X750" s="10"/>
      <c r="Y750" s="10"/>
      <c r="Z750" s="10"/>
      <c r="AA750" s="10"/>
      <c r="AB750" s="10"/>
      <c r="AC750" s="10"/>
      <c r="AD750" s="10"/>
      <c r="AE750" s="10"/>
      <c r="AF750" s="10"/>
      <c r="AG750" s="10"/>
      <c r="AH750" s="10"/>
      <c r="AI750" s="10"/>
      <c r="AJ750" s="10"/>
      <c r="AK750" s="10"/>
      <c r="AL750" s="10"/>
    </row>
    <row r="751" spans="1:38" ht="20.25" customHeight="1">
      <c r="A751" s="31">
        <v>43507</v>
      </c>
      <c r="B751" s="10" t="s">
        <v>29</v>
      </c>
      <c r="C751" s="10">
        <v>50.284585</v>
      </c>
      <c r="D751" s="10">
        <v>57.230176</v>
      </c>
      <c r="E751" s="10">
        <v>100</v>
      </c>
      <c r="F751" s="10">
        <v>0</v>
      </c>
      <c r="G751" s="10" t="s">
        <v>21</v>
      </c>
      <c r="H751" s="10" t="s">
        <v>58</v>
      </c>
      <c r="I751" s="10"/>
      <c r="J751" s="10"/>
      <c r="K751" s="10"/>
      <c r="L751" s="10"/>
      <c r="M751" s="32" t="s">
        <v>608</v>
      </c>
      <c r="N751" s="10"/>
      <c r="O751" s="9" t="s">
        <v>24</v>
      </c>
      <c r="P751" s="10" t="s">
        <v>48</v>
      </c>
      <c r="Q751" s="10"/>
      <c r="R751" s="10" t="s">
        <v>1811</v>
      </c>
      <c r="S751" s="12" t="s">
        <v>27</v>
      </c>
      <c r="T751" s="6" t="s">
        <v>1812</v>
      </c>
      <c r="U751" s="10"/>
      <c r="V751" s="10"/>
      <c r="W751" s="10"/>
      <c r="X751" s="10"/>
      <c r="Y751" s="10"/>
      <c r="Z751" s="10"/>
      <c r="AA751" s="10"/>
      <c r="AB751" s="10"/>
      <c r="AC751" s="10"/>
      <c r="AD751" s="10"/>
      <c r="AE751" s="10"/>
      <c r="AF751" s="10"/>
      <c r="AG751" s="10"/>
      <c r="AH751" s="10"/>
      <c r="AI751" s="10"/>
      <c r="AJ751" s="10"/>
      <c r="AK751" s="10"/>
      <c r="AL751" s="10"/>
    </row>
    <row r="752" spans="1:38" ht="20.25" customHeight="1">
      <c r="A752" s="31">
        <v>43504</v>
      </c>
      <c r="B752" s="10" t="s">
        <v>29</v>
      </c>
      <c r="C752" s="10">
        <v>50.283512000000002</v>
      </c>
      <c r="D752" s="10">
        <v>57.230814000000002</v>
      </c>
      <c r="E752" s="10">
        <v>15</v>
      </c>
      <c r="F752" s="10">
        <v>0</v>
      </c>
      <c r="G752" s="10" t="s">
        <v>21</v>
      </c>
      <c r="H752" s="10" t="s">
        <v>58</v>
      </c>
      <c r="I752" s="10"/>
      <c r="J752" s="10"/>
      <c r="K752" s="10"/>
      <c r="L752" s="10"/>
      <c r="M752" s="32" t="s">
        <v>608</v>
      </c>
      <c r="N752" s="10"/>
      <c r="O752" s="9" t="s">
        <v>24</v>
      </c>
      <c r="P752" s="10" t="s">
        <v>48</v>
      </c>
      <c r="Q752" s="10"/>
      <c r="R752" s="10" t="s">
        <v>1813</v>
      </c>
      <c r="S752" s="12" t="s">
        <v>27</v>
      </c>
      <c r="T752" s="6" t="s">
        <v>1814</v>
      </c>
      <c r="U752" s="10"/>
      <c r="V752" s="10"/>
      <c r="W752" s="10"/>
      <c r="X752" s="10"/>
      <c r="Y752" s="10"/>
      <c r="Z752" s="10"/>
      <c r="AA752" s="10"/>
      <c r="AB752" s="10"/>
      <c r="AC752" s="10"/>
      <c r="AD752" s="10"/>
      <c r="AE752" s="10"/>
      <c r="AF752" s="10"/>
      <c r="AG752" s="10"/>
      <c r="AH752" s="10"/>
      <c r="AI752" s="10"/>
      <c r="AJ752" s="10"/>
      <c r="AK752" s="10"/>
      <c r="AL752" s="10"/>
    </row>
    <row r="753" spans="1:38" ht="20.25" customHeight="1">
      <c r="A753" s="31">
        <v>43504</v>
      </c>
      <c r="B753" s="10" t="s">
        <v>34</v>
      </c>
      <c r="C753" s="10">
        <v>43.247065999999997</v>
      </c>
      <c r="D753" s="10">
        <v>76.933024000000003</v>
      </c>
      <c r="E753" s="10">
        <v>15</v>
      </c>
      <c r="F753" s="10">
        <v>0</v>
      </c>
      <c r="G753" s="10" t="s">
        <v>21</v>
      </c>
      <c r="H753" s="10" t="s">
        <v>58</v>
      </c>
      <c r="I753" s="10"/>
      <c r="J753" s="10"/>
      <c r="K753" s="10"/>
      <c r="L753" s="10"/>
      <c r="M753" s="32" t="s">
        <v>608</v>
      </c>
      <c r="N753" s="10"/>
      <c r="O753" s="9" t="s">
        <v>24</v>
      </c>
      <c r="P753" s="10" t="s">
        <v>48</v>
      </c>
      <c r="Q753" s="10"/>
      <c r="R753" s="10" t="s">
        <v>1813</v>
      </c>
      <c r="S753" s="12" t="s">
        <v>27</v>
      </c>
      <c r="T753" s="6" t="s">
        <v>1814</v>
      </c>
      <c r="U753" s="10"/>
      <c r="V753" s="10"/>
      <c r="W753" s="10"/>
      <c r="X753" s="10"/>
      <c r="Y753" s="10"/>
      <c r="Z753" s="10"/>
      <c r="AA753" s="10"/>
      <c r="AB753" s="10"/>
      <c r="AC753" s="10"/>
      <c r="AD753" s="10"/>
      <c r="AE753" s="10"/>
      <c r="AF753" s="10"/>
      <c r="AG753" s="10"/>
      <c r="AH753" s="10"/>
      <c r="AI753" s="10"/>
      <c r="AJ753" s="10"/>
      <c r="AK753" s="10"/>
      <c r="AL753" s="10"/>
    </row>
    <row r="754" spans="1:38" ht="20.25" customHeight="1">
      <c r="A754" s="31">
        <v>43504</v>
      </c>
      <c r="B754" s="10" t="s">
        <v>113</v>
      </c>
      <c r="C754" s="10">
        <v>44.845222</v>
      </c>
      <c r="D754" s="10">
        <v>65.494819000000007</v>
      </c>
      <c r="E754" s="10">
        <v>15</v>
      </c>
      <c r="F754" s="10">
        <v>0</v>
      </c>
      <c r="G754" s="10" t="s">
        <v>21</v>
      </c>
      <c r="H754" s="10" t="s">
        <v>58</v>
      </c>
      <c r="I754" s="10"/>
      <c r="J754" s="10"/>
      <c r="K754" s="10"/>
      <c r="L754" s="10"/>
      <c r="M754" s="32" t="s">
        <v>608</v>
      </c>
      <c r="N754" s="10"/>
      <c r="O754" s="9" t="s">
        <v>24</v>
      </c>
      <c r="P754" s="10" t="s">
        <v>48</v>
      </c>
      <c r="Q754" s="10"/>
      <c r="R754" s="10" t="s">
        <v>1813</v>
      </c>
      <c r="S754" s="12" t="s">
        <v>27</v>
      </c>
      <c r="T754" s="6" t="s">
        <v>1814</v>
      </c>
      <c r="U754" s="10"/>
      <c r="V754" s="10"/>
      <c r="W754" s="10"/>
      <c r="X754" s="10"/>
      <c r="Y754" s="10"/>
      <c r="Z754" s="10"/>
      <c r="AA754" s="10"/>
      <c r="AB754" s="10"/>
      <c r="AC754" s="10"/>
      <c r="AD754" s="10"/>
      <c r="AE754" s="10"/>
      <c r="AF754" s="10"/>
      <c r="AG754" s="10"/>
      <c r="AH754" s="10"/>
      <c r="AI754" s="10"/>
      <c r="AJ754" s="10"/>
      <c r="AK754" s="10"/>
      <c r="AL754" s="10"/>
    </row>
    <row r="755" spans="1:38" ht="20.25" customHeight="1">
      <c r="A755" s="31">
        <v>43502</v>
      </c>
      <c r="B755" s="9" t="s">
        <v>40</v>
      </c>
      <c r="C755" s="10">
        <v>51.091900000000003</v>
      </c>
      <c r="D755" s="10">
        <v>71.412043999999995</v>
      </c>
      <c r="E755" s="10">
        <v>100</v>
      </c>
      <c r="F755" s="10">
        <v>0</v>
      </c>
      <c r="G755" s="10" t="s">
        <v>21</v>
      </c>
      <c r="H755" s="10" t="s">
        <v>58</v>
      </c>
      <c r="I755" s="10"/>
      <c r="J755" s="10"/>
      <c r="K755" s="10"/>
      <c r="L755" s="10"/>
      <c r="M755" s="32" t="s">
        <v>608</v>
      </c>
      <c r="N755" s="10"/>
      <c r="O755" s="9" t="s">
        <v>24</v>
      </c>
      <c r="P755" s="10" t="s">
        <v>48</v>
      </c>
      <c r="Q755" s="10"/>
      <c r="R755" s="10" t="s">
        <v>1815</v>
      </c>
      <c r="S755" s="9" t="s">
        <v>98</v>
      </c>
      <c r="T755" s="6" t="s">
        <v>1816</v>
      </c>
      <c r="U755" s="10"/>
      <c r="V755" s="10"/>
      <c r="W755" s="10"/>
      <c r="X755" s="10"/>
      <c r="Y755" s="10"/>
      <c r="Z755" s="10"/>
      <c r="AA755" s="10"/>
      <c r="AB755" s="10"/>
      <c r="AC755" s="10"/>
      <c r="AD755" s="10"/>
      <c r="AE755" s="10"/>
      <c r="AF755" s="10"/>
      <c r="AG755" s="10"/>
      <c r="AH755" s="10"/>
      <c r="AI755" s="10"/>
      <c r="AJ755" s="10"/>
      <c r="AK755" s="10"/>
      <c r="AL755" s="10"/>
    </row>
    <row r="756" spans="1:38" ht="20.25" customHeight="1">
      <c r="A756" s="31">
        <v>43502</v>
      </c>
      <c r="B756" s="10" t="s">
        <v>34</v>
      </c>
      <c r="C756" s="10">
        <v>43.300669999999997</v>
      </c>
      <c r="D756" s="10">
        <v>76.925686999999996</v>
      </c>
      <c r="E756" s="10">
        <v>50</v>
      </c>
      <c r="F756" s="10">
        <v>0</v>
      </c>
      <c r="G756" s="10" t="s">
        <v>21</v>
      </c>
      <c r="H756" s="10" t="s">
        <v>58</v>
      </c>
      <c r="I756" s="10"/>
      <c r="J756" s="10"/>
      <c r="K756" s="10"/>
      <c r="L756" s="10"/>
      <c r="M756" s="32" t="s">
        <v>608</v>
      </c>
      <c r="N756" s="10"/>
      <c r="O756" s="9" t="s">
        <v>24</v>
      </c>
      <c r="P756" s="10" t="s">
        <v>48</v>
      </c>
      <c r="Q756" s="10"/>
      <c r="R756" s="10" t="s">
        <v>1815</v>
      </c>
      <c r="S756" s="9" t="s">
        <v>98</v>
      </c>
      <c r="T756" s="6" t="s">
        <v>1817</v>
      </c>
      <c r="U756" s="10"/>
      <c r="V756" s="10"/>
      <c r="W756" s="10"/>
      <c r="X756" s="10"/>
      <c r="Y756" s="10"/>
      <c r="Z756" s="10"/>
      <c r="AA756" s="10"/>
      <c r="AB756" s="10"/>
      <c r="AC756" s="10"/>
      <c r="AD756" s="10"/>
      <c r="AE756" s="10"/>
      <c r="AF756" s="10"/>
      <c r="AG756" s="10"/>
      <c r="AH756" s="10"/>
      <c r="AI756" s="10"/>
      <c r="AJ756" s="10"/>
      <c r="AK756" s="10"/>
      <c r="AL756" s="10"/>
    </row>
    <row r="757" spans="1:38" ht="20.25" customHeight="1">
      <c r="A757" s="31">
        <v>43471</v>
      </c>
      <c r="B757" s="10" t="s">
        <v>321</v>
      </c>
      <c r="C757" s="10">
        <v>49.802387000000003</v>
      </c>
      <c r="D757" s="10">
        <v>73.095134999999999</v>
      </c>
      <c r="E757" s="10">
        <v>100</v>
      </c>
      <c r="F757" s="10">
        <v>0</v>
      </c>
      <c r="G757" s="9" t="s">
        <v>570</v>
      </c>
      <c r="H757" s="9" t="s">
        <v>51</v>
      </c>
      <c r="I757" s="10"/>
      <c r="J757" s="10"/>
      <c r="K757" s="10"/>
      <c r="L757" s="10"/>
      <c r="M757" s="10" t="s">
        <v>258</v>
      </c>
      <c r="N757" s="10"/>
      <c r="O757" s="10" t="s">
        <v>66</v>
      </c>
      <c r="P757" s="10" t="s">
        <v>67</v>
      </c>
      <c r="Q757" s="10"/>
      <c r="R757" s="10" t="s">
        <v>1818</v>
      </c>
      <c r="S757" s="12" t="s">
        <v>27</v>
      </c>
      <c r="T757" s="6" t="s">
        <v>1819</v>
      </c>
      <c r="U757" s="10"/>
      <c r="V757" s="10"/>
      <c r="W757" s="10"/>
      <c r="X757" s="10"/>
      <c r="Y757" s="10"/>
      <c r="Z757" s="10"/>
      <c r="AA757" s="10"/>
      <c r="AB757" s="10"/>
      <c r="AC757" s="10"/>
      <c r="AD757" s="10"/>
      <c r="AE757" s="10"/>
      <c r="AF757" s="10"/>
      <c r="AG757" s="10"/>
      <c r="AH757" s="10"/>
      <c r="AI757" s="10"/>
      <c r="AJ757" s="10"/>
      <c r="AK757" s="10"/>
      <c r="AL757" s="10"/>
    </row>
    <row r="758" spans="1:38" ht="20.25" customHeight="1">
      <c r="A758" s="31">
        <v>43451</v>
      </c>
      <c r="B758" s="10" t="s">
        <v>20</v>
      </c>
      <c r="C758" s="10">
        <v>42.309497999999998</v>
      </c>
      <c r="D758" s="10">
        <v>69.600190999999995</v>
      </c>
      <c r="E758" s="10">
        <v>10</v>
      </c>
      <c r="F758" s="10">
        <v>0</v>
      </c>
      <c r="G758" s="10" t="s">
        <v>21</v>
      </c>
      <c r="H758" s="9" t="s">
        <v>63</v>
      </c>
      <c r="I758" s="9" t="s">
        <v>64</v>
      </c>
      <c r="J758" s="10"/>
      <c r="K758" s="10"/>
      <c r="L758" s="10"/>
      <c r="M758" s="10" t="s">
        <v>24</v>
      </c>
      <c r="N758" s="10"/>
      <c r="O758" s="10" t="s">
        <v>24</v>
      </c>
      <c r="P758" s="9" t="s">
        <v>205</v>
      </c>
      <c r="Q758" s="10"/>
      <c r="R758" s="10" t="s">
        <v>1820</v>
      </c>
      <c r="S758" s="9" t="s">
        <v>98</v>
      </c>
      <c r="T758" s="6" t="s">
        <v>1821</v>
      </c>
      <c r="U758" s="10"/>
      <c r="V758" s="10"/>
      <c r="W758" s="10"/>
      <c r="X758" s="10"/>
      <c r="Y758" s="10"/>
      <c r="Z758" s="10"/>
      <c r="AA758" s="10"/>
      <c r="AB758" s="10"/>
      <c r="AC758" s="10"/>
      <c r="AD758" s="10"/>
      <c r="AE758" s="10"/>
      <c r="AF758" s="10"/>
      <c r="AG758" s="10"/>
      <c r="AH758" s="10"/>
      <c r="AI758" s="10"/>
      <c r="AJ758" s="10"/>
      <c r="AK758" s="10"/>
      <c r="AL758" s="10"/>
    </row>
    <row r="759" spans="1:38" ht="20.25" customHeight="1">
      <c r="A759" s="30">
        <v>43451</v>
      </c>
      <c r="B759" s="10" t="s">
        <v>34</v>
      </c>
      <c r="C759" s="10">
        <v>43.238674000000003</v>
      </c>
      <c r="D759" s="10">
        <v>76.945532999999998</v>
      </c>
      <c r="E759" s="9">
        <v>100</v>
      </c>
      <c r="F759" s="10">
        <v>10</v>
      </c>
      <c r="G759" s="10" t="s">
        <v>21</v>
      </c>
      <c r="H759" s="9" t="s">
        <v>63</v>
      </c>
      <c r="I759" s="9" t="s">
        <v>64</v>
      </c>
      <c r="J759" s="10"/>
      <c r="K759" s="10"/>
      <c r="L759" s="10"/>
      <c r="M759" s="10" t="s">
        <v>24</v>
      </c>
      <c r="N759" s="10"/>
      <c r="O759" s="10" t="s">
        <v>24</v>
      </c>
      <c r="P759" s="10" t="s">
        <v>25</v>
      </c>
      <c r="Q759" s="9" t="s">
        <v>900</v>
      </c>
      <c r="R759" s="10" t="s">
        <v>1822</v>
      </c>
      <c r="S759" s="9" t="s">
        <v>98</v>
      </c>
      <c r="T759" s="6" t="s">
        <v>1823</v>
      </c>
      <c r="U759" s="10"/>
      <c r="V759" s="10"/>
      <c r="W759" s="10"/>
      <c r="X759" s="10"/>
      <c r="Y759" s="10"/>
      <c r="Z759" s="10"/>
      <c r="AA759" s="10"/>
      <c r="AB759" s="10"/>
      <c r="AC759" s="10"/>
      <c r="AD759" s="10"/>
      <c r="AE759" s="10"/>
      <c r="AF759" s="10"/>
      <c r="AG759" s="10"/>
      <c r="AH759" s="10"/>
      <c r="AI759" s="10"/>
      <c r="AJ759" s="10"/>
      <c r="AK759" s="10"/>
      <c r="AL759" s="10"/>
    </row>
    <row r="760" spans="1:38" ht="20.25" customHeight="1">
      <c r="A760" s="31">
        <v>43450</v>
      </c>
      <c r="B760" s="10" t="s">
        <v>34</v>
      </c>
      <c r="C760" s="10">
        <v>43.238674000000003</v>
      </c>
      <c r="D760" s="10">
        <v>76.945532999999998</v>
      </c>
      <c r="E760" s="9">
        <v>100</v>
      </c>
      <c r="F760" s="9">
        <v>5</v>
      </c>
      <c r="G760" s="10" t="s">
        <v>21</v>
      </c>
      <c r="H760" s="9" t="s">
        <v>63</v>
      </c>
      <c r="I760" s="9" t="s">
        <v>64</v>
      </c>
      <c r="J760" s="10"/>
      <c r="K760" s="10"/>
      <c r="L760" s="10"/>
      <c r="M760" s="10" t="s">
        <v>24</v>
      </c>
      <c r="N760" s="10"/>
      <c r="O760" s="10" t="s">
        <v>24</v>
      </c>
      <c r="P760" s="10" t="s">
        <v>25</v>
      </c>
      <c r="Q760" s="9" t="s">
        <v>900</v>
      </c>
      <c r="R760" s="10" t="s">
        <v>1822</v>
      </c>
      <c r="S760" s="9" t="s">
        <v>98</v>
      </c>
      <c r="T760" s="6" t="s">
        <v>1824</v>
      </c>
      <c r="U760" s="10"/>
      <c r="V760" s="10"/>
      <c r="W760" s="10"/>
      <c r="X760" s="10"/>
      <c r="Y760" s="10"/>
      <c r="Z760" s="10"/>
      <c r="AA760" s="10"/>
      <c r="AB760" s="10"/>
      <c r="AC760" s="10"/>
      <c r="AD760" s="10"/>
      <c r="AE760" s="10"/>
      <c r="AF760" s="10"/>
      <c r="AG760" s="10"/>
      <c r="AH760" s="10"/>
      <c r="AI760" s="10"/>
      <c r="AJ760" s="10"/>
      <c r="AK760" s="10"/>
      <c r="AL760" s="10"/>
    </row>
    <row r="761" spans="1:38" ht="20.25" customHeight="1">
      <c r="A761" s="31">
        <v>43434</v>
      </c>
      <c r="B761" s="10" t="s">
        <v>34</v>
      </c>
      <c r="C761" s="9">
        <v>43.264919999999996</v>
      </c>
      <c r="D761" s="15">
        <v>76.955663999999999</v>
      </c>
      <c r="E761" s="10">
        <v>10</v>
      </c>
      <c r="F761" s="10">
        <v>0</v>
      </c>
      <c r="G761" s="10" t="s">
        <v>21</v>
      </c>
      <c r="H761" s="10" t="s">
        <v>129</v>
      </c>
      <c r="I761" s="9" t="s">
        <v>64</v>
      </c>
      <c r="J761" s="10"/>
      <c r="K761" s="10" t="s">
        <v>1350</v>
      </c>
      <c r="L761" s="10"/>
      <c r="M761" s="9" t="s">
        <v>699</v>
      </c>
      <c r="N761" s="9" t="s">
        <v>24</v>
      </c>
      <c r="O761" s="9" t="s">
        <v>137</v>
      </c>
      <c r="P761" s="10" t="s">
        <v>67</v>
      </c>
      <c r="Q761" s="10"/>
      <c r="R761" s="10" t="s">
        <v>1825</v>
      </c>
      <c r="S761" s="9" t="s">
        <v>98</v>
      </c>
      <c r="T761" s="6" t="s">
        <v>1826</v>
      </c>
      <c r="U761" s="10"/>
      <c r="V761" s="10"/>
      <c r="W761" s="10"/>
      <c r="X761" s="10"/>
      <c r="Y761" s="10"/>
      <c r="Z761" s="10"/>
      <c r="AA761" s="10"/>
      <c r="AB761" s="10"/>
      <c r="AC761" s="10"/>
      <c r="AD761" s="10"/>
      <c r="AE761" s="10"/>
      <c r="AF761" s="10"/>
      <c r="AG761" s="10"/>
      <c r="AH761" s="10"/>
      <c r="AI761" s="10"/>
      <c r="AJ761" s="10"/>
      <c r="AK761" s="10"/>
      <c r="AL761" s="10"/>
    </row>
    <row r="762" spans="1:38" ht="20.25" customHeight="1">
      <c r="A762" s="31">
        <v>43389</v>
      </c>
      <c r="B762" s="9" t="s">
        <v>521</v>
      </c>
      <c r="C762" s="14">
        <v>44.877600000000001</v>
      </c>
      <c r="D762" s="15">
        <v>78.729553999999993</v>
      </c>
      <c r="E762" s="10">
        <v>20</v>
      </c>
      <c r="F762" s="10">
        <v>0</v>
      </c>
      <c r="G762" s="10" t="s">
        <v>101</v>
      </c>
      <c r="H762" s="9" t="s">
        <v>64</v>
      </c>
      <c r="I762" s="10"/>
      <c r="J762" s="10"/>
      <c r="K762" s="10"/>
      <c r="L762" s="10"/>
      <c r="M762" s="9" t="s">
        <v>258</v>
      </c>
      <c r="N762" s="10"/>
      <c r="O762" s="9" t="s">
        <v>66</v>
      </c>
      <c r="P762" s="10" t="s">
        <v>67</v>
      </c>
      <c r="Q762" s="10"/>
      <c r="R762" s="10" t="s">
        <v>1827</v>
      </c>
      <c r="S762" s="9" t="s">
        <v>98</v>
      </c>
      <c r="T762" s="6" t="s">
        <v>1828</v>
      </c>
      <c r="U762" s="10"/>
      <c r="V762" s="10"/>
      <c r="W762" s="10"/>
      <c r="X762" s="10"/>
      <c r="Y762" s="10"/>
      <c r="Z762" s="10"/>
      <c r="AA762" s="10"/>
      <c r="AB762" s="10"/>
      <c r="AC762" s="10"/>
      <c r="AD762" s="10"/>
      <c r="AE762" s="10"/>
      <c r="AF762" s="10"/>
      <c r="AG762" s="10"/>
      <c r="AH762" s="10"/>
      <c r="AI762" s="10"/>
      <c r="AJ762" s="10"/>
      <c r="AK762" s="10"/>
      <c r="AL762" s="10"/>
    </row>
    <row r="763" spans="1:38" ht="20.25" customHeight="1">
      <c r="A763" s="31">
        <v>43376</v>
      </c>
      <c r="B763" s="10" t="s">
        <v>34</v>
      </c>
      <c r="C763" s="10">
        <v>43.250689000000001</v>
      </c>
      <c r="D763" s="10">
        <v>76.936790000000002</v>
      </c>
      <c r="E763" s="10">
        <v>30</v>
      </c>
      <c r="F763" s="10">
        <v>0</v>
      </c>
      <c r="G763" s="10" t="s">
        <v>21</v>
      </c>
      <c r="H763" s="9" t="s">
        <v>164</v>
      </c>
      <c r="I763" s="10" t="s">
        <v>74</v>
      </c>
      <c r="J763" s="10"/>
      <c r="K763" s="10"/>
      <c r="L763" s="10"/>
      <c r="M763" s="10" t="s">
        <v>24</v>
      </c>
      <c r="N763" s="10"/>
      <c r="O763" s="10" t="s">
        <v>24</v>
      </c>
      <c r="P763" s="10" t="s">
        <v>67</v>
      </c>
      <c r="Q763" s="10"/>
      <c r="R763" s="10" t="s">
        <v>1829</v>
      </c>
      <c r="S763" s="12" t="s">
        <v>27</v>
      </c>
      <c r="T763" s="6" t="s">
        <v>1830</v>
      </c>
      <c r="U763" s="10"/>
      <c r="V763" s="10"/>
      <c r="W763" s="10"/>
      <c r="X763" s="10"/>
      <c r="Y763" s="10"/>
      <c r="Z763" s="10"/>
      <c r="AA763" s="10"/>
      <c r="AB763" s="10"/>
      <c r="AC763" s="10"/>
      <c r="AD763" s="10"/>
      <c r="AE763" s="10"/>
      <c r="AF763" s="10"/>
      <c r="AG763" s="10"/>
      <c r="AH763" s="10"/>
      <c r="AI763" s="10"/>
      <c r="AJ763" s="10"/>
      <c r="AK763" s="10"/>
      <c r="AL763" s="10"/>
    </row>
    <row r="764" spans="1:38" ht="20.25" customHeight="1">
      <c r="A764" s="31">
        <v>43368</v>
      </c>
      <c r="B764" s="10" t="s">
        <v>521</v>
      </c>
      <c r="C764" s="9">
        <v>44.983790999999997</v>
      </c>
      <c r="D764" s="15">
        <v>78.294606000000002</v>
      </c>
      <c r="E764" s="9">
        <v>20</v>
      </c>
      <c r="F764" s="10">
        <v>0</v>
      </c>
      <c r="G764" s="10" t="s">
        <v>21</v>
      </c>
      <c r="H764" s="10" t="s">
        <v>79</v>
      </c>
      <c r="I764" s="10"/>
      <c r="J764" s="10"/>
      <c r="K764" s="10"/>
      <c r="L764" s="10"/>
      <c r="M764" s="9" t="s">
        <v>59</v>
      </c>
      <c r="N764" s="10"/>
      <c r="O764" s="10" t="s">
        <v>59</v>
      </c>
      <c r="P764" s="10" t="s">
        <v>82</v>
      </c>
      <c r="Q764" s="9" t="s">
        <v>48</v>
      </c>
      <c r="R764" s="10" t="s">
        <v>1831</v>
      </c>
      <c r="S764" s="9" t="s">
        <v>98</v>
      </c>
      <c r="T764" s="6" t="s">
        <v>1832</v>
      </c>
      <c r="U764" s="10"/>
      <c r="V764" s="10"/>
      <c r="W764" s="10"/>
      <c r="X764" s="10"/>
      <c r="Y764" s="10"/>
      <c r="Z764" s="10"/>
      <c r="AA764" s="10"/>
      <c r="AB764" s="10"/>
      <c r="AC764" s="10"/>
      <c r="AD764" s="10"/>
      <c r="AE764" s="10"/>
      <c r="AF764" s="10"/>
      <c r="AG764" s="10"/>
      <c r="AH764" s="10"/>
      <c r="AI764" s="10"/>
      <c r="AJ764" s="10"/>
      <c r="AK764" s="10"/>
      <c r="AL764" s="10"/>
    </row>
    <row r="765" spans="1:38" ht="20.25" customHeight="1">
      <c r="A765" s="31">
        <v>43347</v>
      </c>
      <c r="B765" s="10" t="s">
        <v>100</v>
      </c>
      <c r="C765" s="9">
        <v>43.305810000000001</v>
      </c>
      <c r="D765" s="15">
        <v>68.261330999999998</v>
      </c>
      <c r="E765" s="10">
        <v>30</v>
      </c>
      <c r="F765" s="10">
        <v>0</v>
      </c>
      <c r="G765" s="10" t="s">
        <v>21</v>
      </c>
      <c r="H765" s="9" t="s">
        <v>132</v>
      </c>
      <c r="I765" s="10"/>
      <c r="J765" s="10"/>
      <c r="K765" s="10"/>
      <c r="L765" s="10"/>
      <c r="M765" s="9" t="s">
        <v>787</v>
      </c>
      <c r="N765" s="10"/>
      <c r="O765" s="9" t="s">
        <v>24</v>
      </c>
      <c r="P765" s="10" t="s">
        <v>67</v>
      </c>
      <c r="Q765" s="10"/>
      <c r="R765" s="10" t="s">
        <v>1833</v>
      </c>
      <c r="S765" s="9" t="s">
        <v>98</v>
      </c>
      <c r="T765" s="6" t="s">
        <v>1834</v>
      </c>
      <c r="U765" s="10"/>
      <c r="V765" s="10"/>
      <c r="W765" s="10"/>
      <c r="X765" s="10"/>
      <c r="Y765" s="10"/>
      <c r="Z765" s="10"/>
      <c r="AA765" s="10"/>
      <c r="AB765" s="10"/>
      <c r="AC765" s="10"/>
      <c r="AD765" s="10"/>
      <c r="AE765" s="10"/>
      <c r="AF765" s="10"/>
      <c r="AG765" s="10"/>
      <c r="AH765" s="10"/>
      <c r="AI765" s="10"/>
      <c r="AJ765" s="10"/>
      <c r="AK765" s="10"/>
      <c r="AL765" s="10"/>
    </row>
    <row r="766" spans="1:38" ht="20.25" customHeight="1">
      <c r="A766" s="31">
        <v>43325</v>
      </c>
      <c r="B766" s="10" t="s">
        <v>34</v>
      </c>
      <c r="C766" s="10">
        <v>43.271616999999999</v>
      </c>
      <c r="D766" s="10">
        <v>76.950907999999998</v>
      </c>
      <c r="E766" s="10">
        <v>25</v>
      </c>
      <c r="F766" s="10">
        <v>0</v>
      </c>
      <c r="G766" s="10" t="s">
        <v>21</v>
      </c>
      <c r="H766" s="9" t="s">
        <v>44</v>
      </c>
      <c r="I766" s="10" t="s">
        <v>74</v>
      </c>
      <c r="J766" s="10"/>
      <c r="K766" s="10"/>
      <c r="L766" s="10"/>
      <c r="M766" s="10" t="s">
        <v>1835</v>
      </c>
      <c r="N766" s="10"/>
      <c r="O766" s="10" t="s">
        <v>81</v>
      </c>
      <c r="P766" s="10" t="s">
        <v>67</v>
      </c>
      <c r="Q766" s="10"/>
      <c r="R766" s="10" t="s">
        <v>1836</v>
      </c>
      <c r="S766" s="12" t="s">
        <v>27</v>
      </c>
      <c r="T766" s="6" t="s">
        <v>1837</v>
      </c>
      <c r="U766" s="10"/>
      <c r="V766" s="10"/>
      <c r="W766" s="10"/>
      <c r="X766" s="10"/>
      <c r="Y766" s="10"/>
      <c r="Z766" s="10"/>
      <c r="AA766" s="10"/>
      <c r="AB766" s="10"/>
      <c r="AC766" s="10"/>
      <c r="AD766" s="10"/>
      <c r="AE766" s="10"/>
      <c r="AF766" s="10"/>
      <c r="AG766" s="10"/>
      <c r="AH766" s="10"/>
      <c r="AI766" s="10"/>
      <c r="AJ766" s="10"/>
      <c r="AK766" s="10"/>
      <c r="AL766" s="10"/>
    </row>
    <row r="767" spans="1:38" ht="20.25" customHeight="1">
      <c r="A767" s="31">
        <v>43322</v>
      </c>
      <c r="B767" s="10" t="s">
        <v>34</v>
      </c>
      <c r="C767" s="14">
        <v>43.261875000000003</v>
      </c>
      <c r="D767" s="15">
        <v>76.942344000000006</v>
      </c>
      <c r="E767" s="10">
        <v>3</v>
      </c>
      <c r="F767" s="10">
        <v>0</v>
      </c>
      <c r="G767" s="10" t="s">
        <v>21</v>
      </c>
      <c r="H767" s="9" t="s">
        <v>378</v>
      </c>
      <c r="I767" s="10"/>
      <c r="J767" s="10"/>
      <c r="K767" s="10"/>
      <c r="L767" s="10"/>
      <c r="M767" s="10" t="s">
        <v>24</v>
      </c>
      <c r="N767" s="10"/>
      <c r="O767" s="10" t="s">
        <v>24</v>
      </c>
      <c r="P767" s="9" t="s">
        <v>900</v>
      </c>
      <c r="Q767" s="10"/>
      <c r="R767" s="10" t="s">
        <v>1838</v>
      </c>
      <c r="S767" s="9" t="s">
        <v>98</v>
      </c>
      <c r="T767" s="6" t="s">
        <v>1839</v>
      </c>
      <c r="U767" s="10"/>
      <c r="V767" s="10"/>
      <c r="W767" s="10"/>
      <c r="X767" s="10"/>
      <c r="Y767" s="10"/>
      <c r="Z767" s="10"/>
      <c r="AA767" s="10"/>
      <c r="AB767" s="10"/>
      <c r="AC767" s="10"/>
      <c r="AD767" s="10"/>
      <c r="AE767" s="10"/>
      <c r="AF767" s="10"/>
      <c r="AG767" s="10"/>
      <c r="AH767" s="10"/>
      <c r="AI767" s="10"/>
      <c r="AJ767" s="10"/>
      <c r="AK767" s="10"/>
      <c r="AL767" s="10"/>
    </row>
    <row r="768" spans="1:38" ht="20.25" customHeight="1">
      <c r="A768" s="31">
        <v>43311</v>
      </c>
      <c r="B768" s="10" t="s">
        <v>20</v>
      </c>
      <c r="C768" s="10">
        <v>42.309106</v>
      </c>
      <c r="D768" s="10">
        <v>69.603566999999998</v>
      </c>
      <c r="E768" s="10">
        <v>50</v>
      </c>
      <c r="F768" s="9">
        <v>5</v>
      </c>
      <c r="G768" s="9" t="s">
        <v>158</v>
      </c>
      <c r="H768" s="9" t="s">
        <v>96</v>
      </c>
      <c r="I768" s="9" t="s">
        <v>44</v>
      </c>
      <c r="J768" s="10"/>
      <c r="K768" s="10"/>
      <c r="L768" s="10"/>
      <c r="M768" s="9" t="s">
        <v>59</v>
      </c>
      <c r="N768" s="10"/>
      <c r="O768" s="10" t="s">
        <v>59</v>
      </c>
      <c r="P768" s="10" t="s">
        <v>48</v>
      </c>
      <c r="Q768" s="10"/>
      <c r="R768" s="10" t="s">
        <v>1840</v>
      </c>
      <c r="S768" s="12" t="s">
        <v>27</v>
      </c>
      <c r="T768" s="6" t="s">
        <v>1841</v>
      </c>
      <c r="U768" s="10"/>
      <c r="V768" s="10"/>
      <c r="W768" s="10"/>
      <c r="X768" s="10"/>
      <c r="Y768" s="10"/>
      <c r="Z768" s="10"/>
      <c r="AA768" s="10"/>
      <c r="AB768" s="10"/>
      <c r="AC768" s="10"/>
      <c r="AD768" s="10"/>
      <c r="AE768" s="10"/>
      <c r="AF768" s="10"/>
      <c r="AG768" s="10"/>
      <c r="AH768" s="10"/>
      <c r="AI768" s="10"/>
      <c r="AJ768" s="10"/>
      <c r="AK768" s="10"/>
      <c r="AL768" s="10"/>
    </row>
    <row r="769" spans="1:38" ht="20.25" customHeight="1">
      <c r="A769" s="31">
        <v>43306</v>
      </c>
      <c r="B769" s="10" t="s">
        <v>34</v>
      </c>
      <c r="C769" s="10">
        <v>43.228050000000003</v>
      </c>
      <c r="D769" s="10">
        <v>76.922233000000006</v>
      </c>
      <c r="E769" s="9">
        <v>50</v>
      </c>
      <c r="F769" s="9">
        <v>12</v>
      </c>
      <c r="G769" s="9" t="s">
        <v>21</v>
      </c>
      <c r="H769" s="9" t="s">
        <v>58</v>
      </c>
      <c r="I769" s="10"/>
      <c r="J769" s="10"/>
      <c r="K769" s="9" t="s">
        <v>1842</v>
      </c>
      <c r="L769" s="10"/>
      <c r="M769" s="9" t="s">
        <v>1843</v>
      </c>
      <c r="N769" s="9" t="s">
        <v>1289</v>
      </c>
      <c r="O769" s="9" t="s">
        <v>76</v>
      </c>
      <c r="P769" s="10" t="s">
        <v>25</v>
      </c>
      <c r="Q769" s="10"/>
      <c r="R769" s="10" t="s">
        <v>1844</v>
      </c>
      <c r="S769" s="12" t="s">
        <v>27</v>
      </c>
      <c r="T769" s="6" t="s">
        <v>1845</v>
      </c>
      <c r="U769" s="10"/>
      <c r="V769" s="10"/>
      <c r="W769" s="10"/>
      <c r="X769" s="10"/>
      <c r="Y769" s="10"/>
      <c r="Z769" s="10"/>
      <c r="AA769" s="10"/>
      <c r="AB769" s="10"/>
      <c r="AC769" s="10"/>
      <c r="AD769" s="10"/>
      <c r="AE769" s="10"/>
      <c r="AF769" s="10"/>
      <c r="AG769" s="10"/>
      <c r="AH769" s="10"/>
      <c r="AI769" s="10"/>
      <c r="AJ769" s="10"/>
      <c r="AK769" s="10"/>
      <c r="AL769" s="10"/>
    </row>
    <row r="770" spans="1:38" ht="20.25" customHeight="1">
      <c r="A770" s="31">
        <v>43305</v>
      </c>
      <c r="B770" s="9" t="s">
        <v>40</v>
      </c>
      <c r="C770" s="10">
        <v>51.164976000000003</v>
      </c>
      <c r="D770" s="10">
        <v>71.407711000000006</v>
      </c>
      <c r="E770" s="10">
        <v>15</v>
      </c>
      <c r="F770" s="10">
        <v>0</v>
      </c>
      <c r="G770" s="10" t="s">
        <v>21</v>
      </c>
      <c r="H770" s="9" t="s">
        <v>96</v>
      </c>
      <c r="I770" s="10"/>
      <c r="J770" s="10"/>
      <c r="K770" s="10"/>
      <c r="L770" s="10"/>
      <c r="M770" s="9" t="s">
        <v>59</v>
      </c>
      <c r="N770" s="10"/>
      <c r="O770" s="10" t="s">
        <v>59</v>
      </c>
      <c r="P770" s="10" t="s">
        <v>67</v>
      </c>
      <c r="Q770" s="10"/>
      <c r="R770" s="10" t="s">
        <v>1846</v>
      </c>
      <c r="S770" s="12" t="s">
        <v>27</v>
      </c>
      <c r="T770" s="6" t="s">
        <v>1847</v>
      </c>
      <c r="U770" s="10"/>
      <c r="V770" s="10"/>
      <c r="W770" s="10"/>
      <c r="X770" s="10"/>
      <c r="Y770" s="10"/>
      <c r="Z770" s="10"/>
      <c r="AA770" s="10"/>
      <c r="AB770" s="10"/>
      <c r="AC770" s="10"/>
      <c r="AD770" s="10"/>
      <c r="AE770" s="10"/>
      <c r="AF770" s="10"/>
      <c r="AG770" s="10"/>
      <c r="AH770" s="10"/>
      <c r="AI770" s="10"/>
      <c r="AJ770" s="10"/>
      <c r="AK770" s="10"/>
      <c r="AL770" s="10"/>
    </row>
    <row r="771" spans="1:38" ht="20.25" customHeight="1">
      <c r="A771" s="31">
        <v>43291</v>
      </c>
      <c r="B771" s="10" t="s">
        <v>29</v>
      </c>
      <c r="C771" s="10">
        <v>50.338970000000003</v>
      </c>
      <c r="D771" s="10">
        <v>57.280422000000002</v>
      </c>
      <c r="E771" s="10">
        <v>20</v>
      </c>
      <c r="F771" s="10">
        <v>0</v>
      </c>
      <c r="G771" s="10" t="s">
        <v>21</v>
      </c>
      <c r="H771" s="9" t="s">
        <v>79</v>
      </c>
      <c r="I771" s="10"/>
      <c r="J771" s="10"/>
      <c r="K771" s="10"/>
      <c r="L771" s="10"/>
      <c r="M771" s="10" t="s">
        <v>1848</v>
      </c>
      <c r="N771" s="10"/>
      <c r="O771" s="10" t="s">
        <v>81</v>
      </c>
      <c r="P771" s="10" t="s">
        <v>82</v>
      </c>
      <c r="Q771" s="10"/>
      <c r="R771" s="10" t="s">
        <v>1849</v>
      </c>
      <c r="S771" s="9" t="s">
        <v>98</v>
      </c>
      <c r="T771" s="6" t="s">
        <v>1850</v>
      </c>
      <c r="U771" s="10"/>
      <c r="V771" s="10"/>
      <c r="W771" s="10"/>
      <c r="X771" s="10"/>
      <c r="Y771" s="10"/>
      <c r="Z771" s="10"/>
      <c r="AA771" s="10"/>
      <c r="AB771" s="10"/>
      <c r="AC771" s="10"/>
      <c r="AD771" s="10"/>
      <c r="AE771" s="10"/>
      <c r="AF771" s="10"/>
      <c r="AG771" s="10"/>
      <c r="AH771" s="10"/>
      <c r="AI771" s="10"/>
      <c r="AJ771" s="10"/>
      <c r="AK771" s="10"/>
      <c r="AL771" s="10"/>
    </row>
    <row r="772" spans="1:38" ht="20.25" customHeight="1">
      <c r="A772" s="31">
        <v>43284</v>
      </c>
      <c r="B772" s="9" t="s">
        <v>40</v>
      </c>
      <c r="C772" s="10">
        <v>51.140878000000001</v>
      </c>
      <c r="D772" s="10">
        <v>71.390390999999994</v>
      </c>
      <c r="E772" s="10">
        <v>10</v>
      </c>
      <c r="F772" s="10">
        <v>5</v>
      </c>
      <c r="G772" s="10" t="s">
        <v>21</v>
      </c>
      <c r="H772" s="9" t="s">
        <v>96</v>
      </c>
      <c r="I772" s="10"/>
      <c r="J772" s="10"/>
      <c r="K772" s="10"/>
      <c r="L772" s="10"/>
      <c r="M772" s="10" t="s">
        <v>1851</v>
      </c>
      <c r="N772" s="10"/>
      <c r="O772" s="10" t="s">
        <v>81</v>
      </c>
      <c r="P772" s="10" t="s">
        <v>25</v>
      </c>
      <c r="Q772" s="10"/>
      <c r="R772" s="10" t="s">
        <v>1852</v>
      </c>
      <c r="S772" s="12" t="s">
        <v>27</v>
      </c>
      <c r="T772" s="6" t="s">
        <v>1853</v>
      </c>
      <c r="U772" s="10"/>
      <c r="V772" s="10"/>
      <c r="W772" s="10"/>
      <c r="X772" s="10"/>
      <c r="Y772" s="10"/>
      <c r="Z772" s="10"/>
      <c r="AA772" s="10"/>
      <c r="AB772" s="10"/>
      <c r="AC772" s="10"/>
      <c r="AD772" s="10"/>
      <c r="AE772" s="10"/>
      <c r="AF772" s="10"/>
      <c r="AG772" s="10"/>
      <c r="AH772" s="10"/>
      <c r="AI772" s="10"/>
      <c r="AJ772" s="10"/>
      <c r="AK772" s="10"/>
      <c r="AL772" s="10"/>
    </row>
    <row r="773" spans="1:38" ht="20.25" customHeight="1">
      <c r="A773" s="31">
        <v>43278</v>
      </c>
      <c r="B773" s="9" t="s">
        <v>40</v>
      </c>
      <c r="C773" s="10">
        <v>51.135114999999999</v>
      </c>
      <c r="D773" s="10">
        <v>71.416426000000001</v>
      </c>
      <c r="E773" s="10">
        <v>10</v>
      </c>
      <c r="F773" s="10">
        <v>0</v>
      </c>
      <c r="G773" s="10" t="s">
        <v>21</v>
      </c>
      <c r="H773" s="10" t="s">
        <v>129</v>
      </c>
      <c r="I773" s="9" t="s">
        <v>64</v>
      </c>
      <c r="J773" s="10"/>
      <c r="K773" s="10"/>
      <c r="L773" s="10"/>
      <c r="M773" s="10" t="s">
        <v>699</v>
      </c>
      <c r="N773" s="10"/>
      <c r="O773" s="9" t="s">
        <v>137</v>
      </c>
      <c r="P773" s="10" t="s">
        <v>67</v>
      </c>
      <c r="Q773" s="10"/>
      <c r="R773" s="10" t="s">
        <v>1854</v>
      </c>
      <c r="S773" s="12" t="s">
        <v>98</v>
      </c>
      <c r="T773" s="6" t="s">
        <v>1855</v>
      </c>
      <c r="U773" s="10"/>
      <c r="V773" s="10"/>
      <c r="W773" s="10"/>
      <c r="X773" s="10"/>
      <c r="Y773" s="10"/>
      <c r="Z773" s="10"/>
      <c r="AA773" s="10"/>
      <c r="AB773" s="10"/>
      <c r="AC773" s="10"/>
      <c r="AD773" s="10"/>
      <c r="AE773" s="10"/>
      <c r="AF773" s="10"/>
      <c r="AG773" s="10"/>
      <c r="AH773" s="10"/>
      <c r="AI773" s="10"/>
      <c r="AJ773" s="10"/>
      <c r="AK773" s="10"/>
      <c r="AL773" s="10"/>
    </row>
    <row r="774" spans="1:38" ht="20.25" customHeight="1">
      <c r="A774" s="31">
        <v>43274</v>
      </c>
      <c r="B774" s="10" t="s">
        <v>34</v>
      </c>
      <c r="C774" s="10">
        <v>43.249006999999999</v>
      </c>
      <c r="D774" s="10">
        <v>76.945697999999993</v>
      </c>
      <c r="E774" s="9">
        <v>40</v>
      </c>
      <c r="F774" s="9">
        <v>20</v>
      </c>
      <c r="G774" s="10" t="s">
        <v>21</v>
      </c>
      <c r="H774" s="9" t="s">
        <v>58</v>
      </c>
      <c r="I774" s="10"/>
      <c r="J774" s="10"/>
      <c r="K774" s="10" t="s">
        <v>23</v>
      </c>
      <c r="L774" s="10"/>
      <c r="M774" s="10" t="s">
        <v>24</v>
      </c>
      <c r="N774" s="10"/>
      <c r="O774" s="10" t="s">
        <v>24</v>
      </c>
      <c r="P774" s="10" t="s">
        <v>25</v>
      </c>
      <c r="Q774" s="10"/>
      <c r="R774" s="10" t="s">
        <v>1856</v>
      </c>
      <c r="S774" s="12" t="s">
        <v>27</v>
      </c>
      <c r="T774" s="6" t="s">
        <v>1857</v>
      </c>
      <c r="U774" s="10"/>
      <c r="V774" s="10"/>
      <c r="W774" s="10"/>
      <c r="X774" s="10"/>
      <c r="Y774" s="10"/>
      <c r="Z774" s="10"/>
      <c r="AA774" s="10"/>
      <c r="AB774" s="10"/>
      <c r="AC774" s="10"/>
      <c r="AD774" s="10"/>
      <c r="AE774" s="10"/>
      <c r="AF774" s="10"/>
      <c r="AG774" s="10"/>
      <c r="AH774" s="10"/>
      <c r="AI774" s="10"/>
      <c r="AJ774" s="10"/>
      <c r="AK774" s="10"/>
      <c r="AL774" s="10"/>
    </row>
    <row r="775" spans="1:38" ht="20.25" customHeight="1">
      <c r="A775" s="31">
        <v>43274</v>
      </c>
      <c r="B775" s="9" t="s">
        <v>40</v>
      </c>
      <c r="C775" s="10">
        <v>51.166811000000003</v>
      </c>
      <c r="D775" s="10">
        <v>71.420032000000006</v>
      </c>
      <c r="E775" s="9">
        <v>40</v>
      </c>
      <c r="F775" s="9">
        <v>20</v>
      </c>
      <c r="G775" s="10" t="s">
        <v>21</v>
      </c>
      <c r="H775" s="9" t="s">
        <v>58</v>
      </c>
      <c r="I775" s="10"/>
      <c r="J775" s="10"/>
      <c r="K775" s="10" t="s">
        <v>23</v>
      </c>
      <c r="L775" s="10"/>
      <c r="M775" s="10" t="s">
        <v>24</v>
      </c>
      <c r="N775" s="10"/>
      <c r="O775" s="10" t="s">
        <v>24</v>
      </c>
      <c r="P775" s="10" t="s">
        <v>25</v>
      </c>
      <c r="Q775" s="10"/>
      <c r="R775" s="10" t="s">
        <v>1858</v>
      </c>
      <c r="S775" s="12" t="s">
        <v>27</v>
      </c>
      <c r="T775" s="6" t="s">
        <v>1859</v>
      </c>
      <c r="U775" s="10"/>
      <c r="V775" s="10"/>
      <c r="W775" s="10"/>
      <c r="X775" s="10"/>
      <c r="Y775" s="10"/>
      <c r="Z775" s="10"/>
      <c r="AA775" s="10"/>
      <c r="AB775" s="10"/>
      <c r="AC775" s="10"/>
      <c r="AD775" s="10"/>
      <c r="AE775" s="10"/>
      <c r="AF775" s="10"/>
      <c r="AG775" s="10"/>
      <c r="AH775" s="10"/>
      <c r="AI775" s="10"/>
      <c r="AJ775" s="10"/>
      <c r="AK775" s="10"/>
      <c r="AL775" s="10"/>
    </row>
    <row r="776" spans="1:38" ht="20.25" customHeight="1">
      <c r="A776" s="31">
        <v>43274</v>
      </c>
      <c r="B776" s="10" t="s">
        <v>31</v>
      </c>
      <c r="C776" s="10">
        <v>51.204120000000003</v>
      </c>
      <c r="D776" s="10">
        <v>51.371138000000002</v>
      </c>
      <c r="E776" s="9">
        <v>30</v>
      </c>
      <c r="F776" s="9">
        <v>10</v>
      </c>
      <c r="G776" s="10" t="s">
        <v>21</v>
      </c>
      <c r="H776" s="9" t="s">
        <v>58</v>
      </c>
      <c r="I776" s="10"/>
      <c r="J776" s="10"/>
      <c r="K776" s="10" t="s">
        <v>23</v>
      </c>
      <c r="L776" s="10"/>
      <c r="M776" s="10" t="s">
        <v>24</v>
      </c>
      <c r="N776" s="10"/>
      <c r="O776" s="10" t="s">
        <v>24</v>
      </c>
      <c r="P776" s="10" t="s">
        <v>25</v>
      </c>
      <c r="Q776" s="10"/>
      <c r="R776" s="10" t="s">
        <v>1858</v>
      </c>
      <c r="S776" s="9" t="s">
        <v>98</v>
      </c>
      <c r="T776" s="6" t="s">
        <v>1860</v>
      </c>
      <c r="U776" s="10"/>
      <c r="V776" s="10"/>
      <c r="W776" s="10"/>
      <c r="X776" s="10"/>
      <c r="Y776" s="10"/>
      <c r="Z776" s="10"/>
      <c r="AA776" s="10"/>
      <c r="AB776" s="10"/>
      <c r="AC776" s="10"/>
      <c r="AD776" s="10"/>
      <c r="AE776" s="10"/>
      <c r="AF776" s="10"/>
      <c r="AG776" s="10"/>
      <c r="AH776" s="10"/>
      <c r="AI776" s="10"/>
      <c r="AJ776" s="10"/>
      <c r="AK776" s="10"/>
      <c r="AL776" s="10"/>
    </row>
    <row r="777" spans="1:38" ht="20.25" customHeight="1">
      <c r="A777" s="31">
        <v>43274</v>
      </c>
      <c r="B777" s="10" t="s">
        <v>20</v>
      </c>
      <c r="C777" s="10">
        <v>42.319173999999997</v>
      </c>
      <c r="D777" s="10">
        <v>69.590971999999994</v>
      </c>
      <c r="E777" s="9">
        <v>30</v>
      </c>
      <c r="F777" s="10">
        <v>20</v>
      </c>
      <c r="G777" s="10" t="s">
        <v>21</v>
      </c>
      <c r="H777" s="9" t="s">
        <v>58</v>
      </c>
      <c r="I777" s="10"/>
      <c r="J777" s="10"/>
      <c r="K777" s="10" t="s">
        <v>23</v>
      </c>
      <c r="L777" s="10"/>
      <c r="M777" s="10" t="s">
        <v>24</v>
      </c>
      <c r="N777" s="10"/>
      <c r="O777" s="10" t="s">
        <v>24</v>
      </c>
      <c r="P777" s="10" t="s">
        <v>25</v>
      </c>
      <c r="Q777" s="10"/>
      <c r="R777" s="10" t="s">
        <v>1861</v>
      </c>
      <c r="S777" s="12" t="s">
        <v>27</v>
      </c>
      <c r="T777" s="6" t="s">
        <v>1862</v>
      </c>
      <c r="U777" s="10"/>
      <c r="V777" s="10"/>
      <c r="W777" s="10"/>
      <c r="X777" s="10"/>
      <c r="Y777" s="10"/>
      <c r="Z777" s="10"/>
      <c r="AA777" s="10"/>
      <c r="AB777" s="10"/>
      <c r="AC777" s="10"/>
      <c r="AD777" s="10"/>
      <c r="AE777" s="10"/>
      <c r="AF777" s="10"/>
      <c r="AG777" s="10"/>
      <c r="AH777" s="10"/>
      <c r="AI777" s="10"/>
      <c r="AJ777" s="10"/>
      <c r="AK777" s="10"/>
      <c r="AL777" s="10"/>
    </row>
    <row r="778" spans="1:38" ht="20.25" customHeight="1">
      <c r="A778" s="31">
        <v>43272</v>
      </c>
      <c r="B778" s="10" t="s">
        <v>34</v>
      </c>
      <c r="C778" s="10">
        <v>43.271616999999999</v>
      </c>
      <c r="D778" s="10">
        <v>76.950907999999998</v>
      </c>
      <c r="E778" s="10">
        <v>50</v>
      </c>
      <c r="F778" s="10">
        <v>0</v>
      </c>
      <c r="G778" s="9" t="s">
        <v>158</v>
      </c>
      <c r="H778" s="9" t="s">
        <v>44</v>
      </c>
      <c r="I778" s="10" t="s">
        <v>74</v>
      </c>
      <c r="J778" s="10"/>
      <c r="K778" s="10"/>
      <c r="L778" s="10"/>
      <c r="M778" s="10" t="s">
        <v>1835</v>
      </c>
      <c r="N778" s="10"/>
      <c r="O778" s="10" t="s">
        <v>81</v>
      </c>
      <c r="P778" s="10" t="s">
        <v>67</v>
      </c>
      <c r="Q778" s="10"/>
      <c r="R778" s="10" t="s">
        <v>1863</v>
      </c>
      <c r="S778" s="9" t="s">
        <v>98</v>
      </c>
      <c r="T778" s="6" t="s">
        <v>1864</v>
      </c>
      <c r="U778" s="10"/>
      <c r="V778" s="10"/>
      <c r="W778" s="10"/>
      <c r="X778" s="10"/>
      <c r="Y778" s="10"/>
      <c r="Z778" s="10"/>
      <c r="AA778" s="10"/>
      <c r="AB778" s="10"/>
      <c r="AC778" s="10"/>
      <c r="AD778" s="10"/>
      <c r="AE778" s="10"/>
      <c r="AF778" s="10"/>
      <c r="AG778" s="10"/>
      <c r="AH778" s="10"/>
      <c r="AI778" s="10"/>
      <c r="AJ778" s="10"/>
      <c r="AK778" s="10"/>
      <c r="AL778" s="10"/>
    </row>
    <row r="779" spans="1:38" ht="20.25" customHeight="1">
      <c r="A779" s="31">
        <v>43265</v>
      </c>
      <c r="B779" s="10" t="s">
        <v>521</v>
      </c>
      <c r="C779" s="10">
        <v>45.018729</v>
      </c>
      <c r="D779" s="10">
        <v>78.388479000000004</v>
      </c>
      <c r="E779" s="10">
        <v>15</v>
      </c>
      <c r="F779" s="10">
        <v>0</v>
      </c>
      <c r="G779" s="10" t="s">
        <v>21</v>
      </c>
      <c r="H779" s="9" t="s">
        <v>63</v>
      </c>
      <c r="I779" s="9" t="s">
        <v>64</v>
      </c>
      <c r="J779" s="10"/>
      <c r="K779" s="10"/>
      <c r="L779" s="10"/>
      <c r="M779" s="10" t="s">
        <v>258</v>
      </c>
      <c r="N779" s="10"/>
      <c r="O779" s="10" t="s">
        <v>66</v>
      </c>
      <c r="P779" s="10" t="s">
        <v>54</v>
      </c>
      <c r="Q779" s="10"/>
      <c r="R779" s="10" t="s">
        <v>1865</v>
      </c>
      <c r="S779" s="9" t="s">
        <v>98</v>
      </c>
      <c r="T779" s="6" t="s">
        <v>1866</v>
      </c>
      <c r="U779" s="10"/>
      <c r="V779" s="10"/>
      <c r="W779" s="10"/>
      <c r="X779" s="10"/>
      <c r="Y779" s="10"/>
      <c r="Z779" s="10"/>
      <c r="AA779" s="10"/>
      <c r="AB779" s="10"/>
      <c r="AC779" s="10"/>
      <c r="AD779" s="10"/>
      <c r="AE779" s="10"/>
      <c r="AF779" s="10"/>
      <c r="AG779" s="10"/>
      <c r="AH779" s="10"/>
      <c r="AI779" s="10"/>
      <c r="AJ779" s="10"/>
      <c r="AK779" s="10"/>
      <c r="AL779" s="10"/>
    </row>
    <row r="780" spans="1:38" ht="20.25" customHeight="1">
      <c r="A780" s="31">
        <v>43251</v>
      </c>
      <c r="B780" s="10" t="s">
        <v>34</v>
      </c>
      <c r="C780" s="9">
        <v>43.249571000000003</v>
      </c>
      <c r="D780" s="15">
        <v>76.935852999999994</v>
      </c>
      <c r="E780" s="10">
        <v>10</v>
      </c>
      <c r="F780" s="10">
        <v>2</v>
      </c>
      <c r="G780" s="10" t="s">
        <v>21</v>
      </c>
      <c r="H780" s="9" t="s">
        <v>63</v>
      </c>
      <c r="I780" s="9" t="s">
        <v>64</v>
      </c>
      <c r="J780" s="10"/>
      <c r="K780" s="9" t="s">
        <v>1867</v>
      </c>
      <c r="L780" s="10"/>
      <c r="M780" s="10" t="s">
        <v>258</v>
      </c>
      <c r="N780" s="10"/>
      <c r="O780" s="10" t="s">
        <v>66</v>
      </c>
      <c r="P780" s="10" t="s">
        <v>25</v>
      </c>
      <c r="Q780" s="10"/>
      <c r="R780" s="12" t="s">
        <v>1868</v>
      </c>
      <c r="S780" s="12" t="s">
        <v>27</v>
      </c>
      <c r="T780" s="6" t="s">
        <v>1869</v>
      </c>
      <c r="U780" s="10"/>
      <c r="V780" s="10"/>
      <c r="W780" s="10"/>
      <c r="X780" s="10"/>
      <c r="Y780" s="10"/>
      <c r="Z780" s="10"/>
      <c r="AA780" s="10"/>
      <c r="AB780" s="10"/>
      <c r="AC780" s="10"/>
      <c r="AD780" s="10"/>
      <c r="AE780" s="10"/>
      <c r="AF780" s="10"/>
      <c r="AG780" s="10"/>
      <c r="AH780" s="10"/>
      <c r="AI780" s="10"/>
      <c r="AJ780" s="10"/>
      <c r="AK780" s="10"/>
      <c r="AL780" s="10"/>
    </row>
    <row r="781" spans="1:38" ht="20.25" customHeight="1">
      <c r="A781" s="31">
        <v>43246</v>
      </c>
      <c r="B781" s="10" t="s">
        <v>34</v>
      </c>
      <c r="C781" s="9">
        <v>43.227716000000001</v>
      </c>
      <c r="D781" s="15">
        <v>76.845402000000007</v>
      </c>
      <c r="E781" s="10">
        <v>30</v>
      </c>
      <c r="F781" s="10">
        <v>0</v>
      </c>
      <c r="G781" s="10" t="s">
        <v>21</v>
      </c>
      <c r="H781" s="9" t="s">
        <v>164</v>
      </c>
      <c r="I781" s="10"/>
      <c r="J781" s="10"/>
      <c r="K781" s="9" t="s">
        <v>1870</v>
      </c>
      <c r="L781" s="10"/>
      <c r="M781" s="9" t="s">
        <v>1871</v>
      </c>
      <c r="N781" s="10"/>
      <c r="O781" s="9" t="s">
        <v>149</v>
      </c>
      <c r="P781" s="10" t="s">
        <v>48</v>
      </c>
      <c r="Q781" s="10"/>
      <c r="R781" s="10" t="s">
        <v>1872</v>
      </c>
      <c r="S781" s="9" t="s">
        <v>98</v>
      </c>
      <c r="T781" s="6" t="s">
        <v>1873</v>
      </c>
      <c r="U781" s="10"/>
      <c r="V781" s="10"/>
      <c r="W781" s="10"/>
      <c r="X781" s="10"/>
      <c r="Y781" s="10"/>
      <c r="Z781" s="10"/>
      <c r="AA781" s="10"/>
      <c r="AB781" s="10"/>
      <c r="AC781" s="10"/>
      <c r="AD781" s="10"/>
      <c r="AE781" s="10"/>
      <c r="AF781" s="10"/>
      <c r="AG781" s="10"/>
      <c r="AH781" s="10"/>
      <c r="AI781" s="10"/>
      <c r="AJ781" s="10"/>
      <c r="AK781" s="10"/>
      <c r="AL781" s="10"/>
    </row>
    <row r="782" spans="1:38" ht="20.25" customHeight="1">
      <c r="A782" s="31">
        <v>43245</v>
      </c>
      <c r="B782" s="10" t="s">
        <v>29</v>
      </c>
      <c r="C782" s="10">
        <v>50.280197000000001</v>
      </c>
      <c r="D782" s="10">
        <v>57.229199999999999</v>
      </c>
      <c r="E782" s="10">
        <v>250</v>
      </c>
      <c r="F782" s="10">
        <v>0</v>
      </c>
      <c r="G782" s="10" t="s">
        <v>101</v>
      </c>
      <c r="H782" s="9" t="s">
        <v>44</v>
      </c>
      <c r="I782" s="9" t="s">
        <v>74</v>
      </c>
      <c r="J782" s="10"/>
      <c r="K782" s="10"/>
      <c r="L782" s="10"/>
      <c r="M782" s="9" t="s">
        <v>796</v>
      </c>
      <c r="N782" s="10"/>
      <c r="O782" s="10" t="s">
        <v>81</v>
      </c>
      <c r="P782" s="10" t="s">
        <v>48</v>
      </c>
      <c r="Q782" s="9" t="s">
        <v>82</v>
      </c>
      <c r="R782" s="10" t="s">
        <v>1874</v>
      </c>
      <c r="S782" s="12" t="s">
        <v>27</v>
      </c>
      <c r="T782" s="6" t="s">
        <v>1875</v>
      </c>
      <c r="U782" s="10"/>
      <c r="V782" s="10"/>
      <c r="W782" s="10"/>
      <c r="X782" s="10"/>
      <c r="Y782" s="10"/>
      <c r="Z782" s="10"/>
      <c r="AA782" s="10"/>
      <c r="AB782" s="10"/>
      <c r="AC782" s="10"/>
      <c r="AD782" s="10"/>
      <c r="AE782" s="10"/>
      <c r="AF782" s="10"/>
      <c r="AG782" s="10"/>
      <c r="AH782" s="10"/>
      <c r="AI782" s="10"/>
      <c r="AJ782" s="10"/>
      <c r="AK782" s="10"/>
      <c r="AL782" s="10"/>
    </row>
    <row r="783" spans="1:38" ht="20.25" customHeight="1">
      <c r="A783" s="31">
        <v>43241</v>
      </c>
      <c r="B783" s="10" t="s">
        <v>20</v>
      </c>
      <c r="C783" s="10">
        <v>42.319173999999997</v>
      </c>
      <c r="D783" s="10">
        <v>69.590971999999994</v>
      </c>
      <c r="E783" s="10">
        <v>10</v>
      </c>
      <c r="F783" s="10">
        <v>0</v>
      </c>
      <c r="G783" s="10" t="s">
        <v>21</v>
      </c>
      <c r="H783" s="10" t="s">
        <v>282</v>
      </c>
      <c r="I783" s="9" t="s">
        <v>64</v>
      </c>
      <c r="J783" s="10"/>
      <c r="K783" s="10"/>
      <c r="L783" s="10"/>
      <c r="M783" s="10" t="s">
        <v>24</v>
      </c>
      <c r="N783" s="10"/>
      <c r="O783" s="10" t="s">
        <v>24</v>
      </c>
      <c r="P783" s="10" t="s">
        <v>54</v>
      </c>
      <c r="Q783" s="10"/>
      <c r="R783" s="10" t="s">
        <v>1876</v>
      </c>
      <c r="S783" s="12" t="s">
        <v>27</v>
      </c>
      <c r="T783" s="6" t="s">
        <v>1877</v>
      </c>
      <c r="U783" s="10"/>
      <c r="V783" s="10"/>
      <c r="W783" s="10"/>
      <c r="X783" s="10"/>
      <c r="Y783" s="10"/>
      <c r="Z783" s="10"/>
      <c r="AA783" s="10"/>
      <c r="AB783" s="10"/>
      <c r="AC783" s="10"/>
      <c r="AD783" s="10"/>
      <c r="AE783" s="10"/>
      <c r="AF783" s="10"/>
      <c r="AG783" s="10"/>
      <c r="AH783" s="10"/>
      <c r="AI783" s="10"/>
      <c r="AJ783" s="10"/>
      <c r="AK783" s="10"/>
      <c r="AL783" s="10"/>
    </row>
    <row r="784" spans="1:38" ht="20.25" customHeight="1">
      <c r="A784" s="31">
        <v>43236</v>
      </c>
      <c r="B784" s="10" t="s">
        <v>521</v>
      </c>
      <c r="C784" s="9">
        <v>45.019036</v>
      </c>
      <c r="D784" s="15">
        <v>78.388188999999997</v>
      </c>
      <c r="E784" s="9">
        <v>12</v>
      </c>
      <c r="F784" s="10">
        <v>0</v>
      </c>
      <c r="G784" s="10" t="s">
        <v>21</v>
      </c>
      <c r="H784" s="9" t="s">
        <v>79</v>
      </c>
      <c r="I784" s="10"/>
      <c r="J784" s="10"/>
      <c r="K784" s="10"/>
      <c r="L784" s="10"/>
      <c r="M784" s="9" t="s">
        <v>59</v>
      </c>
      <c r="N784" s="10"/>
      <c r="O784" s="10" t="s">
        <v>59</v>
      </c>
      <c r="P784" s="10" t="s">
        <v>67</v>
      </c>
      <c r="Q784" s="10"/>
      <c r="R784" s="10" t="s">
        <v>1878</v>
      </c>
      <c r="S784" s="9" t="s">
        <v>98</v>
      </c>
      <c r="T784" s="6" t="s">
        <v>1879</v>
      </c>
      <c r="U784" s="10"/>
      <c r="V784" s="10"/>
      <c r="W784" s="10"/>
      <c r="X784" s="10"/>
      <c r="Y784" s="10"/>
      <c r="Z784" s="10"/>
      <c r="AA784" s="10"/>
      <c r="AB784" s="10"/>
      <c r="AC784" s="10"/>
      <c r="AD784" s="10"/>
      <c r="AE784" s="10"/>
      <c r="AF784" s="10"/>
      <c r="AG784" s="10"/>
      <c r="AH784" s="10"/>
      <c r="AI784" s="10"/>
      <c r="AJ784" s="10"/>
      <c r="AK784" s="10"/>
      <c r="AL784" s="10"/>
    </row>
    <row r="785" spans="1:38" ht="20.25" customHeight="1">
      <c r="A785" s="31">
        <v>43230</v>
      </c>
      <c r="B785" s="10" t="s">
        <v>34</v>
      </c>
      <c r="C785" s="10">
        <v>43.24888</v>
      </c>
      <c r="D785" s="10">
        <v>76.945710000000005</v>
      </c>
      <c r="E785" s="10">
        <v>125</v>
      </c>
      <c r="F785" s="10">
        <v>80</v>
      </c>
      <c r="G785" s="10" t="s">
        <v>21</v>
      </c>
      <c r="H785" s="10" t="s">
        <v>64</v>
      </c>
      <c r="I785" s="10" t="s">
        <v>62</v>
      </c>
      <c r="J785" s="9" t="s">
        <v>64</v>
      </c>
      <c r="K785" s="10" t="s">
        <v>23</v>
      </c>
      <c r="L785" s="10"/>
      <c r="M785" s="10" t="s">
        <v>24</v>
      </c>
      <c r="N785" s="10"/>
      <c r="O785" s="10" t="s">
        <v>24</v>
      </c>
      <c r="P785" s="10" t="s">
        <v>25</v>
      </c>
      <c r="Q785" s="10"/>
      <c r="R785" s="10" t="s">
        <v>1880</v>
      </c>
      <c r="S785" s="12" t="s">
        <v>27</v>
      </c>
      <c r="T785" s="6" t="s">
        <v>1881</v>
      </c>
      <c r="U785" s="10"/>
      <c r="V785" s="10"/>
      <c r="W785" s="10"/>
      <c r="X785" s="10"/>
      <c r="Y785" s="10"/>
      <c r="Z785" s="10"/>
      <c r="AA785" s="10"/>
      <c r="AB785" s="10"/>
      <c r="AC785" s="10"/>
      <c r="AD785" s="10"/>
      <c r="AE785" s="10"/>
      <c r="AF785" s="10"/>
      <c r="AG785" s="10"/>
      <c r="AH785" s="10"/>
      <c r="AI785" s="10"/>
      <c r="AJ785" s="10"/>
      <c r="AK785" s="10"/>
      <c r="AL785" s="10"/>
    </row>
    <row r="786" spans="1:38" ht="20.25" customHeight="1">
      <c r="A786" s="31">
        <v>43230</v>
      </c>
      <c r="B786" s="9" t="s">
        <v>40</v>
      </c>
      <c r="C786" s="10">
        <v>51.147136000000003</v>
      </c>
      <c r="D786" s="10">
        <v>71.424561999999995</v>
      </c>
      <c r="E786" s="10">
        <v>75</v>
      </c>
      <c r="F786" s="10">
        <v>20</v>
      </c>
      <c r="G786" s="10" t="s">
        <v>21</v>
      </c>
      <c r="H786" s="10" t="s">
        <v>64</v>
      </c>
      <c r="I786" s="10" t="s">
        <v>62</v>
      </c>
      <c r="J786" s="9" t="s">
        <v>64</v>
      </c>
      <c r="K786" s="10" t="s">
        <v>23</v>
      </c>
      <c r="L786" s="10"/>
      <c r="M786" s="10" t="s">
        <v>24</v>
      </c>
      <c r="N786" s="10"/>
      <c r="O786" s="10" t="s">
        <v>24</v>
      </c>
      <c r="P786" s="10" t="s">
        <v>25</v>
      </c>
      <c r="Q786" s="10"/>
      <c r="R786" s="10" t="s">
        <v>1882</v>
      </c>
      <c r="S786" s="12" t="s">
        <v>27</v>
      </c>
      <c r="T786" s="6" t="s">
        <v>1883</v>
      </c>
      <c r="U786" s="10"/>
      <c r="V786" s="10"/>
      <c r="W786" s="10"/>
      <c r="X786" s="10"/>
      <c r="Y786" s="10"/>
      <c r="Z786" s="10"/>
      <c r="AA786" s="10"/>
      <c r="AB786" s="10"/>
      <c r="AC786" s="10"/>
      <c r="AD786" s="10"/>
      <c r="AE786" s="10"/>
      <c r="AF786" s="10"/>
      <c r="AG786" s="10"/>
      <c r="AH786" s="10"/>
      <c r="AI786" s="10"/>
      <c r="AJ786" s="10"/>
      <c r="AK786" s="10"/>
      <c r="AL786" s="10"/>
    </row>
    <row r="787" spans="1:38" ht="20.25" customHeight="1">
      <c r="A787" s="31">
        <v>43230</v>
      </c>
      <c r="B787" s="10" t="s">
        <v>20</v>
      </c>
      <c r="C787" s="10">
        <v>42.381613999999999</v>
      </c>
      <c r="D787" s="10">
        <v>69.498078000000007</v>
      </c>
      <c r="E787" s="10">
        <v>35</v>
      </c>
      <c r="F787" s="10">
        <v>0</v>
      </c>
      <c r="G787" s="10" t="s">
        <v>21</v>
      </c>
      <c r="H787" s="10" t="s">
        <v>64</v>
      </c>
      <c r="I787" s="10" t="s">
        <v>62</v>
      </c>
      <c r="J787" s="9" t="s">
        <v>64</v>
      </c>
      <c r="K787" s="10" t="s">
        <v>23</v>
      </c>
      <c r="L787" s="10"/>
      <c r="M787" s="10" t="s">
        <v>24</v>
      </c>
      <c r="N787" s="10"/>
      <c r="O787" s="10" t="s">
        <v>24</v>
      </c>
      <c r="P787" s="9" t="s">
        <v>205</v>
      </c>
      <c r="Q787" s="10"/>
      <c r="R787" s="10" t="s">
        <v>1882</v>
      </c>
      <c r="S787" s="12" t="s">
        <v>27</v>
      </c>
      <c r="T787" s="6" t="s">
        <v>1884</v>
      </c>
      <c r="U787" s="10"/>
      <c r="V787" s="10"/>
      <c r="W787" s="10"/>
      <c r="X787" s="10"/>
      <c r="Y787" s="10"/>
      <c r="Z787" s="10"/>
      <c r="AA787" s="10"/>
      <c r="AB787" s="10"/>
      <c r="AC787" s="10"/>
      <c r="AD787" s="10"/>
      <c r="AE787" s="10"/>
      <c r="AF787" s="10"/>
      <c r="AG787" s="10"/>
      <c r="AH787" s="10"/>
      <c r="AI787" s="10"/>
      <c r="AJ787" s="10"/>
      <c r="AK787" s="10"/>
      <c r="AL787" s="10"/>
    </row>
    <row r="788" spans="1:38" ht="20.25" customHeight="1">
      <c r="A788" s="31">
        <v>43230</v>
      </c>
      <c r="B788" s="10" t="s">
        <v>31</v>
      </c>
      <c r="C788" s="10">
        <v>51.204120000000003</v>
      </c>
      <c r="D788" s="10">
        <v>51.371138000000002</v>
      </c>
      <c r="E788" s="10">
        <v>10</v>
      </c>
      <c r="F788" s="10">
        <v>2</v>
      </c>
      <c r="G788" s="10" t="s">
        <v>21</v>
      </c>
      <c r="H788" s="10" t="s">
        <v>64</v>
      </c>
      <c r="I788" s="10" t="s">
        <v>62</v>
      </c>
      <c r="J788" s="9" t="s">
        <v>64</v>
      </c>
      <c r="K788" s="10" t="s">
        <v>23</v>
      </c>
      <c r="L788" s="10"/>
      <c r="M788" s="10" t="s">
        <v>24</v>
      </c>
      <c r="N788" s="10"/>
      <c r="O788" s="10" t="s">
        <v>24</v>
      </c>
      <c r="P788" s="10" t="s">
        <v>25</v>
      </c>
      <c r="Q788" s="10"/>
      <c r="R788" s="10" t="s">
        <v>1885</v>
      </c>
      <c r="S788" s="12" t="s">
        <v>27</v>
      </c>
      <c r="T788" s="6" t="s">
        <v>1886</v>
      </c>
      <c r="U788" s="10"/>
      <c r="V788" s="10"/>
      <c r="W788" s="10"/>
      <c r="X788" s="10"/>
      <c r="Y788" s="10"/>
      <c r="Z788" s="10"/>
      <c r="AA788" s="10"/>
      <c r="AB788" s="10"/>
      <c r="AC788" s="10"/>
      <c r="AD788" s="10"/>
      <c r="AE788" s="10"/>
      <c r="AF788" s="10"/>
      <c r="AG788" s="10"/>
      <c r="AH788" s="10"/>
      <c r="AI788" s="10"/>
      <c r="AJ788" s="10"/>
      <c r="AK788" s="10"/>
      <c r="AL788" s="10"/>
    </row>
    <row r="789" spans="1:38" ht="20.25" customHeight="1">
      <c r="A789" s="31">
        <v>43227</v>
      </c>
      <c r="B789" s="10" t="s">
        <v>1887</v>
      </c>
      <c r="C789" s="10">
        <v>43.689506000000002</v>
      </c>
      <c r="D789" s="10">
        <v>51.304251999999998</v>
      </c>
      <c r="E789" s="9">
        <v>12</v>
      </c>
      <c r="F789" s="10">
        <v>0</v>
      </c>
      <c r="G789" s="10" t="s">
        <v>43</v>
      </c>
      <c r="H789" s="10" t="s">
        <v>44</v>
      </c>
      <c r="I789" s="9" t="s">
        <v>45</v>
      </c>
      <c r="J789" s="10"/>
      <c r="K789" s="10"/>
      <c r="L789" s="10"/>
      <c r="M789" s="10" t="s">
        <v>1888</v>
      </c>
      <c r="N789" s="10"/>
      <c r="O789" s="10" t="s">
        <v>81</v>
      </c>
      <c r="P789" s="10" t="s">
        <v>48</v>
      </c>
      <c r="Q789" s="9" t="s">
        <v>82</v>
      </c>
      <c r="R789" s="10" t="s">
        <v>1889</v>
      </c>
      <c r="S789" s="12" t="s">
        <v>27</v>
      </c>
      <c r="T789" s="6" t="s">
        <v>1890</v>
      </c>
      <c r="U789" s="10"/>
      <c r="V789" s="10"/>
      <c r="W789" s="10"/>
      <c r="X789" s="10"/>
      <c r="Y789" s="10"/>
      <c r="Z789" s="10"/>
      <c r="AA789" s="10"/>
      <c r="AB789" s="10"/>
      <c r="AC789" s="10"/>
      <c r="AD789" s="10"/>
      <c r="AE789" s="10"/>
      <c r="AF789" s="10"/>
      <c r="AG789" s="10"/>
      <c r="AH789" s="10"/>
      <c r="AI789" s="10"/>
      <c r="AJ789" s="10"/>
      <c r="AK789" s="10"/>
      <c r="AL789" s="10"/>
    </row>
    <row r="790" spans="1:38" ht="20.25" customHeight="1">
      <c r="A790" s="31">
        <v>43223</v>
      </c>
      <c r="B790" s="10" t="s">
        <v>34</v>
      </c>
      <c r="C790" s="10">
        <v>43.237225000000002</v>
      </c>
      <c r="D790" s="10">
        <v>76.826059999999998</v>
      </c>
      <c r="E790" s="9">
        <v>20</v>
      </c>
      <c r="F790" s="10">
        <v>0</v>
      </c>
      <c r="G790" s="10" t="s">
        <v>21</v>
      </c>
      <c r="H790" s="9" t="s">
        <v>44</v>
      </c>
      <c r="I790" s="10"/>
      <c r="J790" s="10"/>
      <c r="K790" s="10"/>
      <c r="L790" s="10"/>
      <c r="M790" s="9" t="s">
        <v>1891</v>
      </c>
      <c r="N790" s="10"/>
      <c r="O790" s="10" t="s">
        <v>81</v>
      </c>
      <c r="P790" s="10" t="s">
        <v>67</v>
      </c>
      <c r="Q790" s="10"/>
      <c r="R790" s="10" t="s">
        <v>1892</v>
      </c>
      <c r="S790" s="12" t="s">
        <v>27</v>
      </c>
      <c r="T790" s="6" t="s">
        <v>1893</v>
      </c>
      <c r="U790" s="10"/>
      <c r="V790" s="10"/>
      <c r="W790" s="10"/>
      <c r="X790" s="10"/>
      <c r="Y790" s="10"/>
      <c r="Z790" s="10"/>
      <c r="AA790" s="10"/>
      <c r="AB790" s="10"/>
      <c r="AC790" s="10"/>
      <c r="AD790" s="10"/>
      <c r="AE790" s="10"/>
      <c r="AF790" s="10"/>
      <c r="AG790" s="10"/>
      <c r="AH790" s="10"/>
      <c r="AI790" s="10"/>
      <c r="AJ790" s="10"/>
      <c r="AK790" s="10"/>
      <c r="AL790" s="10"/>
    </row>
    <row r="791" spans="1:38" ht="20.25" customHeight="1">
      <c r="A791" s="31">
        <v>43193</v>
      </c>
      <c r="B791" s="10" t="s">
        <v>29</v>
      </c>
      <c r="C791" s="10">
        <v>50.278365999999998</v>
      </c>
      <c r="D791" s="10">
        <v>57.21772</v>
      </c>
      <c r="E791" s="10">
        <v>25</v>
      </c>
      <c r="F791" s="10">
        <v>0</v>
      </c>
      <c r="G791" s="10" t="s">
        <v>21</v>
      </c>
      <c r="H791" s="9" t="s">
        <v>51</v>
      </c>
      <c r="I791" s="10"/>
      <c r="J791" s="10"/>
      <c r="K791" s="10"/>
      <c r="L791" s="10"/>
      <c r="M791" s="9" t="s">
        <v>1894</v>
      </c>
      <c r="N791" s="9" t="s">
        <v>1895</v>
      </c>
      <c r="O791" s="9" t="s">
        <v>76</v>
      </c>
      <c r="P791" s="10" t="s">
        <v>67</v>
      </c>
      <c r="Q791" s="10"/>
      <c r="R791" s="10" t="s">
        <v>1896</v>
      </c>
      <c r="S791" s="12" t="s">
        <v>27</v>
      </c>
      <c r="T791" s="6" t="s">
        <v>1897</v>
      </c>
      <c r="U791" s="10"/>
      <c r="V791" s="10"/>
      <c r="W791" s="10"/>
      <c r="X791" s="10"/>
      <c r="Y791" s="10"/>
      <c r="Z791" s="10"/>
      <c r="AA791" s="10"/>
      <c r="AB791" s="10"/>
      <c r="AC791" s="10"/>
      <c r="AD791" s="10"/>
      <c r="AE791" s="10"/>
      <c r="AF791" s="10"/>
      <c r="AG791" s="10"/>
      <c r="AH791" s="10"/>
      <c r="AI791" s="10"/>
      <c r="AJ791" s="10"/>
      <c r="AK791" s="10"/>
      <c r="AL791" s="10"/>
    </row>
    <row r="792" spans="1:38" ht="20.25" customHeight="1">
      <c r="A792" s="31">
        <v>43136</v>
      </c>
      <c r="B792" s="9" t="s">
        <v>40</v>
      </c>
      <c r="C792" s="9">
        <v>51.122782000000001</v>
      </c>
      <c r="D792" s="15">
        <v>71.426603</v>
      </c>
      <c r="E792" s="10">
        <v>400</v>
      </c>
      <c r="F792" s="10">
        <v>0</v>
      </c>
      <c r="G792" s="10" t="s">
        <v>21</v>
      </c>
      <c r="H792" s="9" t="s">
        <v>44</v>
      </c>
      <c r="I792" s="10"/>
      <c r="J792" s="10"/>
      <c r="K792" s="10"/>
      <c r="L792" s="10"/>
      <c r="M792" s="9" t="s">
        <v>1523</v>
      </c>
      <c r="N792" s="10"/>
      <c r="O792" s="9" t="s">
        <v>47</v>
      </c>
      <c r="P792" s="10" t="s">
        <v>82</v>
      </c>
      <c r="Q792" s="10"/>
      <c r="R792" s="10" t="s">
        <v>1898</v>
      </c>
      <c r="S792" s="9" t="s">
        <v>98</v>
      </c>
      <c r="T792" s="6" t="s">
        <v>1899</v>
      </c>
      <c r="U792" s="10"/>
      <c r="V792" s="10"/>
      <c r="W792" s="10"/>
      <c r="X792" s="10"/>
      <c r="Y792" s="10"/>
      <c r="Z792" s="10"/>
      <c r="AA792" s="10"/>
      <c r="AB792" s="10"/>
      <c r="AC792" s="10"/>
      <c r="AD792" s="10"/>
      <c r="AE792" s="10"/>
      <c r="AF792" s="10"/>
      <c r="AG792" s="10"/>
      <c r="AH792" s="10"/>
      <c r="AI792" s="10"/>
      <c r="AJ792" s="10"/>
      <c r="AK792" s="10"/>
      <c r="AL792" s="10"/>
    </row>
    <row r="793" spans="1:38" ht="20.25" customHeight="1">
      <c r="A793" s="31">
        <v>43123</v>
      </c>
      <c r="B793" s="10" t="s">
        <v>321</v>
      </c>
      <c r="C793" s="9">
        <v>49.802294000000003</v>
      </c>
      <c r="D793" s="15">
        <v>73.098969999999994</v>
      </c>
      <c r="E793" s="9">
        <v>10</v>
      </c>
      <c r="F793" s="10">
        <v>0</v>
      </c>
      <c r="G793" s="10" t="s">
        <v>21</v>
      </c>
      <c r="H793" s="9" t="s">
        <v>58</v>
      </c>
      <c r="I793" s="10"/>
      <c r="J793" s="10"/>
      <c r="K793" s="10"/>
      <c r="L793" s="10"/>
      <c r="M793" s="9" t="s">
        <v>1765</v>
      </c>
      <c r="N793" s="10"/>
      <c r="O793" s="10" t="s">
        <v>59</v>
      </c>
      <c r="P793" s="10" t="s">
        <v>82</v>
      </c>
      <c r="Q793" s="9" t="s">
        <v>48</v>
      </c>
      <c r="R793" s="10" t="s">
        <v>1900</v>
      </c>
      <c r="S793" s="9" t="s">
        <v>98</v>
      </c>
      <c r="T793" s="6" t="s">
        <v>1901</v>
      </c>
      <c r="U793" s="10"/>
      <c r="V793" s="10"/>
      <c r="W793" s="10"/>
      <c r="X793" s="10"/>
      <c r="Y793" s="10"/>
      <c r="Z793" s="10"/>
      <c r="AA793" s="10"/>
      <c r="AB793" s="10"/>
      <c r="AC793" s="10"/>
      <c r="AD793" s="10"/>
      <c r="AE793" s="10"/>
      <c r="AF793" s="10"/>
      <c r="AG793" s="10"/>
      <c r="AH793" s="10"/>
      <c r="AI793" s="10"/>
      <c r="AJ793" s="10"/>
      <c r="AK793" s="10"/>
      <c r="AL793" s="10"/>
    </row>
    <row r="794" spans="1:38" ht="20.25" customHeight="1">
      <c r="A794" s="31">
        <v>43110</v>
      </c>
      <c r="B794" s="9" t="s">
        <v>40</v>
      </c>
      <c r="C794" s="10">
        <v>51.12574</v>
      </c>
      <c r="D794" s="10">
        <v>71.446340000000006</v>
      </c>
      <c r="E794" s="10">
        <v>25</v>
      </c>
      <c r="F794" s="10">
        <v>20</v>
      </c>
      <c r="G794" s="10" t="s">
        <v>21</v>
      </c>
      <c r="H794" s="9" t="s">
        <v>96</v>
      </c>
      <c r="I794" s="10"/>
      <c r="J794" s="10"/>
      <c r="K794" s="10"/>
      <c r="L794" s="10"/>
      <c r="M794" s="9" t="s">
        <v>839</v>
      </c>
      <c r="N794" s="10"/>
      <c r="O794" s="10" t="s">
        <v>24</v>
      </c>
      <c r="P794" s="10" t="s">
        <v>25</v>
      </c>
      <c r="Q794" s="10"/>
      <c r="R794" s="10" t="s">
        <v>1902</v>
      </c>
      <c r="S794" s="12" t="s">
        <v>27</v>
      </c>
      <c r="T794" s="6" t="s">
        <v>1903</v>
      </c>
      <c r="U794" s="10"/>
      <c r="V794" s="10"/>
      <c r="W794" s="10"/>
      <c r="X794" s="10"/>
      <c r="Y794" s="10"/>
      <c r="Z794" s="10"/>
      <c r="AA794" s="10"/>
      <c r="AB794" s="10"/>
      <c r="AC794" s="10"/>
      <c r="AD794" s="10"/>
      <c r="AE794" s="10"/>
      <c r="AF794" s="10"/>
      <c r="AG794" s="10"/>
      <c r="AH794" s="10"/>
      <c r="AI794" s="10"/>
      <c r="AJ794" s="10"/>
      <c r="AK794" s="10"/>
      <c r="AL794" s="10"/>
    </row>
    <row r="795" spans="1:38" ht="20.25" customHeight="1">
      <c r="A795" s="31">
        <v>43110</v>
      </c>
      <c r="B795" s="10" t="s">
        <v>521</v>
      </c>
      <c r="C795" s="9">
        <v>45.022500000000001</v>
      </c>
      <c r="D795" s="15">
        <v>78.377336999999997</v>
      </c>
      <c r="E795" s="9">
        <v>45</v>
      </c>
      <c r="F795" s="10">
        <v>0</v>
      </c>
      <c r="G795" s="10" t="s">
        <v>21</v>
      </c>
      <c r="H795" s="9" t="s">
        <v>227</v>
      </c>
      <c r="I795" s="10" t="s">
        <v>96</v>
      </c>
      <c r="J795" s="9" t="s">
        <v>44</v>
      </c>
      <c r="K795" s="10"/>
      <c r="L795" s="10"/>
      <c r="M795" s="9" t="s">
        <v>796</v>
      </c>
      <c r="N795" s="10"/>
      <c r="O795" s="10" t="s">
        <v>81</v>
      </c>
      <c r="P795" s="10" t="s">
        <v>67</v>
      </c>
      <c r="Q795" s="10"/>
      <c r="R795" s="12" t="s">
        <v>1904</v>
      </c>
      <c r="S795" s="12" t="s">
        <v>98</v>
      </c>
      <c r="T795" s="6" t="s">
        <v>1905</v>
      </c>
      <c r="U795" s="10"/>
      <c r="V795" s="10"/>
      <c r="W795" s="10"/>
      <c r="X795" s="10"/>
      <c r="Y795" s="10"/>
      <c r="Z795" s="10"/>
      <c r="AA795" s="10"/>
      <c r="AB795" s="10"/>
      <c r="AC795" s="10"/>
      <c r="AD795" s="10"/>
      <c r="AE795" s="10"/>
      <c r="AF795" s="10"/>
      <c r="AG795" s="10"/>
      <c r="AH795" s="10"/>
      <c r="AI795" s="10"/>
      <c r="AJ795" s="10"/>
      <c r="AK795" s="10"/>
      <c r="AL795" s="10"/>
    </row>
    <row r="796" spans="1:38" ht="20.25" customHeight="1">
      <c r="A796" s="31"/>
      <c r="B796" s="10"/>
      <c r="C796" s="10"/>
      <c r="D796" s="10"/>
      <c r="E796" s="10"/>
      <c r="F796" s="10"/>
      <c r="G796" s="10"/>
      <c r="H796" s="10"/>
      <c r="I796" s="10"/>
      <c r="J796" s="10"/>
      <c r="K796" s="10"/>
      <c r="L796" s="10"/>
      <c r="M796" s="10"/>
      <c r="N796" s="10"/>
      <c r="O796" s="10"/>
      <c r="P796" s="10"/>
      <c r="Q796" s="10"/>
      <c r="R796" s="10"/>
      <c r="S796" s="10"/>
      <c r="T796" s="32"/>
      <c r="U796" s="10"/>
      <c r="V796" s="10"/>
      <c r="W796" s="10"/>
      <c r="X796" s="10"/>
      <c r="Y796" s="10"/>
      <c r="Z796" s="10"/>
      <c r="AA796" s="10"/>
      <c r="AB796" s="10"/>
      <c r="AC796" s="10"/>
      <c r="AD796" s="10"/>
      <c r="AE796" s="10"/>
      <c r="AF796" s="10"/>
      <c r="AG796" s="10"/>
      <c r="AH796" s="10"/>
      <c r="AI796" s="10"/>
      <c r="AJ796" s="10"/>
      <c r="AK796" s="10"/>
      <c r="AL796" s="10"/>
    </row>
    <row r="797" spans="1:38" ht="20.25" customHeight="1">
      <c r="A797" s="31"/>
      <c r="B797" s="10"/>
      <c r="C797" s="10"/>
      <c r="D797" s="10"/>
      <c r="E797" s="10"/>
      <c r="F797" s="10"/>
      <c r="G797" s="10"/>
      <c r="H797" s="10"/>
      <c r="I797" s="10"/>
      <c r="J797" s="10"/>
      <c r="K797" s="10"/>
      <c r="L797" s="10"/>
      <c r="M797" s="10"/>
      <c r="N797" s="10"/>
      <c r="O797" s="10"/>
      <c r="P797" s="10"/>
      <c r="Q797" s="10"/>
      <c r="R797" s="10"/>
      <c r="S797" s="10"/>
      <c r="T797" s="32"/>
      <c r="U797" s="10"/>
      <c r="V797" s="10"/>
      <c r="W797" s="10"/>
      <c r="X797" s="10"/>
      <c r="Y797" s="10"/>
      <c r="Z797" s="10"/>
      <c r="AA797" s="10"/>
      <c r="AB797" s="10"/>
      <c r="AC797" s="10"/>
      <c r="AD797" s="10"/>
      <c r="AE797" s="10"/>
      <c r="AF797" s="10"/>
      <c r="AG797" s="10"/>
      <c r="AH797" s="10"/>
      <c r="AI797" s="10"/>
      <c r="AJ797" s="10"/>
      <c r="AK797" s="10"/>
      <c r="AL797" s="10"/>
    </row>
    <row r="798" spans="1:38" ht="20.25" customHeight="1">
      <c r="A798" s="31"/>
      <c r="B798" s="10"/>
      <c r="C798" s="10"/>
      <c r="D798" s="10"/>
      <c r="E798" s="10"/>
      <c r="F798" s="10"/>
      <c r="G798" s="10"/>
      <c r="H798" s="10"/>
      <c r="I798" s="10"/>
      <c r="J798" s="10"/>
      <c r="K798" s="10"/>
      <c r="L798" s="10"/>
      <c r="M798" s="10"/>
      <c r="N798" s="10"/>
      <c r="O798" s="10"/>
      <c r="P798" s="10"/>
      <c r="Q798" s="10"/>
      <c r="R798" s="10"/>
      <c r="S798" s="10"/>
      <c r="T798" s="32"/>
      <c r="U798" s="10"/>
      <c r="V798" s="10"/>
      <c r="W798" s="10"/>
      <c r="X798" s="10"/>
      <c r="Y798" s="10"/>
      <c r="Z798" s="10"/>
      <c r="AA798" s="10"/>
      <c r="AB798" s="10"/>
      <c r="AC798" s="10"/>
      <c r="AD798" s="10"/>
      <c r="AE798" s="10"/>
      <c r="AF798" s="10"/>
      <c r="AG798" s="10"/>
      <c r="AH798" s="10"/>
      <c r="AI798" s="10"/>
      <c r="AJ798" s="10"/>
      <c r="AK798" s="10"/>
      <c r="AL798" s="10"/>
    </row>
    <row r="799" spans="1:38" ht="20.25" customHeight="1">
      <c r="A799" s="31"/>
      <c r="B799" s="10"/>
      <c r="C799" s="10"/>
      <c r="D799" s="10"/>
      <c r="E799" s="10"/>
      <c r="F799" s="10"/>
      <c r="G799" s="10"/>
      <c r="H799" s="10"/>
      <c r="I799" s="10"/>
      <c r="J799" s="10"/>
      <c r="K799" s="10"/>
      <c r="L799" s="10"/>
      <c r="M799" s="10"/>
      <c r="N799" s="10"/>
      <c r="O799" s="10"/>
      <c r="P799" s="10"/>
      <c r="Q799" s="10"/>
      <c r="R799" s="10"/>
      <c r="S799" s="10"/>
      <c r="T799" s="32"/>
      <c r="U799" s="10"/>
      <c r="V799" s="10"/>
      <c r="W799" s="10"/>
      <c r="X799" s="10"/>
      <c r="Y799" s="10"/>
      <c r="Z799" s="10"/>
      <c r="AA799" s="10"/>
      <c r="AB799" s="10"/>
      <c r="AC799" s="10"/>
      <c r="AD799" s="10"/>
      <c r="AE799" s="10"/>
      <c r="AF799" s="10"/>
      <c r="AG799" s="10"/>
      <c r="AH799" s="10"/>
      <c r="AI799" s="10"/>
      <c r="AJ799" s="10"/>
      <c r="AK799" s="10"/>
      <c r="AL799" s="10"/>
    </row>
    <row r="800" spans="1:38" ht="20.25" customHeight="1">
      <c r="A800" s="31"/>
      <c r="B800" s="10"/>
      <c r="C800" s="10"/>
      <c r="D800" s="10"/>
      <c r="E800" s="10"/>
      <c r="F800" s="10"/>
      <c r="G800" s="10"/>
      <c r="H800" s="10"/>
      <c r="I800" s="10"/>
      <c r="J800" s="10"/>
      <c r="K800" s="10"/>
      <c r="L800" s="10"/>
      <c r="M800" s="10"/>
      <c r="N800" s="10"/>
      <c r="O800" s="10"/>
      <c r="P800" s="10"/>
      <c r="Q800" s="10"/>
      <c r="R800" s="10"/>
      <c r="S800" s="10"/>
      <c r="T800" s="32"/>
      <c r="U800" s="10"/>
      <c r="V800" s="10"/>
      <c r="W800" s="10"/>
      <c r="X800" s="10"/>
      <c r="Y800" s="10"/>
      <c r="Z800" s="10"/>
      <c r="AA800" s="10"/>
      <c r="AB800" s="10"/>
      <c r="AC800" s="10"/>
      <c r="AD800" s="10"/>
      <c r="AE800" s="10"/>
      <c r="AF800" s="10"/>
      <c r="AG800" s="10"/>
      <c r="AH800" s="10"/>
      <c r="AI800" s="10"/>
      <c r="AJ800" s="10"/>
      <c r="AK800" s="10"/>
      <c r="AL800" s="10"/>
    </row>
    <row r="801" spans="1:38" ht="20.25" customHeight="1">
      <c r="A801" s="31"/>
      <c r="B801" s="10"/>
      <c r="C801" s="10"/>
      <c r="D801" s="10"/>
      <c r="E801" s="10"/>
      <c r="F801" s="10"/>
      <c r="G801" s="10"/>
      <c r="H801" s="10"/>
      <c r="I801" s="10"/>
      <c r="J801" s="10"/>
      <c r="K801" s="10"/>
      <c r="L801" s="10"/>
      <c r="M801" s="10"/>
      <c r="N801" s="10"/>
      <c r="O801" s="10"/>
      <c r="P801" s="10"/>
      <c r="Q801" s="10"/>
      <c r="R801" s="10"/>
      <c r="S801" s="10"/>
      <c r="T801" s="32"/>
      <c r="U801" s="10"/>
      <c r="V801" s="10"/>
      <c r="W801" s="10"/>
      <c r="X801" s="10"/>
      <c r="Y801" s="10"/>
      <c r="Z801" s="10"/>
      <c r="AA801" s="10"/>
      <c r="AB801" s="10"/>
      <c r="AC801" s="10"/>
      <c r="AD801" s="10"/>
      <c r="AE801" s="10"/>
      <c r="AF801" s="10"/>
      <c r="AG801" s="10"/>
      <c r="AH801" s="10"/>
      <c r="AI801" s="10"/>
      <c r="AJ801" s="10"/>
      <c r="AK801" s="10"/>
      <c r="AL801" s="10"/>
    </row>
    <row r="802" spans="1:38" ht="20.25" customHeight="1">
      <c r="A802" s="31"/>
      <c r="B802" s="10"/>
      <c r="C802" s="10"/>
      <c r="D802" s="10"/>
      <c r="E802" s="10"/>
      <c r="F802" s="10"/>
      <c r="G802" s="10"/>
      <c r="H802" s="10"/>
      <c r="I802" s="10"/>
      <c r="J802" s="10"/>
      <c r="K802" s="10"/>
      <c r="L802" s="10"/>
      <c r="M802" s="10"/>
      <c r="N802" s="10"/>
      <c r="O802" s="10"/>
      <c r="P802" s="10"/>
      <c r="Q802" s="10"/>
      <c r="R802" s="10"/>
      <c r="S802" s="10"/>
      <c r="T802" s="32"/>
      <c r="U802" s="10"/>
      <c r="V802" s="10"/>
      <c r="W802" s="10"/>
      <c r="X802" s="10"/>
      <c r="Y802" s="10"/>
      <c r="Z802" s="10"/>
      <c r="AA802" s="10"/>
      <c r="AB802" s="10"/>
      <c r="AC802" s="10"/>
      <c r="AD802" s="10"/>
      <c r="AE802" s="10"/>
      <c r="AF802" s="10"/>
      <c r="AG802" s="10"/>
      <c r="AH802" s="10"/>
      <c r="AI802" s="10"/>
      <c r="AJ802" s="10"/>
      <c r="AK802" s="10"/>
      <c r="AL802" s="10"/>
    </row>
    <row r="803" spans="1:38" ht="20.25" customHeight="1">
      <c r="A803" s="31"/>
      <c r="B803" s="10"/>
      <c r="C803" s="10"/>
      <c r="D803" s="10"/>
      <c r="E803" s="10"/>
      <c r="F803" s="10"/>
      <c r="G803" s="10"/>
      <c r="H803" s="10"/>
      <c r="I803" s="10"/>
      <c r="J803" s="10"/>
      <c r="K803" s="10"/>
      <c r="L803" s="10"/>
      <c r="M803" s="10"/>
      <c r="N803" s="10"/>
      <c r="O803" s="10"/>
      <c r="P803" s="10"/>
      <c r="Q803" s="10"/>
      <c r="R803" s="10"/>
      <c r="S803" s="10"/>
      <c r="T803" s="32"/>
      <c r="U803" s="10"/>
      <c r="V803" s="10"/>
      <c r="W803" s="10"/>
      <c r="X803" s="10"/>
      <c r="Y803" s="10"/>
      <c r="Z803" s="10"/>
      <c r="AA803" s="10"/>
      <c r="AB803" s="10"/>
      <c r="AC803" s="10"/>
      <c r="AD803" s="10"/>
      <c r="AE803" s="10"/>
      <c r="AF803" s="10"/>
      <c r="AG803" s="10"/>
      <c r="AH803" s="10"/>
      <c r="AI803" s="10"/>
      <c r="AJ803" s="10"/>
      <c r="AK803" s="10"/>
      <c r="AL803" s="10"/>
    </row>
    <row r="804" spans="1:38" ht="20.25" customHeight="1">
      <c r="A804" s="31"/>
      <c r="B804" s="10"/>
      <c r="C804" s="10"/>
      <c r="D804" s="10"/>
      <c r="E804" s="10"/>
      <c r="F804" s="10"/>
      <c r="G804" s="10"/>
      <c r="H804" s="10"/>
      <c r="I804" s="10"/>
      <c r="J804" s="10"/>
      <c r="K804" s="10"/>
      <c r="L804" s="10"/>
      <c r="M804" s="10"/>
      <c r="N804" s="10"/>
      <c r="O804" s="10"/>
      <c r="P804" s="10"/>
      <c r="Q804" s="10"/>
      <c r="R804" s="10"/>
      <c r="S804" s="10"/>
      <c r="T804" s="32"/>
      <c r="U804" s="10"/>
      <c r="V804" s="10"/>
      <c r="W804" s="10"/>
      <c r="X804" s="10"/>
      <c r="Y804" s="10"/>
      <c r="Z804" s="10"/>
      <c r="AA804" s="10"/>
      <c r="AB804" s="10"/>
      <c r="AC804" s="10"/>
      <c r="AD804" s="10"/>
      <c r="AE804" s="10"/>
      <c r="AF804" s="10"/>
      <c r="AG804" s="10"/>
      <c r="AH804" s="10"/>
      <c r="AI804" s="10"/>
      <c r="AJ804" s="10"/>
      <c r="AK804" s="10"/>
      <c r="AL804" s="10"/>
    </row>
    <row r="805" spans="1:38" ht="20.25" customHeight="1">
      <c r="A805" s="31"/>
      <c r="B805" s="10"/>
      <c r="C805" s="10"/>
      <c r="D805" s="10"/>
      <c r="E805" s="10"/>
      <c r="F805" s="10"/>
      <c r="G805" s="10"/>
      <c r="H805" s="10"/>
      <c r="I805" s="10"/>
      <c r="J805" s="10"/>
      <c r="K805" s="10"/>
      <c r="L805" s="10"/>
      <c r="M805" s="10"/>
      <c r="N805" s="10"/>
      <c r="O805" s="10"/>
      <c r="P805" s="10"/>
      <c r="Q805" s="10"/>
      <c r="R805" s="10"/>
      <c r="S805" s="10"/>
      <c r="T805" s="32"/>
      <c r="U805" s="10"/>
      <c r="V805" s="10"/>
      <c r="W805" s="10"/>
      <c r="X805" s="10"/>
      <c r="Y805" s="10"/>
      <c r="Z805" s="10"/>
      <c r="AA805" s="10"/>
      <c r="AB805" s="10"/>
      <c r="AC805" s="10"/>
      <c r="AD805" s="10"/>
      <c r="AE805" s="10"/>
      <c r="AF805" s="10"/>
      <c r="AG805" s="10"/>
      <c r="AH805" s="10"/>
      <c r="AI805" s="10"/>
      <c r="AJ805" s="10"/>
      <c r="AK805" s="10"/>
      <c r="AL805" s="10"/>
    </row>
    <row r="806" spans="1:38" ht="20.25" customHeight="1">
      <c r="A806" s="31"/>
      <c r="B806" s="10"/>
      <c r="C806" s="10"/>
      <c r="D806" s="10"/>
      <c r="E806" s="10"/>
      <c r="F806" s="10"/>
      <c r="G806" s="10"/>
      <c r="H806" s="10"/>
      <c r="I806" s="10"/>
      <c r="J806" s="10"/>
      <c r="K806" s="10"/>
      <c r="L806" s="10"/>
      <c r="M806" s="10"/>
      <c r="N806" s="10"/>
      <c r="O806" s="10"/>
      <c r="P806" s="10"/>
      <c r="Q806" s="10"/>
      <c r="R806" s="10"/>
      <c r="S806" s="10"/>
      <c r="T806" s="32"/>
      <c r="U806" s="10"/>
      <c r="V806" s="10"/>
      <c r="W806" s="10"/>
      <c r="X806" s="10"/>
      <c r="Y806" s="10"/>
      <c r="Z806" s="10"/>
      <c r="AA806" s="10"/>
      <c r="AB806" s="10"/>
      <c r="AC806" s="10"/>
      <c r="AD806" s="10"/>
      <c r="AE806" s="10"/>
      <c r="AF806" s="10"/>
      <c r="AG806" s="10"/>
      <c r="AH806" s="10"/>
      <c r="AI806" s="10"/>
      <c r="AJ806" s="10"/>
      <c r="AK806" s="10"/>
      <c r="AL806" s="10"/>
    </row>
    <row r="807" spans="1:38" ht="20.25" customHeight="1">
      <c r="A807" s="31"/>
      <c r="B807" s="10"/>
      <c r="C807" s="10"/>
      <c r="D807" s="10"/>
      <c r="E807" s="10"/>
      <c r="F807" s="10"/>
      <c r="G807" s="10"/>
      <c r="H807" s="10"/>
      <c r="I807" s="10"/>
      <c r="J807" s="10"/>
      <c r="K807" s="10"/>
      <c r="L807" s="10"/>
      <c r="M807" s="10"/>
      <c r="N807" s="10"/>
      <c r="O807" s="10"/>
      <c r="P807" s="10"/>
      <c r="Q807" s="10"/>
      <c r="R807" s="10"/>
      <c r="S807" s="10"/>
      <c r="T807" s="32"/>
      <c r="U807" s="10"/>
      <c r="V807" s="10"/>
      <c r="W807" s="10"/>
      <c r="X807" s="10"/>
      <c r="Y807" s="10"/>
      <c r="Z807" s="10"/>
      <c r="AA807" s="10"/>
      <c r="AB807" s="10"/>
      <c r="AC807" s="10"/>
      <c r="AD807" s="10"/>
      <c r="AE807" s="10"/>
      <c r="AF807" s="10"/>
      <c r="AG807" s="10"/>
      <c r="AH807" s="10"/>
      <c r="AI807" s="10"/>
      <c r="AJ807" s="10"/>
      <c r="AK807" s="10"/>
      <c r="AL807" s="10"/>
    </row>
    <row r="808" spans="1:38" ht="20.25" customHeight="1">
      <c r="A808" s="31"/>
      <c r="B808" s="10"/>
      <c r="C808" s="10"/>
      <c r="D808" s="10"/>
      <c r="E808" s="10"/>
      <c r="F808" s="10"/>
      <c r="G808" s="10"/>
      <c r="H808" s="10"/>
      <c r="I808" s="10"/>
      <c r="J808" s="10"/>
      <c r="K808" s="10"/>
      <c r="L808" s="10"/>
      <c r="M808" s="10"/>
      <c r="N808" s="10"/>
      <c r="O808" s="10"/>
      <c r="P808" s="10"/>
      <c r="Q808" s="10"/>
      <c r="R808" s="10"/>
      <c r="S808" s="10"/>
      <c r="T808" s="32"/>
      <c r="U808" s="10"/>
      <c r="V808" s="10"/>
      <c r="W808" s="10"/>
      <c r="X808" s="10"/>
      <c r="Y808" s="10"/>
      <c r="Z808" s="10"/>
      <c r="AA808" s="10"/>
      <c r="AB808" s="10"/>
      <c r="AC808" s="10"/>
      <c r="AD808" s="10"/>
      <c r="AE808" s="10"/>
      <c r="AF808" s="10"/>
      <c r="AG808" s="10"/>
      <c r="AH808" s="10"/>
      <c r="AI808" s="10"/>
      <c r="AJ808" s="10"/>
      <c r="AK808" s="10"/>
      <c r="AL808" s="10"/>
    </row>
    <row r="809" spans="1:38" ht="20.25" customHeight="1">
      <c r="A809" s="31"/>
      <c r="B809" s="10"/>
      <c r="C809" s="10"/>
      <c r="D809" s="10"/>
      <c r="E809" s="10"/>
      <c r="F809" s="10"/>
      <c r="G809" s="10"/>
      <c r="H809" s="10"/>
      <c r="I809" s="10"/>
      <c r="J809" s="10"/>
      <c r="K809" s="10"/>
      <c r="L809" s="10"/>
      <c r="M809" s="10"/>
      <c r="N809" s="10"/>
      <c r="O809" s="10"/>
      <c r="P809" s="10"/>
      <c r="Q809" s="10"/>
      <c r="R809" s="10"/>
      <c r="S809" s="10"/>
      <c r="T809" s="32"/>
      <c r="U809" s="10"/>
      <c r="V809" s="10"/>
      <c r="W809" s="10"/>
      <c r="X809" s="10"/>
      <c r="Y809" s="10"/>
      <c r="Z809" s="10"/>
      <c r="AA809" s="10"/>
      <c r="AB809" s="10"/>
      <c r="AC809" s="10"/>
      <c r="AD809" s="10"/>
      <c r="AE809" s="10"/>
      <c r="AF809" s="10"/>
      <c r="AG809" s="10"/>
      <c r="AH809" s="10"/>
      <c r="AI809" s="10"/>
      <c r="AJ809" s="10"/>
      <c r="AK809" s="10"/>
      <c r="AL809" s="10"/>
    </row>
    <row r="810" spans="1:38" ht="20.25" customHeight="1">
      <c r="A810" s="31"/>
      <c r="B810" s="10"/>
      <c r="C810" s="10"/>
      <c r="D810" s="10"/>
      <c r="E810" s="10"/>
      <c r="F810" s="10"/>
      <c r="G810" s="10"/>
      <c r="H810" s="10"/>
      <c r="I810" s="10"/>
      <c r="J810" s="10"/>
      <c r="K810" s="10"/>
      <c r="L810" s="10"/>
      <c r="M810" s="10"/>
      <c r="N810" s="10"/>
      <c r="O810" s="10"/>
      <c r="P810" s="10"/>
      <c r="Q810" s="10"/>
      <c r="R810" s="10"/>
      <c r="S810" s="10"/>
      <c r="T810" s="32"/>
      <c r="U810" s="10"/>
      <c r="V810" s="10"/>
      <c r="W810" s="10"/>
      <c r="X810" s="10"/>
      <c r="Y810" s="10"/>
      <c r="Z810" s="10"/>
      <c r="AA810" s="10"/>
      <c r="AB810" s="10"/>
      <c r="AC810" s="10"/>
      <c r="AD810" s="10"/>
      <c r="AE810" s="10"/>
      <c r="AF810" s="10"/>
      <c r="AG810" s="10"/>
      <c r="AH810" s="10"/>
      <c r="AI810" s="10"/>
      <c r="AJ810" s="10"/>
      <c r="AK810" s="10"/>
      <c r="AL810" s="10"/>
    </row>
    <row r="811" spans="1:38" ht="20.25" customHeight="1">
      <c r="A811" s="31"/>
      <c r="B811" s="10"/>
      <c r="C811" s="10"/>
      <c r="D811" s="10"/>
      <c r="E811" s="10"/>
      <c r="F811" s="10"/>
      <c r="G811" s="10"/>
      <c r="H811" s="10"/>
      <c r="I811" s="10"/>
      <c r="J811" s="10"/>
      <c r="K811" s="10"/>
      <c r="L811" s="10"/>
      <c r="M811" s="10"/>
      <c r="N811" s="10"/>
      <c r="O811" s="10"/>
      <c r="P811" s="10"/>
      <c r="Q811" s="10"/>
      <c r="R811" s="10"/>
      <c r="S811" s="10"/>
      <c r="T811" s="32"/>
      <c r="U811" s="10"/>
      <c r="V811" s="10"/>
      <c r="W811" s="10"/>
      <c r="X811" s="10"/>
      <c r="Y811" s="10"/>
      <c r="Z811" s="10"/>
      <c r="AA811" s="10"/>
      <c r="AB811" s="10"/>
      <c r="AC811" s="10"/>
      <c r="AD811" s="10"/>
      <c r="AE811" s="10"/>
      <c r="AF811" s="10"/>
      <c r="AG811" s="10"/>
      <c r="AH811" s="10"/>
      <c r="AI811" s="10"/>
      <c r="AJ811" s="10"/>
      <c r="AK811" s="10"/>
      <c r="AL811" s="10"/>
    </row>
    <row r="812" spans="1:38" ht="20.25" customHeight="1">
      <c r="A812" s="31"/>
      <c r="B812" s="10"/>
      <c r="C812" s="10"/>
      <c r="D812" s="10"/>
      <c r="E812" s="10"/>
      <c r="F812" s="10"/>
      <c r="G812" s="10"/>
      <c r="H812" s="10"/>
      <c r="I812" s="10"/>
      <c r="J812" s="10"/>
      <c r="K812" s="10"/>
      <c r="L812" s="10"/>
      <c r="M812" s="10"/>
      <c r="N812" s="10"/>
      <c r="O812" s="10"/>
      <c r="P812" s="10"/>
      <c r="Q812" s="10"/>
      <c r="R812" s="10"/>
      <c r="S812" s="10"/>
      <c r="T812" s="32"/>
      <c r="U812" s="10"/>
      <c r="V812" s="10"/>
      <c r="W812" s="10"/>
      <c r="X812" s="10"/>
      <c r="Y812" s="10"/>
      <c r="Z812" s="10"/>
      <c r="AA812" s="10"/>
      <c r="AB812" s="10"/>
      <c r="AC812" s="10"/>
      <c r="AD812" s="10"/>
      <c r="AE812" s="10"/>
      <c r="AF812" s="10"/>
      <c r="AG812" s="10"/>
      <c r="AH812" s="10"/>
      <c r="AI812" s="10"/>
      <c r="AJ812" s="10"/>
      <c r="AK812" s="10"/>
      <c r="AL812" s="10"/>
    </row>
    <row r="813" spans="1:38" ht="20.25" customHeight="1">
      <c r="A813" s="31"/>
      <c r="B813" s="10"/>
      <c r="C813" s="10"/>
      <c r="D813" s="10"/>
      <c r="E813" s="10"/>
      <c r="F813" s="10"/>
      <c r="G813" s="10"/>
      <c r="H813" s="10"/>
      <c r="I813" s="10"/>
      <c r="J813" s="10"/>
      <c r="K813" s="10"/>
      <c r="L813" s="10"/>
      <c r="M813" s="10"/>
      <c r="N813" s="10"/>
      <c r="O813" s="10"/>
      <c r="P813" s="10"/>
      <c r="Q813" s="10"/>
      <c r="R813" s="10"/>
      <c r="S813" s="10"/>
      <c r="T813" s="32"/>
      <c r="U813" s="10"/>
      <c r="V813" s="10"/>
      <c r="W813" s="10"/>
      <c r="X813" s="10"/>
      <c r="Y813" s="10"/>
      <c r="Z813" s="10"/>
      <c r="AA813" s="10"/>
      <c r="AB813" s="10"/>
      <c r="AC813" s="10"/>
      <c r="AD813" s="10"/>
      <c r="AE813" s="10"/>
      <c r="AF813" s="10"/>
      <c r="AG813" s="10"/>
      <c r="AH813" s="10"/>
      <c r="AI813" s="10"/>
      <c r="AJ813" s="10"/>
      <c r="AK813" s="10"/>
      <c r="AL813" s="10"/>
    </row>
    <row r="814" spans="1:38" ht="20.25" customHeight="1">
      <c r="A814" s="31"/>
      <c r="B814" s="10"/>
      <c r="C814" s="10"/>
      <c r="D814" s="10"/>
      <c r="E814" s="10"/>
      <c r="F814" s="10"/>
      <c r="G814" s="10"/>
      <c r="H814" s="10"/>
      <c r="I814" s="10"/>
      <c r="J814" s="10"/>
      <c r="K814" s="10"/>
      <c r="L814" s="10"/>
      <c r="M814" s="10"/>
      <c r="N814" s="10"/>
      <c r="O814" s="10"/>
      <c r="P814" s="10"/>
      <c r="Q814" s="10"/>
      <c r="R814" s="10"/>
      <c r="S814" s="10"/>
      <c r="T814" s="32"/>
      <c r="U814" s="10"/>
      <c r="V814" s="10"/>
      <c r="W814" s="10"/>
      <c r="X814" s="10"/>
      <c r="Y814" s="10"/>
      <c r="Z814" s="10"/>
      <c r="AA814" s="10"/>
      <c r="AB814" s="10"/>
      <c r="AC814" s="10"/>
      <c r="AD814" s="10"/>
      <c r="AE814" s="10"/>
      <c r="AF814" s="10"/>
      <c r="AG814" s="10"/>
      <c r="AH814" s="10"/>
      <c r="AI814" s="10"/>
      <c r="AJ814" s="10"/>
      <c r="AK814" s="10"/>
      <c r="AL814" s="10"/>
    </row>
    <row r="815" spans="1:38" ht="20.25" customHeight="1">
      <c r="A815" s="31"/>
      <c r="B815" s="10"/>
      <c r="C815" s="10"/>
      <c r="D815" s="10"/>
      <c r="E815" s="10"/>
      <c r="F815" s="10"/>
      <c r="G815" s="10"/>
      <c r="H815" s="10"/>
      <c r="I815" s="10"/>
      <c r="J815" s="10"/>
      <c r="K815" s="10"/>
      <c r="L815" s="10"/>
      <c r="M815" s="10"/>
      <c r="N815" s="10"/>
      <c r="O815" s="10"/>
      <c r="P815" s="10"/>
      <c r="Q815" s="10"/>
      <c r="R815" s="10"/>
      <c r="S815" s="10"/>
      <c r="T815" s="32"/>
      <c r="U815" s="10"/>
      <c r="V815" s="10"/>
      <c r="W815" s="10"/>
      <c r="X815" s="10"/>
      <c r="Y815" s="10"/>
      <c r="Z815" s="10"/>
      <c r="AA815" s="10"/>
      <c r="AB815" s="10"/>
      <c r="AC815" s="10"/>
      <c r="AD815" s="10"/>
      <c r="AE815" s="10"/>
      <c r="AF815" s="10"/>
      <c r="AG815" s="10"/>
      <c r="AH815" s="10"/>
      <c r="AI815" s="10"/>
      <c r="AJ815" s="10"/>
      <c r="AK815" s="10"/>
      <c r="AL815" s="10"/>
    </row>
    <row r="816" spans="1:38" ht="20.25" customHeight="1">
      <c r="A816" s="31"/>
      <c r="B816" s="10"/>
      <c r="C816" s="10"/>
      <c r="D816" s="10"/>
      <c r="E816" s="10"/>
      <c r="F816" s="10"/>
      <c r="G816" s="10"/>
      <c r="H816" s="10"/>
      <c r="I816" s="10"/>
      <c r="J816" s="10"/>
      <c r="K816" s="10"/>
      <c r="L816" s="10"/>
      <c r="M816" s="10"/>
      <c r="N816" s="10"/>
      <c r="O816" s="10"/>
      <c r="P816" s="10"/>
      <c r="Q816" s="10"/>
      <c r="R816" s="10"/>
      <c r="S816" s="10"/>
      <c r="T816" s="32"/>
      <c r="U816" s="10"/>
      <c r="V816" s="10"/>
      <c r="W816" s="10"/>
      <c r="X816" s="10"/>
      <c r="Y816" s="10"/>
      <c r="Z816" s="10"/>
      <c r="AA816" s="10"/>
      <c r="AB816" s="10"/>
      <c r="AC816" s="10"/>
      <c r="AD816" s="10"/>
      <c r="AE816" s="10"/>
      <c r="AF816" s="10"/>
      <c r="AG816" s="10"/>
      <c r="AH816" s="10"/>
      <c r="AI816" s="10"/>
      <c r="AJ816" s="10"/>
      <c r="AK816" s="10"/>
      <c r="AL816" s="10"/>
    </row>
    <row r="817" spans="1:38" ht="20.25" customHeight="1">
      <c r="A817" s="31"/>
      <c r="B817" s="10"/>
      <c r="C817" s="10"/>
      <c r="D817" s="10"/>
      <c r="E817" s="10"/>
      <c r="F817" s="10"/>
      <c r="G817" s="10"/>
      <c r="H817" s="10"/>
      <c r="I817" s="10"/>
      <c r="J817" s="10"/>
      <c r="K817" s="10"/>
      <c r="L817" s="10"/>
      <c r="M817" s="10"/>
      <c r="N817" s="10"/>
      <c r="O817" s="10"/>
      <c r="P817" s="10"/>
      <c r="Q817" s="10"/>
      <c r="R817" s="10"/>
      <c r="S817" s="10"/>
      <c r="T817" s="32"/>
      <c r="U817" s="10"/>
      <c r="V817" s="10"/>
      <c r="W817" s="10"/>
      <c r="X817" s="10"/>
      <c r="Y817" s="10"/>
      <c r="Z817" s="10"/>
      <c r="AA817" s="10"/>
      <c r="AB817" s="10"/>
      <c r="AC817" s="10"/>
      <c r="AD817" s="10"/>
      <c r="AE817" s="10"/>
      <c r="AF817" s="10"/>
      <c r="AG817" s="10"/>
      <c r="AH817" s="10"/>
      <c r="AI817" s="10"/>
      <c r="AJ817" s="10"/>
      <c r="AK817" s="10"/>
      <c r="AL817" s="10"/>
    </row>
    <row r="818" spans="1:38" ht="20.25" customHeight="1">
      <c r="A818" s="31"/>
      <c r="B818" s="10"/>
      <c r="C818" s="10"/>
      <c r="D818" s="10"/>
      <c r="E818" s="10"/>
      <c r="F818" s="10"/>
      <c r="G818" s="10"/>
      <c r="H818" s="10"/>
      <c r="I818" s="10"/>
      <c r="J818" s="10"/>
      <c r="K818" s="10"/>
      <c r="L818" s="10"/>
      <c r="M818" s="10"/>
      <c r="N818" s="10"/>
      <c r="O818" s="10"/>
      <c r="P818" s="10"/>
      <c r="Q818" s="10"/>
      <c r="R818" s="10"/>
      <c r="S818" s="10"/>
      <c r="T818" s="32"/>
      <c r="U818" s="10"/>
      <c r="V818" s="10"/>
      <c r="W818" s="10"/>
      <c r="X818" s="10"/>
      <c r="Y818" s="10"/>
      <c r="Z818" s="10"/>
      <c r="AA818" s="10"/>
      <c r="AB818" s="10"/>
      <c r="AC818" s="10"/>
      <c r="AD818" s="10"/>
      <c r="AE818" s="10"/>
      <c r="AF818" s="10"/>
      <c r="AG818" s="10"/>
      <c r="AH818" s="10"/>
      <c r="AI818" s="10"/>
      <c r="AJ818" s="10"/>
      <c r="AK818" s="10"/>
      <c r="AL818" s="10"/>
    </row>
    <row r="819" spans="1:38" ht="20.25" customHeight="1">
      <c r="A819" s="31"/>
      <c r="B819" s="10"/>
      <c r="C819" s="10"/>
      <c r="D819" s="10"/>
      <c r="E819" s="10"/>
      <c r="F819" s="10"/>
      <c r="G819" s="10"/>
      <c r="H819" s="10"/>
      <c r="I819" s="10"/>
      <c r="J819" s="10"/>
      <c r="K819" s="10"/>
      <c r="L819" s="10"/>
      <c r="M819" s="10"/>
      <c r="N819" s="10"/>
      <c r="O819" s="10"/>
      <c r="P819" s="10"/>
      <c r="Q819" s="10"/>
      <c r="R819" s="10"/>
      <c r="S819" s="10"/>
      <c r="T819" s="32"/>
      <c r="U819" s="10"/>
      <c r="V819" s="10"/>
      <c r="W819" s="10"/>
      <c r="X819" s="10"/>
      <c r="Y819" s="10"/>
      <c r="Z819" s="10"/>
      <c r="AA819" s="10"/>
      <c r="AB819" s="10"/>
      <c r="AC819" s="10"/>
      <c r="AD819" s="10"/>
      <c r="AE819" s="10"/>
      <c r="AF819" s="10"/>
      <c r="AG819" s="10"/>
      <c r="AH819" s="10"/>
      <c r="AI819" s="10"/>
      <c r="AJ819" s="10"/>
      <c r="AK819" s="10"/>
      <c r="AL819" s="10"/>
    </row>
    <row r="820" spans="1:38" ht="20.25" customHeight="1">
      <c r="A820" s="31"/>
      <c r="B820" s="10"/>
      <c r="C820" s="10"/>
      <c r="D820" s="10"/>
      <c r="E820" s="10"/>
      <c r="F820" s="10"/>
      <c r="G820" s="10"/>
      <c r="H820" s="10"/>
      <c r="I820" s="10"/>
      <c r="J820" s="10"/>
      <c r="K820" s="10"/>
      <c r="L820" s="10"/>
      <c r="M820" s="10"/>
      <c r="N820" s="10"/>
      <c r="O820" s="10"/>
      <c r="P820" s="10"/>
      <c r="Q820" s="10"/>
      <c r="R820" s="10"/>
      <c r="S820" s="10"/>
      <c r="T820" s="32"/>
      <c r="U820" s="10"/>
      <c r="V820" s="10"/>
      <c r="W820" s="10"/>
      <c r="X820" s="10"/>
      <c r="Y820" s="10"/>
      <c r="Z820" s="10"/>
      <c r="AA820" s="10"/>
      <c r="AB820" s="10"/>
      <c r="AC820" s="10"/>
      <c r="AD820" s="10"/>
      <c r="AE820" s="10"/>
      <c r="AF820" s="10"/>
      <c r="AG820" s="10"/>
      <c r="AH820" s="10"/>
      <c r="AI820" s="10"/>
      <c r="AJ820" s="10"/>
      <c r="AK820" s="10"/>
      <c r="AL820" s="10"/>
    </row>
    <row r="821" spans="1:38" ht="20.25" customHeight="1">
      <c r="A821" s="31"/>
      <c r="B821" s="10"/>
      <c r="C821" s="10"/>
      <c r="D821" s="10"/>
      <c r="E821" s="10"/>
      <c r="F821" s="10"/>
      <c r="G821" s="10"/>
      <c r="H821" s="10"/>
      <c r="I821" s="10"/>
      <c r="J821" s="10"/>
      <c r="K821" s="10"/>
      <c r="L821" s="10"/>
      <c r="M821" s="10"/>
      <c r="N821" s="10"/>
      <c r="O821" s="10"/>
      <c r="P821" s="10"/>
      <c r="Q821" s="10"/>
      <c r="R821" s="10"/>
      <c r="S821" s="10"/>
      <c r="T821" s="32"/>
      <c r="U821" s="10"/>
      <c r="V821" s="10"/>
      <c r="W821" s="10"/>
      <c r="X821" s="10"/>
      <c r="Y821" s="10"/>
      <c r="Z821" s="10"/>
      <c r="AA821" s="10"/>
      <c r="AB821" s="10"/>
      <c r="AC821" s="10"/>
      <c r="AD821" s="10"/>
      <c r="AE821" s="10"/>
      <c r="AF821" s="10"/>
      <c r="AG821" s="10"/>
      <c r="AH821" s="10"/>
      <c r="AI821" s="10"/>
      <c r="AJ821" s="10"/>
      <c r="AK821" s="10"/>
      <c r="AL821" s="10"/>
    </row>
    <row r="822" spans="1:38" ht="20.25" customHeight="1">
      <c r="A822" s="31"/>
      <c r="B822" s="10"/>
      <c r="C822" s="10"/>
      <c r="D822" s="10"/>
      <c r="E822" s="10"/>
      <c r="F822" s="10"/>
      <c r="G822" s="10"/>
      <c r="H822" s="10"/>
      <c r="I822" s="10"/>
      <c r="J822" s="10"/>
      <c r="K822" s="10"/>
      <c r="L822" s="10"/>
      <c r="M822" s="10"/>
      <c r="N822" s="10"/>
      <c r="O822" s="10"/>
      <c r="P822" s="10"/>
      <c r="Q822" s="10"/>
      <c r="R822" s="10"/>
      <c r="S822" s="10"/>
      <c r="T822" s="32"/>
      <c r="U822" s="10"/>
      <c r="V822" s="10"/>
      <c r="W822" s="10"/>
      <c r="X822" s="10"/>
      <c r="Y822" s="10"/>
      <c r="Z822" s="10"/>
      <c r="AA822" s="10"/>
      <c r="AB822" s="10"/>
      <c r="AC822" s="10"/>
      <c r="AD822" s="10"/>
      <c r="AE822" s="10"/>
      <c r="AF822" s="10"/>
      <c r="AG822" s="10"/>
      <c r="AH822" s="10"/>
      <c r="AI822" s="10"/>
      <c r="AJ822" s="10"/>
      <c r="AK822" s="10"/>
      <c r="AL822" s="10"/>
    </row>
    <row r="823" spans="1:38" ht="20.25" customHeight="1">
      <c r="A823" s="31"/>
      <c r="B823" s="10"/>
      <c r="C823" s="10"/>
      <c r="D823" s="10"/>
      <c r="E823" s="10"/>
      <c r="F823" s="10"/>
      <c r="G823" s="10"/>
      <c r="H823" s="10"/>
      <c r="I823" s="10"/>
      <c r="J823" s="10"/>
      <c r="K823" s="10"/>
      <c r="L823" s="10"/>
      <c r="M823" s="10"/>
      <c r="N823" s="10"/>
      <c r="O823" s="10"/>
      <c r="P823" s="10"/>
      <c r="Q823" s="10"/>
      <c r="R823" s="10"/>
      <c r="S823" s="10"/>
      <c r="T823" s="32"/>
      <c r="U823" s="10"/>
      <c r="V823" s="10"/>
      <c r="W823" s="10"/>
      <c r="X823" s="10"/>
      <c r="Y823" s="10"/>
      <c r="Z823" s="10"/>
      <c r="AA823" s="10"/>
      <c r="AB823" s="10"/>
      <c r="AC823" s="10"/>
      <c r="AD823" s="10"/>
      <c r="AE823" s="10"/>
      <c r="AF823" s="10"/>
      <c r="AG823" s="10"/>
      <c r="AH823" s="10"/>
      <c r="AI823" s="10"/>
      <c r="AJ823" s="10"/>
      <c r="AK823" s="10"/>
      <c r="AL823" s="10"/>
    </row>
    <row r="824" spans="1:38" ht="20.25" customHeight="1">
      <c r="A824" s="31"/>
      <c r="B824" s="10"/>
      <c r="C824" s="10"/>
      <c r="D824" s="10"/>
      <c r="E824" s="10"/>
      <c r="F824" s="10"/>
      <c r="G824" s="10"/>
      <c r="H824" s="10"/>
      <c r="I824" s="10"/>
      <c r="J824" s="10"/>
      <c r="K824" s="10"/>
      <c r="L824" s="10"/>
      <c r="M824" s="10"/>
      <c r="N824" s="10"/>
      <c r="O824" s="10"/>
      <c r="P824" s="10"/>
      <c r="Q824" s="10"/>
      <c r="R824" s="10"/>
      <c r="S824" s="10"/>
      <c r="T824" s="32"/>
      <c r="U824" s="10"/>
      <c r="V824" s="10"/>
      <c r="W824" s="10"/>
      <c r="X824" s="10"/>
      <c r="Y824" s="10"/>
      <c r="Z824" s="10"/>
      <c r="AA824" s="10"/>
      <c r="AB824" s="10"/>
      <c r="AC824" s="10"/>
      <c r="AD824" s="10"/>
      <c r="AE824" s="10"/>
      <c r="AF824" s="10"/>
      <c r="AG824" s="10"/>
      <c r="AH824" s="10"/>
      <c r="AI824" s="10"/>
      <c r="AJ824" s="10"/>
      <c r="AK824" s="10"/>
      <c r="AL824" s="10"/>
    </row>
    <row r="825" spans="1:38" ht="20.25" customHeight="1">
      <c r="A825" s="31"/>
      <c r="B825" s="10"/>
      <c r="C825" s="10"/>
      <c r="D825" s="10"/>
      <c r="E825" s="10"/>
      <c r="F825" s="10"/>
      <c r="G825" s="10"/>
      <c r="H825" s="10"/>
      <c r="I825" s="10"/>
      <c r="J825" s="10"/>
      <c r="K825" s="10"/>
      <c r="L825" s="10"/>
      <c r="M825" s="10"/>
      <c r="N825" s="10"/>
      <c r="O825" s="10"/>
      <c r="P825" s="10"/>
      <c r="Q825" s="10"/>
      <c r="R825" s="10"/>
      <c r="S825" s="10"/>
      <c r="T825" s="32"/>
      <c r="U825" s="10"/>
      <c r="V825" s="10"/>
      <c r="W825" s="10"/>
      <c r="X825" s="10"/>
      <c r="Y825" s="10"/>
      <c r="Z825" s="10"/>
      <c r="AA825" s="10"/>
      <c r="AB825" s="10"/>
      <c r="AC825" s="10"/>
      <c r="AD825" s="10"/>
      <c r="AE825" s="10"/>
      <c r="AF825" s="10"/>
      <c r="AG825" s="10"/>
      <c r="AH825" s="10"/>
      <c r="AI825" s="10"/>
      <c r="AJ825" s="10"/>
      <c r="AK825" s="10"/>
      <c r="AL825" s="10"/>
    </row>
    <row r="826" spans="1:38" ht="20.25" customHeight="1">
      <c r="A826" s="31"/>
      <c r="B826" s="10"/>
      <c r="C826" s="10"/>
      <c r="D826" s="10"/>
      <c r="E826" s="10"/>
      <c r="F826" s="10"/>
      <c r="G826" s="10"/>
      <c r="H826" s="10"/>
      <c r="I826" s="10"/>
      <c r="J826" s="10"/>
      <c r="K826" s="10"/>
      <c r="L826" s="10"/>
      <c r="M826" s="10"/>
      <c r="N826" s="10"/>
      <c r="O826" s="10"/>
      <c r="P826" s="10"/>
      <c r="Q826" s="10"/>
      <c r="R826" s="10"/>
      <c r="S826" s="10"/>
      <c r="T826" s="32"/>
      <c r="U826" s="10"/>
      <c r="V826" s="10"/>
      <c r="W826" s="10"/>
      <c r="X826" s="10"/>
      <c r="Y826" s="10"/>
      <c r="Z826" s="10"/>
      <c r="AA826" s="10"/>
      <c r="AB826" s="10"/>
      <c r="AC826" s="10"/>
      <c r="AD826" s="10"/>
      <c r="AE826" s="10"/>
      <c r="AF826" s="10"/>
      <c r="AG826" s="10"/>
      <c r="AH826" s="10"/>
      <c r="AI826" s="10"/>
      <c r="AJ826" s="10"/>
      <c r="AK826" s="10"/>
      <c r="AL826" s="10"/>
    </row>
    <row r="827" spans="1:38" ht="20.25" customHeight="1">
      <c r="A827" s="31"/>
      <c r="B827" s="10"/>
      <c r="C827" s="10"/>
      <c r="D827" s="10"/>
      <c r="E827" s="10"/>
      <c r="F827" s="10"/>
      <c r="G827" s="10"/>
      <c r="H827" s="10"/>
      <c r="I827" s="10"/>
      <c r="J827" s="10"/>
      <c r="K827" s="10"/>
      <c r="L827" s="10"/>
      <c r="M827" s="10"/>
      <c r="N827" s="10"/>
      <c r="O827" s="10"/>
      <c r="P827" s="10"/>
      <c r="Q827" s="10"/>
      <c r="R827" s="10"/>
      <c r="S827" s="10"/>
      <c r="T827" s="32"/>
      <c r="U827" s="10"/>
      <c r="V827" s="10"/>
      <c r="W827" s="10"/>
      <c r="X827" s="10"/>
      <c r="Y827" s="10"/>
      <c r="Z827" s="10"/>
      <c r="AA827" s="10"/>
      <c r="AB827" s="10"/>
      <c r="AC827" s="10"/>
      <c r="AD827" s="10"/>
      <c r="AE827" s="10"/>
      <c r="AF827" s="10"/>
      <c r="AG827" s="10"/>
      <c r="AH827" s="10"/>
      <c r="AI827" s="10"/>
      <c r="AJ827" s="10"/>
      <c r="AK827" s="10"/>
      <c r="AL827" s="10"/>
    </row>
    <row r="828" spans="1:38" ht="20.25" customHeight="1">
      <c r="A828" s="31"/>
      <c r="B828" s="10"/>
      <c r="C828" s="10"/>
      <c r="D828" s="10"/>
      <c r="E828" s="10"/>
      <c r="F828" s="10"/>
      <c r="G828" s="10"/>
      <c r="H828" s="10"/>
      <c r="I828" s="10"/>
      <c r="J828" s="10"/>
      <c r="K828" s="10"/>
      <c r="L828" s="10"/>
      <c r="M828" s="10"/>
      <c r="N828" s="10"/>
      <c r="O828" s="10"/>
      <c r="P828" s="10"/>
      <c r="Q828" s="10"/>
      <c r="R828" s="10"/>
      <c r="S828" s="10"/>
      <c r="T828" s="32"/>
      <c r="U828" s="10"/>
      <c r="V828" s="10"/>
      <c r="W828" s="10"/>
      <c r="X828" s="10"/>
      <c r="Y828" s="10"/>
      <c r="Z828" s="10"/>
      <c r="AA828" s="10"/>
      <c r="AB828" s="10"/>
      <c r="AC828" s="10"/>
      <c r="AD828" s="10"/>
      <c r="AE828" s="10"/>
      <c r="AF828" s="10"/>
      <c r="AG828" s="10"/>
      <c r="AH828" s="10"/>
      <c r="AI828" s="10"/>
      <c r="AJ828" s="10"/>
      <c r="AK828" s="10"/>
      <c r="AL828" s="10"/>
    </row>
    <row r="829" spans="1:38" ht="20.25" customHeight="1">
      <c r="A829" s="31"/>
      <c r="B829" s="10"/>
      <c r="C829" s="10"/>
      <c r="D829" s="10"/>
      <c r="E829" s="10"/>
      <c r="F829" s="10"/>
      <c r="G829" s="10"/>
      <c r="H829" s="10"/>
      <c r="I829" s="10"/>
      <c r="J829" s="10"/>
      <c r="K829" s="10"/>
      <c r="L829" s="10"/>
      <c r="M829" s="10"/>
      <c r="N829" s="10"/>
      <c r="O829" s="10"/>
      <c r="P829" s="10"/>
      <c r="Q829" s="10"/>
      <c r="R829" s="10"/>
      <c r="S829" s="10"/>
      <c r="T829" s="32"/>
      <c r="U829" s="10"/>
      <c r="V829" s="10"/>
      <c r="W829" s="10"/>
      <c r="X829" s="10"/>
      <c r="Y829" s="10"/>
      <c r="Z829" s="10"/>
      <c r="AA829" s="10"/>
      <c r="AB829" s="10"/>
      <c r="AC829" s="10"/>
      <c r="AD829" s="10"/>
      <c r="AE829" s="10"/>
      <c r="AF829" s="10"/>
      <c r="AG829" s="10"/>
      <c r="AH829" s="10"/>
      <c r="AI829" s="10"/>
      <c r="AJ829" s="10"/>
      <c r="AK829" s="10"/>
      <c r="AL829" s="10"/>
    </row>
    <row r="830" spans="1:38" ht="20.25" customHeight="1">
      <c r="A830" s="31"/>
      <c r="B830" s="10"/>
      <c r="C830" s="10"/>
      <c r="D830" s="10"/>
      <c r="E830" s="10"/>
      <c r="F830" s="10"/>
      <c r="G830" s="10"/>
      <c r="H830" s="10"/>
      <c r="I830" s="10"/>
      <c r="J830" s="10"/>
      <c r="K830" s="10"/>
      <c r="L830" s="10"/>
      <c r="M830" s="10"/>
      <c r="N830" s="10"/>
      <c r="O830" s="10"/>
      <c r="P830" s="10"/>
      <c r="Q830" s="10"/>
      <c r="R830" s="10"/>
      <c r="S830" s="10"/>
      <c r="T830" s="32"/>
      <c r="U830" s="10"/>
      <c r="V830" s="10"/>
      <c r="W830" s="10"/>
      <c r="X830" s="10"/>
      <c r="Y830" s="10"/>
      <c r="Z830" s="10"/>
      <c r="AA830" s="10"/>
      <c r="AB830" s="10"/>
      <c r="AC830" s="10"/>
      <c r="AD830" s="10"/>
      <c r="AE830" s="10"/>
      <c r="AF830" s="10"/>
      <c r="AG830" s="10"/>
      <c r="AH830" s="10"/>
      <c r="AI830" s="10"/>
      <c r="AJ830" s="10"/>
      <c r="AK830" s="10"/>
      <c r="AL830" s="10"/>
    </row>
    <row r="831" spans="1:38" ht="20.25" customHeight="1">
      <c r="A831" s="31"/>
      <c r="B831" s="10"/>
      <c r="C831" s="10"/>
      <c r="D831" s="10"/>
      <c r="E831" s="10"/>
      <c r="F831" s="10"/>
      <c r="G831" s="10"/>
      <c r="H831" s="10"/>
      <c r="I831" s="10"/>
      <c r="J831" s="10"/>
      <c r="K831" s="10"/>
      <c r="L831" s="10"/>
      <c r="M831" s="10"/>
      <c r="N831" s="10"/>
      <c r="O831" s="10"/>
      <c r="P831" s="10"/>
      <c r="Q831" s="10"/>
      <c r="R831" s="10"/>
      <c r="S831" s="10"/>
      <c r="T831" s="32"/>
      <c r="U831" s="10"/>
      <c r="V831" s="10"/>
      <c r="W831" s="10"/>
      <c r="X831" s="10"/>
      <c r="Y831" s="10"/>
      <c r="Z831" s="10"/>
      <c r="AA831" s="10"/>
      <c r="AB831" s="10"/>
      <c r="AC831" s="10"/>
      <c r="AD831" s="10"/>
      <c r="AE831" s="10"/>
      <c r="AF831" s="10"/>
      <c r="AG831" s="10"/>
      <c r="AH831" s="10"/>
      <c r="AI831" s="10"/>
      <c r="AJ831" s="10"/>
      <c r="AK831" s="10"/>
      <c r="AL831" s="10"/>
    </row>
    <row r="832" spans="1:38" ht="20.25" customHeight="1">
      <c r="A832" s="31"/>
      <c r="B832" s="10"/>
      <c r="C832" s="10"/>
      <c r="D832" s="10"/>
      <c r="E832" s="10"/>
      <c r="F832" s="10"/>
      <c r="G832" s="10"/>
      <c r="H832" s="10"/>
      <c r="I832" s="10"/>
      <c r="J832" s="10"/>
      <c r="K832" s="10"/>
      <c r="L832" s="10"/>
      <c r="M832" s="10"/>
      <c r="N832" s="10"/>
      <c r="O832" s="10"/>
      <c r="P832" s="10"/>
      <c r="Q832" s="10"/>
      <c r="R832" s="10"/>
      <c r="S832" s="10"/>
      <c r="T832" s="32"/>
      <c r="U832" s="10"/>
      <c r="V832" s="10"/>
      <c r="W832" s="10"/>
      <c r="X832" s="10"/>
      <c r="Y832" s="10"/>
      <c r="Z832" s="10"/>
      <c r="AA832" s="10"/>
      <c r="AB832" s="10"/>
      <c r="AC832" s="10"/>
      <c r="AD832" s="10"/>
      <c r="AE832" s="10"/>
      <c r="AF832" s="10"/>
      <c r="AG832" s="10"/>
      <c r="AH832" s="10"/>
      <c r="AI832" s="10"/>
      <c r="AJ832" s="10"/>
      <c r="AK832" s="10"/>
      <c r="AL832" s="10"/>
    </row>
    <row r="833" spans="1:38" ht="20.25" customHeight="1">
      <c r="A833" s="31"/>
      <c r="B833" s="10"/>
      <c r="C833" s="10"/>
      <c r="D833" s="10"/>
      <c r="E833" s="10"/>
      <c r="F833" s="10"/>
      <c r="G833" s="10"/>
      <c r="H833" s="10"/>
      <c r="I833" s="10"/>
      <c r="J833" s="10"/>
      <c r="K833" s="10"/>
      <c r="L833" s="10"/>
      <c r="M833" s="10"/>
      <c r="N833" s="10"/>
      <c r="O833" s="10"/>
      <c r="P833" s="10"/>
      <c r="Q833" s="10"/>
      <c r="R833" s="10"/>
      <c r="S833" s="10"/>
      <c r="T833" s="32"/>
      <c r="U833" s="10"/>
      <c r="V833" s="10"/>
      <c r="W833" s="10"/>
      <c r="X833" s="10"/>
      <c r="Y833" s="10"/>
      <c r="Z833" s="10"/>
      <c r="AA833" s="10"/>
      <c r="AB833" s="10"/>
      <c r="AC833" s="10"/>
      <c r="AD833" s="10"/>
      <c r="AE833" s="10"/>
      <c r="AF833" s="10"/>
      <c r="AG833" s="10"/>
      <c r="AH833" s="10"/>
      <c r="AI833" s="10"/>
      <c r="AJ833" s="10"/>
      <c r="AK833" s="10"/>
      <c r="AL833" s="10"/>
    </row>
    <row r="834" spans="1:38" ht="20.25" customHeight="1">
      <c r="A834" s="31"/>
      <c r="B834" s="10"/>
      <c r="C834" s="10"/>
      <c r="D834" s="10"/>
      <c r="E834" s="10"/>
      <c r="F834" s="10"/>
      <c r="G834" s="10"/>
      <c r="H834" s="10"/>
      <c r="I834" s="10"/>
      <c r="J834" s="10"/>
      <c r="K834" s="10"/>
      <c r="L834" s="10"/>
      <c r="M834" s="10"/>
      <c r="N834" s="10"/>
      <c r="O834" s="10"/>
      <c r="P834" s="10"/>
      <c r="Q834" s="10"/>
      <c r="R834" s="10"/>
      <c r="S834" s="10"/>
      <c r="T834" s="32"/>
      <c r="U834" s="10"/>
      <c r="V834" s="10"/>
      <c r="W834" s="10"/>
      <c r="X834" s="10"/>
      <c r="Y834" s="10"/>
      <c r="Z834" s="10"/>
      <c r="AA834" s="10"/>
      <c r="AB834" s="10"/>
      <c r="AC834" s="10"/>
      <c r="AD834" s="10"/>
      <c r="AE834" s="10"/>
      <c r="AF834" s="10"/>
      <c r="AG834" s="10"/>
      <c r="AH834" s="10"/>
      <c r="AI834" s="10"/>
      <c r="AJ834" s="10"/>
      <c r="AK834" s="10"/>
      <c r="AL834" s="10"/>
    </row>
    <row r="835" spans="1:38" ht="20.25" customHeight="1">
      <c r="A835" s="31"/>
      <c r="B835" s="10"/>
      <c r="C835" s="10"/>
      <c r="D835" s="10"/>
      <c r="E835" s="10"/>
      <c r="F835" s="10"/>
      <c r="G835" s="10"/>
      <c r="H835" s="10"/>
      <c r="I835" s="10"/>
      <c r="J835" s="10"/>
      <c r="K835" s="10"/>
      <c r="L835" s="10"/>
      <c r="M835" s="10"/>
      <c r="N835" s="10"/>
      <c r="O835" s="10"/>
      <c r="P835" s="10"/>
      <c r="Q835" s="10"/>
      <c r="R835" s="10"/>
      <c r="S835" s="10"/>
      <c r="T835" s="32"/>
      <c r="U835" s="10"/>
      <c r="V835" s="10"/>
      <c r="W835" s="10"/>
      <c r="X835" s="10"/>
      <c r="Y835" s="10"/>
      <c r="Z835" s="10"/>
      <c r="AA835" s="10"/>
      <c r="AB835" s="10"/>
      <c r="AC835" s="10"/>
      <c r="AD835" s="10"/>
      <c r="AE835" s="10"/>
      <c r="AF835" s="10"/>
      <c r="AG835" s="10"/>
      <c r="AH835" s="10"/>
      <c r="AI835" s="10"/>
      <c r="AJ835" s="10"/>
      <c r="AK835" s="10"/>
      <c r="AL835" s="10"/>
    </row>
    <row r="836" spans="1:38" ht="20.25" customHeight="1">
      <c r="A836" s="31"/>
      <c r="B836" s="10"/>
      <c r="C836" s="10"/>
      <c r="D836" s="10"/>
      <c r="E836" s="10"/>
      <c r="F836" s="10"/>
      <c r="G836" s="10"/>
      <c r="H836" s="10"/>
      <c r="I836" s="10"/>
      <c r="J836" s="10"/>
      <c r="K836" s="10"/>
      <c r="L836" s="10"/>
      <c r="M836" s="10"/>
      <c r="N836" s="10"/>
      <c r="O836" s="10"/>
      <c r="P836" s="10"/>
      <c r="Q836" s="10"/>
      <c r="R836" s="10"/>
      <c r="S836" s="10"/>
      <c r="T836" s="32"/>
      <c r="U836" s="10"/>
      <c r="V836" s="10"/>
      <c r="W836" s="10"/>
      <c r="X836" s="10"/>
      <c r="Y836" s="10"/>
      <c r="Z836" s="10"/>
      <c r="AA836" s="10"/>
      <c r="AB836" s="10"/>
      <c r="AC836" s="10"/>
      <c r="AD836" s="10"/>
      <c r="AE836" s="10"/>
      <c r="AF836" s="10"/>
      <c r="AG836" s="10"/>
      <c r="AH836" s="10"/>
      <c r="AI836" s="10"/>
      <c r="AJ836" s="10"/>
      <c r="AK836" s="10"/>
      <c r="AL836" s="10"/>
    </row>
    <row r="837" spans="1:38" ht="20.25" customHeight="1">
      <c r="A837" s="31"/>
      <c r="B837" s="10"/>
      <c r="C837" s="10"/>
      <c r="D837" s="10"/>
      <c r="E837" s="10"/>
      <c r="F837" s="10"/>
      <c r="G837" s="10"/>
      <c r="H837" s="10"/>
      <c r="I837" s="10"/>
      <c r="J837" s="10"/>
      <c r="K837" s="10"/>
      <c r="L837" s="10"/>
      <c r="M837" s="10"/>
      <c r="N837" s="10"/>
      <c r="O837" s="10"/>
      <c r="P837" s="10"/>
      <c r="Q837" s="10"/>
      <c r="R837" s="10"/>
      <c r="S837" s="10"/>
      <c r="T837" s="32"/>
      <c r="U837" s="10"/>
      <c r="V837" s="10"/>
      <c r="W837" s="10"/>
      <c r="X837" s="10"/>
      <c r="Y837" s="10"/>
      <c r="Z837" s="10"/>
      <c r="AA837" s="10"/>
      <c r="AB837" s="10"/>
      <c r="AC837" s="10"/>
      <c r="AD837" s="10"/>
      <c r="AE837" s="10"/>
      <c r="AF837" s="10"/>
      <c r="AG837" s="10"/>
      <c r="AH837" s="10"/>
      <c r="AI837" s="10"/>
      <c r="AJ837" s="10"/>
      <c r="AK837" s="10"/>
      <c r="AL837" s="10"/>
    </row>
    <row r="838" spans="1:38" ht="20.25" customHeight="1">
      <c r="A838" s="31"/>
      <c r="B838" s="10"/>
      <c r="C838" s="10"/>
      <c r="D838" s="10"/>
      <c r="E838" s="10"/>
      <c r="F838" s="10"/>
      <c r="G838" s="10"/>
      <c r="H838" s="10"/>
      <c r="I838" s="10"/>
      <c r="J838" s="10"/>
      <c r="K838" s="10"/>
      <c r="L838" s="10"/>
      <c r="M838" s="10"/>
      <c r="N838" s="10"/>
      <c r="O838" s="10"/>
      <c r="P838" s="10"/>
      <c r="Q838" s="10"/>
      <c r="R838" s="10"/>
      <c r="S838" s="10"/>
      <c r="T838" s="32"/>
      <c r="U838" s="10"/>
      <c r="V838" s="10"/>
      <c r="W838" s="10"/>
      <c r="X838" s="10"/>
      <c r="Y838" s="10"/>
      <c r="Z838" s="10"/>
      <c r="AA838" s="10"/>
      <c r="AB838" s="10"/>
      <c r="AC838" s="10"/>
      <c r="AD838" s="10"/>
      <c r="AE838" s="10"/>
      <c r="AF838" s="10"/>
      <c r="AG838" s="10"/>
      <c r="AH838" s="10"/>
      <c r="AI838" s="10"/>
      <c r="AJ838" s="10"/>
      <c r="AK838" s="10"/>
      <c r="AL838" s="10"/>
    </row>
    <row r="839" spans="1:38" ht="20.25" customHeight="1">
      <c r="A839" s="31"/>
      <c r="B839" s="10"/>
      <c r="C839" s="10"/>
      <c r="D839" s="10"/>
      <c r="E839" s="10"/>
      <c r="F839" s="10"/>
      <c r="G839" s="10"/>
      <c r="H839" s="10"/>
      <c r="I839" s="10"/>
      <c r="J839" s="10"/>
      <c r="K839" s="10"/>
      <c r="L839" s="10"/>
      <c r="M839" s="10"/>
      <c r="N839" s="10"/>
      <c r="O839" s="10"/>
      <c r="P839" s="10"/>
      <c r="Q839" s="10"/>
      <c r="R839" s="10"/>
      <c r="S839" s="10"/>
      <c r="T839" s="32"/>
      <c r="U839" s="10"/>
      <c r="V839" s="10"/>
      <c r="W839" s="10"/>
      <c r="X839" s="10"/>
      <c r="Y839" s="10"/>
      <c r="Z839" s="10"/>
      <c r="AA839" s="10"/>
      <c r="AB839" s="10"/>
      <c r="AC839" s="10"/>
      <c r="AD839" s="10"/>
      <c r="AE839" s="10"/>
      <c r="AF839" s="10"/>
      <c r="AG839" s="10"/>
      <c r="AH839" s="10"/>
      <c r="AI839" s="10"/>
      <c r="AJ839" s="10"/>
      <c r="AK839" s="10"/>
      <c r="AL839" s="10"/>
    </row>
    <row r="840" spans="1:38" ht="20.25" customHeight="1">
      <c r="A840" s="31"/>
      <c r="B840" s="10"/>
      <c r="C840" s="10"/>
      <c r="D840" s="10"/>
      <c r="E840" s="10"/>
      <c r="F840" s="10"/>
      <c r="G840" s="10"/>
      <c r="H840" s="10"/>
      <c r="I840" s="10"/>
      <c r="J840" s="10"/>
      <c r="K840" s="10"/>
      <c r="L840" s="10"/>
      <c r="M840" s="10"/>
      <c r="N840" s="10"/>
      <c r="O840" s="10"/>
      <c r="P840" s="10"/>
      <c r="Q840" s="10"/>
      <c r="R840" s="10"/>
      <c r="S840" s="10"/>
      <c r="T840" s="32"/>
      <c r="U840" s="10"/>
      <c r="V840" s="10"/>
      <c r="W840" s="10"/>
      <c r="X840" s="10"/>
      <c r="Y840" s="10"/>
      <c r="Z840" s="10"/>
      <c r="AA840" s="10"/>
      <c r="AB840" s="10"/>
      <c r="AC840" s="10"/>
      <c r="AD840" s="10"/>
      <c r="AE840" s="10"/>
      <c r="AF840" s="10"/>
      <c r="AG840" s="10"/>
      <c r="AH840" s="10"/>
      <c r="AI840" s="10"/>
      <c r="AJ840" s="10"/>
      <c r="AK840" s="10"/>
      <c r="AL840" s="10"/>
    </row>
    <row r="841" spans="1:38" ht="20.25" customHeight="1">
      <c r="A841" s="31"/>
      <c r="B841" s="10"/>
      <c r="C841" s="10"/>
      <c r="D841" s="10"/>
      <c r="E841" s="10"/>
      <c r="F841" s="10"/>
      <c r="G841" s="10"/>
      <c r="H841" s="10"/>
      <c r="I841" s="10"/>
      <c r="J841" s="10"/>
      <c r="K841" s="10"/>
      <c r="L841" s="10"/>
      <c r="M841" s="10"/>
      <c r="N841" s="10"/>
      <c r="O841" s="10"/>
      <c r="P841" s="10"/>
      <c r="Q841" s="10"/>
      <c r="R841" s="10"/>
      <c r="S841" s="10"/>
      <c r="T841" s="32"/>
      <c r="U841" s="10"/>
      <c r="V841" s="10"/>
      <c r="W841" s="10"/>
      <c r="X841" s="10"/>
      <c r="Y841" s="10"/>
      <c r="Z841" s="10"/>
      <c r="AA841" s="10"/>
      <c r="AB841" s="10"/>
      <c r="AC841" s="10"/>
      <c r="AD841" s="10"/>
      <c r="AE841" s="10"/>
      <c r="AF841" s="10"/>
      <c r="AG841" s="10"/>
      <c r="AH841" s="10"/>
      <c r="AI841" s="10"/>
      <c r="AJ841" s="10"/>
      <c r="AK841" s="10"/>
      <c r="AL841" s="10"/>
    </row>
    <row r="842" spans="1:38" ht="20.25" customHeight="1">
      <c r="A842" s="31"/>
      <c r="B842" s="10"/>
      <c r="C842" s="10"/>
      <c r="D842" s="10"/>
      <c r="E842" s="10"/>
      <c r="F842" s="10"/>
      <c r="G842" s="10"/>
      <c r="H842" s="10"/>
      <c r="I842" s="10"/>
      <c r="J842" s="10"/>
      <c r="K842" s="10"/>
      <c r="L842" s="10"/>
      <c r="M842" s="10"/>
      <c r="N842" s="10"/>
      <c r="O842" s="10"/>
      <c r="P842" s="10"/>
      <c r="Q842" s="10"/>
      <c r="R842" s="10"/>
      <c r="S842" s="10"/>
      <c r="T842" s="32"/>
      <c r="U842" s="10"/>
      <c r="V842" s="10"/>
      <c r="W842" s="10"/>
      <c r="X842" s="10"/>
      <c r="Y842" s="10"/>
      <c r="Z842" s="10"/>
      <c r="AA842" s="10"/>
      <c r="AB842" s="10"/>
      <c r="AC842" s="10"/>
      <c r="AD842" s="10"/>
      <c r="AE842" s="10"/>
      <c r="AF842" s="10"/>
      <c r="AG842" s="10"/>
      <c r="AH842" s="10"/>
      <c r="AI842" s="10"/>
      <c r="AJ842" s="10"/>
      <c r="AK842" s="10"/>
      <c r="AL842" s="10"/>
    </row>
    <row r="843" spans="1:38" ht="20.25" customHeight="1">
      <c r="A843" s="31"/>
      <c r="B843" s="10"/>
      <c r="C843" s="10"/>
      <c r="D843" s="10"/>
      <c r="E843" s="10"/>
      <c r="F843" s="10"/>
      <c r="G843" s="10"/>
      <c r="H843" s="10"/>
      <c r="I843" s="10"/>
      <c r="J843" s="10"/>
      <c r="K843" s="10"/>
      <c r="L843" s="10"/>
      <c r="M843" s="10"/>
      <c r="N843" s="10"/>
      <c r="O843" s="10"/>
      <c r="P843" s="10"/>
      <c r="Q843" s="10"/>
      <c r="R843" s="10"/>
      <c r="S843" s="10"/>
      <c r="T843" s="32"/>
      <c r="U843" s="10"/>
      <c r="V843" s="10"/>
      <c r="W843" s="10"/>
      <c r="X843" s="10"/>
      <c r="Y843" s="10"/>
      <c r="Z843" s="10"/>
      <c r="AA843" s="10"/>
      <c r="AB843" s="10"/>
      <c r="AC843" s="10"/>
      <c r="AD843" s="10"/>
      <c r="AE843" s="10"/>
      <c r="AF843" s="10"/>
      <c r="AG843" s="10"/>
      <c r="AH843" s="10"/>
      <c r="AI843" s="10"/>
      <c r="AJ843" s="10"/>
      <c r="AK843" s="10"/>
      <c r="AL843" s="10"/>
    </row>
    <row r="844" spans="1:38" ht="20.25" customHeight="1">
      <c r="A844" s="31"/>
      <c r="B844" s="10"/>
      <c r="C844" s="10"/>
      <c r="D844" s="10"/>
      <c r="E844" s="10"/>
      <c r="F844" s="10"/>
      <c r="G844" s="10"/>
      <c r="H844" s="10"/>
      <c r="I844" s="10"/>
      <c r="J844" s="10"/>
      <c r="K844" s="10"/>
      <c r="L844" s="10"/>
      <c r="M844" s="10"/>
      <c r="N844" s="10"/>
      <c r="O844" s="10"/>
      <c r="P844" s="10"/>
      <c r="Q844" s="10"/>
      <c r="R844" s="10"/>
      <c r="S844" s="10"/>
      <c r="T844" s="32"/>
      <c r="U844" s="10"/>
      <c r="V844" s="10"/>
      <c r="W844" s="10"/>
      <c r="X844" s="10"/>
      <c r="Y844" s="10"/>
      <c r="Z844" s="10"/>
      <c r="AA844" s="10"/>
      <c r="AB844" s="10"/>
      <c r="AC844" s="10"/>
      <c r="AD844" s="10"/>
      <c r="AE844" s="10"/>
      <c r="AF844" s="10"/>
      <c r="AG844" s="10"/>
      <c r="AH844" s="10"/>
      <c r="AI844" s="10"/>
      <c r="AJ844" s="10"/>
      <c r="AK844" s="10"/>
      <c r="AL844" s="10"/>
    </row>
    <row r="845" spans="1:38" ht="20.25" customHeight="1">
      <c r="A845" s="31"/>
      <c r="B845" s="10"/>
      <c r="C845" s="10"/>
      <c r="D845" s="10"/>
      <c r="E845" s="10"/>
      <c r="F845" s="10"/>
      <c r="G845" s="10"/>
      <c r="H845" s="10"/>
      <c r="I845" s="10"/>
      <c r="J845" s="10"/>
      <c r="K845" s="10"/>
      <c r="L845" s="10"/>
      <c r="M845" s="10"/>
      <c r="N845" s="10"/>
      <c r="O845" s="10"/>
      <c r="P845" s="10"/>
      <c r="Q845" s="10"/>
      <c r="R845" s="10"/>
      <c r="S845" s="10"/>
      <c r="T845" s="32"/>
      <c r="U845" s="10"/>
      <c r="V845" s="10"/>
      <c r="W845" s="10"/>
      <c r="X845" s="10"/>
      <c r="Y845" s="10"/>
      <c r="Z845" s="10"/>
      <c r="AA845" s="10"/>
      <c r="AB845" s="10"/>
      <c r="AC845" s="10"/>
      <c r="AD845" s="10"/>
      <c r="AE845" s="10"/>
      <c r="AF845" s="10"/>
      <c r="AG845" s="10"/>
      <c r="AH845" s="10"/>
      <c r="AI845" s="10"/>
      <c r="AJ845" s="10"/>
      <c r="AK845" s="10"/>
      <c r="AL845" s="10"/>
    </row>
    <row r="846" spans="1:38" ht="20.25" customHeight="1">
      <c r="A846" s="31"/>
      <c r="B846" s="10"/>
      <c r="C846" s="10"/>
      <c r="D846" s="10"/>
      <c r="E846" s="10"/>
      <c r="F846" s="10"/>
      <c r="G846" s="10"/>
      <c r="H846" s="10"/>
      <c r="I846" s="10"/>
      <c r="J846" s="10"/>
      <c r="K846" s="10"/>
      <c r="L846" s="10"/>
      <c r="M846" s="10"/>
      <c r="N846" s="10"/>
      <c r="O846" s="10"/>
      <c r="P846" s="10"/>
      <c r="Q846" s="10"/>
      <c r="R846" s="10"/>
      <c r="S846" s="10"/>
      <c r="T846" s="32"/>
      <c r="U846" s="10"/>
      <c r="V846" s="10"/>
      <c r="W846" s="10"/>
      <c r="X846" s="10"/>
      <c r="Y846" s="10"/>
      <c r="Z846" s="10"/>
      <c r="AA846" s="10"/>
      <c r="AB846" s="10"/>
      <c r="AC846" s="10"/>
      <c r="AD846" s="10"/>
      <c r="AE846" s="10"/>
      <c r="AF846" s="10"/>
      <c r="AG846" s="10"/>
      <c r="AH846" s="10"/>
      <c r="AI846" s="10"/>
      <c r="AJ846" s="10"/>
      <c r="AK846" s="10"/>
      <c r="AL846" s="10"/>
    </row>
    <row r="847" spans="1:38" ht="20.25" customHeight="1">
      <c r="A847" s="31"/>
      <c r="B847" s="10"/>
      <c r="C847" s="10"/>
      <c r="D847" s="10"/>
      <c r="E847" s="10"/>
      <c r="F847" s="10"/>
      <c r="G847" s="10"/>
      <c r="H847" s="10"/>
      <c r="I847" s="10"/>
      <c r="J847" s="10"/>
      <c r="K847" s="10"/>
      <c r="L847" s="10"/>
      <c r="M847" s="10"/>
      <c r="N847" s="10"/>
      <c r="O847" s="10"/>
      <c r="P847" s="10"/>
      <c r="Q847" s="10"/>
      <c r="R847" s="10"/>
      <c r="S847" s="10"/>
      <c r="T847" s="32"/>
      <c r="U847" s="10"/>
      <c r="V847" s="10"/>
      <c r="W847" s="10"/>
      <c r="X847" s="10"/>
      <c r="Y847" s="10"/>
      <c r="Z847" s="10"/>
      <c r="AA847" s="10"/>
      <c r="AB847" s="10"/>
      <c r="AC847" s="10"/>
      <c r="AD847" s="10"/>
      <c r="AE847" s="10"/>
      <c r="AF847" s="10"/>
      <c r="AG847" s="10"/>
      <c r="AH847" s="10"/>
      <c r="AI847" s="10"/>
      <c r="AJ847" s="10"/>
      <c r="AK847" s="10"/>
      <c r="AL847" s="10"/>
    </row>
    <row r="848" spans="1:38" ht="20.25" customHeight="1">
      <c r="A848" s="31"/>
      <c r="B848" s="10"/>
      <c r="C848" s="10"/>
      <c r="D848" s="10"/>
      <c r="E848" s="10"/>
      <c r="F848" s="10"/>
      <c r="G848" s="10"/>
      <c r="H848" s="10"/>
      <c r="I848" s="10"/>
      <c r="J848" s="10"/>
      <c r="K848" s="10"/>
      <c r="L848" s="10"/>
      <c r="M848" s="10"/>
      <c r="N848" s="10"/>
      <c r="O848" s="10"/>
      <c r="P848" s="10"/>
      <c r="Q848" s="10"/>
      <c r="R848" s="10"/>
      <c r="S848" s="10"/>
      <c r="T848" s="32"/>
      <c r="U848" s="10"/>
      <c r="V848" s="10"/>
      <c r="W848" s="10"/>
      <c r="X848" s="10"/>
      <c r="Y848" s="10"/>
      <c r="Z848" s="10"/>
      <c r="AA848" s="10"/>
      <c r="AB848" s="10"/>
      <c r="AC848" s="10"/>
      <c r="AD848" s="10"/>
      <c r="AE848" s="10"/>
      <c r="AF848" s="10"/>
      <c r="AG848" s="10"/>
      <c r="AH848" s="10"/>
      <c r="AI848" s="10"/>
      <c r="AJ848" s="10"/>
      <c r="AK848" s="10"/>
      <c r="AL848" s="10"/>
    </row>
    <row r="849" spans="1:38" ht="20.25" customHeight="1">
      <c r="A849" s="31"/>
      <c r="B849" s="10"/>
      <c r="C849" s="10"/>
      <c r="D849" s="10"/>
      <c r="E849" s="10"/>
      <c r="F849" s="10"/>
      <c r="G849" s="10"/>
      <c r="H849" s="10"/>
      <c r="I849" s="10"/>
      <c r="J849" s="10"/>
      <c r="K849" s="10"/>
      <c r="L849" s="10"/>
      <c r="M849" s="10"/>
      <c r="N849" s="10"/>
      <c r="O849" s="10"/>
      <c r="P849" s="10"/>
      <c r="Q849" s="10"/>
      <c r="R849" s="10"/>
      <c r="S849" s="10"/>
      <c r="T849" s="32"/>
      <c r="U849" s="10"/>
      <c r="V849" s="10"/>
      <c r="W849" s="10"/>
      <c r="X849" s="10"/>
      <c r="Y849" s="10"/>
      <c r="Z849" s="10"/>
      <c r="AA849" s="10"/>
      <c r="AB849" s="10"/>
      <c r="AC849" s="10"/>
      <c r="AD849" s="10"/>
      <c r="AE849" s="10"/>
      <c r="AF849" s="10"/>
      <c r="AG849" s="10"/>
      <c r="AH849" s="10"/>
      <c r="AI849" s="10"/>
      <c r="AJ849" s="10"/>
      <c r="AK849" s="10"/>
      <c r="AL849" s="10"/>
    </row>
    <row r="850" spans="1:38" ht="20.25" customHeight="1">
      <c r="A850" s="31"/>
      <c r="B850" s="10"/>
      <c r="C850" s="10"/>
      <c r="D850" s="10"/>
      <c r="E850" s="10"/>
      <c r="F850" s="10"/>
      <c r="G850" s="10"/>
      <c r="H850" s="10"/>
      <c r="I850" s="10"/>
      <c r="J850" s="10"/>
      <c r="K850" s="10"/>
      <c r="L850" s="10"/>
      <c r="M850" s="10"/>
      <c r="N850" s="10"/>
      <c r="O850" s="10"/>
      <c r="P850" s="10"/>
      <c r="Q850" s="10"/>
      <c r="R850" s="10"/>
      <c r="S850" s="10"/>
      <c r="T850" s="32"/>
      <c r="U850" s="10"/>
      <c r="V850" s="10"/>
      <c r="W850" s="10"/>
      <c r="X850" s="10"/>
      <c r="Y850" s="10"/>
      <c r="Z850" s="10"/>
      <c r="AA850" s="10"/>
      <c r="AB850" s="10"/>
      <c r="AC850" s="10"/>
      <c r="AD850" s="10"/>
      <c r="AE850" s="10"/>
      <c r="AF850" s="10"/>
      <c r="AG850" s="10"/>
      <c r="AH850" s="10"/>
      <c r="AI850" s="10"/>
      <c r="AJ850" s="10"/>
      <c r="AK850" s="10"/>
      <c r="AL850" s="10"/>
    </row>
    <row r="851" spans="1:38" ht="20.25" customHeight="1">
      <c r="A851" s="31"/>
      <c r="B851" s="10"/>
      <c r="C851" s="10"/>
      <c r="D851" s="10"/>
      <c r="E851" s="10"/>
      <c r="F851" s="10"/>
      <c r="G851" s="10"/>
      <c r="H851" s="10"/>
      <c r="I851" s="10"/>
      <c r="J851" s="10"/>
      <c r="K851" s="10"/>
      <c r="L851" s="10"/>
      <c r="M851" s="10"/>
      <c r="N851" s="10"/>
      <c r="O851" s="10"/>
      <c r="P851" s="10"/>
      <c r="Q851" s="10"/>
      <c r="R851" s="10"/>
      <c r="S851" s="10"/>
      <c r="T851" s="32"/>
      <c r="U851" s="10"/>
      <c r="V851" s="10"/>
      <c r="W851" s="10"/>
      <c r="X851" s="10"/>
      <c r="Y851" s="10"/>
      <c r="Z851" s="10"/>
      <c r="AA851" s="10"/>
      <c r="AB851" s="10"/>
      <c r="AC851" s="10"/>
      <c r="AD851" s="10"/>
      <c r="AE851" s="10"/>
      <c r="AF851" s="10"/>
      <c r="AG851" s="10"/>
      <c r="AH851" s="10"/>
      <c r="AI851" s="10"/>
      <c r="AJ851" s="10"/>
      <c r="AK851" s="10"/>
      <c r="AL851" s="10"/>
    </row>
    <row r="852" spans="1:38" ht="20.25" customHeight="1">
      <c r="A852" s="31"/>
      <c r="B852" s="10"/>
      <c r="C852" s="10"/>
      <c r="D852" s="10"/>
      <c r="E852" s="10"/>
      <c r="F852" s="10"/>
      <c r="G852" s="10"/>
      <c r="H852" s="10"/>
      <c r="I852" s="10"/>
      <c r="J852" s="10"/>
      <c r="K852" s="10"/>
      <c r="L852" s="10"/>
      <c r="M852" s="10"/>
      <c r="N852" s="10"/>
      <c r="O852" s="10"/>
      <c r="P852" s="10"/>
      <c r="Q852" s="10"/>
      <c r="R852" s="10"/>
      <c r="S852" s="10"/>
      <c r="T852" s="32"/>
      <c r="U852" s="10"/>
      <c r="V852" s="10"/>
      <c r="W852" s="10"/>
      <c r="X852" s="10"/>
      <c r="Y852" s="10"/>
      <c r="Z852" s="10"/>
      <c r="AA852" s="10"/>
      <c r="AB852" s="10"/>
      <c r="AC852" s="10"/>
      <c r="AD852" s="10"/>
      <c r="AE852" s="10"/>
      <c r="AF852" s="10"/>
      <c r="AG852" s="10"/>
      <c r="AH852" s="10"/>
      <c r="AI852" s="10"/>
      <c r="AJ852" s="10"/>
      <c r="AK852" s="10"/>
      <c r="AL852" s="10"/>
    </row>
    <row r="853" spans="1:38" ht="20.25" customHeight="1">
      <c r="A853" s="31"/>
      <c r="B853" s="10"/>
      <c r="C853" s="10"/>
      <c r="D853" s="10"/>
      <c r="E853" s="10"/>
      <c r="F853" s="10"/>
      <c r="G853" s="10"/>
      <c r="H853" s="10"/>
      <c r="I853" s="10"/>
      <c r="J853" s="10"/>
      <c r="K853" s="10"/>
      <c r="L853" s="10"/>
      <c r="M853" s="10"/>
      <c r="N853" s="10"/>
      <c r="O853" s="10"/>
      <c r="P853" s="10"/>
      <c r="Q853" s="10"/>
      <c r="R853" s="10"/>
      <c r="S853" s="10"/>
      <c r="T853" s="32"/>
      <c r="U853" s="10"/>
      <c r="V853" s="10"/>
      <c r="W853" s="10"/>
      <c r="X853" s="10"/>
      <c r="Y853" s="10"/>
      <c r="Z853" s="10"/>
      <c r="AA853" s="10"/>
      <c r="AB853" s="10"/>
      <c r="AC853" s="10"/>
      <c r="AD853" s="10"/>
      <c r="AE853" s="10"/>
      <c r="AF853" s="10"/>
      <c r="AG853" s="10"/>
      <c r="AH853" s="10"/>
      <c r="AI853" s="10"/>
      <c r="AJ853" s="10"/>
      <c r="AK853" s="10"/>
      <c r="AL853" s="10"/>
    </row>
    <row r="854" spans="1:38" ht="20.25" customHeight="1">
      <c r="A854" s="31"/>
      <c r="B854" s="10"/>
      <c r="C854" s="10"/>
      <c r="D854" s="10"/>
      <c r="E854" s="10"/>
      <c r="F854" s="10"/>
      <c r="G854" s="10"/>
      <c r="H854" s="10"/>
      <c r="I854" s="10"/>
      <c r="J854" s="10"/>
      <c r="K854" s="10"/>
      <c r="L854" s="10"/>
      <c r="M854" s="10"/>
      <c r="N854" s="10"/>
      <c r="O854" s="10"/>
      <c r="P854" s="10"/>
      <c r="Q854" s="10"/>
      <c r="R854" s="10"/>
      <c r="S854" s="10"/>
      <c r="T854" s="32"/>
      <c r="U854" s="10"/>
      <c r="V854" s="10"/>
      <c r="W854" s="10"/>
      <c r="X854" s="10"/>
      <c r="Y854" s="10"/>
      <c r="Z854" s="10"/>
      <c r="AA854" s="10"/>
      <c r="AB854" s="10"/>
      <c r="AC854" s="10"/>
      <c r="AD854" s="10"/>
      <c r="AE854" s="10"/>
      <c r="AF854" s="10"/>
      <c r="AG854" s="10"/>
      <c r="AH854" s="10"/>
      <c r="AI854" s="10"/>
      <c r="AJ854" s="10"/>
      <c r="AK854" s="10"/>
      <c r="AL854" s="10"/>
    </row>
    <row r="855" spans="1:38" ht="20.25" customHeight="1">
      <c r="A855" s="31"/>
      <c r="B855" s="10"/>
      <c r="C855" s="10"/>
      <c r="D855" s="10"/>
      <c r="E855" s="10"/>
      <c r="F855" s="10"/>
      <c r="G855" s="10"/>
      <c r="H855" s="10"/>
      <c r="I855" s="10"/>
      <c r="J855" s="10"/>
      <c r="K855" s="10"/>
      <c r="L855" s="10"/>
      <c r="M855" s="10"/>
      <c r="N855" s="10"/>
      <c r="O855" s="10"/>
      <c r="P855" s="10"/>
      <c r="Q855" s="10"/>
      <c r="R855" s="10"/>
      <c r="S855" s="10"/>
      <c r="T855" s="32"/>
      <c r="U855" s="10"/>
      <c r="V855" s="10"/>
      <c r="W855" s="10"/>
      <c r="X855" s="10"/>
      <c r="Y855" s="10"/>
      <c r="Z855" s="10"/>
      <c r="AA855" s="10"/>
      <c r="AB855" s="10"/>
      <c r="AC855" s="10"/>
      <c r="AD855" s="10"/>
      <c r="AE855" s="10"/>
      <c r="AF855" s="10"/>
      <c r="AG855" s="10"/>
      <c r="AH855" s="10"/>
      <c r="AI855" s="10"/>
      <c r="AJ855" s="10"/>
      <c r="AK855" s="10"/>
      <c r="AL855" s="10"/>
    </row>
    <row r="856" spans="1:38" ht="20.25" customHeight="1">
      <c r="A856" s="31"/>
      <c r="B856" s="10"/>
      <c r="C856" s="10"/>
      <c r="D856" s="10"/>
      <c r="E856" s="10"/>
      <c r="F856" s="10"/>
      <c r="G856" s="10"/>
      <c r="H856" s="10"/>
      <c r="I856" s="10"/>
      <c r="J856" s="10"/>
      <c r="K856" s="10"/>
      <c r="L856" s="10"/>
      <c r="M856" s="10"/>
      <c r="N856" s="10"/>
      <c r="O856" s="10"/>
      <c r="P856" s="10"/>
      <c r="Q856" s="10"/>
      <c r="R856" s="10"/>
      <c r="S856" s="10"/>
      <c r="T856" s="32"/>
      <c r="U856" s="10"/>
      <c r="V856" s="10"/>
      <c r="W856" s="10"/>
      <c r="X856" s="10"/>
      <c r="Y856" s="10"/>
      <c r="Z856" s="10"/>
      <c r="AA856" s="10"/>
      <c r="AB856" s="10"/>
      <c r="AC856" s="10"/>
      <c r="AD856" s="10"/>
      <c r="AE856" s="10"/>
      <c r="AF856" s="10"/>
      <c r="AG856" s="10"/>
      <c r="AH856" s="10"/>
      <c r="AI856" s="10"/>
      <c r="AJ856" s="10"/>
      <c r="AK856" s="10"/>
      <c r="AL856" s="10"/>
    </row>
    <row r="857" spans="1:38" ht="20.25" customHeight="1">
      <c r="A857" s="31"/>
      <c r="B857" s="10"/>
      <c r="C857" s="10"/>
      <c r="D857" s="10"/>
      <c r="E857" s="10"/>
      <c r="F857" s="10"/>
      <c r="G857" s="10"/>
      <c r="H857" s="10"/>
      <c r="I857" s="10"/>
      <c r="J857" s="10"/>
      <c r="K857" s="10"/>
      <c r="L857" s="10"/>
      <c r="M857" s="10"/>
      <c r="N857" s="10"/>
      <c r="O857" s="10"/>
      <c r="P857" s="10"/>
      <c r="Q857" s="10"/>
      <c r="R857" s="10"/>
      <c r="S857" s="10"/>
      <c r="T857" s="32"/>
      <c r="U857" s="10"/>
      <c r="V857" s="10"/>
      <c r="W857" s="10"/>
      <c r="X857" s="10"/>
      <c r="Y857" s="10"/>
      <c r="Z857" s="10"/>
      <c r="AA857" s="10"/>
      <c r="AB857" s="10"/>
      <c r="AC857" s="10"/>
      <c r="AD857" s="10"/>
      <c r="AE857" s="10"/>
      <c r="AF857" s="10"/>
      <c r="AG857" s="10"/>
      <c r="AH857" s="10"/>
      <c r="AI857" s="10"/>
      <c r="AJ857" s="10"/>
      <c r="AK857" s="10"/>
      <c r="AL857" s="10"/>
    </row>
    <row r="858" spans="1:38" ht="20.25" customHeight="1">
      <c r="A858" s="31"/>
      <c r="B858" s="10"/>
      <c r="C858" s="10"/>
      <c r="D858" s="10"/>
      <c r="E858" s="10"/>
      <c r="F858" s="10"/>
      <c r="G858" s="10"/>
      <c r="H858" s="10"/>
      <c r="I858" s="10"/>
      <c r="J858" s="10"/>
      <c r="K858" s="10"/>
      <c r="L858" s="10"/>
      <c r="M858" s="10"/>
      <c r="N858" s="10"/>
      <c r="O858" s="10"/>
      <c r="P858" s="10"/>
      <c r="Q858" s="10"/>
      <c r="R858" s="10"/>
      <c r="S858" s="10"/>
      <c r="T858" s="32"/>
      <c r="U858" s="10"/>
      <c r="V858" s="10"/>
      <c r="W858" s="10"/>
      <c r="X858" s="10"/>
      <c r="Y858" s="10"/>
      <c r="Z858" s="10"/>
      <c r="AA858" s="10"/>
      <c r="AB858" s="10"/>
      <c r="AC858" s="10"/>
      <c r="AD858" s="10"/>
      <c r="AE858" s="10"/>
      <c r="AF858" s="10"/>
      <c r="AG858" s="10"/>
      <c r="AH858" s="10"/>
      <c r="AI858" s="10"/>
      <c r="AJ858" s="10"/>
      <c r="AK858" s="10"/>
      <c r="AL858" s="10"/>
    </row>
    <row r="859" spans="1:38" ht="20.25" customHeight="1">
      <c r="A859" s="31"/>
      <c r="B859" s="10"/>
      <c r="C859" s="10"/>
      <c r="D859" s="10"/>
      <c r="E859" s="10"/>
      <c r="F859" s="10"/>
      <c r="G859" s="10"/>
      <c r="H859" s="10"/>
      <c r="I859" s="10"/>
      <c r="J859" s="10"/>
      <c r="K859" s="10"/>
      <c r="L859" s="10"/>
      <c r="M859" s="10"/>
      <c r="N859" s="10"/>
      <c r="O859" s="10"/>
      <c r="P859" s="10"/>
      <c r="Q859" s="10"/>
      <c r="R859" s="10"/>
      <c r="S859" s="10"/>
      <c r="T859" s="32"/>
      <c r="U859" s="10"/>
      <c r="V859" s="10"/>
      <c r="W859" s="10"/>
      <c r="X859" s="10"/>
      <c r="Y859" s="10"/>
      <c r="Z859" s="10"/>
      <c r="AA859" s="10"/>
      <c r="AB859" s="10"/>
      <c r="AC859" s="10"/>
      <c r="AD859" s="10"/>
      <c r="AE859" s="10"/>
      <c r="AF859" s="10"/>
      <c r="AG859" s="10"/>
      <c r="AH859" s="10"/>
      <c r="AI859" s="10"/>
      <c r="AJ859" s="10"/>
      <c r="AK859" s="10"/>
      <c r="AL859" s="10"/>
    </row>
    <row r="860" spans="1:38" ht="20.25" customHeight="1">
      <c r="A860" s="31"/>
      <c r="B860" s="10"/>
      <c r="C860" s="10"/>
      <c r="D860" s="10"/>
      <c r="E860" s="10"/>
      <c r="F860" s="10"/>
      <c r="G860" s="10"/>
      <c r="H860" s="10"/>
      <c r="I860" s="10"/>
      <c r="J860" s="10"/>
      <c r="K860" s="10"/>
      <c r="L860" s="10"/>
      <c r="M860" s="10"/>
      <c r="N860" s="10"/>
      <c r="O860" s="10"/>
      <c r="P860" s="10"/>
      <c r="Q860" s="10"/>
      <c r="R860" s="10"/>
      <c r="S860" s="10"/>
      <c r="T860" s="32"/>
      <c r="U860" s="10"/>
      <c r="V860" s="10"/>
      <c r="W860" s="10"/>
      <c r="X860" s="10"/>
      <c r="Y860" s="10"/>
      <c r="Z860" s="10"/>
      <c r="AA860" s="10"/>
      <c r="AB860" s="10"/>
      <c r="AC860" s="10"/>
      <c r="AD860" s="10"/>
      <c r="AE860" s="10"/>
      <c r="AF860" s="10"/>
      <c r="AG860" s="10"/>
      <c r="AH860" s="10"/>
      <c r="AI860" s="10"/>
      <c r="AJ860" s="10"/>
      <c r="AK860" s="10"/>
      <c r="AL860" s="10"/>
    </row>
    <row r="861" spans="1:38" ht="20.25" customHeight="1">
      <c r="A861" s="31"/>
      <c r="B861" s="10"/>
      <c r="C861" s="10"/>
      <c r="D861" s="10"/>
      <c r="E861" s="10"/>
      <c r="F861" s="10"/>
      <c r="G861" s="10"/>
      <c r="H861" s="10"/>
      <c r="I861" s="10"/>
      <c r="J861" s="10"/>
      <c r="K861" s="10"/>
      <c r="L861" s="10"/>
      <c r="M861" s="10"/>
      <c r="N861" s="10"/>
      <c r="O861" s="10"/>
      <c r="P861" s="10"/>
      <c r="Q861" s="10"/>
      <c r="R861" s="10"/>
      <c r="S861" s="10"/>
      <c r="T861" s="32"/>
      <c r="U861" s="10"/>
      <c r="V861" s="10"/>
      <c r="W861" s="10"/>
      <c r="X861" s="10"/>
      <c r="Y861" s="10"/>
      <c r="Z861" s="10"/>
      <c r="AA861" s="10"/>
      <c r="AB861" s="10"/>
      <c r="AC861" s="10"/>
      <c r="AD861" s="10"/>
      <c r="AE861" s="10"/>
      <c r="AF861" s="10"/>
      <c r="AG861" s="10"/>
      <c r="AH861" s="10"/>
      <c r="AI861" s="10"/>
      <c r="AJ861" s="10"/>
      <c r="AK861" s="10"/>
      <c r="AL861" s="10"/>
    </row>
    <row r="862" spans="1:38" ht="20.25" customHeight="1">
      <c r="A862" s="31"/>
      <c r="B862" s="10"/>
      <c r="C862" s="10"/>
      <c r="D862" s="10"/>
      <c r="E862" s="10"/>
      <c r="F862" s="10"/>
      <c r="G862" s="10"/>
      <c r="H862" s="10"/>
      <c r="I862" s="10"/>
      <c r="J862" s="10"/>
      <c r="K862" s="10"/>
      <c r="L862" s="10"/>
      <c r="M862" s="10"/>
      <c r="N862" s="10"/>
      <c r="O862" s="10"/>
      <c r="P862" s="10"/>
      <c r="Q862" s="10"/>
      <c r="R862" s="10"/>
      <c r="S862" s="10"/>
      <c r="T862" s="32"/>
      <c r="U862" s="10"/>
      <c r="V862" s="10"/>
      <c r="W862" s="10"/>
      <c r="X862" s="10"/>
      <c r="Y862" s="10"/>
      <c r="Z862" s="10"/>
      <c r="AA862" s="10"/>
      <c r="AB862" s="10"/>
      <c r="AC862" s="10"/>
      <c r="AD862" s="10"/>
      <c r="AE862" s="10"/>
      <c r="AF862" s="10"/>
      <c r="AG862" s="10"/>
      <c r="AH862" s="10"/>
      <c r="AI862" s="10"/>
      <c r="AJ862" s="10"/>
      <c r="AK862" s="10"/>
      <c r="AL862" s="10"/>
    </row>
    <row r="863" spans="1:38" ht="20.25" customHeight="1">
      <c r="A863" s="31"/>
      <c r="B863" s="10"/>
      <c r="C863" s="10"/>
      <c r="D863" s="10"/>
      <c r="E863" s="10"/>
      <c r="F863" s="10"/>
      <c r="G863" s="10"/>
      <c r="H863" s="10"/>
      <c r="I863" s="10"/>
      <c r="J863" s="10"/>
      <c r="K863" s="10"/>
      <c r="L863" s="10"/>
      <c r="M863" s="10"/>
      <c r="N863" s="10"/>
      <c r="O863" s="10"/>
      <c r="P863" s="10"/>
      <c r="Q863" s="10"/>
      <c r="R863" s="10"/>
      <c r="S863" s="10"/>
      <c r="T863" s="32"/>
      <c r="U863" s="10"/>
      <c r="V863" s="10"/>
      <c r="W863" s="10"/>
      <c r="X863" s="10"/>
      <c r="Y863" s="10"/>
      <c r="Z863" s="10"/>
      <c r="AA863" s="10"/>
      <c r="AB863" s="10"/>
      <c r="AC863" s="10"/>
      <c r="AD863" s="10"/>
      <c r="AE863" s="10"/>
      <c r="AF863" s="10"/>
      <c r="AG863" s="10"/>
      <c r="AH863" s="10"/>
      <c r="AI863" s="10"/>
      <c r="AJ863" s="10"/>
      <c r="AK863" s="10"/>
      <c r="AL863" s="10"/>
    </row>
    <row r="864" spans="1:38" ht="20.25" customHeight="1">
      <c r="A864" s="31"/>
      <c r="B864" s="10"/>
      <c r="C864" s="10"/>
      <c r="D864" s="10"/>
      <c r="E864" s="10"/>
      <c r="F864" s="10"/>
      <c r="G864" s="10"/>
      <c r="H864" s="10"/>
      <c r="I864" s="10"/>
      <c r="J864" s="10"/>
      <c r="K864" s="10"/>
      <c r="L864" s="10"/>
      <c r="M864" s="10"/>
      <c r="N864" s="10"/>
      <c r="O864" s="10"/>
      <c r="P864" s="10"/>
      <c r="Q864" s="10"/>
      <c r="R864" s="10"/>
      <c r="S864" s="10"/>
      <c r="T864" s="32"/>
      <c r="U864" s="10"/>
      <c r="V864" s="10"/>
      <c r="W864" s="10"/>
      <c r="X864" s="10"/>
      <c r="Y864" s="10"/>
      <c r="Z864" s="10"/>
      <c r="AA864" s="10"/>
      <c r="AB864" s="10"/>
      <c r="AC864" s="10"/>
      <c r="AD864" s="10"/>
      <c r="AE864" s="10"/>
      <c r="AF864" s="10"/>
      <c r="AG864" s="10"/>
      <c r="AH864" s="10"/>
      <c r="AI864" s="10"/>
      <c r="AJ864" s="10"/>
      <c r="AK864" s="10"/>
      <c r="AL864" s="10"/>
    </row>
    <row r="865" spans="1:38" ht="20.25" customHeight="1">
      <c r="A865" s="31"/>
      <c r="B865" s="10"/>
      <c r="C865" s="10"/>
      <c r="D865" s="10"/>
      <c r="E865" s="10"/>
      <c r="F865" s="10"/>
      <c r="G865" s="10"/>
      <c r="H865" s="10"/>
      <c r="I865" s="10"/>
      <c r="J865" s="10"/>
      <c r="K865" s="10"/>
      <c r="L865" s="10"/>
      <c r="M865" s="10"/>
      <c r="N865" s="10"/>
      <c r="O865" s="10"/>
      <c r="P865" s="10"/>
      <c r="Q865" s="10"/>
      <c r="R865" s="10"/>
      <c r="S865" s="10"/>
      <c r="T865" s="32"/>
      <c r="U865" s="10"/>
      <c r="V865" s="10"/>
      <c r="W865" s="10"/>
      <c r="X865" s="10"/>
      <c r="Y865" s="10"/>
      <c r="Z865" s="10"/>
      <c r="AA865" s="10"/>
      <c r="AB865" s="10"/>
      <c r="AC865" s="10"/>
      <c r="AD865" s="10"/>
      <c r="AE865" s="10"/>
      <c r="AF865" s="10"/>
      <c r="AG865" s="10"/>
      <c r="AH865" s="10"/>
      <c r="AI865" s="10"/>
      <c r="AJ865" s="10"/>
      <c r="AK865" s="10"/>
      <c r="AL865" s="10"/>
    </row>
    <row r="866" spans="1:38" ht="20.25" customHeight="1">
      <c r="A866" s="31"/>
      <c r="B866" s="10"/>
      <c r="C866" s="10"/>
      <c r="D866" s="10"/>
      <c r="E866" s="10"/>
      <c r="F866" s="10"/>
      <c r="G866" s="10"/>
      <c r="H866" s="10"/>
      <c r="I866" s="10"/>
      <c r="J866" s="10"/>
      <c r="K866" s="10"/>
      <c r="L866" s="10"/>
      <c r="M866" s="10"/>
      <c r="N866" s="10"/>
      <c r="O866" s="10"/>
      <c r="P866" s="10"/>
      <c r="Q866" s="10"/>
      <c r="R866" s="10"/>
      <c r="S866" s="10"/>
      <c r="T866" s="32"/>
      <c r="U866" s="10"/>
      <c r="V866" s="10"/>
      <c r="W866" s="10"/>
      <c r="X866" s="10"/>
      <c r="Y866" s="10"/>
      <c r="Z866" s="10"/>
      <c r="AA866" s="10"/>
      <c r="AB866" s="10"/>
      <c r="AC866" s="10"/>
      <c r="AD866" s="10"/>
      <c r="AE866" s="10"/>
      <c r="AF866" s="10"/>
      <c r="AG866" s="10"/>
      <c r="AH866" s="10"/>
      <c r="AI866" s="10"/>
      <c r="AJ866" s="10"/>
      <c r="AK866" s="10"/>
      <c r="AL866" s="10"/>
    </row>
    <row r="867" spans="1:38" ht="20.25" customHeight="1">
      <c r="A867" s="31"/>
      <c r="B867" s="10"/>
      <c r="C867" s="10"/>
      <c r="D867" s="10"/>
      <c r="E867" s="10"/>
      <c r="F867" s="10"/>
      <c r="G867" s="10"/>
      <c r="H867" s="10"/>
      <c r="I867" s="10"/>
      <c r="J867" s="10"/>
      <c r="K867" s="10"/>
      <c r="L867" s="10"/>
      <c r="M867" s="10"/>
      <c r="N867" s="10"/>
      <c r="O867" s="10"/>
      <c r="P867" s="10"/>
      <c r="Q867" s="10"/>
      <c r="R867" s="10"/>
      <c r="S867" s="10"/>
      <c r="T867" s="32"/>
      <c r="U867" s="10"/>
      <c r="V867" s="10"/>
      <c r="W867" s="10"/>
      <c r="X867" s="10"/>
      <c r="Y867" s="10"/>
      <c r="Z867" s="10"/>
      <c r="AA867" s="10"/>
      <c r="AB867" s="10"/>
      <c r="AC867" s="10"/>
      <c r="AD867" s="10"/>
      <c r="AE867" s="10"/>
      <c r="AF867" s="10"/>
      <c r="AG867" s="10"/>
      <c r="AH867" s="10"/>
      <c r="AI867" s="10"/>
      <c r="AJ867" s="10"/>
      <c r="AK867" s="10"/>
      <c r="AL867" s="10"/>
    </row>
    <row r="868" spans="1:38" ht="20.25" customHeight="1">
      <c r="A868" s="31"/>
      <c r="B868" s="10"/>
      <c r="C868" s="10"/>
      <c r="D868" s="10"/>
      <c r="E868" s="10"/>
      <c r="F868" s="10"/>
      <c r="G868" s="10"/>
      <c r="H868" s="10"/>
      <c r="I868" s="10"/>
      <c r="J868" s="10"/>
      <c r="K868" s="10"/>
      <c r="L868" s="10"/>
      <c r="M868" s="10"/>
      <c r="N868" s="10"/>
      <c r="O868" s="10"/>
      <c r="P868" s="10"/>
      <c r="Q868" s="10"/>
      <c r="R868" s="10"/>
      <c r="S868" s="10"/>
      <c r="T868" s="32"/>
      <c r="U868" s="10"/>
      <c r="V868" s="10"/>
      <c r="W868" s="10"/>
      <c r="X868" s="10"/>
      <c r="Y868" s="10"/>
      <c r="Z868" s="10"/>
      <c r="AA868" s="10"/>
      <c r="AB868" s="10"/>
      <c r="AC868" s="10"/>
      <c r="AD868" s="10"/>
      <c r="AE868" s="10"/>
      <c r="AF868" s="10"/>
      <c r="AG868" s="10"/>
      <c r="AH868" s="10"/>
      <c r="AI868" s="10"/>
      <c r="AJ868" s="10"/>
      <c r="AK868" s="10"/>
      <c r="AL868" s="10"/>
    </row>
    <row r="869" spans="1:38" ht="20.25" customHeight="1">
      <c r="A869" s="31"/>
      <c r="B869" s="10"/>
      <c r="C869" s="10"/>
      <c r="D869" s="10"/>
      <c r="E869" s="10"/>
      <c r="F869" s="10"/>
      <c r="G869" s="10"/>
      <c r="H869" s="10"/>
      <c r="I869" s="10"/>
      <c r="J869" s="10"/>
      <c r="K869" s="10"/>
      <c r="L869" s="10"/>
      <c r="M869" s="10"/>
      <c r="N869" s="10"/>
      <c r="O869" s="10"/>
      <c r="P869" s="10"/>
      <c r="Q869" s="10"/>
      <c r="R869" s="10"/>
      <c r="S869" s="10"/>
      <c r="T869" s="32"/>
      <c r="U869" s="10"/>
      <c r="V869" s="10"/>
      <c r="W869" s="10"/>
      <c r="X869" s="10"/>
      <c r="Y869" s="10"/>
      <c r="Z869" s="10"/>
      <c r="AA869" s="10"/>
      <c r="AB869" s="10"/>
      <c r="AC869" s="10"/>
      <c r="AD869" s="10"/>
      <c r="AE869" s="10"/>
      <c r="AF869" s="10"/>
      <c r="AG869" s="10"/>
      <c r="AH869" s="10"/>
      <c r="AI869" s="10"/>
      <c r="AJ869" s="10"/>
      <c r="AK869" s="10"/>
      <c r="AL869" s="10"/>
    </row>
    <row r="870" spans="1:38" ht="20.25" customHeight="1">
      <c r="A870" s="31"/>
      <c r="B870" s="10"/>
      <c r="C870" s="10"/>
      <c r="D870" s="10"/>
      <c r="E870" s="10"/>
      <c r="F870" s="10"/>
      <c r="G870" s="10"/>
      <c r="H870" s="10"/>
      <c r="I870" s="10"/>
      <c r="J870" s="10"/>
      <c r="K870" s="10"/>
      <c r="L870" s="10"/>
      <c r="M870" s="10"/>
      <c r="N870" s="10"/>
      <c r="O870" s="10"/>
      <c r="P870" s="10"/>
      <c r="Q870" s="10"/>
      <c r="R870" s="10"/>
      <c r="S870" s="10"/>
      <c r="T870" s="32"/>
      <c r="U870" s="10"/>
      <c r="V870" s="10"/>
      <c r="W870" s="10"/>
      <c r="X870" s="10"/>
      <c r="Y870" s="10"/>
      <c r="Z870" s="10"/>
      <c r="AA870" s="10"/>
      <c r="AB870" s="10"/>
      <c r="AC870" s="10"/>
      <c r="AD870" s="10"/>
      <c r="AE870" s="10"/>
      <c r="AF870" s="10"/>
      <c r="AG870" s="10"/>
      <c r="AH870" s="10"/>
      <c r="AI870" s="10"/>
      <c r="AJ870" s="10"/>
      <c r="AK870" s="10"/>
      <c r="AL870" s="10"/>
    </row>
    <row r="871" spans="1:38" ht="20.25" customHeight="1">
      <c r="A871" s="31"/>
      <c r="B871" s="10"/>
      <c r="C871" s="10"/>
      <c r="D871" s="10"/>
      <c r="E871" s="10"/>
      <c r="F871" s="10"/>
      <c r="G871" s="10"/>
      <c r="H871" s="10"/>
      <c r="I871" s="10"/>
      <c r="J871" s="10"/>
      <c r="K871" s="10"/>
      <c r="L871" s="10"/>
      <c r="M871" s="10"/>
      <c r="N871" s="10"/>
      <c r="O871" s="10"/>
      <c r="P871" s="10"/>
      <c r="Q871" s="10"/>
      <c r="R871" s="10"/>
      <c r="S871" s="10"/>
      <c r="T871" s="32"/>
      <c r="U871" s="10"/>
      <c r="V871" s="10"/>
      <c r="W871" s="10"/>
      <c r="X871" s="10"/>
      <c r="Y871" s="10"/>
      <c r="Z871" s="10"/>
      <c r="AA871" s="10"/>
      <c r="AB871" s="10"/>
      <c r="AC871" s="10"/>
      <c r="AD871" s="10"/>
      <c r="AE871" s="10"/>
      <c r="AF871" s="10"/>
      <c r="AG871" s="10"/>
      <c r="AH871" s="10"/>
      <c r="AI871" s="10"/>
      <c r="AJ871" s="10"/>
      <c r="AK871" s="10"/>
      <c r="AL871" s="10"/>
    </row>
    <row r="872" spans="1:38" ht="20.25" customHeight="1">
      <c r="A872" s="31"/>
      <c r="B872" s="10"/>
      <c r="C872" s="10"/>
      <c r="D872" s="10"/>
      <c r="E872" s="10"/>
      <c r="F872" s="10"/>
      <c r="G872" s="10"/>
      <c r="H872" s="10"/>
      <c r="I872" s="10"/>
      <c r="J872" s="10"/>
      <c r="K872" s="10"/>
      <c r="L872" s="10"/>
      <c r="M872" s="10"/>
      <c r="N872" s="10"/>
      <c r="O872" s="10"/>
      <c r="P872" s="10"/>
      <c r="Q872" s="10"/>
      <c r="R872" s="10"/>
      <c r="S872" s="10"/>
      <c r="T872" s="32"/>
      <c r="U872" s="10"/>
      <c r="V872" s="10"/>
      <c r="W872" s="10"/>
      <c r="X872" s="10"/>
      <c r="Y872" s="10"/>
      <c r="Z872" s="10"/>
      <c r="AA872" s="10"/>
      <c r="AB872" s="10"/>
      <c r="AC872" s="10"/>
      <c r="AD872" s="10"/>
      <c r="AE872" s="10"/>
      <c r="AF872" s="10"/>
      <c r="AG872" s="10"/>
      <c r="AH872" s="10"/>
      <c r="AI872" s="10"/>
      <c r="AJ872" s="10"/>
      <c r="AK872" s="10"/>
      <c r="AL872" s="10"/>
    </row>
    <row r="873" spans="1:38" ht="20.25" customHeight="1">
      <c r="A873" s="31"/>
      <c r="B873" s="10"/>
      <c r="C873" s="10"/>
      <c r="D873" s="10"/>
      <c r="E873" s="10"/>
      <c r="F873" s="10"/>
      <c r="G873" s="10"/>
      <c r="H873" s="10"/>
      <c r="I873" s="10"/>
      <c r="J873" s="10"/>
      <c r="K873" s="10"/>
      <c r="L873" s="10"/>
      <c r="M873" s="10"/>
      <c r="N873" s="10"/>
      <c r="O873" s="10"/>
      <c r="P873" s="10"/>
      <c r="Q873" s="10"/>
      <c r="R873" s="10"/>
      <c r="S873" s="10"/>
      <c r="T873" s="32"/>
      <c r="U873" s="10"/>
      <c r="V873" s="10"/>
      <c r="W873" s="10"/>
      <c r="X873" s="10"/>
      <c r="Y873" s="10"/>
      <c r="Z873" s="10"/>
      <c r="AA873" s="10"/>
      <c r="AB873" s="10"/>
      <c r="AC873" s="10"/>
      <c r="AD873" s="10"/>
      <c r="AE873" s="10"/>
      <c r="AF873" s="10"/>
      <c r="AG873" s="10"/>
      <c r="AH873" s="10"/>
      <c r="AI873" s="10"/>
      <c r="AJ873" s="10"/>
      <c r="AK873" s="10"/>
      <c r="AL873" s="10"/>
    </row>
    <row r="874" spans="1:38" ht="20.25" customHeight="1">
      <c r="A874" s="31"/>
      <c r="B874" s="10"/>
      <c r="C874" s="10"/>
      <c r="D874" s="10"/>
      <c r="E874" s="10"/>
      <c r="F874" s="10"/>
      <c r="G874" s="10"/>
      <c r="H874" s="10"/>
      <c r="I874" s="10"/>
      <c r="J874" s="10"/>
      <c r="K874" s="10"/>
      <c r="L874" s="10"/>
      <c r="M874" s="10"/>
      <c r="N874" s="10"/>
      <c r="O874" s="10"/>
      <c r="P874" s="10"/>
      <c r="Q874" s="10"/>
      <c r="R874" s="10"/>
      <c r="S874" s="10"/>
      <c r="T874" s="32"/>
      <c r="U874" s="10"/>
      <c r="V874" s="10"/>
      <c r="W874" s="10"/>
      <c r="X874" s="10"/>
      <c r="Y874" s="10"/>
      <c r="Z874" s="10"/>
      <c r="AA874" s="10"/>
      <c r="AB874" s="10"/>
      <c r="AC874" s="10"/>
      <c r="AD874" s="10"/>
      <c r="AE874" s="10"/>
      <c r="AF874" s="10"/>
      <c r="AG874" s="10"/>
      <c r="AH874" s="10"/>
      <c r="AI874" s="10"/>
      <c r="AJ874" s="10"/>
      <c r="AK874" s="10"/>
      <c r="AL874" s="10"/>
    </row>
    <row r="875" spans="1:38" ht="20.25" customHeight="1">
      <c r="A875" s="31"/>
      <c r="B875" s="10"/>
      <c r="C875" s="10"/>
      <c r="D875" s="10"/>
      <c r="E875" s="10"/>
      <c r="F875" s="10"/>
      <c r="G875" s="10"/>
      <c r="H875" s="10"/>
      <c r="I875" s="10"/>
      <c r="J875" s="10"/>
      <c r="K875" s="10"/>
      <c r="L875" s="10"/>
      <c r="M875" s="10"/>
      <c r="N875" s="10"/>
      <c r="O875" s="10"/>
      <c r="P875" s="10"/>
      <c r="Q875" s="10"/>
      <c r="R875" s="10"/>
      <c r="S875" s="10"/>
      <c r="T875" s="32"/>
      <c r="U875" s="10"/>
      <c r="V875" s="10"/>
      <c r="W875" s="10"/>
      <c r="X875" s="10"/>
      <c r="Y875" s="10"/>
      <c r="Z875" s="10"/>
      <c r="AA875" s="10"/>
      <c r="AB875" s="10"/>
      <c r="AC875" s="10"/>
      <c r="AD875" s="10"/>
      <c r="AE875" s="10"/>
      <c r="AF875" s="10"/>
      <c r="AG875" s="10"/>
      <c r="AH875" s="10"/>
      <c r="AI875" s="10"/>
      <c r="AJ875" s="10"/>
      <c r="AK875" s="10"/>
      <c r="AL875" s="10"/>
    </row>
    <row r="876" spans="1:38" ht="20.25" customHeight="1">
      <c r="A876" s="31"/>
      <c r="B876" s="10"/>
      <c r="C876" s="10"/>
      <c r="D876" s="10"/>
      <c r="E876" s="10"/>
      <c r="F876" s="10"/>
      <c r="G876" s="10"/>
      <c r="H876" s="10"/>
      <c r="I876" s="10"/>
      <c r="J876" s="10"/>
      <c r="K876" s="10"/>
      <c r="L876" s="10"/>
      <c r="M876" s="10"/>
      <c r="N876" s="10"/>
      <c r="O876" s="10"/>
      <c r="P876" s="10"/>
      <c r="Q876" s="10"/>
      <c r="R876" s="10"/>
      <c r="S876" s="10"/>
      <c r="T876" s="32"/>
      <c r="U876" s="10"/>
      <c r="V876" s="10"/>
      <c r="W876" s="10"/>
      <c r="X876" s="10"/>
      <c r="Y876" s="10"/>
      <c r="Z876" s="10"/>
      <c r="AA876" s="10"/>
      <c r="AB876" s="10"/>
      <c r="AC876" s="10"/>
      <c r="AD876" s="10"/>
      <c r="AE876" s="10"/>
      <c r="AF876" s="10"/>
      <c r="AG876" s="10"/>
      <c r="AH876" s="10"/>
      <c r="AI876" s="10"/>
      <c r="AJ876" s="10"/>
      <c r="AK876" s="10"/>
      <c r="AL876" s="10"/>
    </row>
    <row r="877" spans="1:38" ht="20.25" customHeight="1">
      <c r="A877" s="31"/>
      <c r="B877" s="10"/>
      <c r="C877" s="10"/>
      <c r="D877" s="10"/>
      <c r="E877" s="10"/>
      <c r="F877" s="10"/>
      <c r="G877" s="10"/>
      <c r="H877" s="10"/>
      <c r="I877" s="10"/>
      <c r="J877" s="10"/>
      <c r="K877" s="10"/>
      <c r="L877" s="10"/>
      <c r="M877" s="10"/>
      <c r="N877" s="10"/>
      <c r="O877" s="10"/>
      <c r="P877" s="10"/>
      <c r="Q877" s="10"/>
      <c r="R877" s="10"/>
      <c r="S877" s="10"/>
      <c r="T877" s="32"/>
      <c r="U877" s="10"/>
      <c r="V877" s="10"/>
      <c r="W877" s="10"/>
      <c r="X877" s="10"/>
      <c r="Y877" s="10"/>
      <c r="Z877" s="10"/>
      <c r="AA877" s="10"/>
      <c r="AB877" s="10"/>
      <c r="AC877" s="10"/>
      <c r="AD877" s="10"/>
      <c r="AE877" s="10"/>
      <c r="AF877" s="10"/>
      <c r="AG877" s="10"/>
      <c r="AH877" s="10"/>
      <c r="AI877" s="10"/>
      <c r="AJ877" s="10"/>
      <c r="AK877" s="10"/>
      <c r="AL877" s="10"/>
    </row>
    <row r="878" spans="1:38" ht="20.25" customHeight="1">
      <c r="A878" s="31"/>
      <c r="B878" s="10"/>
      <c r="C878" s="10"/>
      <c r="D878" s="10"/>
      <c r="E878" s="10"/>
      <c r="F878" s="10"/>
      <c r="G878" s="10"/>
      <c r="H878" s="10"/>
      <c r="I878" s="10"/>
      <c r="J878" s="10"/>
      <c r="K878" s="10"/>
      <c r="L878" s="10"/>
      <c r="M878" s="10"/>
      <c r="N878" s="10"/>
      <c r="O878" s="10"/>
      <c r="P878" s="10"/>
      <c r="Q878" s="10"/>
      <c r="R878" s="10"/>
      <c r="S878" s="10"/>
      <c r="T878" s="32"/>
      <c r="U878" s="10"/>
      <c r="V878" s="10"/>
      <c r="W878" s="10"/>
      <c r="X878" s="10"/>
      <c r="Y878" s="10"/>
      <c r="Z878" s="10"/>
      <c r="AA878" s="10"/>
      <c r="AB878" s="10"/>
      <c r="AC878" s="10"/>
      <c r="AD878" s="10"/>
      <c r="AE878" s="10"/>
      <c r="AF878" s="10"/>
      <c r="AG878" s="10"/>
      <c r="AH878" s="10"/>
      <c r="AI878" s="10"/>
      <c r="AJ878" s="10"/>
      <c r="AK878" s="10"/>
      <c r="AL878" s="10"/>
    </row>
    <row r="879" spans="1:38" ht="20.25" customHeight="1">
      <c r="A879" s="31"/>
      <c r="B879" s="10"/>
      <c r="C879" s="10"/>
      <c r="D879" s="10"/>
      <c r="E879" s="10"/>
      <c r="F879" s="10"/>
      <c r="G879" s="10"/>
      <c r="H879" s="10"/>
      <c r="I879" s="10"/>
      <c r="J879" s="10"/>
      <c r="K879" s="10"/>
      <c r="L879" s="10"/>
      <c r="M879" s="10"/>
      <c r="N879" s="10"/>
      <c r="O879" s="10"/>
      <c r="P879" s="10"/>
      <c r="Q879" s="10"/>
      <c r="R879" s="10"/>
      <c r="S879" s="10"/>
      <c r="T879" s="32"/>
      <c r="U879" s="10"/>
      <c r="V879" s="10"/>
      <c r="W879" s="10"/>
      <c r="X879" s="10"/>
      <c r="Y879" s="10"/>
      <c r="Z879" s="10"/>
      <c r="AA879" s="10"/>
      <c r="AB879" s="10"/>
      <c r="AC879" s="10"/>
      <c r="AD879" s="10"/>
      <c r="AE879" s="10"/>
      <c r="AF879" s="10"/>
      <c r="AG879" s="10"/>
      <c r="AH879" s="10"/>
      <c r="AI879" s="10"/>
      <c r="AJ879" s="10"/>
      <c r="AK879" s="10"/>
      <c r="AL879" s="10"/>
    </row>
    <row r="880" spans="1:38" ht="20.25" customHeight="1">
      <c r="A880" s="31"/>
      <c r="B880" s="10"/>
      <c r="C880" s="10"/>
      <c r="D880" s="10"/>
      <c r="E880" s="10"/>
      <c r="F880" s="10"/>
      <c r="G880" s="10"/>
      <c r="H880" s="10"/>
      <c r="I880" s="10"/>
      <c r="J880" s="10"/>
      <c r="K880" s="10"/>
      <c r="L880" s="10"/>
      <c r="M880" s="10"/>
      <c r="N880" s="10"/>
      <c r="O880" s="10"/>
      <c r="P880" s="10"/>
      <c r="Q880" s="10"/>
      <c r="R880" s="10"/>
      <c r="S880" s="10"/>
      <c r="T880" s="32"/>
      <c r="U880" s="10"/>
      <c r="V880" s="10"/>
      <c r="W880" s="10"/>
      <c r="X880" s="10"/>
      <c r="Y880" s="10"/>
      <c r="Z880" s="10"/>
      <c r="AA880" s="10"/>
      <c r="AB880" s="10"/>
      <c r="AC880" s="10"/>
      <c r="AD880" s="10"/>
      <c r="AE880" s="10"/>
      <c r="AF880" s="10"/>
      <c r="AG880" s="10"/>
      <c r="AH880" s="10"/>
      <c r="AI880" s="10"/>
      <c r="AJ880" s="10"/>
      <c r="AK880" s="10"/>
      <c r="AL880" s="10"/>
    </row>
    <row r="881" spans="1:38" ht="20.25" customHeight="1">
      <c r="A881" s="31"/>
      <c r="B881" s="10"/>
      <c r="C881" s="10"/>
      <c r="D881" s="10"/>
      <c r="E881" s="10"/>
      <c r="F881" s="10"/>
      <c r="G881" s="10"/>
      <c r="H881" s="10"/>
      <c r="I881" s="10"/>
      <c r="J881" s="10"/>
      <c r="K881" s="10"/>
      <c r="L881" s="10"/>
      <c r="M881" s="10"/>
      <c r="N881" s="10"/>
      <c r="O881" s="10"/>
      <c r="P881" s="10"/>
      <c r="Q881" s="10"/>
      <c r="R881" s="10"/>
      <c r="S881" s="10"/>
      <c r="T881" s="32"/>
      <c r="U881" s="10"/>
      <c r="V881" s="10"/>
      <c r="W881" s="10"/>
      <c r="X881" s="10"/>
      <c r="Y881" s="10"/>
      <c r="Z881" s="10"/>
      <c r="AA881" s="10"/>
      <c r="AB881" s="10"/>
      <c r="AC881" s="10"/>
      <c r="AD881" s="10"/>
      <c r="AE881" s="10"/>
      <c r="AF881" s="10"/>
      <c r="AG881" s="10"/>
      <c r="AH881" s="10"/>
      <c r="AI881" s="10"/>
      <c r="AJ881" s="10"/>
      <c r="AK881" s="10"/>
      <c r="AL881" s="10"/>
    </row>
    <row r="882" spans="1:38" ht="20.25" customHeight="1">
      <c r="A882" s="10"/>
      <c r="B882" s="10"/>
      <c r="C882" s="10"/>
      <c r="D882" s="10"/>
      <c r="E882" s="10"/>
      <c r="F882" s="10"/>
      <c r="G882" s="10"/>
      <c r="H882" s="10"/>
      <c r="I882" s="10"/>
      <c r="J882" s="10"/>
      <c r="K882" s="10"/>
      <c r="L882" s="10"/>
      <c r="M882" s="10"/>
      <c r="N882" s="10"/>
      <c r="O882" s="10"/>
      <c r="P882" s="10"/>
      <c r="Q882" s="10"/>
      <c r="R882" s="10"/>
      <c r="S882" s="10"/>
      <c r="T882" s="32"/>
      <c r="U882" s="10"/>
      <c r="V882" s="10"/>
      <c r="W882" s="10"/>
      <c r="X882" s="10"/>
      <c r="Y882" s="10"/>
      <c r="Z882" s="10"/>
      <c r="AA882" s="10"/>
      <c r="AB882" s="10"/>
      <c r="AC882" s="10"/>
      <c r="AD882" s="10"/>
      <c r="AE882" s="10"/>
      <c r="AF882" s="10"/>
      <c r="AG882" s="10"/>
      <c r="AH882" s="10"/>
      <c r="AI882" s="10"/>
      <c r="AJ882" s="10"/>
      <c r="AK882" s="10"/>
      <c r="AL882" s="10"/>
    </row>
    <row r="883" spans="1:38" ht="20.25" customHeight="1">
      <c r="A883" s="10"/>
      <c r="B883" s="10"/>
      <c r="C883" s="10"/>
      <c r="D883" s="10"/>
      <c r="E883" s="10"/>
      <c r="F883" s="10"/>
      <c r="G883" s="10"/>
      <c r="H883" s="10"/>
      <c r="I883" s="10"/>
      <c r="J883" s="10"/>
      <c r="K883" s="10"/>
      <c r="L883" s="10"/>
      <c r="M883" s="10"/>
      <c r="N883" s="10"/>
      <c r="O883" s="10"/>
      <c r="P883" s="10"/>
      <c r="Q883" s="10"/>
      <c r="R883" s="10"/>
      <c r="S883" s="10"/>
      <c r="T883" s="32"/>
      <c r="U883" s="10"/>
      <c r="V883" s="10"/>
      <c r="W883" s="10"/>
      <c r="X883" s="10"/>
      <c r="Y883" s="10"/>
      <c r="Z883" s="10"/>
      <c r="AA883" s="10"/>
      <c r="AB883" s="10"/>
      <c r="AC883" s="10"/>
      <c r="AD883" s="10"/>
      <c r="AE883" s="10"/>
      <c r="AF883" s="10"/>
      <c r="AG883" s="10"/>
      <c r="AH883" s="10"/>
      <c r="AI883" s="10"/>
      <c r="AJ883" s="10"/>
      <c r="AK883" s="10"/>
      <c r="AL883" s="10"/>
    </row>
    <row r="884" spans="1:38" ht="20.25" customHeight="1">
      <c r="A884" s="10"/>
      <c r="B884" s="10"/>
      <c r="C884" s="10"/>
      <c r="D884" s="10"/>
      <c r="E884" s="10"/>
      <c r="F884" s="10"/>
      <c r="G884" s="10"/>
      <c r="H884" s="10"/>
      <c r="I884" s="10"/>
      <c r="J884" s="10"/>
      <c r="K884" s="10"/>
      <c r="L884" s="10"/>
      <c r="M884" s="10"/>
      <c r="N884" s="10"/>
      <c r="O884" s="10"/>
      <c r="P884" s="10"/>
      <c r="Q884" s="10"/>
      <c r="R884" s="10"/>
      <c r="S884" s="10"/>
      <c r="T884" s="32"/>
      <c r="U884" s="10"/>
      <c r="V884" s="10"/>
      <c r="W884" s="10"/>
      <c r="X884" s="10"/>
      <c r="Y884" s="10"/>
      <c r="Z884" s="10"/>
      <c r="AA884" s="10"/>
      <c r="AB884" s="10"/>
      <c r="AC884" s="10"/>
      <c r="AD884" s="10"/>
      <c r="AE884" s="10"/>
      <c r="AF884" s="10"/>
      <c r="AG884" s="10"/>
      <c r="AH884" s="10"/>
      <c r="AI884" s="10"/>
      <c r="AJ884" s="10"/>
      <c r="AK884" s="10"/>
      <c r="AL884" s="10"/>
    </row>
    <row r="885" spans="1:38" ht="20.25" customHeight="1">
      <c r="A885" s="10"/>
      <c r="B885" s="10"/>
      <c r="C885" s="10"/>
      <c r="D885" s="10"/>
      <c r="E885" s="10"/>
      <c r="F885" s="10"/>
      <c r="G885" s="10"/>
      <c r="H885" s="10"/>
      <c r="I885" s="10"/>
      <c r="J885" s="10"/>
      <c r="K885" s="10"/>
      <c r="L885" s="10"/>
      <c r="M885" s="10"/>
      <c r="N885" s="10"/>
      <c r="O885" s="10"/>
      <c r="P885" s="10"/>
      <c r="Q885" s="10"/>
      <c r="R885" s="10"/>
      <c r="S885" s="10"/>
      <c r="T885" s="32"/>
      <c r="U885" s="10"/>
      <c r="V885" s="10"/>
      <c r="W885" s="10"/>
      <c r="X885" s="10"/>
      <c r="Y885" s="10"/>
      <c r="Z885" s="10"/>
      <c r="AA885" s="10"/>
      <c r="AB885" s="10"/>
      <c r="AC885" s="10"/>
      <c r="AD885" s="10"/>
      <c r="AE885" s="10"/>
      <c r="AF885" s="10"/>
      <c r="AG885" s="10"/>
      <c r="AH885" s="10"/>
      <c r="AI885" s="10"/>
      <c r="AJ885" s="10"/>
      <c r="AK885" s="10"/>
      <c r="AL885" s="10"/>
    </row>
    <row r="886" spans="1:38" ht="20.25" customHeight="1">
      <c r="A886" s="10"/>
      <c r="B886" s="10"/>
      <c r="C886" s="10"/>
      <c r="D886" s="10"/>
      <c r="E886" s="10"/>
      <c r="F886" s="10"/>
      <c r="G886" s="10"/>
      <c r="H886" s="10"/>
      <c r="I886" s="10"/>
      <c r="J886" s="10"/>
      <c r="K886" s="10"/>
      <c r="L886" s="10"/>
      <c r="M886" s="10"/>
      <c r="N886" s="10"/>
      <c r="O886" s="10"/>
      <c r="P886" s="10"/>
      <c r="Q886" s="10"/>
      <c r="R886" s="10"/>
      <c r="S886" s="10"/>
      <c r="T886" s="32"/>
      <c r="U886" s="10"/>
      <c r="V886" s="10"/>
      <c r="W886" s="10"/>
      <c r="X886" s="10"/>
      <c r="Y886" s="10"/>
      <c r="Z886" s="10"/>
      <c r="AA886" s="10"/>
      <c r="AB886" s="10"/>
      <c r="AC886" s="10"/>
      <c r="AD886" s="10"/>
      <c r="AE886" s="10"/>
      <c r="AF886" s="10"/>
      <c r="AG886" s="10"/>
      <c r="AH886" s="10"/>
      <c r="AI886" s="10"/>
      <c r="AJ886" s="10"/>
      <c r="AK886" s="10"/>
      <c r="AL886" s="10"/>
    </row>
    <row r="887" spans="1:38" ht="20.25" customHeight="1">
      <c r="A887" s="10"/>
      <c r="B887" s="10"/>
      <c r="C887" s="10"/>
      <c r="D887" s="10"/>
      <c r="E887" s="10"/>
      <c r="F887" s="10"/>
      <c r="G887" s="10"/>
      <c r="H887" s="10"/>
      <c r="I887" s="10"/>
      <c r="J887" s="10"/>
      <c r="K887" s="10"/>
      <c r="L887" s="10"/>
      <c r="M887" s="10"/>
      <c r="N887" s="10"/>
      <c r="O887" s="10"/>
      <c r="P887" s="10"/>
      <c r="Q887" s="10"/>
      <c r="R887" s="10"/>
      <c r="S887" s="10"/>
      <c r="T887" s="32"/>
      <c r="U887" s="10"/>
      <c r="V887" s="10"/>
      <c r="W887" s="10"/>
      <c r="X887" s="10"/>
      <c r="Y887" s="10"/>
      <c r="Z887" s="10"/>
      <c r="AA887" s="10"/>
      <c r="AB887" s="10"/>
      <c r="AC887" s="10"/>
      <c r="AD887" s="10"/>
      <c r="AE887" s="10"/>
      <c r="AF887" s="10"/>
      <c r="AG887" s="10"/>
      <c r="AH887" s="10"/>
      <c r="AI887" s="10"/>
      <c r="AJ887" s="10"/>
      <c r="AK887" s="10"/>
      <c r="AL887" s="10"/>
    </row>
    <row r="888" spans="1:38" ht="20.25" customHeight="1">
      <c r="A888" s="10"/>
      <c r="B888" s="10"/>
      <c r="C888" s="10"/>
      <c r="D888" s="10"/>
      <c r="E888" s="10"/>
      <c r="F888" s="10"/>
      <c r="G888" s="10"/>
      <c r="H888" s="10"/>
      <c r="I888" s="10"/>
      <c r="J888" s="10"/>
      <c r="K888" s="10"/>
      <c r="L888" s="10"/>
      <c r="M888" s="10"/>
      <c r="N888" s="10"/>
      <c r="O888" s="10"/>
      <c r="P888" s="10"/>
      <c r="Q888" s="10"/>
      <c r="R888" s="10"/>
      <c r="S888" s="10"/>
      <c r="T888" s="32"/>
      <c r="U888" s="10"/>
      <c r="V888" s="10"/>
      <c r="W888" s="10"/>
      <c r="X888" s="10"/>
      <c r="Y888" s="10"/>
      <c r="Z888" s="10"/>
      <c r="AA888" s="10"/>
      <c r="AB888" s="10"/>
      <c r="AC888" s="10"/>
      <c r="AD888" s="10"/>
      <c r="AE888" s="10"/>
      <c r="AF888" s="10"/>
      <c r="AG888" s="10"/>
      <c r="AH888" s="10"/>
      <c r="AI888" s="10"/>
      <c r="AJ888" s="10"/>
      <c r="AK888" s="10"/>
      <c r="AL888" s="10"/>
    </row>
    <row r="889" spans="1:38" ht="20.25" customHeight="1">
      <c r="A889" s="10"/>
      <c r="B889" s="10"/>
      <c r="C889" s="10"/>
      <c r="D889" s="10"/>
      <c r="E889" s="10"/>
      <c r="F889" s="10"/>
      <c r="G889" s="10"/>
      <c r="H889" s="10"/>
      <c r="I889" s="10"/>
      <c r="J889" s="10"/>
      <c r="K889" s="10"/>
      <c r="L889" s="10"/>
      <c r="M889" s="10"/>
      <c r="N889" s="10"/>
      <c r="O889" s="10"/>
      <c r="P889" s="10"/>
      <c r="Q889" s="10"/>
      <c r="R889" s="10"/>
      <c r="S889" s="10"/>
      <c r="T889" s="32"/>
      <c r="U889" s="10"/>
      <c r="V889" s="10"/>
      <c r="W889" s="10"/>
      <c r="X889" s="10"/>
      <c r="Y889" s="10"/>
      <c r="Z889" s="10"/>
      <c r="AA889" s="10"/>
      <c r="AB889" s="10"/>
      <c r="AC889" s="10"/>
      <c r="AD889" s="10"/>
      <c r="AE889" s="10"/>
      <c r="AF889" s="10"/>
      <c r="AG889" s="10"/>
      <c r="AH889" s="10"/>
      <c r="AI889" s="10"/>
      <c r="AJ889" s="10"/>
      <c r="AK889" s="10"/>
      <c r="AL889" s="10"/>
    </row>
    <row r="890" spans="1:38" ht="20.25" customHeight="1">
      <c r="A890" s="10"/>
      <c r="B890" s="10"/>
      <c r="C890" s="10"/>
      <c r="D890" s="10"/>
      <c r="E890" s="10"/>
      <c r="F890" s="10"/>
      <c r="G890" s="10"/>
      <c r="H890" s="10"/>
      <c r="I890" s="10"/>
      <c r="J890" s="10"/>
      <c r="K890" s="10"/>
      <c r="L890" s="10"/>
      <c r="M890" s="10"/>
      <c r="N890" s="10"/>
      <c r="O890" s="10"/>
      <c r="P890" s="10"/>
      <c r="Q890" s="10"/>
      <c r="R890" s="10"/>
      <c r="S890" s="10"/>
      <c r="T890" s="32"/>
      <c r="U890" s="10"/>
      <c r="V890" s="10"/>
      <c r="W890" s="10"/>
      <c r="X890" s="10"/>
      <c r="Y890" s="10"/>
      <c r="Z890" s="10"/>
      <c r="AA890" s="10"/>
      <c r="AB890" s="10"/>
      <c r="AC890" s="10"/>
      <c r="AD890" s="10"/>
      <c r="AE890" s="10"/>
      <c r="AF890" s="10"/>
      <c r="AG890" s="10"/>
      <c r="AH890" s="10"/>
      <c r="AI890" s="10"/>
      <c r="AJ890" s="10"/>
      <c r="AK890" s="10"/>
      <c r="AL890" s="10"/>
    </row>
    <row r="891" spans="1:38" ht="20.25" customHeight="1">
      <c r="A891" s="10"/>
      <c r="B891" s="10"/>
      <c r="C891" s="10"/>
      <c r="D891" s="10"/>
      <c r="E891" s="10"/>
      <c r="F891" s="10"/>
      <c r="G891" s="10"/>
      <c r="H891" s="10"/>
      <c r="I891" s="10"/>
      <c r="J891" s="10"/>
      <c r="K891" s="10"/>
      <c r="L891" s="10"/>
      <c r="M891" s="10"/>
      <c r="N891" s="10"/>
      <c r="O891" s="10"/>
      <c r="P891" s="10"/>
      <c r="Q891" s="10"/>
      <c r="R891" s="10"/>
      <c r="S891" s="10"/>
      <c r="T891" s="32"/>
      <c r="U891" s="10"/>
      <c r="V891" s="10"/>
      <c r="W891" s="10"/>
      <c r="X891" s="10"/>
      <c r="Y891" s="10"/>
      <c r="Z891" s="10"/>
      <c r="AA891" s="10"/>
      <c r="AB891" s="10"/>
      <c r="AC891" s="10"/>
      <c r="AD891" s="10"/>
      <c r="AE891" s="10"/>
      <c r="AF891" s="10"/>
      <c r="AG891" s="10"/>
      <c r="AH891" s="10"/>
      <c r="AI891" s="10"/>
      <c r="AJ891" s="10"/>
      <c r="AK891" s="10"/>
      <c r="AL891" s="10"/>
    </row>
    <row r="892" spans="1:38" ht="20.25" customHeight="1">
      <c r="A892" s="10"/>
      <c r="B892" s="10"/>
      <c r="C892" s="10"/>
      <c r="D892" s="10"/>
      <c r="E892" s="10"/>
      <c r="F892" s="10"/>
      <c r="G892" s="10"/>
      <c r="H892" s="10"/>
      <c r="I892" s="10"/>
      <c r="J892" s="10"/>
      <c r="K892" s="10"/>
      <c r="L892" s="10"/>
      <c r="M892" s="10"/>
      <c r="N892" s="10"/>
      <c r="O892" s="10"/>
      <c r="P892" s="10"/>
      <c r="Q892" s="10"/>
      <c r="R892" s="10"/>
      <c r="S892" s="10"/>
      <c r="T892" s="32"/>
      <c r="U892" s="10"/>
      <c r="V892" s="10"/>
      <c r="W892" s="10"/>
      <c r="X892" s="10"/>
      <c r="Y892" s="10"/>
      <c r="Z892" s="10"/>
      <c r="AA892" s="10"/>
      <c r="AB892" s="10"/>
      <c r="AC892" s="10"/>
      <c r="AD892" s="10"/>
      <c r="AE892" s="10"/>
      <c r="AF892" s="10"/>
      <c r="AG892" s="10"/>
      <c r="AH892" s="10"/>
      <c r="AI892" s="10"/>
      <c r="AJ892" s="10"/>
      <c r="AK892" s="10"/>
      <c r="AL892" s="10"/>
    </row>
    <row r="893" spans="1:38" ht="20.25" customHeight="1">
      <c r="A893" s="10"/>
      <c r="B893" s="10"/>
      <c r="C893" s="10"/>
      <c r="D893" s="10"/>
      <c r="E893" s="10"/>
      <c r="F893" s="10"/>
      <c r="G893" s="10"/>
      <c r="H893" s="10"/>
      <c r="I893" s="10"/>
      <c r="J893" s="10"/>
      <c r="K893" s="10"/>
      <c r="L893" s="10"/>
      <c r="M893" s="10"/>
      <c r="N893" s="10"/>
      <c r="O893" s="10"/>
      <c r="P893" s="10"/>
      <c r="Q893" s="10"/>
      <c r="R893" s="10"/>
      <c r="S893" s="10"/>
      <c r="T893" s="32"/>
      <c r="U893" s="10"/>
      <c r="V893" s="10"/>
      <c r="W893" s="10"/>
      <c r="X893" s="10"/>
      <c r="Y893" s="10"/>
      <c r="Z893" s="10"/>
      <c r="AA893" s="10"/>
      <c r="AB893" s="10"/>
      <c r="AC893" s="10"/>
      <c r="AD893" s="10"/>
      <c r="AE893" s="10"/>
      <c r="AF893" s="10"/>
      <c r="AG893" s="10"/>
      <c r="AH893" s="10"/>
      <c r="AI893" s="10"/>
      <c r="AJ893" s="10"/>
      <c r="AK893" s="10"/>
      <c r="AL893" s="10"/>
    </row>
    <row r="894" spans="1:38" ht="20.25" customHeight="1">
      <c r="A894" s="10"/>
      <c r="B894" s="10"/>
      <c r="C894" s="10"/>
      <c r="D894" s="10"/>
      <c r="E894" s="10"/>
      <c r="F894" s="10"/>
      <c r="G894" s="10"/>
      <c r="H894" s="10"/>
      <c r="I894" s="10"/>
      <c r="J894" s="10"/>
      <c r="K894" s="10"/>
      <c r="L894" s="10"/>
      <c r="M894" s="10"/>
      <c r="N894" s="10"/>
      <c r="O894" s="10"/>
      <c r="P894" s="10"/>
      <c r="Q894" s="10"/>
      <c r="R894" s="10"/>
      <c r="S894" s="10"/>
      <c r="T894" s="32"/>
      <c r="U894" s="10"/>
      <c r="V894" s="10"/>
      <c r="W894" s="10"/>
      <c r="X894" s="10"/>
      <c r="Y894" s="10"/>
      <c r="Z894" s="10"/>
      <c r="AA894" s="10"/>
      <c r="AB894" s="10"/>
      <c r="AC894" s="10"/>
      <c r="AD894" s="10"/>
      <c r="AE894" s="10"/>
      <c r="AF894" s="10"/>
      <c r="AG894" s="10"/>
      <c r="AH894" s="10"/>
      <c r="AI894" s="10"/>
      <c r="AJ894" s="10"/>
      <c r="AK894" s="10"/>
      <c r="AL894" s="10"/>
    </row>
    <row r="895" spans="1:38" ht="20.25" customHeight="1">
      <c r="A895" s="10"/>
      <c r="B895" s="10"/>
      <c r="C895" s="10"/>
      <c r="D895" s="10"/>
      <c r="E895" s="10"/>
      <c r="F895" s="10"/>
      <c r="G895" s="10"/>
      <c r="H895" s="10"/>
      <c r="I895" s="10"/>
      <c r="J895" s="10"/>
      <c r="K895" s="10"/>
      <c r="L895" s="10"/>
      <c r="M895" s="10"/>
      <c r="N895" s="10"/>
      <c r="O895" s="10"/>
      <c r="P895" s="10"/>
      <c r="Q895" s="10"/>
      <c r="R895" s="10"/>
      <c r="S895" s="10"/>
      <c r="T895" s="32"/>
      <c r="U895" s="10"/>
      <c r="V895" s="10"/>
      <c r="W895" s="10"/>
      <c r="X895" s="10"/>
      <c r="Y895" s="10"/>
      <c r="Z895" s="10"/>
      <c r="AA895" s="10"/>
      <c r="AB895" s="10"/>
      <c r="AC895" s="10"/>
      <c r="AD895" s="10"/>
      <c r="AE895" s="10"/>
      <c r="AF895" s="10"/>
      <c r="AG895" s="10"/>
      <c r="AH895" s="10"/>
      <c r="AI895" s="10"/>
      <c r="AJ895" s="10"/>
      <c r="AK895" s="10"/>
      <c r="AL895" s="10"/>
    </row>
    <row r="896" spans="1:38" ht="20.25" customHeight="1">
      <c r="A896" s="10"/>
      <c r="B896" s="10"/>
      <c r="C896" s="10"/>
      <c r="D896" s="10"/>
      <c r="E896" s="10"/>
      <c r="F896" s="10"/>
      <c r="G896" s="10"/>
      <c r="H896" s="10"/>
      <c r="I896" s="10"/>
      <c r="J896" s="10"/>
      <c r="K896" s="10"/>
      <c r="L896" s="10"/>
      <c r="M896" s="10"/>
      <c r="N896" s="10"/>
      <c r="O896" s="10"/>
      <c r="P896" s="10"/>
      <c r="Q896" s="10"/>
      <c r="R896" s="10"/>
      <c r="S896" s="10"/>
      <c r="T896" s="32"/>
      <c r="U896" s="10"/>
      <c r="V896" s="10"/>
      <c r="W896" s="10"/>
      <c r="X896" s="10"/>
      <c r="Y896" s="10"/>
      <c r="Z896" s="10"/>
      <c r="AA896" s="10"/>
      <c r="AB896" s="10"/>
      <c r="AC896" s="10"/>
      <c r="AD896" s="10"/>
      <c r="AE896" s="10"/>
      <c r="AF896" s="10"/>
      <c r="AG896" s="10"/>
      <c r="AH896" s="10"/>
      <c r="AI896" s="10"/>
      <c r="AJ896" s="10"/>
      <c r="AK896" s="10"/>
      <c r="AL896" s="10"/>
    </row>
    <row r="897" spans="1:38" ht="20.25" customHeight="1">
      <c r="A897" s="10"/>
      <c r="B897" s="10"/>
      <c r="C897" s="10"/>
      <c r="D897" s="10"/>
      <c r="E897" s="10"/>
      <c r="F897" s="10"/>
      <c r="G897" s="10"/>
      <c r="H897" s="10"/>
      <c r="I897" s="10"/>
      <c r="J897" s="10"/>
      <c r="K897" s="10"/>
      <c r="L897" s="10"/>
      <c r="M897" s="10"/>
      <c r="N897" s="10"/>
      <c r="O897" s="10"/>
      <c r="P897" s="10"/>
      <c r="Q897" s="10"/>
      <c r="R897" s="10"/>
      <c r="S897" s="10"/>
      <c r="T897" s="32"/>
      <c r="U897" s="10"/>
      <c r="V897" s="10"/>
      <c r="W897" s="10"/>
      <c r="X897" s="10"/>
      <c r="Y897" s="10"/>
      <c r="Z897" s="10"/>
      <c r="AA897" s="10"/>
      <c r="AB897" s="10"/>
      <c r="AC897" s="10"/>
      <c r="AD897" s="10"/>
      <c r="AE897" s="10"/>
      <c r="AF897" s="10"/>
      <c r="AG897" s="10"/>
      <c r="AH897" s="10"/>
      <c r="AI897" s="10"/>
      <c r="AJ897" s="10"/>
      <c r="AK897" s="10"/>
      <c r="AL897" s="10"/>
    </row>
    <row r="898" spans="1:38" ht="20.25" customHeight="1">
      <c r="A898" s="10"/>
      <c r="B898" s="10"/>
      <c r="C898" s="10"/>
      <c r="D898" s="10"/>
      <c r="E898" s="10"/>
      <c r="F898" s="10"/>
      <c r="G898" s="10"/>
      <c r="H898" s="10"/>
      <c r="I898" s="10"/>
      <c r="J898" s="10"/>
      <c r="K898" s="10"/>
      <c r="L898" s="10"/>
      <c r="M898" s="10"/>
      <c r="N898" s="10"/>
      <c r="O898" s="10"/>
      <c r="P898" s="10"/>
      <c r="Q898" s="10"/>
      <c r="R898" s="10"/>
      <c r="S898" s="10"/>
      <c r="T898" s="32"/>
      <c r="U898" s="10"/>
      <c r="V898" s="10"/>
      <c r="W898" s="10"/>
      <c r="X898" s="10"/>
      <c r="Y898" s="10"/>
      <c r="Z898" s="10"/>
      <c r="AA898" s="10"/>
      <c r="AB898" s="10"/>
      <c r="AC898" s="10"/>
      <c r="AD898" s="10"/>
      <c r="AE898" s="10"/>
      <c r="AF898" s="10"/>
      <c r="AG898" s="10"/>
      <c r="AH898" s="10"/>
      <c r="AI898" s="10"/>
      <c r="AJ898" s="10"/>
      <c r="AK898" s="10"/>
      <c r="AL898" s="10"/>
    </row>
    <row r="899" spans="1:38" ht="20.25" customHeight="1">
      <c r="A899" s="10"/>
      <c r="B899" s="10"/>
      <c r="C899" s="10"/>
      <c r="D899" s="10"/>
      <c r="E899" s="10"/>
      <c r="F899" s="10"/>
      <c r="G899" s="10"/>
      <c r="H899" s="10"/>
      <c r="I899" s="10"/>
      <c r="J899" s="10"/>
      <c r="K899" s="10"/>
      <c r="L899" s="10"/>
      <c r="M899" s="10"/>
      <c r="N899" s="10"/>
      <c r="O899" s="10"/>
      <c r="P899" s="10"/>
      <c r="Q899" s="10"/>
      <c r="R899" s="10"/>
      <c r="S899" s="10"/>
      <c r="T899" s="32"/>
      <c r="U899" s="10"/>
      <c r="V899" s="10"/>
      <c r="W899" s="10"/>
      <c r="X899" s="10"/>
      <c r="Y899" s="10"/>
      <c r="Z899" s="10"/>
      <c r="AA899" s="10"/>
      <c r="AB899" s="10"/>
      <c r="AC899" s="10"/>
      <c r="AD899" s="10"/>
      <c r="AE899" s="10"/>
      <c r="AF899" s="10"/>
      <c r="AG899" s="10"/>
      <c r="AH899" s="10"/>
      <c r="AI899" s="10"/>
      <c r="AJ899" s="10"/>
      <c r="AK899" s="10"/>
      <c r="AL899" s="10"/>
    </row>
    <row r="900" spans="1:38" ht="20.25" customHeight="1">
      <c r="A900" s="10"/>
      <c r="B900" s="10"/>
      <c r="C900" s="10"/>
      <c r="D900" s="10"/>
      <c r="E900" s="10"/>
      <c r="F900" s="10"/>
      <c r="G900" s="10"/>
      <c r="H900" s="10"/>
      <c r="I900" s="10"/>
      <c r="J900" s="10"/>
      <c r="K900" s="10"/>
      <c r="L900" s="10"/>
      <c r="M900" s="10"/>
      <c r="N900" s="10"/>
      <c r="O900" s="10"/>
      <c r="P900" s="10"/>
      <c r="Q900" s="10"/>
      <c r="R900" s="10"/>
      <c r="S900" s="10"/>
      <c r="T900" s="32"/>
      <c r="U900" s="10"/>
      <c r="V900" s="10"/>
      <c r="W900" s="10"/>
      <c r="X900" s="10"/>
      <c r="Y900" s="10"/>
      <c r="Z900" s="10"/>
      <c r="AA900" s="10"/>
      <c r="AB900" s="10"/>
      <c r="AC900" s="10"/>
      <c r="AD900" s="10"/>
      <c r="AE900" s="10"/>
      <c r="AF900" s="10"/>
      <c r="AG900" s="10"/>
      <c r="AH900" s="10"/>
      <c r="AI900" s="10"/>
      <c r="AJ900" s="10"/>
      <c r="AK900" s="10"/>
      <c r="AL900" s="10"/>
    </row>
    <row r="901" spans="1:38" ht="20.25" customHeight="1">
      <c r="A901" s="10"/>
      <c r="B901" s="10"/>
      <c r="C901" s="10"/>
      <c r="D901" s="10"/>
      <c r="E901" s="10"/>
      <c r="F901" s="10"/>
      <c r="G901" s="10"/>
      <c r="H901" s="10"/>
      <c r="I901" s="10"/>
      <c r="J901" s="10"/>
      <c r="K901" s="10"/>
      <c r="L901" s="10"/>
      <c r="M901" s="10"/>
      <c r="N901" s="10"/>
      <c r="O901" s="10"/>
      <c r="P901" s="10"/>
      <c r="Q901" s="10"/>
      <c r="R901" s="10"/>
      <c r="S901" s="10"/>
      <c r="T901" s="32"/>
      <c r="U901" s="10"/>
      <c r="V901" s="10"/>
      <c r="W901" s="10"/>
      <c r="X901" s="10"/>
      <c r="Y901" s="10"/>
      <c r="Z901" s="10"/>
      <c r="AA901" s="10"/>
      <c r="AB901" s="10"/>
      <c r="AC901" s="10"/>
      <c r="AD901" s="10"/>
      <c r="AE901" s="10"/>
      <c r="AF901" s="10"/>
      <c r="AG901" s="10"/>
      <c r="AH901" s="10"/>
      <c r="AI901" s="10"/>
      <c r="AJ901" s="10"/>
      <c r="AK901" s="10"/>
      <c r="AL901" s="10"/>
    </row>
    <row r="902" spans="1:38" ht="20.25" customHeight="1">
      <c r="A902" s="10"/>
      <c r="B902" s="10"/>
      <c r="C902" s="10"/>
      <c r="D902" s="10"/>
      <c r="E902" s="10"/>
      <c r="F902" s="10"/>
      <c r="G902" s="10"/>
      <c r="H902" s="10"/>
      <c r="I902" s="10"/>
      <c r="J902" s="10"/>
      <c r="K902" s="10"/>
      <c r="L902" s="10"/>
      <c r="M902" s="10"/>
      <c r="N902" s="10"/>
      <c r="O902" s="10"/>
      <c r="P902" s="10"/>
      <c r="Q902" s="10"/>
      <c r="R902" s="10"/>
      <c r="S902" s="10"/>
      <c r="T902" s="32"/>
      <c r="U902" s="10"/>
      <c r="V902" s="10"/>
      <c r="W902" s="10"/>
      <c r="X902" s="10"/>
      <c r="Y902" s="10"/>
      <c r="Z902" s="10"/>
      <c r="AA902" s="10"/>
      <c r="AB902" s="10"/>
      <c r="AC902" s="10"/>
      <c r="AD902" s="10"/>
      <c r="AE902" s="10"/>
      <c r="AF902" s="10"/>
      <c r="AG902" s="10"/>
      <c r="AH902" s="10"/>
      <c r="AI902" s="10"/>
      <c r="AJ902" s="10"/>
      <c r="AK902" s="10"/>
      <c r="AL902" s="10"/>
    </row>
    <row r="903" spans="1:38" ht="20.25" customHeight="1">
      <c r="A903" s="10"/>
      <c r="B903" s="10"/>
      <c r="C903" s="10"/>
      <c r="D903" s="10"/>
      <c r="E903" s="10"/>
      <c r="F903" s="10"/>
      <c r="G903" s="10"/>
      <c r="H903" s="10"/>
      <c r="I903" s="10"/>
      <c r="J903" s="10"/>
      <c r="K903" s="10"/>
      <c r="L903" s="10"/>
      <c r="M903" s="10"/>
      <c r="N903" s="10"/>
      <c r="O903" s="10"/>
      <c r="P903" s="10"/>
      <c r="Q903" s="10"/>
      <c r="R903" s="10"/>
      <c r="S903" s="10"/>
      <c r="T903" s="32"/>
      <c r="U903" s="10"/>
      <c r="V903" s="10"/>
      <c r="W903" s="10"/>
      <c r="X903" s="10"/>
      <c r="Y903" s="10"/>
      <c r="Z903" s="10"/>
      <c r="AA903" s="10"/>
      <c r="AB903" s="10"/>
      <c r="AC903" s="10"/>
      <c r="AD903" s="10"/>
      <c r="AE903" s="10"/>
      <c r="AF903" s="10"/>
      <c r="AG903" s="10"/>
      <c r="AH903" s="10"/>
      <c r="AI903" s="10"/>
      <c r="AJ903" s="10"/>
      <c r="AK903" s="10"/>
      <c r="AL903" s="10"/>
    </row>
    <row r="904" spans="1:38" ht="20.25" customHeight="1">
      <c r="A904" s="10"/>
      <c r="B904" s="10"/>
      <c r="C904" s="10"/>
      <c r="D904" s="10"/>
      <c r="E904" s="10"/>
      <c r="F904" s="10"/>
      <c r="G904" s="10"/>
      <c r="H904" s="10"/>
      <c r="I904" s="10"/>
      <c r="J904" s="10"/>
      <c r="K904" s="10"/>
      <c r="L904" s="10"/>
      <c r="M904" s="10"/>
      <c r="N904" s="10"/>
      <c r="O904" s="10"/>
      <c r="P904" s="10"/>
      <c r="Q904" s="10"/>
      <c r="R904" s="10"/>
      <c r="S904" s="10"/>
      <c r="T904" s="32"/>
      <c r="U904" s="10"/>
      <c r="V904" s="10"/>
      <c r="W904" s="10"/>
      <c r="X904" s="10"/>
      <c r="Y904" s="10"/>
      <c r="Z904" s="10"/>
      <c r="AA904" s="10"/>
      <c r="AB904" s="10"/>
      <c r="AC904" s="10"/>
      <c r="AD904" s="10"/>
      <c r="AE904" s="10"/>
      <c r="AF904" s="10"/>
      <c r="AG904" s="10"/>
      <c r="AH904" s="10"/>
      <c r="AI904" s="10"/>
      <c r="AJ904" s="10"/>
      <c r="AK904" s="10"/>
      <c r="AL904" s="10"/>
    </row>
    <row r="905" spans="1:38" ht="20.25" customHeight="1">
      <c r="A905" s="10"/>
      <c r="B905" s="10"/>
      <c r="C905" s="10"/>
      <c r="D905" s="10"/>
      <c r="E905" s="10"/>
      <c r="F905" s="10"/>
      <c r="G905" s="10"/>
      <c r="H905" s="10"/>
      <c r="I905" s="10"/>
      <c r="J905" s="10"/>
      <c r="K905" s="10"/>
      <c r="L905" s="10"/>
      <c r="M905" s="10"/>
      <c r="N905" s="10"/>
      <c r="O905" s="10"/>
      <c r="P905" s="10"/>
      <c r="Q905" s="10"/>
      <c r="R905" s="10"/>
      <c r="S905" s="10"/>
      <c r="T905" s="32"/>
      <c r="U905" s="10"/>
      <c r="V905" s="10"/>
      <c r="W905" s="10"/>
      <c r="X905" s="10"/>
      <c r="Y905" s="10"/>
      <c r="Z905" s="10"/>
      <c r="AA905" s="10"/>
      <c r="AB905" s="10"/>
      <c r="AC905" s="10"/>
      <c r="AD905" s="10"/>
      <c r="AE905" s="10"/>
      <c r="AF905" s="10"/>
      <c r="AG905" s="10"/>
      <c r="AH905" s="10"/>
      <c r="AI905" s="10"/>
      <c r="AJ905" s="10"/>
      <c r="AK905" s="10"/>
      <c r="AL905" s="10"/>
    </row>
    <row r="906" spans="1:38" ht="20.25" customHeight="1">
      <c r="A906" s="10"/>
      <c r="B906" s="10"/>
      <c r="C906" s="10"/>
      <c r="D906" s="10"/>
      <c r="E906" s="10"/>
      <c r="F906" s="10"/>
      <c r="G906" s="10"/>
      <c r="H906" s="10"/>
      <c r="I906" s="10"/>
      <c r="J906" s="10"/>
      <c r="K906" s="10"/>
      <c r="L906" s="10"/>
      <c r="M906" s="10"/>
      <c r="N906" s="10"/>
      <c r="O906" s="10"/>
      <c r="P906" s="10"/>
      <c r="Q906" s="10"/>
      <c r="R906" s="10"/>
      <c r="S906" s="10"/>
      <c r="T906" s="32"/>
      <c r="U906" s="10"/>
      <c r="V906" s="10"/>
      <c r="W906" s="10"/>
      <c r="X906" s="10"/>
      <c r="Y906" s="10"/>
      <c r="Z906" s="10"/>
      <c r="AA906" s="10"/>
      <c r="AB906" s="10"/>
      <c r="AC906" s="10"/>
      <c r="AD906" s="10"/>
      <c r="AE906" s="10"/>
      <c r="AF906" s="10"/>
      <c r="AG906" s="10"/>
      <c r="AH906" s="10"/>
      <c r="AI906" s="10"/>
      <c r="AJ906" s="10"/>
      <c r="AK906" s="10"/>
      <c r="AL906" s="10"/>
    </row>
    <row r="907" spans="1:38" ht="20.25" customHeight="1">
      <c r="A907" s="10"/>
      <c r="B907" s="10"/>
      <c r="C907" s="10"/>
      <c r="D907" s="10"/>
      <c r="E907" s="10"/>
      <c r="F907" s="10"/>
      <c r="G907" s="10"/>
      <c r="H907" s="10"/>
      <c r="I907" s="10"/>
      <c r="J907" s="10"/>
      <c r="K907" s="10"/>
      <c r="L907" s="10"/>
      <c r="M907" s="10"/>
      <c r="N907" s="10"/>
      <c r="O907" s="10"/>
      <c r="P907" s="10"/>
      <c r="Q907" s="10"/>
      <c r="R907" s="10"/>
      <c r="S907" s="10"/>
      <c r="T907" s="32"/>
      <c r="U907" s="10"/>
      <c r="V907" s="10"/>
      <c r="W907" s="10"/>
      <c r="X907" s="10"/>
      <c r="Y907" s="10"/>
      <c r="Z907" s="10"/>
      <c r="AA907" s="10"/>
      <c r="AB907" s="10"/>
      <c r="AC907" s="10"/>
      <c r="AD907" s="10"/>
      <c r="AE907" s="10"/>
      <c r="AF907" s="10"/>
      <c r="AG907" s="10"/>
      <c r="AH907" s="10"/>
      <c r="AI907" s="10"/>
      <c r="AJ907" s="10"/>
      <c r="AK907" s="10"/>
      <c r="AL907" s="10"/>
    </row>
    <row r="908" spans="1:38" ht="20.25" customHeight="1">
      <c r="A908" s="10"/>
      <c r="B908" s="10"/>
      <c r="C908" s="10"/>
      <c r="D908" s="10"/>
      <c r="E908" s="10"/>
      <c r="F908" s="10"/>
      <c r="G908" s="10"/>
      <c r="H908" s="10"/>
      <c r="I908" s="10"/>
      <c r="J908" s="10"/>
      <c r="K908" s="10"/>
      <c r="L908" s="10"/>
      <c r="M908" s="10"/>
      <c r="N908" s="10"/>
      <c r="O908" s="10"/>
      <c r="P908" s="10"/>
      <c r="Q908" s="10"/>
      <c r="R908" s="10"/>
      <c r="S908" s="10"/>
      <c r="T908" s="32"/>
      <c r="U908" s="10"/>
      <c r="V908" s="10"/>
      <c r="W908" s="10"/>
      <c r="X908" s="10"/>
      <c r="Y908" s="10"/>
      <c r="Z908" s="10"/>
      <c r="AA908" s="10"/>
      <c r="AB908" s="10"/>
      <c r="AC908" s="10"/>
      <c r="AD908" s="10"/>
      <c r="AE908" s="10"/>
      <c r="AF908" s="10"/>
      <c r="AG908" s="10"/>
      <c r="AH908" s="10"/>
      <c r="AI908" s="10"/>
      <c r="AJ908" s="10"/>
      <c r="AK908" s="10"/>
      <c r="AL908" s="10"/>
    </row>
    <row r="909" spans="1:38" ht="20.25" customHeight="1">
      <c r="A909" s="10"/>
      <c r="B909" s="10"/>
      <c r="C909" s="10"/>
      <c r="D909" s="10"/>
      <c r="E909" s="10"/>
      <c r="F909" s="10"/>
      <c r="G909" s="10"/>
      <c r="H909" s="10"/>
      <c r="I909" s="10"/>
      <c r="J909" s="10"/>
      <c r="K909" s="10"/>
      <c r="L909" s="10"/>
      <c r="M909" s="10"/>
      <c r="N909" s="10"/>
      <c r="O909" s="10"/>
      <c r="P909" s="10"/>
      <c r="Q909" s="10"/>
      <c r="R909" s="10"/>
      <c r="S909" s="10"/>
      <c r="T909" s="32"/>
      <c r="U909" s="10"/>
      <c r="V909" s="10"/>
      <c r="W909" s="10"/>
      <c r="X909" s="10"/>
      <c r="Y909" s="10"/>
      <c r="Z909" s="10"/>
      <c r="AA909" s="10"/>
      <c r="AB909" s="10"/>
      <c r="AC909" s="10"/>
      <c r="AD909" s="10"/>
      <c r="AE909" s="10"/>
      <c r="AF909" s="10"/>
      <c r="AG909" s="10"/>
      <c r="AH909" s="10"/>
      <c r="AI909" s="10"/>
      <c r="AJ909" s="10"/>
      <c r="AK909" s="10"/>
      <c r="AL909" s="10"/>
    </row>
    <row r="910" spans="1:38" ht="20.25" customHeight="1">
      <c r="A910" s="10"/>
      <c r="B910" s="10"/>
      <c r="C910" s="10"/>
      <c r="D910" s="10"/>
      <c r="E910" s="10"/>
      <c r="F910" s="10"/>
      <c r="G910" s="10"/>
      <c r="H910" s="10"/>
      <c r="I910" s="10"/>
      <c r="J910" s="10"/>
      <c r="K910" s="10"/>
      <c r="L910" s="10"/>
      <c r="M910" s="10"/>
      <c r="N910" s="10"/>
      <c r="O910" s="10"/>
      <c r="P910" s="10"/>
      <c r="Q910" s="10"/>
      <c r="R910" s="10"/>
      <c r="S910" s="10"/>
      <c r="T910" s="32"/>
      <c r="U910" s="10"/>
      <c r="V910" s="10"/>
      <c r="W910" s="10"/>
      <c r="X910" s="10"/>
      <c r="Y910" s="10"/>
      <c r="Z910" s="10"/>
      <c r="AA910" s="10"/>
      <c r="AB910" s="10"/>
      <c r="AC910" s="10"/>
      <c r="AD910" s="10"/>
      <c r="AE910" s="10"/>
      <c r="AF910" s="10"/>
      <c r="AG910" s="10"/>
      <c r="AH910" s="10"/>
      <c r="AI910" s="10"/>
      <c r="AJ910" s="10"/>
      <c r="AK910" s="10"/>
      <c r="AL910" s="10"/>
    </row>
    <row r="911" spans="1:38" ht="20.25" customHeight="1">
      <c r="A911" s="10"/>
      <c r="B911" s="10"/>
      <c r="C911" s="10"/>
      <c r="D911" s="10"/>
      <c r="E911" s="10"/>
      <c r="F911" s="10"/>
      <c r="G911" s="10"/>
      <c r="H911" s="10"/>
      <c r="I911" s="10"/>
      <c r="J911" s="10"/>
      <c r="K911" s="10"/>
      <c r="L911" s="10"/>
      <c r="M911" s="10"/>
      <c r="N911" s="10"/>
      <c r="O911" s="10"/>
      <c r="P911" s="10"/>
      <c r="Q911" s="10"/>
      <c r="R911" s="10"/>
      <c r="S911" s="10"/>
      <c r="T911" s="32"/>
      <c r="U911" s="10"/>
      <c r="V911" s="10"/>
      <c r="W911" s="10"/>
      <c r="X911" s="10"/>
      <c r="Y911" s="10"/>
      <c r="Z911" s="10"/>
      <c r="AA911" s="10"/>
      <c r="AB911" s="10"/>
      <c r="AC911" s="10"/>
      <c r="AD911" s="10"/>
      <c r="AE911" s="10"/>
      <c r="AF911" s="10"/>
      <c r="AG911" s="10"/>
      <c r="AH911" s="10"/>
      <c r="AI911" s="10"/>
      <c r="AJ911" s="10"/>
      <c r="AK911" s="10"/>
      <c r="AL911" s="10"/>
    </row>
    <row r="912" spans="1:38" ht="20.25" customHeight="1">
      <c r="A912" s="10"/>
      <c r="B912" s="10"/>
      <c r="C912" s="10"/>
      <c r="D912" s="10"/>
      <c r="E912" s="10"/>
      <c r="F912" s="10"/>
      <c r="G912" s="10"/>
      <c r="H912" s="10"/>
      <c r="I912" s="10"/>
      <c r="J912" s="10"/>
      <c r="K912" s="10"/>
      <c r="L912" s="10"/>
      <c r="M912" s="10"/>
      <c r="N912" s="10"/>
      <c r="O912" s="10"/>
      <c r="P912" s="10"/>
      <c r="Q912" s="10"/>
      <c r="R912" s="10"/>
      <c r="S912" s="10"/>
      <c r="T912" s="32"/>
      <c r="U912" s="10"/>
      <c r="V912" s="10"/>
      <c r="W912" s="10"/>
      <c r="X912" s="10"/>
      <c r="Y912" s="10"/>
      <c r="Z912" s="10"/>
      <c r="AA912" s="10"/>
      <c r="AB912" s="10"/>
      <c r="AC912" s="10"/>
      <c r="AD912" s="10"/>
      <c r="AE912" s="10"/>
      <c r="AF912" s="10"/>
      <c r="AG912" s="10"/>
      <c r="AH912" s="10"/>
      <c r="AI912" s="10"/>
      <c r="AJ912" s="10"/>
      <c r="AK912" s="10"/>
      <c r="AL912" s="10"/>
    </row>
    <row r="913" spans="1:38" ht="20.25" customHeight="1">
      <c r="A913" s="10"/>
      <c r="B913" s="10"/>
      <c r="C913" s="10"/>
      <c r="D913" s="10"/>
      <c r="E913" s="10"/>
      <c r="F913" s="10"/>
      <c r="G913" s="10"/>
      <c r="H913" s="10"/>
      <c r="I913" s="10"/>
      <c r="J913" s="10"/>
      <c r="K913" s="10"/>
      <c r="L913" s="10"/>
      <c r="M913" s="10"/>
      <c r="N913" s="10"/>
      <c r="O913" s="10"/>
      <c r="P913" s="10"/>
      <c r="Q913" s="10"/>
      <c r="R913" s="10"/>
      <c r="S913" s="10"/>
      <c r="T913" s="32"/>
      <c r="U913" s="10"/>
      <c r="V913" s="10"/>
      <c r="W913" s="10"/>
      <c r="X913" s="10"/>
      <c r="Y913" s="10"/>
      <c r="Z913" s="10"/>
      <c r="AA913" s="10"/>
      <c r="AB913" s="10"/>
      <c r="AC913" s="10"/>
      <c r="AD913" s="10"/>
      <c r="AE913" s="10"/>
      <c r="AF913" s="10"/>
      <c r="AG913" s="10"/>
      <c r="AH913" s="10"/>
      <c r="AI913" s="10"/>
      <c r="AJ913" s="10"/>
      <c r="AK913" s="10"/>
      <c r="AL913" s="10"/>
    </row>
    <row r="914" spans="1:38" ht="20.25" customHeight="1">
      <c r="A914" s="10"/>
      <c r="B914" s="10"/>
      <c r="C914" s="10"/>
      <c r="D914" s="10"/>
      <c r="E914" s="10"/>
      <c r="F914" s="10"/>
      <c r="G914" s="10"/>
      <c r="H914" s="10"/>
      <c r="I914" s="10"/>
      <c r="J914" s="10"/>
      <c r="K914" s="10"/>
      <c r="L914" s="10"/>
      <c r="M914" s="10"/>
      <c r="N914" s="10"/>
      <c r="O914" s="10"/>
      <c r="P914" s="10"/>
      <c r="Q914" s="10"/>
      <c r="R914" s="10"/>
      <c r="S914" s="10"/>
      <c r="T914" s="32"/>
      <c r="U914" s="10"/>
      <c r="V914" s="10"/>
      <c r="W914" s="10"/>
      <c r="X914" s="10"/>
      <c r="Y914" s="10"/>
      <c r="Z914" s="10"/>
      <c r="AA914" s="10"/>
      <c r="AB914" s="10"/>
      <c r="AC914" s="10"/>
      <c r="AD914" s="10"/>
      <c r="AE914" s="10"/>
      <c r="AF914" s="10"/>
      <c r="AG914" s="10"/>
      <c r="AH914" s="10"/>
      <c r="AI914" s="10"/>
      <c r="AJ914" s="10"/>
      <c r="AK914" s="10"/>
      <c r="AL914" s="10"/>
    </row>
    <row r="915" spans="1:38" ht="20.25" customHeight="1">
      <c r="A915" s="10"/>
      <c r="B915" s="10"/>
      <c r="C915" s="10"/>
      <c r="D915" s="10"/>
      <c r="E915" s="10"/>
      <c r="F915" s="10"/>
      <c r="G915" s="10"/>
      <c r="H915" s="10"/>
      <c r="I915" s="10"/>
      <c r="J915" s="10"/>
      <c r="K915" s="10"/>
      <c r="L915" s="10"/>
      <c r="M915" s="10"/>
      <c r="N915" s="10"/>
      <c r="O915" s="10"/>
      <c r="P915" s="10"/>
      <c r="Q915" s="10"/>
      <c r="R915" s="10"/>
      <c r="S915" s="10"/>
      <c r="T915" s="32"/>
      <c r="U915" s="10"/>
      <c r="V915" s="10"/>
      <c r="W915" s="10"/>
      <c r="X915" s="10"/>
      <c r="Y915" s="10"/>
      <c r="Z915" s="10"/>
      <c r="AA915" s="10"/>
      <c r="AB915" s="10"/>
      <c r="AC915" s="10"/>
      <c r="AD915" s="10"/>
      <c r="AE915" s="10"/>
      <c r="AF915" s="10"/>
      <c r="AG915" s="10"/>
      <c r="AH915" s="10"/>
      <c r="AI915" s="10"/>
      <c r="AJ915" s="10"/>
      <c r="AK915" s="10"/>
      <c r="AL915" s="10"/>
    </row>
    <row r="916" spans="1:38" ht="20.25" customHeight="1">
      <c r="A916" s="10"/>
      <c r="B916" s="10"/>
      <c r="C916" s="10"/>
      <c r="D916" s="10"/>
      <c r="E916" s="10"/>
      <c r="F916" s="10"/>
      <c r="G916" s="10"/>
      <c r="H916" s="10"/>
      <c r="I916" s="10"/>
      <c r="J916" s="10"/>
      <c r="K916" s="10"/>
      <c r="L916" s="10"/>
      <c r="M916" s="10"/>
      <c r="N916" s="10"/>
      <c r="O916" s="10"/>
      <c r="P916" s="10"/>
      <c r="Q916" s="10"/>
      <c r="R916" s="10"/>
      <c r="S916" s="10"/>
      <c r="T916" s="32"/>
      <c r="U916" s="10"/>
      <c r="V916" s="10"/>
      <c r="W916" s="10"/>
      <c r="X916" s="10"/>
      <c r="Y916" s="10"/>
      <c r="Z916" s="10"/>
      <c r="AA916" s="10"/>
      <c r="AB916" s="10"/>
      <c r="AC916" s="10"/>
      <c r="AD916" s="10"/>
      <c r="AE916" s="10"/>
      <c r="AF916" s="10"/>
      <c r="AG916" s="10"/>
      <c r="AH916" s="10"/>
      <c r="AI916" s="10"/>
      <c r="AJ916" s="10"/>
      <c r="AK916" s="10"/>
      <c r="AL916" s="10"/>
    </row>
    <row r="917" spans="1:38" ht="20.25" customHeight="1">
      <c r="A917" s="10"/>
      <c r="B917" s="10"/>
      <c r="C917" s="10"/>
      <c r="D917" s="10"/>
      <c r="E917" s="10"/>
      <c r="F917" s="10"/>
      <c r="G917" s="10"/>
      <c r="H917" s="10"/>
      <c r="I917" s="10"/>
      <c r="J917" s="10"/>
      <c r="K917" s="10"/>
      <c r="L917" s="10"/>
      <c r="M917" s="10"/>
      <c r="N917" s="10"/>
      <c r="O917" s="10"/>
      <c r="P917" s="10"/>
      <c r="Q917" s="10"/>
      <c r="R917" s="10"/>
      <c r="S917" s="10"/>
      <c r="T917" s="32"/>
      <c r="U917" s="10"/>
      <c r="V917" s="10"/>
      <c r="W917" s="10"/>
      <c r="X917" s="10"/>
      <c r="Y917" s="10"/>
      <c r="Z917" s="10"/>
      <c r="AA917" s="10"/>
      <c r="AB917" s="10"/>
      <c r="AC917" s="10"/>
      <c r="AD917" s="10"/>
      <c r="AE917" s="10"/>
      <c r="AF917" s="10"/>
      <c r="AG917" s="10"/>
      <c r="AH917" s="10"/>
      <c r="AI917" s="10"/>
      <c r="AJ917" s="10"/>
      <c r="AK917" s="10"/>
      <c r="AL917" s="10"/>
    </row>
    <row r="918" spans="1:38" ht="20.25" customHeight="1">
      <c r="A918" s="10"/>
      <c r="B918" s="10"/>
      <c r="C918" s="10"/>
      <c r="D918" s="10"/>
      <c r="E918" s="10"/>
      <c r="F918" s="10"/>
      <c r="G918" s="10"/>
      <c r="H918" s="10"/>
      <c r="I918" s="10"/>
      <c r="J918" s="10"/>
      <c r="K918" s="10"/>
      <c r="L918" s="10"/>
      <c r="M918" s="10"/>
      <c r="N918" s="10"/>
      <c r="O918" s="10"/>
      <c r="P918" s="10"/>
      <c r="Q918" s="10"/>
      <c r="R918" s="10"/>
      <c r="S918" s="10"/>
      <c r="T918" s="32"/>
      <c r="U918" s="10"/>
      <c r="V918" s="10"/>
      <c r="W918" s="10"/>
      <c r="X918" s="10"/>
      <c r="Y918" s="10"/>
      <c r="Z918" s="10"/>
      <c r="AA918" s="10"/>
      <c r="AB918" s="10"/>
      <c r="AC918" s="10"/>
      <c r="AD918" s="10"/>
      <c r="AE918" s="10"/>
      <c r="AF918" s="10"/>
      <c r="AG918" s="10"/>
      <c r="AH918" s="10"/>
      <c r="AI918" s="10"/>
      <c r="AJ918" s="10"/>
      <c r="AK918" s="10"/>
      <c r="AL918" s="10"/>
    </row>
    <row r="919" spans="1:38" ht="20.25" customHeight="1">
      <c r="A919" s="10"/>
      <c r="B919" s="10"/>
      <c r="C919" s="10"/>
      <c r="D919" s="10"/>
      <c r="E919" s="10"/>
      <c r="F919" s="10"/>
      <c r="G919" s="10"/>
      <c r="H919" s="10"/>
      <c r="I919" s="10"/>
      <c r="J919" s="10"/>
      <c r="K919" s="10"/>
      <c r="L919" s="10"/>
      <c r="M919" s="10"/>
      <c r="N919" s="10"/>
      <c r="O919" s="10"/>
      <c r="P919" s="10"/>
      <c r="Q919" s="10"/>
      <c r="R919" s="10"/>
      <c r="S919" s="10"/>
      <c r="T919" s="32"/>
      <c r="U919" s="10"/>
      <c r="V919" s="10"/>
      <c r="W919" s="10"/>
      <c r="X919" s="10"/>
      <c r="Y919" s="10"/>
      <c r="Z919" s="10"/>
      <c r="AA919" s="10"/>
      <c r="AB919" s="10"/>
      <c r="AC919" s="10"/>
      <c r="AD919" s="10"/>
      <c r="AE919" s="10"/>
      <c r="AF919" s="10"/>
      <c r="AG919" s="10"/>
      <c r="AH919" s="10"/>
      <c r="AI919" s="10"/>
      <c r="AJ919" s="10"/>
      <c r="AK919" s="10"/>
      <c r="AL919" s="10"/>
    </row>
    <row r="920" spans="1:38" ht="20.25" customHeight="1">
      <c r="A920" s="10"/>
      <c r="B920" s="10"/>
      <c r="C920" s="10"/>
      <c r="D920" s="10"/>
      <c r="E920" s="10"/>
      <c r="F920" s="10"/>
      <c r="G920" s="10"/>
      <c r="H920" s="10"/>
      <c r="I920" s="10"/>
      <c r="J920" s="10"/>
      <c r="K920" s="10"/>
      <c r="L920" s="10"/>
      <c r="M920" s="10"/>
      <c r="N920" s="10"/>
      <c r="O920" s="10"/>
      <c r="P920" s="10"/>
      <c r="Q920" s="10"/>
      <c r="R920" s="10"/>
      <c r="S920" s="10"/>
      <c r="T920" s="32"/>
      <c r="U920" s="10"/>
      <c r="V920" s="10"/>
      <c r="W920" s="10"/>
      <c r="X920" s="10"/>
      <c r="Y920" s="10"/>
      <c r="Z920" s="10"/>
      <c r="AA920" s="10"/>
      <c r="AB920" s="10"/>
      <c r="AC920" s="10"/>
      <c r="AD920" s="10"/>
      <c r="AE920" s="10"/>
      <c r="AF920" s="10"/>
      <c r="AG920" s="10"/>
      <c r="AH920" s="10"/>
      <c r="AI920" s="10"/>
      <c r="AJ920" s="10"/>
      <c r="AK920" s="10"/>
      <c r="AL920" s="10"/>
    </row>
    <row r="921" spans="1:38" ht="20.25" customHeight="1">
      <c r="A921" s="10"/>
      <c r="B921" s="10"/>
      <c r="C921" s="10"/>
      <c r="D921" s="10"/>
      <c r="E921" s="10"/>
      <c r="F921" s="10"/>
      <c r="G921" s="10"/>
      <c r="H921" s="10"/>
      <c r="I921" s="10"/>
      <c r="J921" s="10"/>
      <c r="K921" s="10"/>
      <c r="L921" s="10"/>
      <c r="M921" s="10"/>
      <c r="N921" s="10"/>
      <c r="O921" s="10"/>
      <c r="P921" s="10"/>
      <c r="Q921" s="10"/>
      <c r="R921" s="10"/>
      <c r="S921" s="10"/>
      <c r="T921" s="32"/>
      <c r="U921" s="10"/>
      <c r="V921" s="10"/>
      <c r="W921" s="10"/>
      <c r="X921" s="10"/>
      <c r="Y921" s="10"/>
      <c r="Z921" s="10"/>
      <c r="AA921" s="10"/>
      <c r="AB921" s="10"/>
      <c r="AC921" s="10"/>
      <c r="AD921" s="10"/>
      <c r="AE921" s="10"/>
      <c r="AF921" s="10"/>
      <c r="AG921" s="10"/>
      <c r="AH921" s="10"/>
      <c r="AI921" s="10"/>
      <c r="AJ921" s="10"/>
      <c r="AK921" s="10"/>
      <c r="AL921" s="10"/>
    </row>
    <row r="922" spans="1:38" ht="20.25" customHeight="1">
      <c r="A922" s="10"/>
      <c r="B922" s="10"/>
      <c r="C922" s="10"/>
      <c r="D922" s="10"/>
      <c r="E922" s="10"/>
      <c r="F922" s="10"/>
      <c r="G922" s="10"/>
      <c r="H922" s="10"/>
      <c r="I922" s="10"/>
      <c r="J922" s="10"/>
      <c r="K922" s="10"/>
      <c r="L922" s="10"/>
      <c r="M922" s="10"/>
      <c r="N922" s="10"/>
      <c r="O922" s="10"/>
      <c r="P922" s="10"/>
      <c r="Q922" s="10"/>
      <c r="R922" s="10"/>
      <c r="S922" s="10"/>
      <c r="T922" s="32"/>
      <c r="U922" s="10"/>
      <c r="V922" s="10"/>
      <c r="W922" s="10"/>
      <c r="X922" s="10"/>
      <c r="Y922" s="10"/>
      <c r="Z922" s="10"/>
      <c r="AA922" s="10"/>
      <c r="AB922" s="10"/>
      <c r="AC922" s="10"/>
      <c r="AD922" s="10"/>
      <c r="AE922" s="10"/>
      <c r="AF922" s="10"/>
      <c r="AG922" s="10"/>
      <c r="AH922" s="10"/>
      <c r="AI922" s="10"/>
      <c r="AJ922" s="10"/>
      <c r="AK922" s="10"/>
      <c r="AL922" s="10"/>
    </row>
    <row r="923" spans="1:38" ht="20.25" customHeight="1">
      <c r="A923" s="10"/>
      <c r="B923" s="10"/>
      <c r="C923" s="10"/>
      <c r="D923" s="10"/>
      <c r="E923" s="10"/>
      <c r="F923" s="10"/>
      <c r="G923" s="10"/>
      <c r="H923" s="10"/>
      <c r="I923" s="10"/>
      <c r="J923" s="10"/>
      <c r="K923" s="10"/>
      <c r="L923" s="10"/>
      <c r="M923" s="10"/>
      <c r="N923" s="10"/>
      <c r="O923" s="10"/>
      <c r="P923" s="10"/>
      <c r="Q923" s="10"/>
      <c r="R923" s="10"/>
      <c r="S923" s="10"/>
      <c r="T923" s="32"/>
      <c r="U923" s="10"/>
      <c r="V923" s="10"/>
      <c r="W923" s="10"/>
      <c r="X923" s="10"/>
      <c r="Y923" s="10"/>
      <c r="Z923" s="10"/>
      <c r="AA923" s="10"/>
      <c r="AB923" s="10"/>
      <c r="AC923" s="10"/>
      <c r="AD923" s="10"/>
      <c r="AE923" s="10"/>
      <c r="AF923" s="10"/>
      <c r="AG923" s="10"/>
      <c r="AH923" s="10"/>
      <c r="AI923" s="10"/>
      <c r="AJ923" s="10"/>
      <c r="AK923" s="10"/>
      <c r="AL923" s="10"/>
    </row>
    <row r="924" spans="1:38" ht="20.25" customHeight="1">
      <c r="A924" s="10"/>
      <c r="B924" s="10"/>
      <c r="C924" s="10"/>
      <c r="D924" s="10"/>
      <c r="E924" s="10"/>
      <c r="F924" s="10"/>
      <c r="G924" s="10"/>
      <c r="H924" s="10"/>
      <c r="I924" s="10"/>
      <c r="J924" s="10"/>
      <c r="K924" s="10"/>
      <c r="L924" s="10"/>
      <c r="M924" s="10"/>
      <c r="N924" s="10"/>
      <c r="O924" s="10"/>
      <c r="P924" s="10"/>
      <c r="Q924" s="10"/>
      <c r="R924" s="10"/>
      <c r="S924" s="10"/>
      <c r="T924" s="32"/>
      <c r="U924" s="10"/>
      <c r="V924" s="10"/>
      <c r="W924" s="10"/>
      <c r="X924" s="10"/>
      <c r="Y924" s="10"/>
      <c r="Z924" s="10"/>
      <c r="AA924" s="10"/>
      <c r="AB924" s="10"/>
      <c r="AC924" s="10"/>
      <c r="AD924" s="10"/>
      <c r="AE924" s="10"/>
      <c r="AF924" s="10"/>
      <c r="AG924" s="10"/>
      <c r="AH924" s="10"/>
      <c r="AI924" s="10"/>
      <c r="AJ924" s="10"/>
      <c r="AK924" s="10"/>
      <c r="AL924" s="10"/>
    </row>
    <row r="925" spans="1:38" ht="20.25" customHeight="1">
      <c r="A925" s="10"/>
      <c r="B925" s="10"/>
      <c r="C925" s="10"/>
      <c r="D925" s="10"/>
      <c r="E925" s="10"/>
      <c r="F925" s="10"/>
      <c r="G925" s="10"/>
      <c r="H925" s="10"/>
      <c r="I925" s="10"/>
      <c r="J925" s="10"/>
      <c r="K925" s="10"/>
      <c r="L925" s="10"/>
      <c r="M925" s="10"/>
      <c r="N925" s="10"/>
      <c r="O925" s="10"/>
      <c r="P925" s="10"/>
      <c r="Q925" s="10"/>
      <c r="R925" s="10"/>
      <c r="S925" s="10"/>
      <c r="T925" s="32"/>
      <c r="U925" s="10"/>
      <c r="V925" s="10"/>
      <c r="W925" s="10"/>
      <c r="X925" s="10"/>
      <c r="Y925" s="10"/>
      <c r="Z925" s="10"/>
      <c r="AA925" s="10"/>
      <c r="AB925" s="10"/>
      <c r="AC925" s="10"/>
      <c r="AD925" s="10"/>
      <c r="AE925" s="10"/>
      <c r="AF925" s="10"/>
      <c r="AG925" s="10"/>
      <c r="AH925" s="10"/>
      <c r="AI925" s="10"/>
      <c r="AJ925" s="10"/>
      <c r="AK925" s="10"/>
      <c r="AL925" s="10"/>
    </row>
    <row r="926" spans="1:38" ht="20.25" customHeight="1">
      <c r="A926" s="10"/>
      <c r="B926" s="10"/>
      <c r="C926" s="10"/>
      <c r="D926" s="10"/>
      <c r="E926" s="10"/>
      <c r="F926" s="10"/>
      <c r="G926" s="10"/>
      <c r="H926" s="10"/>
      <c r="I926" s="10"/>
      <c r="J926" s="10"/>
      <c r="K926" s="10"/>
      <c r="L926" s="10"/>
      <c r="M926" s="10"/>
      <c r="N926" s="10"/>
      <c r="O926" s="10"/>
      <c r="P926" s="10"/>
      <c r="Q926" s="10"/>
      <c r="R926" s="10"/>
      <c r="S926" s="10"/>
      <c r="T926" s="32"/>
      <c r="U926" s="10"/>
      <c r="V926" s="10"/>
      <c r="W926" s="10"/>
      <c r="X926" s="10"/>
      <c r="Y926" s="10"/>
      <c r="Z926" s="10"/>
      <c r="AA926" s="10"/>
      <c r="AB926" s="10"/>
      <c r="AC926" s="10"/>
      <c r="AD926" s="10"/>
      <c r="AE926" s="10"/>
      <c r="AF926" s="10"/>
      <c r="AG926" s="10"/>
      <c r="AH926" s="10"/>
      <c r="AI926" s="10"/>
      <c r="AJ926" s="10"/>
      <c r="AK926" s="10"/>
      <c r="AL926" s="10"/>
    </row>
    <row r="927" spans="1:38" ht="20.25" customHeight="1">
      <c r="A927" s="10"/>
      <c r="B927" s="10"/>
      <c r="C927" s="10"/>
      <c r="D927" s="10"/>
      <c r="E927" s="10"/>
      <c r="F927" s="10"/>
      <c r="G927" s="10"/>
      <c r="H927" s="10"/>
      <c r="I927" s="10"/>
      <c r="J927" s="10"/>
      <c r="K927" s="10"/>
      <c r="L927" s="10"/>
      <c r="M927" s="10"/>
      <c r="N927" s="10"/>
      <c r="O927" s="10"/>
      <c r="P927" s="10"/>
      <c r="Q927" s="10"/>
      <c r="R927" s="10"/>
      <c r="S927" s="10"/>
      <c r="T927" s="32"/>
      <c r="U927" s="10"/>
      <c r="V927" s="10"/>
      <c r="W927" s="10"/>
      <c r="X927" s="10"/>
      <c r="Y927" s="10"/>
      <c r="Z927" s="10"/>
      <c r="AA927" s="10"/>
      <c r="AB927" s="10"/>
      <c r="AC927" s="10"/>
      <c r="AD927" s="10"/>
      <c r="AE927" s="10"/>
      <c r="AF927" s="10"/>
      <c r="AG927" s="10"/>
      <c r="AH927" s="10"/>
      <c r="AI927" s="10"/>
      <c r="AJ927" s="10"/>
      <c r="AK927" s="10"/>
      <c r="AL927" s="10"/>
    </row>
    <row r="928" spans="1:38" ht="20.25" customHeight="1">
      <c r="A928" s="10"/>
      <c r="B928" s="10"/>
      <c r="C928" s="10"/>
      <c r="D928" s="10"/>
      <c r="E928" s="10"/>
      <c r="F928" s="10"/>
      <c r="G928" s="10"/>
      <c r="H928" s="10"/>
      <c r="I928" s="10"/>
      <c r="J928" s="10"/>
      <c r="K928" s="10"/>
      <c r="L928" s="10"/>
      <c r="M928" s="10"/>
      <c r="N928" s="10"/>
      <c r="O928" s="10"/>
      <c r="P928" s="10"/>
      <c r="Q928" s="10"/>
      <c r="R928" s="10"/>
      <c r="S928" s="10"/>
      <c r="T928" s="32"/>
      <c r="U928" s="10"/>
      <c r="V928" s="10"/>
      <c r="W928" s="10"/>
      <c r="X928" s="10"/>
      <c r="Y928" s="10"/>
      <c r="Z928" s="10"/>
      <c r="AA928" s="10"/>
      <c r="AB928" s="10"/>
      <c r="AC928" s="10"/>
      <c r="AD928" s="10"/>
      <c r="AE928" s="10"/>
      <c r="AF928" s="10"/>
      <c r="AG928" s="10"/>
      <c r="AH928" s="10"/>
      <c r="AI928" s="10"/>
      <c r="AJ928" s="10"/>
      <c r="AK928" s="10"/>
      <c r="AL928" s="10"/>
    </row>
    <row r="929" spans="1:38" ht="20.25" customHeight="1">
      <c r="A929" s="10"/>
      <c r="B929" s="10"/>
      <c r="C929" s="10"/>
      <c r="D929" s="10"/>
      <c r="E929" s="10"/>
      <c r="F929" s="10"/>
      <c r="G929" s="10"/>
      <c r="H929" s="10"/>
      <c r="I929" s="10"/>
      <c r="J929" s="10"/>
      <c r="K929" s="10"/>
      <c r="L929" s="10"/>
      <c r="M929" s="10"/>
      <c r="N929" s="10"/>
      <c r="O929" s="10"/>
      <c r="P929" s="10"/>
      <c r="Q929" s="10"/>
      <c r="R929" s="10"/>
      <c r="S929" s="10"/>
      <c r="T929" s="32"/>
      <c r="U929" s="10"/>
      <c r="V929" s="10"/>
      <c r="W929" s="10"/>
      <c r="X929" s="10"/>
      <c r="Y929" s="10"/>
      <c r="Z929" s="10"/>
      <c r="AA929" s="10"/>
      <c r="AB929" s="10"/>
      <c r="AC929" s="10"/>
      <c r="AD929" s="10"/>
      <c r="AE929" s="10"/>
      <c r="AF929" s="10"/>
      <c r="AG929" s="10"/>
      <c r="AH929" s="10"/>
      <c r="AI929" s="10"/>
      <c r="AJ929" s="10"/>
      <c r="AK929" s="10"/>
      <c r="AL929" s="10"/>
    </row>
    <row r="930" spans="1:38" ht="20.25" customHeight="1">
      <c r="A930" s="10"/>
      <c r="B930" s="10"/>
      <c r="C930" s="10"/>
      <c r="D930" s="10"/>
      <c r="E930" s="10"/>
      <c r="F930" s="10"/>
      <c r="G930" s="10"/>
      <c r="H930" s="10"/>
      <c r="I930" s="10"/>
      <c r="J930" s="10"/>
      <c r="K930" s="10"/>
      <c r="L930" s="10"/>
      <c r="M930" s="10"/>
      <c r="N930" s="10"/>
      <c r="O930" s="10"/>
      <c r="P930" s="10"/>
      <c r="Q930" s="10"/>
      <c r="R930" s="10"/>
      <c r="S930" s="10"/>
      <c r="T930" s="32"/>
      <c r="U930" s="10"/>
      <c r="V930" s="10"/>
      <c r="W930" s="10"/>
      <c r="X930" s="10"/>
      <c r="Y930" s="10"/>
      <c r="Z930" s="10"/>
      <c r="AA930" s="10"/>
      <c r="AB930" s="10"/>
      <c r="AC930" s="10"/>
      <c r="AD930" s="10"/>
      <c r="AE930" s="10"/>
      <c r="AF930" s="10"/>
      <c r="AG930" s="10"/>
      <c r="AH930" s="10"/>
      <c r="AI930" s="10"/>
      <c r="AJ930" s="10"/>
      <c r="AK930" s="10"/>
      <c r="AL930" s="10"/>
    </row>
    <row r="931" spans="1:38" ht="20.25" customHeight="1">
      <c r="A931" s="10"/>
      <c r="B931" s="10"/>
      <c r="C931" s="10"/>
      <c r="D931" s="10"/>
      <c r="E931" s="10"/>
      <c r="F931" s="10"/>
      <c r="G931" s="10"/>
      <c r="H931" s="10"/>
      <c r="I931" s="10"/>
      <c r="J931" s="10"/>
      <c r="K931" s="10"/>
      <c r="L931" s="10"/>
      <c r="M931" s="10"/>
      <c r="N931" s="10"/>
      <c r="O931" s="10"/>
      <c r="P931" s="10"/>
      <c r="Q931" s="10"/>
      <c r="R931" s="10"/>
      <c r="S931" s="10"/>
      <c r="T931" s="32"/>
      <c r="U931" s="10"/>
      <c r="V931" s="10"/>
      <c r="W931" s="10"/>
      <c r="X931" s="10"/>
      <c r="Y931" s="10"/>
      <c r="Z931" s="10"/>
      <c r="AA931" s="10"/>
      <c r="AB931" s="10"/>
      <c r="AC931" s="10"/>
      <c r="AD931" s="10"/>
      <c r="AE931" s="10"/>
      <c r="AF931" s="10"/>
      <c r="AG931" s="10"/>
      <c r="AH931" s="10"/>
      <c r="AI931" s="10"/>
      <c r="AJ931" s="10"/>
      <c r="AK931" s="10"/>
      <c r="AL931" s="10"/>
    </row>
    <row r="932" spans="1:38" ht="20.25" customHeight="1">
      <c r="A932" s="10"/>
      <c r="B932" s="10"/>
      <c r="C932" s="10"/>
      <c r="D932" s="10"/>
      <c r="E932" s="10"/>
      <c r="F932" s="10"/>
      <c r="G932" s="10"/>
      <c r="H932" s="10"/>
      <c r="I932" s="10"/>
      <c r="J932" s="10"/>
      <c r="K932" s="10"/>
      <c r="L932" s="10"/>
      <c r="M932" s="10"/>
      <c r="N932" s="10"/>
      <c r="O932" s="10"/>
      <c r="P932" s="10"/>
      <c r="Q932" s="10"/>
      <c r="R932" s="10"/>
      <c r="S932" s="10"/>
      <c r="T932" s="32"/>
      <c r="U932" s="10"/>
      <c r="V932" s="10"/>
      <c r="W932" s="10"/>
      <c r="X932" s="10"/>
      <c r="Y932" s="10"/>
      <c r="Z932" s="10"/>
      <c r="AA932" s="10"/>
      <c r="AB932" s="10"/>
      <c r="AC932" s="10"/>
      <c r="AD932" s="10"/>
      <c r="AE932" s="10"/>
      <c r="AF932" s="10"/>
      <c r="AG932" s="10"/>
      <c r="AH932" s="10"/>
      <c r="AI932" s="10"/>
      <c r="AJ932" s="10"/>
      <c r="AK932" s="10"/>
      <c r="AL932" s="10"/>
    </row>
    <row r="933" spans="1:38" ht="20.25" customHeight="1">
      <c r="A933" s="10"/>
      <c r="B933" s="10"/>
      <c r="C933" s="10"/>
      <c r="D933" s="10"/>
      <c r="E933" s="10"/>
      <c r="F933" s="10"/>
      <c r="G933" s="10"/>
      <c r="H933" s="10"/>
      <c r="I933" s="10"/>
      <c r="J933" s="10"/>
      <c r="K933" s="10"/>
      <c r="L933" s="10"/>
      <c r="M933" s="10"/>
      <c r="N933" s="10"/>
      <c r="O933" s="10"/>
      <c r="P933" s="10"/>
      <c r="Q933" s="10"/>
      <c r="R933" s="10"/>
      <c r="S933" s="10"/>
      <c r="T933" s="32"/>
      <c r="U933" s="10"/>
      <c r="V933" s="10"/>
      <c r="W933" s="10"/>
      <c r="X933" s="10"/>
      <c r="Y933" s="10"/>
      <c r="Z933" s="10"/>
      <c r="AA933" s="10"/>
      <c r="AB933" s="10"/>
      <c r="AC933" s="10"/>
      <c r="AD933" s="10"/>
      <c r="AE933" s="10"/>
      <c r="AF933" s="10"/>
      <c r="AG933" s="10"/>
      <c r="AH933" s="10"/>
      <c r="AI933" s="10"/>
      <c r="AJ933" s="10"/>
      <c r="AK933" s="10"/>
      <c r="AL933" s="10"/>
    </row>
    <row r="934" spans="1:38" ht="20.25" customHeight="1">
      <c r="A934" s="10"/>
      <c r="B934" s="10"/>
      <c r="C934" s="10"/>
      <c r="D934" s="10"/>
      <c r="E934" s="10"/>
      <c r="F934" s="10"/>
      <c r="G934" s="10"/>
      <c r="H934" s="10"/>
      <c r="I934" s="10"/>
      <c r="J934" s="10"/>
      <c r="K934" s="10"/>
      <c r="L934" s="10"/>
      <c r="M934" s="10"/>
      <c r="N934" s="10"/>
      <c r="O934" s="10"/>
      <c r="P934" s="10"/>
      <c r="Q934" s="10"/>
      <c r="R934" s="10"/>
      <c r="S934" s="10"/>
      <c r="T934" s="32"/>
      <c r="U934" s="10"/>
      <c r="V934" s="10"/>
      <c r="W934" s="10"/>
      <c r="X934" s="10"/>
      <c r="Y934" s="10"/>
      <c r="Z934" s="10"/>
      <c r="AA934" s="10"/>
      <c r="AB934" s="10"/>
      <c r="AC934" s="10"/>
      <c r="AD934" s="10"/>
      <c r="AE934" s="10"/>
      <c r="AF934" s="10"/>
      <c r="AG934" s="10"/>
      <c r="AH934" s="10"/>
      <c r="AI934" s="10"/>
      <c r="AJ934" s="10"/>
      <c r="AK934" s="10"/>
      <c r="AL934" s="10"/>
    </row>
    <row r="935" spans="1:38" ht="20.25" customHeight="1">
      <c r="A935" s="10"/>
      <c r="B935" s="10"/>
      <c r="C935" s="10"/>
      <c r="D935" s="10"/>
      <c r="E935" s="10"/>
      <c r="F935" s="10"/>
      <c r="G935" s="10"/>
      <c r="H935" s="10"/>
      <c r="I935" s="10"/>
      <c r="J935" s="10"/>
      <c r="K935" s="10"/>
      <c r="L935" s="10"/>
      <c r="M935" s="10"/>
      <c r="N935" s="10"/>
      <c r="O935" s="10"/>
      <c r="P935" s="10"/>
      <c r="Q935" s="10"/>
      <c r="R935" s="10"/>
      <c r="S935" s="10"/>
      <c r="T935" s="32"/>
      <c r="U935" s="10"/>
      <c r="V935" s="10"/>
      <c r="W935" s="10"/>
      <c r="X935" s="10"/>
      <c r="Y935" s="10"/>
      <c r="Z935" s="10"/>
      <c r="AA935" s="10"/>
      <c r="AB935" s="10"/>
      <c r="AC935" s="10"/>
      <c r="AD935" s="10"/>
      <c r="AE935" s="10"/>
      <c r="AF935" s="10"/>
      <c r="AG935" s="10"/>
      <c r="AH935" s="10"/>
      <c r="AI935" s="10"/>
      <c r="AJ935" s="10"/>
      <c r="AK935" s="10"/>
      <c r="AL935" s="10"/>
    </row>
    <row r="936" spans="1:38" ht="20.25" customHeight="1">
      <c r="A936" s="10"/>
      <c r="B936" s="10"/>
      <c r="C936" s="10"/>
      <c r="D936" s="10"/>
      <c r="E936" s="10"/>
      <c r="F936" s="10"/>
      <c r="G936" s="10"/>
      <c r="H936" s="10"/>
      <c r="I936" s="10"/>
      <c r="J936" s="10"/>
      <c r="K936" s="10"/>
      <c r="L936" s="10"/>
      <c r="M936" s="10"/>
      <c r="N936" s="10"/>
      <c r="O936" s="10"/>
      <c r="P936" s="10"/>
      <c r="Q936" s="10"/>
      <c r="R936" s="10"/>
      <c r="S936" s="10"/>
      <c r="T936" s="32"/>
      <c r="U936" s="10"/>
      <c r="V936" s="10"/>
      <c r="W936" s="10"/>
      <c r="X936" s="10"/>
      <c r="Y936" s="10"/>
      <c r="Z936" s="10"/>
      <c r="AA936" s="10"/>
      <c r="AB936" s="10"/>
      <c r="AC936" s="10"/>
      <c r="AD936" s="10"/>
      <c r="AE936" s="10"/>
      <c r="AF936" s="10"/>
      <c r="AG936" s="10"/>
      <c r="AH936" s="10"/>
      <c r="AI936" s="10"/>
      <c r="AJ936" s="10"/>
      <c r="AK936" s="10"/>
      <c r="AL936" s="10"/>
    </row>
    <row r="937" spans="1:38" ht="20.25" customHeight="1">
      <c r="A937" s="10"/>
      <c r="B937" s="10"/>
      <c r="C937" s="10"/>
      <c r="D937" s="10"/>
      <c r="E937" s="10"/>
      <c r="F937" s="10"/>
      <c r="G937" s="10"/>
      <c r="H937" s="10"/>
      <c r="I937" s="10"/>
      <c r="J937" s="10"/>
      <c r="K937" s="10"/>
      <c r="L937" s="10"/>
      <c r="M937" s="10"/>
      <c r="N937" s="10"/>
      <c r="O937" s="10"/>
      <c r="P937" s="10"/>
      <c r="Q937" s="10"/>
      <c r="R937" s="10"/>
      <c r="S937" s="10"/>
      <c r="T937" s="32"/>
      <c r="U937" s="10"/>
      <c r="V937" s="10"/>
      <c r="W937" s="10"/>
      <c r="X937" s="10"/>
      <c r="Y937" s="10"/>
      <c r="Z937" s="10"/>
      <c r="AA937" s="10"/>
      <c r="AB937" s="10"/>
      <c r="AC937" s="10"/>
      <c r="AD937" s="10"/>
      <c r="AE937" s="10"/>
      <c r="AF937" s="10"/>
      <c r="AG937" s="10"/>
      <c r="AH937" s="10"/>
      <c r="AI937" s="10"/>
      <c r="AJ937" s="10"/>
      <c r="AK937" s="10"/>
      <c r="AL937" s="10"/>
    </row>
    <row r="938" spans="1:38" ht="20.25" customHeight="1">
      <c r="A938" s="10"/>
      <c r="B938" s="10"/>
      <c r="C938" s="10"/>
      <c r="D938" s="10"/>
      <c r="E938" s="10"/>
      <c r="F938" s="10"/>
      <c r="G938" s="10"/>
      <c r="H938" s="10"/>
      <c r="I938" s="10"/>
      <c r="J938" s="10"/>
      <c r="K938" s="10"/>
      <c r="L938" s="10"/>
      <c r="M938" s="10"/>
      <c r="N938" s="10"/>
      <c r="O938" s="10"/>
      <c r="P938" s="10"/>
      <c r="Q938" s="10"/>
      <c r="R938" s="10"/>
      <c r="S938" s="10"/>
      <c r="T938" s="32"/>
      <c r="U938" s="10"/>
      <c r="V938" s="10"/>
      <c r="W938" s="10"/>
      <c r="X938" s="10"/>
      <c r="Y938" s="10"/>
      <c r="Z938" s="10"/>
      <c r="AA938" s="10"/>
      <c r="AB938" s="10"/>
      <c r="AC938" s="10"/>
      <c r="AD938" s="10"/>
      <c r="AE938" s="10"/>
      <c r="AF938" s="10"/>
      <c r="AG938" s="10"/>
      <c r="AH938" s="10"/>
      <c r="AI938" s="10"/>
      <c r="AJ938" s="10"/>
      <c r="AK938" s="10"/>
      <c r="AL938" s="10"/>
    </row>
    <row r="939" spans="1:38" ht="20.25" customHeight="1">
      <c r="A939" s="10"/>
      <c r="B939" s="10"/>
      <c r="C939" s="10"/>
      <c r="D939" s="10"/>
      <c r="E939" s="10"/>
      <c r="F939" s="10"/>
      <c r="G939" s="10"/>
      <c r="H939" s="10"/>
      <c r="I939" s="10"/>
      <c r="J939" s="10"/>
      <c r="K939" s="10"/>
      <c r="L939" s="10"/>
      <c r="M939" s="10"/>
      <c r="N939" s="10"/>
      <c r="O939" s="10"/>
      <c r="P939" s="10"/>
      <c r="Q939" s="10"/>
      <c r="R939" s="10"/>
      <c r="S939" s="10"/>
      <c r="T939" s="32"/>
      <c r="U939" s="10"/>
      <c r="V939" s="10"/>
      <c r="W939" s="10"/>
      <c r="X939" s="10"/>
      <c r="Y939" s="10"/>
      <c r="Z939" s="10"/>
      <c r="AA939" s="10"/>
      <c r="AB939" s="10"/>
      <c r="AC939" s="10"/>
      <c r="AD939" s="10"/>
      <c r="AE939" s="10"/>
      <c r="AF939" s="10"/>
      <c r="AG939" s="10"/>
      <c r="AH939" s="10"/>
      <c r="AI939" s="10"/>
      <c r="AJ939" s="10"/>
      <c r="AK939" s="10"/>
      <c r="AL939" s="10"/>
    </row>
    <row r="940" spans="1:38" ht="20.25" customHeight="1">
      <c r="A940" s="10"/>
      <c r="B940" s="10"/>
      <c r="C940" s="10"/>
      <c r="D940" s="10"/>
      <c r="E940" s="10"/>
      <c r="F940" s="10"/>
      <c r="G940" s="10"/>
      <c r="H940" s="10"/>
      <c r="I940" s="10"/>
      <c r="J940" s="10"/>
      <c r="K940" s="10"/>
      <c r="L940" s="10"/>
      <c r="M940" s="10"/>
      <c r="N940" s="10"/>
      <c r="O940" s="10"/>
      <c r="P940" s="10"/>
      <c r="Q940" s="10"/>
      <c r="R940" s="10"/>
      <c r="S940" s="10"/>
      <c r="T940" s="32"/>
      <c r="U940" s="10"/>
      <c r="V940" s="10"/>
      <c r="W940" s="10"/>
      <c r="X940" s="10"/>
      <c r="Y940" s="10"/>
      <c r="Z940" s="10"/>
      <c r="AA940" s="10"/>
      <c r="AB940" s="10"/>
      <c r="AC940" s="10"/>
      <c r="AD940" s="10"/>
      <c r="AE940" s="10"/>
      <c r="AF940" s="10"/>
      <c r="AG940" s="10"/>
      <c r="AH940" s="10"/>
      <c r="AI940" s="10"/>
      <c r="AJ940" s="10"/>
      <c r="AK940" s="10"/>
      <c r="AL940" s="10"/>
    </row>
    <row r="941" spans="1:38" ht="20.25" customHeight="1">
      <c r="A941" s="10"/>
      <c r="B941" s="10"/>
      <c r="C941" s="10"/>
      <c r="D941" s="10"/>
      <c r="E941" s="10"/>
      <c r="F941" s="10"/>
      <c r="G941" s="10"/>
      <c r="H941" s="10"/>
      <c r="I941" s="10"/>
      <c r="J941" s="10"/>
      <c r="K941" s="10"/>
      <c r="L941" s="10"/>
      <c r="M941" s="10"/>
      <c r="N941" s="10"/>
      <c r="O941" s="10"/>
      <c r="P941" s="10"/>
      <c r="Q941" s="10"/>
      <c r="R941" s="10"/>
      <c r="S941" s="10"/>
      <c r="T941" s="32"/>
      <c r="U941" s="10"/>
      <c r="V941" s="10"/>
      <c r="W941" s="10"/>
      <c r="X941" s="10"/>
      <c r="Y941" s="10"/>
      <c r="Z941" s="10"/>
      <c r="AA941" s="10"/>
      <c r="AB941" s="10"/>
      <c r="AC941" s="10"/>
      <c r="AD941" s="10"/>
      <c r="AE941" s="10"/>
      <c r="AF941" s="10"/>
      <c r="AG941" s="10"/>
      <c r="AH941" s="10"/>
      <c r="AI941" s="10"/>
      <c r="AJ941" s="10"/>
      <c r="AK941" s="10"/>
      <c r="AL941" s="10"/>
    </row>
    <row r="942" spans="1:38" ht="20.25" customHeight="1">
      <c r="A942" s="10"/>
      <c r="B942" s="10"/>
      <c r="C942" s="10"/>
      <c r="D942" s="10"/>
      <c r="E942" s="10"/>
      <c r="F942" s="10"/>
      <c r="G942" s="10"/>
      <c r="H942" s="10"/>
      <c r="I942" s="10"/>
      <c r="J942" s="10"/>
      <c r="K942" s="10"/>
      <c r="L942" s="10"/>
      <c r="M942" s="10"/>
      <c r="N942" s="10"/>
      <c r="O942" s="10"/>
      <c r="P942" s="10"/>
      <c r="Q942" s="10"/>
      <c r="R942" s="10"/>
      <c r="S942" s="10"/>
      <c r="T942" s="32"/>
      <c r="U942" s="10"/>
      <c r="V942" s="10"/>
      <c r="W942" s="10"/>
      <c r="X942" s="10"/>
      <c r="Y942" s="10"/>
      <c r="Z942" s="10"/>
      <c r="AA942" s="10"/>
      <c r="AB942" s="10"/>
      <c r="AC942" s="10"/>
      <c r="AD942" s="10"/>
      <c r="AE942" s="10"/>
      <c r="AF942" s="10"/>
      <c r="AG942" s="10"/>
      <c r="AH942" s="10"/>
      <c r="AI942" s="10"/>
      <c r="AJ942" s="10"/>
      <c r="AK942" s="10"/>
      <c r="AL942" s="10"/>
    </row>
    <row r="943" spans="1:38" ht="20.25" customHeight="1">
      <c r="A943" s="10"/>
      <c r="B943" s="10"/>
      <c r="C943" s="10"/>
      <c r="D943" s="10"/>
      <c r="E943" s="10"/>
      <c r="F943" s="10"/>
      <c r="G943" s="10"/>
      <c r="H943" s="10"/>
      <c r="I943" s="10"/>
      <c r="J943" s="10"/>
      <c r="K943" s="10"/>
      <c r="L943" s="10"/>
      <c r="M943" s="10"/>
      <c r="N943" s="10"/>
      <c r="O943" s="10"/>
      <c r="P943" s="10"/>
      <c r="Q943" s="10"/>
      <c r="R943" s="10"/>
      <c r="S943" s="10"/>
      <c r="T943" s="32"/>
      <c r="U943" s="10"/>
      <c r="V943" s="10"/>
      <c r="W943" s="10"/>
      <c r="X943" s="10"/>
      <c r="Y943" s="10"/>
      <c r="Z943" s="10"/>
      <c r="AA943" s="10"/>
      <c r="AB943" s="10"/>
      <c r="AC943" s="10"/>
      <c r="AD943" s="10"/>
      <c r="AE943" s="10"/>
      <c r="AF943" s="10"/>
      <c r="AG943" s="10"/>
      <c r="AH943" s="10"/>
      <c r="AI943" s="10"/>
      <c r="AJ943" s="10"/>
      <c r="AK943" s="10"/>
      <c r="AL943" s="10"/>
    </row>
    <row r="944" spans="1:38" ht="20.25" customHeight="1">
      <c r="A944" s="10"/>
      <c r="B944" s="10"/>
      <c r="C944" s="10"/>
      <c r="D944" s="10"/>
      <c r="E944" s="10"/>
      <c r="F944" s="10"/>
      <c r="G944" s="10"/>
      <c r="H944" s="10"/>
      <c r="I944" s="10"/>
      <c r="J944" s="10"/>
      <c r="K944" s="10"/>
      <c r="L944" s="10"/>
      <c r="M944" s="10"/>
      <c r="N944" s="10"/>
      <c r="O944" s="10"/>
      <c r="P944" s="10"/>
      <c r="Q944" s="10"/>
      <c r="R944" s="10"/>
      <c r="S944" s="10"/>
      <c r="T944" s="32"/>
      <c r="U944" s="10"/>
      <c r="V944" s="10"/>
      <c r="W944" s="10"/>
      <c r="X944" s="10"/>
      <c r="Y944" s="10"/>
      <c r="Z944" s="10"/>
      <c r="AA944" s="10"/>
      <c r="AB944" s="10"/>
      <c r="AC944" s="10"/>
      <c r="AD944" s="10"/>
      <c r="AE944" s="10"/>
      <c r="AF944" s="10"/>
      <c r="AG944" s="10"/>
      <c r="AH944" s="10"/>
      <c r="AI944" s="10"/>
      <c r="AJ944" s="10"/>
      <c r="AK944" s="10"/>
      <c r="AL944" s="10"/>
    </row>
    <row r="945" spans="1:38" ht="20.25" customHeight="1">
      <c r="A945" s="10"/>
      <c r="B945" s="10"/>
      <c r="C945" s="10"/>
      <c r="D945" s="10"/>
      <c r="E945" s="10"/>
      <c r="F945" s="10"/>
      <c r="G945" s="10"/>
      <c r="H945" s="10"/>
      <c r="I945" s="10"/>
      <c r="J945" s="10"/>
      <c r="K945" s="10"/>
      <c r="L945" s="10"/>
      <c r="M945" s="10"/>
      <c r="N945" s="10"/>
      <c r="O945" s="10"/>
      <c r="P945" s="10"/>
      <c r="Q945" s="10"/>
      <c r="R945" s="10"/>
      <c r="S945" s="10"/>
      <c r="T945" s="32"/>
      <c r="U945" s="10"/>
      <c r="V945" s="10"/>
      <c r="W945" s="10"/>
      <c r="X945" s="10"/>
      <c r="Y945" s="10"/>
      <c r="Z945" s="10"/>
      <c r="AA945" s="10"/>
      <c r="AB945" s="10"/>
      <c r="AC945" s="10"/>
      <c r="AD945" s="10"/>
      <c r="AE945" s="10"/>
      <c r="AF945" s="10"/>
      <c r="AG945" s="10"/>
      <c r="AH945" s="10"/>
      <c r="AI945" s="10"/>
      <c r="AJ945" s="10"/>
      <c r="AK945" s="10"/>
      <c r="AL945" s="10"/>
    </row>
    <row r="946" spans="1:38" ht="20.25" customHeight="1">
      <c r="A946" s="10"/>
      <c r="B946" s="10"/>
      <c r="C946" s="10"/>
      <c r="D946" s="10"/>
      <c r="E946" s="10"/>
      <c r="F946" s="10"/>
      <c r="G946" s="10"/>
      <c r="H946" s="10"/>
      <c r="I946" s="10"/>
      <c r="J946" s="10"/>
      <c r="K946" s="10"/>
      <c r="L946" s="10"/>
      <c r="M946" s="10"/>
      <c r="N946" s="10"/>
      <c r="O946" s="10"/>
      <c r="P946" s="10"/>
      <c r="Q946" s="10"/>
      <c r="R946" s="10"/>
      <c r="S946" s="10"/>
      <c r="T946" s="32"/>
      <c r="U946" s="10"/>
      <c r="V946" s="10"/>
      <c r="W946" s="10"/>
      <c r="X946" s="10"/>
      <c r="Y946" s="10"/>
      <c r="Z946" s="10"/>
      <c r="AA946" s="10"/>
      <c r="AB946" s="10"/>
      <c r="AC946" s="10"/>
      <c r="AD946" s="10"/>
      <c r="AE946" s="10"/>
      <c r="AF946" s="10"/>
      <c r="AG946" s="10"/>
      <c r="AH946" s="10"/>
      <c r="AI946" s="10"/>
      <c r="AJ946" s="10"/>
      <c r="AK946" s="10"/>
      <c r="AL946" s="10"/>
    </row>
    <row r="947" spans="1:38" ht="20.25" customHeight="1">
      <c r="A947" s="10"/>
      <c r="B947" s="10"/>
      <c r="C947" s="10"/>
      <c r="D947" s="10"/>
      <c r="E947" s="10"/>
      <c r="F947" s="10"/>
      <c r="G947" s="10"/>
      <c r="H947" s="10"/>
      <c r="I947" s="10"/>
      <c r="J947" s="10"/>
      <c r="K947" s="10"/>
      <c r="L947" s="10"/>
      <c r="M947" s="10"/>
      <c r="N947" s="10"/>
      <c r="O947" s="10"/>
      <c r="P947" s="10"/>
      <c r="Q947" s="10"/>
      <c r="R947" s="10"/>
      <c r="S947" s="10"/>
      <c r="T947" s="32"/>
      <c r="U947" s="10"/>
      <c r="V947" s="10"/>
      <c r="W947" s="10"/>
      <c r="X947" s="10"/>
      <c r="Y947" s="10"/>
      <c r="Z947" s="10"/>
      <c r="AA947" s="10"/>
      <c r="AB947" s="10"/>
      <c r="AC947" s="10"/>
      <c r="AD947" s="10"/>
      <c r="AE947" s="10"/>
      <c r="AF947" s="10"/>
      <c r="AG947" s="10"/>
      <c r="AH947" s="10"/>
      <c r="AI947" s="10"/>
      <c r="AJ947" s="10"/>
      <c r="AK947" s="10"/>
      <c r="AL947" s="10"/>
    </row>
    <row r="948" spans="1:38" ht="20.25" customHeight="1">
      <c r="A948" s="10"/>
      <c r="B948" s="10"/>
      <c r="C948" s="10"/>
      <c r="D948" s="10"/>
      <c r="E948" s="10"/>
      <c r="F948" s="10"/>
      <c r="G948" s="10"/>
      <c r="H948" s="10"/>
      <c r="I948" s="10"/>
      <c r="J948" s="10"/>
      <c r="K948" s="10"/>
      <c r="L948" s="10"/>
      <c r="M948" s="10"/>
      <c r="N948" s="10"/>
      <c r="O948" s="10"/>
      <c r="P948" s="10"/>
      <c r="Q948" s="10"/>
      <c r="R948" s="10"/>
      <c r="S948" s="10"/>
      <c r="T948" s="32"/>
      <c r="U948" s="10"/>
      <c r="V948" s="10"/>
      <c r="W948" s="10"/>
      <c r="X948" s="10"/>
      <c r="Y948" s="10"/>
      <c r="Z948" s="10"/>
      <c r="AA948" s="10"/>
      <c r="AB948" s="10"/>
      <c r="AC948" s="10"/>
      <c r="AD948" s="10"/>
      <c r="AE948" s="10"/>
      <c r="AF948" s="10"/>
      <c r="AG948" s="10"/>
      <c r="AH948" s="10"/>
      <c r="AI948" s="10"/>
      <c r="AJ948" s="10"/>
      <c r="AK948" s="10"/>
      <c r="AL948" s="10"/>
    </row>
    <row r="949" spans="1:38" ht="20.25" customHeight="1">
      <c r="A949" s="10"/>
      <c r="B949" s="10"/>
      <c r="C949" s="10"/>
      <c r="D949" s="10"/>
      <c r="E949" s="10"/>
      <c r="F949" s="10"/>
      <c r="G949" s="10"/>
      <c r="H949" s="10"/>
      <c r="I949" s="10"/>
      <c r="J949" s="10"/>
      <c r="K949" s="10"/>
      <c r="L949" s="10"/>
      <c r="M949" s="10"/>
      <c r="N949" s="10"/>
      <c r="O949" s="10"/>
      <c r="P949" s="10"/>
      <c r="Q949" s="10"/>
      <c r="R949" s="10"/>
      <c r="S949" s="10"/>
      <c r="T949" s="32"/>
      <c r="U949" s="10"/>
      <c r="V949" s="10"/>
      <c r="W949" s="10"/>
      <c r="X949" s="10"/>
      <c r="Y949" s="10"/>
      <c r="Z949" s="10"/>
      <c r="AA949" s="10"/>
      <c r="AB949" s="10"/>
      <c r="AC949" s="10"/>
      <c r="AD949" s="10"/>
      <c r="AE949" s="10"/>
      <c r="AF949" s="10"/>
      <c r="AG949" s="10"/>
      <c r="AH949" s="10"/>
      <c r="AI949" s="10"/>
      <c r="AJ949" s="10"/>
      <c r="AK949" s="10"/>
      <c r="AL949" s="10"/>
    </row>
    <row r="950" spans="1:38" ht="20.25" customHeight="1">
      <c r="A950" s="10"/>
      <c r="B950" s="10"/>
      <c r="C950" s="10"/>
      <c r="D950" s="10"/>
      <c r="E950" s="10"/>
      <c r="F950" s="10"/>
      <c r="G950" s="10"/>
      <c r="H950" s="10"/>
      <c r="I950" s="10"/>
      <c r="J950" s="10"/>
      <c r="K950" s="10"/>
      <c r="L950" s="10"/>
      <c r="M950" s="10"/>
      <c r="N950" s="10"/>
      <c r="O950" s="10"/>
      <c r="P950" s="10"/>
      <c r="Q950" s="10"/>
      <c r="R950" s="10"/>
      <c r="S950" s="10"/>
      <c r="T950" s="32"/>
      <c r="U950" s="10"/>
      <c r="V950" s="10"/>
      <c r="W950" s="10"/>
      <c r="X950" s="10"/>
      <c r="Y950" s="10"/>
      <c r="Z950" s="10"/>
      <c r="AA950" s="10"/>
      <c r="AB950" s="10"/>
      <c r="AC950" s="10"/>
      <c r="AD950" s="10"/>
      <c r="AE950" s="10"/>
      <c r="AF950" s="10"/>
      <c r="AG950" s="10"/>
      <c r="AH950" s="10"/>
      <c r="AI950" s="10"/>
      <c r="AJ950" s="10"/>
      <c r="AK950" s="10"/>
      <c r="AL950" s="10"/>
    </row>
    <row r="951" spans="1:38" ht="20.25" customHeight="1">
      <c r="A951" s="10"/>
      <c r="B951" s="10"/>
      <c r="C951" s="10"/>
      <c r="D951" s="10"/>
      <c r="E951" s="10"/>
      <c r="F951" s="10"/>
      <c r="G951" s="10"/>
      <c r="H951" s="10"/>
      <c r="I951" s="10"/>
      <c r="J951" s="10"/>
      <c r="K951" s="10"/>
      <c r="L951" s="10"/>
      <c r="M951" s="10"/>
      <c r="N951" s="10"/>
      <c r="O951" s="10"/>
      <c r="P951" s="10"/>
      <c r="Q951" s="10"/>
      <c r="R951" s="10"/>
      <c r="S951" s="10"/>
      <c r="T951" s="32"/>
      <c r="U951" s="10"/>
      <c r="V951" s="10"/>
      <c r="W951" s="10"/>
      <c r="X951" s="10"/>
      <c r="Y951" s="10"/>
      <c r="Z951" s="10"/>
      <c r="AA951" s="10"/>
      <c r="AB951" s="10"/>
      <c r="AC951" s="10"/>
      <c r="AD951" s="10"/>
      <c r="AE951" s="10"/>
      <c r="AF951" s="10"/>
      <c r="AG951" s="10"/>
      <c r="AH951" s="10"/>
      <c r="AI951" s="10"/>
      <c r="AJ951" s="10"/>
      <c r="AK951" s="10"/>
      <c r="AL951" s="10"/>
    </row>
    <row r="952" spans="1:38" ht="20.25" customHeight="1">
      <c r="A952" s="10"/>
      <c r="B952" s="10"/>
      <c r="C952" s="10"/>
      <c r="D952" s="10"/>
      <c r="E952" s="10"/>
      <c r="F952" s="10"/>
      <c r="G952" s="10"/>
      <c r="H952" s="10"/>
      <c r="I952" s="10"/>
      <c r="J952" s="10"/>
      <c r="K952" s="10"/>
      <c r="L952" s="10"/>
      <c r="M952" s="10"/>
      <c r="N952" s="10"/>
      <c r="O952" s="10"/>
      <c r="P952" s="10"/>
      <c r="Q952" s="10"/>
      <c r="R952" s="10"/>
      <c r="S952" s="10"/>
      <c r="T952" s="32"/>
      <c r="U952" s="10"/>
      <c r="V952" s="10"/>
      <c r="W952" s="10"/>
      <c r="X952" s="10"/>
      <c r="Y952" s="10"/>
      <c r="Z952" s="10"/>
      <c r="AA952" s="10"/>
      <c r="AB952" s="10"/>
      <c r="AC952" s="10"/>
      <c r="AD952" s="10"/>
      <c r="AE952" s="10"/>
      <c r="AF952" s="10"/>
      <c r="AG952" s="10"/>
      <c r="AH952" s="10"/>
      <c r="AI952" s="10"/>
      <c r="AJ952" s="10"/>
      <c r="AK952" s="10"/>
      <c r="AL952" s="10"/>
    </row>
    <row r="953" spans="1:38" ht="20.25" customHeight="1">
      <c r="A953" s="10"/>
      <c r="B953" s="10"/>
      <c r="C953" s="10"/>
      <c r="D953" s="10"/>
      <c r="E953" s="10"/>
      <c r="F953" s="10"/>
      <c r="G953" s="10"/>
      <c r="H953" s="10"/>
      <c r="I953" s="10"/>
      <c r="J953" s="10"/>
      <c r="K953" s="10"/>
      <c r="L953" s="10"/>
      <c r="M953" s="10"/>
      <c r="N953" s="10"/>
      <c r="O953" s="10"/>
      <c r="P953" s="10"/>
      <c r="Q953" s="10"/>
      <c r="R953" s="10"/>
      <c r="S953" s="10"/>
      <c r="T953" s="32"/>
      <c r="U953" s="10"/>
      <c r="V953" s="10"/>
      <c r="W953" s="10"/>
      <c r="X953" s="10"/>
      <c r="Y953" s="10"/>
      <c r="Z953" s="10"/>
      <c r="AA953" s="10"/>
      <c r="AB953" s="10"/>
      <c r="AC953" s="10"/>
      <c r="AD953" s="10"/>
      <c r="AE953" s="10"/>
      <c r="AF953" s="10"/>
      <c r="AG953" s="10"/>
      <c r="AH953" s="10"/>
      <c r="AI953" s="10"/>
      <c r="AJ953" s="10"/>
      <c r="AK953" s="10"/>
      <c r="AL953" s="10"/>
    </row>
    <row r="954" spans="1:38" ht="20.25" customHeight="1">
      <c r="A954" s="10"/>
      <c r="B954" s="10"/>
      <c r="C954" s="10"/>
      <c r="D954" s="10"/>
      <c r="E954" s="10"/>
      <c r="F954" s="10"/>
      <c r="G954" s="10"/>
      <c r="H954" s="10"/>
      <c r="I954" s="10"/>
      <c r="J954" s="10"/>
      <c r="K954" s="10"/>
      <c r="L954" s="10"/>
      <c r="M954" s="10"/>
      <c r="N954" s="10"/>
      <c r="O954" s="10"/>
      <c r="P954" s="10"/>
      <c r="Q954" s="10"/>
      <c r="R954" s="10"/>
      <c r="S954" s="10"/>
      <c r="T954" s="32"/>
      <c r="U954" s="10"/>
      <c r="V954" s="10"/>
      <c r="W954" s="10"/>
      <c r="X954" s="10"/>
      <c r="Y954" s="10"/>
      <c r="Z954" s="10"/>
      <c r="AA954" s="10"/>
      <c r="AB954" s="10"/>
      <c r="AC954" s="10"/>
      <c r="AD954" s="10"/>
      <c r="AE954" s="10"/>
      <c r="AF954" s="10"/>
      <c r="AG954" s="10"/>
      <c r="AH954" s="10"/>
      <c r="AI954" s="10"/>
      <c r="AJ954" s="10"/>
      <c r="AK954" s="10"/>
      <c r="AL954" s="10"/>
    </row>
    <row r="955" spans="1:38" ht="20.25" customHeight="1">
      <c r="A955" s="10"/>
      <c r="B955" s="10"/>
      <c r="C955" s="10"/>
      <c r="D955" s="10"/>
      <c r="E955" s="10"/>
      <c r="F955" s="10"/>
      <c r="G955" s="10"/>
      <c r="H955" s="10"/>
      <c r="I955" s="10"/>
      <c r="J955" s="10"/>
      <c r="K955" s="10"/>
      <c r="L955" s="10"/>
      <c r="M955" s="10"/>
      <c r="N955" s="10"/>
      <c r="O955" s="10"/>
      <c r="P955" s="10"/>
      <c r="Q955" s="10"/>
      <c r="R955" s="10"/>
      <c r="S955" s="10"/>
      <c r="T955" s="32"/>
      <c r="U955" s="10"/>
      <c r="V955" s="10"/>
      <c r="W955" s="10"/>
      <c r="X955" s="10"/>
      <c r="Y955" s="10"/>
      <c r="Z955" s="10"/>
      <c r="AA955" s="10"/>
      <c r="AB955" s="10"/>
      <c r="AC955" s="10"/>
      <c r="AD955" s="10"/>
      <c r="AE955" s="10"/>
      <c r="AF955" s="10"/>
      <c r="AG955" s="10"/>
      <c r="AH955" s="10"/>
      <c r="AI955" s="10"/>
      <c r="AJ955" s="10"/>
      <c r="AK955" s="10"/>
      <c r="AL955" s="10"/>
    </row>
    <row r="956" spans="1:38" ht="20.25" customHeight="1">
      <c r="A956" s="10"/>
      <c r="B956" s="10"/>
      <c r="C956" s="10"/>
      <c r="D956" s="10"/>
      <c r="E956" s="10"/>
      <c r="F956" s="10"/>
      <c r="G956" s="10"/>
      <c r="H956" s="10"/>
      <c r="I956" s="10"/>
      <c r="J956" s="10"/>
      <c r="K956" s="10"/>
      <c r="L956" s="10"/>
      <c r="M956" s="10"/>
      <c r="N956" s="10"/>
      <c r="O956" s="10"/>
      <c r="P956" s="10"/>
      <c r="Q956" s="10"/>
      <c r="R956" s="10"/>
      <c r="S956" s="10"/>
      <c r="T956" s="32"/>
      <c r="U956" s="10"/>
      <c r="V956" s="10"/>
      <c r="W956" s="10"/>
      <c r="X956" s="10"/>
      <c r="Y956" s="10"/>
      <c r="Z956" s="10"/>
      <c r="AA956" s="10"/>
      <c r="AB956" s="10"/>
      <c r="AC956" s="10"/>
      <c r="AD956" s="10"/>
      <c r="AE956" s="10"/>
      <c r="AF956" s="10"/>
      <c r="AG956" s="10"/>
      <c r="AH956" s="10"/>
      <c r="AI956" s="10"/>
      <c r="AJ956" s="10"/>
      <c r="AK956" s="10"/>
      <c r="AL956" s="10"/>
    </row>
    <row r="957" spans="1:38" ht="20.25" customHeight="1">
      <c r="A957" s="10"/>
      <c r="B957" s="10"/>
      <c r="C957" s="10"/>
      <c r="D957" s="10"/>
      <c r="E957" s="10"/>
      <c r="F957" s="10"/>
      <c r="G957" s="10"/>
      <c r="H957" s="10"/>
      <c r="I957" s="10"/>
      <c r="J957" s="10"/>
      <c r="K957" s="10"/>
      <c r="L957" s="10"/>
      <c r="M957" s="10"/>
      <c r="N957" s="10"/>
      <c r="O957" s="10"/>
      <c r="P957" s="10"/>
      <c r="Q957" s="10"/>
      <c r="R957" s="10"/>
      <c r="S957" s="10"/>
      <c r="T957" s="32"/>
      <c r="U957" s="10"/>
      <c r="V957" s="10"/>
      <c r="W957" s="10"/>
      <c r="X957" s="10"/>
      <c r="Y957" s="10"/>
      <c r="Z957" s="10"/>
      <c r="AA957" s="10"/>
      <c r="AB957" s="10"/>
      <c r="AC957" s="10"/>
      <c r="AD957" s="10"/>
      <c r="AE957" s="10"/>
      <c r="AF957" s="10"/>
      <c r="AG957" s="10"/>
      <c r="AH957" s="10"/>
      <c r="AI957" s="10"/>
      <c r="AJ957" s="10"/>
      <c r="AK957" s="10"/>
      <c r="AL957" s="10"/>
    </row>
    <row r="958" spans="1:38" ht="20.25" customHeight="1">
      <c r="A958" s="10"/>
      <c r="B958" s="10"/>
      <c r="C958" s="10"/>
      <c r="D958" s="10"/>
      <c r="E958" s="10"/>
      <c r="F958" s="10"/>
      <c r="G958" s="10"/>
      <c r="H958" s="10"/>
      <c r="I958" s="10"/>
      <c r="J958" s="10"/>
      <c r="K958" s="10"/>
      <c r="L958" s="10"/>
      <c r="M958" s="10"/>
      <c r="N958" s="10"/>
      <c r="O958" s="10"/>
      <c r="P958" s="10"/>
      <c r="Q958" s="10"/>
      <c r="R958" s="10"/>
      <c r="S958" s="10"/>
      <c r="T958" s="32"/>
      <c r="U958" s="10"/>
      <c r="V958" s="10"/>
      <c r="W958" s="10"/>
      <c r="X958" s="10"/>
      <c r="Y958" s="10"/>
      <c r="Z958" s="10"/>
      <c r="AA958" s="10"/>
      <c r="AB958" s="10"/>
      <c r="AC958" s="10"/>
      <c r="AD958" s="10"/>
      <c r="AE958" s="10"/>
      <c r="AF958" s="10"/>
      <c r="AG958" s="10"/>
      <c r="AH958" s="10"/>
      <c r="AI958" s="10"/>
      <c r="AJ958" s="10"/>
      <c r="AK958" s="10"/>
      <c r="AL958" s="10"/>
    </row>
    <row r="959" spans="1:38" ht="20.25" customHeight="1">
      <c r="A959" s="10"/>
      <c r="B959" s="10"/>
      <c r="C959" s="10"/>
      <c r="D959" s="10"/>
      <c r="E959" s="10"/>
      <c r="F959" s="10"/>
      <c r="G959" s="10"/>
      <c r="H959" s="10"/>
      <c r="I959" s="10"/>
      <c r="J959" s="10"/>
      <c r="K959" s="10"/>
      <c r="L959" s="10"/>
      <c r="M959" s="10"/>
      <c r="N959" s="10"/>
      <c r="O959" s="10"/>
      <c r="P959" s="10"/>
      <c r="Q959" s="10"/>
      <c r="R959" s="10"/>
      <c r="S959" s="10"/>
      <c r="T959" s="32"/>
      <c r="U959" s="10"/>
      <c r="V959" s="10"/>
      <c r="W959" s="10"/>
      <c r="X959" s="10"/>
      <c r="Y959" s="10"/>
      <c r="Z959" s="10"/>
      <c r="AA959" s="10"/>
      <c r="AB959" s="10"/>
      <c r="AC959" s="10"/>
      <c r="AD959" s="10"/>
      <c r="AE959" s="10"/>
      <c r="AF959" s="10"/>
      <c r="AG959" s="10"/>
      <c r="AH959" s="10"/>
      <c r="AI959" s="10"/>
      <c r="AJ959" s="10"/>
      <c r="AK959" s="10"/>
      <c r="AL959" s="10"/>
    </row>
    <row r="960" spans="1:38" ht="20.25" customHeight="1">
      <c r="A960" s="10"/>
      <c r="B960" s="10"/>
      <c r="C960" s="10"/>
      <c r="D960" s="10"/>
      <c r="E960" s="10"/>
      <c r="F960" s="10"/>
      <c r="G960" s="10"/>
      <c r="H960" s="10"/>
      <c r="I960" s="10"/>
      <c r="J960" s="10"/>
      <c r="K960" s="10"/>
      <c r="L960" s="10"/>
      <c r="M960" s="10"/>
      <c r="N960" s="10"/>
      <c r="O960" s="10"/>
      <c r="P960" s="10"/>
      <c r="Q960" s="10"/>
      <c r="R960" s="10"/>
      <c r="S960" s="10"/>
      <c r="T960" s="32"/>
      <c r="U960" s="10"/>
      <c r="V960" s="10"/>
      <c r="W960" s="10"/>
      <c r="X960" s="10"/>
      <c r="Y960" s="10"/>
      <c r="Z960" s="10"/>
      <c r="AA960" s="10"/>
      <c r="AB960" s="10"/>
      <c r="AC960" s="10"/>
      <c r="AD960" s="10"/>
      <c r="AE960" s="10"/>
      <c r="AF960" s="10"/>
      <c r="AG960" s="10"/>
      <c r="AH960" s="10"/>
      <c r="AI960" s="10"/>
      <c r="AJ960" s="10"/>
      <c r="AK960" s="10"/>
      <c r="AL960" s="10"/>
    </row>
    <row r="961" spans="1:38" ht="20.25" customHeight="1">
      <c r="A961" s="10"/>
      <c r="B961" s="10"/>
      <c r="C961" s="10"/>
      <c r="D961" s="10"/>
      <c r="E961" s="10"/>
      <c r="F961" s="10"/>
      <c r="G961" s="10"/>
      <c r="H961" s="10"/>
      <c r="I961" s="10"/>
      <c r="J961" s="10"/>
      <c r="K961" s="10"/>
      <c r="L961" s="10"/>
      <c r="M961" s="10"/>
      <c r="N961" s="10"/>
      <c r="O961" s="10"/>
      <c r="P961" s="10"/>
      <c r="Q961" s="10"/>
      <c r="R961" s="10"/>
      <c r="S961" s="10"/>
      <c r="T961" s="32"/>
      <c r="U961" s="10"/>
      <c r="V961" s="10"/>
      <c r="W961" s="10"/>
      <c r="X961" s="10"/>
      <c r="Y961" s="10"/>
      <c r="Z961" s="10"/>
      <c r="AA961" s="10"/>
      <c r="AB961" s="10"/>
      <c r="AC961" s="10"/>
      <c r="AD961" s="10"/>
      <c r="AE961" s="10"/>
      <c r="AF961" s="10"/>
      <c r="AG961" s="10"/>
      <c r="AH961" s="10"/>
      <c r="AI961" s="10"/>
      <c r="AJ961" s="10"/>
      <c r="AK961" s="10"/>
      <c r="AL961" s="10"/>
    </row>
    <row r="962" spans="1:38" ht="20.25" customHeight="1">
      <c r="A962" s="10"/>
      <c r="B962" s="10"/>
      <c r="C962" s="10"/>
      <c r="D962" s="10"/>
      <c r="E962" s="10"/>
      <c r="F962" s="10"/>
      <c r="G962" s="10"/>
      <c r="H962" s="10"/>
      <c r="I962" s="10"/>
      <c r="J962" s="10"/>
      <c r="K962" s="10"/>
      <c r="L962" s="10"/>
      <c r="M962" s="10"/>
      <c r="N962" s="10"/>
      <c r="O962" s="10"/>
      <c r="P962" s="10"/>
      <c r="Q962" s="10"/>
      <c r="R962" s="10"/>
      <c r="S962" s="10"/>
      <c r="T962" s="32"/>
      <c r="U962" s="10"/>
      <c r="V962" s="10"/>
      <c r="W962" s="10"/>
      <c r="X962" s="10"/>
      <c r="Y962" s="10"/>
      <c r="Z962" s="10"/>
      <c r="AA962" s="10"/>
      <c r="AB962" s="10"/>
      <c r="AC962" s="10"/>
      <c r="AD962" s="10"/>
      <c r="AE962" s="10"/>
      <c r="AF962" s="10"/>
      <c r="AG962" s="10"/>
      <c r="AH962" s="10"/>
      <c r="AI962" s="10"/>
      <c r="AJ962" s="10"/>
      <c r="AK962" s="10"/>
      <c r="AL962" s="10"/>
    </row>
    <row r="963" spans="1:38" ht="20.25" customHeight="1">
      <c r="A963" s="10"/>
      <c r="B963" s="10"/>
      <c r="C963" s="10"/>
      <c r="D963" s="10"/>
      <c r="E963" s="10"/>
      <c r="F963" s="10"/>
      <c r="G963" s="10"/>
      <c r="H963" s="10"/>
      <c r="I963" s="10"/>
      <c r="J963" s="10"/>
      <c r="K963" s="10"/>
      <c r="L963" s="10"/>
      <c r="M963" s="10"/>
      <c r="N963" s="10"/>
      <c r="O963" s="10"/>
      <c r="P963" s="10"/>
      <c r="Q963" s="10"/>
      <c r="R963" s="10"/>
      <c r="S963" s="10"/>
      <c r="T963" s="32"/>
      <c r="U963" s="10"/>
      <c r="V963" s="10"/>
      <c r="W963" s="10"/>
      <c r="X963" s="10"/>
      <c r="Y963" s="10"/>
      <c r="Z963" s="10"/>
      <c r="AA963" s="10"/>
      <c r="AB963" s="10"/>
      <c r="AC963" s="10"/>
      <c r="AD963" s="10"/>
      <c r="AE963" s="10"/>
      <c r="AF963" s="10"/>
      <c r="AG963" s="10"/>
      <c r="AH963" s="10"/>
      <c r="AI963" s="10"/>
      <c r="AJ963" s="10"/>
      <c r="AK963" s="10"/>
      <c r="AL963" s="10"/>
    </row>
    <row r="964" spans="1:38" ht="20.25" customHeight="1">
      <c r="A964" s="10"/>
      <c r="B964" s="10"/>
      <c r="C964" s="10"/>
      <c r="D964" s="10"/>
      <c r="E964" s="10"/>
      <c r="F964" s="10"/>
      <c r="G964" s="10"/>
      <c r="H964" s="10"/>
      <c r="I964" s="10"/>
      <c r="J964" s="10"/>
      <c r="K964" s="10"/>
      <c r="L964" s="10"/>
      <c r="M964" s="10"/>
      <c r="N964" s="10"/>
      <c r="O964" s="10"/>
      <c r="P964" s="10"/>
      <c r="Q964" s="10"/>
      <c r="R964" s="10"/>
      <c r="S964" s="10"/>
      <c r="T964" s="32"/>
      <c r="U964" s="10"/>
      <c r="V964" s="10"/>
      <c r="W964" s="10"/>
      <c r="X964" s="10"/>
      <c r="Y964" s="10"/>
      <c r="Z964" s="10"/>
      <c r="AA964" s="10"/>
      <c r="AB964" s="10"/>
      <c r="AC964" s="10"/>
      <c r="AD964" s="10"/>
      <c r="AE964" s="10"/>
      <c r="AF964" s="10"/>
      <c r="AG964" s="10"/>
      <c r="AH964" s="10"/>
      <c r="AI964" s="10"/>
      <c r="AJ964" s="10"/>
      <c r="AK964" s="10"/>
      <c r="AL964" s="10"/>
    </row>
    <row r="965" spans="1:38" ht="20.25" customHeight="1">
      <c r="A965" s="10"/>
      <c r="B965" s="10"/>
      <c r="C965" s="10"/>
      <c r="D965" s="10"/>
      <c r="E965" s="10"/>
      <c r="F965" s="10"/>
      <c r="G965" s="10"/>
      <c r="H965" s="10"/>
      <c r="I965" s="10"/>
      <c r="J965" s="10"/>
      <c r="K965" s="10"/>
      <c r="L965" s="10"/>
      <c r="M965" s="10"/>
      <c r="N965" s="10"/>
      <c r="O965" s="10"/>
      <c r="P965" s="10"/>
      <c r="Q965" s="10"/>
      <c r="R965" s="10"/>
      <c r="S965" s="10"/>
      <c r="T965" s="32"/>
      <c r="U965" s="10"/>
      <c r="V965" s="10"/>
      <c r="W965" s="10"/>
      <c r="X965" s="10"/>
      <c r="Y965" s="10"/>
      <c r="Z965" s="10"/>
      <c r="AA965" s="10"/>
      <c r="AB965" s="10"/>
      <c r="AC965" s="10"/>
      <c r="AD965" s="10"/>
      <c r="AE965" s="10"/>
      <c r="AF965" s="10"/>
      <c r="AG965" s="10"/>
      <c r="AH965" s="10"/>
      <c r="AI965" s="10"/>
      <c r="AJ965" s="10"/>
      <c r="AK965" s="10"/>
      <c r="AL965" s="10"/>
    </row>
    <row r="966" spans="1:38" ht="20.25" customHeight="1">
      <c r="A966" s="10"/>
      <c r="B966" s="10"/>
      <c r="C966" s="10"/>
      <c r="D966" s="10"/>
      <c r="E966" s="10"/>
      <c r="F966" s="10"/>
      <c r="G966" s="10"/>
      <c r="H966" s="10"/>
      <c r="I966" s="10"/>
      <c r="J966" s="10"/>
      <c r="K966" s="10"/>
      <c r="L966" s="10"/>
      <c r="M966" s="10"/>
      <c r="N966" s="10"/>
      <c r="O966" s="10"/>
      <c r="P966" s="10"/>
      <c r="Q966" s="10"/>
      <c r="R966" s="10"/>
      <c r="S966" s="10"/>
      <c r="T966" s="32"/>
      <c r="U966" s="10"/>
      <c r="V966" s="10"/>
      <c r="W966" s="10"/>
      <c r="X966" s="10"/>
      <c r="Y966" s="10"/>
      <c r="Z966" s="10"/>
      <c r="AA966" s="10"/>
      <c r="AB966" s="10"/>
      <c r="AC966" s="10"/>
      <c r="AD966" s="10"/>
      <c r="AE966" s="10"/>
      <c r="AF966" s="10"/>
      <c r="AG966" s="10"/>
      <c r="AH966" s="10"/>
      <c r="AI966" s="10"/>
      <c r="AJ966" s="10"/>
      <c r="AK966" s="10"/>
      <c r="AL966" s="10"/>
    </row>
    <row r="967" spans="1:38" ht="20.25" customHeight="1">
      <c r="A967" s="10"/>
      <c r="B967" s="10"/>
      <c r="C967" s="10"/>
      <c r="D967" s="10"/>
      <c r="E967" s="10"/>
      <c r="F967" s="10"/>
      <c r="G967" s="10"/>
      <c r="H967" s="10"/>
      <c r="I967" s="10"/>
      <c r="J967" s="10"/>
      <c r="K967" s="10"/>
      <c r="L967" s="10"/>
      <c r="M967" s="10"/>
      <c r="N967" s="10"/>
      <c r="O967" s="10"/>
      <c r="P967" s="10"/>
      <c r="Q967" s="10"/>
      <c r="R967" s="10"/>
      <c r="S967" s="10"/>
      <c r="T967" s="32"/>
      <c r="U967" s="10"/>
      <c r="V967" s="10"/>
      <c r="W967" s="10"/>
      <c r="X967" s="10"/>
      <c r="Y967" s="10"/>
      <c r="Z967" s="10"/>
      <c r="AA967" s="10"/>
      <c r="AB967" s="10"/>
      <c r="AC967" s="10"/>
      <c r="AD967" s="10"/>
      <c r="AE967" s="10"/>
      <c r="AF967" s="10"/>
      <c r="AG967" s="10"/>
      <c r="AH967" s="10"/>
      <c r="AI967" s="10"/>
      <c r="AJ967" s="10"/>
      <c r="AK967" s="10"/>
      <c r="AL967" s="10"/>
    </row>
    <row r="968" spans="1:38" ht="20.25" customHeight="1">
      <c r="A968" s="10"/>
      <c r="B968" s="10"/>
      <c r="C968" s="10"/>
      <c r="D968" s="10"/>
      <c r="E968" s="10"/>
      <c r="F968" s="10"/>
      <c r="G968" s="10"/>
      <c r="H968" s="10"/>
      <c r="I968" s="10"/>
      <c r="J968" s="10"/>
      <c r="K968" s="10"/>
      <c r="L968" s="10"/>
      <c r="M968" s="10"/>
      <c r="N968" s="10"/>
      <c r="O968" s="10"/>
      <c r="P968" s="10"/>
      <c r="Q968" s="10"/>
      <c r="R968" s="10"/>
      <c r="S968" s="10"/>
      <c r="T968" s="32"/>
      <c r="U968" s="10"/>
      <c r="V968" s="10"/>
      <c r="W968" s="10"/>
      <c r="X968" s="10"/>
      <c r="Y968" s="10"/>
      <c r="Z968" s="10"/>
      <c r="AA968" s="10"/>
      <c r="AB968" s="10"/>
      <c r="AC968" s="10"/>
      <c r="AD968" s="10"/>
      <c r="AE968" s="10"/>
      <c r="AF968" s="10"/>
      <c r="AG968" s="10"/>
      <c r="AH968" s="10"/>
      <c r="AI968" s="10"/>
      <c r="AJ968" s="10"/>
      <c r="AK968" s="10"/>
      <c r="AL968" s="10"/>
    </row>
    <row r="969" spans="1:38" ht="20.25" customHeight="1">
      <c r="A969" s="10"/>
      <c r="B969" s="10"/>
      <c r="C969" s="10"/>
      <c r="D969" s="10"/>
      <c r="E969" s="10"/>
      <c r="F969" s="10"/>
      <c r="G969" s="10"/>
      <c r="H969" s="10"/>
      <c r="I969" s="10"/>
      <c r="J969" s="10"/>
      <c r="K969" s="10"/>
      <c r="L969" s="10"/>
      <c r="M969" s="10"/>
      <c r="N969" s="10"/>
      <c r="O969" s="10"/>
      <c r="P969" s="10"/>
      <c r="Q969" s="10"/>
      <c r="R969" s="10"/>
      <c r="S969" s="10"/>
      <c r="T969" s="32"/>
      <c r="U969" s="10"/>
      <c r="V969" s="10"/>
      <c r="W969" s="10"/>
      <c r="X969" s="10"/>
      <c r="Y969" s="10"/>
      <c r="Z969" s="10"/>
      <c r="AA969" s="10"/>
      <c r="AB969" s="10"/>
      <c r="AC969" s="10"/>
      <c r="AD969" s="10"/>
      <c r="AE969" s="10"/>
      <c r="AF969" s="10"/>
      <c r="AG969" s="10"/>
      <c r="AH969" s="10"/>
      <c r="AI969" s="10"/>
      <c r="AJ969" s="10"/>
      <c r="AK969" s="10"/>
      <c r="AL969" s="10"/>
    </row>
    <row r="970" spans="1:38" ht="20.25" customHeight="1">
      <c r="A970" s="10"/>
      <c r="B970" s="10"/>
      <c r="C970" s="10"/>
      <c r="D970" s="10"/>
      <c r="E970" s="10"/>
      <c r="F970" s="10"/>
      <c r="G970" s="10"/>
      <c r="H970" s="10"/>
      <c r="I970" s="10"/>
      <c r="J970" s="10"/>
      <c r="K970" s="10"/>
      <c r="L970" s="10"/>
      <c r="M970" s="10"/>
      <c r="N970" s="10"/>
      <c r="O970" s="10"/>
      <c r="P970" s="10"/>
      <c r="Q970" s="10"/>
      <c r="R970" s="10"/>
      <c r="S970" s="10"/>
      <c r="T970" s="32"/>
      <c r="U970" s="10"/>
      <c r="V970" s="10"/>
      <c r="W970" s="10"/>
      <c r="X970" s="10"/>
      <c r="Y970" s="10"/>
      <c r="Z970" s="10"/>
      <c r="AA970" s="10"/>
      <c r="AB970" s="10"/>
      <c r="AC970" s="10"/>
      <c r="AD970" s="10"/>
      <c r="AE970" s="10"/>
      <c r="AF970" s="10"/>
      <c r="AG970" s="10"/>
      <c r="AH970" s="10"/>
      <c r="AI970" s="10"/>
      <c r="AJ970" s="10"/>
      <c r="AK970" s="10"/>
      <c r="AL970" s="10"/>
    </row>
    <row r="971" spans="1:38" ht="20.25" customHeight="1">
      <c r="A971" s="10"/>
      <c r="B971" s="10"/>
      <c r="C971" s="10"/>
      <c r="D971" s="10"/>
      <c r="E971" s="10"/>
      <c r="F971" s="10"/>
      <c r="G971" s="10"/>
      <c r="H971" s="10"/>
      <c r="I971" s="10"/>
      <c r="J971" s="10"/>
      <c r="K971" s="10"/>
      <c r="L971" s="10"/>
      <c r="M971" s="10"/>
      <c r="N971" s="10"/>
      <c r="O971" s="10"/>
      <c r="P971" s="10"/>
      <c r="Q971" s="10"/>
      <c r="R971" s="10"/>
      <c r="S971" s="10"/>
      <c r="T971" s="32"/>
      <c r="U971" s="10"/>
      <c r="V971" s="10"/>
      <c r="W971" s="10"/>
      <c r="X971" s="10"/>
      <c r="Y971" s="10"/>
      <c r="Z971" s="10"/>
      <c r="AA971" s="10"/>
      <c r="AB971" s="10"/>
      <c r="AC971" s="10"/>
      <c r="AD971" s="10"/>
      <c r="AE971" s="10"/>
      <c r="AF971" s="10"/>
      <c r="AG971" s="10"/>
      <c r="AH971" s="10"/>
      <c r="AI971" s="10"/>
      <c r="AJ971" s="10"/>
      <c r="AK971" s="10"/>
      <c r="AL971" s="10"/>
    </row>
    <row r="972" spans="1:38" ht="20.25" customHeight="1">
      <c r="A972" s="10"/>
      <c r="B972" s="10"/>
      <c r="C972" s="10"/>
      <c r="D972" s="10"/>
      <c r="E972" s="10"/>
      <c r="F972" s="10"/>
      <c r="G972" s="10"/>
      <c r="H972" s="10"/>
      <c r="I972" s="10"/>
      <c r="J972" s="10"/>
      <c r="K972" s="10"/>
      <c r="L972" s="10"/>
      <c r="M972" s="10"/>
      <c r="N972" s="10"/>
      <c r="O972" s="10"/>
      <c r="P972" s="10"/>
      <c r="Q972" s="10"/>
      <c r="R972" s="10"/>
      <c r="S972" s="10"/>
      <c r="T972" s="32"/>
      <c r="U972" s="10"/>
      <c r="V972" s="10"/>
      <c r="W972" s="10"/>
      <c r="X972" s="10"/>
      <c r="Y972" s="10"/>
      <c r="Z972" s="10"/>
      <c r="AA972" s="10"/>
      <c r="AB972" s="10"/>
      <c r="AC972" s="10"/>
      <c r="AD972" s="10"/>
      <c r="AE972" s="10"/>
      <c r="AF972" s="10"/>
      <c r="AG972" s="10"/>
      <c r="AH972" s="10"/>
      <c r="AI972" s="10"/>
      <c r="AJ972" s="10"/>
      <c r="AK972" s="10"/>
      <c r="AL972" s="10"/>
    </row>
    <row r="973" spans="1:38" ht="20.25" customHeight="1">
      <c r="A973" s="10"/>
      <c r="B973" s="10"/>
      <c r="C973" s="10"/>
      <c r="D973" s="10"/>
      <c r="E973" s="10"/>
      <c r="F973" s="10"/>
      <c r="G973" s="10"/>
      <c r="H973" s="10"/>
      <c r="I973" s="10"/>
      <c r="J973" s="10"/>
      <c r="K973" s="10"/>
      <c r="L973" s="10"/>
      <c r="M973" s="10"/>
      <c r="N973" s="10"/>
      <c r="O973" s="10"/>
      <c r="P973" s="10"/>
      <c r="Q973" s="10"/>
      <c r="R973" s="10"/>
      <c r="S973" s="10"/>
      <c r="T973" s="32"/>
      <c r="U973" s="10"/>
      <c r="V973" s="10"/>
      <c r="W973" s="10"/>
      <c r="X973" s="10"/>
      <c r="Y973" s="10"/>
      <c r="Z973" s="10"/>
      <c r="AA973" s="10"/>
      <c r="AB973" s="10"/>
      <c r="AC973" s="10"/>
      <c r="AD973" s="10"/>
      <c r="AE973" s="10"/>
      <c r="AF973" s="10"/>
      <c r="AG973" s="10"/>
      <c r="AH973" s="10"/>
      <c r="AI973" s="10"/>
      <c r="AJ973" s="10"/>
      <c r="AK973" s="10"/>
      <c r="AL973" s="10"/>
    </row>
    <row r="974" spans="1:38" ht="20.25" customHeight="1">
      <c r="A974" s="10"/>
      <c r="B974" s="10"/>
      <c r="C974" s="10"/>
      <c r="D974" s="10"/>
      <c r="E974" s="10"/>
      <c r="F974" s="10"/>
      <c r="G974" s="10"/>
      <c r="H974" s="10"/>
      <c r="I974" s="10"/>
      <c r="J974" s="10"/>
      <c r="K974" s="10"/>
      <c r="L974" s="10"/>
      <c r="M974" s="10"/>
      <c r="N974" s="10"/>
      <c r="O974" s="10"/>
      <c r="P974" s="10"/>
      <c r="Q974" s="10"/>
      <c r="R974" s="10"/>
      <c r="S974" s="10"/>
      <c r="T974" s="32"/>
      <c r="U974" s="10"/>
      <c r="V974" s="10"/>
      <c r="W974" s="10"/>
      <c r="X974" s="10"/>
      <c r="Y974" s="10"/>
      <c r="Z974" s="10"/>
      <c r="AA974" s="10"/>
      <c r="AB974" s="10"/>
      <c r="AC974" s="10"/>
      <c r="AD974" s="10"/>
      <c r="AE974" s="10"/>
      <c r="AF974" s="10"/>
      <c r="AG974" s="10"/>
      <c r="AH974" s="10"/>
      <c r="AI974" s="10"/>
      <c r="AJ974" s="10"/>
      <c r="AK974" s="10"/>
      <c r="AL974" s="10"/>
    </row>
    <row r="975" spans="1:38" ht="20.25" customHeight="1">
      <c r="A975" s="10"/>
      <c r="B975" s="10"/>
      <c r="C975" s="10"/>
      <c r="D975" s="10"/>
      <c r="E975" s="10"/>
      <c r="F975" s="10"/>
      <c r="G975" s="10"/>
      <c r="H975" s="10"/>
      <c r="I975" s="10"/>
      <c r="J975" s="10"/>
      <c r="K975" s="10"/>
      <c r="L975" s="10"/>
      <c r="M975" s="10"/>
      <c r="N975" s="10"/>
      <c r="O975" s="10"/>
      <c r="P975" s="10"/>
      <c r="Q975" s="10"/>
      <c r="R975" s="10"/>
      <c r="S975" s="10"/>
      <c r="T975" s="32"/>
      <c r="U975" s="10"/>
      <c r="V975" s="10"/>
      <c r="W975" s="10"/>
      <c r="X975" s="10"/>
      <c r="Y975" s="10"/>
      <c r="Z975" s="10"/>
      <c r="AA975" s="10"/>
      <c r="AB975" s="10"/>
      <c r="AC975" s="10"/>
      <c r="AD975" s="10"/>
      <c r="AE975" s="10"/>
      <c r="AF975" s="10"/>
      <c r="AG975" s="10"/>
      <c r="AH975" s="10"/>
      <c r="AI975" s="10"/>
      <c r="AJ975" s="10"/>
      <c r="AK975" s="10"/>
      <c r="AL975" s="10"/>
    </row>
    <row r="976" spans="1:38" ht="20.25" customHeight="1">
      <c r="A976" s="10"/>
      <c r="B976" s="10"/>
      <c r="C976" s="10"/>
      <c r="D976" s="10"/>
      <c r="E976" s="10"/>
      <c r="F976" s="10"/>
      <c r="G976" s="10"/>
      <c r="H976" s="10"/>
      <c r="I976" s="10"/>
      <c r="J976" s="10"/>
      <c r="K976" s="10"/>
      <c r="L976" s="10"/>
      <c r="M976" s="10"/>
      <c r="N976" s="10"/>
      <c r="O976" s="10"/>
      <c r="P976" s="10"/>
      <c r="Q976" s="10"/>
      <c r="R976" s="10"/>
      <c r="S976" s="10"/>
      <c r="T976" s="32"/>
      <c r="U976" s="10"/>
      <c r="V976" s="10"/>
      <c r="W976" s="10"/>
      <c r="X976" s="10"/>
      <c r="Y976" s="10"/>
      <c r="Z976" s="10"/>
      <c r="AA976" s="10"/>
      <c r="AB976" s="10"/>
      <c r="AC976" s="10"/>
      <c r="AD976" s="10"/>
      <c r="AE976" s="10"/>
      <c r="AF976" s="10"/>
      <c r="AG976" s="10"/>
      <c r="AH976" s="10"/>
      <c r="AI976" s="10"/>
      <c r="AJ976" s="10"/>
      <c r="AK976" s="10"/>
      <c r="AL976" s="10"/>
    </row>
    <row r="977" spans="1:38" ht="20.25" customHeight="1">
      <c r="A977" s="10"/>
      <c r="B977" s="10"/>
      <c r="C977" s="10"/>
      <c r="D977" s="10"/>
      <c r="E977" s="10"/>
      <c r="F977" s="10"/>
      <c r="G977" s="10"/>
      <c r="H977" s="10"/>
      <c r="I977" s="10"/>
      <c r="J977" s="10"/>
      <c r="K977" s="10"/>
      <c r="L977" s="10"/>
      <c r="M977" s="10"/>
      <c r="N977" s="10"/>
      <c r="O977" s="10"/>
      <c r="P977" s="10"/>
      <c r="Q977" s="10"/>
      <c r="R977" s="10"/>
      <c r="S977" s="10"/>
      <c r="T977" s="32"/>
      <c r="U977" s="10"/>
      <c r="V977" s="10"/>
      <c r="W977" s="10"/>
      <c r="X977" s="10"/>
      <c r="Y977" s="10"/>
      <c r="Z977" s="10"/>
      <c r="AA977" s="10"/>
      <c r="AB977" s="10"/>
      <c r="AC977" s="10"/>
      <c r="AD977" s="10"/>
      <c r="AE977" s="10"/>
      <c r="AF977" s="10"/>
      <c r="AG977" s="10"/>
      <c r="AH977" s="10"/>
      <c r="AI977" s="10"/>
      <c r="AJ977" s="10"/>
      <c r="AK977" s="10"/>
      <c r="AL977" s="10"/>
    </row>
    <row r="978" spans="1:38" ht="20.25" customHeight="1">
      <c r="A978" s="10"/>
      <c r="B978" s="10"/>
      <c r="C978" s="10"/>
      <c r="D978" s="10"/>
      <c r="E978" s="10"/>
      <c r="F978" s="10"/>
      <c r="G978" s="10"/>
      <c r="H978" s="10"/>
      <c r="I978" s="10"/>
      <c r="J978" s="10"/>
      <c r="K978" s="10"/>
      <c r="L978" s="10"/>
      <c r="M978" s="10"/>
      <c r="N978" s="10"/>
      <c r="O978" s="10"/>
      <c r="P978" s="10"/>
      <c r="Q978" s="10"/>
      <c r="R978" s="10"/>
      <c r="S978" s="10"/>
      <c r="T978" s="32"/>
      <c r="U978" s="10"/>
      <c r="V978" s="10"/>
      <c r="W978" s="10"/>
      <c r="X978" s="10"/>
      <c r="Y978" s="10"/>
      <c r="Z978" s="10"/>
      <c r="AA978" s="10"/>
      <c r="AB978" s="10"/>
      <c r="AC978" s="10"/>
      <c r="AD978" s="10"/>
      <c r="AE978" s="10"/>
      <c r="AF978" s="10"/>
      <c r="AG978" s="10"/>
      <c r="AH978" s="10"/>
      <c r="AI978" s="10"/>
      <c r="AJ978" s="10"/>
      <c r="AK978" s="10"/>
      <c r="AL978" s="10"/>
    </row>
    <row r="979" spans="1:38" ht="20.25" customHeight="1">
      <c r="A979" s="10"/>
      <c r="B979" s="10"/>
      <c r="C979" s="10"/>
      <c r="D979" s="10"/>
      <c r="E979" s="10"/>
      <c r="F979" s="10"/>
      <c r="G979" s="10"/>
      <c r="H979" s="10"/>
      <c r="I979" s="10"/>
      <c r="J979" s="10"/>
      <c r="K979" s="10"/>
      <c r="L979" s="10"/>
      <c r="M979" s="10"/>
      <c r="N979" s="10"/>
      <c r="O979" s="10"/>
      <c r="P979" s="10"/>
      <c r="Q979" s="10"/>
      <c r="R979" s="10"/>
      <c r="S979" s="10"/>
      <c r="T979" s="32"/>
      <c r="U979" s="10"/>
      <c r="V979" s="10"/>
      <c r="W979" s="10"/>
      <c r="X979" s="10"/>
      <c r="Y979" s="10"/>
      <c r="Z979" s="10"/>
      <c r="AA979" s="10"/>
      <c r="AB979" s="10"/>
      <c r="AC979" s="10"/>
      <c r="AD979" s="10"/>
      <c r="AE979" s="10"/>
      <c r="AF979" s="10"/>
      <c r="AG979" s="10"/>
      <c r="AH979" s="10"/>
      <c r="AI979" s="10"/>
      <c r="AJ979" s="10"/>
      <c r="AK979" s="10"/>
      <c r="AL979" s="10"/>
    </row>
    <row r="980" spans="1:38" ht="20.25" customHeight="1">
      <c r="A980" s="10"/>
      <c r="B980" s="10"/>
      <c r="C980" s="10"/>
      <c r="D980" s="10"/>
      <c r="E980" s="10"/>
      <c r="F980" s="10"/>
      <c r="G980" s="10"/>
      <c r="H980" s="10"/>
      <c r="I980" s="10"/>
      <c r="J980" s="10"/>
      <c r="K980" s="10"/>
      <c r="L980" s="10"/>
      <c r="M980" s="10"/>
      <c r="N980" s="10"/>
      <c r="O980" s="10"/>
      <c r="P980" s="10"/>
      <c r="Q980" s="10"/>
      <c r="R980" s="10"/>
      <c r="S980" s="10"/>
      <c r="T980" s="32"/>
      <c r="U980" s="10"/>
      <c r="V980" s="10"/>
      <c r="W980" s="10"/>
      <c r="X980" s="10"/>
      <c r="Y980" s="10"/>
      <c r="Z980" s="10"/>
      <c r="AA980" s="10"/>
      <c r="AB980" s="10"/>
      <c r="AC980" s="10"/>
      <c r="AD980" s="10"/>
      <c r="AE980" s="10"/>
      <c r="AF980" s="10"/>
      <c r="AG980" s="10"/>
      <c r="AH980" s="10"/>
      <c r="AI980" s="10"/>
      <c r="AJ980" s="10"/>
      <c r="AK980" s="10"/>
      <c r="AL980" s="10"/>
    </row>
    <row r="981" spans="1:38" ht="20.25" customHeight="1">
      <c r="A981" s="10"/>
      <c r="B981" s="10"/>
      <c r="C981" s="10"/>
      <c r="D981" s="10"/>
      <c r="E981" s="10"/>
      <c r="F981" s="10"/>
      <c r="G981" s="10"/>
      <c r="H981" s="10"/>
      <c r="I981" s="10"/>
      <c r="J981" s="10"/>
      <c r="K981" s="10"/>
      <c r="L981" s="10"/>
      <c r="M981" s="10"/>
      <c r="N981" s="10"/>
      <c r="O981" s="10"/>
      <c r="P981" s="10"/>
      <c r="Q981" s="10"/>
      <c r="R981" s="10"/>
      <c r="S981" s="10"/>
      <c r="T981" s="32"/>
      <c r="U981" s="10"/>
      <c r="V981" s="10"/>
      <c r="W981" s="10"/>
      <c r="X981" s="10"/>
      <c r="Y981" s="10"/>
      <c r="Z981" s="10"/>
      <c r="AA981" s="10"/>
      <c r="AB981" s="10"/>
      <c r="AC981" s="10"/>
      <c r="AD981" s="10"/>
      <c r="AE981" s="10"/>
      <c r="AF981" s="10"/>
      <c r="AG981" s="10"/>
      <c r="AH981" s="10"/>
      <c r="AI981" s="10"/>
      <c r="AJ981" s="10"/>
      <c r="AK981" s="10"/>
      <c r="AL981" s="10"/>
    </row>
    <row r="982" spans="1:38" ht="20.25" customHeight="1">
      <c r="A982" s="10"/>
      <c r="B982" s="10"/>
      <c r="C982" s="10"/>
      <c r="D982" s="10"/>
      <c r="E982" s="10"/>
      <c r="F982" s="10"/>
      <c r="G982" s="10"/>
      <c r="H982" s="10"/>
      <c r="I982" s="10"/>
      <c r="J982" s="10"/>
      <c r="K982" s="10"/>
      <c r="L982" s="10"/>
      <c r="M982" s="10"/>
      <c r="N982" s="10"/>
      <c r="O982" s="10"/>
      <c r="P982" s="10"/>
      <c r="Q982" s="10"/>
      <c r="R982" s="10"/>
      <c r="S982" s="10"/>
      <c r="T982" s="32"/>
      <c r="U982" s="10"/>
      <c r="V982" s="10"/>
      <c r="W982" s="10"/>
      <c r="X982" s="10"/>
      <c r="Y982" s="10"/>
      <c r="Z982" s="10"/>
      <c r="AA982" s="10"/>
      <c r="AB982" s="10"/>
      <c r="AC982" s="10"/>
      <c r="AD982" s="10"/>
      <c r="AE982" s="10"/>
      <c r="AF982" s="10"/>
      <c r="AG982" s="10"/>
      <c r="AH982" s="10"/>
      <c r="AI982" s="10"/>
      <c r="AJ982" s="10"/>
      <c r="AK982" s="10"/>
      <c r="AL982" s="10"/>
    </row>
    <row r="983" spans="1:38" ht="20.25" customHeight="1">
      <c r="A983" s="10"/>
      <c r="B983" s="10"/>
      <c r="C983" s="10"/>
      <c r="D983" s="10"/>
      <c r="E983" s="10"/>
      <c r="F983" s="10"/>
      <c r="G983" s="10"/>
      <c r="H983" s="10"/>
      <c r="I983" s="10"/>
      <c r="J983" s="10"/>
      <c r="K983" s="10"/>
      <c r="L983" s="10"/>
      <c r="M983" s="10"/>
      <c r="N983" s="10"/>
      <c r="O983" s="10"/>
      <c r="P983" s="10"/>
      <c r="Q983" s="10"/>
      <c r="R983" s="10"/>
      <c r="S983" s="10"/>
      <c r="T983" s="32"/>
      <c r="U983" s="10"/>
      <c r="V983" s="10"/>
      <c r="W983" s="10"/>
      <c r="X983" s="10"/>
      <c r="Y983" s="10"/>
      <c r="Z983" s="10"/>
      <c r="AA983" s="10"/>
      <c r="AB983" s="10"/>
      <c r="AC983" s="10"/>
      <c r="AD983" s="10"/>
      <c r="AE983" s="10"/>
      <c r="AF983" s="10"/>
      <c r="AG983" s="10"/>
      <c r="AH983" s="10"/>
      <c r="AI983" s="10"/>
      <c r="AJ983" s="10"/>
      <c r="AK983" s="10"/>
      <c r="AL983" s="10"/>
    </row>
    <row r="984" spans="1:38" ht="20.25" customHeight="1">
      <c r="A984" s="10"/>
      <c r="B984" s="10"/>
      <c r="C984" s="10"/>
      <c r="D984" s="10"/>
      <c r="E984" s="10"/>
      <c r="F984" s="10"/>
      <c r="G984" s="10"/>
      <c r="H984" s="10"/>
      <c r="I984" s="10"/>
      <c r="J984" s="10"/>
      <c r="K984" s="10"/>
      <c r="L984" s="10"/>
      <c r="M984" s="10"/>
      <c r="N984" s="10"/>
      <c r="O984" s="10"/>
      <c r="P984" s="10"/>
      <c r="Q984" s="10"/>
      <c r="R984" s="10"/>
      <c r="S984" s="10"/>
      <c r="T984" s="32"/>
      <c r="U984" s="10"/>
      <c r="V984" s="10"/>
      <c r="W984" s="10"/>
      <c r="X984" s="10"/>
      <c r="Y984" s="10"/>
      <c r="Z984" s="10"/>
      <c r="AA984" s="10"/>
      <c r="AB984" s="10"/>
      <c r="AC984" s="10"/>
      <c r="AD984" s="10"/>
      <c r="AE984" s="10"/>
      <c r="AF984" s="10"/>
      <c r="AG984" s="10"/>
      <c r="AH984" s="10"/>
      <c r="AI984" s="10"/>
      <c r="AJ984" s="10"/>
      <c r="AK984" s="10"/>
      <c r="AL984" s="10"/>
    </row>
    <row r="985" spans="1:38" ht="20.25" customHeight="1">
      <c r="A985" s="10"/>
      <c r="B985" s="10"/>
      <c r="C985" s="10"/>
      <c r="D985" s="10"/>
      <c r="E985" s="10"/>
      <c r="F985" s="10"/>
      <c r="G985" s="10"/>
      <c r="H985" s="10"/>
      <c r="I985" s="10"/>
      <c r="J985" s="10"/>
      <c r="K985" s="10"/>
      <c r="L985" s="10"/>
      <c r="M985" s="10"/>
      <c r="N985" s="10"/>
      <c r="O985" s="10"/>
      <c r="P985" s="10"/>
      <c r="Q985" s="10"/>
      <c r="R985" s="10"/>
      <c r="S985" s="10"/>
      <c r="T985" s="32"/>
      <c r="U985" s="10"/>
      <c r="V985" s="10"/>
      <c r="W985" s="10"/>
      <c r="X985" s="10"/>
      <c r="Y985" s="10"/>
      <c r="Z985" s="10"/>
      <c r="AA985" s="10"/>
      <c r="AB985" s="10"/>
      <c r="AC985" s="10"/>
      <c r="AD985" s="10"/>
      <c r="AE985" s="10"/>
      <c r="AF985" s="10"/>
      <c r="AG985" s="10"/>
      <c r="AH985" s="10"/>
      <c r="AI985" s="10"/>
      <c r="AJ985" s="10"/>
      <c r="AK985" s="10"/>
      <c r="AL985" s="10"/>
    </row>
    <row r="986" spans="1:38" ht="20.25" customHeight="1">
      <c r="A986" s="10"/>
      <c r="B986" s="10"/>
      <c r="C986" s="10"/>
      <c r="D986" s="10"/>
      <c r="E986" s="10"/>
      <c r="F986" s="10"/>
      <c r="G986" s="10"/>
      <c r="H986" s="10"/>
      <c r="I986" s="10"/>
      <c r="J986" s="10"/>
      <c r="K986" s="10"/>
      <c r="L986" s="10"/>
      <c r="M986" s="10"/>
      <c r="N986" s="10"/>
      <c r="O986" s="10"/>
      <c r="P986" s="10"/>
      <c r="Q986" s="10"/>
      <c r="R986" s="10"/>
      <c r="S986" s="10"/>
      <c r="T986" s="32"/>
      <c r="U986" s="10"/>
      <c r="V986" s="10"/>
      <c r="W986" s="10"/>
      <c r="X986" s="10"/>
      <c r="Y986" s="10"/>
      <c r="Z986" s="10"/>
      <c r="AA986" s="10"/>
      <c r="AB986" s="10"/>
      <c r="AC986" s="10"/>
      <c r="AD986" s="10"/>
      <c r="AE986" s="10"/>
      <c r="AF986" s="10"/>
      <c r="AG986" s="10"/>
      <c r="AH986" s="10"/>
      <c r="AI986" s="10"/>
      <c r="AJ986" s="10"/>
      <c r="AK986" s="10"/>
      <c r="AL986" s="10"/>
    </row>
    <row r="987" spans="1:38" ht="20.25" customHeight="1">
      <c r="A987" s="10"/>
      <c r="B987" s="10"/>
      <c r="C987" s="10"/>
      <c r="D987" s="10"/>
      <c r="E987" s="10"/>
      <c r="F987" s="10"/>
      <c r="G987" s="10"/>
      <c r="H987" s="10"/>
      <c r="I987" s="10"/>
      <c r="J987" s="10"/>
      <c r="K987" s="10"/>
      <c r="L987" s="10"/>
      <c r="M987" s="10"/>
      <c r="N987" s="10"/>
      <c r="O987" s="10"/>
      <c r="P987" s="10"/>
      <c r="Q987" s="10"/>
      <c r="R987" s="10"/>
      <c r="S987" s="10"/>
      <c r="T987" s="32"/>
      <c r="U987" s="10"/>
      <c r="V987" s="10"/>
      <c r="W987" s="10"/>
      <c r="X987" s="10"/>
      <c r="Y987" s="10"/>
      <c r="Z987" s="10"/>
      <c r="AA987" s="10"/>
      <c r="AB987" s="10"/>
      <c r="AC987" s="10"/>
      <c r="AD987" s="10"/>
      <c r="AE987" s="10"/>
      <c r="AF987" s="10"/>
      <c r="AG987" s="10"/>
      <c r="AH987" s="10"/>
      <c r="AI987" s="10"/>
      <c r="AJ987" s="10"/>
      <c r="AK987" s="10"/>
      <c r="AL987" s="10"/>
    </row>
    <row r="988" spans="1:38" ht="20.25" customHeight="1">
      <c r="A988" s="10"/>
      <c r="B988" s="10"/>
      <c r="C988" s="10"/>
      <c r="D988" s="10"/>
      <c r="E988" s="10"/>
      <c r="F988" s="10"/>
      <c r="G988" s="10"/>
      <c r="H988" s="10"/>
      <c r="I988" s="10"/>
      <c r="J988" s="10"/>
      <c r="K988" s="10"/>
      <c r="L988" s="10"/>
      <c r="M988" s="10"/>
      <c r="N988" s="10"/>
      <c r="O988" s="10"/>
      <c r="P988" s="10"/>
      <c r="Q988" s="10"/>
      <c r="R988" s="10"/>
      <c r="S988" s="10"/>
      <c r="T988" s="32"/>
      <c r="U988" s="10"/>
      <c r="V988" s="10"/>
      <c r="W988" s="10"/>
      <c r="X988" s="10"/>
      <c r="Y988" s="10"/>
      <c r="Z988" s="10"/>
      <c r="AA988" s="10"/>
      <c r="AB988" s="10"/>
      <c r="AC988" s="10"/>
      <c r="AD988" s="10"/>
      <c r="AE988" s="10"/>
      <c r="AF988" s="10"/>
      <c r="AG988" s="10"/>
      <c r="AH988" s="10"/>
      <c r="AI988" s="10"/>
      <c r="AJ988" s="10"/>
      <c r="AK988" s="10"/>
      <c r="AL988" s="10"/>
    </row>
    <row r="989" spans="1:38" ht="20.25" customHeight="1">
      <c r="A989" s="10"/>
      <c r="B989" s="10"/>
      <c r="C989" s="10"/>
      <c r="D989" s="10"/>
      <c r="E989" s="10"/>
      <c r="F989" s="10"/>
      <c r="G989" s="10"/>
      <c r="H989" s="10"/>
      <c r="I989" s="10"/>
      <c r="J989" s="10"/>
      <c r="K989" s="10"/>
      <c r="L989" s="10"/>
      <c r="M989" s="10"/>
      <c r="N989" s="10"/>
      <c r="O989" s="10"/>
      <c r="P989" s="10"/>
      <c r="Q989" s="10"/>
      <c r="R989" s="10"/>
      <c r="S989" s="10"/>
      <c r="T989" s="32"/>
      <c r="U989" s="10"/>
      <c r="V989" s="10"/>
      <c r="W989" s="10"/>
      <c r="X989" s="10"/>
      <c r="Y989" s="10"/>
      <c r="Z989" s="10"/>
      <c r="AA989" s="10"/>
      <c r="AB989" s="10"/>
      <c r="AC989" s="10"/>
      <c r="AD989" s="10"/>
      <c r="AE989" s="10"/>
      <c r="AF989" s="10"/>
      <c r="AG989" s="10"/>
      <c r="AH989" s="10"/>
      <c r="AI989" s="10"/>
      <c r="AJ989" s="10"/>
      <c r="AK989" s="10"/>
      <c r="AL989" s="10"/>
    </row>
    <row r="990" spans="1:38" ht="20.25" customHeight="1">
      <c r="A990" s="10"/>
      <c r="B990" s="10"/>
      <c r="C990" s="10"/>
      <c r="D990" s="10"/>
      <c r="E990" s="10"/>
      <c r="F990" s="10"/>
      <c r="G990" s="10"/>
      <c r="H990" s="10"/>
      <c r="I990" s="10"/>
      <c r="J990" s="10"/>
      <c r="K990" s="10"/>
      <c r="L990" s="10"/>
      <c r="M990" s="10"/>
      <c r="N990" s="10"/>
      <c r="O990" s="10"/>
      <c r="P990" s="10"/>
      <c r="Q990" s="10"/>
      <c r="R990" s="10"/>
      <c r="S990" s="10"/>
      <c r="T990" s="32"/>
      <c r="U990" s="10"/>
      <c r="V990" s="10"/>
      <c r="W990" s="10"/>
      <c r="X990" s="10"/>
      <c r="Y990" s="10"/>
      <c r="Z990" s="10"/>
      <c r="AA990" s="10"/>
      <c r="AB990" s="10"/>
      <c r="AC990" s="10"/>
      <c r="AD990" s="10"/>
      <c r="AE990" s="10"/>
      <c r="AF990" s="10"/>
      <c r="AG990" s="10"/>
      <c r="AH990" s="10"/>
      <c r="AI990" s="10"/>
      <c r="AJ990" s="10"/>
      <c r="AK990" s="10"/>
      <c r="AL990" s="10"/>
    </row>
    <row r="991" spans="1:38" ht="20.25" customHeight="1">
      <c r="A991" s="10"/>
      <c r="B991" s="10"/>
      <c r="C991" s="10"/>
      <c r="D991" s="10"/>
      <c r="E991" s="10"/>
      <c r="F991" s="10"/>
      <c r="G991" s="10"/>
      <c r="H991" s="10"/>
      <c r="I991" s="10"/>
      <c r="J991" s="10"/>
      <c r="K991" s="10"/>
      <c r="L991" s="10"/>
      <c r="M991" s="10"/>
      <c r="N991" s="10"/>
      <c r="O991" s="10"/>
      <c r="P991" s="10"/>
      <c r="Q991" s="10"/>
      <c r="R991" s="10"/>
      <c r="S991" s="10"/>
      <c r="T991" s="32"/>
      <c r="U991" s="10"/>
      <c r="V991" s="10"/>
      <c r="W991" s="10"/>
      <c r="X991" s="10"/>
      <c r="Y991" s="10"/>
      <c r="Z991" s="10"/>
      <c r="AA991" s="10"/>
      <c r="AB991" s="10"/>
      <c r="AC991" s="10"/>
      <c r="AD991" s="10"/>
      <c r="AE991" s="10"/>
      <c r="AF991" s="10"/>
      <c r="AG991" s="10"/>
      <c r="AH991" s="10"/>
      <c r="AI991" s="10"/>
      <c r="AJ991" s="10"/>
      <c r="AK991" s="10"/>
      <c r="AL991" s="10"/>
    </row>
    <row r="992" spans="1:38" ht="20.25" customHeight="1">
      <c r="A992" s="10"/>
      <c r="B992" s="10"/>
      <c r="C992" s="10"/>
      <c r="D992" s="10"/>
      <c r="E992" s="10"/>
      <c r="F992" s="10"/>
      <c r="G992" s="10"/>
      <c r="H992" s="10"/>
      <c r="I992" s="10"/>
      <c r="J992" s="10"/>
      <c r="K992" s="10"/>
      <c r="L992" s="10"/>
      <c r="M992" s="10"/>
      <c r="N992" s="10"/>
      <c r="O992" s="10"/>
      <c r="P992" s="10"/>
      <c r="Q992" s="10"/>
      <c r="R992" s="10"/>
      <c r="S992" s="10"/>
      <c r="T992" s="32"/>
      <c r="U992" s="10"/>
      <c r="V992" s="10"/>
      <c r="W992" s="10"/>
      <c r="X992" s="10"/>
      <c r="Y992" s="10"/>
      <c r="Z992" s="10"/>
      <c r="AA992" s="10"/>
      <c r="AB992" s="10"/>
      <c r="AC992" s="10"/>
      <c r="AD992" s="10"/>
      <c r="AE992" s="10"/>
      <c r="AF992" s="10"/>
      <c r="AG992" s="10"/>
      <c r="AH992" s="10"/>
      <c r="AI992" s="10"/>
      <c r="AJ992" s="10"/>
      <c r="AK992" s="10"/>
      <c r="AL992" s="10"/>
    </row>
    <row r="993" spans="1:38" ht="20.25" customHeight="1">
      <c r="A993" s="10"/>
      <c r="B993" s="10"/>
      <c r="C993" s="10"/>
      <c r="D993" s="10"/>
      <c r="E993" s="10"/>
      <c r="F993" s="10"/>
      <c r="G993" s="10"/>
      <c r="H993" s="10"/>
      <c r="I993" s="10"/>
      <c r="J993" s="10"/>
      <c r="K993" s="10"/>
      <c r="L993" s="10"/>
      <c r="M993" s="10"/>
      <c r="N993" s="10"/>
      <c r="O993" s="10"/>
      <c r="P993" s="10"/>
      <c r="Q993" s="10"/>
      <c r="R993" s="10"/>
      <c r="S993" s="10"/>
      <c r="T993" s="32"/>
      <c r="U993" s="10"/>
      <c r="V993" s="10"/>
      <c r="W993" s="10"/>
      <c r="X993" s="10"/>
      <c r="Y993" s="10"/>
      <c r="Z993" s="10"/>
      <c r="AA993" s="10"/>
      <c r="AB993" s="10"/>
      <c r="AC993" s="10"/>
      <c r="AD993" s="10"/>
      <c r="AE993" s="10"/>
      <c r="AF993" s="10"/>
      <c r="AG993" s="10"/>
      <c r="AH993" s="10"/>
      <c r="AI993" s="10"/>
      <c r="AJ993" s="10"/>
      <c r="AK993" s="10"/>
      <c r="AL993" s="10"/>
    </row>
    <row r="994" spans="1:38" ht="20.25" customHeight="1">
      <c r="A994" s="10"/>
      <c r="B994" s="10"/>
      <c r="C994" s="10"/>
      <c r="D994" s="10"/>
      <c r="E994" s="10"/>
      <c r="F994" s="10"/>
      <c r="G994" s="10"/>
      <c r="H994" s="10"/>
      <c r="I994" s="10"/>
      <c r="J994" s="10"/>
      <c r="K994" s="10"/>
      <c r="L994" s="10"/>
      <c r="M994" s="10"/>
      <c r="N994" s="10"/>
      <c r="O994" s="10"/>
      <c r="P994" s="10"/>
      <c r="Q994" s="10"/>
      <c r="R994" s="10"/>
      <c r="S994" s="10"/>
      <c r="T994" s="32"/>
      <c r="U994" s="10"/>
      <c r="V994" s="10"/>
      <c r="W994" s="10"/>
      <c r="X994" s="10"/>
      <c r="Y994" s="10"/>
      <c r="Z994" s="10"/>
      <c r="AA994" s="10"/>
      <c r="AB994" s="10"/>
      <c r="AC994" s="10"/>
      <c r="AD994" s="10"/>
      <c r="AE994" s="10"/>
      <c r="AF994" s="10"/>
      <c r="AG994" s="10"/>
      <c r="AH994" s="10"/>
      <c r="AI994" s="10"/>
      <c r="AJ994" s="10"/>
      <c r="AK994" s="10"/>
      <c r="AL994" s="10"/>
    </row>
    <row r="995" spans="1:38" ht="20.25" customHeight="1">
      <c r="A995" s="10"/>
      <c r="B995" s="10"/>
      <c r="C995" s="10"/>
      <c r="D995" s="10"/>
      <c r="E995" s="10"/>
      <c r="F995" s="10"/>
      <c r="G995" s="10"/>
      <c r="H995" s="10"/>
      <c r="I995" s="10"/>
      <c r="J995" s="10"/>
      <c r="K995" s="10"/>
      <c r="L995" s="10"/>
      <c r="M995" s="10"/>
      <c r="N995" s="10"/>
      <c r="O995" s="10"/>
      <c r="P995" s="10"/>
      <c r="Q995" s="10"/>
      <c r="R995" s="10"/>
      <c r="S995" s="10"/>
      <c r="T995" s="32"/>
      <c r="U995" s="10"/>
      <c r="V995" s="10"/>
      <c r="W995" s="10"/>
      <c r="X995" s="10"/>
      <c r="Y995" s="10"/>
      <c r="Z995" s="10"/>
      <c r="AA995" s="10"/>
      <c r="AB995" s="10"/>
      <c r="AC995" s="10"/>
      <c r="AD995" s="10"/>
      <c r="AE995" s="10"/>
      <c r="AF995" s="10"/>
      <c r="AG995" s="10"/>
      <c r="AH995" s="10"/>
      <c r="AI995" s="10"/>
      <c r="AJ995" s="10"/>
      <c r="AK995" s="10"/>
      <c r="AL995" s="10"/>
    </row>
    <row r="996" spans="1:38" ht="20.25" customHeight="1">
      <c r="A996" s="10"/>
      <c r="B996" s="10"/>
      <c r="C996" s="10"/>
      <c r="D996" s="10"/>
      <c r="E996" s="10"/>
      <c r="F996" s="10"/>
      <c r="G996" s="10"/>
      <c r="H996" s="10"/>
      <c r="I996" s="10"/>
      <c r="J996" s="10"/>
      <c r="K996" s="10"/>
      <c r="L996" s="10"/>
      <c r="M996" s="10"/>
      <c r="N996" s="10"/>
      <c r="O996" s="10"/>
      <c r="P996" s="10"/>
      <c r="Q996" s="10"/>
      <c r="R996" s="10"/>
      <c r="S996" s="10"/>
      <c r="T996" s="32"/>
      <c r="U996" s="10"/>
      <c r="V996" s="10"/>
      <c r="W996" s="10"/>
      <c r="X996" s="10"/>
      <c r="Y996" s="10"/>
      <c r="Z996" s="10"/>
      <c r="AA996" s="10"/>
      <c r="AB996" s="10"/>
      <c r="AC996" s="10"/>
      <c r="AD996" s="10"/>
      <c r="AE996" s="10"/>
      <c r="AF996" s="10"/>
      <c r="AG996" s="10"/>
      <c r="AH996" s="10"/>
      <c r="AI996" s="10"/>
      <c r="AJ996" s="10"/>
      <c r="AK996" s="10"/>
      <c r="AL996" s="10"/>
    </row>
    <row r="997" spans="1:38" ht="20.25" customHeight="1">
      <c r="A997" s="10"/>
      <c r="B997" s="10"/>
      <c r="C997" s="10"/>
      <c r="D997" s="10"/>
      <c r="E997" s="10"/>
      <c r="F997" s="10"/>
      <c r="G997" s="10"/>
      <c r="H997" s="10"/>
      <c r="I997" s="10"/>
      <c r="J997" s="10"/>
      <c r="K997" s="10"/>
      <c r="L997" s="10"/>
      <c r="M997" s="10"/>
      <c r="N997" s="10"/>
      <c r="O997" s="10"/>
      <c r="P997" s="10"/>
      <c r="Q997" s="10"/>
      <c r="R997" s="10"/>
      <c r="S997" s="10"/>
      <c r="T997" s="32"/>
      <c r="U997" s="10"/>
      <c r="V997" s="10"/>
      <c r="W997" s="10"/>
      <c r="X997" s="10"/>
      <c r="Y997" s="10"/>
      <c r="Z997" s="10"/>
      <c r="AA997" s="10"/>
      <c r="AB997" s="10"/>
      <c r="AC997" s="10"/>
      <c r="AD997" s="10"/>
      <c r="AE997" s="10"/>
      <c r="AF997" s="10"/>
      <c r="AG997" s="10"/>
      <c r="AH997" s="10"/>
      <c r="AI997" s="10"/>
      <c r="AJ997" s="10"/>
      <c r="AK997" s="10"/>
      <c r="AL997" s="10"/>
    </row>
    <row r="998" spans="1:38" ht="20.25" customHeight="1">
      <c r="A998" s="10"/>
      <c r="B998" s="10"/>
      <c r="C998" s="10"/>
      <c r="D998" s="10"/>
      <c r="E998" s="10"/>
      <c r="F998" s="10"/>
      <c r="G998" s="10"/>
      <c r="H998" s="10"/>
      <c r="I998" s="10"/>
      <c r="J998" s="10"/>
      <c r="K998" s="10"/>
      <c r="L998" s="10"/>
      <c r="M998" s="10"/>
      <c r="N998" s="10"/>
      <c r="O998" s="10"/>
      <c r="P998" s="10"/>
      <c r="Q998" s="10"/>
      <c r="R998" s="10"/>
      <c r="S998" s="10"/>
      <c r="T998" s="32"/>
      <c r="U998" s="10"/>
      <c r="V998" s="10"/>
      <c r="W998" s="10"/>
      <c r="X998" s="10"/>
      <c r="Y998" s="10"/>
      <c r="Z998" s="10"/>
      <c r="AA998" s="10"/>
      <c r="AB998" s="10"/>
      <c r="AC998" s="10"/>
      <c r="AD998" s="10"/>
      <c r="AE998" s="10"/>
      <c r="AF998" s="10"/>
      <c r="AG998" s="10"/>
      <c r="AH998" s="10"/>
      <c r="AI998" s="10"/>
      <c r="AJ998" s="10"/>
      <c r="AK998" s="10"/>
      <c r="AL998" s="10"/>
    </row>
    <row r="999" spans="1:38" ht="20.25" customHeight="1">
      <c r="A999" s="10"/>
      <c r="B999" s="10"/>
      <c r="C999" s="10"/>
      <c r="D999" s="10"/>
      <c r="E999" s="10"/>
      <c r="F999" s="10"/>
      <c r="G999" s="10"/>
      <c r="H999" s="10"/>
      <c r="I999" s="10"/>
      <c r="J999" s="10"/>
      <c r="K999" s="10"/>
      <c r="L999" s="10"/>
      <c r="M999" s="10"/>
      <c r="N999" s="10"/>
      <c r="O999" s="10"/>
      <c r="P999" s="10"/>
      <c r="Q999" s="10"/>
      <c r="R999" s="10"/>
      <c r="S999" s="10"/>
      <c r="T999" s="32"/>
      <c r="U999" s="10"/>
      <c r="V999" s="10"/>
      <c r="W999" s="10"/>
      <c r="X999" s="10"/>
      <c r="Y999" s="10"/>
      <c r="Z999" s="10"/>
      <c r="AA999" s="10"/>
      <c r="AB999" s="10"/>
      <c r="AC999" s="10"/>
      <c r="AD999" s="10"/>
      <c r="AE999" s="10"/>
      <c r="AF999" s="10"/>
      <c r="AG999" s="10"/>
      <c r="AH999" s="10"/>
      <c r="AI999" s="10"/>
      <c r="AJ999" s="10"/>
      <c r="AK999" s="10"/>
      <c r="AL999" s="10"/>
    </row>
    <row r="1000" spans="1:38" ht="20.25" customHeight="1">
      <c r="A1000" s="10"/>
      <c r="B1000" s="10"/>
      <c r="C1000" s="10"/>
      <c r="D1000" s="10"/>
      <c r="E1000" s="10"/>
      <c r="F1000" s="10"/>
      <c r="G1000" s="10"/>
      <c r="H1000" s="10"/>
      <c r="I1000" s="10"/>
      <c r="J1000" s="10"/>
      <c r="K1000" s="10"/>
      <c r="L1000" s="10"/>
      <c r="M1000" s="10"/>
      <c r="N1000" s="10"/>
      <c r="O1000" s="10"/>
      <c r="P1000" s="10"/>
      <c r="Q1000" s="10"/>
      <c r="R1000" s="10"/>
      <c r="S1000" s="10"/>
      <c r="T1000" s="32"/>
      <c r="U1000" s="10"/>
      <c r="V1000" s="10"/>
      <c r="W1000" s="10"/>
      <c r="X1000" s="10"/>
      <c r="Y1000" s="10"/>
      <c r="Z1000" s="10"/>
      <c r="AA1000" s="10"/>
      <c r="AB1000" s="10"/>
      <c r="AC1000" s="10"/>
      <c r="AD1000" s="10"/>
      <c r="AE1000" s="10"/>
      <c r="AF1000" s="10"/>
      <c r="AG1000" s="10"/>
      <c r="AH1000" s="10"/>
      <c r="AI1000" s="10"/>
      <c r="AJ1000" s="10"/>
      <c r="AK1000" s="10"/>
      <c r="AL1000" s="10"/>
    </row>
    <row r="1001" spans="1:38" ht="20.25" customHeight="1">
      <c r="A1001" s="10"/>
      <c r="B1001" s="10"/>
      <c r="C1001" s="10"/>
      <c r="D1001" s="10"/>
      <c r="E1001" s="10"/>
      <c r="F1001" s="10"/>
      <c r="G1001" s="10"/>
      <c r="H1001" s="10"/>
      <c r="I1001" s="10"/>
      <c r="J1001" s="10"/>
      <c r="K1001" s="10"/>
      <c r="L1001" s="10"/>
      <c r="M1001" s="10"/>
      <c r="N1001" s="10"/>
      <c r="O1001" s="10"/>
      <c r="P1001" s="10"/>
      <c r="Q1001" s="10"/>
      <c r="R1001" s="10"/>
      <c r="S1001" s="10"/>
      <c r="T1001" s="32"/>
      <c r="U1001" s="10"/>
      <c r="V1001" s="10"/>
      <c r="W1001" s="10"/>
      <c r="X1001" s="10"/>
      <c r="Y1001" s="10"/>
      <c r="Z1001" s="10"/>
      <c r="AA1001" s="10"/>
      <c r="AB1001" s="10"/>
      <c r="AC1001" s="10"/>
      <c r="AD1001" s="10"/>
      <c r="AE1001" s="10"/>
      <c r="AF1001" s="10"/>
      <c r="AG1001" s="10"/>
      <c r="AH1001" s="10"/>
      <c r="AI1001" s="10"/>
      <c r="AJ1001" s="10"/>
      <c r="AK1001" s="10"/>
      <c r="AL1001" s="10"/>
    </row>
    <row r="1002" spans="1:38" ht="20.25" customHeight="1">
      <c r="A1002" s="10"/>
      <c r="B1002" s="10"/>
      <c r="C1002" s="10"/>
      <c r="D1002" s="10"/>
      <c r="E1002" s="10"/>
      <c r="F1002" s="10"/>
      <c r="G1002" s="10"/>
      <c r="H1002" s="10"/>
      <c r="I1002" s="10"/>
      <c r="J1002" s="10"/>
      <c r="K1002" s="10"/>
      <c r="L1002" s="10"/>
      <c r="M1002" s="10"/>
      <c r="N1002" s="10"/>
      <c r="O1002" s="10"/>
      <c r="P1002" s="10"/>
      <c r="Q1002" s="10"/>
      <c r="R1002" s="10"/>
      <c r="S1002" s="10"/>
      <c r="T1002" s="32"/>
      <c r="U1002" s="10"/>
      <c r="V1002" s="10"/>
      <c r="W1002" s="10"/>
      <c r="X1002" s="10"/>
      <c r="Y1002" s="10"/>
      <c r="Z1002" s="10"/>
      <c r="AA1002" s="10"/>
      <c r="AB1002" s="10"/>
      <c r="AC1002" s="10"/>
      <c r="AD1002" s="10"/>
      <c r="AE1002" s="10"/>
      <c r="AF1002" s="10"/>
      <c r="AG1002" s="10"/>
      <c r="AH1002" s="10"/>
      <c r="AI1002" s="10"/>
      <c r="AJ1002" s="10"/>
      <c r="AK1002" s="10"/>
      <c r="AL1002" s="10"/>
    </row>
    <row r="1003" spans="1:38" ht="20.25" customHeight="1">
      <c r="A1003" s="10"/>
      <c r="B1003" s="10"/>
      <c r="C1003" s="10"/>
      <c r="D1003" s="10"/>
      <c r="E1003" s="10"/>
      <c r="F1003" s="10"/>
      <c r="G1003" s="10"/>
      <c r="H1003" s="10"/>
      <c r="I1003" s="10"/>
      <c r="J1003" s="10"/>
      <c r="K1003" s="10"/>
      <c r="L1003" s="10"/>
      <c r="M1003" s="10"/>
      <c r="N1003" s="10"/>
      <c r="O1003" s="10"/>
      <c r="P1003" s="10"/>
      <c r="Q1003" s="10"/>
      <c r="R1003" s="10"/>
      <c r="S1003" s="10"/>
      <c r="T1003" s="32"/>
      <c r="U1003" s="10"/>
      <c r="V1003" s="10"/>
      <c r="W1003" s="10"/>
      <c r="X1003" s="10"/>
      <c r="Y1003" s="10"/>
      <c r="Z1003" s="10"/>
      <c r="AA1003" s="10"/>
      <c r="AB1003" s="10"/>
      <c r="AC1003" s="10"/>
      <c r="AD1003" s="10"/>
      <c r="AE1003" s="10"/>
      <c r="AF1003" s="10"/>
      <c r="AG1003" s="10"/>
      <c r="AH1003" s="10"/>
      <c r="AI1003" s="10"/>
      <c r="AJ1003" s="10"/>
      <c r="AK1003" s="10"/>
      <c r="AL1003" s="10"/>
    </row>
    <row r="1004" spans="1:38" ht="20.25" customHeight="1">
      <c r="A1004" s="10"/>
      <c r="B1004" s="10"/>
      <c r="C1004" s="10"/>
      <c r="D1004" s="10"/>
      <c r="E1004" s="10"/>
      <c r="F1004" s="10"/>
      <c r="G1004" s="10"/>
      <c r="H1004" s="10"/>
      <c r="I1004" s="10"/>
      <c r="J1004" s="10"/>
      <c r="K1004" s="10"/>
      <c r="L1004" s="10"/>
      <c r="M1004" s="10"/>
      <c r="N1004" s="10"/>
      <c r="O1004" s="10"/>
      <c r="P1004" s="10"/>
      <c r="Q1004" s="10"/>
      <c r="R1004" s="10"/>
      <c r="S1004" s="10"/>
      <c r="T1004" s="32"/>
      <c r="U1004" s="10"/>
      <c r="V1004" s="10"/>
      <c r="W1004" s="10"/>
      <c r="X1004" s="10"/>
      <c r="Y1004" s="10"/>
      <c r="Z1004" s="10"/>
      <c r="AA1004" s="10"/>
      <c r="AB1004" s="10"/>
      <c r="AC1004" s="10"/>
      <c r="AD1004" s="10"/>
      <c r="AE1004" s="10"/>
      <c r="AF1004" s="10"/>
      <c r="AG1004" s="10"/>
      <c r="AH1004" s="10"/>
      <c r="AI1004" s="10"/>
      <c r="AJ1004" s="10"/>
      <c r="AK1004" s="10"/>
      <c r="AL1004" s="10"/>
    </row>
    <row r="1005" spans="1:38" ht="20.25" customHeight="1">
      <c r="A1005" s="10"/>
      <c r="B1005" s="10"/>
      <c r="C1005" s="10"/>
      <c r="D1005" s="10"/>
      <c r="E1005" s="10"/>
      <c r="F1005" s="10"/>
      <c r="G1005" s="10"/>
      <c r="H1005" s="10"/>
      <c r="I1005" s="10"/>
      <c r="J1005" s="10"/>
      <c r="K1005" s="10"/>
      <c r="L1005" s="10"/>
      <c r="M1005" s="10"/>
      <c r="N1005" s="10"/>
      <c r="O1005" s="10"/>
      <c r="P1005" s="10"/>
      <c r="Q1005" s="10"/>
      <c r="R1005" s="10"/>
      <c r="S1005" s="10"/>
      <c r="T1005" s="32"/>
      <c r="U1005" s="10"/>
      <c r="V1005" s="10"/>
      <c r="W1005" s="10"/>
      <c r="X1005" s="10"/>
      <c r="Y1005" s="10"/>
      <c r="Z1005" s="10"/>
      <c r="AA1005" s="10"/>
      <c r="AB1005" s="10"/>
      <c r="AC1005" s="10"/>
      <c r="AD1005" s="10"/>
      <c r="AE1005" s="10"/>
      <c r="AF1005" s="10"/>
      <c r="AG1005" s="10"/>
      <c r="AH1005" s="10"/>
      <c r="AI1005" s="10"/>
      <c r="AJ1005" s="10"/>
      <c r="AK1005" s="10"/>
      <c r="AL1005" s="10"/>
    </row>
    <row r="1006" spans="1:38" ht="20.25" customHeight="1">
      <c r="A1006" s="10"/>
      <c r="B1006" s="10"/>
      <c r="C1006" s="10"/>
      <c r="D1006" s="10"/>
      <c r="E1006" s="10"/>
      <c r="F1006" s="10"/>
      <c r="G1006" s="10"/>
      <c r="H1006" s="10"/>
      <c r="I1006" s="10"/>
      <c r="J1006" s="10"/>
      <c r="K1006" s="10"/>
      <c r="L1006" s="10"/>
      <c r="M1006" s="10"/>
      <c r="N1006" s="10"/>
      <c r="O1006" s="10"/>
      <c r="P1006" s="10"/>
      <c r="Q1006" s="10"/>
      <c r="R1006" s="10"/>
      <c r="S1006" s="10"/>
      <c r="T1006" s="32"/>
      <c r="U1006" s="10"/>
      <c r="V1006" s="10"/>
      <c r="W1006" s="10"/>
      <c r="X1006" s="10"/>
      <c r="Y1006" s="10"/>
      <c r="Z1006" s="10"/>
      <c r="AA1006" s="10"/>
      <c r="AB1006" s="10"/>
      <c r="AC1006" s="10"/>
      <c r="AD1006" s="10"/>
      <c r="AE1006" s="10"/>
      <c r="AF1006" s="10"/>
      <c r="AG1006" s="10"/>
      <c r="AH1006" s="10"/>
      <c r="AI1006" s="10"/>
      <c r="AJ1006" s="10"/>
      <c r="AK1006" s="10"/>
      <c r="AL1006" s="10"/>
    </row>
    <row r="1007" spans="1:38" ht="20.25" customHeight="1">
      <c r="A1007" s="10"/>
      <c r="B1007" s="10"/>
      <c r="C1007" s="10"/>
      <c r="D1007" s="10"/>
      <c r="E1007" s="10"/>
      <c r="F1007" s="10"/>
      <c r="G1007" s="10"/>
      <c r="H1007" s="10"/>
      <c r="I1007" s="10"/>
      <c r="J1007" s="10"/>
      <c r="K1007" s="10"/>
      <c r="L1007" s="10"/>
      <c r="M1007" s="10"/>
      <c r="N1007" s="10"/>
      <c r="O1007" s="10"/>
      <c r="P1007" s="10"/>
      <c r="Q1007" s="10"/>
      <c r="R1007" s="10"/>
      <c r="S1007" s="10"/>
      <c r="T1007" s="32"/>
      <c r="U1007" s="10"/>
      <c r="V1007" s="10"/>
      <c r="W1007" s="10"/>
      <c r="X1007" s="10"/>
      <c r="Y1007" s="10"/>
      <c r="Z1007" s="10"/>
      <c r="AA1007" s="10"/>
      <c r="AB1007" s="10"/>
      <c r="AC1007" s="10"/>
      <c r="AD1007" s="10"/>
      <c r="AE1007" s="10"/>
      <c r="AF1007" s="10"/>
      <c r="AG1007" s="10"/>
      <c r="AH1007" s="10"/>
      <c r="AI1007" s="10"/>
      <c r="AJ1007" s="10"/>
      <c r="AK1007" s="10"/>
      <c r="AL1007" s="10"/>
    </row>
    <row r="1008" spans="1:38" ht="20.25" customHeight="1">
      <c r="A1008" s="10"/>
      <c r="B1008" s="10"/>
      <c r="C1008" s="10"/>
      <c r="D1008" s="10"/>
      <c r="E1008" s="10"/>
      <c r="F1008" s="10"/>
      <c r="G1008" s="10"/>
      <c r="H1008" s="10"/>
      <c r="I1008" s="10"/>
      <c r="J1008" s="10"/>
      <c r="K1008" s="10"/>
      <c r="L1008" s="10"/>
      <c r="M1008" s="10"/>
      <c r="N1008" s="10"/>
      <c r="O1008" s="10"/>
      <c r="P1008" s="10"/>
      <c r="Q1008" s="10"/>
      <c r="R1008" s="10"/>
      <c r="S1008" s="10"/>
      <c r="T1008" s="32"/>
      <c r="U1008" s="10"/>
      <c r="V1008" s="10"/>
      <c r="W1008" s="10"/>
      <c r="X1008" s="10"/>
      <c r="Y1008" s="10"/>
      <c r="Z1008" s="10"/>
      <c r="AA1008" s="10"/>
      <c r="AB1008" s="10"/>
      <c r="AC1008" s="10"/>
      <c r="AD1008" s="10"/>
      <c r="AE1008" s="10"/>
      <c r="AF1008" s="10"/>
      <c r="AG1008" s="10"/>
      <c r="AH1008" s="10"/>
      <c r="AI1008" s="10"/>
      <c r="AJ1008" s="10"/>
      <c r="AK1008" s="10"/>
      <c r="AL1008" s="10"/>
    </row>
    <row r="1009" spans="1:38" ht="20.25" customHeight="1">
      <c r="A1009" s="10"/>
      <c r="B1009" s="10"/>
      <c r="C1009" s="10"/>
      <c r="D1009" s="10"/>
      <c r="E1009" s="10"/>
      <c r="F1009" s="10"/>
      <c r="G1009" s="10"/>
      <c r="H1009" s="10"/>
      <c r="I1009" s="10"/>
      <c r="J1009" s="10"/>
      <c r="K1009" s="10"/>
      <c r="L1009" s="10"/>
      <c r="M1009" s="10"/>
      <c r="N1009" s="10"/>
      <c r="O1009" s="10"/>
      <c r="P1009" s="10"/>
      <c r="Q1009" s="10"/>
      <c r="R1009" s="10"/>
      <c r="S1009" s="10"/>
      <c r="T1009" s="32"/>
      <c r="U1009" s="10"/>
      <c r="V1009" s="10"/>
      <c r="W1009" s="10"/>
      <c r="X1009" s="10"/>
      <c r="Y1009" s="10"/>
      <c r="Z1009" s="10"/>
      <c r="AA1009" s="10"/>
      <c r="AB1009" s="10"/>
      <c r="AC1009" s="10"/>
      <c r="AD1009" s="10"/>
      <c r="AE1009" s="10"/>
      <c r="AF1009" s="10"/>
      <c r="AG1009" s="10"/>
      <c r="AH1009" s="10"/>
      <c r="AI1009" s="10"/>
      <c r="AJ1009" s="10"/>
      <c r="AK1009" s="10"/>
      <c r="AL1009" s="10"/>
    </row>
    <row r="1010" spans="1:38" ht="20.25" customHeight="1">
      <c r="A1010" s="10"/>
      <c r="B1010" s="10"/>
      <c r="C1010" s="10"/>
      <c r="D1010" s="10"/>
      <c r="E1010" s="10"/>
      <c r="F1010" s="10"/>
      <c r="G1010" s="10"/>
      <c r="H1010" s="10"/>
      <c r="I1010" s="10"/>
      <c r="J1010" s="10"/>
      <c r="K1010" s="10"/>
      <c r="L1010" s="10"/>
      <c r="M1010" s="10"/>
      <c r="N1010" s="10"/>
      <c r="O1010" s="10"/>
      <c r="P1010" s="10"/>
      <c r="Q1010" s="10"/>
      <c r="R1010" s="10"/>
      <c r="S1010" s="10"/>
      <c r="T1010" s="32"/>
      <c r="U1010" s="10"/>
      <c r="V1010" s="10"/>
      <c r="W1010" s="10"/>
      <c r="X1010" s="10"/>
      <c r="Y1010" s="10"/>
      <c r="Z1010" s="10"/>
      <c r="AA1010" s="10"/>
      <c r="AB1010" s="10"/>
      <c r="AC1010" s="10"/>
      <c r="AD1010" s="10"/>
      <c r="AE1010" s="10"/>
      <c r="AF1010" s="10"/>
      <c r="AG1010" s="10"/>
      <c r="AH1010" s="10"/>
      <c r="AI1010" s="10"/>
      <c r="AJ1010" s="10"/>
      <c r="AK1010" s="10"/>
      <c r="AL1010" s="10"/>
    </row>
    <row r="1011" spans="1:38" ht="20.25" customHeight="1">
      <c r="A1011" s="10"/>
      <c r="B1011" s="10"/>
      <c r="C1011" s="10"/>
      <c r="D1011" s="10"/>
      <c r="E1011" s="10"/>
      <c r="F1011" s="10"/>
      <c r="G1011" s="10"/>
      <c r="H1011" s="10"/>
      <c r="I1011" s="10"/>
      <c r="J1011" s="10"/>
      <c r="K1011" s="10"/>
      <c r="L1011" s="10"/>
      <c r="M1011" s="10"/>
      <c r="N1011" s="10"/>
      <c r="O1011" s="10"/>
      <c r="P1011" s="10"/>
      <c r="Q1011" s="10"/>
      <c r="R1011" s="10"/>
      <c r="S1011" s="10"/>
      <c r="T1011" s="32"/>
      <c r="U1011" s="10"/>
      <c r="V1011" s="10"/>
      <c r="W1011" s="10"/>
      <c r="X1011" s="10"/>
      <c r="Y1011" s="10"/>
      <c r="Z1011" s="10"/>
      <c r="AA1011" s="10"/>
      <c r="AB1011" s="10"/>
      <c r="AC1011" s="10"/>
      <c r="AD1011" s="10"/>
      <c r="AE1011" s="10"/>
      <c r="AF1011" s="10"/>
      <c r="AG1011" s="10"/>
      <c r="AH1011" s="10"/>
      <c r="AI1011" s="10"/>
      <c r="AJ1011" s="10"/>
      <c r="AK1011" s="10"/>
      <c r="AL1011" s="10"/>
    </row>
    <row r="1012" spans="1:38" ht="20.25" customHeight="1">
      <c r="A1012" s="10"/>
      <c r="B1012" s="10"/>
      <c r="C1012" s="10"/>
      <c r="D1012" s="10"/>
      <c r="E1012" s="10"/>
      <c r="F1012" s="10"/>
      <c r="G1012" s="10"/>
      <c r="H1012" s="10"/>
      <c r="I1012" s="10"/>
      <c r="J1012" s="10"/>
      <c r="K1012" s="10"/>
      <c r="L1012" s="10"/>
      <c r="M1012" s="10"/>
      <c r="N1012" s="10"/>
      <c r="O1012" s="10"/>
      <c r="P1012" s="10"/>
      <c r="Q1012" s="10"/>
      <c r="R1012" s="10"/>
      <c r="S1012" s="10"/>
      <c r="T1012" s="32"/>
      <c r="U1012" s="10"/>
      <c r="V1012" s="10"/>
      <c r="W1012" s="10"/>
      <c r="X1012" s="10"/>
      <c r="Y1012" s="10"/>
      <c r="Z1012" s="10"/>
      <c r="AA1012" s="10"/>
      <c r="AB1012" s="10"/>
      <c r="AC1012" s="10"/>
      <c r="AD1012" s="10"/>
      <c r="AE1012" s="10"/>
      <c r="AF1012" s="10"/>
      <c r="AG1012" s="10"/>
      <c r="AH1012" s="10"/>
      <c r="AI1012" s="10"/>
      <c r="AJ1012" s="10"/>
      <c r="AK1012" s="10"/>
      <c r="AL1012" s="10"/>
    </row>
    <row r="1013" spans="1:38" ht="20.25" customHeight="1">
      <c r="A1013" s="10"/>
      <c r="B1013" s="10"/>
      <c r="C1013" s="10"/>
      <c r="D1013" s="10"/>
      <c r="E1013" s="10"/>
      <c r="F1013" s="10"/>
      <c r="G1013" s="10"/>
      <c r="H1013" s="10"/>
      <c r="I1013" s="10"/>
      <c r="J1013" s="10"/>
      <c r="K1013" s="10"/>
      <c r="L1013" s="10"/>
      <c r="M1013" s="10"/>
      <c r="N1013" s="10"/>
      <c r="O1013" s="10"/>
      <c r="P1013" s="10"/>
      <c r="Q1013" s="10"/>
      <c r="R1013" s="10"/>
      <c r="S1013" s="10"/>
      <c r="T1013" s="32"/>
      <c r="U1013" s="10"/>
      <c r="V1013" s="10"/>
      <c r="W1013" s="10"/>
      <c r="X1013" s="10"/>
      <c r="Y1013" s="10"/>
      <c r="Z1013" s="10"/>
      <c r="AA1013" s="10"/>
      <c r="AB1013" s="10"/>
      <c r="AC1013" s="10"/>
      <c r="AD1013" s="10"/>
      <c r="AE1013" s="10"/>
      <c r="AF1013" s="10"/>
      <c r="AG1013" s="10"/>
      <c r="AH1013" s="10"/>
      <c r="AI1013" s="10"/>
      <c r="AJ1013" s="10"/>
      <c r="AK1013" s="10"/>
      <c r="AL1013" s="10"/>
    </row>
    <row r="1014" spans="1:38" ht="20.25" customHeight="1">
      <c r="A1014" s="10"/>
      <c r="B1014" s="10"/>
      <c r="C1014" s="10"/>
      <c r="D1014" s="10"/>
      <c r="E1014" s="10"/>
      <c r="F1014" s="10"/>
      <c r="G1014" s="10"/>
      <c r="H1014" s="10"/>
      <c r="I1014" s="10"/>
      <c r="J1014" s="10"/>
      <c r="K1014" s="10"/>
      <c r="L1014" s="10"/>
      <c r="M1014" s="10"/>
      <c r="N1014" s="10"/>
      <c r="O1014" s="10"/>
      <c r="P1014" s="10"/>
      <c r="Q1014" s="10"/>
      <c r="R1014" s="10"/>
      <c r="S1014" s="10"/>
      <c r="T1014" s="32"/>
      <c r="U1014" s="10"/>
      <c r="V1014" s="10"/>
      <c r="W1014" s="10"/>
      <c r="X1014" s="10"/>
      <c r="Y1014" s="10"/>
      <c r="Z1014" s="10"/>
      <c r="AA1014" s="10"/>
      <c r="AB1014" s="10"/>
      <c r="AC1014" s="10"/>
      <c r="AD1014" s="10"/>
      <c r="AE1014" s="10"/>
      <c r="AF1014" s="10"/>
      <c r="AG1014" s="10"/>
      <c r="AH1014" s="10"/>
      <c r="AI1014" s="10"/>
      <c r="AJ1014" s="10"/>
      <c r="AK1014" s="10"/>
      <c r="AL1014" s="10"/>
    </row>
    <row r="1015" spans="1:38" ht="20.25" customHeight="1">
      <c r="A1015" s="10"/>
      <c r="B1015" s="10"/>
      <c r="C1015" s="10"/>
      <c r="D1015" s="10"/>
      <c r="E1015" s="10"/>
      <c r="F1015" s="10"/>
      <c r="G1015" s="10"/>
      <c r="H1015" s="10"/>
      <c r="I1015" s="10"/>
      <c r="J1015" s="10"/>
      <c r="K1015" s="10"/>
      <c r="L1015" s="10"/>
      <c r="M1015" s="10"/>
      <c r="N1015" s="10"/>
      <c r="O1015" s="10"/>
      <c r="P1015" s="10"/>
      <c r="Q1015" s="10"/>
      <c r="R1015" s="10"/>
      <c r="S1015" s="10"/>
      <c r="T1015" s="32"/>
      <c r="U1015" s="10"/>
      <c r="V1015" s="10"/>
      <c r="W1015" s="10"/>
      <c r="X1015" s="10"/>
      <c r="Y1015" s="10"/>
      <c r="Z1015" s="10"/>
      <c r="AA1015" s="10"/>
      <c r="AB1015" s="10"/>
      <c r="AC1015" s="10"/>
      <c r="AD1015" s="10"/>
      <c r="AE1015" s="10"/>
      <c r="AF1015" s="10"/>
      <c r="AG1015" s="10"/>
      <c r="AH1015" s="10"/>
      <c r="AI1015" s="10"/>
      <c r="AJ1015" s="10"/>
      <c r="AK1015" s="10"/>
      <c r="AL1015" s="10"/>
    </row>
    <row r="1016" spans="1:38" ht="20.25" customHeight="1">
      <c r="A1016" s="10"/>
      <c r="B1016" s="10"/>
      <c r="C1016" s="10"/>
      <c r="D1016" s="10"/>
      <c r="E1016" s="10"/>
      <c r="F1016" s="10"/>
      <c r="G1016" s="10"/>
      <c r="H1016" s="10"/>
      <c r="I1016" s="10"/>
      <c r="J1016" s="10"/>
      <c r="K1016" s="10"/>
      <c r="L1016" s="10"/>
      <c r="M1016" s="10"/>
      <c r="N1016" s="10"/>
      <c r="O1016" s="10"/>
      <c r="P1016" s="10"/>
      <c r="Q1016" s="10"/>
      <c r="R1016" s="10"/>
      <c r="S1016" s="10"/>
      <c r="T1016" s="32"/>
      <c r="U1016" s="10"/>
      <c r="V1016" s="10"/>
      <c r="W1016" s="10"/>
      <c r="X1016" s="10"/>
      <c r="Y1016" s="10"/>
      <c r="Z1016" s="10"/>
      <c r="AA1016" s="10"/>
      <c r="AB1016" s="10"/>
      <c r="AC1016" s="10"/>
      <c r="AD1016" s="10"/>
      <c r="AE1016" s="10"/>
      <c r="AF1016" s="10"/>
      <c r="AG1016" s="10"/>
      <c r="AH1016" s="10"/>
      <c r="AI1016" s="10"/>
      <c r="AJ1016" s="10"/>
      <c r="AK1016" s="10"/>
      <c r="AL1016" s="10"/>
    </row>
    <row r="1017" spans="1:38" ht="20.25" customHeight="1">
      <c r="A1017" s="10"/>
      <c r="B1017" s="10"/>
      <c r="C1017" s="10"/>
      <c r="D1017" s="10"/>
      <c r="E1017" s="10"/>
      <c r="F1017" s="10"/>
      <c r="G1017" s="10"/>
      <c r="H1017" s="10"/>
      <c r="I1017" s="10"/>
      <c r="J1017" s="10"/>
      <c r="K1017" s="10"/>
      <c r="L1017" s="10"/>
      <c r="M1017" s="10"/>
      <c r="N1017" s="10"/>
      <c r="O1017" s="10"/>
      <c r="P1017" s="10"/>
      <c r="Q1017" s="10"/>
      <c r="R1017" s="10"/>
      <c r="S1017" s="10"/>
      <c r="T1017" s="32"/>
      <c r="U1017" s="10"/>
      <c r="V1017" s="10"/>
      <c r="W1017" s="10"/>
      <c r="X1017" s="10"/>
      <c r="Y1017" s="10"/>
      <c r="Z1017" s="10"/>
      <c r="AA1017" s="10"/>
      <c r="AB1017" s="10"/>
      <c r="AC1017" s="10"/>
      <c r="AD1017" s="10"/>
      <c r="AE1017" s="10"/>
      <c r="AF1017" s="10"/>
      <c r="AG1017" s="10"/>
      <c r="AH1017" s="10"/>
      <c r="AI1017" s="10"/>
      <c r="AJ1017" s="10"/>
      <c r="AK1017" s="10"/>
      <c r="AL1017" s="10"/>
    </row>
    <row r="1018" spans="1:38" ht="20.25" customHeight="1">
      <c r="A1018" s="10"/>
      <c r="B1018" s="10"/>
      <c r="C1018" s="10"/>
      <c r="D1018" s="10"/>
      <c r="E1018" s="10"/>
      <c r="F1018" s="10"/>
      <c r="G1018" s="10"/>
      <c r="H1018" s="10"/>
      <c r="I1018" s="10"/>
      <c r="J1018" s="10"/>
      <c r="K1018" s="10"/>
      <c r="L1018" s="10"/>
      <c r="M1018" s="10"/>
      <c r="N1018" s="10"/>
      <c r="O1018" s="10"/>
      <c r="P1018" s="10"/>
      <c r="Q1018" s="10"/>
      <c r="R1018" s="10"/>
      <c r="S1018" s="10"/>
      <c r="T1018" s="32"/>
      <c r="U1018" s="10"/>
      <c r="V1018" s="10"/>
      <c r="W1018" s="10"/>
      <c r="X1018" s="10"/>
      <c r="Y1018" s="10"/>
      <c r="Z1018" s="10"/>
      <c r="AA1018" s="10"/>
      <c r="AB1018" s="10"/>
      <c r="AC1018" s="10"/>
      <c r="AD1018" s="10"/>
      <c r="AE1018" s="10"/>
      <c r="AF1018" s="10"/>
      <c r="AG1018" s="10"/>
      <c r="AH1018" s="10"/>
      <c r="AI1018" s="10"/>
      <c r="AJ1018" s="10"/>
      <c r="AK1018" s="10"/>
      <c r="AL1018" s="10"/>
    </row>
    <row r="1019" spans="1:38" ht="20.25" customHeight="1">
      <c r="A1019" s="10"/>
      <c r="B1019" s="10"/>
      <c r="C1019" s="10"/>
      <c r="D1019" s="10"/>
      <c r="E1019" s="10"/>
      <c r="F1019" s="10"/>
      <c r="G1019" s="10"/>
      <c r="H1019" s="10"/>
      <c r="I1019" s="10"/>
      <c r="J1019" s="10"/>
      <c r="K1019" s="10"/>
      <c r="L1019" s="10"/>
      <c r="M1019" s="10"/>
      <c r="N1019" s="10"/>
      <c r="O1019" s="10"/>
      <c r="P1019" s="10"/>
      <c r="Q1019" s="10"/>
      <c r="R1019" s="10"/>
      <c r="S1019" s="10"/>
      <c r="T1019" s="32"/>
      <c r="U1019" s="10"/>
      <c r="V1019" s="10"/>
      <c r="W1019" s="10"/>
      <c r="X1019" s="10"/>
      <c r="Y1019" s="10"/>
      <c r="Z1019" s="10"/>
      <c r="AA1019" s="10"/>
      <c r="AB1019" s="10"/>
      <c r="AC1019" s="10"/>
      <c r="AD1019" s="10"/>
      <c r="AE1019" s="10"/>
      <c r="AF1019" s="10"/>
      <c r="AG1019" s="10"/>
      <c r="AH1019" s="10"/>
      <c r="AI1019" s="10"/>
      <c r="AJ1019" s="10"/>
      <c r="AK1019" s="10"/>
      <c r="AL1019" s="10"/>
    </row>
    <row r="1020" spans="1:38" ht="20.25" customHeight="1">
      <c r="A1020" s="10"/>
      <c r="B1020" s="10"/>
      <c r="C1020" s="10"/>
      <c r="D1020" s="10"/>
      <c r="E1020" s="10"/>
      <c r="F1020" s="10"/>
      <c r="G1020" s="10"/>
      <c r="H1020" s="10"/>
      <c r="I1020" s="10"/>
      <c r="J1020" s="10"/>
      <c r="K1020" s="10"/>
      <c r="L1020" s="10"/>
      <c r="M1020" s="10"/>
      <c r="N1020" s="10"/>
      <c r="O1020" s="10"/>
      <c r="P1020" s="10"/>
      <c r="Q1020" s="10"/>
      <c r="R1020" s="10"/>
      <c r="S1020" s="10"/>
      <c r="T1020" s="32"/>
      <c r="U1020" s="10"/>
      <c r="V1020" s="10"/>
      <c r="W1020" s="10"/>
      <c r="X1020" s="10"/>
      <c r="Y1020" s="10"/>
      <c r="Z1020" s="10"/>
      <c r="AA1020" s="10"/>
      <c r="AB1020" s="10"/>
      <c r="AC1020" s="10"/>
      <c r="AD1020" s="10"/>
      <c r="AE1020" s="10"/>
      <c r="AF1020" s="10"/>
      <c r="AG1020" s="10"/>
      <c r="AH1020" s="10"/>
      <c r="AI1020" s="10"/>
      <c r="AJ1020" s="10"/>
      <c r="AK1020" s="10"/>
      <c r="AL1020" s="10"/>
    </row>
    <row r="1021" spans="1:38" ht="20.25" customHeight="1">
      <c r="A1021" s="10"/>
      <c r="B1021" s="10"/>
      <c r="C1021" s="10"/>
      <c r="D1021" s="10"/>
      <c r="E1021" s="10"/>
      <c r="F1021" s="10"/>
      <c r="G1021" s="10"/>
      <c r="H1021" s="10"/>
      <c r="I1021" s="10"/>
      <c r="J1021" s="10"/>
      <c r="K1021" s="10"/>
      <c r="L1021" s="10"/>
      <c r="M1021" s="10"/>
      <c r="N1021" s="10"/>
      <c r="O1021" s="10"/>
      <c r="P1021" s="10"/>
      <c r="Q1021" s="10"/>
      <c r="R1021" s="10"/>
      <c r="S1021" s="10"/>
      <c r="T1021" s="32"/>
      <c r="U1021" s="10"/>
      <c r="V1021" s="10"/>
      <c r="W1021" s="10"/>
      <c r="X1021" s="10"/>
      <c r="Y1021" s="10"/>
      <c r="Z1021" s="10"/>
      <c r="AA1021" s="10"/>
      <c r="AB1021" s="10"/>
      <c r="AC1021" s="10"/>
      <c r="AD1021" s="10"/>
      <c r="AE1021" s="10"/>
      <c r="AF1021" s="10"/>
      <c r="AG1021" s="10"/>
      <c r="AH1021" s="10"/>
      <c r="AI1021" s="10"/>
      <c r="AJ1021" s="10"/>
      <c r="AK1021" s="10"/>
      <c r="AL1021" s="10"/>
    </row>
    <row r="1022" spans="1:38" ht="20.25" customHeight="1">
      <c r="A1022" s="10"/>
      <c r="B1022" s="10"/>
      <c r="C1022" s="10"/>
      <c r="D1022" s="10"/>
      <c r="E1022" s="10"/>
      <c r="F1022" s="10"/>
      <c r="G1022" s="10"/>
      <c r="H1022" s="10"/>
      <c r="I1022" s="10"/>
      <c r="J1022" s="10"/>
      <c r="K1022" s="10"/>
      <c r="L1022" s="10"/>
      <c r="M1022" s="10"/>
      <c r="N1022" s="10"/>
      <c r="O1022" s="10"/>
      <c r="P1022" s="10"/>
      <c r="Q1022" s="10"/>
      <c r="R1022" s="10"/>
      <c r="S1022" s="10"/>
      <c r="T1022" s="32"/>
      <c r="U1022" s="10"/>
      <c r="V1022" s="10"/>
      <c r="W1022" s="10"/>
      <c r="X1022" s="10"/>
      <c r="Y1022" s="10"/>
      <c r="Z1022" s="10"/>
      <c r="AA1022" s="10"/>
      <c r="AB1022" s="10"/>
      <c r="AC1022" s="10"/>
      <c r="AD1022" s="10"/>
      <c r="AE1022" s="10"/>
      <c r="AF1022" s="10"/>
      <c r="AG1022" s="10"/>
      <c r="AH1022" s="10"/>
      <c r="AI1022" s="10"/>
      <c r="AJ1022" s="10"/>
      <c r="AK1022" s="10"/>
      <c r="AL1022" s="10"/>
    </row>
    <row r="1023" spans="1:38" ht="20.25" customHeight="1">
      <c r="A1023" s="10"/>
      <c r="B1023" s="10"/>
      <c r="C1023" s="10"/>
      <c r="D1023" s="10"/>
      <c r="E1023" s="10"/>
      <c r="F1023" s="10"/>
      <c r="G1023" s="10"/>
      <c r="H1023" s="10"/>
      <c r="I1023" s="10"/>
      <c r="J1023" s="10"/>
      <c r="K1023" s="10"/>
      <c r="L1023" s="10"/>
      <c r="M1023" s="10"/>
      <c r="N1023" s="10"/>
      <c r="O1023" s="10"/>
      <c r="P1023" s="10"/>
      <c r="Q1023" s="10"/>
      <c r="R1023" s="10"/>
      <c r="S1023" s="10"/>
      <c r="T1023" s="32"/>
      <c r="U1023" s="10"/>
      <c r="V1023" s="10"/>
      <c r="W1023" s="10"/>
      <c r="X1023" s="10"/>
      <c r="Y1023" s="10"/>
      <c r="Z1023" s="10"/>
      <c r="AA1023" s="10"/>
      <c r="AB1023" s="10"/>
      <c r="AC1023" s="10"/>
      <c r="AD1023" s="10"/>
      <c r="AE1023" s="10"/>
      <c r="AF1023" s="10"/>
      <c r="AG1023" s="10"/>
      <c r="AH1023" s="10"/>
      <c r="AI1023" s="10"/>
      <c r="AJ1023" s="10"/>
      <c r="AK1023" s="10"/>
      <c r="AL1023" s="10"/>
    </row>
    <row r="1024" spans="1:38" ht="20.25" customHeight="1">
      <c r="A1024" s="10"/>
      <c r="B1024" s="10"/>
      <c r="C1024" s="10"/>
      <c r="D1024" s="10"/>
      <c r="E1024" s="10"/>
      <c r="F1024" s="10"/>
      <c r="G1024" s="10"/>
      <c r="H1024" s="10"/>
      <c r="I1024" s="10"/>
      <c r="J1024" s="10"/>
      <c r="K1024" s="10"/>
      <c r="L1024" s="10"/>
      <c r="M1024" s="10"/>
      <c r="N1024" s="10"/>
      <c r="O1024" s="10"/>
      <c r="P1024" s="10"/>
      <c r="Q1024" s="10"/>
      <c r="R1024" s="10"/>
      <c r="S1024" s="10"/>
      <c r="T1024" s="32"/>
      <c r="U1024" s="10"/>
      <c r="V1024" s="10"/>
      <c r="W1024" s="10"/>
      <c r="X1024" s="10"/>
      <c r="Y1024" s="10"/>
      <c r="Z1024" s="10"/>
      <c r="AA1024" s="10"/>
      <c r="AB1024" s="10"/>
      <c r="AC1024" s="10"/>
      <c r="AD1024" s="10"/>
      <c r="AE1024" s="10"/>
      <c r="AF1024" s="10"/>
      <c r="AG1024" s="10"/>
      <c r="AH1024" s="10"/>
      <c r="AI1024" s="10"/>
      <c r="AJ1024" s="10"/>
      <c r="AK1024" s="10"/>
      <c r="AL1024" s="10"/>
    </row>
    <row r="1025" spans="1:38" ht="20.25" customHeight="1">
      <c r="A1025" s="10"/>
      <c r="B1025" s="10"/>
      <c r="C1025" s="10"/>
      <c r="D1025" s="10"/>
      <c r="E1025" s="10"/>
      <c r="F1025" s="10"/>
      <c r="G1025" s="10"/>
      <c r="H1025" s="10"/>
      <c r="I1025" s="10"/>
      <c r="J1025" s="10"/>
      <c r="K1025" s="10"/>
      <c r="L1025" s="10"/>
      <c r="M1025" s="10"/>
      <c r="N1025" s="10"/>
      <c r="O1025" s="10"/>
      <c r="P1025" s="10"/>
      <c r="Q1025" s="10"/>
      <c r="R1025" s="10"/>
      <c r="S1025" s="10"/>
      <c r="T1025" s="32"/>
      <c r="U1025" s="10"/>
      <c r="V1025" s="10"/>
      <c r="W1025" s="10"/>
      <c r="X1025" s="10"/>
      <c r="Y1025" s="10"/>
      <c r="Z1025" s="10"/>
      <c r="AA1025" s="10"/>
      <c r="AB1025" s="10"/>
      <c r="AC1025" s="10"/>
      <c r="AD1025" s="10"/>
      <c r="AE1025" s="10"/>
      <c r="AF1025" s="10"/>
      <c r="AG1025" s="10"/>
      <c r="AH1025" s="10"/>
      <c r="AI1025" s="10"/>
      <c r="AJ1025" s="10"/>
      <c r="AK1025" s="10"/>
      <c r="AL1025" s="10"/>
    </row>
    <row r="1026" spans="1:38" ht="20.25" customHeight="1">
      <c r="A1026" s="10"/>
      <c r="B1026" s="10"/>
      <c r="C1026" s="10"/>
      <c r="D1026" s="10"/>
      <c r="E1026" s="10"/>
      <c r="F1026" s="10"/>
      <c r="G1026" s="10"/>
      <c r="H1026" s="10"/>
      <c r="I1026" s="10"/>
      <c r="J1026" s="10"/>
      <c r="K1026" s="10"/>
      <c r="L1026" s="10"/>
      <c r="M1026" s="10"/>
      <c r="N1026" s="10"/>
      <c r="O1026" s="10"/>
      <c r="P1026" s="10"/>
      <c r="Q1026" s="10"/>
      <c r="R1026" s="10"/>
      <c r="S1026" s="10"/>
      <c r="T1026" s="32"/>
      <c r="U1026" s="10"/>
      <c r="V1026" s="10"/>
      <c r="W1026" s="10"/>
      <c r="X1026" s="10"/>
      <c r="Y1026" s="10"/>
      <c r="Z1026" s="10"/>
      <c r="AA1026" s="10"/>
      <c r="AB1026" s="10"/>
      <c r="AC1026" s="10"/>
      <c r="AD1026" s="10"/>
      <c r="AE1026" s="10"/>
      <c r="AF1026" s="10"/>
      <c r="AG1026" s="10"/>
      <c r="AH1026" s="10"/>
      <c r="AI1026" s="10"/>
      <c r="AJ1026" s="10"/>
      <c r="AK1026" s="10"/>
      <c r="AL1026" s="10"/>
    </row>
    <row r="1027" spans="1:38" ht="20.25" customHeight="1">
      <c r="A1027" s="10"/>
      <c r="B1027" s="10"/>
      <c r="C1027" s="10"/>
      <c r="D1027" s="10"/>
      <c r="E1027" s="10"/>
      <c r="F1027" s="10"/>
      <c r="G1027" s="10"/>
      <c r="H1027" s="10"/>
      <c r="I1027" s="10"/>
      <c r="J1027" s="10"/>
      <c r="K1027" s="10"/>
      <c r="L1027" s="10"/>
      <c r="M1027" s="10"/>
      <c r="N1027" s="10"/>
      <c r="O1027" s="10"/>
      <c r="P1027" s="10"/>
      <c r="Q1027" s="10"/>
      <c r="R1027" s="10"/>
      <c r="S1027" s="10"/>
      <c r="T1027" s="32"/>
      <c r="U1027" s="10"/>
      <c r="V1027" s="10"/>
      <c r="W1027" s="10"/>
      <c r="X1027" s="10"/>
      <c r="Y1027" s="10"/>
      <c r="Z1027" s="10"/>
      <c r="AA1027" s="10"/>
      <c r="AB1027" s="10"/>
      <c r="AC1027" s="10"/>
      <c r="AD1027" s="10"/>
      <c r="AE1027" s="10"/>
      <c r="AF1027" s="10"/>
      <c r="AG1027" s="10"/>
      <c r="AH1027" s="10"/>
      <c r="AI1027" s="10"/>
      <c r="AJ1027" s="10"/>
      <c r="AK1027" s="10"/>
      <c r="AL1027" s="10"/>
    </row>
    <row r="1028" spans="1:38" ht="20.25" customHeight="1">
      <c r="A1028" s="10"/>
      <c r="B1028" s="10"/>
      <c r="C1028" s="10"/>
      <c r="D1028" s="10"/>
      <c r="E1028" s="10"/>
      <c r="F1028" s="10"/>
      <c r="G1028" s="10"/>
      <c r="H1028" s="10"/>
      <c r="I1028" s="10"/>
      <c r="J1028" s="10"/>
      <c r="K1028" s="10"/>
      <c r="L1028" s="10"/>
      <c r="M1028" s="10"/>
      <c r="N1028" s="10"/>
      <c r="O1028" s="10"/>
      <c r="P1028" s="10"/>
      <c r="Q1028" s="10"/>
      <c r="R1028" s="10"/>
      <c r="S1028" s="10"/>
      <c r="T1028" s="32"/>
      <c r="U1028" s="10"/>
      <c r="V1028" s="10"/>
      <c r="W1028" s="10"/>
      <c r="X1028" s="10"/>
      <c r="Y1028" s="10"/>
      <c r="Z1028" s="10"/>
      <c r="AA1028" s="10"/>
      <c r="AB1028" s="10"/>
      <c r="AC1028" s="10"/>
      <c r="AD1028" s="10"/>
      <c r="AE1028" s="10"/>
      <c r="AF1028" s="10"/>
      <c r="AG1028" s="10"/>
      <c r="AH1028" s="10"/>
      <c r="AI1028" s="10"/>
      <c r="AJ1028" s="10"/>
      <c r="AK1028" s="10"/>
      <c r="AL1028" s="10"/>
    </row>
    <row r="1029" spans="1:38" ht="20.25" customHeight="1">
      <c r="A1029" s="10"/>
      <c r="B1029" s="10"/>
      <c r="C1029" s="10"/>
      <c r="D1029" s="10"/>
      <c r="E1029" s="10"/>
      <c r="F1029" s="10"/>
      <c r="G1029" s="10"/>
      <c r="H1029" s="10"/>
      <c r="I1029" s="10"/>
      <c r="J1029" s="10"/>
      <c r="K1029" s="10"/>
      <c r="L1029" s="10"/>
      <c r="M1029" s="10"/>
      <c r="N1029" s="10"/>
      <c r="O1029" s="10"/>
      <c r="P1029" s="10"/>
      <c r="Q1029" s="10"/>
      <c r="R1029" s="10"/>
      <c r="S1029" s="10"/>
      <c r="T1029" s="32"/>
      <c r="U1029" s="10"/>
      <c r="V1029" s="10"/>
      <c r="W1029" s="10"/>
      <c r="X1029" s="10"/>
      <c r="Y1029" s="10"/>
      <c r="Z1029" s="10"/>
      <c r="AA1029" s="10"/>
      <c r="AB1029" s="10"/>
      <c r="AC1029" s="10"/>
      <c r="AD1029" s="10"/>
      <c r="AE1029" s="10"/>
      <c r="AF1029" s="10"/>
      <c r="AG1029" s="10"/>
      <c r="AH1029" s="10"/>
      <c r="AI1029" s="10"/>
      <c r="AJ1029" s="10"/>
      <c r="AK1029" s="10"/>
      <c r="AL1029" s="10"/>
    </row>
    <row r="1030" spans="1:38" ht="20.25" customHeight="1">
      <c r="A1030" s="10"/>
      <c r="B1030" s="10"/>
      <c r="C1030" s="10"/>
      <c r="D1030" s="10"/>
      <c r="E1030" s="10"/>
      <c r="F1030" s="10"/>
      <c r="G1030" s="10"/>
      <c r="H1030" s="10"/>
      <c r="I1030" s="10"/>
      <c r="J1030" s="10"/>
      <c r="K1030" s="10"/>
      <c r="L1030" s="10"/>
      <c r="M1030" s="10"/>
      <c r="N1030" s="10"/>
      <c r="O1030" s="10"/>
      <c r="P1030" s="10"/>
      <c r="Q1030" s="10"/>
      <c r="R1030" s="10"/>
      <c r="S1030" s="10"/>
      <c r="T1030" s="32"/>
      <c r="U1030" s="10"/>
      <c r="V1030" s="10"/>
      <c r="W1030" s="10"/>
      <c r="X1030" s="10"/>
      <c r="Y1030" s="10"/>
      <c r="Z1030" s="10"/>
      <c r="AA1030" s="10"/>
      <c r="AB1030" s="10"/>
      <c r="AC1030" s="10"/>
      <c r="AD1030" s="10"/>
      <c r="AE1030" s="10"/>
      <c r="AF1030" s="10"/>
      <c r="AG1030" s="10"/>
      <c r="AH1030" s="10"/>
      <c r="AI1030" s="10"/>
      <c r="AJ1030" s="10"/>
      <c r="AK1030" s="10"/>
      <c r="AL1030" s="10"/>
    </row>
    <row r="1031" spans="1:38" ht="20.25" customHeight="1">
      <c r="A1031" s="10"/>
      <c r="B1031" s="10"/>
      <c r="C1031" s="10"/>
      <c r="D1031" s="10"/>
      <c r="E1031" s="10"/>
      <c r="F1031" s="10"/>
      <c r="G1031" s="10"/>
      <c r="H1031" s="10"/>
      <c r="I1031" s="10"/>
      <c r="J1031" s="10"/>
      <c r="K1031" s="10"/>
      <c r="L1031" s="10"/>
      <c r="M1031" s="10"/>
      <c r="N1031" s="10"/>
      <c r="O1031" s="10"/>
      <c r="P1031" s="10"/>
      <c r="Q1031" s="10"/>
      <c r="R1031" s="10"/>
      <c r="S1031" s="10"/>
      <c r="T1031" s="32"/>
      <c r="U1031" s="10"/>
      <c r="V1031" s="10"/>
      <c r="W1031" s="10"/>
      <c r="X1031" s="10"/>
      <c r="Y1031" s="10"/>
      <c r="Z1031" s="10"/>
      <c r="AA1031" s="10"/>
      <c r="AB1031" s="10"/>
      <c r="AC1031" s="10"/>
      <c r="AD1031" s="10"/>
      <c r="AE1031" s="10"/>
      <c r="AF1031" s="10"/>
      <c r="AG1031" s="10"/>
      <c r="AH1031" s="10"/>
      <c r="AI1031" s="10"/>
      <c r="AJ1031" s="10"/>
      <c r="AK1031" s="10"/>
      <c r="AL1031" s="10"/>
    </row>
    <row r="1032" spans="1:38" ht="20.25" customHeight="1">
      <c r="A1032" s="10"/>
      <c r="B1032" s="10"/>
      <c r="C1032" s="10"/>
      <c r="D1032" s="10"/>
      <c r="E1032" s="10"/>
      <c r="F1032" s="10"/>
      <c r="G1032" s="10"/>
      <c r="H1032" s="10"/>
      <c r="I1032" s="10"/>
      <c r="J1032" s="10"/>
      <c r="K1032" s="10"/>
      <c r="L1032" s="10"/>
      <c r="M1032" s="10"/>
      <c r="N1032" s="10"/>
      <c r="O1032" s="10"/>
      <c r="P1032" s="10"/>
      <c r="Q1032" s="10"/>
      <c r="R1032" s="10"/>
      <c r="S1032" s="10"/>
      <c r="T1032" s="32"/>
      <c r="U1032" s="10"/>
      <c r="V1032" s="10"/>
      <c r="W1032" s="10"/>
      <c r="X1032" s="10"/>
      <c r="Y1032" s="10"/>
      <c r="Z1032" s="10"/>
      <c r="AA1032" s="10"/>
      <c r="AB1032" s="10"/>
      <c r="AC1032" s="10"/>
      <c r="AD1032" s="10"/>
      <c r="AE1032" s="10"/>
      <c r="AF1032" s="10"/>
      <c r="AG1032" s="10"/>
      <c r="AH1032" s="10"/>
      <c r="AI1032" s="10"/>
      <c r="AJ1032" s="10"/>
      <c r="AK1032" s="10"/>
      <c r="AL1032" s="10"/>
    </row>
    <row r="1033" spans="1:38" ht="20.25" customHeight="1">
      <c r="A1033" s="10"/>
      <c r="B1033" s="10"/>
      <c r="C1033" s="10"/>
      <c r="D1033" s="10"/>
      <c r="E1033" s="10"/>
      <c r="F1033" s="10"/>
      <c r="G1033" s="10"/>
      <c r="H1033" s="10"/>
      <c r="I1033" s="10"/>
      <c r="J1033" s="10"/>
      <c r="K1033" s="10"/>
      <c r="L1033" s="10"/>
      <c r="M1033" s="10"/>
      <c r="N1033" s="10"/>
      <c r="O1033" s="10"/>
      <c r="P1033" s="10"/>
      <c r="Q1033" s="10"/>
      <c r="R1033" s="10"/>
      <c r="S1033" s="10"/>
      <c r="T1033" s="32"/>
      <c r="U1033" s="10"/>
      <c r="V1033" s="10"/>
      <c r="W1033" s="10"/>
      <c r="X1033" s="10"/>
      <c r="Y1033" s="10"/>
      <c r="Z1033" s="10"/>
      <c r="AA1033" s="10"/>
      <c r="AB1033" s="10"/>
      <c r="AC1033" s="10"/>
      <c r="AD1033" s="10"/>
      <c r="AE1033" s="10"/>
      <c r="AF1033" s="10"/>
      <c r="AG1033" s="10"/>
      <c r="AH1033" s="10"/>
      <c r="AI1033" s="10"/>
      <c r="AJ1033" s="10"/>
      <c r="AK1033" s="10"/>
      <c r="AL1033" s="10"/>
    </row>
    <row r="1034" spans="1:38" ht="20.25" customHeight="1">
      <c r="A1034" s="10"/>
      <c r="B1034" s="10"/>
      <c r="C1034" s="10"/>
      <c r="D1034" s="10"/>
      <c r="E1034" s="10"/>
      <c r="F1034" s="10"/>
      <c r="G1034" s="10"/>
      <c r="H1034" s="10"/>
      <c r="I1034" s="10"/>
      <c r="J1034" s="10"/>
      <c r="K1034" s="10"/>
      <c r="L1034" s="10"/>
      <c r="M1034" s="10"/>
      <c r="N1034" s="10"/>
      <c r="O1034" s="10"/>
      <c r="P1034" s="10"/>
      <c r="Q1034" s="10"/>
      <c r="R1034" s="10"/>
      <c r="S1034" s="10"/>
      <c r="T1034" s="32"/>
      <c r="U1034" s="10"/>
      <c r="V1034" s="10"/>
      <c r="W1034" s="10"/>
      <c r="X1034" s="10"/>
      <c r="Y1034" s="10"/>
      <c r="Z1034" s="10"/>
      <c r="AA1034" s="10"/>
      <c r="AB1034" s="10"/>
      <c r="AC1034" s="10"/>
      <c r="AD1034" s="10"/>
      <c r="AE1034" s="10"/>
      <c r="AF1034" s="10"/>
      <c r="AG1034" s="10"/>
      <c r="AH1034" s="10"/>
      <c r="AI1034" s="10"/>
      <c r="AJ1034" s="10"/>
      <c r="AK1034" s="10"/>
      <c r="AL1034" s="10"/>
    </row>
    <row r="1035" spans="1:38" ht="20.25" customHeight="1">
      <c r="A1035" s="10"/>
      <c r="B1035" s="10"/>
      <c r="C1035" s="10"/>
      <c r="D1035" s="10"/>
      <c r="E1035" s="10"/>
      <c r="F1035" s="10"/>
      <c r="G1035" s="10"/>
      <c r="H1035" s="10"/>
      <c r="I1035" s="10"/>
      <c r="J1035" s="10"/>
      <c r="K1035" s="10"/>
      <c r="L1035" s="10"/>
      <c r="M1035" s="10"/>
      <c r="N1035" s="10"/>
      <c r="O1035" s="10"/>
      <c r="P1035" s="10"/>
      <c r="Q1035" s="10"/>
      <c r="R1035" s="10"/>
      <c r="S1035" s="10"/>
      <c r="T1035" s="32"/>
      <c r="U1035" s="10"/>
      <c r="V1035" s="10"/>
      <c r="W1035" s="10"/>
      <c r="X1035" s="10"/>
      <c r="Y1035" s="10"/>
      <c r="Z1035" s="10"/>
      <c r="AA1035" s="10"/>
      <c r="AB1035" s="10"/>
      <c r="AC1035" s="10"/>
      <c r="AD1035" s="10"/>
      <c r="AE1035" s="10"/>
      <c r="AF1035" s="10"/>
      <c r="AG1035" s="10"/>
      <c r="AH1035" s="10"/>
      <c r="AI1035" s="10"/>
      <c r="AJ1035" s="10"/>
      <c r="AK1035" s="10"/>
      <c r="AL1035" s="10"/>
    </row>
    <row r="1036" spans="1:38" ht="20.25" customHeight="1">
      <c r="A1036" s="10"/>
      <c r="B1036" s="10"/>
      <c r="C1036" s="10"/>
      <c r="D1036" s="10"/>
      <c r="E1036" s="10"/>
      <c r="F1036" s="10"/>
      <c r="G1036" s="10"/>
      <c r="H1036" s="10"/>
      <c r="I1036" s="10"/>
      <c r="J1036" s="10"/>
      <c r="K1036" s="10"/>
      <c r="L1036" s="10"/>
      <c r="M1036" s="10"/>
      <c r="N1036" s="10"/>
      <c r="O1036" s="10"/>
      <c r="P1036" s="10"/>
      <c r="Q1036" s="10"/>
      <c r="R1036" s="10"/>
      <c r="S1036" s="10"/>
      <c r="T1036" s="32"/>
      <c r="U1036" s="10"/>
      <c r="V1036" s="10"/>
      <c r="W1036" s="10"/>
      <c r="X1036" s="10"/>
      <c r="Y1036" s="10"/>
      <c r="Z1036" s="10"/>
      <c r="AA1036" s="10"/>
      <c r="AB1036" s="10"/>
      <c r="AC1036" s="10"/>
      <c r="AD1036" s="10"/>
      <c r="AE1036" s="10"/>
      <c r="AF1036" s="10"/>
      <c r="AG1036" s="10"/>
      <c r="AH1036" s="10"/>
      <c r="AI1036" s="10"/>
      <c r="AJ1036" s="10"/>
      <c r="AK1036" s="10"/>
      <c r="AL1036" s="10"/>
    </row>
    <row r="1037" spans="1:38" ht="20.25" customHeight="1">
      <c r="A1037" s="10"/>
      <c r="B1037" s="10"/>
      <c r="C1037" s="10"/>
      <c r="D1037" s="10"/>
      <c r="E1037" s="10"/>
      <c r="F1037" s="10"/>
      <c r="G1037" s="10"/>
      <c r="H1037" s="10"/>
      <c r="I1037" s="10"/>
      <c r="J1037" s="10"/>
      <c r="K1037" s="10"/>
      <c r="L1037" s="10"/>
      <c r="M1037" s="10"/>
      <c r="N1037" s="10"/>
      <c r="O1037" s="10"/>
      <c r="P1037" s="10"/>
      <c r="Q1037" s="10"/>
      <c r="R1037" s="10"/>
      <c r="S1037" s="10"/>
      <c r="T1037" s="32"/>
      <c r="U1037" s="10"/>
      <c r="V1037" s="10"/>
      <c r="W1037" s="10"/>
      <c r="X1037" s="10"/>
      <c r="Y1037" s="10"/>
      <c r="Z1037" s="10"/>
      <c r="AA1037" s="10"/>
      <c r="AB1037" s="10"/>
      <c r="AC1037" s="10"/>
      <c r="AD1037" s="10"/>
      <c r="AE1037" s="10"/>
      <c r="AF1037" s="10"/>
      <c r="AG1037" s="10"/>
      <c r="AH1037" s="10"/>
      <c r="AI1037" s="10"/>
      <c r="AJ1037" s="10"/>
      <c r="AK1037" s="10"/>
      <c r="AL1037" s="10"/>
    </row>
    <row r="1038" spans="1:38" ht="20.25" customHeight="1">
      <c r="A1038" s="10"/>
      <c r="B1038" s="10"/>
      <c r="C1038" s="10"/>
      <c r="D1038" s="10"/>
      <c r="E1038" s="10"/>
      <c r="F1038" s="10"/>
      <c r="G1038" s="10"/>
      <c r="H1038" s="10"/>
      <c r="I1038" s="10"/>
      <c r="J1038" s="10"/>
      <c r="K1038" s="10"/>
      <c r="L1038" s="10"/>
      <c r="M1038" s="10"/>
      <c r="N1038" s="10"/>
      <c r="O1038" s="10"/>
      <c r="P1038" s="10"/>
      <c r="Q1038" s="10"/>
      <c r="R1038" s="10"/>
      <c r="S1038" s="10"/>
      <c r="T1038" s="32"/>
      <c r="U1038" s="10"/>
      <c r="V1038" s="10"/>
      <c r="W1038" s="10"/>
      <c r="X1038" s="10"/>
      <c r="Y1038" s="10"/>
      <c r="Z1038" s="10"/>
      <c r="AA1038" s="10"/>
      <c r="AB1038" s="10"/>
      <c r="AC1038" s="10"/>
      <c r="AD1038" s="10"/>
      <c r="AE1038" s="10"/>
      <c r="AF1038" s="10"/>
      <c r="AG1038" s="10"/>
      <c r="AH1038" s="10"/>
      <c r="AI1038" s="10"/>
      <c r="AJ1038" s="10"/>
      <c r="AK1038" s="10"/>
      <c r="AL1038" s="10"/>
    </row>
    <row r="1039" spans="1:38" ht="20.25" customHeight="1">
      <c r="A1039" s="10"/>
      <c r="B1039" s="10"/>
      <c r="C1039" s="10"/>
      <c r="D1039" s="10"/>
      <c r="E1039" s="10"/>
      <c r="F1039" s="10"/>
      <c r="G1039" s="10"/>
      <c r="H1039" s="10"/>
      <c r="I1039" s="10"/>
      <c r="J1039" s="10"/>
      <c r="K1039" s="10"/>
      <c r="L1039" s="10"/>
      <c r="M1039" s="10"/>
      <c r="N1039" s="10"/>
      <c r="O1039" s="10"/>
      <c r="P1039" s="10"/>
      <c r="Q1039" s="10"/>
      <c r="R1039" s="10"/>
      <c r="S1039" s="10"/>
      <c r="T1039" s="32"/>
      <c r="U1039" s="10"/>
      <c r="V1039" s="10"/>
      <c r="W1039" s="10"/>
      <c r="X1039" s="10"/>
      <c r="Y1039" s="10"/>
      <c r="Z1039" s="10"/>
      <c r="AA1039" s="10"/>
      <c r="AB1039" s="10"/>
      <c r="AC1039" s="10"/>
      <c r="AD1039" s="10"/>
      <c r="AE1039" s="10"/>
      <c r="AF1039" s="10"/>
      <c r="AG1039" s="10"/>
      <c r="AH1039" s="10"/>
      <c r="AI1039" s="10"/>
      <c r="AJ1039" s="10"/>
      <c r="AK1039" s="10"/>
      <c r="AL1039" s="10"/>
    </row>
    <row r="1040" spans="1:38" ht="20.25" customHeight="1">
      <c r="A1040" s="10"/>
      <c r="B1040" s="10"/>
      <c r="C1040" s="10"/>
      <c r="D1040" s="10"/>
      <c r="E1040" s="10"/>
      <c r="F1040" s="10"/>
      <c r="G1040" s="10"/>
      <c r="H1040" s="10"/>
      <c r="I1040" s="10"/>
      <c r="J1040" s="10"/>
      <c r="K1040" s="10"/>
      <c r="L1040" s="10"/>
      <c r="M1040" s="10"/>
      <c r="N1040" s="10"/>
      <c r="O1040" s="10"/>
      <c r="P1040" s="10"/>
      <c r="Q1040" s="10"/>
      <c r="R1040" s="10"/>
      <c r="S1040" s="10"/>
      <c r="T1040" s="32"/>
      <c r="U1040" s="10"/>
      <c r="V1040" s="10"/>
      <c r="W1040" s="10"/>
      <c r="X1040" s="10"/>
      <c r="Y1040" s="10"/>
      <c r="Z1040" s="10"/>
      <c r="AA1040" s="10"/>
      <c r="AB1040" s="10"/>
      <c r="AC1040" s="10"/>
      <c r="AD1040" s="10"/>
      <c r="AE1040" s="10"/>
      <c r="AF1040" s="10"/>
      <c r="AG1040" s="10"/>
      <c r="AH1040" s="10"/>
      <c r="AI1040" s="10"/>
      <c r="AJ1040" s="10"/>
      <c r="AK1040" s="10"/>
      <c r="AL1040" s="10"/>
    </row>
    <row r="1041" spans="1:38" ht="20.25" customHeight="1">
      <c r="A1041" s="10"/>
      <c r="B1041" s="10"/>
      <c r="C1041" s="10"/>
      <c r="D1041" s="10"/>
      <c r="E1041" s="10"/>
      <c r="F1041" s="10"/>
      <c r="G1041" s="10"/>
      <c r="H1041" s="10"/>
      <c r="I1041" s="10"/>
      <c r="J1041" s="10"/>
      <c r="K1041" s="10"/>
      <c r="L1041" s="10"/>
      <c r="M1041" s="10"/>
      <c r="N1041" s="10"/>
      <c r="O1041" s="10"/>
      <c r="P1041" s="10"/>
      <c r="Q1041" s="10"/>
      <c r="R1041" s="10"/>
      <c r="S1041" s="10"/>
      <c r="T1041" s="32"/>
      <c r="U1041" s="10"/>
      <c r="V1041" s="10"/>
      <c r="W1041" s="10"/>
      <c r="X1041" s="10"/>
      <c r="Y1041" s="10"/>
      <c r="Z1041" s="10"/>
      <c r="AA1041" s="10"/>
      <c r="AB1041" s="10"/>
      <c r="AC1041" s="10"/>
      <c r="AD1041" s="10"/>
      <c r="AE1041" s="10"/>
      <c r="AF1041" s="10"/>
      <c r="AG1041" s="10"/>
      <c r="AH1041" s="10"/>
      <c r="AI1041" s="10"/>
      <c r="AJ1041" s="10"/>
      <c r="AK1041" s="10"/>
      <c r="AL1041" s="10"/>
    </row>
    <row r="1042" spans="1:38" ht="20.25" customHeight="1">
      <c r="A1042" s="10"/>
      <c r="B1042" s="10"/>
      <c r="C1042" s="10"/>
      <c r="D1042" s="10"/>
      <c r="E1042" s="10"/>
      <c r="F1042" s="10"/>
      <c r="G1042" s="10"/>
      <c r="H1042" s="10"/>
      <c r="I1042" s="10"/>
      <c r="J1042" s="10"/>
      <c r="K1042" s="10"/>
      <c r="L1042" s="10"/>
      <c r="M1042" s="10"/>
      <c r="N1042" s="10"/>
      <c r="O1042" s="10"/>
      <c r="P1042" s="10"/>
      <c r="Q1042" s="10"/>
      <c r="R1042" s="10"/>
      <c r="S1042" s="10"/>
      <c r="T1042" s="32"/>
      <c r="U1042" s="10"/>
      <c r="V1042" s="10"/>
      <c r="W1042" s="10"/>
      <c r="X1042" s="10"/>
      <c r="Y1042" s="10"/>
      <c r="Z1042" s="10"/>
      <c r="AA1042" s="10"/>
      <c r="AB1042" s="10"/>
      <c r="AC1042" s="10"/>
      <c r="AD1042" s="10"/>
      <c r="AE1042" s="10"/>
      <c r="AF1042" s="10"/>
      <c r="AG1042" s="10"/>
      <c r="AH1042" s="10"/>
      <c r="AI1042" s="10"/>
      <c r="AJ1042" s="10"/>
      <c r="AK1042" s="10"/>
      <c r="AL1042" s="10"/>
    </row>
    <row r="1043" spans="1:38" ht="20.25" customHeight="1">
      <c r="A1043" s="10"/>
      <c r="B1043" s="10"/>
      <c r="C1043" s="10"/>
      <c r="D1043" s="10"/>
      <c r="E1043" s="10"/>
      <c r="F1043" s="10"/>
      <c r="G1043" s="10"/>
      <c r="H1043" s="10"/>
      <c r="I1043" s="10"/>
      <c r="J1043" s="10"/>
      <c r="K1043" s="10"/>
      <c r="L1043" s="10"/>
      <c r="M1043" s="10"/>
      <c r="N1043" s="10"/>
      <c r="O1043" s="10"/>
      <c r="P1043" s="10"/>
      <c r="Q1043" s="10"/>
      <c r="R1043" s="10"/>
      <c r="S1043" s="10"/>
      <c r="T1043" s="32"/>
      <c r="U1043" s="10"/>
      <c r="V1043" s="10"/>
      <c r="W1043" s="10"/>
      <c r="X1043" s="10"/>
      <c r="Y1043" s="10"/>
      <c r="Z1043" s="10"/>
      <c r="AA1043" s="10"/>
      <c r="AB1043" s="10"/>
      <c r="AC1043" s="10"/>
      <c r="AD1043" s="10"/>
      <c r="AE1043" s="10"/>
      <c r="AF1043" s="10"/>
      <c r="AG1043" s="10"/>
      <c r="AH1043" s="10"/>
      <c r="AI1043" s="10"/>
      <c r="AJ1043" s="10"/>
      <c r="AK1043" s="10"/>
      <c r="AL1043" s="10"/>
    </row>
    <row r="1044" spans="1:38" ht="20.25" customHeight="1">
      <c r="A1044" s="10"/>
      <c r="B1044" s="10"/>
      <c r="C1044" s="10"/>
      <c r="D1044" s="10"/>
      <c r="E1044" s="10"/>
      <c r="F1044" s="10"/>
      <c r="G1044" s="10"/>
      <c r="H1044" s="10"/>
      <c r="I1044" s="10"/>
      <c r="J1044" s="10"/>
      <c r="K1044" s="10"/>
      <c r="L1044" s="10"/>
      <c r="M1044" s="10"/>
      <c r="N1044" s="10"/>
      <c r="O1044" s="10"/>
      <c r="P1044" s="10"/>
      <c r="Q1044" s="10"/>
      <c r="R1044" s="10"/>
      <c r="S1044" s="10"/>
      <c r="T1044" s="32"/>
      <c r="U1044" s="10"/>
      <c r="V1044" s="10"/>
      <c r="W1044" s="10"/>
      <c r="X1044" s="10"/>
      <c r="Y1044" s="10"/>
      <c r="Z1044" s="10"/>
      <c r="AA1044" s="10"/>
      <c r="AB1044" s="10"/>
      <c r="AC1044" s="10"/>
      <c r="AD1044" s="10"/>
      <c r="AE1044" s="10"/>
      <c r="AF1044" s="10"/>
      <c r="AG1044" s="10"/>
      <c r="AH1044" s="10"/>
      <c r="AI1044" s="10"/>
      <c r="AJ1044" s="10"/>
      <c r="AK1044" s="10"/>
      <c r="AL1044" s="10"/>
    </row>
    <row r="1045" spans="1:38" ht="20.25" customHeight="1">
      <c r="A1045" s="10"/>
      <c r="B1045" s="10"/>
      <c r="C1045" s="10"/>
      <c r="D1045" s="10"/>
      <c r="E1045" s="10"/>
      <c r="F1045" s="10"/>
      <c r="G1045" s="10"/>
      <c r="H1045" s="10"/>
      <c r="I1045" s="10"/>
      <c r="J1045" s="10"/>
      <c r="K1045" s="10"/>
      <c r="L1045" s="10"/>
      <c r="M1045" s="10"/>
      <c r="N1045" s="10"/>
      <c r="O1045" s="10"/>
      <c r="P1045" s="10"/>
      <c r="Q1045" s="10"/>
      <c r="R1045" s="10"/>
      <c r="S1045" s="10"/>
      <c r="T1045" s="32"/>
      <c r="U1045" s="10"/>
      <c r="V1045" s="10"/>
      <c r="W1045" s="10"/>
      <c r="X1045" s="10"/>
      <c r="Y1045" s="10"/>
      <c r="Z1045" s="10"/>
      <c r="AA1045" s="10"/>
      <c r="AB1045" s="10"/>
      <c r="AC1045" s="10"/>
      <c r="AD1045" s="10"/>
      <c r="AE1045" s="10"/>
      <c r="AF1045" s="10"/>
      <c r="AG1045" s="10"/>
      <c r="AH1045" s="10"/>
      <c r="AI1045" s="10"/>
      <c r="AJ1045" s="10"/>
      <c r="AK1045" s="10"/>
      <c r="AL1045" s="10"/>
    </row>
    <row r="1046" spans="1:38" ht="20.25" customHeight="1">
      <c r="A1046" s="10"/>
      <c r="B1046" s="10"/>
      <c r="C1046" s="10"/>
      <c r="D1046" s="10"/>
      <c r="E1046" s="10"/>
      <c r="F1046" s="10"/>
      <c r="G1046" s="10"/>
      <c r="H1046" s="10"/>
      <c r="I1046" s="10"/>
      <c r="J1046" s="10"/>
      <c r="K1046" s="10"/>
      <c r="L1046" s="10"/>
      <c r="M1046" s="10"/>
      <c r="N1046" s="10"/>
      <c r="O1046" s="10"/>
      <c r="P1046" s="10"/>
      <c r="Q1046" s="10"/>
      <c r="R1046" s="10"/>
      <c r="S1046" s="10"/>
      <c r="T1046" s="32"/>
      <c r="U1046" s="10"/>
      <c r="V1046" s="10"/>
      <c r="W1046" s="10"/>
      <c r="X1046" s="10"/>
      <c r="Y1046" s="10"/>
      <c r="Z1046" s="10"/>
      <c r="AA1046" s="10"/>
      <c r="AB1046" s="10"/>
      <c r="AC1046" s="10"/>
      <c r="AD1046" s="10"/>
      <c r="AE1046" s="10"/>
      <c r="AF1046" s="10"/>
      <c r="AG1046" s="10"/>
      <c r="AH1046" s="10"/>
      <c r="AI1046" s="10"/>
      <c r="AJ1046" s="10"/>
      <c r="AK1046" s="10"/>
      <c r="AL1046" s="10"/>
    </row>
    <row r="1047" spans="1:38" ht="20.25" customHeight="1">
      <c r="A1047" s="10"/>
      <c r="B1047" s="10"/>
      <c r="C1047" s="10"/>
      <c r="D1047" s="10"/>
      <c r="E1047" s="10"/>
      <c r="F1047" s="10"/>
      <c r="G1047" s="10"/>
      <c r="H1047" s="10"/>
      <c r="I1047" s="10"/>
      <c r="J1047" s="10"/>
      <c r="K1047" s="10"/>
      <c r="L1047" s="10"/>
      <c r="M1047" s="10"/>
      <c r="N1047" s="10"/>
      <c r="O1047" s="10"/>
      <c r="P1047" s="10"/>
      <c r="Q1047" s="10"/>
      <c r="R1047" s="10"/>
      <c r="S1047" s="10"/>
      <c r="T1047" s="32"/>
      <c r="U1047" s="10"/>
      <c r="V1047" s="10"/>
      <c r="W1047" s="10"/>
      <c r="X1047" s="10"/>
      <c r="Y1047" s="10"/>
      <c r="Z1047" s="10"/>
      <c r="AA1047" s="10"/>
      <c r="AB1047" s="10"/>
      <c r="AC1047" s="10"/>
      <c r="AD1047" s="10"/>
      <c r="AE1047" s="10"/>
      <c r="AF1047" s="10"/>
      <c r="AG1047" s="10"/>
      <c r="AH1047" s="10"/>
      <c r="AI1047" s="10"/>
      <c r="AJ1047" s="10"/>
      <c r="AK1047" s="10"/>
      <c r="AL1047" s="10"/>
    </row>
    <row r="1048" spans="1:38" ht="20.25" customHeight="1">
      <c r="A1048" s="10"/>
      <c r="B1048" s="10"/>
      <c r="C1048" s="10"/>
      <c r="D1048" s="10"/>
      <c r="E1048" s="10"/>
      <c r="F1048" s="10"/>
      <c r="G1048" s="10"/>
      <c r="H1048" s="10"/>
      <c r="I1048" s="10"/>
      <c r="J1048" s="10"/>
      <c r="K1048" s="10"/>
      <c r="L1048" s="10"/>
      <c r="M1048" s="10"/>
      <c r="N1048" s="10"/>
      <c r="O1048" s="10"/>
      <c r="P1048" s="10"/>
      <c r="Q1048" s="10"/>
      <c r="R1048" s="10"/>
      <c r="S1048" s="10"/>
      <c r="T1048" s="32"/>
      <c r="U1048" s="10"/>
      <c r="V1048" s="10"/>
      <c r="W1048" s="10"/>
      <c r="X1048" s="10"/>
      <c r="Y1048" s="10"/>
      <c r="Z1048" s="10"/>
      <c r="AA1048" s="10"/>
      <c r="AB1048" s="10"/>
      <c r="AC1048" s="10"/>
      <c r="AD1048" s="10"/>
      <c r="AE1048" s="10"/>
      <c r="AF1048" s="10"/>
      <c r="AG1048" s="10"/>
      <c r="AH1048" s="10"/>
      <c r="AI1048" s="10"/>
      <c r="AJ1048" s="10"/>
      <c r="AK1048" s="10"/>
      <c r="AL1048" s="10"/>
    </row>
    <row r="1049" spans="1:38" ht="20.25" customHeight="1">
      <c r="A1049" s="10"/>
      <c r="B1049" s="10"/>
      <c r="C1049" s="10"/>
      <c r="D1049" s="10"/>
      <c r="E1049" s="10"/>
      <c r="F1049" s="10"/>
      <c r="G1049" s="10"/>
      <c r="H1049" s="10"/>
      <c r="I1049" s="10"/>
      <c r="J1049" s="10"/>
      <c r="K1049" s="10"/>
      <c r="L1049" s="10"/>
      <c r="M1049" s="10"/>
      <c r="N1049" s="10"/>
      <c r="O1049" s="10"/>
      <c r="P1049" s="10"/>
      <c r="Q1049" s="10"/>
      <c r="R1049" s="10"/>
      <c r="S1049" s="10"/>
      <c r="T1049" s="32"/>
      <c r="U1049" s="10"/>
      <c r="V1049" s="10"/>
      <c r="W1049" s="10"/>
      <c r="X1049" s="10"/>
      <c r="Y1049" s="10"/>
      <c r="Z1049" s="10"/>
      <c r="AA1049" s="10"/>
      <c r="AB1049" s="10"/>
      <c r="AC1049" s="10"/>
      <c r="AD1049" s="10"/>
      <c r="AE1049" s="10"/>
      <c r="AF1049" s="10"/>
      <c r="AG1049" s="10"/>
      <c r="AH1049" s="10"/>
      <c r="AI1049" s="10"/>
      <c r="AJ1049" s="10"/>
      <c r="AK1049" s="10"/>
      <c r="AL1049" s="10"/>
    </row>
    <row r="1050" spans="1:38" ht="20.25" customHeight="1">
      <c r="A1050" s="10"/>
      <c r="B1050" s="10"/>
      <c r="C1050" s="10"/>
      <c r="D1050" s="10"/>
      <c r="E1050" s="10"/>
      <c r="F1050" s="10"/>
      <c r="G1050" s="10"/>
      <c r="H1050" s="10"/>
      <c r="I1050" s="10"/>
      <c r="J1050" s="10"/>
      <c r="K1050" s="10"/>
      <c r="L1050" s="10"/>
      <c r="M1050" s="10"/>
      <c r="N1050" s="10"/>
      <c r="O1050" s="10"/>
      <c r="P1050" s="10"/>
      <c r="Q1050" s="10"/>
      <c r="R1050" s="10"/>
      <c r="S1050" s="10"/>
      <c r="T1050" s="32"/>
      <c r="U1050" s="10"/>
      <c r="V1050" s="10"/>
      <c r="W1050" s="10"/>
      <c r="X1050" s="10"/>
      <c r="Y1050" s="10"/>
      <c r="Z1050" s="10"/>
      <c r="AA1050" s="10"/>
      <c r="AB1050" s="10"/>
      <c r="AC1050" s="10"/>
      <c r="AD1050" s="10"/>
      <c r="AE1050" s="10"/>
      <c r="AF1050" s="10"/>
      <c r="AG1050" s="10"/>
      <c r="AH1050" s="10"/>
      <c r="AI1050" s="10"/>
      <c r="AJ1050" s="10"/>
      <c r="AK1050" s="10"/>
      <c r="AL1050" s="10"/>
    </row>
    <row r="1051" spans="1:38" ht="20.25" customHeight="1">
      <c r="A1051" s="10"/>
      <c r="B1051" s="10"/>
      <c r="C1051" s="10"/>
      <c r="D1051" s="10"/>
      <c r="E1051" s="10"/>
      <c r="F1051" s="10"/>
      <c r="G1051" s="10"/>
      <c r="H1051" s="10"/>
      <c r="I1051" s="10"/>
      <c r="J1051" s="10"/>
      <c r="K1051" s="10"/>
      <c r="L1051" s="10"/>
      <c r="M1051" s="10"/>
      <c r="N1051" s="10"/>
      <c r="O1051" s="10"/>
      <c r="P1051" s="10"/>
      <c r="Q1051" s="10"/>
      <c r="R1051" s="10"/>
      <c r="S1051" s="10"/>
      <c r="T1051" s="32"/>
      <c r="U1051" s="10"/>
      <c r="V1051" s="10"/>
      <c r="W1051" s="10"/>
      <c r="X1051" s="10"/>
      <c r="Y1051" s="10"/>
      <c r="Z1051" s="10"/>
      <c r="AA1051" s="10"/>
      <c r="AB1051" s="10"/>
      <c r="AC1051" s="10"/>
      <c r="AD1051" s="10"/>
      <c r="AE1051" s="10"/>
      <c r="AF1051" s="10"/>
      <c r="AG1051" s="10"/>
      <c r="AH1051" s="10"/>
      <c r="AI1051" s="10"/>
      <c r="AJ1051" s="10"/>
      <c r="AK1051" s="10"/>
      <c r="AL1051" s="10"/>
    </row>
    <row r="1052" spans="1:38" ht="20.25" customHeight="1">
      <c r="A1052" s="10"/>
      <c r="B1052" s="10"/>
      <c r="C1052" s="10"/>
      <c r="D1052" s="10"/>
      <c r="E1052" s="10"/>
      <c r="F1052" s="10"/>
      <c r="G1052" s="10"/>
      <c r="H1052" s="10"/>
      <c r="I1052" s="10"/>
      <c r="J1052" s="10"/>
      <c r="K1052" s="10"/>
      <c r="L1052" s="10"/>
      <c r="M1052" s="10"/>
      <c r="N1052" s="10"/>
      <c r="O1052" s="10"/>
      <c r="P1052" s="10"/>
      <c r="Q1052" s="10"/>
      <c r="R1052" s="10"/>
      <c r="S1052" s="10"/>
      <c r="T1052" s="32"/>
      <c r="U1052" s="10"/>
      <c r="V1052" s="10"/>
      <c r="W1052" s="10"/>
      <c r="X1052" s="10"/>
      <c r="Y1052" s="10"/>
      <c r="Z1052" s="10"/>
      <c r="AA1052" s="10"/>
      <c r="AB1052" s="10"/>
      <c r="AC1052" s="10"/>
      <c r="AD1052" s="10"/>
      <c r="AE1052" s="10"/>
      <c r="AF1052" s="10"/>
      <c r="AG1052" s="10"/>
      <c r="AH1052" s="10"/>
      <c r="AI1052" s="10"/>
      <c r="AJ1052" s="10"/>
      <c r="AK1052" s="10"/>
      <c r="AL1052" s="10"/>
    </row>
    <row r="1053" spans="1:38" ht="20.25" customHeight="1">
      <c r="A1053" s="10"/>
      <c r="B1053" s="10"/>
      <c r="C1053" s="10"/>
      <c r="D1053" s="10"/>
      <c r="E1053" s="10"/>
      <c r="F1053" s="10"/>
      <c r="G1053" s="10"/>
      <c r="H1053" s="10"/>
      <c r="I1053" s="10"/>
      <c r="J1053" s="10"/>
      <c r="K1053" s="10"/>
      <c r="L1053" s="10"/>
      <c r="M1053" s="10"/>
      <c r="N1053" s="10"/>
      <c r="O1053" s="10"/>
      <c r="P1053" s="10"/>
      <c r="Q1053" s="10"/>
      <c r="R1053" s="10"/>
      <c r="S1053" s="10"/>
      <c r="T1053" s="32"/>
      <c r="U1053" s="10"/>
      <c r="V1053" s="10"/>
      <c r="W1053" s="10"/>
      <c r="X1053" s="10"/>
      <c r="Y1053" s="10"/>
      <c r="Z1053" s="10"/>
      <c r="AA1053" s="10"/>
      <c r="AB1053" s="10"/>
      <c r="AC1053" s="10"/>
      <c r="AD1053" s="10"/>
      <c r="AE1053" s="10"/>
      <c r="AF1053" s="10"/>
      <c r="AG1053" s="10"/>
      <c r="AH1053" s="10"/>
      <c r="AI1053" s="10"/>
      <c r="AJ1053" s="10"/>
      <c r="AK1053" s="10"/>
      <c r="AL1053" s="10"/>
    </row>
    <row r="1054" spans="1:38" ht="20.25" customHeight="1">
      <c r="A1054" s="10"/>
      <c r="B1054" s="10"/>
      <c r="C1054" s="10"/>
      <c r="D1054" s="10"/>
      <c r="E1054" s="10"/>
      <c r="F1054" s="10"/>
      <c r="G1054" s="10"/>
      <c r="H1054" s="10"/>
      <c r="I1054" s="10"/>
      <c r="J1054" s="10"/>
      <c r="K1054" s="10"/>
      <c r="L1054" s="10"/>
      <c r="M1054" s="10"/>
      <c r="N1054" s="10"/>
      <c r="O1054" s="10"/>
      <c r="P1054" s="10"/>
      <c r="Q1054" s="10"/>
      <c r="R1054" s="10"/>
      <c r="S1054" s="10"/>
      <c r="T1054" s="32"/>
      <c r="U1054" s="10"/>
      <c r="V1054" s="10"/>
      <c r="W1054" s="10"/>
      <c r="X1054" s="10"/>
      <c r="Y1054" s="10"/>
      <c r="Z1054" s="10"/>
      <c r="AA1054" s="10"/>
      <c r="AB1054" s="10"/>
      <c r="AC1054" s="10"/>
      <c r="AD1054" s="10"/>
      <c r="AE1054" s="10"/>
      <c r="AF1054" s="10"/>
      <c r="AG1054" s="10"/>
      <c r="AH1054" s="10"/>
      <c r="AI1054" s="10"/>
      <c r="AJ1054" s="10"/>
      <c r="AK1054" s="10"/>
      <c r="AL1054" s="10"/>
    </row>
    <row r="1055" spans="1:38" ht="20.25" customHeight="1">
      <c r="A1055" s="10"/>
      <c r="B1055" s="10"/>
      <c r="C1055" s="10"/>
      <c r="D1055" s="10"/>
      <c r="E1055" s="10"/>
      <c r="F1055" s="10"/>
      <c r="G1055" s="10"/>
      <c r="H1055" s="10"/>
      <c r="I1055" s="10"/>
      <c r="J1055" s="10"/>
      <c r="K1055" s="10"/>
      <c r="L1055" s="10"/>
      <c r="M1055" s="10"/>
      <c r="N1055" s="10"/>
      <c r="O1055" s="10"/>
      <c r="P1055" s="10"/>
      <c r="Q1055" s="10"/>
      <c r="R1055" s="10"/>
      <c r="S1055" s="10"/>
      <c r="T1055" s="32"/>
      <c r="U1055" s="10"/>
      <c r="V1055" s="10"/>
      <c r="W1055" s="10"/>
      <c r="X1055" s="10"/>
      <c r="Y1055" s="10"/>
      <c r="Z1055" s="10"/>
      <c r="AA1055" s="10"/>
      <c r="AB1055" s="10"/>
      <c r="AC1055" s="10"/>
      <c r="AD1055" s="10"/>
      <c r="AE1055" s="10"/>
      <c r="AF1055" s="10"/>
      <c r="AG1055" s="10"/>
      <c r="AH1055" s="10"/>
      <c r="AI1055" s="10"/>
      <c r="AJ1055" s="10"/>
      <c r="AK1055" s="10"/>
      <c r="AL1055" s="10"/>
    </row>
    <row r="1056" spans="1:38" ht="20.25" customHeight="1">
      <c r="A1056" s="10"/>
      <c r="B1056" s="10"/>
      <c r="C1056" s="10"/>
      <c r="D1056" s="10"/>
      <c r="E1056" s="10"/>
      <c r="F1056" s="10"/>
      <c r="G1056" s="10"/>
      <c r="H1056" s="10"/>
      <c r="I1056" s="10"/>
      <c r="J1056" s="10"/>
      <c r="K1056" s="10"/>
      <c r="L1056" s="10"/>
      <c r="M1056" s="10"/>
      <c r="N1056" s="10"/>
      <c r="O1056" s="10"/>
      <c r="P1056" s="10"/>
      <c r="Q1056" s="10"/>
      <c r="R1056" s="10"/>
      <c r="S1056" s="10"/>
      <c r="T1056" s="32"/>
      <c r="U1056" s="10"/>
      <c r="V1056" s="10"/>
      <c r="W1056" s="10"/>
      <c r="X1056" s="10"/>
      <c r="Y1056" s="10"/>
      <c r="Z1056" s="10"/>
      <c r="AA1056" s="10"/>
      <c r="AB1056" s="10"/>
      <c r="AC1056" s="10"/>
      <c r="AD1056" s="10"/>
      <c r="AE1056" s="10"/>
      <c r="AF1056" s="10"/>
      <c r="AG1056" s="10"/>
      <c r="AH1056" s="10"/>
      <c r="AI1056" s="10"/>
      <c r="AJ1056" s="10"/>
      <c r="AK1056" s="10"/>
      <c r="AL1056" s="10"/>
    </row>
    <row r="1057" spans="1:38" ht="20.25" customHeight="1">
      <c r="A1057" s="10"/>
      <c r="B1057" s="10"/>
      <c r="C1057" s="10"/>
      <c r="D1057" s="10"/>
      <c r="E1057" s="10"/>
      <c r="F1057" s="10"/>
      <c r="G1057" s="10"/>
      <c r="H1057" s="10"/>
      <c r="I1057" s="10"/>
      <c r="J1057" s="10"/>
      <c r="K1057" s="10"/>
      <c r="L1057" s="10"/>
      <c r="M1057" s="10"/>
      <c r="N1057" s="10"/>
      <c r="O1057" s="10"/>
      <c r="P1057" s="10"/>
      <c r="Q1057" s="10"/>
      <c r="R1057" s="10"/>
      <c r="S1057" s="10"/>
      <c r="T1057" s="32"/>
      <c r="U1057" s="10"/>
      <c r="V1057" s="10"/>
      <c r="W1057" s="10"/>
      <c r="X1057" s="10"/>
      <c r="Y1057" s="10"/>
      <c r="Z1057" s="10"/>
      <c r="AA1057" s="10"/>
      <c r="AB1057" s="10"/>
      <c r="AC1057" s="10"/>
      <c r="AD1057" s="10"/>
      <c r="AE1057" s="10"/>
      <c r="AF1057" s="10"/>
      <c r="AG1057" s="10"/>
      <c r="AH1057" s="10"/>
      <c r="AI1057" s="10"/>
      <c r="AJ1057" s="10"/>
      <c r="AK1057" s="10"/>
      <c r="AL1057" s="10"/>
    </row>
    <row r="1058" spans="1:38" ht="20.25" customHeight="1">
      <c r="A1058" s="10"/>
      <c r="B1058" s="10"/>
      <c r="C1058" s="10"/>
      <c r="D1058" s="10"/>
      <c r="E1058" s="10"/>
      <c r="F1058" s="10"/>
      <c r="G1058" s="10"/>
      <c r="H1058" s="10"/>
      <c r="I1058" s="10"/>
      <c r="J1058" s="10"/>
      <c r="K1058" s="10"/>
      <c r="L1058" s="10"/>
      <c r="M1058" s="10"/>
      <c r="N1058" s="10"/>
      <c r="O1058" s="10"/>
      <c r="P1058" s="10"/>
      <c r="Q1058" s="10"/>
      <c r="R1058" s="10"/>
      <c r="S1058" s="10"/>
      <c r="T1058" s="32"/>
      <c r="U1058" s="10"/>
      <c r="V1058" s="10"/>
      <c r="W1058" s="10"/>
      <c r="X1058" s="10"/>
      <c r="Y1058" s="10"/>
      <c r="Z1058" s="10"/>
      <c r="AA1058" s="10"/>
      <c r="AB1058" s="10"/>
      <c r="AC1058" s="10"/>
      <c r="AD1058" s="10"/>
      <c r="AE1058" s="10"/>
      <c r="AF1058" s="10"/>
      <c r="AG1058" s="10"/>
      <c r="AH1058" s="10"/>
      <c r="AI1058" s="10"/>
      <c r="AJ1058" s="10"/>
      <c r="AK1058" s="10"/>
      <c r="AL1058" s="10"/>
    </row>
    <row r="1059" spans="1:38" ht="20.25" customHeight="1">
      <c r="A1059" s="10"/>
      <c r="B1059" s="10"/>
      <c r="C1059" s="10"/>
      <c r="D1059" s="10"/>
      <c r="E1059" s="10"/>
      <c r="F1059" s="10"/>
      <c r="G1059" s="10"/>
      <c r="H1059" s="10"/>
      <c r="I1059" s="10"/>
      <c r="J1059" s="10"/>
      <c r="K1059" s="10"/>
      <c r="L1059" s="10"/>
      <c r="M1059" s="10"/>
      <c r="N1059" s="10"/>
      <c r="O1059" s="10"/>
      <c r="P1059" s="10"/>
      <c r="Q1059" s="10"/>
      <c r="R1059" s="10"/>
      <c r="S1059" s="10"/>
      <c r="T1059" s="32"/>
      <c r="U1059" s="10"/>
      <c r="V1059" s="10"/>
      <c r="W1059" s="10"/>
      <c r="X1059" s="10"/>
      <c r="Y1059" s="10"/>
      <c r="Z1059" s="10"/>
      <c r="AA1059" s="10"/>
      <c r="AB1059" s="10"/>
      <c r="AC1059" s="10"/>
      <c r="AD1059" s="10"/>
      <c r="AE1059" s="10"/>
      <c r="AF1059" s="10"/>
      <c r="AG1059" s="10"/>
      <c r="AH1059" s="10"/>
      <c r="AI1059" s="10"/>
      <c r="AJ1059" s="10"/>
      <c r="AK1059" s="10"/>
      <c r="AL1059" s="10"/>
    </row>
    <row r="1060" spans="1:38" ht="20.25" customHeight="1">
      <c r="A1060" s="10"/>
      <c r="B1060" s="10"/>
      <c r="C1060" s="10"/>
      <c r="D1060" s="10"/>
      <c r="E1060" s="10"/>
      <c r="F1060" s="10"/>
      <c r="G1060" s="10"/>
      <c r="H1060" s="10"/>
      <c r="I1060" s="10"/>
      <c r="J1060" s="10"/>
      <c r="K1060" s="10"/>
      <c r="L1060" s="10"/>
      <c r="M1060" s="10"/>
      <c r="N1060" s="10"/>
      <c r="O1060" s="10"/>
      <c r="P1060" s="10"/>
      <c r="Q1060" s="10"/>
      <c r="R1060" s="10"/>
      <c r="S1060" s="10"/>
      <c r="T1060" s="32"/>
      <c r="U1060" s="10"/>
      <c r="V1060" s="10"/>
      <c r="W1060" s="10"/>
      <c r="X1060" s="10"/>
      <c r="Y1060" s="10"/>
      <c r="Z1060" s="10"/>
      <c r="AA1060" s="10"/>
      <c r="AB1060" s="10"/>
      <c r="AC1060" s="10"/>
      <c r="AD1060" s="10"/>
      <c r="AE1060" s="10"/>
      <c r="AF1060" s="10"/>
      <c r="AG1060" s="10"/>
      <c r="AH1060" s="10"/>
      <c r="AI1060" s="10"/>
      <c r="AJ1060" s="10"/>
      <c r="AK1060" s="10"/>
      <c r="AL1060" s="10"/>
    </row>
    <row r="1061" spans="1:38" ht="20.25" customHeight="1">
      <c r="A1061" s="10"/>
      <c r="B1061" s="10"/>
      <c r="C1061" s="10"/>
      <c r="D1061" s="10"/>
      <c r="E1061" s="10"/>
      <c r="F1061" s="10"/>
      <c r="G1061" s="10"/>
      <c r="H1061" s="10"/>
      <c r="I1061" s="10"/>
      <c r="J1061" s="10"/>
      <c r="K1061" s="10"/>
      <c r="L1061" s="10"/>
      <c r="M1061" s="10"/>
      <c r="N1061" s="10"/>
      <c r="O1061" s="10"/>
      <c r="P1061" s="10"/>
      <c r="Q1061" s="10"/>
      <c r="R1061" s="10"/>
      <c r="S1061" s="10"/>
      <c r="T1061" s="32"/>
      <c r="U1061" s="10"/>
      <c r="V1061" s="10"/>
      <c r="W1061" s="10"/>
      <c r="X1061" s="10"/>
      <c r="Y1061" s="10"/>
      <c r="Z1061" s="10"/>
      <c r="AA1061" s="10"/>
      <c r="AB1061" s="10"/>
      <c r="AC1061" s="10"/>
      <c r="AD1061" s="10"/>
      <c r="AE1061" s="10"/>
      <c r="AF1061" s="10"/>
      <c r="AG1061" s="10"/>
      <c r="AH1061" s="10"/>
      <c r="AI1061" s="10"/>
      <c r="AJ1061" s="10"/>
      <c r="AK1061" s="10"/>
      <c r="AL1061" s="10"/>
    </row>
    <row r="1062" spans="1:38" ht="20.25" customHeight="1">
      <c r="A1062" s="10"/>
      <c r="B1062" s="10"/>
      <c r="C1062" s="10"/>
      <c r="D1062" s="10"/>
      <c r="E1062" s="10"/>
      <c r="F1062" s="10"/>
      <c r="G1062" s="10"/>
      <c r="H1062" s="10"/>
      <c r="I1062" s="10"/>
      <c r="J1062" s="10"/>
      <c r="K1062" s="10"/>
      <c r="L1062" s="10"/>
      <c r="M1062" s="10"/>
      <c r="N1062" s="10"/>
      <c r="O1062" s="10"/>
      <c r="P1062" s="10"/>
      <c r="Q1062" s="10"/>
      <c r="R1062" s="10"/>
      <c r="S1062" s="10"/>
      <c r="T1062" s="32"/>
      <c r="U1062" s="10"/>
      <c r="V1062" s="10"/>
      <c r="W1062" s="10"/>
      <c r="X1062" s="10"/>
      <c r="Y1062" s="10"/>
      <c r="Z1062" s="10"/>
      <c r="AA1062" s="10"/>
      <c r="AB1062" s="10"/>
      <c r="AC1062" s="10"/>
      <c r="AD1062" s="10"/>
      <c r="AE1062" s="10"/>
      <c r="AF1062" s="10"/>
      <c r="AG1062" s="10"/>
      <c r="AH1062" s="10"/>
      <c r="AI1062" s="10"/>
      <c r="AJ1062" s="10"/>
      <c r="AK1062" s="10"/>
      <c r="AL1062" s="10"/>
    </row>
    <row r="1063" spans="1:38" ht="20.25" customHeight="1">
      <c r="A1063" s="10"/>
      <c r="B1063" s="10"/>
      <c r="C1063" s="10"/>
      <c r="D1063" s="10"/>
      <c r="E1063" s="10"/>
      <c r="F1063" s="10"/>
      <c r="G1063" s="10"/>
      <c r="H1063" s="10"/>
      <c r="I1063" s="10"/>
      <c r="J1063" s="10"/>
      <c r="K1063" s="10"/>
      <c r="L1063" s="10"/>
      <c r="M1063" s="10"/>
      <c r="N1063" s="10"/>
      <c r="O1063" s="10"/>
      <c r="P1063" s="10"/>
      <c r="Q1063" s="10"/>
      <c r="R1063" s="10"/>
      <c r="S1063" s="10"/>
      <c r="T1063" s="32"/>
      <c r="U1063" s="10"/>
      <c r="V1063" s="10"/>
      <c r="W1063" s="10"/>
      <c r="X1063" s="10"/>
      <c r="Y1063" s="10"/>
      <c r="Z1063" s="10"/>
      <c r="AA1063" s="10"/>
      <c r="AB1063" s="10"/>
      <c r="AC1063" s="10"/>
      <c r="AD1063" s="10"/>
      <c r="AE1063" s="10"/>
      <c r="AF1063" s="10"/>
      <c r="AG1063" s="10"/>
      <c r="AH1063" s="10"/>
      <c r="AI1063" s="10"/>
      <c r="AJ1063" s="10"/>
      <c r="AK1063" s="10"/>
      <c r="AL1063" s="10"/>
    </row>
    <row r="1064" spans="1:38" ht="20.25" customHeight="1">
      <c r="A1064" s="10"/>
      <c r="B1064" s="10"/>
      <c r="C1064" s="10"/>
      <c r="D1064" s="10"/>
      <c r="E1064" s="10"/>
      <c r="F1064" s="10"/>
      <c r="G1064" s="10"/>
      <c r="H1064" s="10"/>
      <c r="I1064" s="10"/>
      <c r="J1064" s="10"/>
      <c r="K1064" s="10"/>
      <c r="L1064" s="10"/>
      <c r="M1064" s="10"/>
      <c r="N1064" s="10"/>
      <c r="O1064" s="10"/>
      <c r="P1064" s="10"/>
      <c r="Q1064" s="10"/>
      <c r="R1064" s="10"/>
      <c r="S1064" s="10"/>
      <c r="T1064" s="32"/>
      <c r="U1064" s="10"/>
      <c r="V1064" s="10"/>
      <c r="W1064" s="10"/>
      <c r="X1064" s="10"/>
      <c r="Y1064" s="10"/>
      <c r="Z1064" s="10"/>
      <c r="AA1064" s="10"/>
      <c r="AB1064" s="10"/>
      <c r="AC1064" s="10"/>
      <c r="AD1064" s="10"/>
      <c r="AE1064" s="10"/>
      <c r="AF1064" s="10"/>
      <c r="AG1064" s="10"/>
      <c r="AH1064" s="10"/>
      <c r="AI1064" s="10"/>
      <c r="AJ1064" s="10"/>
      <c r="AK1064" s="10"/>
      <c r="AL1064" s="10"/>
    </row>
    <row r="1065" spans="1:38" ht="20.25" customHeight="1">
      <c r="A1065" s="10"/>
      <c r="B1065" s="10"/>
      <c r="C1065" s="10"/>
      <c r="D1065" s="10"/>
      <c r="E1065" s="10"/>
      <c r="F1065" s="10"/>
      <c r="G1065" s="10"/>
      <c r="H1065" s="10"/>
      <c r="I1065" s="10"/>
      <c r="J1065" s="10"/>
      <c r="K1065" s="10"/>
      <c r="L1065" s="10"/>
      <c r="M1065" s="10"/>
      <c r="N1065" s="10"/>
      <c r="O1065" s="10"/>
      <c r="P1065" s="10"/>
      <c r="Q1065" s="10"/>
      <c r="R1065" s="10"/>
      <c r="S1065" s="10"/>
      <c r="T1065" s="32"/>
      <c r="U1065" s="10"/>
      <c r="V1065" s="10"/>
      <c r="W1065" s="10"/>
      <c r="X1065" s="10"/>
      <c r="Y1065" s="10"/>
      <c r="Z1065" s="10"/>
      <c r="AA1065" s="10"/>
      <c r="AB1065" s="10"/>
      <c r="AC1065" s="10"/>
      <c r="AD1065" s="10"/>
      <c r="AE1065" s="10"/>
      <c r="AF1065" s="10"/>
      <c r="AG1065" s="10"/>
      <c r="AH1065" s="10"/>
      <c r="AI1065" s="10"/>
      <c r="AJ1065" s="10"/>
      <c r="AK1065" s="10"/>
      <c r="AL1065" s="10"/>
    </row>
    <row r="1066" spans="1:38" ht="20.25" customHeight="1">
      <c r="A1066" s="10"/>
      <c r="B1066" s="10"/>
      <c r="C1066" s="10"/>
      <c r="D1066" s="10"/>
      <c r="E1066" s="10"/>
      <c r="F1066" s="10"/>
      <c r="G1066" s="10"/>
      <c r="H1066" s="10"/>
      <c r="I1066" s="10"/>
      <c r="J1066" s="10"/>
      <c r="K1066" s="10"/>
      <c r="L1066" s="10"/>
      <c r="M1066" s="10"/>
      <c r="N1066" s="10"/>
      <c r="O1066" s="10"/>
      <c r="P1066" s="10"/>
      <c r="Q1066" s="10"/>
      <c r="R1066" s="10"/>
      <c r="S1066" s="10"/>
      <c r="T1066" s="32"/>
      <c r="U1066" s="10"/>
      <c r="V1066" s="10"/>
      <c r="W1066" s="10"/>
      <c r="X1066" s="10"/>
      <c r="Y1066" s="10"/>
      <c r="Z1066" s="10"/>
      <c r="AA1066" s="10"/>
      <c r="AB1066" s="10"/>
      <c r="AC1066" s="10"/>
      <c r="AD1066" s="10"/>
      <c r="AE1066" s="10"/>
      <c r="AF1066" s="10"/>
      <c r="AG1066" s="10"/>
      <c r="AH1066" s="10"/>
      <c r="AI1066" s="10"/>
      <c r="AJ1066" s="10"/>
      <c r="AK1066" s="10"/>
      <c r="AL1066" s="10"/>
    </row>
    <row r="1067" spans="1:38" ht="20.25" customHeight="1">
      <c r="A1067" s="10"/>
      <c r="B1067" s="10"/>
      <c r="C1067" s="10"/>
      <c r="D1067" s="10"/>
      <c r="E1067" s="10"/>
      <c r="F1067" s="10"/>
      <c r="G1067" s="10"/>
      <c r="H1067" s="10"/>
      <c r="I1067" s="10"/>
      <c r="J1067" s="10"/>
      <c r="K1067" s="10"/>
      <c r="L1067" s="10"/>
      <c r="M1067" s="10"/>
      <c r="N1067" s="10"/>
      <c r="O1067" s="10"/>
      <c r="P1067" s="10"/>
      <c r="Q1067" s="10"/>
      <c r="R1067" s="10"/>
      <c r="S1067" s="10"/>
      <c r="T1067" s="32"/>
      <c r="U1067" s="10"/>
      <c r="V1067" s="10"/>
      <c r="W1067" s="10"/>
      <c r="X1067" s="10"/>
      <c r="Y1067" s="10"/>
      <c r="Z1067" s="10"/>
      <c r="AA1067" s="10"/>
      <c r="AB1067" s="10"/>
      <c r="AC1067" s="10"/>
      <c r="AD1067" s="10"/>
      <c r="AE1067" s="10"/>
      <c r="AF1067" s="10"/>
      <c r="AG1067" s="10"/>
      <c r="AH1067" s="10"/>
      <c r="AI1067" s="10"/>
      <c r="AJ1067" s="10"/>
      <c r="AK1067" s="10"/>
      <c r="AL1067" s="10"/>
    </row>
    <row r="1068" spans="1:38" ht="20.25" customHeight="1">
      <c r="A1068" s="10"/>
      <c r="B1068" s="10"/>
      <c r="C1068" s="10"/>
      <c r="D1068" s="10"/>
      <c r="E1068" s="10"/>
      <c r="F1068" s="10"/>
      <c r="G1068" s="10"/>
      <c r="H1068" s="10"/>
      <c r="I1068" s="10"/>
      <c r="J1068" s="10"/>
      <c r="K1068" s="10"/>
      <c r="L1068" s="10"/>
      <c r="M1068" s="10"/>
      <c r="N1068" s="10"/>
      <c r="O1068" s="10"/>
      <c r="P1068" s="10"/>
      <c r="Q1068" s="10"/>
      <c r="R1068" s="10"/>
      <c r="S1068" s="10"/>
      <c r="T1068" s="32"/>
      <c r="U1068" s="10"/>
      <c r="V1068" s="10"/>
      <c r="W1068" s="10"/>
      <c r="X1068" s="10"/>
      <c r="Y1068" s="10"/>
      <c r="Z1068" s="10"/>
      <c r="AA1068" s="10"/>
      <c r="AB1068" s="10"/>
      <c r="AC1068" s="10"/>
      <c r="AD1068" s="10"/>
      <c r="AE1068" s="10"/>
      <c r="AF1068" s="10"/>
      <c r="AG1068" s="10"/>
      <c r="AH1068" s="10"/>
      <c r="AI1068" s="10"/>
      <c r="AJ1068" s="10"/>
      <c r="AK1068" s="10"/>
      <c r="AL1068" s="10"/>
    </row>
    <row r="1069" spans="1:38" ht="20.25" customHeight="1">
      <c r="A1069" s="10"/>
      <c r="B1069" s="10"/>
      <c r="C1069" s="10"/>
      <c r="D1069" s="10"/>
      <c r="E1069" s="10"/>
      <c r="F1069" s="10"/>
      <c r="G1069" s="10"/>
      <c r="H1069" s="10"/>
      <c r="I1069" s="10"/>
      <c r="J1069" s="10"/>
      <c r="K1069" s="10"/>
      <c r="L1069" s="10"/>
      <c r="M1069" s="10"/>
      <c r="N1069" s="10"/>
      <c r="O1069" s="10"/>
      <c r="P1069" s="10"/>
      <c r="Q1069" s="10"/>
      <c r="R1069" s="10"/>
      <c r="S1069" s="10"/>
      <c r="T1069" s="32"/>
      <c r="U1069" s="10"/>
      <c r="V1069" s="10"/>
      <c r="W1069" s="10"/>
      <c r="X1069" s="10"/>
      <c r="Y1069" s="10"/>
      <c r="Z1069" s="10"/>
      <c r="AA1069" s="10"/>
      <c r="AB1069" s="10"/>
      <c r="AC1069" s="10"/>
      <c r="AD1069" s="10"/>
      <c r="AE1069" s="10"/>
      <c r="AF1069" s="10"/>
      <c r="AG1069" s="10"/>
      <c r="AH1069" s="10"/>
      <c r="AI1069" s="10"/>
      <c r="AJ1069" s="10"/>
      <c r="AK1069" s="10"/>
      <c r="AL1069" s="10"/>
    </row>
    <row r="1070" spans="1:38" ht="20.25" customHeight="1">
      <c r="A1070" s="10"/>
      <c r="B1070" s="10"/>
      <c r="C1070" s="10"/>
      <c r="D1070" s="10"/>
      <c r="E1070" s="10"/>
      <c r="F1070" s="10"/>
      <c r="G1070" s="10"/>
      <c r="H1070" s="10"/>
      <c r="I1070" s="10"/>
      <c r="J1070" s="10"/>
      <c r="K1070" s="10"/>
      <c r="L1070" s="10"/>
      <c r="M1070" s="10"/>
      <c r="N1070" s="10"/>
      <c r="O1070" s="10"/>
      <c r="P1070" s="10"/>
      <c r="Q1070" s="10"/>
      <c r="R1070" s="10"/>
      <c r="S1070" s="10"/>
      <c r="T1070" s="32"/>
      <c r="U1070" s="10"/>
      <c r="V1070" s="10"/>
      <c r="W1070" s="10"/>
      <c r="X1070" s="10"/>
      <c r="Y1070" s="10"/>
      <c r="Z1070" s="10"/>
      <c r="AA1070" s="10"/>
      <c r="AB1070" s="10"/>
      <c r="AC1070" s="10"/>
      <c r="AD1070" s="10"/>
      <c r="AE1070" s="10"/>
      <c r="AF1070" s="10"/>
      <c r="AG1070" s="10"/>
      <c r="AH1070" s="10"/>
      <c r="AI1070" s="10"/>
      <c r="AJ1070" s="10"/>
      <c r="AK1070" s="10"/>
      <c r="AL1070" s="10"/>
    </row>
    <row r="1071" spans="1:38" ht="20.25" customHeight="1">
      <c r="A1071" s="10"/>
      <c r="B1071" s="10"/>
      <c r="C1071" s="10"/>
      <c r="D1071" s="10"/>
      <c r="E1071" s="10"/>
      <c r="F1071" s="10"/>
      <c r="G1071" s="10"/>
      <c r="H1071" s="10"/>
      <c r="I1071" s="10"/>
      <c r="J1071" s="10"/>
      <c r="K1071" s="10"/>
      <c r="L1071" s="10"/>
      <c r="M1071" s="10"/>
      <c r="N1071" s="10"/>
      <c r="O1071" s="10"/>
      <c r="P1071" s="10"/>
      <c r="Q1071" s="10"/>
      <c r="R1071" s="10"/>
      <c r="S1071" s="10"/>
      <c r="T1071" s="32"/>
      <c r="U1071" s="10"/>
      <c r="V1071" s="10"/>
      <c r="W1071" s="10"/>
      <c r="X1071" s="10"/>
      <c r="Y1071" s="10"/>
      <c r="Z1071" s="10"/>
      <c r="AA1071" s="10"/>
      <c r="AB1071" s="10"/>
      <c r="AC1071" s="10"/>
      <c r="AD1071" s="10"/>
      <c r="AE1071" s="10"/>
      <c r="AF1071" s="10"/>
      <c r="AG1071" s="10"/>
      <c r="AH1071" s="10"/>
      <c r="AI1071" s="10"/>
      <c r="AJ1071" s="10"/>
      <c r="AK1071" s="10"/>
      <c r="AL1071" s="10"/>
    </row>
    <row r="1072" spans="1:38" ht="20.25" customHeight="1">
      <c r="A1072" s="10"/>
      <c r="B1072" s="10"/>
      <c r="C1072" s="10"/>
      <c r="D1072" s="10"/>
      <c r="E1072" s="10"/>
      <c r="F1072" s="10"/>
      <c r="G1072" s="10"/>
      <c r="H1072" s="10"/>
      <c r="I1072" s="10"/>
      <c r="J1072" s="10"/>
      <c r="K1072" s="10"/>
      <c r="L1072" s="10"/>
      <c r="M1072" s="10"/>
      <c r="N1072" s="10"/>
      <c r="O1072" s="10"/>
      <c r="P1072" s="10"/>
      <c r="Q1072" s="10"/>
      <c r="R1072" s="10"/>
      <c r="S1072" s="10"/>
      <c r="T1072" s="32"/>
      <c r="U1072" s="10"/>
      <c r="V1072" s="10"/>
      <c r="W1072" s="10"/>
      <c r="X1072" s="10"/>
      <c r="Y1072" s="10"/>
      <c r="Z1072" s="10"/>
      <c r="AA1072" s="10"/>
      <c r="AB1072" s="10"/>
      <c r="AC1072" s="10"/>
      <c r="AD1072" s="10"/>
      <c r="AE1072" s="10"/>
      <c r="AF1072" s="10"/>
      <c r="AG1072" s="10"/>
      <c r="AH1072" s="10"/>
      <c r="AI1072" s="10"/>
      <c r="AJ1072" s="10"/>
      <c r="AK1072" s="10"/>
      <c r="AL1072" s="10"/>
    </row>
    <row r="1073" spans="1:38" ht="20.25" customHeight="1">
      <c r="A1073" s="10"/>
      <c r="B1073" s="10"/>
      <c r="C1073" s="10"/>
      <c r="D1073" s="10"/>
      <c r="E1073" s="10"/>
      <c r="F1073" s="10"/>
      <c r="G1073" s="10"/>
      <c r="H1073" s="10"/>
      <c r="I1073" s="10"/>
      <c r="J1073" s="10"/>
      <c r="K1073" s="10"/>
      <c r="L1073" s="10"/>
      <c r="M1073" s="10"/>
      <c r="N1073" s="10"/>
      <c r="O1073" s="10"/>
      <c r="P1073" s="10"/>
      <c r="Q1073" s="10"/>
      <c r="R1073" s="10"/>
      <c r="S1073" s="10"/>
      <c r="T1073" s="32"/>
      <c r="U1073" s="10"/>
      <c r="V1073" s="10"/>
      <c r="W1073" s="10"/>
      <c r="X1073" s="10"/>
      <c r="Y1073" s="10"/>
      <c r="Z1073" s="10"/>
      <c r="AA1073" s="10"/>
      <c r="AB1073" s="10"/>
      <c r="AC1073" s="10"/>
      <c r="AD1073" s="10"/>
      <c r="AE1073" s="10"/>
      <c r="AF1073" s="10"/>
      <c r="AG1073" s="10"/>
      <c r="AH1073" s="10"/>
      <c r="AI1073" s="10"/>
      <c r="AJ1073" s="10"/>
      <c r="AK1073" s="10"/>
      <c r="AL1073" s="10"/>
    </row>
    <row r="1074" spans="1:38" ht="20.25" customHeight="1">
      <c r="A1074" s="10"/>
      <c r="B1074" s="10"/>
      <c r="C1074" s="10"/>
      <c r="D1074" s="10"/>
      <c r="E1074" s="10"/>
      <c r="F1074" s="10"/>
      <c r="G1074" s="10"/>
      <c r="H1074" s="10"/>
      <c r="I1074" s="10"/>
      <c r="J1074" s="10"/>
      <c r="K1074" s="10"/>
      <c r="L1074" s="10"/>
      <c r="M1074" s="10"/>
      <c r="N1074" s="10"/>
      <c r="O1074" s="10"/>
      <c r="P1074" s="10"/>
      <c r="Q1074" s="10"/>
      <c r="R1074" s="10"/>
      <c r="S1074" s="10"/>
      <c r="T1074" s="32"/>
      <c r="U1074" s="10"/>
      <c r="V1074" s="10"/>
      <c r="W1074" s="10"/>
      <c r="X1074" s="10"/>
      <c r="Y1074" s="10"/>
      <c r="Z1074" s="10"/>
      <c r="AA1074" s="10"/>
      <c r="AB1074" s="10"/>
      <c r="AC1074" s="10"/>
      <c r="AD1074" s="10"/>
      <c r="AE1074" s="10"/>
      <c r="AF1074" s="10"/>
      <c r="AG1074" s="10"/>
      <c r="AH1074" s="10"/>
      <c r="AI1074" s="10"/>
      <c r="AJ1074" s="10"/>
      <c r="AK1074" s="10"/>
      <c r="AL1074" s="10"/>
    </row>
    <row r="1075" spans="1:38" ht="20.25" customHeight="1">
      <c r="A1075" s="10"/>
      <c r="B1075" s="10"/>
      <c r="C1075" s="10"/>
      <c r="D1075" s="10"/>
      <c r="E1075" s="10"/>
      <c r="F1075" s="10"/>
      <c r="G1075" s="10"/>
      <c r="H1075" s="10"/>
      <c r="I1075" s="10"/>
      <c r="J1075" s="10"/>
      <c r="K1075" s="10"/>
      <c r="L1075" s="10"/>
      <c r="M1075" s="10"/>
      <c r="N1075" s="10"/>
      <c r="O1075" s="10"/>
      <c r="P1075" s="10"/>
      <c r="Q1075" s="10"/>
      <c r="R1075" s="10"/>
      <c r="S1075" s="10"/>
      <c r="T1075" s="32"/>
      <c r="U1075" s="10"/>
      <c r="V1075" s="10"/>
      <c r="W1075" s="10"/>
      <c r="X1075" s="10"/>
      <c r="Y1075" s="10"/>
      <c r="Z1075" s="10"/>
      <c r="AA1075" s="10"/>
      <c r="AB1075" s="10"/>
      <c r="AC1075" s="10"/>
      <c r="AD1075" s="10"/>
      <c r="AE1075" s="10"/>
      <c r="AF1075" s="10"/>
      <c r="AG1075" s="10"/>
      <c r="AH1075" s="10"/>
      <c r="AI1075" s="10"/>
      <c r="AJ1075" s="10"/>
      <c r="AK1075" s="10"/>
      <c r="AL1075" s="10"/>
    </row>
    <row r="1076" spans="1:38" ht="20.25" customHeight="1">
      <c r="A1076" s="10"/>
      <c r="B1076" s="10"/>
      <c r="C1076" s="10"/>
      <c r="D1076" s="10"/>
      <c r="E1076" s="10"/>
      <c r="F1076" s="10"/>
      <c r="G1076" s="10"/>
      <c r="H1076" s="10"/>
      <c r="I1076" s="10"/>
      <c r="J1076" s="10"/>
      <c r="K1076" s="10"/>
      <c r="L1076" s="10"/>
      <c r="M1076" s="10"/>
      <c r="N1076" s="10"/>
      <c r="O1076" s="10"/>
      <c r="P1076" s="10"/>
      <c r="Q1076" s="10"/>
      <c r="R1076" s="10"/>
      <c r="S1076" s="10"/>
      <c r="T1076" s="32"/>
      <c r="U1076" s="10"/>
      <c r="V1076" s="10"/>
      <c r="W1076" s="10"/>
      <c r="X1076" s="10"/>
      <c r="Y1076" s="10"/>
      <c r="Z1076" s="10"/>
      <c r="AA1076" s="10"/>
      <c r="AB1076" s="10"/>
      <c r="AC1076" s="10"/>
      <c r="AD1076" s="10"/>
      <c r="AE1076" s="10"/>
      <c r="AF1076" s="10"/>
      <c r="AG1076" s="10"/>
      <c r="AH1076" s="10"/>
      <c r="AI1076" s="10"/>
      <c r="AJ1076" s="10"/>
      <c r="AK1076" s="10"/>
      <c r="AL1076" s="10"/>
    </row>
    <row r="1077" spans="1:38" ht="20.25" customHeight="1">
      <c r="A1077" s="10"/>
      <c r="B1077" s="10"/>
      <c r="C1077" s="10"/>
      <c r="D1077" s="10"/>
      <c r="E1077" s="10"/>
      <c r="F1077" s="10"/>
      <c r="G1077" s="10"/>
      <c r="H1077" s="10"/>
      <c r="I1077" s="10"/>
      <c r="J1077" s="10"/>
      <c r="K1077" s="10"/>
      <c r="L1077" s="10"/>
      <c r="M1077" s="10"/>
      <c r="N1077" s="10"/>
      <c r="O1077" s="10"/>
      <c r="P1077" s="10"/>
      <c r="Q1077" s="10"/>
      <c r="R1077" s="10"/>
      <c r="S1077" s="10"/>
      <c r="T1077" s="32"/>
      <c r="U1077" s="10"/>
      <c r="V1077" s="10"/>
      <c r="W1077" s="10"/>
      <c r="X1077" s="10"/>
      <c r="Y1077" s="10"/>
      <c r="Z1077" s="10"/>
      <c r="AA1077" s="10"/>
      <c r="AB1077" s="10"/>
      <c r="AC1077" s="10"/>
      <c r="AD1077" s="10"/>
      <c r="AE1077" s="10"/>
      <c r="AF1077" s="10"/>
      <c r="AG1077" s="10"/>
      <c r="AH1077" s="10"/>
      <c r="AI1077" s="10"/>
      <c r="AJ1077" s="10"/>
      <c r="AK1077" s="10"/>
      <c r="AL1077" s="10"/>
    </row>
    <row r="1078" spans="1:38" ht="20.25" customHeight="1">
      <c r="A1078" s="10"/>
      <c r="B1078" s="10"/>
      <c r="C1078" s="10"/>
      <c r="D1078" s="10"/>
      <c r="E1078" s="10"/>
      <c r="F1078" s="10"/>
      <c r="G1078" s="10"/>
      <c r="H1078" s="10"/>
      <c r="I1078" s="10"/>
      <c r="J1078" s="10"/>
      <c r="K1078" s="10"/>
      <c r="L1078" s="10"/>
      <c r="M1078" s="10"/>
      <c r="N1078" s="10"/>
      <c r="O1078" s="10"/>
      <c r="P1078" s="10"/>
      <c r="Q1078" s="10"/>
      <c r="R1078" s="10"/>
      <c r="S1078" s="10"/>
      <c r="T1078" s="32"/>
      <c r="U1078" s="10"/>
      <c r="V1078" s="10"/>
      <c r="W1078" s="10"/>
      <c r="X1078" s="10"/>
      <c r="Y1078" s="10"/>
      <c r="Z1078" s="10"/>
      <c r="AA1078" s="10"/>
      <c r="AB1078" s="10"/>
      <c r="AC1078" s="10"/>
      <c r="AD1078" s="10"/>
      <c r="AE1078" s="10"/>
      <c r="AF1078" s="10"/>
      <c r="AG1078" s="10"/>
      <c r="AH1078" s="10"/>
      <c r="AI1078" s="10"/>
      <c r="AJ1078" s="10"/>
      <c r="AK1078" s="10"/>
      <c r="AL1078" s="10"/>
    </row>
    <row r="1079" spans="1:38" ht="20.25" customHeight="1">
      <c r="A1079" s="10"/>
      <c r="B1079" s="10"/>
      <c r="C1079" s="10"/>
      <c r="D1079" s="10"/>
      <c r="E1079" s="10"/>
      <c r="F1079" s="10"/>
      <c r="G1079" s="10"/>
      <c r="H1079" s="10"/>
      <c r="I1079" s="10"/>
      <c r="J1079" s="10"/>
      <c r="K1079" s="10"/>
      <c r="L1079" s="10"/>
      <c r="M1079" s="10"/>
      <c r="N1079" s="10"/>
      <c r="O1079" s="10"/>
      <c r="P1079" s="10"/>
      <c r="Q1079" s="10"/>
      <c r="R1079" s="10"/>
      <c r="S1079" s="10"/>
      <c r="T1079" s="32"/>
      <c r="U1079" s="10"/>
      <c r="V1079" s="10"/>
      <c r="W1079" s="10"/>
      <c r="X1079" s="10"/>
      <c r="Y1079" s="10"/>
      <c r="Z1079" s="10"/>
      <c r="AA1079" s="10"/>
      <c r="AB1079" s="10"/>
      <c r="AC1079" s="10"/>
      <c r="AD1079" s="10"/>
      <c r="AE1079" s="10"/>
      <c r="AF1079" s="10"/>
      <c r="AG1079" s="10"/>
      <c r="AH1079" s="10"/>
      <c r="AI1079" s="10"/>
      <c r="AJ1079" s="10"/>
      <c r="AK1079" s="10"/>
      <c r="AL1079" s="10"/>
    </row>
    <row r="1080" spans="1:38" ht="20.25" customHeight="1">
      <c r="A1080" s="10"/>
      <c r="B1080" s="10"/>
      <c r="C1080" s="10"/>
      <c r="D1080" s="10"/>
      <c r="E1080" s="10"/>
      <c r="F1080" s="10"/>
      <c r="G1080" s="10"/>
      <c r="H1080" s="10"/>
      <c r="I1080" s="10"/>
      <c r="J1080" s="10"/>
      <c r="K1080" s="10"/>
      <c r="L1080" s="10"/>
      <c r="M1080" s="10"/>
      <c r="N1080" s="10"/>
      <c r="O1080" s="10"/>
      <c r="P1080" s="10"/>
      <c r="Q1080" s="10"/>
      <c r="R1080" s="10"/>
      <c r="S1080" s="10"/>
      <c r="T1080" s="32"/>
      <c r="U1080" s="10"/>
      <c r="V1080" s="10"/>
      <c r="W1080" s="10"/>
      <c r="X1080" s="10"/>
      <c r="Y1080" s="10"/>
      <c r="Z1080" s="10"/>
      <c r="AA1080" s="10"/>
      <c r="AB1080" s="10"/>
      <c r="AC1080" s="10"/>
      <c r="AD1080" s="10"/>
      <c r="AE1080" s="10"/>
      <c r="AF1080" s="10"/>
      <c r="AG1080" s="10"/>
      <c r="AH1080" s="10"/>
      <c r="AI1080" s="10"/>
      <c r="AJ1080" s="10"/>
      <c r="AK1080" s="10"/>
      <c r="AL1080" s="10"/>
    </row>
    <row r="1081" spans="1:38" ht="20.25" customHeight="1">
      <c r="A1081" s="10"/>
      <c r="B1081" s="10"/>
      <c r="C1081" s="10"/>
      <c r="D1081" s="10"/>
      <c r="E1081" s="10"/>
      <c r="F1081" s="10"/>
      <c r="G1081" s="10"/>
      <c r="H1081" s="10"/>
      <c r="I1081" s="10"/>
      <c r="J1081" s="10"/>
      <c r="K1081" s="10"/>
      <c r="L1081" s="10"/>
      <c r="M1081" s="10"/>
      <c r="N1081" s="10"/>
      <c r="O1081" s="10"/>
      <c r="P1081" s="10"/>
      <c r="Q1081" s="10"/>
      <c r="R1081" s="10"/>
      <c r="S1081" s="10"/>
      <c r="T1081" s="32"/>
      <c r="U1081" s="10"/>
      <c r="V1081" s="10"/>
      <c r="W1081" s="10"/>
      <c r="X1081" s="10"/>
      <c r="Y1081" s="10"/>
      <c r="Z1081" s="10"/>
      <c r="AA1081" s="10"/>
      <c r="AB1081" s="10"/>
      <c r="AC1081" s="10"/>
      <c r="AD1081" s="10"/>
      <c r="AE1081" s="10"/>
      <c r="AF1081" s="10"/>
      <c r="AG1081" s="10"/>
      <c r="AH1081" s="10"/>
      <c r="AI1081" s="10"/>
      <c r="AJ1081" s="10"/>
      <c r="AK1081" s="10"/>
      <c r="AL1081" s="10"/>
    </row>
    <row r="1082" spans="1:38" ht="20.25" customHeight="1">
      <c r="A1082" s="10"/>
      <c r="B1082" s="10"/>
      <c r="C1082" s="10"/>
      <c r="D1082" s="10"/>
      <c r="E1082" s="10"/>
      <c r="F1082" s="10"/>
      <c r="G1082" s="10"/>
      <c r="H1082" s="10"/>
      <c r="I1082" s="10"/>
      <c r="J1082" s="10"/>
      <c r="K1082" s="10"/>
      <c r="L1082" s="10"/>
      <c r="M1082" s="10"/>
      <c r="N1082" s="10"/>
      <c r="O1082" s="10"/>
      <c r="P1082" s="10"/>
      <c r="Q1082" s="10"/>
      <c r="R1082" s="10"/>
      <c r="S1082" s="10"/>
      <c r="T1082" s="32"/>
      <c r="U1082" s="10"/>
      <c r="V1082" s="10"/>
      <c r="W1082" s="10"/>
      <c r="X1082" s="10"/>
      <c r="Y1082" s="10"/>
      <c r="Z1082" s="10"/>
      <c r="AA1082" s="10"/>
      <c r="AB1082" s="10"/>
      <c r="AC1082" s="10"/>
      <c r="AD1082" s="10"/>
      <c r="AE1082" s="10"/>
      <c r="AF1082" s="10"/>
      <c r="AG1082" s="10"/>
      <c r="AH1082" s="10"/>
      <c r="AI1082" s="10"/>
      <c r="AJ1082" s="10"/>
      <c r="AK1082" s="10"/>
      <c r="AL1082" s="10"/>
    </row>
    <row r="1083" spans="1:38" ht="20.25" customHeight="1">
      <c r="A1083" s="10"/>
      <c r="B1083" s="10"/>
      <c r="C1083" s="10"/>
      <c r="D1083" s="10"/>
      <c r="E1083" s="10"/>
      <c r="F1083" s="10"/>
      <c r="G1083" s="10"/>
      <c r="H1083" s="10"/>
      <c r="I1083" s="10"/>
      <c r="J1083" s="10"/>
      <c r="K1083" s="10"/>
      <c r="L1083" s="10"/>
      <c r="M1083" s="10"/>
      <c r="N1083" s="10"/>
      <c r="O1083" s="10"/>
      <c r="P1083" s="10"/>
      <c r="Q1083" s="10"/>
      <c r="R1083" s="10"/>
      <c r="S1083" s="10"/>
      <c r="T1083" s="32"/>
      <c r="U1083" s="10"/>
      <c r="V1083" s="10"/>
      <c r="W1083" s="10"/>
      <c r="X1083" s="10"/>
      <c r="Y1083" s="10"/>
      <c r="Z1083" s="10"/>
      <c r="AA1083" s="10"/>
      <c r="AB1083" s="10"/>
      <c r="AC1083" s="10"/>
      <c r="AD1083" s="10"/>
      <c r="AE1083" s="10"/>
      <c r="AF1083" s="10"/>
      <c r="AG1083" s="10"/>
      <c r="AH1083" s="10"/>
      <c r="AI1083" s="10"/>
      <c r="AJ1083" s="10"/>
      <c r="AK1083" s="10"/>
      <c r="AL1083" s="10"/>
    </row>
    <row r="1084" spans="1:38" ht="20.25" customHeight="1">
      <c r="A1084" s="10"/>
      <c r="B1084" s="10"/>
      <c r="C1084" s="10"/>
      <c r="D1084" s="10"/>
      <c r="E1084" s="10"/>
      <c r="F1084" s="10"/>
      <c r="G1084" s="10"/>
      <c r="H1084" s="10"/>
      <c r="I1084" s="10"/>
      <c r="J1084" s="10"/>
      <c r="K1084" s="10"/>
      <c r="L1084" s="10"/>
      <c r="M1084" s="10"/>
      <c r="N1084" s="10"/>
      <c r="O1084" s="10"/>
      <c r="P1084" s="10"/>
      <c r="Q1084" s="10"/>
      <c r="R1084" s="10"/>
      <c r="S1084" s="10"/>
      <c r="T1084" s="32"/>
      <c r="U1084" s="10"/>
      <c r="V1084" s="10"/>
      <c r="W1084" s="10"/>
      <c r="X1084" s="10"/>
      <c r="Y1084" s="10"/>
      <c r="Z1084" s="10"/>
      <c r="AA1084" s="10"/>
      <c r="AB1084" s="10"/>
      <c r="AC1084" s="10"/>
      <c r="AD1084" s="10"/>
      <c r="AE1084" s="10"/>
      <c r="AF1084" s="10"/>
      <c r="AG1084" s="10"/>
      <c r="AH1084" s="10"/>
      <c r="AI1084" s="10"/>
      <c r="AJ1084" s="10"/>
      <c r="AK1084" s="10"/>
      <c r="AL1084" s="10"/>
    </row>
    <row r="1085" spans="1:38" ht="20.25" customHeight="1">
      <c r="A1085" s="10"/>
      <c r="B1085" s="10"/>
      <c r="C1085" s="10"/>
      <c r="D1085" s="10"/>
      <c r="E1085" s="10"/>
      <c r="F1085" s="10"/>
      <c r="G1085" s="10"/>
      <c r="H1085" s="10"/>
      <c r="I1085" s="10"/>
      <c r="J1085" s="10"/>
      <c r="K1085" s="10"/>
      <c r="L1085" s="10"/>
      <c r="M1085" s="10"/>
      <c r="N1085" s="10"/>
      <c r="O1085" s="10"/>
      <c r="P1085" s="10"/>
      <c r="Q1085" s="10"/>
      <c r="R1085" s="10"/>
      <c r="S1085" s="10"/>
      <c r="T1085" s="32"/>
      <c r="U1085" s="10"/>
      <c r="V1085" s="10"/>
      <c r="W1085" s="10"/>
      <c r="X1085" s="10"/>
      <c r="Y1085" s="10"/>
      <c r="Z1085" s="10"/>
      <c r="AA1085" s="10"/>
      <c r="AB1085" s="10"/>
      <c r="AC1085" s="10"/>
      <c r="AD1085" s="10"/>
      <c r="AE1085" s="10"/>
      <c r="AF1085" s="10"/>
      <c r="AG1085" s="10"/>
      <c r="AH1085" s="10"/>
      <c r="AI1085" s="10"/>
      <c r="AJ1085" s="10"/>
      <c r="AK1085" s="10"/>
      <c r="AL1085" s="10"/>
    </row>
    <row r="1086" spans="1:38" ht="20.25" customHeight="1">
      <c r="A1086" s="10"/>
      <c r="B1086" s="10"/>
      <c r="C1086" s="10"/>
      <c r="D1086" s="10"/>
      <c r="E1086" s="10"/>
      <c r="F1086" s="10"/>
      <c r="G1086" s="10"/>
      <c r="H1086" s="10"/>
      <c r="I1086" s="10"/>
      <c r="J1086" s="10"/>
      <c r="K1086" s="10"/>
      <c r="L1086" s="10"/>
      <c r="M1086" s="10"/>
      <c r="N1086" s="10"/>
      <c r="O1086" s="10"/>
      <c r="P1086" s="10"/>
      <c r="Q1086" s="10"/>
      <c r="R1086" s="10"/>
      <c r="S1086" s="10"/>
      <c r="T1086" s="32"/>
      <c r="U1086" s="10"/>
      <c r="V1086" s="10"/>
      <c r="W1086" s="10"/>
      <c r="X1086" s="10"/>
      <c r="Y1086" s="10"/>
      <c r="Z1086" s="10"/>
      <c r="AA1086" s="10"/>
      <c r="AB1086" s="10"/>
      <c r="AC1086" s="10"/>
      <c r="AD1086" s="10"/>
      <c r="AE1086" s="10"/>
      <c r="AF1086" s="10"/>
      <c r="AG1086" s="10"/>
      <c r="AH1086" s="10"/>
      <c r="AI1086" s="10"/>
      <c r="AJ1086" s="10"/>
      <c r="AK1086" s="10"/>
      <c r="AL1086" s="10"/>
    </row>
    <row r="1087" spans="1:38" ht="20.25" customHeight="1">
      <c r="A1087" s="10"/>
      <c r="B1087" s="10"/>
      <c r="C1087" s="10"/>
      <c r="D1087" s="10"/>
      <c r="E1087" s="10"/>
      <c r="F1087" s="10"/>
      <c r="G1087" s="10"/>
      <c r="H1087" s="10"/>
      <c r="I1087" s="10"/>
      <c r="J1087" s="10"/>
      <c r="K1087" s="10"/>
      <c r="L1087" s="10"/>
      <c r="M1087" s="10"/>
      <c r="N1087" s="10"/>
      <c r="O1087" s="10"/>
      <c r="P1087" s="10"/>
      <c r="Q1087" s="10"/>
      <c r="R1087" s="10"/>
      <c r="S1087" s="10"/>
      <c r="T1087" s="32"/>
      <c r="U1087" s="10"/>
      <c r="V1087" s="10"/>
      <c r="W1087" s="10"/>
      <c r="X1087" s="10"/>
      <c r="Y1087" s="10"/>
      <c r="Z1087" s="10"/>
      <c r="AA1087" s="10"/>
      <c r="AB1087" s="10"/>
      <c r="AC1087" s="10"/>
      <c r="AD1087" s="10"/>
      <c r="AE1087" s="10"/>
      <c r="AF1087" s="10"/>
      <c r="AG1087" s="10"/>
      <c r="AH1087" s="10"/>
      <c r="AI1087" s="10"/>
      <c r="AJ1087" s="10"/>
      <c r="AK1087" s="10"/>
      <c r="AL1087" s="10"/>
    </row>
    <row r="1088" spans="1:38" ht="20.25" customHeight="1">
      <c r="A1088" s="10"/>
      <c r="B1088" s="10"/>
      <c r="C1088" s="10"/>
      <c r="D1088" s="10"/>
      <c r="E1088" s="10"/>
      <c r="F1088" s="10"/>
      <c r="G1088" s="10"/>
      <c r="H1088" s="10"/>
      <c r="I1088" s="10"/>
      <c r="J1088" s="10"/>
      <c r="K1088" s="10"/>
      <c r="L1088" s="10"/>
      <c r="M1088" s="10"/>
      <c r="N1088" s="10"/>
      <c r="O1088" s="10"/>
      <c r="P1088" s="10"/>
      <c r="Q1088" s="10"/>
      <c r="R1088" s="10"/>
      <c r="S1088" s="10"/>
      <c r="T1088" s="32"/>
      <c r="U1088" s="10"/>
      <c r="V1088" s="10"/>
      <c r="W1088" s="10"/>
      <c r="X1088" s="10"/>
      <c r="Y1088" s="10"/>
      <c r="Z1088" s="10"/>
      <c r="AA1088" s="10"/>
      <c r="AB1088" s="10"/>
      <c r="AC1088" s="10"/>
      <c r="AD1088" s="10"/>
      <c r="AE1088" s="10"/>
      <c r="AF1088" s="10"/>
      <c r="AG1088" s="10"/>
      <c r="AH1088" s="10"/>
      <c r="AI1088" s="10"/>
      <c r="AJ1088" s="10"/>
      <c r="AK1088" s="10"/>
      <c r="AL1088" s="10"/>
    </row>
    <row r="1089" spans="1:38" ht="20.25" customHeight="1">
      <c r="A1089" s="10"/>
      <c r="B1089" s="10"/>
      <c r="C1089" s="10"/>
      <c r="D1089" s="10"/>
      <c r="E1089" s="10"/>
      <c r="F1089" s="10"/>
      <c r="G1089" s="10"/>
      <c r="H1089" s="10"/>
      <c r="I1089" s="10"/>
      <c r="J1089" s="10"/>
      <c r="K1089" s="10"/>
      <c r="L1089" s="10"/>
      <c r="M1089" s="10"/>
      <c r="N1089" s="10"/>
      <c r="O1089" s="10"/>
      <c r="P1089" s="10"/>
      <c r="Q1089" s="10"/>
      <c r="R1089" s="10"/>
      <c r="S1089" s="10"/>
      <c r="T1089" s="32"/>
      <c r="U1089" s="10"/>
      <c r="V1089" s="10"/>
      <c r="W1089" s="10"/>
      <c r="X1089" s="10"/>
      <c r="Y1089" s="10"/>
      <c r="Z1089" s="10"/>
      <c r="AA1089" s="10"/>
      <c r="AB1089" s="10"/>
      <c r="AC1089" s="10"/>
      <c r="AD1089" s="10"/>
      <c r="AE1089" s="10"/>
      <c r="AF1089" s="10"/>
      <c r="AG1089" s="10"/>
      <c r="AH1089" s="10"/>
      <c r="AI1089" s="10"/>
      <c r="AJ1089" s="10"/>
      <c r="AK1089" s="10"/>
      <c r="AL1089" s="10"/>
    </row>
    <row r="1090" spans="1:38" ht="20.25" customHeight="1">
      <c r="A1090" s="10"/>
      <c r="B1090" s="10"/>
      <c r="C1090" s="10"/>
      <c r="D1090" s="10"/>
      <c r="E1090" s="10"/>
      <c r="F1090" s="10"/>
      <c r="G1090" s="10"/>
      <c r="H1090" s="10"/>
      <c r="I1090" s="10"/>
      <c r="J1090" s="10"/>
      <c r="K1090" s="10"/>
      <c r="L1090" s="10"/>
      <c r="M1090" s="10"/>
      <c r="N1090" s="10"/>
      <c r="O1090" s="10"/>
      <c r="P1090" s="10"/>
      <c r="Q1090" s="10"/>
      <c r="R1090" s="10"/>
      <c r="S1090" s="10"/>
      <c r="T1090" s="32"/>
      <c r="U1090" s="10"/>
      <c r="V1090" s="10"/>
      <c r="W1090" s="10"/>
      <c r="X1090" s="10"/>
      <c r="Y1090" s="10"/>
      <c r="Z1090" s="10"/>
      <c r="AA1090" s="10"/>
      <c r="AB1090" s="10"/>
      <c r="AC1090" s="10"/>
      <c r="AD1090" s="10"/>
      <c r="AE1090" s="10"/>
      <c r="AF1090" s="10"/>
      <c r="AG1090" s="10"/>
      <c r="AH1090" s="10"/>
      <c r="AI1090" s="10"/>
      <c r="AJ1090" s="10"/>
      <c r="AK1090" s="10"/>
      <c r="AL1090" s="10"/>
    </row>
    <row r="1091" spans="1:38" ht="20.25" customHeight="1">
      <c r="A1091" s="10"/>
      <c r="B1091" s="10"/>
      <c r="C1091" s="10"/>
      <c r="D1091" s="10"/>
      <c r="E1091" s="10"/>
      <c r="F1091" s="10"/>
      <c r="G1091" s="10"/>
      <c r="H1091" s="10"/>
      <c r="I1091" s="10"/>
      <c r="J1091" s="10"/>
      <c r="K1091" s="10"/>
      <c r="L1091" s="10"/>
      <c r="M1091" s="10"/>
      <c r="N1091" s="10"/>
      <c r="O1091" s="10"/>
      <c r="P1091" s="10"/>
      <c r="Q1091" s="10"/>
      <c r="R1091" s="10"/>
      <c r="S1091" s="10"/>
      <c r="T1091" s="32"/>
      <c r="U1091" s="10"/>
      <c r="V1091" s="10"/>
      <c r="W1091" s="10"/>
      <c r="X1091" s="10"/>
      <c r="Y1091" s="10"/>
      <c r="Z1091" s="10"/>
      <c r="AA1091" s="10"/>
      <c r="AB1091" s="10"/>
      <c r="AC1091" s="10"/>
      <c r="AD1091" s="10"/>
      <c r="AE1091" s="10"/>
      <c r="AF1091" s="10"/>
      <c r="AG1091" s="10"/>
      <c r="AH1091" s="10"/>
      <c r="AI1091" s="10"/>
      <c r="AJ1091" s="10"/>
      <c r="AK1091" s="10"/>
      <c r="AL1091" s="10"/>
    </row>
    <row r="1092" spans="1:38" ht="20.25" customHeight="1">
      <c r="A1092" s="10"/>
      <c r="B1092" s="10"/>
      <c r="C1092" s="10"/>
      <c r="D1092" s="10"/>
      <c r="E1092" s="10"/>
      <c r="F1092" s="10"/>
      <c r="G1092" s="10"/>
      <c r="H1092" s="10"/>
      <c r="I1092" s="10"/>
      <c r="J1092" s="10"/>
      <c r="K1092" s="10"/>
      <c r="L1092" s="10"/>
      <c r="M1092" s="10"/>
      <c r="N1092" s="10"/>
      <c r="O1092" s="10"/>
      <c r="P1092" s="10"/>
      <c r="Q1092" s="10"/>
      <c r="R1092" s="10"/>
      <c r="S1092" s="10"/>
      <c r="T1092" s="32"/>
      <c r="U1092" s="10"/>
      <c r="V1092" s="10"/>
      <c r="W1092" s="10"/>
      <c r="X1092" s="10"/>
      <c r="Y1092" s="10"/>
      <c r="Z1092" s="10"/>
      <c r="AA1092" s="10"/>
      <c r="AB1092" s="10"/>
      <c r="AC1092" s="10"/>
      <c r="AD1092" s="10"/>
      <c r="AE1092" s="10"/>
      <c r="AF1092" s="10"/>
      <c r="AG1092" s="10"/>
      <c r="AH1092" s="10"/>
      <c r="AI1092" s="10"/>
      <c r="AJ1092" s="10"/>
      <c r="AK1092" s="10"/>
      <c r="AL1092" s="10"/>
    </row>
    <row r="1093" spans="1:38" ht="20.25" customHeight="1">
      <c r="A1093" s="10"/>
      <c r="B1093" s="10"/>
      <c r="C1093" s="10"/>
      <c r="D1093" s="10"/>
      <c r="E1093" s="10"/>
      <c r="F1093" s="10"/>
      <c r="G1093" s="10"/>
      <c r="H1093" s="10"/>
      <c r="I1093" s="10"/>
      <c r="J1093" s="10"/>
      <c r="K1093" s="10"/>
      <c r="L1093" s="10"/>
      <c r="M1093" s="10"/>
      <c r="N1093" s="10"/>
      <c r="O1093" s="10"/>
      <c r="P1093" s="10"/>
      <c r="Q1093" s="10"/>
      <c r="R1093" s="10"/>
      <c r="S1093" s="10"/>
      <c r="T1093" s="32"/>
      <c r="U1093" s="10"/>
      <c r="V1093" s="10"/>
      <c r="W1093" s="10"/>
      <c r="X1093" s="10"/>
      <c r="Y1093" s="10"/>
      <c r="Z1093" s="10"/>
      <c r="AA1093" s="10"/>
      <c r="AB1093" s="10"/>
      <c r="AC1093" s="10"/>
      <c r="AD1093" s="10"/>
      <c r="AE1093" s="10"/>
      <c r="AF1093" s="10"/>
      <c r="AG1093" s="10"/>
      <c r="AH1093" s="10"/>
      <c r="AI1093" s="10"/>
      <c r="AJ1093" s="10"/>
      <c r="AK1093" s="10"/>
      <c r="AL1093" s="10"/>
    </row>
    <row r="1094" spans="1:38" ht="20.25" customHeight="1">
      <c r="A1094" s="10"/>
      <c r="B1094" s="10"/>
      <c r="C1094" s="10"/>
      <c r="D1094" s="10"/>
      <c r="E1094" s="10"/>
      <c r="F1094" s="10"/>
      <c r="G1094" s="10"/>
      <c r="H1094" s="10"/>
      <c r="I1094" s="10"/>
      <c r="J1094" s="10"/>
      <c r="K1094" s="10"/>
      <c r="L1094" s="10"/>
      <c r="M1094" s="10"/>
      <c r="N1094" s="10"/>
      <c r="O1094" s="10"/>
      <c r="P1094" s="10"/>
      <c r="Q1094" s="10"/>
      <c r="R1094" s="10"/>
      <c r="S1094" s="10"/>
      <c r="T1094" s="32"/>
      <c r="U1094" s="10"/>
      <c r="V1094" s="10"/>
      <c r="W1094" s="10"/>
      <c r="X1094" s="10"/>
      <c r="Y1094" s="10"/>
      <c r="Z1094" s="10"/>
      <c r="AA1094" s="10"/>
      <c r="AB1094" s="10"/>
      <c r="AC1094" s="10"/>
      <c r="AD1094" s="10"/>
      <c r="AE1094" s="10"/>
      <c r="AF1094" s="10"/>
      <c r="AG1094" s="10"/>
      <c r="AH1094" s="10"/>
      <c r="AI1094" s="10"/>
      <c r="AJ1094" s="10"/>
      <c r="AK1094" s="10"/>
      <c r="AL1094" s="10"/>
    </row>
    <row r="1095" spans="1:38" ht="20.25" customHeight="1">
      <c r="A1095" s="10"/>
      <c r="B1095" s="10"/>
      <c r="C1095" s="10"/>
      <c r="D1095" s="10"/>
      <c r="E1095" s="10"/>
      <c r="F1095" s="10"/>
      <c r="G1095" s="10"/>
      <c r="H1095" s="10"/>
      <c r="I1095" s="10"/>
      <c r="J1095" s="10"/>
      <c r="K1095" s="10"/>
      <c r="L1095" s="10"/>
      <c r="M1095" s="10"/>
      <c r="N1095" s="10"/>
      <c r="O1095" s="10"/>
      <c r="P1095" s="10"/>
      <c r="Q1095" s="10"/>
      <c r="R1095" s="10"/>
      <c r="S1095" s="10"/>
      <c r="T1095" s="32"/>
      <c r="U1095" s="10"/>
      <c r="V1095" s="10"/>
      <c r="W1095" s="10"/>
      <c r="X1095" s="10"/>
      <c r="Y1095" s="10"/>
      <c r="Z1095" s="10"/>
      <c r="AA1095" s="10"/>
      <c r="AB1095" s="10"/>
      <c r="AC1095" s="10"/>
      <c r="AD1095" s="10"/>
      <c r="AE1095" s="10"/>
      <c r="AF1095" s="10"/>
      <c r="AG1095" s="10"/>
      <c r="AH1095" s="10"/>
      <c r="AI1095" s="10"/>
      <c r="AJ1095" s="10"/>
      <c r="AK1095" s="10"/>
      <c r="AL1095" s="10"/>
    </row>
    <row r="1096" spans="1:38" ht="20.25" customHeight="1">
      <c r="A1096" s="10"/>
      <c r="B1096" s="10"/>
      <c r="C1096" s="10"/>
      <c r="D1096" s="10"/>
      <c r="E1096" s="10"/>
      <c r="F1096" s="10"/>
      <c r="G1096" s="10"/>
      <c r="H1096" s="10"/>
      <c r="I1096" s="10"/>
      <c r="J1096" s="10"/>
      <c r="K1096" s="10"/>
      <c r="L1096" s="10"/>
      <c r="M1096" s="10"/>
      <c r="N1096" s="10"/>
      <c r="O1096" s="10"/>
      <c r="P1096" s="10"/>
      <c r="Q1096" s="10"/>
      <c r="R1096" s="10"/>
      <c r="S1096" s="10"/>
      <c r="T1096" s="32"/>
      <c r="U1096" s="10"/>
      <c r="V1096" s="10"/>
      <c r="W1096" s="10"/>
      <c r="X1096" s="10"/>
      <c r="Y1096" s="10"/>
      <c r="Z1096" s="10"/>
      <c r="AA1096" s="10"/>
      <c r="AB1096" s="10"/>
      <c r="AC1096" s="10"/>
      <c r="AD1096" s="10"/>
      <c r="AE1096" s="10"/>
      <c r="AF1096" s="10"/>
      <c r="AG1096" s="10"/>
      <c r="AH1096" s="10"/>
      <c r="AI1096" s="10"/>
      <c r="AJ1096" s="10"/>
      <c r="AK1096" s="10"/>
      <c r="AL1096" s="10"/>
    </row>
    <row r="1097" spans="1:38" ht="20.25" customHeight="1">
      <c r="A1097" s="10"/>
      <c r="B1097" s="10"/>
      <c r="C1097" s="10"/>
      <c r="D1097" s="10"/>
      <c r="E1097" s="10"/>
      <c r="F1097" s="10"/>
      <c r="G1097" s="10"/>
      <c r="H1097" s="10"/>
      <c r="I1097" s="10"/>
      <c r="J1097" s="10"/>
      <c r="K1097" s="10"/>
      <c r="L1097" s="10"/>
      <c r="M1097" s="10"/>
      <c r="N1097" s="10"/>
      <c r="O1097" s="10"/>
      <c r="P1097" s="10"/>
      <c r="Q1097" s="10"/>
      <c r="R1097" s="10"/>
      <c r="S1097" s="10"/>
      <c r="T1097" s="32"/>
      <c r="U1097" s="10"/>
      <c r="V1097" s="10"/>
      <c r="W1097" s="10"/>
      <c r="X1097" s="10"/>
      <c r="Y1097" s="10"/>
      <c r="Z1097" s="10"/>
      <c r="AA1097" s="10"/>
      <c r="AB1097" s="10"/>
      <c r="AC1097" s="10"/>
      <c r="AD1097" s="10"/>
      <c r="AE1097" s="10"/>
      <c r="AF1097" s="10"/>
      <c r="AG1097" s="10"/>
      <c r="AH1097" s="10"/>
      <c r="AI1097" s="10"/>
      <c r="AJ1097" s="10"/>
      <c r="AK1097" s="10"/>
      <c r="AL1097" s="10"/>
    </row>
    <row r="1098" spans="1:38" ht="20.25" customHeight="1">
      <c r="A1098" s="10"/>
      <c r="B1098" s="10"/>
      <c r="C1098" s="10"/>
      <c r="D1098" s="10"/>
      <c r="E1098" s="10"/>
      <c r="F1098" s="10"/>
      <c r="G1098" s="10"/>
      <c r="H1098" s="10"/>
      <c r="I1098" s="10"/>
      <c r="J1098" s="10"/>
      <c r="K1098" s="10"/>
      <c r="L1098" s="10"/>
      <c r="M1098" s="10"/>
      <c r="N1098" s="10"/>
      <c r="O1098" s="10"/>
      <c r="P1098" s="10"/>
      <c r="Q1098" s="10"/>
      <c r="R1098" s="10"/>
      <c r="S1098" s="10"/>
      <c r="T1098" s="32"/>
      <c r="U1098" s="10"/>
      <c r="V1098" s="10"/>
      <c r="W1098" s="10"/>
      <c r="X1098" s="10"/>
      <c r="Y1098" s="10"/>
      <c r="Z1098" s="10"/>
      <c r="AA1098" s="10"/>
      <c r="AB1098" s="10"/>
      <c r="AC1098" s="10"/>
      <c r="AD1098" s="10"/>
      <c r="AE1098" s="10"/>
      <c r="AF1098" s="10"/>
      <c r="AG1098" s="10"/>
      <c r="AH1098" s="10"/>
      <c r="AI1098" s="10"/>
      <c r="AJ1098" s="10"/>
      <c r="AK1098" s="10"/>
      <c r="AL1098" s="10"/>
    </row>
    <row r="1099" spans="1:38" ht="20.25" customHeight="1">
      <c r="A1099" s="10"/>
      <c r="B1099" s="10"/>
      <c r="C1099" s="10"/>
      <c r="D1099" s="10"/>
      <c r="E1099" s="10"/>
      <c r="F1099" s="10"/>
      <c r="G1099" s="10"/>
      <c r="H1099" s="10"/>
      <c r="I1099" s="10"/>
      <c r="J1099" s="10"/>
      <c r="K1099" s="10"/>
      <c r="L1099" s="10"/>
      <c r="M1099" s="10"/>
      <c r="N1099" s="10"/>
      <c r="O1099" s="10"/>
      <c r="P1099" s="10"/>
      <c r="Q1099" s="10"/>
      <c r="R1099" s="10"/>
      <c r="S1099" s="10"/>
      <c r="T1099" s="32"/>
      <c r="U1099" s="10"/>
      <c r="V1099" s="10"/>
      <c r="W1099" s="10"/>
      <c r="X1099" s="10"/>
      <c r="Y1099" s="10"/>
      <c r="Z1099" s="10"/>
      <c r="AA1099" s="10"/>
      <c r="AB1099" s="10"/>
      <c r="AC1099" s="10"/>
      <c r="AD1099" s="10"/>
      <c r="AE1099" s="10"/>
      <c r="AF1099" s="10"/>
      <c r="AG1099" s="10"/>
      <c r="AH1099" s="10"/>
      <c r="AI1099" s="10"/>
      <c r="AJ1099" s="10"/>
      <c r="AK1099" s="10"/>
      <c r="AL1099" s="10"/>
    </row>
    <row r="1100" spans="1:38" ht="20.25" customHeight="1">
      <c r="A1100" s="10"/>
      <c r="B1100" s="10"/>
      <c r="C1100" s="10"/>
      <c r="D1100" s="10"/>
      <c r="E1100" s="10"/>
      <c r="F1100" s="10"/>
      <c r="G1100" s="10"/>
      <c r="H1100" s="10"/>
      <c r="I1100" s="10"/>
      <c r="J1100" s="10"/>
      <c r="K1100" s="10"/>
      <c r="L1100" s="10"/>
      <c r="M1100" s="10"/>
      <c r="N1100" s="10"/>
      <c r="O1100" s="10"/>
      <c r="P1100" s="10"/>
      <c r="Q1100" s="10"/>
      <c r="R1100" s="10"/>
      <c r="S1100" s="10"/>
      <c r="T1100" s="32"/>
      <c r="U1100" s="10"/>
      <c r="V1100" s="10"/>
      <c r="W1100" s="10"/>
      <c r="X1100" s="10"/>
      <c r="Y1100" s="10"/>
      <c r="Z1100" s="10"/>
      <c r="AA1100" s="10"/>
      <c r="AB1100" s="10"/>
      <c r="AC1100" s="10"/>
      <c r="AD1100" s="10"/>
      <c r="AE1100" s="10"/>
      <c r="AF1100" s="10"/>
      <c r="AG1100" s="10"/>
      <c r="AH1100" s="10"/>
      <c r="AI1100" s="10"/>
      <c r="AJ1100" s="10"/>
      <c r="AK1100" s="10"/>
      <c r="AL1100" s="10"/>
    </row>
    <row r="1101" spans="1:38" ht="20.25" customHeight="1">
      <c r="A1101" s="10"/>
      <c r="B1101" s="10"/>
      <c r="C1101" s="10"/>
      <c r="D1101" s="10"/>
      <c r="E1101" s="10"/>
      <c r="F1101" s="10"/>
      <c r="G1101" s="10"/>
      <c r="H1101" s="10"/>
      <c r="I1101" s="10"/>
      <c r="J1101" s="10"/>
      <c r="K1101" s="10"/>
      <c r="L1101" s="10"/>
      <c r="M1101" s="10"/>
      <c r="N1101" s="10"/>
      <c r="O1101" s="10"/>
      <c r="P1101" s="10"/>
      <c r="Q1101" s="10"/>
      <c r="R1101" s="10"/>
      <c r="S1101" s="10"/>
      <c r="T1101" s="32"/>
      <c r="U1101" s="10"/>
      <c r="V1101" s="10"/>
      <c r="W1101" s="10"/>
      <c r="X1101" s="10"/>
      <c r="Y1101" s="10"/>
      <c r="Z1101" s="10"/>
      <c r="AA1101" s="10"/>
      <c r="AB1101" s="10"/>
      <c r="AC1101" s="10"/>
      <c r="AD1101" s="10"/>
      <c r="AE1101" s="10"/>
      <c r="AF1101" s="10"/>
      <c r="AG1101" s="10"/>
      <c r="AH1101" s="10"/>
      <c r="AI1101" s="10"/>
      <c r="AJ1101" s="10"/>
      <c r="AK1101" s="10"/>
      <c r="AL1101" s="10"/>
    </row>
    <row r="1102" spans="1:38" ht="20.25" customHeight="1">
      <c r="A1102" s="10"/>
      <c r="B1102" s="10"/>
      <c r="C1102" s="10"/>
      <c r="D1102" s="10"/>
      <c r="E1102" s="10"/>
      <c r="F1102" s="10"/>
      <c r="G1102" s="10"/>
      <c r="H1102" s="10"/>
      <c r="I1102" s="10"/>
      <c r="J1102" s="10"/>
      <c r="K1102" s="10"/>
      <c r="L1102" s="10"/>
      <c r="M1102" s="10"/>
      <c r="N1102" s="10"/>
      <c r="O1102" s="10"/>
      <c r="P1102" s="10"/>
      <c r="Q1102" s="10"/>
      <c r="R1102" s="10"/>
      <c r="S1102" s="10"/>
      <c r="T1102" s="32"/>
      <c r="U1102" s="10"/>
      <c r="V1102" s="10"/>
      <c r="W1102" s="10"/>
      <c r="X1102" s="10"/>
      <c r="Y1102" s="10"/>
      <c r="Z1102" s="10"/>
      <c r="AA1102" s="10"/>
      <c r="AB1102" s="10"/>
      <c r="AC1102" s="10"/>
      <c r="AD1102" s="10"/>
      <c r="AE1102" s="10"/>
      <c r="AF1102" s="10"/>
      <c r="AG1102" s="10"/>
      <c r="AH1102" s="10"/>
      <c r="AI1102" s="10"/>
      <c r="AJ1102" s="10"/>
      <c r="AK1102" s="10"/>
      <c r="AL1102" s="10"/>
    </row>
    <row r="1103" spans="1:38" ht="20.25" customHeight="1">
      <c r="A1103" s="10"/>
      <c r="B1103" s="10"/>
      <c r="C1103" s="10"/>
      <c r="D1103" s="10"/>
      <c r="E1103" s="10"/>
      <c r="F1103" s="10"/>
      <c r="G1103" s="10"/>
      <c r="H1103" s="10"/>
      <c r="I1103" s="10"/>
      <c r="J1103" s="10"/>
      <c r="K1103" s="10"/>
      <c r="L1103" s="10"/>
      <c r="M1103" s="10"/>
      <c r="N1103" s="10"/>
      <c r="O1103" s="10"/>
      <c r="P1103" s="10"/>
      <c r="Q1103" s="10"/>
      <c r="R1103" s="10"/>
      <c r="S1103" s="10"/>
      <c r="T1103" s="32"/>
      <c r="U1103" s="10"/>
      <c r="V1103" s="10"/>
      <c r="W1103" s="10"/>
      <c r="X1103" s="10"/>
      <c r="Y1103" s="10"/>
      <c r="Z1103" s="10"/>
      <c r="AA1103" s="10"/>
      <c r="AB1103" s="10"/>
      <c r="AC1103" s="10"/>
      <c r="AD1103" s="10"/>
      <c r="AE1103" s="10"/>
      <c r="AF1103" s="10"/>
      <c r="AG1103" s="10"/>
      <c r="AH1103" s="10"/>
      <c r="AI1103" s="10"/>
      <c r="AJ1103" s="10"/>
      <c r="AK1103" s="10"/>
      <c r="AL1103" s="10"/>
    </row>
    <row r="1104" spans="1:38" ht="20.25" customHeight="1">
      <c r="A1104" s="10"/>
      <c r="B1104" s="10"/>
      <c r="C1104" s="10"/>
      <c r="D1104" s="10"/>
      <c r="E1104" s="10"/>
      <c r="F1104" s="10"/>
      <c r="G1104" s="10"/>
      <c r="H1104" s="10"/>
      <c r="I1104" s="10"/>
      <c r="J1104" s="10"/>
      <c r="K1104" s="10"/>
      <c r="L1104" s="10"/>
      <c r="M1104" s="10"/>
      <c r="N1104" s="10"/>
      <c r="O1104" s="10"/>
      <c r="P1104" s="10"/>
      <c r="Q1104" s="10"/>
      <c r="R1104" s="10"/>
      <c r="S1104" s="10"/>
      <c r="T1104" s="32"/>
      <c r="U1104" s="10"/>
      <c r="V1104" s="10"/>
      <c r="W1104" s="10"/>
      <c r="X1104" s="10"/>
      <c r="Y1104" s="10"/>
      <c r="Z1104" s="10"/>
      <c r="AA1104" s="10"/>
      <c r="AB1104" s="10"/>
      <c r="AC1104" s="10"/>
      <c r="AD1104" s="10"/>
      <c r="AE1104" s="10"/>
      <c r="AF1104" s="10"/>
      <c r="AG1104" s="10"/>
      <c r="AH1104" s="10"/>
      <c r="AI1104" s="10"/>
      <c r="AJ1104" s="10"/>
      <c r="AK1104" s="10"/>
      <c r="AL1104" s="10"/>
    </row>
    <row r="1105" spans="1:38" ht="20.25" customHeight="1">
      <c r="A1105" s="10"/>
      <c r="B1105" s="10"/>
      <c r="C1105" s="10"/>
      <c r="D1105" s="10"/>
      <c r="E1105" s="10"/>
      <c r="F1105" s="10"/>
      <c r="G1105" s="10"/>
      <c r="H1105" s="10"/>
      <c r="I1105" s="10"/>
      <c r="J1105" s="10"/>
      <c r="K1105" s="10"/>
      <c r="L1105" s="10"/>
      <c r="M1105" s="10"/>
      <c r="N1105" s="10"/>
      <c r="O1105" s="10"/>
      <c r="P1105" s="10"/>
      <c r="Q1105" s="10"/>
      <c r="R1105" s="10"/>
      <c r="S1105" s="10"/>
      <c r="T1105" s="32"/>
      <c r="U1105" s="10"/>
      <c r="V1105" s="10"/>
      <c r="W1105" s="10"/>
      <c r="X1105" s="10"/>
      <c r="Y1105" s="10"/>
      <c r="Z1105" s="10"/>
      <c r="AA1105" s="10"/>
      <c r="AB1105" s="10"/>
      <c r="AC1105" s="10"/>
      <c r="AD1105" s="10"/>
      <c r="AE1105" s="10"/>
      <c r="AF1105" s="10"/>
      <c r="AG1105" s="10"/>
      <c r="AH1105" s="10"/>
      <c r="AI1105" s="10"/>
      <c r="AJ1105" s="10"/>
      <c r="AK1105" s="10"/>
      <c r="AL1105" s="10"/>
    </row>
    <row r="1106" spans="1:38" ht="20.25" customHeight="1">
      <c r="A1106" s="10"/>
      <c r="B1106" s="10"/>
      <c r="C1106" s="10"/>
      <c r="D1106" s="10"/>
      <c r="E1106" s="10"/>
      <c r="F1106" s="10"/>
      <c r="G1106" s="10"/>
      <c r="H1106" s="10"/>
      <c r="I1106" s="10"/>
      <c r="J1106" s="10"/>
      <c r="K1106" s="10"/>
      <c r="L1106" s="10"/>
      <c r="M1106" s="10"/>
      <c r="N1106" s="10"/>
      <c r="O1106" s="10"/>
      <c r="P1106" s="10"/>
      <c r="Q1106" s="10"/>
      <c r="R1106" s="10"/>
      <c r="S1106" s="10"/>
      <c r="T1106" s="32"/>
      <c r="U1106" s="10"/>
      <c r="V1106" s="10"/>
      <c r="W1106" s="10"/>
      <c r="X1106" s="10"/>
      <c r="Y1106" s="10"/>
      <c r="Z1106" s="10"/>
      <c r="AA1106" s="10"/>
      <c r="AB1106" s="10"/>
      <c r="AC1106" s="10"/>
      <c r="AD1106" s="10"/>
      <c r="AE1106" s="10"/>
      <c r="AF1106" s="10"/>
      <c r="AG1106" s="10"/>
      <c r="AH1106" s="10"/>
      <c r="AI1106" s="10"/>
      <c r="AJ1106" s="10"/>
      <c r="AK1106" s="10"/>
      <c r="AL1106" s="10"/>
    </row>
    <row r="1107" spans="1:38" ht="20.25" customHeight="1">
      <c r="A1107" s="10"/>
      <c r="B1107" s="10"/>
      <c r="C1107" s="10"/>
      <c r="D1107" s="10"/>
      <c r="E1107" s="10"/>
      <c r="F1107" s="10"/>
      <c r="G1107" s="10"/>
      <c r="H1107" s="10"/>
      <c r="I1107" s="10"/>
      <c r="J1107" s="10"/>
      <c r="K1107" s="10"/>
      <c r="L1107" s="10"/>
      <c r="M1107" s="10"/>
      <c r="N1107" s="10"/>
      <c r="O1107" s="10"/>
      <c r="P1107" s="10"/>
      <c r="Q1107" s="10"/>
      <c r="R1107" s="10"/>
      <c r="S1107" s="10"/>
      <c r="T1107" s="32"/>
      <c r="U1107" s="10"/>
      <c r="V1107" s="10"/>
      <c r="W1107" s="10"/>
      <c r="X1107" s="10"/>
      <c r="Y1107" s="10"/>
      <c r="Z1107" s="10"/>
      <c r="AA1107" s="10"/>
      <c r="AB1107" s="10"/>
      <c r="AC1107" s="10"/>
      <c r="AD1107" s="10"/>
      <c r="AE1107" s="10"/>
      <c r="AF1107" s="10"/>
      <c r="AG1107" s="10"/>
      <c r="AH1107" s="10"/>
      <c r="AI1107" s="10"/>
      <c r="AJ1107" s="10"/>
      <c r="AK1107" s="10"/>
      <c r="AL1107" s="10"/>
    </row>
    <row r="1108" spans="1:38" ht="20.25" customHeight="1">
      <c r="A1108" s="10"/>
      <c r="B1108" s="10"/>
      <c r="C1108" s="10"/>
      <c r="D1108" s="10"/>
      <c r="E1108" s="10"/>
      <c r="F1108" s="10"/>
      <c r="G1108" s="10"/>
      <c r="H1108" s="10"/>
      <c r="I1108" s="10"/>
      <c r="J1108" s="10"/>
      <c r="K1108" s="10"/>
      <c r="L1108" s="10"/>
      <c r="M1108" s="10"/>
      <c r="N1108" s="10"/>
      <c r="O1108" s="10"/>
      <c r="P1108" s="10"/>
      <c r="Q1108" s="10"/>
      <c r="R1108" s="10"/>
      <c r="S1108" s="10"/>
      <c r="T1108" s="32"/>
      <c r="U1108" s="10"/>
      <c r="V1108" s="10"/>
      <c r="W1108" s="10"/>
      <c r="X1108" s="10"/>
      <c r="Y1108" s="10"/>
      <c r="Z1108" s="10"/>
      <c r="AA1108" s="10"/>
      <c r="AB1108" s="10"/>
      <c r="AC1108" s="10"/>
      <c r="AD1108" s="10"/>
      <c r="AE1108" s="10"/>
      <c r="AF1108" s="10"/>
      <c r="AG1108" s="10"/>
      <c r="AH1108" s="10"/>
      <c r="AI1108" s="10"/>
      <c r="AJ1108" s="10"/>
      <c r="AK1108" s="10"/>
      <c r="AL1108" s="10"/>
    </row>
    <row r="1109" spans="1:38" ht="20.25" customHeight="1">
      <c r="A1109" s="10"/>
      <c r="B1109" s="10"/>
      <c r="C1109" s="10"/>
      <c r="D1109" s="10"/>
      <c r="E1109" s="10"/>
      <c r="F1109" s="10"/>
      <c r="G1109" s="10"/>
      <c r="H1109" s="10"/>
      <c r="I1109" s="10"/>
      <c r="J1109" s="10"/>
      <c r="K1109" s="10"/>
      <c r="L1109" s="10"/>
      <c r="M1109" s="10"/>
      <c r="N1109" s="10"/>
      <c r="O1109" s="10"/>
      <c r="P1109" s="10"/>
      <c r="Q1109" s="10"/>
      <c r="R1109" s="10"/>
      <c r="S1109" s="10"/>
      <c r="T1109" s="32"/>
      <c r="U1109" s="10"/>
      <c r="V1109" s="10"/>
      <c r="W1109" s="10"/>
      <c r="X1109" s="10"/>
      <c r="Y1109" s="10"/>
      <c r="Z1109" s="10"/>
      <c r="AA1109" s="10"/>
      <c r="AB1109" s="10"/>
      <c r="AC1109" s="10"/>
      <c r="AD1109" s="10"/>
      <c r="AE1109" s="10"/>
      <c r="AF1109" s="10"/>
      <c r="AG1109" s="10"/>
      <c r="AH1109" s="10"/>
      <c r="AI1109" s="10"/>
      <c r="AJ1109" s="10"/>
      <c r="AK1109" s="10"/>
      <c r="AL1109" s="10"/>
    </row>
    <row r="1110" spans="1:38" ht="20.25" customHeight="1">
      <c r="A1110" s="10"/>
      <c r="B1110" s="10"/>
      <c r="C1110" s="10"/>
      <c r="D1110" s="10"/>
      <c r="E1110" s="10"/>
      <c r="F1110" s="10"/>
      <c r="G1110" s="10"/>
      <c r="H1110" s="10"/>
      <c r="I1110" s="10"/>
      <c r="J1110" s="10"/>
      <c r="K1110" s="10"/>
      <c r="L1110" s="10"/>
      <c r="M1110" s="10"/>
      <c r="N1110" s="10"/>
      <c r="O1110" s="10"/>
      <c r="P1110" s="10"/>
      <c r="Q1110" s="10"/>
      <c r="R1110" s="10"/>
      <c r="S1110" s="10"/>
      <c r="T1110" s="32"/>
      <c r="U1110" s="10"/>
      <c r="V1110" s="10"/>
      <c r="W1110" s="10"/>
      <c r="X1110" s="10"/>
      <c r="Y1110" s="10"/>
      <c r="Z1110" s="10"/>
      <c r="AA1110" s="10"/>
      <c r="AB1110" s="10"/>
      <c r="AC1110" s="10"/>
      <c r="AD1110" s="10"/>
      <c r="AE1110" s="10"/>
      <c r="AF1110" s="10"/>
      <c r="AG1110" s="10"/>
      <c r="AH1110" s="10"/>
      <c r="AI1110" s="10"/>
      <c r="AJ1110" s="10"/>
      <c r="AK1110" s="10"/>
      <c r="AL1110" s="10"/>
    </row>
    <row r="1111" spans="1:38" ht="20.25" customHeight="1">
      <c r="A1111" s="10"/>
      <c r="B1111" s="10"/>
      <c r="C1111" s="10"/>
      <c r="D1111" s="10"/>
      <c r="E1111" s="10"/>
      <c r="F1111" s="10"/>
      <c r="G1111" s="10"/>
      <c r="H1111" s="10"/>
      <c r="I1111" s="10"/>
      <c r="J1111" s="10"/>
      <c r="K1111" s="10"/>
      <c r="L1111" s="10"/>
      <c r="M1111" s="10"/>
      <c r="N1111" s="10"/>
      <c r="O1111" s="10"/>
      <c r="P1111" s="10"/>
      <c r="Q1111" s="10"/>
      <c r="R1111" s="10"/>
      <c r="S1111" s="10"/>
      <c r="T1111" s="32"/>
      <c r="U1111" s="10"/>
      <c r="V1111" s="10"/>
      <c r="W1111" s="10"/>
      <c r="X1111" s="10"/>
      <c r="Y1111" s="10"/>
      <c r="Z1111" s="10"/>
      <c r="AA1111" s="10"/>
      <c r="AB1111" s="10"/>
      <c r="AC1111" s="10"/>
      <c r="AD1111" s="10"/>
      <c r="AE1111" s="10"/>
      <c r="AF1111" s="10"/>
      <c r="AG1111" s="10"/>
      <c r="AH1111" s="10"/>
      <c r="AI1111" s="10"/>
      <c r="AJ1111" s="10"/>
      <c r="AK1111" s="10"/>
      <c r="AL1111" s="10"/>
    </row>
    <row r="1112" spans="1:38" ht="20.25" customHeight="1">
      <c r="A1112" s="10"/>
      <c r="B1112" s="10"/>
      <c r="C1112" s="10"/>
      <c r="D1112" s="10"/>
      <c r="E1112" s="10"/>
      <c r="F1112" s="10"/>
      <c r="G1112" s="10"/>
      <c r="H1112" s="10"/>
      <c r="I1112" s="10"/>
      <c r="J1112" s="10"/>
      <c r="K1112" s="10"/>
      <c r="L1112" s="10"/>
      <c r="M1112" s="10"/>
      <c r="N1112" s="10"/>
      <c r="O1112" s="10"/>
      <c r="P1112" s="10"/>
      <c r="Q1112" s="10"/>
      <c r="R1112" s="10"/>
      <c r="S1112" s="10"/>
      <c r="T1112" s="32"/>
      <c r="U1112" s="10"/>
      <c r="V1112" s="10"/>
      <c r="W1112" s="10"/>
      <c r="X1112" s="10"/>
      <c r="Y1112" s="10"/>
      <c r="Z1112" s="10"/>
      <c r="AA1112" s="10"/>
      <c r="AB1112" s="10"/>
      <c r="AC1112" s="10"/>
      <c r="AD1112" s="10"/>
      <c r="AE1112" s="10"/>
      <c r="AF1112" s="10"/>
      <c r="AG1112" s="10"/>
      <c r="AH1112" s="10"/>
      <c r="AI1112" s="10"/>
      <c r="AJ1112" s="10"/>
      <c r="AK1112" s="10"/>
      <c r="AL1112" s="10"/>
    </row>
    <row r="1113" spans="1:38" ht="20.25" customHeight="1">
      <c r="A1113" s="10"/>
      <c r="B1113" s="10"/>
      <c r="C1113" s="10"/>
      <c r="D1113" s="10"/>
      <c r="E1113" s="10"/>
      <c r="F1113" s="10"/>
      <c r="G1113" s="10"/>
      <c r="H1113" s="10"/>
      <c r="I1113" s="10"/>
      <c r="J1113" s="10"/>
      <c r="K1113" s="10"/>
      <c r="L1113" s="10"/>
      <c r="M1113" s="10"/>
      <c r="N1113" s="10"/>
      <c r="O1113" s="10"/>
      <c r="P1113" s="10"/>
      <c r="Q1113" s="10"/>
      <c r="R1113" s="10"/>
      <c r="S1113" s="10"/>
      <c r="T1113" s="32"/>
      <c r="U1113" s="10"/>
      <c r="V1113" s="10"/>
      <c r="W1113" s="10"/>
      <c r="X1113" s="10"/>
      <c r="Y1113" s="10"/>
      <c r="Z1113" s="10"/>
      <c r="AA1113" s="10"/>
      <c r="AB1113" s="10"/>
      <c r="AC1113" s="10"/>
      <c r="AD1113" s="10"/>
      <c r="AE1113" s="10"/>
      <c r="AF1113" s="10"/>
      <c r="AG1113" s="10"/>
      <c r="AH1113" s="10"/>
      <c r="AI1113" s="10"/>
      <c r="AJ1113" s="10"/>
      <c r="AK1113" s="10"/>
      <c r="AL1113" s="10"/>
    </row>
    <row r="1114" spans="1:38" ht="20.25" customHeight="1">
      <c r="A1114" s="10"/>
      <c r="B1114" s="10"/>
      <c r="C1114" s="10"/>
      <c r="D1114" s="10"/>
      <c r="E1114" s="10"/>
      <c r="F1114" s="10"/>
      <c r="G1114" s="10"/>
      <c r="H1114" s="10"/>
      <c r="I1114" s="10"/>
      <c r="J1114" s="10"/>
      <c r="K1114" s="10"/>
      <c r="L1114" s="10"/>
      <c r="M1114" s="10"/>
      <c r="N1114" s="10"/>
      <c r="O1114" s="10"/>
      <c r="P1114" s="10"/>
      <c r="Q1114" s="10"/>
      <c r="R1114" s="10"/>
      <c r="S1114" s="10"/>
      <c r="T1114" s="32"/>
      <c r="U1114" s="10"/>
      <c r="V1114" s="10"/>
      <c r="W1114" s="10"/>
      <c r="X1114" s="10"/>
      <c r="Y1114" s="10"/>
      <c r="Z1114" s="10"/>
      <c r="AA1114" s="10"/>
      <c r="AB1114" s="10"/>
      <c r="AC1114" s="10"/>
      <c r="AD1114" s="10"/>
      <c r="AE1114" s="10"/>
      <c r="AF1114" s="10"/>
      <c r="AG1114" s="10"/>
      <c r="AH1114" s="10"/>
      <c r="AI1114" s="10"/>
      <c r="AJ1114" s="10"/>
      <c r="AK1114" s="10"/>
      <c r="AL1114" s="10"/>
    </row>
    <row r="1115" spans="1:38" ht="20.25" customHeight="1">
      <c r="A1115" s="10"/>
      <c r="B1115" s="10"/>
      <c r="C1115" s="10"/>
      <c r="D1115" s="10"/>
      <c r="E1115" s="10"/>
      <c r="F1115" s="10"/>
      <c r="G1115" s="10"/>
      <c r="H1115" s="10"/>
      <c r="I1115" s="10"/>
      <c r="J1115" s="10"/>
      <c r="K1115" s="10"/>
      <c r="L1115" s="10"/>
      <c r="M1115" s="10"/>
      <c r="N1115" s="10"/>
      <c r="O1115" s="10"/>
      <c r="P1115" s="10"/>
      <c r="Q1115" s="10"/>
      <c r="R1115" s="10"/>
      <c r="S1115" s="10"/>
      <c r="T1115" s="32"/>
      <c r="U1115" s="10"/>
      <c r="V1115" s="10"/>
      <c r="W1115" s="10"/>
      <c r="X1115" s="10"/>
      <c r="Y1115" s="10"/>
      <c r="Z1115" s="10"/>
      <c r="AA1115" s="10"/>
      <c r="AB1115" s="10"/>
      <c r="AC1115" s="10"/>
      <c r="AD1115" s="10"/>
      <c r="AE1115" s="10"/>
      <c r="AF1115" s="10"/>
      <c r="AG1115" s="10"/>
      <c r="AH1115" s="10"/>
      <c r="AI1115" s="10"/>
      <c r="AJ1115" s="10"/>
      <c r="AK1115" s="10"/>
      <c r="AL1115" s="10"/>
    </row>
    <row r="1116" spans="1:38" ht="20.25" customHeight="1">
      <c r="A1116" s="10"/>
      <c r="B1116" s="10"/>
      <c r="C1116" s="10"/>
      <c r="D1116" s="10"/>
      <c r="E1116" s="10"/>
      <c r="F1116" s="10"/>
      <c r="G1116" s="10"/>
      <c r="H1116" s="10"/>
      <c r="I1116" s="10"/>
      <c r="J1116" s="10"/>
      <c r="K1116" s="10"/>
      <c r="L1116" s="10"/>
      <c r="M1116" s="10"/>
      <c r="N1116" s="10"/>
      <c r="O1116" s="10"/>
      <c r="P1116" s="10"/>
      <c r="Q1116" s="10"/>
      <c r="R1116" s="10"/>
      <c r="S1116" s="10"/>
      <c r="T1116" s="32"/>
      <c r="U1116" s="10"/>
      <c r="V1116" s="10"/>
      <c r="W1116" s="10"/>
      <c r="X1116" s="10"/>
      <c r="Y1116" s="10"/>
      <c r="Z1116" s="10"/>
      <c r="AA1116" s="10"/>
      <c r="AB1116" s="10"/>
      <c r="AC1116" s="10"/>
      <c r="AD1116" s="10"/>
      <c r="AE1116" s="10"/>
      <c r="AF1116" s="10"/>
      <c r="AG1116" s="10"/>
      <c r="AH1116" s="10"/>
      <c r="AI1116" s="10"/>
      <c r="AJ1116" s="10"/>
      <c r="AK1116" s="10"/>
      <c r="AL1116" s="10"/>
    </row>
    <row r="1117" spans="1:38" ht="20.25" customHeight="1">
      <c r="A1117" s="10"/>
      <c r="B1117" s="10"/>
      <c r="C1117" s="10"/>
      <c r="D1117" s="10"/>
      <c r="E1117" s="10"/>
      <c r="F1117" s="10"/>
      <c r="G1117" s="10"/>
      <c r="H1117" s="10"/>
      <c r="I1117" s="10"/>
      <c r="J1117" s="10"/>
      <c r="K1117" s="10"/>
      <c r="L1117" s="10"/>
      <c r="M1117" s="10"/>
      <c r="N1117" s="10"/>
      <c r="O1117" s="10"/>
      <c r="P1117" s="10"/>
      <c r="Q1117" s="10"/>
      <c r="R1117" s="10"/>
      <c r="S1117" s="10"/>
      <c r="T1117" s="32"/>
      <c r="U1117" s="10"/>
      <c r="V1117" s="10"/>
      <c r="W1117" s="10"/>
      <c r="X1117" s="10"/>
      <c r="Y1117" s="10"/>
      <c r="Z1117" s="10"/>
      <c r="AA1117" s="10"/>
      <c r="AB1117" s="10"/>
      <c r="AC1117" s="10"/>
      <c r="AD1117" s="10"/>
      <c r="AE1117" s="10"/>
      <c r="AF1117" s="10"/>
      <c r="AG1117" s="10"/>
      <c r="AH1117" s="10"/>
      <c r="AI1117" s="10"/>
      <c r="AJ1117" s="10"/>
      <c r="AK1117" s="10"/>
      <c r="AL1117" s="10"/>
    </row>
    <row r="1118" spans="1:38" ht="20.25" customHeight="1">
      <c r="A1118" s="10"/>
      <c r="B1118" s="10"/>
      <c r="C1118" s="10"/>
      <c r="D1118" s="10"/>
      <c r="E1118" s="10"/>
      <c r="F1118" s="10"/>
      <c r="G1118" s="10"/>
      <c r="H1118" s="10"/>
      <c r="I1118" s="10"/>
      <c r="J1118" s="10"/>
      <c r="K1118" s="10"/>
      <c r="L1118" s="10"/>
      <c r="M1118" s="10"/>
      <c r="N1118" s="10"/>
      <c r="O1118" s="10"/>
      <c r="P1118" s="10"/>
      <c r="Q1118" s="10"/>
      <c r="R1118" s="10"/>
      <c r="S1118" s="10"/>
      <c r="T1118" s="32"/>
      <c r="U1118" s="10"/>
      <c r="V1118" s="10"/>
      <c r="W1118" s="10"/>
      <c r="X1118" s="10"/>
      <c r="Y1118" s="10"/>
      <c r="Z1118" s="10"/>
      <c r="AA1118" s="10"/>
      <c r="AB1118" s="10"/>
      <c r="AC1118" s="10"/>
      <c r="AD1118" s="10"/>
      <c r="AE1118" s="10"/>
      <c r="AF1118" s="10"/>
      <c r="AG1118" s="10"/>
      <c r="AH1118" s="10"/>
      <c r="AI1118" s="10"/>
      <c r="AJ1118" s="10"/>
      <c r="AK1118" s="10"/>
      <c r="AL1118" s="10"/>
    </row>
    <row r="1119" spans="1:38" ht="20.25" customHeight="1">
      <c r="A1119" s="10"/>
      <c r="B1119" s="10"/>
      <c r="C1119" s="10"/>
      <c r="D1119" s="10"/>
      <c r="E1119" s="10"/>
      <c r="F1119" s="10"/>
      <c r="G1119" s="10"/>
      <c r="H1119" s="10"/>
      <c r="I1119" s="10"/>
      <c r="J1119" s="10"/>
      <c r="K1119" s="10"/>
      <c r="L1119" s="10"/>
      <c r="M1119" s="10"/>
      <c r="N1119" s="10"/>
      <c r="O1119" s="10"/>
      <c r="P1119" s="10"/>
      <c r="Q1119" s="10"/>
      <c r="R1119" s="10"/>
      <c r="S1119" s="10"/>
      <c r="T1119" s="32"/>
      <c r="U1119" s="10"/>
      <c r="V1119" s="10"/>
      <c r="W1119" s="10"/>
      <c r="X1119" s="10"/>
      <c r="Y1119" s="10"/>
      <c r="Z1119" s="10"/>
      <c r="AA1119" s="10"/>
      <c r="AB1119" s="10"/>
      <c r="AC1119" s="10"/>
      <c r="AD1119" s="10"/>
      <c r="AE1119" s="10"/>
      <c r="AF1119" s="10"/>
      <c r="AG1119" s="10"/>
      <c r="AH1119" s="10"/>
      <c r="AI1119" s="10"/>
      <c r="AJ1119" s="10"/>
      <c r="AK1119" s="10"/>
      <c r="AL1119" s="10"/>
    </row>
    <row r="1120" spans="1:38" ht="20.25" customHeight="1">
      <c r="A1120" s="10"/>
      <c r="B1120" s="10"/>
      <c r="C1120" s="10"/>
      <c r="D1120" s="10"/>
      <c r="E1120" s="10"/>
      <c r="F1120" s="10"/>
      <c r="G1120" s="10"/>
      <c r="H1120" s="10"/>
      <c r="I1120" s="10"/>
      <c r="J1120" s="10"/>
      <c r="K1120" s="10"/>
      <c r="L1120" s="10"/>
      <c r="M1120" s="10"/>
      <c r="N1120" s="10"/>
      <c r="O1120" s="10"/>
      <c r="P1120" s="10"/>
      <c r="Q1120" s="10"/>
      <c r="R1120" s="10"/>
      <c r="S1120" s="10"/>
      <c r="T1120" s="32"/>
      <c r="U1120" s="10"/>
      <c r="V1120" s="10"/>
      <c r="W1120" s="10"/>
      <c r="X1120" s="10"/>
      <c r="Y1120" s="10"/>
      <c r="Z1120" s="10"/>
      <c r="AA1120" s="10"/>
      <c r="AB1120" s="10"/>
      <c r="AC1120" s="10"/>
      <c r="AD1120" s="10"/>
      <c r="AE1120" s="10"/>
      <c r="AF1120" s="10"/>
      <c r="AG1120" s="10"/>
      <c r="AH1120" s="10"/>
      <c r="AI1120" s="10"/>
      <c r="AJ1120" s="10"/>
      <c r="AK1120" s="10"/>
      <c r="AL1120" s="10"/>
    </row>
    <row r="1121" spans="1:38" ht="20.25" customHeight="1">
      <c r="A1121" s="10"/>
      <c r="B1121" s="10"/>
      <c r="C1121" s="10"/>
      <c r="D1121" s="10"/>
      <c r="E1121" s="10"/>
      <c r="F1121" s="10"/>
      <c r="G1121" s="10"/>
      <c r="H1121" s="10"/>
      <c r="I1121" s="10"/>
      <c r="J1121" s="10"/>
      <c r="K1121" s="10"/>
      <c r="L1121" s="10"/>
      <c r="M1121" s="10"/>
      <c r="N1121" s="10"/>
      <c r="O1121" s="10"/>
      <c r="P1121" s="10"/>
      <c r="Q1121" s="10"/>
      <c r="R1121" s="10"/>
      <c r="S1121" s="10"/>
      <c r="T1121" s="32"/>
      <c r="U1121" s="10"/>
      <c r="V1121" s="10"/>
      <c r="W1121" s="10"/>
      <c r="X1121" s="10"/>
      <c r="Y1121" s="10"/>
      <c r="Z1121" s="10"/>
      <c r="AA1121" s="10"/>
      <c r="AB1121" s="10"/>
      <c r="AC1121" s="10"/>
      <c r="AD1121" s="10"/>
      <c r="AE1121" s="10"/>
      <c r="AF1121" s="10"/>
      <c r="AG1121" s="10"/>
      <c r="AH1121" s="10"/>
      <c r="AI1121" s="10"/>
      <c r="AJ1121" s="10"/>
      <c r="AK1121" s="10"/>
      <c r="AL1121" s="10"/>
    </row>
    <row r="1122" spans="1:38" ht="20.25" customHeight="1">
      <c r="A1122" s="10"/>
      <c r="B1122" s="10"/>
      <c r="C1122" s="10"/>
      <c r="D1122" s="10"/>
      <c r="E1122" s="10"/>
      <c r="F1122" s="10"/>
      <c r="G1122" s="10"/>
      <c r="H1122" s="10"/>
      <c r="I1122" s="10"/>
      <c r="J1122" s="10"/>
      <c r="K1122" s="10"/>
      <c r="L1122" s="10"/>
      <c r="M1122" s="10"/>
      <c r="N1122" s="10"/>
      <c r="O1122" s="10"/>
      <c r="P1122" s="10"/>
      <c r="Q1122" s="10"/>
      <c r="R1122" s="10"/>
      <c r="S1122" s="10"/>
      <c r="T1122" s="32"/>
      <c r="U1122" s="10"/>
      <c r="V1122" s="10"/>
      <c r="W1122" s="10"/>
      <c r="X1122" s="10"/>
      <c r="Y1122" s="10"/>
      <c r="Z1122" s="10"/>
      <c r="AA1122" s="10"/>
      <c r="AB1122" s="10"/>
      <c r="AC1122" s="10"/>
      <c r="AD1122" s="10"/>
      <c r="AE1122" s="10"/>
      <c r="AF1122" s="10"/>
      <c r="AG1122" s="10"/>
      <c r="AH1122" s="10"/>
      <c r="AI1122" s="10"/>
      <c r="AJ1122" s="10"/>
      <c r="AK1122" s="10"/>
      <c r="AL1122" s="10"/>
    </row>
    <row r="1123" spans="1:38" ht="20.25" customHeight="1">
      <c r="A1123" s="10"/>
      <c r="B1123" s="10"/>
      <c r="C1123" s="10"/>
      <c r="D1123" s="10"/>
      <c r="E1123" s="10"/>
      <c r="F1123" s="10"/>
      <c r="G1123" s="10"/>
      <c r="H1123" s="10"/>
      <c r="I1123" s="10"/>
      <c r="J1123" s="10"/>
      <c r="K1123" s="10"/>
      <c r="L1123" s="10"/>
      <c r="M1123" s="10"/>
      <c r="N1123" s="10"/>
      <c r="O1123" s="10"/>
      <c r="P1123" s="10"/>
      <c r="Q1123" s="10"/>
      <c r="R1123" s="10"/>
      <c r="S1123" s="10"/>
      <c r="T1123" s="32"/>
      <c r="U1123" s="10"/>
      <c r="V1123" s="10"/>
      <c r="W1123" s="10"/>
      <c r="X1123" s="10"/>
      <c r="Y1123" s="10"/>
      <c r="Z1123" s="10"/>
      <c r="AA1123" s="10"/>
      <c r="AB1123" s="10"/>
      <c r="AC1123" s="10"/>
      <c r="AD1123" s="10"/>
      <c r="AE1123" s="10"/>
      <c r="AF1123" s="10"/>
      <c r="AG1123" s="10"/>
      <c r="AH1123" s="10"/>
      <c r="AI1123" s="10"/>
      <c r="AJ1123" s="10"/>
      <c r="AK1123" s="10"/>
      <c r="AL1123" s="10"/>
    </row>
    <row r="1124" spans="1:38" ht="20.25" customHeight="1">
      <c r="A1124" s="10"/>
      <c r="B1124" s="10"/>
      <c r="C1124" s="10"/>
      <c r="D1124" s="10"/>
      <c r="E1124" s="10"/>
      <c r="F1124" s="10"/>
      <c r="G1124" s="10"/>
      <c r="H1124" s="10"/>
      <c r="I1124" s="10"/>
      <c r="J1124" s="10"/>
      <c r="K1124" s="10"/>
      <c r="L1124" s="10"/>
      <c r="M1124" s="10"/>
      <c r="N1124" s="10"/>
      <c r="O1124" s="10"/>
      <c r="P1124" s="10"/>
      <c r="Q1124" s="10"/>
      <c r="R1124" s="10"/>
      <c r="S1124" s="10"/>
      <c r="T1124" s="32"/>
      <c r="U1124" s="10"/>
      <c r="V1124" s="10"/>
      <c r="W1124" s="10"/>
      <c r="X1124" s="10"/>
      <c r="Y1124" s="10"/>
      <c r="Z1124" s="10"/>
      <c r="AA1124" s="10"/>
      <c r="AB1124" s="10"/>
      <c r="AC1124" s="10"/>
      <c r="AD1124" s="10"/>
      <c r="AE1124" s="10"/>
      <c r="AF1124" s="10"/>
      <c r="AG1124" s="10"/>
      <c r="AH1124" s="10"/>
      <c r="AI1124" s="10"/>
      <c r="AJ1124" s="10"/>
      <c r="AK1124" s="10"/>
      <c r="AL1124" s="10"/>
    </row>
    <row r="1125" spans="1:38" ht="20.25" customHeight="1">
      <c r="A1125" s="10"/>
      <c r="B1125" s="10"/>
      <c r="C1125" s="10"/>
      <c r="D1125" s="10"/>
      <c r="E1125" s="10"/>
      <c r="F1125" s="10"/>
      <c r="G1125" s="10"/>
      <c r="H1125" s="10"/>
      <c r="I1125" s="10"/>
      <c r="J1125" s="10"/>
      <c r="K1125" s="10"/>
      <c r="L1125" s="10"/>
      <c r="M1125" s="10"/>
      <c r="N1125" s="10"/>
      <c r="O1125" s="10"/>
      <c r="P1125" s="10"/>
      <c r="Q1125" s="10"/>
      <c r="R1125" s="10"/>
      <c r="S1125" s="10"/>
      <c r="T1125" s="32"/>
      <c r="U1125" s="10"/>
      <c r="V1125" s="10"/>
      <c r="W1125" s="10"/>
      <c r="X1125" s="10"/>
      <c r="Y1125" s="10"/>
      <c r="Z1125" s="10"/>
      <c r="AA1125" s="10"/>
      <c r="AB1125" s="10"/>
      <c r="AC1125" s="10"/>
      <c r="AD1125" s="10"/>
      <c r="AE1125" s="10"/>
      <c r="AF1125" s="10"/>
      <c r="AG1125" s="10"/>
      <c r="AH1125" s="10"/>
      <c r="AI1125" s="10"/>
      <c r="AJ1125" s="10"/>
      <c r="AK1125" s="10"/>
      <c r="AL1125" s="10"/>
    </row>
    <row r="1126" spans="1:38" ht="20.25" customHeight="1">
      <c r="A1126" s="10"/>
      <c r="B1126" s="10"/>
      <c r="C1126" s="10"/>
      <c r="D1126" s="10"/>
      <c r="E1126" s="10"/>
      <c r="F1126" s="10"/>
      <c r="G1126" s="10"/>
      <c r="H1126" s="10"/>
      <c r="I1126" s="10"/>
      <c r="J1126" s="10"/>
      <c r="K1126" s="10"/>
      <c r="L1126" s="10"/>
      <c r="M1126" s="10"/>
      <c r="N1126" s="10"/>
      <c r="O1126" s="10"/>
      <c r="P1126" s="10"/>
      <c r="Q1126" s="10"/>
      <c r="R1126" s="10"/>
      <c r="S1126" s="10"/>
      <c r="T1126" s="32"/>
      <c r="U1126" s="10"/>
      <c r="V1126" s="10"/>
      <c r="W1126" s="10"/>
      <c r="X1126" s="10"/>
      <c r="Y1126" s="10"/>
      <c r="Z1126" s="10"/>
      <c r="AA1126" s="10"/>
      <c r="AB1126" s="10"/>
      <c r="AC1126" s="10"/>
      <c r="AD1126" s="10"/>
      <c r="AE1126" s="10"/>
      <c r="AF1126" s="10"/>
      <c r="AG1126" s="10"/>
      <c r="AH1126" s="10"/>
      <c r="AI1126" s="10"/>
      <c r="AJ1126" s="10"/>
      <c r="AK1126" s="10"/>
      <c r="AL1126" s="10"/>
    </row>
    <row r="1127" spans="1:38" ht="20.25" customHeight="1">
      <c r="A1127" s="10"/>
      <c r="B1127" s="10"/>
      <c r="C1127" s="10"/>
      <c r="D1127" s="10"/>
      <c r="E1127" s="10"/>
      <c r="F1127" s="10"/>
      <c r="G1127" s="10"/>
      <c r="H1127" s="10"/>
      <c r="I1127" s="10"/>
      <c r="J1127" s="10"/>
      <c r="K1127" s="10"/>
      <c r="L1127" s="10"/>
      <c r="M1127" s="10"/>
      <c r="N1127" s="10"/>
      <c r="O1127" s="10"/>
      <c r="P1127" s="10"/>
      <c r="Q1127" s="10"/>
      <c r="R1127" s="10"/>
      <c r="S1127" s="10"/>
      <c r="T1127" s="32"/>
      <c r="U1127" s="10"/>
      <c r="V1127" s="10"/>
      <c r="W1127" s="10"/>
      <c r="X1127" s="10"/>
      <c r="Y1127" s="10"/>
      <c r="Z1127" s="10"/>
      <c r="AA1127" s="10"/>
      <c r="AB1127" s="10"/>
      <c r="AC1127" s="10"/>
      <c r="AD1127" s="10"/>
      <c r="AE1127" s="10"/>
      <c r="AF1127" s="10"/>
      <c r="AG1127" s="10"/>
      <c r="AH1127" s="10"/>
      <c r="AI1127" s="10"/>
      <c r="AJ1127" s="10"/>
      <c r="AK1127" s="10"/>
      <c r="AL1127" s="10"/>
    </row>
    <row r="1128" spans="1:38" ht="20.25" customHeight="1">
      <c r="A1128" s="10"/>
      <c r="B1128" s="10"/>
      <c r="C1128" s="10"/>
      <c r="D1128" s="10"/>
      <c r="E1128" s="10"/>
      <c r="F1128" s="10"/>
      <c r="G1128" s="10"/>
      <c r="H1128" s="10"/>
      <c r="I1128" s="10"/>
      <c r="J1128" s="10"/>
      <c r="K1128" s="10"/>
      <c r="L1128" s="10"/>
      <c r="M1128" s="10"/>
      <c r="N1128" s="10"/>
      <c r="O1128" s="10"/>
      <c r="P1128" s="10"/>
      <c r="Q1128" s="10"/>
      <c r="R1128" s="10"/>
      <c r="S1128" s="10"/>
      <c r="T1128" s="32"/>
      <c r="U1128" s="10"/>
      <c r="V1128" s="10"/>
      <c r="W1128" s="10"/>
      <c r="X1128" s="10"/>
      <c r="Y1128" s="10"/>
      <c r="Z1128" s="10"/>
      <c r="AA1128" s="10"/>
      <c r="AB1128" s="10"/>
      <c r="AC1128" s="10"/>
      <c r="AD1128" s="10"/>
      <c r="AE1128" s="10"/>
      <c r="AF1128" s="10"/>
      <c r="AG1128" s="10"/>
      <c r="AH1128" s="10"/>
      <c r="AI1128" s="10"/>
      <c r="AJ1128" s="10"/>
      <c r="AK1128" s="10"/>
      <c r="AL1128" s="10"/>
    </row>
    <row r="1129" spans="1:38" ht="20.25" customHeight="1">
      <c r="A1129" s="10"/>
      <c r="B1129" s="10"/>
      <c r="C1129" s="10"/>
      <c r="D1129" s="10"/>
      <c r="E1129" s="10"/>
      <c r="F1129" s="10"/>
      <c r="G1129" s="10"/>
      <c r="H1129" s="10"/>
      <c r="I1129" s="10"/>
      <c r="J1129" s="10"/>
      <c r="K1129" s="10"/>
      <c r="L1129" s="10"/>
      <c r="M1129" s="10"/>
      <c r="N1129" s="10"/>
      <c r="O1129" s="10"/>
      <c r="P1129" s="10"/>
      <c r="Q1129" s="10"/>
      <c r="R1129" s="10"/>
      <c r="S1129" s="10"/>
      <c r="T1129" s="32"/>
      <c r="U1129" s="10"/>
      <c r="V1129" s="10"/>
      <c r="W1129" s="10"/>
      <c r="X1129" s="10"/>
      <c r="Y1129" s="10"/>
      <c r="Z1129" s="10"/>
      <c r="AA1129" s="10"/>
      <c r="AB1129" s="10"/>
      <c r="AC1129" s="10"/>
      <c r="AD1129" s="10"/>
      <c r="AE1129" s="10"/>
      <c r="AF1129" s="10"/>
      <c r="AG1129" s="10"/>
      <c r="AH1129" s="10"/>
      <c r="AI1129" s="10"/>
      <c r="AJ1129" s="10"/>
      <c r="AK1129" s="10"/>
      <c r="AL1129" s="10"/>
    </row>
    <row r="1130" spans="1:38" ht="20.25" customHeight="1">
      <c r="A1130" s="10"/>
      <c r="B1130" s="10"/>
      <c r="C1130" s="10"/>
      <c r="D1130" s="10"/>
      <c r="E1130" s="10"/>
      <c r="F1130" s="10"/>
      <c r="G1130" s="10"/>
      <c r="H1130" s="10"/>
      <c r="I1130" s="10"/>
      <c r="J1130" s="10"/>
      <c r="K1130" s="10"/>
      <c r="L1130" s="10"/>
      <c r="M1130" s="10"/>
      <c r="N1130" s="10"/>
      <c r="O1130" s="10"/>
      <c r="P1130" s="10"/>
      <c r="Q1130" s="10"/>
      <c r="R1130" s="10"/>
      <c r="S1130" s="10"/>
      <c r="T1130" s="32"/>
      <c r="U1130" s="10"/>
      <c r="V1130" s="10"/>
      <c r="W1130" s="10"/>
      <c r="X1130" s="10"/>
      <c r="Y1130" s="10"/>
      <c r="Z1130" s="10"/>
      <c r="AA1130" s="10"/>
      <c r="AB1130" s="10"/>
      <c r="AC1130" s="10"/>
      <c r="AD1130" s="10"/>
      <c r="AE1130" s="10"/>
      <c r="AF1130" s="10"/>
      <c r="AG1130" s="10"/>
      <c r="AH1130" s="10"/>
      <c r="AI1130" s="10"/>
      <c r="AJ1130" s="10"/>
      <c r="AK1130" s="10"/>
      <c r="AL1130" s="10"/>
    </row>
    <row r="1131" spans="1:38" ht="20.25" customHeight="1">
      <c r="A1131" s="10"/>
      <c r="B1131" s="10"/>
      <c r="C1131" s="10"/>
      <c r="D1131" s="10"/>
      <c r="E1131" s="10"/>
      <c r="F1131" s="10"/>
      <c r="G1131" s="10"/>
      <c r="H1131" s="10"/>
      <c r="I1131" s="10"/>
      <c r="J1131" s="10"/>
      <c r="K1131" s="10"/>
      <c r="L1131" s="10"/>
      <c r="M1131" s="10"/>
      <c r="N1131" s="10"/>
      <c r="O1131" s="10"/>
      <c r="P1131" s="10"/>
      <c r="Q1131" s="10"/>
      <c r="R1131" s="10"/>
      <c r="S1131" s="10"/>
      <c r="T1131" s="32"/>
      <c r="U1131" s="10"/>
      <c r="V1131" s="10"/>
      <c r="W1131" s="10"/>
      <c r="X1131" s="10"/>
      <c r="Y1131" s="10"/>
      <c r="Z1131" s="10"/>
      <c r="AA1131" s="10"/>
      <c r="AB1131" s="10"/>
      <c r="AC1131" s="10"/>
      <c r="AD1131" s="10"/>
      <c r="AE1131" s="10"/>
      <c r="AF1131" s="10"/>
      <c r="AG1131" s="10"/>
      <c r="AH1131" s="10"/>
      <c r="AI1131" s="10"/>
      <c r="AJ1131" s="10"/>
      <c r="AK1131" s="10"/>
      <c r="AL1131" s="10"/>
    </row>
    <row r="1132" spans="1:38" ht="20.25" customHeight="1">
      <c r="A1132" s="10"/>
      <c r="B1132" s="10"/>
      <c r="C1132" s="10"/>
      <c r="D1132" s="10"/>
      <c r="E1132" s="10"/>
      <c r="F1132" s="10"/>
      <c r="G1132" s="10"/>
      <c r="H1132" s="10"/>
      <c r="I1132" s="10"/>
      <c r="J1132" s="10"/>
      <c r="K1132" s="10"/>
      <c r="L1132" s="10"/>
      <c r="M1132" s="10"/>
      <c r="N1132" s="10"/>
      <c r="O1132" s="10"/>
      <c r="P1132" s="10"/>
      <c r="Q1132" s="10"/>
      <c r="R1132" s="10"/>
      <c r="S1132" s="10"/>
      <c r="T1132" s="32"/>
      <c r="U1132" s="10"/>
      <c r="V1132" s="10"/>
      <c r="W1132" s="10"/>
      <c r="X1132" s="10"/>
      <c r="Y1132" s="10"/>
      <c r="Z1132" s="10"/>
      <c r="AA1132" s="10"/>
      <c r="AB1132" s="10"/>
      <c r="AC1132" s="10"/>
      <c r="AD1132" s="10"/>
      <c r="AE1132" s="10"/>
      <c r="AF1132" s="10"/>
      <c r="AG1132" s="10"/>
      <c r="AH1132" s="10"/>
      <c r="AI1132" s="10"/>
      <c r="AJ1132" s="10"/>
      <c r="AK1132" s="10"/>
      <c r="AL1132" s="10"/>
    </row>
    <row r="1133" spans="1:38" ht="20.25" customHeight="1">
      <c r="A1133" s="10"/>
      <c r="B1133" s="10"/>
      <c r="C1133" s="10"/>
      <c r="D1133" s="10"/>
      <c r="E1133" s="10"/>
      <c r="F1133" s="10"/>
      <c r="G1133" s="10"/>
      <c r="H1133" s="10"/>
      <c r="I1133" s="10"/>
      <c r="J1133" s="10"/>
      <c r="K1133" s="10"/>
      <c r="L1133" s="10"/>
      <c r="M1133" s="10"/>
      <c r="N1133" s="10"/>
      <c r="O1133" s="10"/>
      <c r="P1133" s="10"/>
      <c r="Q1133" s="10"/>
      <c r="R1133" s="10"/>
      <c r="S1133" s="10"/>
      <c r="T1133" s="32"/>
      <c r="U1133" s="10"/>
      <c r="V1133" s="10"/>
      <c r="W1133" s="10"/>
      <c r="X1133" s="10"/>
      <c r="Y1133" s="10"/>
      <c r="Z1133" s="10"/>
      <c r="AA1133" s="10"/>
      <c r="AB1133" s="10"/>
      <c r="AC1133" s="10"/>
      <c r="AD1133" s="10"/>
      <c r="AE1133" s="10"/>
      <c r="AF1133" s="10"/>
      <c r="AG1133" s="10"/>
      <c r="AH1133" s="10"/>
      <c r="AI1133" s="10"/>
      <c r="AJ1133" s="10"/>
      <c r="AK1133" s="10"/>
      <c r="AL1133" s="10"/>
    </row>
    <row r="1134" spans="1:38" ht="20.25" customHeight="1">
      <c r="A1134" s="10"/>
      <c r="B1134" s="10"/>
      <c r="C1134" s="10"/>
      <c r="D1134" s="10"/>
      <c r="E1134" s="10"/>
      <c r="F1134" s="10"/>
      <c r="G1134" s="10"/>
      <c r="H1134" s="10"/>
      <c r="I1134" s="10"/>
      <c r="J1134" s="10"/>
      <c r="K1134" s="10"/>
      <c r="L1134" s="10"/>
      <c r="M1134" s="10"/>
      <c r="N1134" s="10"/>
      <c r="O1134" s="10"/>
      <c r="P1134" s="10"/>
      <c r="Q1134" s="10"/>
      <c r="R1134" s="10"/>
      <c r="S1134" s="10"/>
      <c r="T1134" s="32"/>
      <c r="U1134" s="10"/>
      <c r="V1134" s="10"/>
      <c r="W1134" s="10"/>
      <c r="X1134" s="10"/>
      <c r="Y1134" s="10"/>
      <c r="Z1134" s="10"/>
      <c r="AA1134" s="10"/>
      <c r="AB1134" s="10"/>
      <c r="AC1134" s="10"/>
      <c r="AD1134" s="10"/>
      <c r="AE1134" s="10"/>
      <c r="AF1134" s="10"/>
      <c r="AG1134" s="10"/>
      <c r="AH1134" s="10"/>
      <c r="AI1134" s="10"/>
      <c r="AJ1134" s="10"/>
      <c r="AK1134" s="10"/>
      <c r="AL1134" s="10"/>
    </row>
    <row r="1135" spans="1:38" ht="20.25" customHeight="1">
      <c r="A1135" s="10"/>
      <c r="B1135" s="10"/>
      <c r="C1135" s="10"/>
      <c r="D1135" s="10"/>
      <c r="E1135" s="10"/>
      <c r="F1135" s="10"/>
      <c r="G1135" s="10"/>
      <c r="H1135" s="10"/>
      <c r="I1135" s="10"/>
      <c r="J1135" s="10"/>
      <c r="K1135" s="10"/>
      <c r="L1135" s="10"/>
      <c r="M1135" s="10"/>
      <c r="N1135" s="10"/>
      <c r="O1135" s="10"/>
      <c r="P1135" s="10"/>
      <c r="Q1135" s="10"/>
      <c r="R1135" s="10"/>
      <c r="S1135" s="10"/>
      <c r="T1135" s="32"/>
      <c r="U1135" s="10"/>
      <c r="V1135" s="10"/>
      <c r="W1135" s="10"/>
      <c r="X1135" s="10"/>
      <c r="Y1135" s="10"/>
      <c r="Z1135" s="10"/>
      <c r="AA1135" s="10"/>
      <c r="AB1135" s="10"/>
      <c r="AC1135" s="10"/>
      <c r="AD1135" s="10"/>
      <c r="AE1135" s="10"/>
      <c r="AF1135" s="10"/>
      <c r="AG1135" s="10"/>
      <c r="AH1135" s="10"/>
      <c r="AI1135" s="10"/>
      <c r="AJ1135" s="10"/>
      <c r="AK1135" s="10"/>
      <c r="AL1135" s="10"/>
    </row>
    <row r="1136" spans="1:38" ht="20.25" customHeight="1">
      <c r="A1136" s="10"/>
      <c r="B1136" s="10"/>
      <c r="C1136" s="10"/>
      <c r="D1136" s="10"/>
      <c r="E1136" s="10"/>
      <c r="F1136" s="10"/>
      <c r="G1136" s="10"/>
      <c r="H1136" s="10"/>
      <c r="I1136" s="10"/>
      <c r="J1136" s="10"/>
      <c r="K1136" s="10"/>
      <c r="L1136" s="10"/>
      <c r="M1136" s="10"/>
      <c r="N1136" s="10"/>
      <c r="O1136" s="10"/>
      <c r="P1136" s="10"/>
      <c r="Q1136" s="10"/>
      <c r="R1136" s="10"/>
      <c r="S1136" s="10"/>
      <c r="T1136" s="32"/>
      <c r="U1136" s="10"/>
      <c r="V1136" s="10"/>
      <c r="W1136" s="10"/>
      <c r="X1136" s="10"/>
      <c r="Y1136" s="10"/>
      <c r="Z1136" s="10"/>
      <c r="AA1136" s="10"/>
      <c r="AB1136" s="10"/>
      <c r="AC1136" s="10"/>
      <c r="AD1136" s="10"/>
      <c r="AE1136" s="10"/>
      <c r="AF1136" s="10"/>
      <c r="AG1136" s="10"/>
      <c r="AH1136" s="10"/>
      <c r="AI1136" s="10"/>
      <c r="AJ1136" s="10"/>
      <c r="AK1136" s="10"/>
      <c r="AL1136" s="10"/>
    </row>
    <row r="1137" spans="1:38" ht="20.25" customHeight="1">
      <c r="A1137" s="10"/>
      <c r="B1137" s="10"/>
      <c r="C1137" s="10"/>
      <c r="D1137" s="10"/>
      <c r="E1137" s="10"/>
      <c r="F1137" s="10"/>
      <c r="G1137" s="10"/>
      <c r="H1137" s="10"/>
      <c r="I1137" s="10"/>
      <c r="J1137" s="10"/>
      <c r="K1137" s="10"/>
      <c r="L1137" s="10"/>
      <c r="M1137" s="10"/>
      <c r="N1137" s="10"/>
      <c r="O1137" s="10"/>
      <c r="P1137" s="10"/>
      <c r="Q1137" s="10"/>
      <c r="R1137" s="10"/>
      <c r="S1137" s="10"/>
      <c r="T1137" s="32"/>
      <c r="U1137" s="10"/>
      <c r="V1137" s="10"/>
      <c r="W1137" s="10"/>
      <c r="X1137" s="10"/>
      <c r="Y1137" s="10"/>
      <c r="Z1137" s="10"/>
      <c r="AA1137" s="10"/>
      <c r="AB1137" s="10"/>
      <c r="AC1137" s="10"/>
      <c r="AD1137" s="10"/>
      <c r="AE1137" s="10"/>
      <c r="AF1137" s="10"/>
      <c r="AG1137" s="10"/>
      <c r="AH1137" s="10"/>
      <c r="AI1137" s="10"/>
      <c r="AJ1137" s="10"/>
      <c r="AK1137" s="10"/>
      <c r="AL1137" s="10"/>
    </row>
    <row r="1138" spans="1:38" ht="20.25" customHeight="1">
      <c r="A1138" s="10"/>
      <c r="B1138" s="10"/>
      <c r="C1138" s="10"/>
      <c r="D1138" s="10"/>
      <c r="E1138" s="10"/>
      <c r="F1138" s="10"/>
      <c r="G1138" s="10"/>
      <c r="H1138" s="10"/>
      <c r="I1138" s="10"/>
      <c r="J1138" s="10"/>
      <c r="K1138" s="10"/>
      <c r="L1138" s="10"/>
      <c r="M1138" s="10"/>
      <c r="N1138" s="10"/>
      <c r="O1138" s="10"/>
      <c r="P1138" s="10"/>
      <c r="Q1138" s="10"/>
      <c r="R1138" s="10"/>
      <c r="S1138" s="10"/>
      <c r="T1138" s="32"/>
      <c r="U1138" s="10"/>
      <c r="V1138" s="10"/>
      <c r="W1138" s="10"/>
      <c r="X1138" s="10"/>
      <c r="Y1138" s="10"/>
      <c r="Z1138" s="10"/>
      <c r="AA1138" s="10"/>
      <c r="AB1138" s="10"/>
      <c r="AC1138" s="10"/>
      <c r="AD1138" s="10"/>
      <c r="AE1138" s="10"/>
      <c r="AF1138" s="10"/>
      <c r="AG1138" s="10"/>
      <c r="AH1138" s="10"/>
      <c r="AI1138" s="10"/>
      <c r="AJ1138" s="10"/>
      <c r="AK1138" s="10"/>
      <c r="AL1138" s="10"/>
    </row>
    <row r="1139" spans="1:38" ht="20.25" customHeight="1">
      <c r="A1139" s="10"/>
      <c r="B1139" s="10"/>
      <c r="C1139" s="10"/>
      <c r="D1139" s="10"/>
      <c r="E1139" s="10"/>
      <c r="F1139" s="10"/>
      <c r="G1139" s="10"/>
      <c r="H1139" s="10"/>
      <c r="I1139" s="10"/>
      <c r="J1139" s="10"/>
      <c r="K1139" s="10"/>
      <c r="L1139" s="10"/>
      <c r="M1139" s="10"/>
      <c r="N1139" s="10"/>
      <c r="O1139" s="10"/>
      <c r="P1139" s="10"/>
      <c r="Q1139" s="10"/>
      <c r="R1139" s="10"/>
      <c r="S1139" s="10"/>
      <c r="T1139" s="32"/>
      <c r="U1139" s="10"/>
      <c r="V1139" s="10"/>
      <c r="W1139" s="10"/>
      <c r="X1139" s="10"/>
      <c r="Y1139" s="10"/>
      <c r="Z1139" s="10"/>
      <c r="AA1139" s="10"/>
      <c r="AB1139" s="10"/>
      <c r="AC1139" s="10"/>
      <c r="AD1139" s="10"/>
      <c r="AE1139" s="10"/>
      <c r="AF1139" s="10"/>
      <c r="AG1139" s="10"/>
      <c r="AH1139" s="10"/>
      <c r="AI1139" s="10"/>
      <c r="AJ1139" s="10"/>
      <c r="AK1139" s="10"/>
      <c r="AL1139" s="10"/>
    </row>
    <row r="1140" spans="1:38" ht="20.25" customHeight="1">
      <c r="A1140" s="10"/>
      <c r="B1140" s="10"/>
      <c r="C1140" s="10"/>
      <c r="D1140" s="10"/>
      <c r="E1140" s="10"/>
      <c r="F1140" s="10"/>
      <c r="G1140" s="10"/>
      <c r="H1140" s="10"/>
      <c r="I1140" s="10"/>
      <c r="J1140" s="10"/>
      <c r="K1140" s="10"/>
      <c r="L1140" s="10"/>
      <c r="M1140" s="10"/>
      <c r="N1140" s="10"/>
      <c r="O1140" s="10"/>
      <c r="P1140" s="10"/>
      <c r="Q1140" s="10"/>
      <c r="R1140" s="10"/>
      <c r="S1140" s="10"/>
      <c r="T1140" s="32"/>
      <c r="U1140" s="10"/>
      <c r="V1140" s="10"/>
      <c r="W1140" s="10"/>
      <c r="X1140" s="10"/>
      <c r="Y1140" s="10"/>
      <c r="Z1140" s="10"/>
      <c r="AA1140" s="10"/>
      <c r="AB1140" s="10"/>
      <c r="AC1140" s="10"/>
      <c r="AD1140" s="10"/>
      <c r="AE1140" s="10"/>
      <c r="AF1140" s="10"/>
      <c r="AG1140" s="10"/>
      <c r="AH1140" s="10"/>
      <c r="AI1140" s="10"/>
      <c r="AJ1140" s="10"/>
      <c r="AK1140" s="10"/>
      <c r="AL1140" s="10"/>
    </row>
    <row r="1141" spans="1:38" ht="20.25" customHeight="1">
      <c r="A1141" s="10"/>
      <c r="B1141" s="10"/>
      <c r="C1141" s="10"/>
      <c r="D1141" s="10"/>
      <c r="E1141" s="10"/>
      <c r="F1141" s="10"/>
      <c r="G1141" s="10"/>
      <c r="H1141" s="10"/>
      <c r="I1141" s="10"/>
      <c r="J1141" s="10"/>
      <c r="K1141" s="10"/>
      <c r="L1141" s="10"/>
      <c r="M1141" s="10"/>
      <c r="N1141" s="10"/>
      <c r="O1141" s="10"/>
      <c r="P1141" s="10"/>
      <c r="Q1141" s="10"/>
      <c r="R1141" s="10"/>
      <c r="S1141" s="10"/>
      <c r="T1141" s="32"/>
      <c r="U1141" s="10"/>
      <c r="V1141" s="10"/>
      <c r="W1141" s="10"/>
      <c r="X1141" s="10"/>
      <c r="Y1141" s="10"/>
      <c r="Z1141" s="10"/>
      <c r="AA1141" s="10"/>
      <c r="AB1141" s="10"/>
      <c r="AC1141" s="10"/>
      <c r="AD1141" s="10"/>
      <c r="AE1141" s="10"/>
      <c r="AF1141" s="10"/>
      <c r="AG1141" s="10"/>
      <c r="AH1141" s="10"/>
      <c r="AI1141" s="10"/>
      <c r="AJ1141" s="10"/>
      <c r="AK1141" s="10"/>
      <c r="AL1141" s="10"/>
    </row>
    <row r="1142" spans="1:38" ht="20.25" customHeight="1">
      <c r="A1142" s="10"/>
      <c r="B1142" s="10"/>
      <c r="C1142" s="10"/>
      <c r="D1142" s="10"/>
      <c r="E1142" s="10"/>
      <c r="F1142" s="10"/>
      <c r="G1142" s="10"/>
      <c r="H1142" s="10"/>
      <c r="I1142" s="10"/>
      <c r="J1142" s="10"/>
      <c r="K1142" s="10"/>
      <c r="L1142" s="10"/>
      <c r="M1142" s="10"/>
      <c r="N1142" s="10"/>
      <c r="O1142" s="10"/>
      <c r="P1142" s="10"/>
      <c r="Q1142" s="10"/>
      <c r="R1142" s="10"/>
      <c r="S1142" s="10"/>
      <c r="T1142" s="32"/>
      <c r="U1142" s="10"/>
      <c r="V1142" s="10"/>
      <c r="W1142" s="10"/>
      <c r="X1142" s="10"/>
      <c r="Y1142" s="10"/>
      <c r="Z1142" s="10"/>
      <c r="AA1142" s="10"/>
      <c r="AB1142" s="10"/>
      <c r="AC1142" s="10"/>
      <c r="AD1142" s="10"/>
      <c r="AE1142" s="10"/>
      <c r="AF1142" s="10"/>
      <c r="AG1142" s="10"/>
      <c r="AH1142" s="10"/>
      <c r="AI1142" s="10"/>
      <c r="AJ1142" s="10"/>
      <c r="AK1142" s="10"/>
      <c r="AL1142" s="10"/>
    </row>
    <row r="1143" spans="1:38" ht="20.25" customHeight="1">
      <c r="A1143" s="10"/>
      <c r="B1143" s="10"/>
      <c r="C1143" s="10"/>
      <c r="D1143" s="10"/>
      <c r="E1143" s="10"/>
      <c r="F1143" s="10"/>
      <c r="G1143" s="10"/>
      <c r="H1143" s="10"/>
      <c r="I1143" s="10"/>
      <c r="J1143" s="10"/>
      <c r="K1143" s="10"/>
      <c r="L1143" s="10"/>
      <c r="M1143" s="10"/>
      <c r="N1143" s="10"/>
      <c r="O1143" s="10"/>
      <c r="P1143" s="10"/>
      <c r="Q1143" s="10"/>
      <c r="R1143" s="10"/>
      <c r="S1143" s="10"/>
      <c r="T1143" s="32"/>
      <c r="U1143" s="10"/>
      <c r="V1143" s="10"/>
      <c r="W1143" s="10"/>
      <c r="X1143" s="10"/>
      <c r="Y1143" s="10"/>
      <c r="Z1143" s="10"/>
      <c r="AA1143" s="10"/>
      <c r="AB1143" s="10"/>
      <c r="AC1143" s="10"/>
      <c r="AD1143" s="10"/>
      <c r="AE1143" s="10"/>
      <c r="AF1143" s="10"/>
      <c r="AG1143" s="10"/>
      <c r="AH1143" s="10"/>
      <c r="AI1143" s="10"/>
      <c r="AJ1143" s="10"/>
      <c r="AK1143" s="10"/>
      <c r="AL1143" s="10"/>
    </row>
    <row r="1144" spans="1:38" ht="20.25" customHeight="1">
      <c r="A1144" s="10"/>
      <c r="B1144" s="10"/>
      <c r="C1144" s="10"/>
      <c r="D1144" s="10"/>
      <c r="E1144" s="10"/>
      <c r="F1144" s="10"/>
      <c r="G1144" s="10"/>
      <c r="H1144" s="10"/>
      <c r="I1144" s="10"/>
      <c r="J1144" s="10"/>
      <c r="K1144" s="10"/>
      <c r="L1144" s="10"/>
      <c r="M1144" s="10"/>
      <c r="N1144" s="10"/>
      <c r="O1144" s="10"/>
      <c r="P1144" s="10"/>
      <c r="Q1144" s="10"/>
      <c r="R1144" s="10"/>
      <c r="S1144" s="10"/>
      <c r="T1144" s="32"/>
      <c r="U1144" s="10"/>
      <c r="V1144" s="10"/>
      <c r="W1144" s="10"/>
      <c r="X1144" s="10"/>
      <c r="Y1144" s="10"/>
      <c r="Z1144" s="10"/>
      <c r="AA1144" s="10"/>
      <c r="AB1144" s="10"/>
      <c r="AC1144" s="10"/>
      <c r="AD1144" s="10"/>
      <c r="AE1144" s="10"/>
      <c r="AF1144" s="10"/>
      <c r="AG1144" s="10"/>
      <c r="AH1144" s="10"/>
      <c r="AI1144" s="10"/>
      <c r="AJ1144" s="10"/>
      <c r="AK1144" s="10"/>
      <c r="AL1144" s="10"/>
    </row>
    <row r="1145" spans="1:38" ht="20.25" customHeight="1">
      <c r="A1145" s="10"/>
      <c r="B1145" s="10"/>
      <c r="C1145" s="10"/>
      <c r="D1145" s="10"/>
      <c r="E1145" s="10"/>
      <c r="F1145" s="10"/>
      <c r="G1145" s="10"/>
      <c r="H1145" s="10"/>
      <c r="I1145" s="10"/>
      <c r="J1145" s="10"/>
      <c r="K1145" s="10"/>
      <c r="L1145" s="10"/>
      <c r="M1145" s="10"/>
      <c r="N1145" s="10"/>
      <c r="O1145" s="10"/>
      <c r="P1145" s="10"/>
      <c r="Q1145" s="10"/>
      <c r="R1145" s="10"/>
      <c r="S1145" s="10"/>
      <c r="T1145" s="32"/>
      <c r="U1145" s="10"/>
      <c r="V1145" s="10"/>
      <c r="W1145" s="10"/>
      <c r="X1145" s="10"/>
      <c r="Y1145" s="10"/>
      <c r="Z1145" s="10"/>
      <c r="AA1145" s="10"/>
      <c r="AB1145" s="10"/>
      <c r="AC1145" s="10"/>
      <c r="AD1145" s="10"/>
      <c r="AE1145" s="10"/>
      <c r="AF1145" s="10"/>
      <c r="AG1145" s="10"/>
      <c r="AH1145" s="10"/>
      <c r="AI1145" s="10"/>
      <c r="AJ1145" s="10"/>
      <c r="AK1145" s="10"/>
      <c r="AL1145" s="10"/>
    </row>
    <row r="1146" spans="1:38" ht="20.25" customHeight="1">
      <c r="A1146" s="10"/>
      <c r="B1146" s="10"/>
      <c r="C1146" s="10"/>
      <c r="D1146" s="10"/>
      <c r="E1146" s="10"/>
      <c r="F1146" s="10"/>
      <c r="G1146" s="10"/>
      <c r="H1146" s="10"/>
      <c r="I1146" s="10"/>
      <c r="J1146" s="10"/>
      <c r="K1146" s="10"/>
      <c r="L1146" s="10"/>
      <c r="M1146" s="10"/>
      <c r="N1146" s="10"/>
      <c r="O1146" s="10"/>
      <c r="P1146" s="10"/>
      <c r="Q1146" s="10"/>
      <c r="R1146" s="10"/>
      <c r="S1146" s="10"/>
      <c r="T1146" s="32"/>
      <c r="U1146" s="10"/>
      <c r="V1146" s="10"/>
      <c r="W1146" s="10"/>
      <c r="X1146" s="10"/>
      <c r="Y1146" s="10"/>
      <c r="Z1146" s="10"/>
      <c r="AA1146" s="10"/>
      <c r="AB1146" s="10"/>
      <c r="AC1146" s="10"/>
      <c r="AD1146" s="10"/>
      <c r="AE1146" s="10"/>
      <c r="AF1146" s="10"/>
      <c r="AG1146" s="10"/>
      <c r="AH1146" s="10"/>
      <c r="AI1146" s="10"/>
      <c r="AJ1146" s="10"/>
      <c r="AK1146" s="10"/>
      <c r="AL1146" s="10"/>
    </row>
  </sheetData>
  <autoFilter ref="A1:AK795" xr:uid="{00000000-0009-0000-0000-000000000000}"/>
  <hyperlinks>
    <hyperlink ref="R1" r:id="rId1" xr:uid="{00000000-0004-0000-0000-000000000000}"/>
    <hyperlink ref="R2" r:id="rId2" xr:uid="{00000000-0004-0000-0000-000001000000}"/>
    <hyperlink ref="R3" r:id="rId3" xr:uid="{00000000-0004-0000-0000-000002000000}"/>
    <hyperlink ref="R4" r:id="rId4" xr:uid="{00000000-0004-0000-0000-000003000000}"/>
    <hyperlink ref="R5" r:id="rId5" xr:uid="{00000000-0004-0000-0000-000004000000}"/>
    <hyperlink ref="R7" r:id="rId6" xr:uid="{00000000-0004-0000-0000-000005000000}"/>
    <hyperlink ref="R8" r:id="rId7" xr:uid="{00000000-0004-0000-0000-000006000000}"/>
    <hyperlink ref="R9" r:id="rId8" xr:uid="{00000000-0004-0000-0000-000007000000}"/>
    <hyperlink ref="R10" r:id="rId9" xr:uid="{00000000-0004-0000-0000-000008000000}"/>
    <hyperlink ref="R11" r:id="rId10" xr:uid="{00000000-0004-0000-0000-000009000000}"/>
    <hyperlink ref="R12" r:id="rId11" xr:uid="{00000000-0004-0000-0000-00000A000000}"/>
    <hyperlink ref="R13" r:id="rId12" xr:uid="{00000000-0004-0000-0000-00000B000000}"/>
    <hyperlink ref="R14" r:id="rId13" xr:uid="{00000000-0004-0000-0000-00000C000000}"/>
    <hyperlink ref="R15" r:id="rId14" xr:uid="{00000000-0004-0000-0000-00000D000000}"/>
    <hyperlink ref="R16" r:id="rId15" xr:uid="{00000000-0004-0000-0000-00000E000000}"/>
    <hyperlink ref="R17" r:id="rId16" xr:uid="{00000000-0004-0000-0000-00000F000000}"/>
    <hyperlink ref="R18" r:id="rId17" xr:uid="{00000000-0004-0000-0000-000010000000}"/>
    <hyperlink ref="R19" r:id="rId18" xr:uid="{00000000-0004-0000-0000-000011000000}"/>
    <hyperlink ref="R20" r:id="rId19" xr:uid="{00000000-0004-0000-0000-000012000000}"/>
    <hyperlink ref="R21" r:id="rId20" xr:uid="{00000000-0004-0000-0000-000013000000}"/>
    <hyperlink ref="R22" r:id="rId21" xr:uid="{00000000-0004-0000-0000-000014000000}"/>
    <hyperlink ref="R23" r:id="rId22" xr:uid="{00000000-0004-0000-0000-000015000000}"/>
    <hyperlink ref="R24" r:id="rId23" xr:uid="{00000000-0004-0000-0000-000016000000}"/>
    <hyperlink ref="R25" r:id="rId24" xr:uid="{00000000-0004-0000-0000-000017000000}"/>
    <hyperlink ref="R26" r:id="rId25" xr:uid="{00000000-0004-0000-0000-000018000000}"/>
    <hyperlink ref="R27" r:id="rId26" xr:uid="{00000000-0004-0000-0000-000019000000}"/>
    <hyperlink ref="R28" r:id="rId27" xr:uid="{00000000-0004-0000-0000-00001A000000}"/>
    <hyperlink ref="R29" r:id="rId28" xr:uid="{00000000-0004-0000-0000-00001B000000}"/>
    <hyperlink ref="R30" r:id="rId29" xr:uid="{00000000-0004-0000-0000-00001C000000}"/>
    <hyperlink ref="R31" r:id="rId30" xr:uid="{00000000-0004-0000-0000-00001D000000}"/>
    <hyperlink ref="R32" r:id="rId31" xr:uid="{00000000-0004-0000-0000-00001E000000}"/>
    <hyperlink ref="R33" r:id="rId32" xr:uid="{00000000-0004-0000-0000-00001F000000}"/>
    <hyperlink ref="R34" r:id="rId33" xr:uid="{00000000-0004-0000-0000-000020000000}"/>
    <hyperlink ref="R35" r:id="rId34" xr:uid="{00000000-0004-0000-0000-000021000000}"/>
    <hyperlink ref="R36" r:id="rId35" xr:uid="{00000000-0004-0000-0000-000022000000}"/>
    <hyperlink ref="R37" r:id="rId36" xr:uid="{00000000-0004-0000-0000-000023000000}"/>
    <hyperlink ref="R38" r:id="rId37" xr:uid="{00000000-0004-0000-0000-000024000000}"/>
    <hyperlink ref="R39" r:id="rId38" xr:uid="{00000000-0004-0000-0000-000025000000}"/>
    <hyperlink ref="R40" r:id="rId39" xr:uid="{00000000-0004-0000-0000-000026000000}"/>
    <hyperlink ref="R41" r:id="rId40" xr:uid="{00000000-0004-0000-0000-000027000000}"/>
    <hyperlink ref="R42" r:id="rId41" xr:uid="{00000000-0004-0000-0000-000028000000}"/>
    <hyperlink ref="R43" r:id="rId42" xr:uid="{00000000-0004-0000-0000-000029000000}"/>
    <hyperlink ref="R44" r:id="rId43" xr:uid="{00000000-0004-0000-0000-00002A000000}"/>
    <hyperlink ref="R45" r:id="rId44" xr:uid="{00000000-0004-0000-0000-00002B000000}"/>
    <hyperlink ref="R46" r:id="rId45" xr:uid="{00000000-0004-0000-0000-00002C000000}"/>
    <hyperlink ref="R47" r:id="rId46" xr:uid="{00000000-0004-0000-0000-00002D000000}"/>
    <hyperlink ref="R48" r:id="rId47" xr:uid="{00000000-0004-0000-0000-00002E000000}"/>
    <hyperlink ref="R49" r:id="rId48" xr:uid="{00000000-0004-0000-0000-00002F000000}"/>
    <hyperlink ref="R50" r:id="rId49" xr:uid="{00000000-0004-0000-0000-000030000000}"/>
    <hyperlink ref="R51" r:id="rId50" xr:uid="{00000000-0004-0000-0000-000031000000}"/>
    <hyperlink ref="R52" r:id="rId51" xr:uid="{00000000-0004-0000-0000-000032000000}"/>
    <hyperlink ref="R54" r:id="rId52" xr:uid="{00000000-0004-0000-0000-000033000000}"/>
    <hyperlink ref="R55" r:id="rId53" xr:uid="{00000000-0004-0000-0000-000034000000}"/>
    <hyperlink ref="R56" r:id="rId54" xr:uid="{00000000-0004-0000-0000-000035000000}"/>
    <hyperlink ref="R57" r:id="rId55" xr:uid="{00000000-0004-0000-0000-000036000000}"/>
    <hyperlink ref="R58" r:id="rId56" xr:uid="{00000000-0004-0000-0000-000037000000}"/>
    <hyperlink ref="R59" r:id="rId57" xr:uid="{00000000-0004-0000-0000-000038000000}"/>
    <hyperlink ref="R60" r:id="rId58" xr:uid="{00000000-0004-0000-0000-000039000000}"/>
    <hyperlink ref="R61" r:id="rId59" xr:uid="{00000000-0004-0000-0000-00003A000000}"/>
    <hyperlink ref="R62" r:id="rId60" xr:uid="{00000000-0004-0000-0000-00003B000000}"/>
    <hyperlink ref="R63" r:id="rId61" xr:uid="{00000000-0004-0000-0000-00003C000000}"/>
    <hyperlink ref="R64" r:id="rId62" xr:uid="{00000000-0004-0000-0000-00003D000000}"/>
    <hyperlink ref="R65" r:id="rId63" xr:uid="{00000000-0004-0000-0000-00003E000000}"/>
    <hyperlink ref="R66" r:id="rId64" xr:uid="{00000000-0004-0000-0000-00003F000000}"/>
    <hyperlink ref="R67" r:id="rId65" xr:uid="{00000000-0004-0000-0000-000040000000}"/>
    <hyperlink ref="R68" r:id="rId66" xr:uid="{00000000-0004-0000-0000-000041000000}"/>
    <hyperlink ref="R69" r:id="rId67" xr:uid="{00000000-0004-0000-0000-000042000000}"/>
    <hyperlink ref="R70" r:id="rId68" xr:uid="{00000000-0004-0000-0000-000043000000}"/>
    <hyperlink ref="R71" r:id="rId69" xr:uid="{00000000-0004-0000-0000-000044000000}"/>
    <hyperlink ref="R72" r:id="rId70" xr:uid="{00000000-0004-0000-0000-000045000000}"/>
    <hyperlink ref="R73" r:id="rId71" xr:uid="{00000000-0004-0000-0000-000046000000}"/>
    <hyperlink ref="R74" r:id="rId72" xr:uid="{00000000-0004-0000-0000-000047000000}"/>
    <hyperlink ref="R75" r:id="rId73" xr:uid="{00000000-0004-0000-0000-000048000000}"/>
    <hyperlink ref="R76" r:id="rId74" xr:uid="{00000000-0004-0000-0000-000049000000}"/>
    <hyperlink ref="R78" r:id="rId75" xr:uid="{00000000-0004-0000-0000-00004A000000}"/>
    <hyperlink ref="R79" r:id="rId76" xr:uid="{00000000-0004-0000-0000-00004B000000}"/>
    <hyperlink ref="R80" r:id="rId77" xr:uid="{00000000-0004-0000-0000-00004C000000}"/>
    <hyperlink ref="R82" r:id="rId78" xr:uid="{00000000-0004-0000-0000-00004D000000}"/>
    <hyperlink ref="R83" r:id="rId79" xr:uid="{00000000-0004-0000-0000-00004E000000}"/>
    <hyperlink ref="R84" r:id="rId80" xr:uid="{00000000-0004-0000-0000-00004F000000}"/>
    <hyperlink ref="R85" r:id="rId81" xr:uid="{00000000-0004-0000-0000-000050000000}"/>
    <hyperlink ref="R86" r:id="rId82" xr:uid="{00000000-0004-0000-0000-000051000000}"/>
    <hyperlink ref="R87" r:id="rId83" xr:uid="{00000000-0004-0000-0000-000052000000}"/>
    <hyperlink ref="R88" r:id="rId84" xr:uid="{00000000-0004-0000-0000-000053000000}"/>
    <hyperlink ref="R89" r:id="rId85" xr:uid="{00000000-0004-0000-0000-000054000000}"/>
    <hyperlink ref="R90" r:id="rId86" xr:uid="{00000000-0004-0000-0000-000055000000}"/>
    <hyperlink ref="R91" r:id="rId87" xr:uid="{00000000-0004-0000-0000-000056000000}"/>
    <hyperlink ref="R92" r:id="rId88" xr:uid="{00000000-0004-0000-0000-000057000000}"/>
    <hyperlink ref="R93" r:id="rId89" xr:uid="{00000000-0004-0000-0000-000058000000}"/>
    <hyperlink ref="R94" r:id="rId90" xr:uid="{00000000-0004-0000-0000-000059000000}"/>
    <hyperlink ref="R95" r:id="rId91" xr:uid="{00000000-0004-0000-0000-00005A000000}"/>
    <hyperlink ref="AC95" r:id="rId92" xr:uid="{00000000-0004-0000-0000-00005B000000}"/>
    <hyperlink ref="R96" r:id="rId93" xr:uid="{00000000-0004-0000-0000-00005C000000}"/>
    <hyperlink ref="R97" r:id="rId94" xr:uid="{00000000-0004-0000-0000-00005D000000}"/>
    <hyperlink ref="R98" r:id="rId95" xr:uid="{00000000-0004-0000-0000-00005E000000}"/>
    <hyperlink ref="R99" r:id="rId96" xr:uid="{00000000-0004-0000-0000-00005F000000}"/>
    <hyperlink ref="R100" r:id="rId97" xr:uid="{00000000-0004-0000-0000-000060000000}"/>
    <hyperlink ref="R102" r:id="rId98" xr:uid="{00000000-0004-0000-0000-000061000000}"/>
    <hyperlink ref="R103" r:id="rId99" xr:uid="{00000000-0004-0000-0000-000062000000}"/>
    <hyperlink ref="R104" r:id="rId100" xr:uid="{00000000-0004-0000-0000-000063000000}"/>
    <hyperlink ref="R105" r:id="rId101" xr:uid="{00000000-0004-0000-0000-000064000000}"/>
    <hyperlink ref="R106" r:id="rId102" xr:uid="{00000000-0004-0000-0000-000065000000}"/>
    <hyperlink ref="R107" r:id="rId103" xr:uid="{00000000-0004-0000-0000-000066000000}"/>
    <hyperlink ref="R108" r:id="rId104" xr:uid="{00000000-0004-0000-0000-000067000000}"/>
    <hyperlink ref="R109" r:id="rId105" xr:uid="{00000000-0004-0000-0000-000068000000}"/>
    <hyperlink ref="R110" r:id="rId106" xr:uid="{00000000-0004-0000-0000-000069000000}"/>
    <hyperlink ref="R111" r:id="rId107" xr:uid="{00000000-0004-0000-0000-00006A000000}"/>
    <hyperlink ref="R112" r:id="rId108" xr:uid="{00000000-0004-0000-0000-00006B000000}"/>
    <hyperlink ref="R113" r:id="rId109" xr:uid="{00000000-0004-0000-0000-00006C000000}"/>
    <hyperlink ref="R114" r:id="rId110" xr:uid="{00000000-0004-0000-0000-00006D000000}"/>
    <hyperlink ref="R115" r:id="rId111" xr:uid="{00000000-0004-0000-0000-00006E000000}"/>
    <hyperlink ref="R116" r:id="rId112" xr:uid="{00000000-0004-0000-0000-00006F000000}"/>
    <hyperlink ref="R117" r:id="rId113" xr:uid="{00000000-0004-0000-0000-000070000000}"/>
    <hyperlink ref="R118" r:id="rId114" xr:uid="{00000000-0004-0000-0000-000071000000}"/>
    <hyperlink ref="R119" r:id="rId115" xr:uid="{00000000-0004-0000-0000-000072000000}"/>
    <hyperlink ref="R120" r:id="rId116" xr:uid="{00000000-0004-0000-0000-000073000000}"/>
    <hyperlink ref="R121" r:id="rId117" xr:uid="{00000000-0004-0000-0000-000074000000}"/>
    <hyperlink ref="R122" r:id="rId118" xr:uid="{00000000-0004-0000-0000-000075000000}"/>
    <hyperlink ref="R124" r:id="rId119" xr:uid="{00000000-0004-0000-0000-000076000000}"/>
    <hyperlink ref="R125" r:id="rId120" xr:uid="{00000000-0004-0000-0000-000077000000}"/>
    <hyperlink ref="R126" r:id="rId121" xr:uid="{00000000-0004-0000-0000-000078000000}"/>
    <hyperlink ref="R128" r:id="rId122" xr:uid="{00000000-0004-0000-0000-000079000000}"/>
    <hyperlink ref="R129" r:id="rId123" xr:uid="{00000000-0004-0000-0000-00007A000000}"/>
    <hyperlink ref="R130" r:id="rId124" xr:uid="{00000000-0004-0000-0000-00007B000000}"/>
    <hyperlink ref="R131" r:id="rId125" xr:uid="{00000000-0004-0000-0000-00007C000000}"/>
    <hyperlink ref="R132" r:id="rId126" xr:uid="{00000000-0004-0000-0000-00007D000000}"/>
    <hyperlink ref="R133" r:id="rId127" xr:uid="{00000000-0004-0000-0000-00007E000000}"/>
    <hyperlink ref="R134" r:id="rId128" xr:uid="{00000000-0004-0000-0000-00007F000000}"/>
    <hyperlink ref="R135" r:id="rId129" xr:uid="{00000000-0004-0000-0000-000080000000}"/>
    <hyperlink ref="R136" r:id="rId130" xr:uid="{00000000-0004-0000-0000-000081000000}"/>
    <hyperlink ref="R138" r:id="rId131" xr:uid="{00000000-0004-0000-0000-000082000000}"/>
    <hyperlink ref="R139" r:id="rId132" xr:uid="{00000000-0004-0000-0000-000083000000}"/>
    <hyperlink ref="R140" r:id="rId133" xr:uid="{00000000-0004-0000-0000-000084000000}"/>
    <hyperlink ref="R141" r:id="rId134" xr:uid="{00000000-0004-0000-0000-000085000000}"/>
    <hyperlink ref="R142" r:id="rId135" xr:uid="{00000000-0004-0000-0000-000086000000}"/>
    <hyperlink ref="R143" r:id="rId136" xr:uid="{00000000-0004-0000-0000-000087000000}"/>
    <hyperlink ref="R144" r:id="rId137" xr:uid="{00000000-0004-0000-0000-000088000000}"/>
    <hyperlink ref="R146" r:id="rId138" xr:uid="{00000000-0004-0000-0000-000089000000}"/>
    <hyperlink ref="R147" r:id="rId139" xr:uid="{00000000-0004-0000-0000-00008A000000}"/>
    <hyperlink ref="R148" r:id="rId140" xr:uid="{00000000-0004-0000-0000-00008B000000}"/>
    <hyperlink ref="R149" r:id="rId141" xr:uid="{00000000-0004-0000-0000-00008C000000}"/>
    <hyperlink ref="R150" r:id="rId142" xr:uid="{00000000-0004-0000-0000-00008D000000}"/>
    <hyperlink ref="R151" r:id="rId143" xr:uid="{00000000-0004-0000-0000-00008E000000}"/>
    <hyperlink ref="R152" r:id="rId144" xr:uid="{00000000-0004-0000-0000-00008F000000}"/>
    <hyperlink ref="R153" r:id="rId145" xr:uid="{00000000-0004-0000-0000-000090000000}"/>
    <hyperlink ref="R154" r:id="rId146" xr:uid="{00000000-0004-0000-0000-000091000000}"/>
    <hyperlink ref="R155" r:id="rId147" xr:uid="{00000000-0004-0000-0000-000092000000}"/>
    <hyperlink ref="R157" r:id="rId148" xr:uid="{00000000-0004-0000-0000-000093000000}"/>
    <hyperlink ref="R158" r:id="rId149" xr:uid="{00000000-0004-0000-0000-000094000000}"/>
    <hyperlink ref="R159" r:id="rId150" xr:uid="{00000000-0004-0000-0000-000095000000}"/>
    <hyperlink ref="R160" r:id="rId151" xr:uid="{00000000-0004-0000-0000-000096000000}"/>
    <hyperlink ref="R161" r:id="rId152" xr:uid="{00000000-0004-0000-0000-000097000000}"/>
    <hyperlink ref="R162" r:id="rId153" xr:uid="{00000000-0004-0000-0000-000098000000}"/>
    <hyperlink ref="R163" r:id="rId154" xr:uid="{00000000-0004-0000-0000-000099000000}"/>
    <hyperlink ref="R164" r:id="rId155" xr:uid="{00000000-0004-0000-0000-00009A000000}"/>
    <hyperlink ref="R165" r:id="rId156" xr:uid="{00000000-0004-0000-0000-00009B000000}"/>
    <hyperlink ref="R166" r:id="rId157" xr:uid="{00000000-0004-0000-0000-00009C000000}"/>
    <hyperlink ref="R167" r:id="rId158" xr:uid="{00000000-0004-0000-0000-00009D000000}"/>
    <hyperlink ref="R168" r:id="rId159" xr:uid="{00000000-0004-0000-0000-00009E000000}"/>
    <hyperlink ref="R169" r:id="rId160" xr:uid="{00000000-0004-0000-0000-00009F000000}"/>
    <hyperlink ref="R170" r:id="rId161" xr:uid="{00000000-0004-0000-0000-0000A0000000}"/>
    <hyperlink ref="R171" r:id="rId162" xr:uid="{00000000-0004-0000-0000-0000A1000000}"/>
    <hyperlink ref="R172" r:id="rId163" xr:uid="{00000000-0004-0000-0000-0000A2000000}"/>
    <hyperlink ref="R173" r:id="rId164" xr:uid="{00000000-0004-0000-0000-0000A3000000}"/>
    <hyperlink ref="R174" r:id="rId165" xr:uid="{00000000-0004-0000-0000-0000A4000000}"/>
    <hyperlink ref="R175" r:id="rId166" xr:uid="{00000000-0004-0000-0000-0000A5000000}"/>
    <hyperlink ref="R176" r:id="rId167" xr:uid="{00000000-0004-0000-0000-0000A6000000}"/>
    <hyperlink ref="R177" r:id="rId168" xr:uid="{00000000-0004-0000-0000-0000A7000000}"/>
    <hyperlink ref="R178" r:id="rId169" xr:uid="{00000000-0004-0000-0000-0000A8000000}"/>
    <hyperlink ref="R179" r:id="rId170" xr:uid="{00000000-0004-0000-0000-0000A9000000}"/>
    <hyperlink ref="R181" r:id="rId171" xr:uid="{00000000-0004-0000-0000-0000AA000000}"/>
    <hyperlink ref="R182" r:id="rId172" xr:uid="{00000000-0004-0000-0000-0000AB000000}"/>
    <hyperlink ref="R183" r:id="rId173" xr:uid="{00000000-0004-0000-0000-0000AC000000}"/>
    <hyperlink ref="R184" r:id="rId174" xr:uid="{00000000-0004-0000-0000-0000AD000000}"/>
    <hyperlink ref="R185" r:id="rId175" xr:uid="{00000000-0004-0000-0000-0000AE000000}"/>
    <hyperlink ref="R186" r:id="rId176" xr:uid="{00000000-0004-0000-0000-0000AF000000}"/>
    <hyperlink ref="R187" r:id="rId177" xr:uid="{00000000-0004-0000-0000-0000B0000000}"/>
    <hyperlink ref="R188" r:id="rId178" xr:uid="{00000000-0004-0000-0000-0000B1000000}"/>
    <hyperlink ref="R189" r:id="rId179" xr:uid="{00000000-0004-0000-0000-0000B2000000}"/>
    <hyperlink ref="R190" r:id="rId180" xr:uid="{00000000-0004-0000-0000-0000B3000000}"/>
    <hyperlink ref="R191" r:id="rId181" xr:uid="{00000000-0004-0000-0000-0000B4000000}"/>
    <hyperlink ref="R192" r:id="rId182" xr:uid="{00000000-0004-0000-0000-0000B5000000}"/>
    <hyperlink ref="R193" r:id="rId183" xr:uid="{00000000-0004-0000-0000-0000B6000000}"/>
    <hyperlink ref="R194" r:id="rId184" xr:uid="{00000000-0004-0000-0000-0000B7000000}"/>
    <hyperlink ref="R195" r:id="rId185" xr:uid="{00000000-0004-0000-0000-0000B8000000}"/>
    <hyperlink ref="R196" r:id="rId186" xr:uid="{00000000-0004-0000-0000-0000B9000000}"/>
    <hyperlink ref="R197" r:id="rId187" xr:uid="{00000000-0004-0000-0000-0000BA000000}"/>
    <hyperlink ref="R198" r:id="rId188" xr:uid="{00000000-0004-0000-0000-0000BB000000}"/>
    <hyperlink ref="R199" r:id="rId189" xr:uid="{00000000-0004-0000-0000-0000BC000000}"/>
    <hyperlink ref="R200" r:id="rId190" xr:uid="{00000000-0004-0000-0000-0000BD000000}"/>
    <hyperlink ref="R201" r:id="rId191" xr:uid="{00000000-0004-0000-0000-0000BE000000}"/>
    <hyperlink ref="R202" r:id="rId192" xr:uid="{00000000-0004-0000-0000-0000BF000000}"/>
    <hyperlink ref="R203" r:id="rId193" xr:uid="{00000000-0004-0000-0000-0000C0000000}"/>
    <hyperlink ref="R205" r:id="rId194" xr:uid="{00000000-0004-0000-0000-0000C1000000}"/>
    <hyperlink ref="R206" r:id="rId195" xr:uid="{00000000-0004-0000-0000-0000C2000000}"/>
    <hyperlink ref="R207" r:id="rId196" xr:uid="{00000000-0004-0000-0000-0000C3000000}"/>
    <hyperlink ref="R208" r:id="rId197" xr:uid="{00000000-0004-0000-0000-0000C4000000}"/>
    <hyperlink ref="R209" r:id="rId198" xr:uid="{00000000-0004-0000-0000-0000C5000000}"/>
    <hyperlink ref="R210" r:id="rId199" xr:uid="{00000000-0004-0000-0000-0000C6000000}"/>
    <hyperlink ref="R211" r:id="rId200" xr:uid="{00000000-0004-0000-0000-0000C7000000}"/>
    <hyperlink ref="R212" r:id="rId201" xr:uid="{00000000-0004-0000-0000-0000C8000000}"/>
    <hyperlink ref="R213" r:id="rId202" xr:uid="{00000000-0004-0000-0000-0000C9000000}"/>
    <hyperlink ref="R214" r:id="rId203" xr:uid="{00000000-0004-0000-0000-0000CA000000}"/>
    <hyperlink ref="R215" r:id="rId204" xr:uid="{00000000-0004-0000-0000-0000CB000000}"/>
    <hyperlink ref="R216" r:id="rId205" xr:uid="{00000000-0004-0000-0000-0000CC000000}"/>
    <hyperlink ref="R217" r:id="rId206" xr:uid="{00000000-0004-0000-0000-0000CD000000}"/>
    <hyperlink ref="R218" r:id="rId207" xr:uid="{00000000-0004-0000-0000-0000CE000000}"/>
    <hyperlink ref="R219" r:id="rId208" xr:uid="{00000000-0004-0000-0000-0000CF000000}"/>
    <hyperlink ref="R220" r:id="rId209" xr:uid="{00000000-0004-0000-0000-0000D0000000}"/>
    <hyperlink ref="R221" r:id="rId210" xr:uid="{00000000-0004-0000-0000-0000D1000000}"/>
    <hyperlink ref="R223" r:id="rId211" xr:uid="{00000000-0004-0000-0000-0000D2000000}"/>
    <hyperlink ref="R224" r:id="rId212" xr:uid="{00000000-0004-0000-0000-0000D3000000}"/>
    <hyperlink ref="R225" r:id="rId213" xr:uid="{00000000-0004-0000-0000-0000D4000000}"/>
    <hyperlink ref="R227" r:id="rId214" xr:uid="{00000000-0004-0000-0000-0000D5000000}"/>
    <hyperlink ref="R230" r:id="rId215" xr:uid="{00000000-0004-0000-0000-0000D6000000}"/>
    <hyperlink ref="R231" r:id="rId216" xr:uid="{00000000-0004-0000-0000-0000D7000000}"/>
    <hyperlink ref="R232" r:id="rId217" xr:uid="{00000000-0004-0000-0000-0000D8000000}"/>
    <hyperlink ref="R233" r:id="rId218" xr:uid="{00000000-0004-0000-0000-0000D9000000}"/>
    <hyperlink ref="R234" r:id="rId219" xr:uid="{00000000-0004-0000-0000-0000DA000000}"/>
    <hyperlink ref="R236" r:id="rId220" xr:uid="{00000000-0004-0000-0000-0000DB000000}"/>
    <hyperlink ref="R237" r:id="rId221" xr:uid="{00000000-0004-0000-0000-0000DC000000}"/>
    <hyperlink ref="R239" r:id="rId222" xr:uid="{00000000-0004-0000-0000-0000DD000000}"/>
    <hyperlink ref="R240" r:id="rId223" xr:uid="{00000000-0004-0000-0000-0000DE000000}"/>
    <hyperlink ref="R241" r:id="rId224" xr:uid="{00000000-0004-0000-0000-0000DF000000}"/>
    <hyperlink ref="R242" r:id="rId225" xr:uid="{00000000-0004-0000-0000-0000E0000000}"/>
    <hyperlink ref="R247" r:id="rId226" xr:uid="{00000000-0004-0000-0000-0000E1000000}"/>
    <hyperlink ref="R248" r:id="rId227" xr:uid="{00000000-0004-0000-0000-0000E2000000}"/>
    <hyperlink ref="R249" r:id="rId228" xr:uid="{00000000-0004-0000-0000-0000E3000000}"/>
    <hyperlink ref="R250" r:id="rId229" xr:uid="{00000000-0004-0000-0000-0000E4000000}"/>
    <hyperlink ref="R251" r:id="rId230" xr:uid="{00000000-0004-0000-0000-0000E5000000}"/>
    <hyperlink ref="R252" r:id="rId231" xr:uid="{00000000-0004-0000-0000-0000E6000000}"/>
    <hyperlink ref="R253" r:id="rId232" xr:uid="{00000000-0004-0000-0000-0000E7000000}"/>
    <hyperlink ref="R254" r:id="rId233" xr:uid="{00000000-0004-0000-0000-0000E8000000}"/>
    <hyperlink ref="R255" r:id="rId234" xr:uid="{00000000-0004-0000-0000-0000E9000000}"/>
    <hyperlink ref="R256" r:id="rId235" xr:uid="{00000000-0004-0000-0000-0000EA000000}"/>
    <hyperlink ref="R257" r:id="rId236" xr:uid="{00000000-0004-0000-0000-0000EB000000}"/>
    <hyperlink ref="R258" r:id="rId237" xr:uid="{00000000-0004-0000-0000-0000EC000000}"/>
    <hyperlink ref="R259" r:id="rId238" xr:uid="{00000000-0004-0000-0000-0000ED000000}"/>
    <hyperlink ref="R260" r:id="rId239" xr:uid="{00000000-0004-0000-0000-0000EE000000}"/>
    <hyperlink ref="R261" r:id="rId240" xr:uid="{00000000-0004-0000-0000-0000EF000000}"/>
    <hyperlink ref="R262" r:id="rId241" xr:uid="{00000000-0004-0000-0000-0000F0000000}"/>
    <hyperlink ref="R263" r:id="rId242" xr:uid="{00000000-0004-0000-0000-0000F1000000}"/>
    <hyperlink ref="R264" r:id="rId243" xr:uid="{00000000-0004-0000-0000-0000F2000000}"/>
    <hyperlink ref="R265" r:id="rId244" xr:uid="{00000000-0004-0000-0000-0000F3000000}"/>
    <hyperlink ref="R266" r:id="rId245" xr:uid="{00000000-0004-0000-0000-0000F4000000}"/>
    <hyperlink ref="R267" r:id="rId246" xr:uid="{00000000-0004-0000-0000-0000F5000000}"/>
    <hyperlink ref="R268" r:id="rId247" xr:uid="{00000000-0004-0000-0000-0000F6000000}"/>
    <hyperlink ref="R269" r:id="rId248" xr:uid="{00000000-0004-0000-0000-0000F7000000}"/>
    <hyperlink ref="R270" r:id="rId249" xr:uid="{00000000-0004-0000-0000-0000F8000000}"/>
    <hyperlink ref="R271" r:id="rId250" xr:uid="{00000000-0004-0000-0000-0000F9000000}"/>
    <hyperlink ref="R272" r:id="rId251" xr:uid="{00000000-0004-0000-0000-0000FA000000}"/>
    <hyperlink ref="R273" r:id="rId252" xr:uid="{00000000-0004-0000-0000-0000FB000000}"/>
    <hyperlink ref="R274" r:id="rId253" xr:uid="{00000000-0004-0000-0000-0000FC000000}"/>
    <hyperlink ref="R275" r:id="rId254" xr:uid="{00000000-0004-0000-0000-0000FD000000}"/>
    <hyperlink ref="R276" r:id="rId255" xr:uid="{00000000-0004-0000-0000-0000FE000000}"/>
    <hyperlink ref="R277" r:id="rId256" xr:uid="{00000000-0004-0000-0000-0000FF000000}"/>
    <hyperlink ref="R279" r:id="rId257" xr:uid="{00000000-0004-0000-0000-000000010000}"/>
    <hyperlink ref="R281" r:id="rId258" xr:uid="{00000000-0004-0000-0000-000001010000}"/>
    <hyperlink ref="R282" r:id="rId259" xr:uid="{00000000-0004-0000-0000-000002010000}"/>
    <hyperlink ref="R283" r:id="rId260" xr:uid="{00000000-0004-0000-0000-000003010000}"/>
    <hyperlink ref="R285" r:id="rId261" xr:uid="{00000000-0004-0000-0000-000004010000}"/>
    <hyperlink ref="R286" r:id="rId262" xr:uid="{00000000-0004-0000-0000-000005010000}"/>
    <hyperlink ref="R287" r:id="rId263" xr:uid="{00000000-0004-0000-0000-000006010000}"/>
    <hyperlink ref="R288" r:id="rId264" xr:uid="{00000000-0004-0000-0000-000007010000}"/>
    <hyperlink ref="R289" r:id="rId265" xr:uid="{00000000-0004-0000-0000-000008010000}"/>
    <hyperlink ref="R290" r:id="rId266" xr:uid="{00000000-0004-0000-0000-000009010000}"/>
    <hyperlink ref="R292" r:id="rId267" xr:uid="{00000000-0004-0000-0000-00000A010000}"/>
    <hyperlink ref="R293" r:id="rId268" xr:uid="{00000000-0004-0000-0000-00000B010000}"/>
    <hyperlink ref="R295" r:id="rId269" xr:uid="{00000000-0004-0000-0000-00000C010000}"/>
    <hyperlink ref="R297" r:id="rId270" xr:uid="{00000000-0004-0000-0000-00000D010000}"/>
    <hyperlink ref="R298" r:id="rId271" xr:uid="{00000000-0004-0000-0000-00000E010000}"/>
    <hyperlink ref="R299" r:id="rId272" xr:uid="{00000000-0004-0000-0000-00000F010000}"/>
    <hyperlink ref="R303" r:id="rId273" xr:uid="{00000000-0004-0000-0000-000010010000}"/>
    <hyperlink ref="R304" r:id="rId274" xr:uid="{00000000-0004-0000-0000-000011010000}"/>
    <hyperlink ref="R305" r:id="rId275" xr:uid="{00000000-0004-0000-0000-000012010000}"/>
    <hyperlink ref="R306" r:id="rId276" xr:uid="{00000000-0004-0000-0000-000013010000}"/>
    <hyperlink ref="R307" r:id="rId277" xr:uid="{00000000-0004-0000-0000-000014010000}"/>
    <hyperlink ref="R308" r:id="rId278" xr:uid="{00000000-0004-0000-0000-000015010000}"/>
    <hyperlink ref="R309" r:id="rId279" xr:uid="{00000000-0004-0000-0000-000016010000}"/>
    <hyperlink ref="R310" r:id="rId280" xr:uid="{00000000-0004-0000-0000-000017010000}"/>
    <hyperlink ref="R311" r:id="rId281" xr:uid="{00000000-0004-0000-0000-000018010000}"/>
    <hyperlink ref="R312" r:id="rId282" xr:uid="{00000000-0004-0000-0000-000019010000}"/>
    <hyperlink ref="R313" r:id="rId283" xr:uid="{00000000-0004-0000-0000-00001A010000}"/>
    <hyperlink ref="R314" r:id="rId284" xr:uid="{00000000-0004-0000-0000-00001B010000}"/>
    <hyperlink ref="R315" r:id="rId285" xr:uid="{00000000-0004-0000-0000-00001C010000}"/>
    <hyperlink ref="R317" r:id="rId286" xr:uid="{00000000-0004-0000-0000-00001D010000}"/>
    <hyperlink ref="R318" r:id="rId287" xr:uid="{00000000-0004-0000-0000-00001E010000}"/>
    <hyperlink ref="R319" r:id="rId288" xr:uid="{00000000-0004-0000-0000-00001F010000}"/>
    <hyperlink ref="R320" r:id="rId289" xr:uid="{00000000-0004-0000-0000-000020010000}"/>
    <hyperlink ref="R321" r:id="rId290" xr:uid="{00000000-0004-0000-0000-000021010000}"/>
    <hyperlink ref="R322" r:id="rId291" xr:uid="{00000000-0004-0000-0000-000022010000}"/>
    <hyperlink ref="R323" r:id="rId292" xr:uid="{00000000-0004-0000-0000-000023010000}"/>
    <hyperlink ref="R324" r:id="rId293" xr:uid="{00000000-0004-0000-0000-000024010000}"/>
    <hyperlink ref="R325" r:id="rId294" xr:uid="{00000000-0004-0000-0000-000025010000}"/>
    <hyperlink ref="R326" r:id="rId295" xr:uid="{00000000-0004-0000-0000-000026010000}"/>
    <hyperlink ref="R327" r:id="rId296" xr:uid="{00000000-0004-0000-0000-000027010000}"/>
    <hyperlink ref="R328" r:id="rId297" xr:uid="{00000000-0004-0000-0000-000028010000}"/>
    <hyperlink ref="R329" r:id="rId298" xr:uid="{00000000-0004-0000-0000-000029010000}"/>
    <hyperlink ref="R330" r:id="rId299" xr:uid="{00000000-0004-0000-0000-00002A010000}"/>
    <hyperlink ref="R331" r:id="rId300" xr:uid="{00000000-0004-0000-0000-00002B010000}"/>
    <hyperlink ref="R332" r:id="rId301" xr:uid="{00000000-0004-0000-0000-00002C010000}"/>
    <hyperlink ref="R333" r:id="rId302" xr:uid="{00000000-0004-0000-0000-00002D010000}"/>
    <hyperlink ref="R334" r:id="rId303" xr:uid="{00000000-0004-0000-0000-00002E010000}"/>
    <hyperlink ref="R335" r:id="rId304" xr:uid="{00000000-0004-0000-0000-00002F010000}"/>
    <hyperlink ref="R336" r:id="rId305" xr:uid="{00000000-0004-0000-0000-000030010000}"/>
    <hyperlink ref="R337" r:id="rId306" xr:uid="{00000000-0004-0000-0000-000031010000}"/>
    <hyperlink ref="R338" r:id="rId307" xr:uid="{00000000-0004-0000-0000-000032010000}"/>
    <hyperlink ref="R339" r:id="rId308" xr:uid="{00000000-0004-0000-0000-000033010000}"/>
    <hyperlink ref="R340" r:id="rId309" xr:uid="{00000000-0004-0000-0000-000034010000}"/>
    <hyperlink ref="R341" r:id="rId310" xr:uid="{00000000-0004-0000-0000-000035010000}"/>
    <hyperlink ref="R342" r:id="rId311" xr:uid="{00000000-0004-0000-0000-000036010000}"/>
    <hyperlink ref="R343" r:id="rId312" xr:uid="{00000000-0004-0000-0000-000037010000}"/>
    <hyperlink ref="R344" r:id="rId313" xr:uid="{00000000-0004-0000-0000-000038010000}"/>
    <hyperlink ref="R345" r:id="rId314" xr:uid="{00000000-0004-0000-0000-000039010000}"/>
    <hyperlink ref="R346" r:id="rId315" xr:uid="{00000000-0004-0000-0000-00003A010000}"/>
    <hyperlink ref="R347" r:id="rId316" xr:uid="{00000000-0004-0000-0000-00003B010000}"/>
    <hyperlink ref="R348" r:id="rId317" xr:uid="{00000000-0004-0000-0000-00003C010000}"/>
    <hyperlink ref="R349" r:id="rId318" xr:uid="{00000000-0004-0000-0000-00003D010000}"/>
    <hyperlink ref="R350" r:id="rId319" xr:uid="{00000000-0004-0000-0000-00003E010000}"/>
    <hyperlink ref="R351" r:id="rId320" xr:uid="{00000000-0004-0000-0000-00003F010000}"/>
    <hyperlink ref="R352" r:id="rId321" xr:uid="{00000000-0004-0000-0000-000040010000}"/>
    <hyperlink ref="R353" r:id="rId322" xr:uid="{00000000-0004-0000-0000-000041010000}"/>
    <hyperlink ref="R354" r:id="rId323" xr:uid="{00000000-0004-0000-0000-000042010000}"/>
    <hyperlink ref="R355" r:id="rId324" xr:uid="{00000000-0004-0000-0000-000043010000}"/>
    <hyperlink ref="R356" r:id="rId325" xr:uid="{00000000-0004-0000-0000-000044010000}"/>
    <hyperlink ref="R357" r:id="rId326" xr:uid="{00000000-0004-0000-0000-000045010000}"/>
    <hyperlink ref="R358" r:id="rId327" xr:uid="{00000000-0004-0000-0000-000046010000}"/>
    <hyperlink ref="R359" r:id="rId328" xr:uid="{00000000-0004-0000-0000-000047010000}"/>
    <hyperlink ref="R360" r:id="rId329" xr:uid="{00000000-0004-0000-0000-000048010000}"/>
    <hyperlink ref="R361" r:id="rId330" xr:uid="{00000000-0004-0000-0000-000049010000}"/>
    <hyperlink ref="R362" r:id="rId331" xr:uid="{00000000-0004-0000-0000-00004A010000}"/>
    <hyperlink ref="R363" r:id="rId332" xr:uid="{00000000-0004-0000-0000-00004B010000}"/>
    <hyperlink ref="R364" r:id="rId333" xr:uid="{00000000-0004-0000-0000-00004C010000}"/>
    <hyperlink ref="R365" r:id="rId334" xr:uid="{00000000-0004-0000-0000-00004D010000}"/>
    <hyperlink ref="R366" r:id="rId335" xr:uid="{00000000-0004-0000-0000-00004E010000}"/>
    <hyperlink ref="R367" r:id="rId336" xr:uid="{00000000-0004-0000-0000-00004F010000}"/>
    <hyperlink ref="R368" r:id="rId337" xr:uid="{00000000-0004-0000-0000-000050010000}"/>
    <hyperlink ref="R369" r:id="rId338" xr:uid="{00000000-0004-0000-0000-000051010000}"/>
    <hyperlink ref="R370" r:id="rId339" xr:uid="{00000000-0004-0000-0000-000052010000}"/>
    <hyperlink ref="R371" r:id="rId340" xr:uid="{00000000-0004-0000-0000-000053010000}"/>
    <hyperlink ref="R372" r:id="rId341" xr:uid="{00000000-0004-0000-0000-000054010000}"/>
    <hyperlink ref="R373" r:id="rId342" xr:uid="{00000000-0004-0000-0000-000055010000}"/>
    <hyperlink ref="R374" r:id="rId343" xr:uid="{00000000-0004-0000-0000-000056010000}"/>
    <hyperlink ref="R376" r:id="rId344" xr:uid="{00000000-0004-0000-0000-000057010000}"/>
    <hyperlink ref="R377" r:id="rId345" xr:uid="{00000000-0004-0000-0000-000058010000}"/>
    <hyperlink ref="R378" r:id="rId346" xr:uid="{00000000-0004-0000-0000-000059010000}"/>
    <hyperlink ref="R379" r:id="rId347" xr:uid="{00000000-0004-0000-0000-00005A010000}"/>
    <hyperlink ref="R380" r:id="rId348" xr:uid="{00000000-0004-0000-0000-00005B010000}"/>
    <hyperlink ref="R381" r:id="rId349" xr:uid="{00000000-0004-0000-0000-00005C010000}"/>
    <hyperlink ref="R382" r:id="rId350" xr:uid="{00000000-0004-0000-0000-00005D010000}"/>
    <hyperlink ref="R383" r:id="rId351" xr:uid="{00000000-0004-0000-0000-00005E010000}"/>
    <hyperlink ref="R384" r:id="rId352" xr:uid="{00000000-0004-0000-0000-00005F010000}"/>
    <hyperlink ref="R385" r:id="rId353" xr:uid="{00000000-0004-0000-0000-000060010000}"/>
    <hyperlink ref="R386" r:id="rId354" xr:uid="{00000000-0004-0000-0000-000061010000}"/>
    <hyperlink ref="R387" r:id="rId355" xr:uid="{00000000-0004-0000-0000-000062010000}"/>
    <hyperlink ref="R388" r:id="rId356" xr:uid="{00000000-0004-0000-0000-000063010000}"/>
    <hyperlink ref="R389" r:id="rId357" xr:uid="{00000000-0004-0000-0000-000064010000}"/>
    <hyperlink ref="R390" r:id="rId358" xr:uid="{00000000-0004-0000-0000-000065010000}"/>
    <hyperlink ref="R391" r:id="rId359" xr:uid="{00000000-0004-0000-0000-000066010000}"/>
    <hyperlink ref="R392" r:id="rId360" xr:uid="{00000000-0004-0000-0000-000067010000}"/>
    <hyperlink ref="R393" r:id="rId361" xr:uid="{00000000-0004-0000-0000-000068010000}"/>
    <hyperlink ref="R394" r:id="rId362" xr:uid="{00000000-0004-0000-0000-000069010000}"/>
    <hyperlink ref="R395" r:id="rId363" xr:uid="{00000000-0004-0000-0000-00006A010000}"/>
    <hyperlink ref="R396" r:id="rId364" xr:uid="{00000000-0004-0000-0000-00006B010000}"/>
    <hyperlink ref="R397" r:id="rId365" xr:uid="{00000000-0004-0000-0000-00006C010000}"/>
    <hyperlink ref="R398" r:id="rId366" xr:uid="{00000000-0004-0000-0000-00006D010000}"/>
    <hyperlink ref="R399" r:id="rId367" xr:uid="{00000000-0004-0000-0000-00006E010000}"/>
    <hyperlink ref="R400" r:id="rId368" xr:uid="{00000000-0004-0000-0000-00006F010000}"/>
    <hyperlink ref="R401" r:id="rId369" xr:uid="{00000000-0004-0000-0000-000070010000}"/>
    <hyperlink ref="R402" r:id="rId370" xr:uid="{00000000-0004-0000-0000-000071010000}"/>
    <hyperlink ref="R403" r:id="rId371" xr:uid="{00000000-0004-0000-0000-000072010000}"/>
    <hyperlink ref="R404" r:id="rId372" xr:uid="{00000000-0004-0000-0000-000073010000}"/>
    <hyperlink ref="R405" r:id="rId373" xr:uid="{00000000-0004-0000-0000-000074010000}"/>
    <hyperlink ref="R406" r:id="rId374" xr:uid="{00000000-0004-0000-0000-000075010000}"/>
    <hyperlink ref="R407" r:id="rId375" xr:uid="{00000000-0004-0000-0000-000076010000}"/>
    <hyperlink ref="R408" r:id="rId376" xr:uid="{00000000-0004-0000-0000-000077010000}"/>
    <hyperlink ref="R409" r:id="rId377" xr:uid="{00000000-0004-0000-0000-000078010000}"/>
    <hyperlink ref="R410" r:id="rId378" xr:uid="{00000000-0004-0000-0000-000079010000}"/>
    <hyperlink ref="R411" r:id="rId379" xr:uid="{00000000-0004-0000-0000-00007A010000}"/>
    <hyperlink ref="R412" r:id="rId380" xr:uid="{00000000-0004-0000-0000-00007B010000}"/>
    <hyperlink ref="R413" r:id="rId381" xr:uid="{00000000-0004-0000-0000-00007C010000}"/>
    <hyperlink ref="R414" r:id="rId382" xr:uid="{00000000-0004-0000-0000-00007D010000}"/>
    <hyperlink ref="R415" r:id="rId383" xr:uid="{00000000-0004-0000-0000-00007E010000}"/>
    <hyperlink ref="R416" r:id="rId384" xr:uid="{00000000-0004-0000-0000-00007F010000}"/>
    <hyperlink ref="R417" r:id="rId385" xr:uid="{00000000-0004-0000-0000-000080010000}"/>
    <hyperlink ref="R418" r:id="rId386" xr:uid="{00000000-0004-0000-0000-000081010000}"/>
    <hyperlink ref="R419" r:id="rId387" xr:uid="{00000000-0004-0000-0000-000082010000}"/>
    <hyperlink ref="R420" r:id="rId388" xr:uid="{00000000-0004-0000-0000-000083010000}"/>
    <hyperlink ref="R421" r:id="rId389" xr:uid="{00000000-0004-0000-0000-000084010000}"/>
    <hyperlink ref="R422" r:id="rId390" xr:uid="{00000000-0004-0000-0000-000085010000}"/>
    <hyperlink ref="R423" r:id="rId391" xr:uid="{00000000-0004-0000-0000-000086010000}"/>
    <hyperlink ref="R424" r:id="rId392" xr:uid="{00000000-0004-0000-0000-000087010000}"/>
    <hyperlink ref="R425" r:id="rId393" xr:uid="{00000000-0004-0000-0000-000088010000}"/>
    <hyperlink ref="R426" r:id="rId394" xr:uid="{00000000-0004-0000-0000-000089010000}"/>
    <hyperlink ref="R427" r:id="rId395" xr:uid="{00000000-0004-0000-0000-00008A010000}"/>
    <hyperlink ref="R428" r:id="rId396" xr:uid="{00000000-0004-0000-0000-00008B010000}"/>
    <hyperlink ref="R429" r:id="rId397" xr:uid="{00000000-0004-0000-0000-00008C010000}"/>
    <hyperlink ref="R430" r:id="rId398" xr:uid="{00000000-0004-0000-0000-00008D010000}"/>
    <hyperlink ref="R431" r:id="rId399" xr:uid="{00000000-0004-0000-0000-00008E010000}"/>
    <hyperlink ref="R432" r:id="rId400" xr:uid="{00000000-0004-0000-0000-00008F010000}"/>
    <hyperlink ref="R433" r:id="rId401" xr:uid="{00000000-0004-0000-0000-000090010000}"/>
    <hyperlink ref="R434" r:id="rId402" xr:uid="{00000000-0004-0000-0000-000091010000}"/>
    <hyperlink ref="R435" r:id="rId403" xr:uid="{00000000-0004-0000-0000-000092010000}"/>
    <hyperlink ref="R436" r:id="rId404" xr:uid="{00000000-0004-0000-0000-000093010000}"/>
    <hyperlink ref="R437" r:id="rId405" xr:uid="{00000000-0004-0000-0000-000094010000}"/>
    <hyperlink ref="R438" r:id="rId406" xr:uid="{00000000-0004-0000-0000-000095010000}"/>
    <hyperlink ref="R439" r:id="rId407" xr:uid="{00000000-0004-0000-0000-000096010000}"/>
    <hyperlink ref="R440" r:id="rId408" xr:uid="{00000000-0004-0000-0000-000097010000}"/>
    <hyperlink ref="R441" r:id="rId409" xr:uid="{00000000-0004-0000-0000-000098010000}"/>
    <hyperlink ref="R442" r:id="rId410" xr:uid="{00000000-0004-0000-0000-000099010000}"/>
    <hyperlink ref="R443" r:id="rId411" xr:uid="{00000000-0004-0000-0000-00009A010000}"/>
    <hyperlink ref="R444" r:id="rId412" xr:uid="{00000000-0004-0000-0000-00009B010000}"/>
    <hyperlink ref="R445" r:id="rId413" xr:uid="{00000000-0004-0000-0000-00009C010000}"/>
    <hyperlink ref="R446" r:id="rId414" xr:uid="{00000000-0004-0000-0000-00009D010000}"/>
    <hyperlink ref="R447" r:id="rId415" xr:uid="{00000000-0004-0000-0000-00009E010000}"/>
    <hyperlink ref="R448" r:id="rId416" xr:uid="{00000000-0004-0000-0000-00009F010000}"/>
    <hyperlink ref="R449" r:id="rId417" xr:uid="{00000000-0004-0000-0000-0000A0010000}"/>
    <hyperlink ref="R450" r:id="rId418" xr:uid="{00000000-0004-0000-0000-0000A1010000}"/>
    <hyperlink ref="R451" r:id="rId419" xr:uid="{00000000-0004-0000-0000-0000A2010000}"/>
    <hyperlink ref="R452" r:id="rId420" xr:uid="{00000000-0004-0000-0000-0000A3010000}"/>
    <hyperlink ref="R453" r:id="rId421" xr:uid="{00000000-0004-0000-0000-0000A4010000}"/>
    <hyperlink ref="R455" r:id="rId422" xr:uid="{00000000-0004-0000-0000-0000A5010000}"/>
    <hyperlink ref="R456" r:id="rId423" xr:uid="{00000000-0004-0000-0000-0000A6010000}"/>
    <hyperlink ref="R457" r:id="rId424" xr:uid="{00000000-0004-0000-0000-0000A7010000}"/>
    <hyperlink ref="R458" r:id="rId425" xr:uid="{00000000-0004-0000-0000-0000A8010000}"/>
    <hyperlink ref="R459" r:id="rId426" xr:uid="{00000000-0004-0000-0000-0000A9010000}"/>
    <hyperlink ref="R460" r:id="rId427" xr:uid="{00000000-0004-0000-0000-0000AA010000}"/>
    <hyperlink ref="R461" r:id="rId428" xr:uid="{00000000-0004-0000-0000-0000AB010000}"/>
    <hyperlink ref="R462" r:id="rId429" xr:uid="{00000000-0004-0000-0000-0000AC010000}"/>
    <hyperlink ref="R463" r:id="rId430" xr:uid="{00000000-0004-0000-0000-0000AD010000}"/>
    <hyperlink ref="R464" r:id="rId431" xr:uid="{00000000-0004-0000-0000-0000AE010000}"/>
    <hyperlink ref="R465" r:id="rId432" xr:uid="{00000000-0004-0000-0000-0000AF010000}"/>
    <hyperlink ref="R466" r:id="rId433" xr:uid="{00000000-0004-0000-0000-0000B0010000}"/>
    <hyperlink ref="R467" r:id="rId434" xr:uid="{00000000-0004-0000-0000-0000B1010000}"/>
    <hyperlink ref="R468" r:id="rId435" xr:uid="{00000000-0004-0000-0000-0000B2010000}"/>
    <hyperlink ref="R469" r:id="rId436" xr:uid="{00000000-0004-0000-0000-0000B3010000}"/>
    <hyperlink ref="R470" r:id="rId437" xr:uid="{00000000-0004-0000-0000-0000B4010000}"/>
    <hyperlink ref="R471" r:id="rId438" xr:uid="{00000000-0004-0000-0000-0000B5010000}"/>
    <hyperlink ref="R472" r:id="rId439" xr:uid="{00000000-0004-0000-0000-0000B6010000}"/>
    <hyperlink ref="R473" r:id="rId440" xr:uid="{00000000-0004-0000-0000-0000B7010000}"/>
    <hyperlink ref="R474" r:id="rId441" xr:uid="{00000000-0004-0000-0000-0000B8010000}"/>
    <hyperlink ref="R475" r:id="rId442" xr:uid="{00000000-0004-0000-0000-0000B9010000}"/>
    <hyperlink ref="R476" r:id="rId443" xr:uid="{00000000-0004-0000-0000-0000BA010000}"/>
    <hyperlink ref="R477" r:id="rId444" xr:uid="{00000000-0004-0000-0000-0000BB010000}"/>
    <hyperlink ref="R478" r:id="rId445" xr:uid="{00000000-0004-0000-0000-0000BC010000}"/>
    <hyperlink ref="R479" r:id="rId446" xr:uid="{00000000-0004-0000-0000-0000BD010000}"/>
    <hyperlink ref="R480" r:id="rId447" xr:uid="{00000000-0004-0000-0000-0000BE010000}"/>
    <hyperlink ref="R481" r:id="rId448" xr:uid="{00000000-0004-0000-0000-0000BF010000}"/>
    <hyperlink ref="R482" r:id="rId449" xr:uid="{00000000-0004-0000-0000-0000C0010000}"/>
    <hyperlink ref="R485" r:id="rId450" xr:uid="{00000000-0004-0000-0000-0000C1010000}"/>
    <hyperlink ref="R487" r:id="rId451" xr:uid="{00000000-0004-0000-0000-0000C2010000}"/>
    <hyperlink ref="R488" r:id="rId452" xr:uid="{00000000-0004-0000-0000-0000C3010000}"/>
    <hyperlink ref="R489" r:id="rId453" xr:uid="{00000000-0004-0000-0000-0000C4010000}"/>
    <hyperlink ref="R490" r:id="rId454" xr:uid="{00000000-0004-0000-0000-0000C5010000}"/>
    <hyperlink ref="R491" r:id="rId455" xr:uid="{00000000-0004-0000-0000-0000C6010000}"/>
    <hyperlink ref="R492" r:id="rId456" xr:uid="{00000000-0004-0000-0000-0000C7010000}"/>
    <hyperlink ref="R493" r:id="rId457" xr:uid="{00000000-0004-0000-0000-0000C8010000}"/>
    <hyperlink ref="R494" r:id="rId458" xr:uid="{00000000-0004-0000-0000-0000C9010000}"/>
    <hyperlink ref="R495" r:id="rId459" xr:uid="{00000000-0004-0000-0000-0000CA010000}"/>
    <hyperlink ref="R496" r:id="rId460" xr:uid="{00000000-0004-0000-0000-0000CB010000}"/>
    <hyperlink ref="R497" r:id="rId461" xr:uid="{00000000-0004-0000-0000-0000CC010000}"/>
    <hyperlink ref="R498" r:id="rId462" xr:uid="{00000000-0004-0000-0000-0000CD010000}"/>
    <hyperlink ref="R499" r:id="rId463" xr:uid="{00000000-0004-0000-0000-0000CE010000}"/>
    <hyperlink ref="R500" r:id="rId464" xr:uid="{00000000-0004-0000-0000-0000CF010000}"/>
    <hyperlink ref="R502" r:id="rId465" xr:uid="{00000000-0004-0000-0000-0000D0010000}"/>
    <hyperlink ref="R503" r:id="rId466" xr:uid="{00000000-0004-0000-0000-0000D1010000}"/>
    <hyperlink ref="R504" r:id="rId467" xr:uid="{00000000-0004-0000-0000-0000D2010000}"/>
    <hyperlink ref="R505" r:id="rId468" xr:uid="{00000000-0004-0000-0000-0000D3010000}"/>
    <hyperlink ref="R506" r:id="rId469" xr:uid="{00000000-0004-0000-0000-0000D4010000}"/>
    <hyperlink ref="R507" r:id="rId470" xr:uid="{00000000-0004-0000-0000-0000D5010000}"/>
    <hyperlink ref="R508" r:id="rId471" xr:uid="{00000000-0004-0000-0000-0000D6010000}"/>
    <hyperlink ref="R509" r:id="rId472" xr:uid="{00000000-0004-0000-0000-0000D7010000}"/>
    <hyperlink ref="R510" r:id="rId473" xr:uid="{00000000-0004-0000-0000-0000D8010000}"/>
    <hyperlink ref="R511" r:id="rId474" xr:uid="{00000000-0004-0000-0000-0000D9010000}"/>
    <hyperlink ref="R512" r:id="rId475" xr:uid="{00000000-0004-0000-0000-0000DA010000}"/>
    <hyperlink ref="R513" r:id="rId476" xr:uid="{00000000-0004-0000-0000-0000DB010000}"/>
    <hyperlink ref="R514" r:id="rId477" xr:uid="{00000000-0004-0000-0000-0000DC010000}"/>
    <hyperlink ref="R515" r:id="rId478" xr:uid="{00000000-0004-0000-0000-0000DD010000}"/>
    <hyperlink ref="R516" r:id="rId479" xr:uid="{00000000-0004-0000-0000-0000DE010000}"/>
    <hyperlink ref="R517" r:id="rId480" xr:uid="{00000000-0004-0000-0000-0000DF010000}"/>
    <hyperlink ref="R518" r:id="rId481" xr:uid="{00000000-0004-0000-0000-0000E0010000}"/>
    <hyperlink ref="R519" r:id="rId482" xr:uid="{00000000-0004-0000-0000-0000E1010000}"/>
    <hyperlink ref="R520" r:id="rId483" xr:uid="{00000000-0004-0000-0000-0000E2010000}"/>
    <hyperlink ref="R521" r:id="rId484" xr:uid="{00000000-0004-0000-0000-0000E3010000}"/>
    <hyperlink ref="R522" r:id="rId485" xr:uid="{00000000-0004-0000-0000-0000E4010000}"/>
    <hyperlink ref="R523" r:id="rId486" xr:uid="{00000000-0004-0000-0000-0000E5010000}"/>
    <hyperlink ref="R524" r:id="rId487" xr:uid="{00000000-0004-0000-0000-0000E6010000}"/>
    <hyperlink ref="R525" r:id="rId488" xr:uid="{00000000-0004-0000-0000-0000E7010000}"/>
    <hyperlink ref="R526" r:id="rId489" xr:uid="{00000000-0004-0000-0000-0000E8010000}"/>
    <hyperlink ref="R527" r:id="rId490" xr:uid="{00000000-0004-0000-0000-0000E9010000}"/>
    <hyperlink ref="R528" r:id="rId491" xr:uid="{00000000-0004-0000-0000-0000EA010000}"/>
    <hyperlink ref="R529" r:id="rId492" xr:uid="{00000000-0004-0000-0000-0000EB010000}"/>
    <hyperlink ref="R530" r:id="rId493" xr:uid="{00000000-0004-0000-0000-0000EC010000}"/>
    <hyperlink ref="R531" r:id="rId494" xr:uid="{00000000-0004-0000-0000-0000ED010000}"/>
    <hyperlink ref="R532" r:id="rId495" xr:uid="{00000000-0004-0000-0000-0000EE010000}"/>
    <hyperlink ref="R533" r:id="rId496" xr:uid="{00000000-0004-0000-0000-0000EF010000}"/>
    <hyperlink ref="R535" r:id="rId497" xr:uid="{00000000-0004-0000-0000-0000F0010000}"/>
    <hyperlink ref="R537" r:id="rId498" xr:uid="{00000000-0004-0000-0000-0000F1010000}"/>
    <hyperlink ref="R538" r:id="rId499" xr:uid="{00000000-0004-0000-0000-0000F2010000}"/>
    <hyperlink ref="R539" r:id="rId500" xr:uid="{00000000-0004-0000-0000-0000F3010000}"/>
    <hyperlink ref="R540" r:id="rId501" xr:uid="{00000000-0004-0000-0000-0000F4010000}"/>
    <hyperlink ref="R541" r:id="rId502" xr:uid="{00000000-0004-0000-0000-0000F5010000}"/>
    <hyperlink ref="R542" r:id="rId503" xr:uid="{00000000-0004-0000-0000-0000F6010000}"/>
    <hyperlink ref="R543" r:id="rId504" xr:uid="{00000000-0004-0000-0000-0000F7010000}"/>
    <hyperlink ref="R544" r:id="rId505" xr:uid="{00000000-0004-0000-0000-0000F8010000}"/>
    <hyperlink ref="R545" r:id="rId506" xr:uid="{00000000-0004-0000-0000-0000F9010000}"/>
    <hyperlink ref="R546" r:id="rId507" xr:uid="{00000000-0004-0000-0000-0000FA010000}"/>
    <hyperlink ref="R547" r:id="rId508" xr:uid="{00000000-0004-0000-0000-0000FB010000}"/>
    <hyperlink ref="R548" r:id="rId509" xr:uid="{00000000-0004-0000-0000-0000FC010000}"/>
    <hyperlink ref="R549" r:id="rId510" xr:uid="{00000000-0004-0000-0000-0000FD010000}"/>
    <hyperlink ref="R550" r:id="rId511" xr:uid="{00000000-0004-0000-0000-0000FE010000}"/>
    <hyperlink ref="R551" r:id="rId512" xr:uid="{00000000-0004-0000-0000-0000FF010000}"/>
    <hyperlink ref="R552" r:id="rId513" xr:uid="{00000000-0004-0000-0000-000000020000}"/>
    <hyperlink ref="R553" r:id="rId514" xr:uid="{00000000-0004-0000-0000-000001020000}"/>
    <hyperlink ref="R554" r:id="rId515" xr:uid="{00000000-0004-0000-0000-000002020000}"/>
    <hyperlink ref="R555" r:id="rId516" xr:uid="{00000000-0004-0000-0000-000003020000}"/>
    <hyperlink ref="R556" r:id="rId517" xr:uid="{00000000-0004-0000-0000-000004020000}"/>
    <hyperlink ref="R557" r:id="rId518" xr:uid="{00000000-0004-0000-0000-000005020000}"/>
    <hyperlink ref="R558" r:id="rId519" xr:uid="{00000000-0004-0000-0000-000006020000}"/>
    <hyperlink ref="R559" r:id="rId520" xr:uid="{00000000-0004-0000-0000-000007020000}"/>
    <hyperlink ref="R560" r:id="rId521" xr:uid="{00000000-0004-0000-0000-000008020000}"/>
    <hyperlink ref="R561" r:id="rId522" xr:uid="{00000000-0004-0000-0000-000009020000}"/>
    <hyperlink ref="R563" r:id="rId523" xr:uid="{00000000-0004-0000-0000-00000A020000}"/>
    <hyperlink ref="R564" r:id="rId524" xr:uid="{00000000-0004-0000-0000-00000B020000}"/>
    <hyperlink ref="R565" r:id="rId525" xr:uid="{00000000-0004-0000-0000-00000C020000}"/>
    <hyperlink ref="R566" r:id="rId526" xr:uid="{00000000-0004-0000-0000-00000D020000}"/>
    <hyperlink ref="R567" r:id="rId527" xr:uid="{00000000-0004-0000-0000-00000E020000}"/>
    <hyperlink ref="R568" r:id="rId528" xr:uid="{00000000-0004-0000-0000-00000F020000}"/>
    <hyperlink ref="R569" r:id="rId529" xr:uid="{00000000-0004-0000-0000-000010020000}"/>
    <hyperlink ref="R570" r:id="rId530" xr:uid="{00000000-0004-0000-0000-000011020000}"/>
    <hyperlink ref="R571" r:id="rId531" xr:uid="{00000000-0004-0000-0000-000012020000}"/>
    <hyperlink ref="R572" r:id="rId532" xr:uid="{00000000-0004-0000-0000-000013020000}"/>
    <hyperlink ref="R573" r:id="rId533" xr:uid="{00000000-0004-0000-0000-000014020000}"/>
    <hyperlink ref="R574" r:id="rId534" xr:uid="{00000000-0004-0000-0000-000015020000}"/>
    <hyperlink ref="R575" r:id="rId535" xr:uid="{00000000-0004-0000-0000-000016020000}"/>
    <hyperlink ref="R576" r:id="rId536" xr:uid="{00000000-0004-0000-0000-000017020000}"/>
    <hyperlink ref="R577" r:id="rId537" xr:uid="{00000000-0004-0000-0000-000018020000}"/>
    <hyperlink ref="R578" r:id="rId538" xr:uid="{00000000-0004-0000-0000-000019020000}"/>
    <hyperlink ref="R579" r:id="rId539" xr:uid="{00000000-0004-0000-0000-00001A020000}"/>
    <hyperlink ref="R580" r:id="rId540" xr:uid="{00000000-0004-0000-0000-00001B020000}"/>
    <hyperlink ref="R585" r:id="rId541" xr:uid="{00000000-0004-0000-0000-00001C020000}"/>
    <hyperlink ref="R586" r:id="rId542" xr:uid="{00000000-0004-0000-0000-00001D020000}"/>
    <hyperlink ref="R587" r:id="rId543" xr:uid="{00000000-0004-0000-0000-00001E020000}"/>
    <hyperlink ref="R588" r:id="rId544" xr:uid="{00000000-0004-0000-0000-00001F020000}"/>
    <hyperlink ref="R589" r:id="rId545" xr:uid="{00000000-0004-0000-0000-000020020000}"/>
    <hyperlink ref="R590" r:id="rId546" xr:uid="{00000000-0004-0000-0000-000021020000}"/>
    <hyperlink ref="R591" r:id="rId547" xr:uid="{00000000-0004-0000-0000-000022020000}"/>
    <hyperlink ref="R592" r:id="rId548" xr:uid="{00000000-0004-0000-0000-000023020000}"/>
    <hyperlink ref="R593" r:id="rId549" xr:uid="{00000000-0004-0000-0000-000024020000}"/>
    <hyperlink ref="R594" r:id="rId550" xr:uid="{00000000-0004-0000-0000-000025020000}"/>
    <hyperlink ref="R595" r:id="rId551" xr:uid="{00000000-0004-0000-0000-000026020000}"/>
    <hyperlink ref="R596" r:id="rId552" xr:uid="{00000000-0004-0000-0000-000027020000}"/>
    <hyperlink ref="R597" r:id="rId553" xr:uid="{00000000-0004-0000-0000-000028020000}"/>
    <hyperlink ref="R598" r:id="rId554" xr:uid="{00000000-0004-0000-0000-000029020000}"/>
    <hyperlink ref="R599" r:id="rId555" xr:uid="{00000000-0004-0000-0000-00002A020000}"/>
    <hyperlink ref="R600" r:id="rId556" xr:uid="{00000000-0004-0000-0000-00002B020000}"/>
    <hyperlink ref="R601" r:id="rId557" xr:uid="{00000000-0004-0000-0000-00002C020000}"/>
    <hyperlink ref="R602" r:id="rId558" xr:uid="{00000000-0004-0000-0000-00002D020000}"/>
    <hyperlink ref="R603" r:id="rId559" xr:uid="{00000000-0004-0000-0000-00002E020000}"/>
    <hyperlink ref="R604" r:id="rId560" xr:uid="{00000000-0004-0000-0000-00002F020000}"/>
    <hyperlink ref="R605" r:id="rId561" xr:uid="{00000000-0004-0000-0000-000030020000}"/>
    <hyperlink ref="R606" r:id="rId562" xr:uid="{00000000-0004-0000-0000-000031020000}"/>
    <hyperlink ref="R607" r:id="rId563" xr:uid="{00000000-0004-0000-0000-000032020000}"/>
    <hyperlink ref="R608" r:id="rId564" xr:uid="{00000000-0004-0000-0000-000033020000}"/>
    <hyperlink ref="R609" r:id="rId565" xr:uid="{00000000-0004-0000-0000-000034020000}"/>
    <hyperlink ref="R610" r:id="rId566" xr:uid="{00000000-0004-0000-0000-000035020000}"/>
    <hyperlink ref="R611" r:id="rId567" xr:uid="{00000000-0004-0000-0000-000036020000}"/>
    <hyperlink ref="R612" r:id="rId568" xr:uid="{00000000-0004-0000-0000-000037020000}"/>
    <hyperlink ref="R613" r:id="rId569" xr:uid="{00000000-0004-0000-0000-000038020000}"/>
    <hyperlink ref="R614" r:id="rId570" xr:uid="{00000000-0004-0000-0000-000039020000}"/>
    <hyperlink ref="R615" r:id="rId571" xr:uid="{00000000-0004-0000-0000-00003A020000}"/>
    <hyperlink ref="R616" r:id="rId572" xr:uid="{00000000-0004-0000-0000-00003B020000}"/>
    <hyperlink ref="R617" r:id="rId573" xr:uid="{00000000-0004-0000-0000-00003C020000}"/>
    <hyperlink ref="R618" r:id="rId574" xr:uid="{00000000-0004-0000-0000-00003D020000}"/>
    <hyperlink ref="R619" r:id="rId575" xr:uid="{00000000-0004-0000-0000-00003E020000}"/>
    <hyperlink ref="R620" r:id="rId576" xr:uid="{00000000-0004-0000-0000-00003F020000}"/>
    <hyperlink ref="R621" r:id="rId577" xr:uid="{00000000-0004-0000-0000-000040020000}"/>
    <hyperlink ref="R622" r:id="rId578" xr:uid="{00000000-0004-0000-0000-000041020000}"/>
    <hyperlink ref="R623" r:id="rId579" xr:uid="{00000000-0004-0000-0000-000042020000}"/>
    <hyperlink ref="R624" r:id="rId580" xr:uid="{00000000-0004-0000-0000-000043020000}"/>
    <hyperlink ref="R625" r:id="rId581" xr:uid="{00000000-0004-0000-0000-000044020000}"/>
    <hyperlink ref="R626" r:id="rId582" xr:uid="{00000000-0004-0000-0000-000045020000}"/>
    <hyperlink ref="R627" r:id="rId583" xr:uid="{00000000-0004-0000-0000-000046020000}"/>
    <hyperlink ref="R628" r:id="rId584" xr:uid="{00000000-0004-0000-0000-000047020000}"/>
    <hyperlink ref="R629" r:id="rId585" xr:uid="{00000000-0004-0000-0000-000048020000}"/>
    <hyperlink ref="R630" r:id="rId586" xr:uid="{00000000-0004-0000-0000-000049020000}"/>
    <hyperlink ref="R631" r:id="rId587" xr:uid="{00000000-0004-0000-0000-00004A020000}"/>
    <hyperlink ref="R632" r:id="rId588" xr:uid="{00000000-0004-0000-0000-00004B020000}"/>
    <hyperlink ref="R633" r:id="rId589" xr:uid="{00000000-0004-0000-0000-00004C020000}"/>
    <hyperlink ref="R634" r:id="rId590" xr:uid="{00000000-0004-0000-0000-00004D020000}"/>
    <hyperlink ref="R635" r:id="rId591" xr:uid="{00000000-0004-0000-0000-00004E020000}"/>
    <hyperlink ref="R636" r:id="rId592" xr:uid="{00000000-0004-0000-0000-00004F020000}"/>
    <hyperlink ref="R637" r:id="rId593" xr:uid="{00000000-0004-0000-0000-000050020000}"/>
    <hyperlink ref="R638" r:id="rId594" xr:uid="{00000000-0004-0000-0000-000051020000}"/>
    <hyperlink ref="R639" r:id="rId595" xr:uid="{00000000-0004-0000-0000-000052020000}"/>
    <hyperlink ref="R640" r:id="rId596" xr:uid="{00000000-0004-0000-0000-000053020000}"/>
    <hyperlink ref="R641" r:id="rId597" xr:uid="{00000000-0004-0000-0000-000054020000}"/>
    <hyperlink ref="R642" r:id="rId598" xr:uid="{00000000-0004-0000-0000-000055020000}"/>
    <hyperlink ref="R643" r:id="rId599" xr:uid="{00000000-0004-0000-0000-000056020000}"/>
    <hyperlink ref="R644" r:id="rId600" xr:uid="{00000000-0004-0000-0000-000057020000}"/>
    <hyperlink ref="R645" r:id="rId601" xr:uid="{00000000-0004-0000-0000-000058020000}"/>
    <hyperlink ref="R646" r:id="rId602" xr:uid="{00000000-0004-0000-0000-000059020000}"/>
    <hyperlink ref="R647" r:id="rId603" xr:uid="{00000000-0004-0000-0000-00005A020000}"/>
    <hyperlink ref="R648" r:id="rId604" xr:uid="{00000000-0004-0000-0000-00005B020000}"/>
    <hyperlink ref="R649" r:id="rId605" xr:uid="{00000000-0004-0000-0000-00005C020000}"/>
    <hyperlink ref="R650" r:id="rId606" xr:uid="{00000000-0004-0000-0000-00005D020000}"/>
    <hyperlink ref="R651" r:id="rId607" xr:uid="{00000000-0004-0000-0000-00005E020000}"/>
    <hyperlink ref="R652" r:id="rId608" xr:uid="{00000000-0004-0000-0000-00005F020000}"/>
    <hyperlink ref="R653" r:id="rId609" xr:uid="{00000000-0004-0000-0000-000060020000}"/>
    <hyperlink ref="R654" r:id="rId610" xr:uid="{00000000-0004-0000-0000-000061020000}"/>
    <hyperlink ref="R655" r:id="rId611" xr:uid="{00000000-0004-0000-0000-000062020000}"/>
    <hyperlink ref="R656" r:id="rId612" xr:uid="{00000000-0004-0000-0000-000063020000}"/>
    <hyperlink ref="R657" r:id="rId613" xr:uid="{00000000-0004-0000-0000-000064020000}"/>
    <hyperlink ref="R658" r:id="rId614" xr:uid="{00000000-0004-0000-0000-000065020000}"/>
    <hyperlink ref="R659" r:id="rId615" xr:uid="{00000000-0004-0000-0000-000066020000}"/>
    <hyperlink ref="R660" r:id="rId616" xr:uid="{00000000-0004-0000-0000-000067020000}"/>
    <hyperlink ref="R661" r:id="rId617" xr:uid="{00000000-0004-0000-0000-000068020000}"/>
    <hyperlink ref="R662" r:id="rId618" xr:uid="{00000000-0004-0000-0000-000069020000}"/>
    <hyperlink ref="R663" r:id="rId619" xr:uid="{00000000-0004-0000-0000-00006A020000}"/>
    <hyperlink ref="R664" r:id="rId620" xr:uid="{00000000-0004-0000-0000-00006B020000}"/>
    <hyperlink ref="R665" r:id="rId621" xr:uid="{00000000-0004-0000-0000-00006C020000}"/>
    <hyperlink ref="R666" r:id="rId622" xr:uid="{00000000-0004-0000-0000-00006D020000}"/>
    <hyperlink ref="R667" r:id="rId623" xr:uid="{00000000-0004-0000-0000-00006E020000}"/>
    <hyperlink ref="R668" r:id="rId624" xr:uid="{00000000-0004-0000-0000-00006F020000}"/>
    <hyperlink ref="R669" r:id="rId625" xr:uid="{00000000-0004-0000-0000-000070020000}"/>
    <hyperlink ref="R670" r:id="rId626" xr:uid="{00000000-0004-0000-0000-000071020000}"/>
    <hyperlink ref="R671" r:id="rId627" xr:uid="{00000000-0004-0000-0000-000072020000}"/>
    <hyperlink ref="R672" r:id="rId628" xr:uid="{00000000-0004-0000-0000-000073020000}"/>
    <hyperlink ref="R673" r:id="rId629" xr:uid="{00000000-0004-0000-0000-000074020000}"/>
    <hyperlink ref="R674" r:id="rId630" xr:uid="{00000000-0004-0000-0000-000075020000}"/>
    <hyperlink ref="R675" r:id="rId631" xr:uid="{00000000-0004-0000-0000-000076020000}"/>
    <hyperlink ref="R676" r:id="rId632" xr:uid="{00000000-0004-0000-0000-000077020000}"/>
    <hyperlink ref="R677" r:id="rId633" xr:uid="{00000000-0004-0000-0000-000078020000}"/>
    <hyperlink ref="R678" r:id="rId634" xr:uid="{00000000-0004-0000-0000-000079020000}"/>
    <hyperlink ref="R681" r:id="rId635" xr:uid="{00000000-0004-0000-0000-00007A020000}"/>
    <hyperlink ref="R682" r:id="rId636" xr:uid="{00000000-0004-0000-0000-00007B020000}"/>
    <hyperlink ref="R683" r:id="rId637" xr:uid="{00000000-0004-0000-0000-00007C020000}"/>
    <hyperlink ref="R684" r:id="rId638" xr:uid="{00000000-0004-0000-0000-00007D020000}"/>
    <hyperlink ref="R685" r:id="rId639" xr:uid="{00000000-0004-0000-0000-00007E020000}"/>
    <hyperlink ref="R686" r:id="rId640" xr:uid="{00000000-0004-0000-0000-00007F020000}"/>
    <hyperlink ref="R687" r:id="rId641" xr:uid="{00000000-0004-0000-0000-000080020000}"/>
    <hyperlink ref="R688" r:id="rId642" xr:uid="{00000000-0004-0000-0000-000081020000}"/>
    <hyperlink ref="R689" r:id="rId643" xr:uid="{00000000-0004-0000-0000-000082020000}"/>
    <hyperlink ref="R690" r:id="rId644" xr:uid="{00000000-0004-0000-0000-000083020000}"/>
    <hyperlink ref="R691" r:id="rId645" xr:uid="{00000000-0004-0000-0000-000084020000}"/>
    <hyperlink ref="R692" r:id="rId646" xr:uid="{00000000-0004-0000-0000-000085020000}"/>
    <hyperlink ref="R693" r:id="rId647" xr:uid="{00000000-0004-0000-0000-000086020000}"/>
    <hyperlink ref="R694" r:id="rId648" xr:uid="{00000000-0004-0000-0000-000087020000}"/>
    <hyperlink ref="R695" r:id="rId649" xr:uid="{00000000-0004-0000-0000-000088020000}"/>
    <hyperlink ref="R696" r:id="rId650" xr:uid="{00000000-0004-0000-0000-000089020000}"/>
    <hyperlink ref="R697" r:id="rId651" xr:uid="{00000000-0004-0000-0000-00008A020000}"/>
    <hyperlink ref="R698" r:id="rId652" xr:uid="{00000000-0004-0000-0000-00008B020000}"/>
    <hyperlink ref="R699" r:id="rId653" xr:uid="{00000000-0004-0000-0000-00008C020000}"/>
    <hyperlink ref="R700" r:id="rId654" xr:uid="{00000000-0004-0000-0000-00008D020000}"/>
    <hyperlink ref="R701" r:id="rId655" xr:uid="{00000000-0004-0000-0000-00008E020000}"/>
    <hyperlink ref="R702" r:id="rId656" xr:uid="{00000000-0004-0000-0000-00008F020000}"/>
    <hyperlink ref="R703" r:id="rId657" xr:uid="{00000000-0004-0000-0000-000090020000}"/>
    <hyperlink ref="R704" r:id="rId658" xr:uid="{00000000-0004-0000-0000-000091020000}"/>
    <hyperlink ref="R705" r:id="rId659" xr:uid="{00000000-0004-0000-0000-000092020000}"/>
    <hyperlink ref="R706" r:id="rId660" xr:uid="{00000000-0004-0000-0000-000093020000}"/>
    <hyperlink ref="R707" r:id="rId661" xr:uid="{00000000-0004-0000-0000-000094020000}"/>
    <hyperlink ref="R708" r:id="rId662" xr:uid="{00000000-0004-0000-0000-000095020000}"/>
    <hyperlink ref="R709" r:id="rId663" xr:uid="{00000000-0004-0000-0000-000096020000}"/>
    <hyperlink ref="R710" r:id="rId664" xr:uid="{00000000-0004-0000-0000-000097020000}"/>
    <hyperlink ref="R711" r:id="rId665" xr:uid="{00000000-0004-0000-0000-000098020000}"/>
    <hyperlink ref="R712" r:id="rId666" xr:uid="{00000000-0004-0000-0000-000099020000}"/>
    <hyperlink ref="R713" r:id="rId667" xr:uid="{00000000-0004-0000-0000-00009A020000}"/>
    <hyperlink ref="R714" r:id="rId668" xr:uid="{00000000-0004-0000-0000-00009B020000}"/>
    <hyperlink ref="R715" r:id="rId669" xr:uid="{00000000-0004-0000-0000-00009C020000}"/>
    <hyperlink ref="R716" r:id="rId670" xr:uid="{00000000-0004-0000-0000-00009D020000}"/>
    <hyperlink ref="R717" r:id="rId671" xr:uid="{00000000-0004-0000-0000-00009E020000}"/>
    <hyperlink ref="R718" r:id="rId672" xr:uid="{00000000-0004-0000-0000-00009F020000}"/>
    <hyperlink ref="R719" r:id="rId673" xr:uid="{00000000-0004-0000-0000-0000A0020000}"/>
    <hyperlink ref="R720" r:id="rId674" xr:uid="{00000000-0004-0000-0000-0000A1020000}"/>
    <hyperlink ref="R721" r:id="rId675" xr:uid="{00000000-0004-0000-0000-0000A2020000}"/>
    <hyperlink ref="R722" r:id="rId676" xr:uid="{00000000-0004-0000-0000-0000A3020000}"/>
    <hyperlink ref="R723" r:id="rId677" xr:uid="{00000000-0004-0000-0000-0000A4020000}"/>
    <hyperlink ref="R724" r:id="rId678" xr:uid="{00000000-0004-0000-0000-0000A5020000}"/>
    <hyperlink ref="R725" r:id="rId679" xr:uid="{00000000-0004-0000-0000-0000A6020000}"/>
    <hyperlink ref="R726" r:id="rId680" xr:uid="{00000000-0004-0000-0000-0000A7020000}"/>
    <hyperlink ref="R727" r:id="rId681" xr:uid="{00000000-0004-0000-0000-0000A8020000}"/>
    <hyperlink ref="R728" r:id="rId682" xr:uid="{00000000-0004-0000-0000-0000A9020000}"/>
    <hyperlink ref="R729" r:id="rId683" xr:uid="{00000000-0004-0000-0000-0000AA020000}"/>
    <hyperlink ref="R730" r:id="rId684" xr:uid="{00000000-0004-0000-0000-0000AB020000}"/>
    <hyperlink ref="R731" r:id="rId685" xr:uid="{00000000-0004-0000-0000-0000AC020000}"/>
    <hyperlink ref="R733" r:id="rId686" xr:uid="{00000000-0004-0000-0000-0000AD020000}"/>
    <hyperlink ref="R734" r:id="rId687" xr:uid="{00000000-0004-0000-0000-0000AE020000}"/>
    <hyperlink ref="R735" r:id="rId688" xr:uid="{00000000-0004-0000-0000-0000AF020000}"/>
    <hyperlink ref="R736" r:id="rId689" xr:uid="{00000000-0004-0000-0000-0000B0020000}"/>
    <hyperlink ref="R737" r:id="rId690" xr:uid="{00000000-0004-0000-0000-0000B1020000}"/>
    <hyperlink ref="R738" r:id="rId691" xr:uid="{00000000-0004-0000-0000-0000B2020000}"/>
    <hyperlink ref="R739" r:id="rId692" xr:uid="{00000000-0004-0000-0000-0000B3020000}"/>
    <hyperlink ref="R740" r:id="rId693" xr:uid="{00000000-0004-0000-0000-0000B4020000}"/>
    <hyperlink ref="R741" r:id="rId694" xr:uid="{00000000-0004-0000-0000-0000B5020000}"/>
    <hyperlink ref="R742" r:id="rId695" xr:uid="{00000000-0004-0000-0000-0000B6020000}"/>
    <hyperlink ref="R743" r:id="rId696" xr:uid="{00000000-0004-0000-0000-0000B7020000}"/>
    <hyperlink ref="R745" r:id="rId697" xr:uid="{00000000-0004-0000-0000-0000B8020000}"/>
    <hyperlink ref="R746" r:id="rId698" xr:uid="{00000000-0004-0000-0000-0000B9020000}"/>
    <hyperlink ref="R748" r:id="rId699" xr:uid="{00000000-0004-0000-0000-0000BA020000}"/>
    <hyperlink ref="R750" r:id="rId700" xr:uid="{00000000-0004-0000-0000-0000BB020000}"/>
    <hyperlink ref="R751" r:id="rId701" xr:uid="{00000000-0004-0000-0000-0000BC020000}"/>
    <hyperlink ref="R752" r:id="rId702" xr:uid="{00000000-0004-0000-0000-0000BD020000}"/>
    <hyperlink ref="R753" r:id="rId703" xr:uid="{00000000-0004-0000-0000-0000BE020000}"/>
    <hyperlink ref="R754" r:id="rId704" xr:uid="{00000000-0004-0000-0000-0000BF020000}"/>
    <hyperlink ref="R755" r:id="rId705" xr:uid="{00000000-0004-0000-0000-0000C0020000}"/>
    <hyperlink ref="R756" r:id="rId706" xr:uid="{00000000-0004-0000-0000-0000C1020000}"/>
    <hyperlink ref="R757" r:id="rId707" xr:uid="{00000000-0004-0000-0000-0000C2020000}"/>
    <hyperlink ref="R758" r:id="rId708" xr:uid="{00000000-0004-0000-0000-0000C3020000}"/>
    <hyperlink ref="R759" r:id="rId709" xr:uid="{00000000-0004-0000-0000-0000C4020000}"/>
    <hyperlink ref="R760" r:id="rId710" xr:uid="{00000000-0004-0000-0000-0000C5020000}"/>
    <hyperlink ref="R761" r:id="rId711" xr:uid="{00000000-0004-0000-0000-0000C6020000}"/>
    <hyperlink ref="R762" r:id="rId712" xr:uid="{00000000-0004-0000-0000-0000C7020000}"/>
    <hyperlink ref="R763" r:id="rId713" xr:uid="{00000000-0004-0000-0000-0000C8020000}"/>
    <hyperlink ref="R764" r:id="rId714" xr:uid="{00000000-0004-0000-0000-0000C9020000}"/>
    <hyperlink ref="R765" r:id="rId715" xr:uid="{00000000-0004-0000-0000-0000CA020000}"/>
    <hyperlink ref="R766" r:id="rId716" xr:uid="{00000000-0004-0000-0000-0000CB020000}"/>
    <hyperlink ref="R767" r:id="rId717" xr:uid="{00000000-0004-0000-0000-0000CC020000}"/>
    <hyperlink ref="R768" r:id="rId718" xr:uid="{00000000-0004-0000-0000-0000CD020000}"/>
    <hyperlink ref="R769" r:id="rId719" xr:uid="{00000000-0004-0000-0000-0000CE020000}"/>
    <hyperlink ref="R770" r:id="rId720" xr:uid="{00000000-0004-0000-0000-0000CF020000}"/>
    <hyperlink ref="R771" r:id="rId721" xr:uid="{00000000-0004-0000-0000-0000D0020000}"/>
    <hyperlink ref="R772" r:id="rId722" xr:uid="{00000000-0004-0000-0000-0000D1020000}"/>
    <hyperlink ref="R773" r:id="rId723" xr:uid="{00000000-0004-0000-0000-0000D2020000}"/>
    <hyperlink ref="R774" r:id="rId724" xr:uid="{00000000-0004-0000-0000-0000D3020000}"/>
    <hyperlink ref="R775" r:id="rId725" xr:uid="{00000000-0004-0000-0000-0000D4020000}"/>
    <hyperlink ref="R776" r:id="rId726" xr:uid="{00000000-0004-0000-0000-0000D5020000}"/>
    <hyperlink ref="R777" r:id="rId727" xr:uid="{00000000-0004-0000-0000-0000D6020000}"/>
    <hyperlink ref="R778" r:id="rId728" xr:uid="{00000000-0004-0000-0000-0000D7020000}"/>
    <hyperlink ref="R779" r:id="rId729" xr:uid="{00000000-0004-0000-0000-0000D8020000}"/>
    <hyperlink ref="R780" r:id="rId730" xr:uid="{00000000-0004-0000-0000-0000D9020000}"/>
    <hyperlink ref="R781" r:id="rId731" xr:uid="{00000000-0004-0000-0000-0000DA020000}"/>
    <hyperlink ref="R782" r:id="rId732" xr:uid="{00000000-0004-0000-0000-0000DB020000}"/>
    <hyperlink ref="R783" r:id="rId733" xr:uid="{00000000-0004-0000-0000-0000DC020000}"/>
    <hyperlink ref="R784" r:id="rId734" xr:uid="{00000000-0004-0000-0000-0000DD020000}"/>
    <hyperlink ref="R785" r:id="rId735" xr:uid="{00000000-0004-0000-0000-0000DE020000}"/>
    <hyperlink ref="R788" r:id="rId736" xr:uid="{00000000-0004-0000-0000-0000DF020000}"/>
    <hyperlink ref="R789" r:id="rId737" xr:uid="{00000000-0004-0000-0000-0000E0020000}"/>
    <hyperlink ref="R790" r:id="rId738" xr:uid="{00000000-0004-0000-0000-0000E1020000}"/>
    <hyperlink ref="R791" r:id="rId739" xr:uid="{00000000-0004-0000-0000-0000E2020000}"/>
    <hyperlink ref="R792" r:id="rId740" xr:uid="{00000000-0004-0000-0000-0000E3020000}"/>
    <hyperlink ref="R793" r:id="rId741" xr:uid="{00000000-0004-0000-0000-0000E4020000}"/>
    <hyperlink ref="R794" r:id="rId742" xr:uid="{00000000-0004-0000-0000-0000E5020000}"/>
    <hyperlink ref="R795" r:id="rId743" xr:uid="{00000000-0004-0000-0000-0000E602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xr:uid="{00000000-0002-0000-0000-000000000000}">
          <x14:formula1>
            <xm:f>Variables!$C$2:$C$10</xm:f>
          </x14:formula1>
          <xm:sqref>O2:O32 M68 O34:O76 O79:O80 M104 O82:O203 O205:O208 O210:O211 O213 O216:O218 O221:O222 O224 O226:O227 O231:O232 O234:O273</xm:sqref>
        </x14:dataValidation>
        <x14:dataValidation type="list" allowBlank="1" xr:uid="{00000000-0002-0000-0000-000001000000}">
          <x14:formula1>
            <xm:f>Variables!$A$2:$A$11</xm:f>
          </x14:formula1>
          <xm:sqref>G2:G118 G120:G203 G205:G208 G210:G211 G213 G216:G218 G221:G222 G224 G226:G227 G231:G232 G234:G273</xm:sqref>
        </x14:dataValidation>
        <x14:dataValidation type="list" allowBlank="1" xr:uid="{00000000-0002-0000-0000-000002000000}">
          <x14:formula1>
            <xm:f>Variables!$B$2:$B$29</xm:f>
          </x14:formula1>
          <xm:sqref>H2:J118 G119:J119 H120:J191 H192 H193:J195 H196 H197:J203 H205:J208 H210:J211 H213 H216:J216 H217 H222:J222 H226 H231 J232 H234 H236:J273</xm:sqref>
        </x14:dataValidation>
        <x14:dataValidation type="list" allowBlank="1" xr:uid="{00000000-0002-0000-0000-000003000000}">
          <x14:formula1>
            <xm:f>Variables!$D$2:$D$12</xm:f>
          </x14:formula1>
          <xm:sqref>P2:P49 P53</xm:sqref>
        </x14:dataValidation>
        <x14:dataValidation type="list" allowBlank="1" xr:uid="{00000000-0002-0000-0000-000004000000}">
          <x14:formula1>
            <xm:f>Variables!$B$2:$B$28</xm:f>
          </x14:formula1>
          <xm:sqref>I192:J192 I213:J213 I217:J217 H218:J218 H221:J221 H224:J224 I226:J226 H227:J227 I231:J231 I234:J234 H235:J235</xm:sqref>
        </x14:dataValidation>
        <x14:dataValidation type="list" allowBlank="1" xr:uid="{00000000-0002-0000-0000-000005000000}">
          <x14:formula1>
            <xm:f>Variables!$E$2:$E$3</xm:f>
          </x14:formula1>
          <xm:sqref>S2:S203 S205:S208 S210:S211 S213 S216:S218 S221:S222 S224 S226:S227 S231:S232 S234:S274</xm:sqref>
        </x14:dataValidation>
        <x14:dataValidation type="list" allowBlank="1" xr:uid="{00000000-0002-0000-0000-000006000000}">
          <x14:formula1>
            <xm:f>Variables!$D$2:$D$11</xm:f>
          </x14:formula1>
          <xm:sqref>Q2:Q49 P50:Q52 Q53 P54:Q195 P196 P197:Q203 P205:Q208 P210:Q211 P213 P216:Q216 P217:P218 P221:Q222 P224:Q224 P226 P227:Q227 P231 P232:Q232 P234:Q269 P270 P271:Q273 P289 P309 P403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outlinePr summaryBelow="0" summaryRight="0"/>
  </sheetPr>
  <dimension ref="A1:AT1053"/>
  <sheetViews>
    <sheetView workbookViewId="0">
      <pane ySplit="1" topLeftCell="A18" activePane="bottomLeft" state="frozen"/>
      <selection pane="bottomLeft" activeCell="B3" sqref="B3"/>
    </sheetView>
  </sheetViews>
  <sheetFormatPr baseColWidth="10" defaultColWidth="14.5" defaultRowHeight="15.75" customHeight="1"/>
  <cols>
    <col min="1" max="1" width="16.1640625" customWidth="1"/>
    <col min="6" max="6" width="16.83203125" customWidth="1"/>
    <col min="26" max="26" width="62.33203125" customWidth="1"/>
    <col min="28" max="28" width="98.5" customWidth="1"/>
  </cols>
  <sheetData>
    <row r="1" spans="1:46" ht="21" customHeight="1">
      <c r="A1" s="1" t="s">
        <v>0</v>
      </c>
      <c r="B1" s="2" t="s">
        <v>1</v>
      </c>
      <c r="C1" s="2" t="s">
        <v>2</v>
      </c>
      <c r="D1" s="2" t="s">
        <v>3</v>
      </c>
      <c r="E1" s="2" t="s">
        <v>4</v>
      </c>
      <c r="F1" s="2" t="s">
        <v>5</v>
      </c>
      <c r="G1" s="2" t="s">
        <v>6</v>
      </c>
      <c r="H1" s="3" t="s">
        <v>1908</v>
      </c>
      <c r="I1" s="2" t="s">
        <v>7</v>
      </c>
      <c r="J1" s="3" t="s">
        <v>1909</v>
      </c>
      <c r="K1" s="2" t="s">
        <v>8</v>
      </c>
      <c r="L1" s="3" t="s">
        <v>1910</v>
      </c>
      <c r="M1" s="2" t="s">
        <v>9</v>
      </c>
      <c r="N1" s="3" t="s">
        <v>1911</v>
      </c>
      <c r="O1" s="2" t="s">
        <v>10</v>
      </c>
      <c r="P1" s="3" t="s">
        <v>11</v>
      </c>
      <c r="Q1" s="3" t="s">
        <v>1912</v>
      </c>
      <c r="R1" s="2" t="s">
        <v>12</v>
      </c>
      <c r="S1" s="2" t="s">
        <v>13</v>
      </c>
      <c r="T1" s="2" t="s">
        <v>14</v>
      </c>
      <c r="U1" s="3" t="s">
        <v>1913</v>
      </c>
      <c r="V1" s="2" t="s">
        <v>15</v>
      </c>
      <c r="W1" s="3" t="s">
        <v>1914</v>
      </c>
      <c r="X1" s="2" t="s">
        <v>16</v>
      </c>
      <c r="Y1" s="3" t="s">
        <v>1915</v>
      </c>
      <c r="Z1" s="135" t="s">
        <v>17</v>
      </c>
      <c r="AA1" s="3" t="s">
        <v>18</v>
      </c>
      <c r="AB1" s="2" t="s">
        <v>19</v>
      </c>
      <c r="AC1" s="136"/>
      <c r="AD1" s="136"/>
      <c r="AE1" s="136"/>
      <c r="AF1" s="136"/>
      <c r="AG1" s="136"/>
      <c r="AH1" s="136"/>
      <c r="AI1" s="136"/>
      <c r="AJ1" s="136"/>
      <c r="AK1" s="136"/>
      <c r="AL1" s="136"/>
      <c r="AM1" s="136"/>
      <c r="AN1" s="136"/>
      <c r="AO1" s="136"/>
      <c r="AP1" s="136"/>
      <c r="AQ1" s="136"/>
      <c r="AR1" s="136"/>
      <c r="AS1" s="136"/>
      <c r="AT1" s="136"/>
    </row>
    <row r="2" spans="1:46" ht="20.25" hidden="1" customHeight="1">
      <c r="A2" s="137">
        <v>44193</v>
      </c>
      <c r="B2" s="138" t="s">
        <v>3617</v>
      </c>
      <c r="C2" s="14">
        <v>40.536670000000001</v>
      </c>
      <c r="D2" s="15">
        <v>70.939964000000003</v>
      </c>
      <c r="E2" s="138">
        <v>15</v>
      </c>
      <c r="F2" s="138">
        <v>0</v>
      </c>
      <c r="G2" s="9" t="s">
        <v>101</v>
      </c>
      <c r="H2" s="8" t="str">
        <f t="shared" ref="H2:H148" si="0">IF(OR($G2="March",$G2="Sit-In",$G2="Meeting",$G2="Hunger Strike"),"Non-Violent",IF(OR($G2="Roadblock",$G2="Strike"),"Disruptive",IF(OR($G2="Confrontation",$G2="Riot",$G2="Self-Immolation"),"Violent","Rally")))</f>
        <v>Disruptive</v>
      </c>
      <c r="I2" s="9" t="s">
        <v>79</v>
      </c>
      <c r="J2" s="34" t="str">
        <f t="shared" ref="J2:J148" si="1">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Government Services</v>
      </c>
      <c r="K2" s="9"/>
      <c r="L2" s="34" t="str">
        <f t="shared" ref="L2:L149" si="2">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
      </c>
      <c r="M2" s="9"/>
      <c r="N2" s="34" t="str">
        <f t="shared" ref="N2:N149" si="3">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32"/>
      <c r="P2" s="32"/>
      <c r="Q2" s="32"/>
      <c r="R2" s="138" t="s">
        <v>159</v>
      </c>
      <c r="S2" s="138"/>
      <c r="T2" s="9" t="s">
        <v>59</v>
      </c>
      <c r="U2" s="34" t="str">
        <f t="shared" ref="U2:U148" si="4">IF(OR(T2="Foreign Business",T2="Foreign Government/International Organization"),"Foreign Actor",IF(OR(T2="Law Enforcement",T2="Judicial System"),"Justice System",IF(OR(T2="Organization",T2="Business",T2="Individual"),"Local Non-Gov Actor",IF(T2="Local Government","Local Government","National Government"))))</f>
        <v>Local Government</v>
      </c>
      <c r="V2" s="9" t="s">
        <v>82</v>
      </c>
      <c r="W2" s="34" t="str">
        <f t="shared" ref="W2:W148" si="5">IF(OR(V2="Nothing",V2="Unknown"),"Neutral",IF(OR(V2="Arrests",V2="Force",V2="Intimidation",V2="Penalty"),"Violent",IF(OR(V2="Monitoring",V2="Dispersal"),"Cautious",IF(OR(V2="Meeting",V2="Promise"),"Constructive",""))))</f>
        <v>Constructive</v>
      </c>
      <c r="X2" s="10"/>
      <c r="Y2" s="34" t="str">
        <f t="shared" ref="Y2:Y148" si="6">IF(OR(X2="Nothing",X2="Unknown"),"Neutral",IF(OR(X2="Arrests",X2="Force",X2="Intimidation",X2="Penalty"),"Violent",IF(OR(X2="Monitoring",X2="Dispersal"),"Cautious",IF(OR(X2="Meeting",X2="Promise"),"Constructive",""))))</f>
        <v/>
      </c>
      <c r="Z2" s="29" t="s">
        <v>3618</v>
      </c>
      <c r="AA2" s="12" t="s">
        <v>27</v>
      </c>
      <c r="AB2" s="6" t="s">
        <v>3619</v>
      </c>
      <c r="AC2" s="32"/>
      <c r="AD2" s="32"/>
      <c r="AE2" s="32"/>
      <c r="AF2" s="32"/>
      <c r="AG2" s="32"/>
      <c r="AH2" s="32"/>
      <c r="AI2" s="32"/>
      <c r="AJ2" s="32"/>
      <c r="AK2" s="32"/>
      <c r="AL2" s="32"/>
      <c r="AM2" s="32"/>
      <c r="AN2" s="32"/>
      <c r="AO2" s="32"/>
      <c r="AP2" s="32"/>
      <c r="AQ2" s="32"/>
      <c r="AR2" s="32"/>
      <c r="AS2" s="32"/>
      <c r="AT2" s="32"/>
    </row>
    <row r="3" spans="1:46" ht="20.25" hidden="1" customHeight="1">
      <c r="A3" s="137">
        <v>44192</v>
      </c>
      <c r="B3" s="138" t="s">
        <v>3620</v>
      </c>
      <c r="C3" s="17">
        <v>37.472295028620003</v>
      </c>
      <c r="D3" s="15">
        <v>66.923373981368599</v>
      </c>
      <c r="E3" s="138">
        <v>50</v>
      </c>
      <c r="F3" s="138">
        <v>0</v>
      </c>
      <c r="G3" s="9" t="s">
        <v>101</v>
      </c>
      <c r="H3" s="8" t="str">
        <f t="shared" si="0"/>
        <v>Disruptive</v>
      </c>
      <c r="I3" s="9" t="s">
        <v>79</v>
      </c>
      <c r="J3" s="34" t="str">
        <f t="shared" si="1"/>
        <v>Government Services</v>
      </c>
      <c r="K3" s="9"/>
      <c r="L3" s="34" t="str">
        <f t="shared" si="2"/>
        <v/>
      </c>
      <c r="M3" s="9"/>
      <c r="N3" s="34" t="str">
        <f t="shared" si="3"/>
        <v/>
      </c>
      <c r="O3" s="32"/>
      <c r="P3" s="32"/>
      <c r="Q3" s="32"/>
      <c r="R3" s="138" t="s">
        <v>159</v>
      </c>
      <c r="S3" s="138"/>
      <c r="T3" s="9" t="s">
        <v>59</v>
      </c>
      <c r="U3" s="34" t="str">
        <f t="shared" si="4"/>
        <v>Local Government</v>
      </c>
      <c r="V3" s="9" t="s">
        <v>82</v>
      </c>
      <c r="W3" s="34" t="str">
        <f t="shared" si="5"/>
        <v>Constructive</v>
      </c>
      <c r="X3" s="10"/>
      <c r="Y3" s="34" t="str">
        <f t="shared" si="6"/>
        <v/>
      </c>
      <c r="Z3" s="29" t="s">
        <v>3621</v>
      </c>
      <c r="AA3" s="12" t="s">
        <v>27</v>
      </c>
      <c r="AB3" s="6" t="s">
        <v>3622</v>
      </c>
      <c r="AC3" s="32"/>
      <c r="AD3" s="32"/>
      <c r="AE3" s="32"/>
      <c r="AF3" s="32"/>
      <c r="AG3" s="32"/>
      <c r="AH3" s="32"/>
      <c r="AI3" s="32"/>
      <c r="AJ3" s="32"/>
      <c r="AK3" s="32"/>
      <c r="AL3" s="32"/>
      <c r="AM3" s="32"/>
      <c r="AN3" s="32"/>
      <c r="AO3" s="32"/>
      <c r="AP3" s="32"/>
      <c r="AQ3" s="32"/>
      <c r="AR3" s="32"/>
      <c r="AS3" s="32"/>
      <c r="AT3" s="32"/>
    </row>
    <row r="4" spans="1:46" ht="20.25" hidden="1" customHeight="1">
      <c r="A4" s="137">
        <v>44191</v>
      </c>
      <c r="B4" s="15" t="s">
        <v>3623</v>
      </c>
      <c r="C4" s="8">
        <v>41.293685000000004</v>
      </c>
      <c r="D4" s="15">
        <v>69.222695000000002</v>
      </c>
      <c r="E4" s="138">
        <v>10</v>
      </c>
      <c r="F4" s="138">
        <v>0</v>
      </c>
      <c r="G4" s="9" t="s">
        <v>768</v>
      </c>
      <c r="H4" s="8" t="str">
        <f t="shared" si="0"/>
        <v>Non-Violent</v>
      </c>
      <c r="I4" s="9" t="s">
        <v>96</v>
      </c>
      <c r="J4" s="34" t="str">
        <f t="shared" si="1"/>
        <v>Property &amp; Land</v>
      </c>
      <c r="K4" s="9" t="s">
        <v>74</v>
      </c>
      <c r="L4" s="34" t="str">
        <f t="shared" si="2"/>
        <v>Property &amp; Land</v>
      </c>
      <c r="M4" s="9"/>
      <c r="N4" s="34" t="str">
        <f t="shared" si="3"/>
        <v/>
      </c>
      <c r="O4" s="32"/>
      <c r="P4" s="32"/>
      <c r="Q4" s="32"/>
      <c r="R4" s="138" t="s">
        <v>354</v>
      </c>
      <c r="S4" s="138" t="s">
        <v>3624</v>
      </c>
      <c r="T4" s="9" t="s">
        <v>81</v>
      </c>
      <c r="U4" s="34" t="str">
        <f t="shared" si="4"/>
        <v>Local Non-Gov Actor</v>
      </c>
      <c r="V4" s="9" t="s">
        <v>67</v>
      </c>
      <c r="W4" s="34" t="str">
        <f t="shared" si="5"/>
        <v>Neutral</v>
      </c>
      <c r="X4" s="10"/>
      <c r="Y4" s="34" t="str">
        <f t="shared" si="6"/>
        <v/>
      </c>
      <c r="Z4" s="29" t="s">
        <v>3625</v>
      </c>
      <c r="AA4" s="12" t="s">
        <v>27</v>
      </c>
      <c r="AB4" s="6" t="s">
        <v>3626</v>
      </c>
      <c r="AC4" s="32"/>
      <c r="AD4" s="32"/>
      <c r="AE4" s="32"/>
      <c r="AF4" s="32"/>
      <c r="AG4" s="32"/>
      <c r="AH4" s="32"/>
      <c r="AI4" s="32"/>
      <c r="AJ4" s="32"/>
      <c r="AK4" s="32"/>
      <c r="AL4" s="32"/>
      <c r="AM4" s="32"/>
      <c r="AN4" s="32"/>
      <c r="AO4" s="32"/>
      <c r="AP4" s="32"/>
      <c r="AQ4" s="32"/>
      <c r="AR4" s="32"/>
      <c r="AS4" s="32"/>
      <c r="AT4" s="32"/>
    </row>
    <row r="5" spans="1:46" ht="20.25" hidden="1" customHeight="1">
      <c r="A5" s="137">
        <v>44189</v>
      </c>
      <c r="B5" s="15" t="s">
        <v>3627</v>
      </c>
      <c r="C5" s="17">
        <v>39.5393984664911</v>
      </c>
      <c r="D5" s="15">
        <v>66.729541647185897</v>
      </c>
      <c r="E5" s="138">
        <v>100</v>
      </c>
      <c r="F5" s="138">
        <v>0</v>
      </c>
      <c r="G5" s="9" t="s">
        <v>21</v>
      </c>
      <c r="H5" s="8" t="str">
        <f t="shared" si="0"/>
        <v>Rally</v>
      </c>
      <c r="I5" s="9" t="s">
        <v>282</v>
      </c>
      <c r="J5" s="34" t="str">
        <f t="shared" si="1"/>
        <v>Property &amp; Land</v>
      </c>
      <c r="K5" s="9" t="s">
        <v>44</v>
      </c>
      <c r="L5" s="34" t="str">
        <f t="shared" si="2"/>
        <v>Livelihood</v>
      </c>
      <c r="M5" s="9"/>
      <c r="N5" s="34" t="str">
        <f t="shared" si="3"/>
        <v/>
      </c>
      <c r="O5" s="32"/>
      <c r="P5" s="32"/>
      <c r="Q5" s="32"/>
      <c r="R5" s="138" t="s">
        <v>159</v>
      </c>
      <c r="S5" s="138" t="s">
        <v>490</v>
      </c>
      <c r="T5" s="9" t="s">
        <v>59</v>
      </c>
      <c r="U5" s="34" t="str">
        <f t="shared" si="4"/>
        <v>Local Government</v>
      </c>
      <c r="V5" s="9" t="s">
        <v>87</v>
      </c>
      <c r="W5" s="34" t="str">
        <f t="shared" si="5"/>
        <v>Neutral</v>
      </c>
      <c r="X5" s="10"/>
      <c r="Y5" s="34" t="str">
        <f t="shared" si="6"/>
        <v/>
      </c>
      <c r="Z5" s="29" t="s">
        <v>3628</v>
      </c>
      <c r="AA5" s="12" t="s">
        <v>27</v>
      </c>
      <c r="AB5" s="6" t="s">
        <v>3629</v>
      </c>
      <c r="AC5" s="32"/>
      <c r="AD5" s="32"/>
      <c r="AE5" s="32"/>
      <c r="AF5" s="32"/>
      <c r="AG5" s="32"/>
      <c r="AH5" s="32"/>
      <c r="AI5" s="32"/>
      <c r="AJ5" s="32"/>
      <c r="AK5" s="32"/>
      <c r="AL5" s="32"/>
      <c r="AM5" s="32"/>
      <c r="AN5" s="32"/>
      <c r="AO5" s="32"/>
      <c r="AP5" s="32"/>
      <c r="AQ5" s="32"/>
      <c r="AR5" s="32"/>
      <c r="AS5" s="32"/>
      <c r="AT5" s="32"/>
    </row>
    <row r="6" spans="1:46" ht="20.25" hidden="1" customHeight="1">
      <c r="A6" s="137">
        <v>44182</v>
      </c>
      <c r="B6" s="138" t="s">
        <v>3630</v>
      </c>
      <c r="C6" s="17">
        <v>42.467460442363397</v>
      </c>
      <c r="D6" s="17">
        <v>59.6147281716636</v>
      </c>
      <c r="E6" s="138">
        <v>20</v>
      </c>
      <c r="F6" s="138">
        <v>0</v>
      </c>
      <c r="G6" s="9" t="s">
        <v>101</v>
      </c>
      <c r="H6" s="8" t="str">
        <f t="shared" si="0"/>
        <v>Disruptive</v>
      </c>
      <c r="I6" s="9" t="s">
        <v>44</v>
      </c>
      <c r="J6" s="34" t="str">
        <f t="shared" si="1"/>
        <v>Livelihood</v>
      </c>
      <c r="K6" s="9"/>
      <c r="L6" s="34" t="str">
        <f t="shared" si="2"/>
        <v/>
      </c>
      <c r="M6" s="9"/>
      <c r="N6" s="34" t="str">
        <f t="shared" si="3"/>
        <v/>
      </c>
      <c r="O6" s="32"/>
      <c r="P6" s="32"/>
      <c r="Q6" s="32"/>
      <c r="R6" s="138" t="s">
        <v>159</v>
      </c>
      <c r="S6" s="138"/>
      <c r="T6" s="9" t="s">
        <v>59</v>
      </c>
      <c r="U6" s="34" t="str">
        <f t="shared" si="4"/>
        <v>Local Government</v>
      </c>
      <c r="V6" s="9" t="s">
        <v>82</v>
      </c>
      <c r="W6" s="34" t="str">
        <f t="shared" si="5"/>
        <v>Constructive</v>
      </c>
      <c r="X6" s="10"/>
      <c r="Y6" s="34" t="str">
        <f t="shared" si="6"/>
        <v/>
      </c>
      <c r="Z6" s="29" t="s">
        <v>3631</v>
      </c>
      <c r="AA6" s="12" t="s">
        <v>27</v>
      </c>
      <c r="AB6" s="6" t="s">
        <v>3632</v>
      </c>
      <c r="AC6" s="32"/>
      <c r="AD6" s="32"/>
      <c r="AE6" s="32"/>
      <c r="AF6" s="32"/>
      <c r="AG6" s="32"/>
      <c r="AH6" s="32"/>
      <c r="AI6" s="32"/>
      <c r="AJ6" s="32"/>
      <c r="AK6" s="32"/>
      <c r="AL6" s="32"/>
      <c r="AM6" s="32"/>
      <c r="AN6" s="32"/>
      <c r="AO6" s="32"/>
      <c r="AP6" s="32"/>
      <c r="AQ6" s="32"/>
      <c r="AR6" s="32"/>
      <c r="AS6" s="32"/>
      <c r="AT6" s="32"/>
    </row>
    <row r="7" spans="1:46" ht="20.25" hidden="1" customHeight="1">
      <c r="A7" s="137">
        <v>44177</v>
      </c>
      <c r="B7" s="138" t="s">
        <v>3633</v>
      </c>
      <c r="C7" s="17">
        <v>40.762216221467703</v>
      </c>
      <c r="D7" s="15">
        <v>72.350834158218206</v>
      </c>
      <c r="E7" s="138">
        <v>20</v>
      </c>
      <c r="F7" s="138">
        <v>0</v>
      </c>
      <c r="G7" s="9" t="s">
        <v>101</v>
      </c>
      <c r="H7" s="8" t="str">
        <f t="shared" si="0"/>
        <v>Disruptive</v>
      </c>
      <c r="I7" s="9" t="s">
        <v>79</v>
      </c>
      <c r="J7" s="34" t="str">
        <f t="shared" si="1"/>
        <v>Government Services</v>
      </c>
      <c r="K7" s="9"/>
      <c r="L7" s="34" t="str">
        <f t="shared" si="2"/>
        <v/>
      </c>
      <c r="M7" s="9"/>
      <c r="N7" s="34" t="str">
        <f t="shared" si="3"/>
        <v/>
      </c>
      <c r="O7" s="32"/>
      <c r="P7" s="32"/>
      <c r="Q7" s="32"/>
      <c r="R7" s="138" t="s">
        <v>159</v>
      </c>
      <c r="S7" s="138"/>
      <c r="T7" s="9" t="s">
        <v>59</v>
      </c>
      <c r="U7" s="34" t="str">
        <f t="shared" si="4"/>
        <v>Local Government</v>
      </c>
      <c r="V7" s="9" t="s">
        <v>82</v>
      </c>
      <c r="W7" s="34" t="str">
        <f t="shared" si="5"/>
        <v>Constructive</v>
      </c>
      <c r="X7" s="10"/>
      <c r="Y7" s="34" t="str">
        <f t="shared" si="6"/>
        <v/>
      </c>
      <c r="Z7" s="29" t="s">
        <v>3634</v>
      </c>
      <c r="AA7" s="12" t="s">
        <v>27</v>
      </c>
      <c r="AB7" s="6" t="s">
        <v>3635</v>
      </c>
      <c r="AC7" s="32"/>
      <c r="AD7" s="32"/>
      <c r="AE7" s="32"/>
      <c r="AF7" s="32"/>
      <c r="AG7" s="32"/>
      <c r="AH7" s="32"/>
      <c r="AI7" s="32"/>
      <c r="AJ7" s="32"/>
      <c r="AK7" s="32"/>
      <c r="AL7" s="32"/>
      <c r="AM7" s="32"/>
      <c r="AN7" s="32"/>
      <c r="AO7" s="32"/>
      <c r="AP7" s="32"/>
      <c r="AQ7" s="32"/>
      <c r="AR7" s="32"/>
      <c r="AS7" s="32"/>
      <c r="AT7" s="32"/>
    </row>
    <row r="8" spans="1:46" ht="20.25" hidden="1" customHeight="1">
      <c r="A8" s="137">
        <v>44175</v>
      </c>
      <c r="B8" s="138" t="s">
        <v>3633</v>
      </c>
      <c r="C8" s="17">
        <v>40.783293</v>
      </c>
      <c r="D8" s="17">
        <v>72.332040000000006</v>
      </c>
      <c r="E8" s="138">
        <v>50</v>
      </c>
      <c r="F8" s="138">
        <v>0</v>
      </c>
      <c r="G8" s="9" t="s">
        <v>101</v>
      </c>
      <c r="H8" s="8" t="str">
        <f t="shared" si="0"/>
        <v>Disruptive</v>
      </c>
      <c r="I8" s="9" t="s">
        <v>79</v>
      </c>
      <c r="J8" s="34" t="str">
        <f t="shared" si="1"/>
        <v>Government Services</v>
      </c>
      <c r="K8" s="9"/>
      <c r="L8" s="34" t="str">
        <f t="shared" si="2"/>
        <v/>
      </c>
      <c r="M8" s="9"/>
      <c r="N8" s="34" t="str">
        <f t="shared" si="3"/>
        <v/>
      </c>
      <c r="O8" s="32"/>
      <c r="P8" s="32"/>
      <c r="Q8" s="32"/>
      <c r="R8" s="138" t="s">
        <v>3636</v>
      </c>
      <c r="S8" s="138" t="s">
        <v>175</v>
      </c>
      <c r="T8" s="9" t="s">
        <v>59</v>
      </c>
      <c r="U8" s="34" t="str">
        <f t="shared" si="4"/>
        <v>Local Government</v>
      </c>
      <c r="V8" s="9" t="s">
        <v>48</v>
      </c>
      <c r="W8" s="34" t="str">
        <f t="shared" si="5"/>
        <v>Constructive</v>
      </c>
      <c r="X8" s="10"/>
      <c r="Y8" s="34" t="str">
        <f t="shared" si="6"/>
        <v/>
      </c>
      <c r="Z8" s="29" t="s">
        <v>3637</v>
      </c>
      <c r="AA8" s="12" t="s">
        <v>27</v>
      </c>
      <c r="AB8" s="6" t="s">
        <v>3638</v>
      </c>
      <c r="AC8" s="32"/>
      <c r="AD8" s="32"/>
      <c r="AE8" s="32"/>
      <c r="AF8" s="32"/>
      <c r="AG8" s="32"/>
      <c r="AH8" s="32"/>
      <c r="AI8" s="32"/>
      <c r="AJ8" s="32"/>
      <c r="AK8" s="32"/>
      <c r="AL8" s="32"/>
      <c r="AM8" s="32"/>
      <c r="AN8" s="32"/>
      <c r="AO8" s="32"/>
      <c r="AP8" s="32"/>
      <c r="AQ8" s="32"/>
      <c r="AR8" s="32"/>
      <c r="AS8" s="32"/>
      <c r="AT8" s="32"/>
    </row>
    <row r="9" spans="1:46" ht="20.25" hidden="1" customHeight="1">
      <c r="A9" s="5">
        <v>44174</v>
      </c>
      <c r="B9" s="6" t="s">
        <v>3639</v>
      </c>
      <c r="C9" s="17">
        <v>39.495871999999999</v>
      </c>
      <c r="D9" s="17">
        <v>63.856634</v>
      </c>
      <c r="E9" s="138">
        <v>20</v>
      </c>
      <c r="F9" s="138">
        <v>0</v>
      </c>
      <c r="G9" s="9" t="s">
        <v>101</v>
      </c>
      <c r="H9" s="8" t="str">
        <f t="shared" si="0"/>
        <v>Disruptive</v>
      </c>
      <c r="I9" s="9" t="s">
        <v>79</v>
      </c>
      <c r="J9" s="34" t="str">
        <f t="shared" si="1"/>
        <v>Government Services</v>
      </c>
      <c r="K9" s="139"/>
      <c r="L9" s="34" t="str">
        <f t="shared" si="2"/>
        <v/>
      </c>
      <c r="M9" s="139"/>
      <c r="N9" s="34" t="str">
        <f t="shared" si="3"/>
        <v/>
      </c>
      <c r="O9" s="140"/>
      <c r="P9" s="140"/>
      <c r="Q9" s="140"/>
      <c r="R9" s="138" t="s">
        <v>3640</v>
      </c>
      <c r="S9" s="138" t="s">
        <v>175</v>
      </c>
      <c r="T9" s="9" t="s">
        <v>81</v>
      </c>
      <c r="U9" s="34" t="str">
        <f t="shared" si="4"/>
        <v>Local Non-Gov Actor</v>
      </c>
      <c r="V9" s="9" t="s">
        <v>82</v>
      </c>
      <c r="W9" s="34" t="str">
        <f t="shared" si="5"/>
        <v>Constructive</v>
      </c>
      <c r="X9" s="141"/>
      <c r="Y9" s="34" t="str">
        <f t="shared" si="6"/>
        <v/>
      </c>
      <c r="Z9" s="111" t="s">
        <v>3641</v>
      </c>
      <c r="AA9" s="12" t="s">
        <v>98</v>
      </c>
      <c r="AB9" s="6" t="s">
        <v>4032</v>
      </c>
      <c r="AC9" s="140"/>
      <c r="AD9" s="140"/>
      <c r="AE9" s="140"/>
      <c r="AF9" s="140"/>
      <c r="AG9" s="140"/>
      <c r="AH9" s="140"/>
      <c r="AI9" s="140"/>
      <c r="AJ9" s="140"/>
      <c r="AK9" s="140"/>
      <c r="AL9" s="140"/>
      <c r="AM9" s="140"/>
      <c r="AN9" s="140"/>
      <c r="AO9" s="140"/>
      <c r="AP9" s="140"/>
      <c r="AQ9" s="140"/>
      <c r="AR9" s="140"/>
      <c r="AS9" s="140"/>
      <c r="AT9" s="140"/>
    </row>
    <row r="10" spans="1:46" ht="20.25" hidden="1" customHeight="1">
      <c r="A10" s="5">
        <v>44174</v>
      </c>
      <c r="B10" s="6" t="s">
        <v>3643</v>
      </c>
      <c r="C10" s="17">
        <v>40.081726000000003</v>
      </c>
      <c r="D10" s="17">
        <v>64.650889000000006</v>
      </c>
      <c r="E10" s="138" t="s">
        <v>87</v>
      </c>
      <c r="F10" s="138">
        <v>0</v>
      </c>
      <c r="G10" s="9" t="s">
        <v>101</v>
      </c>
      <c r="H10" s="8" t="str">
        <f t="shared" si="0"/>
        <v>Disruptive</v>
      </c>
      <c r="I10" s="9" t="s">
        <v>79</v>
      </c>
      <c r="J10" s="34" t="str">
        <f t="shared" si="1"/>
        <v>Government Services</v>
      </c>
      <c r="K10" s="139"/>
      <c r="L10" s="34" t="str">
        <f t="shared" si="2"/>
        <v/>
      </c>
      <c r="M10" s="139"/>
      <c r="N10" s="34" t="str">
        <f t="shared" si="3"/>
        <v/>
      </c>
      <c r="O10" s="140"/>
      <c r="P10" s="140"/>
      <c r="Q10" s="140"/>
      <c r="R10" s="138" t="s">
        <v>3640</v>
      </c>
      <c r="S10" s="138" t="s">
        <v>175</v>
      </c>
      <c r="T10" s="9" t="s">
        <v>81</v>
      </c>
      <c r="U10" s="34" t="str">
        <f t="shared" si="4"/>
        <v>Local Non-Gov Actor</v>
      </c>
      <c r="V10" s="9" t="s">
        <v>82</v>
      </c>
      <c r="W10" s="34" t="str">
        <f t="shared" si="5"/>
        <v>Constructive</v>
      </c>
      <c r="X10" s="141"/>
      <c r="Y10" s="34" t="str">
        <f t="shared" si="6"/>
        <v/>
      </c>
      <c r="Z10" s="111" t="s">
        <v>3641</v>
      </c>
      <c r="AA10" s="12" t="s">
        <v>98</v>
      </c>
      <c r="AB10" s="6" t="s">
        <v>3644</v>
      </c>
      <c r="AC10" s="140"/>
      <c r="AD10" s="140"/>
      <c r="AE10" s="140"/>
      <c r="AF10" s="140"/>
      <c r="AG10" s="140"/>
      <c r="AH10" s="140"/>
      <c r="AI10" s="140"/>
      <c r="AJ10" s="140"/>
      <c r="AK10" s="140"/>
      <c r="AL10" s="140"/>
      <c r="AM10" s="140"/>
      <c r="AN10" s="140"/>
      <c r="AO10" s="140"/>
      <c r="AP10" s="140"/>
      <c r="AQ10" s="140"/>
      <c r="AR10" s="140"/>
      <c r="AS10" s="140"/>
      <c r="AT10" s="140"/>
    </row>
    <row r="11" spans="1:46" ht="20.25" hidden="1" customHeight="1">
      <c r="A11" s="137">
        <v>44174</v>
      </c>
      <c r="B11" s="138" t="s">
        <v>3645</v>
      </c>
      <c r="C11" s="17">
        <v>39.773189000000002</v>
      </c>
      <c r="D11" s="17">
        <v>64.386763000000002</v>
      </c>
      <c r="E11" s="138">
        <v>35</v>
      </c>
      <c r="F11" s="138">
        <v>0</v>
      </c>
      <c r="G11" s="9" t="s">
        <v>101</v>
      </c>
      <c r="H11" s="8" t="str">
        <f t="shared" si="0"/>
        <v>Disruptive</v>
      </c>
      <c r="I11" s="9" t="s">
        <v>79</v>
      </c>
      <c r="J11" s="34" t="str">
        <f t="shared" si="1"/>
        <v>Government Services</v>
      </c>
      <c r="K11" s="9"/>
      <c r="L11" s="34" t="str">
        <f t="shared" si="2"/>
        <v/>
      </c>
      <c r="M11" s="9"/>
      <c r="N11" s="34" t="str">
        <f t="shared" si="3"/>
        <v/>
      </c>
      <c r="O11" s="32"/>
      <c r="P11" s="32"/>
      <c r="Q11" s="32"/>
      <c r="R11" s="138" t="s">
        <v>3646</v>
      </c>
      <c r="S11" s="138"/>
      <c r="T11" s="9" t="s">
        <v>59</v>
      </c>
      <c r="U11" s="34" t="str">
        <f t="shared" si="4"/>
        <v>Local Government</v>
      </c>
      <c r="V11" s="9" t="s">
        <v>48</v>
      </c>
      <c r="W11" s="34" t="str">
        <f t="shared" si="5"/>
        <v>Constructive</v>
      </c>
      <c r="X11" s="10"/>
      <c r="Y11" s="34" t="str">
        <f t="shared" si="6"/>
        <v/>
      </c>
      <c r="Z11" s="29" t="s">
        <v>4033</v>
      </c>
      <c r="AA11" s="12" t="s">
        <v>27</v>
      </c>
      <c r="AB11" s="6" t="s">
        <v>3648</v>
      </c>
      <c r="AC11" s="32"/>
      <c r="AD11" s="32"/>
      <c r="AE11" s="32"/>
      <c r="AF11" s="32"/>
      <c r="AG11" s="32"/>
      <c r="AH11" s="32"/>
      <c r="AI11" s="32"/>
      <c r="AJ11" s="32"/>
      <c r="AK11" s="32"/>
      <c r="AL11" s="32"/>
      <c r="AM11" s="32"/>
      <c r="AN11" s="32"/>
      <c r="AO11" s="32"/>
      <c r="AP11" s="32"/>
      <c r="AQ11" s="32"/>
      <c r="AR11" s="32"/>
      <c r="AS11" s="32"/>
      <c r="AT11" s="32"/>
    </row>
    <row r="12" spans="1:46" ht="20.25" hidden="1" customHeight="1">
      <c r="A12" s="5">
        <v>44173</v>
      </c>
      <c r="B12" s="6" t="s">
        <v>3649</v>
      </c>
      <c r="C12" s="17">
        <v>38.4647747778072</v>
      </c>
      <c r="D12" s="15">
        <v>65.787174058110395</v>
      </c>
      <c r="E12" s="138">
        <v>30</v>
      </c>
      <c r="F12" s="138">
        <v>0</v>
      </c>
      <c r="G12" s="9" t="s">
        <v>43</v>
      </c>
      <c r="H12" s="8" t="str">
        <f t="shared" si="0"/>
        <v>Disruptive</v>
      </c>
      <c r="I12" s="9" t="s">
        <v>44</v>
      </c>
      <c r="J12" s="34" t="str">
        <f t="shared" si="1"/>
        <v>Livelihood</v>
      </c>
      <c r="K12" s="139"/>
      <c r="L12" s="34" t="str">
        <f t="shared" si="2"/>
        <v/>
      </c>
      <c r="M12" s="139"/>
      <c r="N12" s="34" t="str">
        <f t="shared" si="3"/>
        <v/>
      </c>
      <c r="O12" s="140"/>
      <c r="P12" s="140"/>
      <c r="Q12" s="140"/>
      <c r="R12" s="138" t="s">
        <v>3650</v>
      </c>
      <c r="S12" s="142"/>
      <c r="T12" s="9" t="s">
        <v>81</v>
      </c>
      <c r="U12" s="34" t="str">
        <f t="shared" si="4"/>
        <v>Local Non-Gov Actor</v>
      </c>
      <c r="V12" s="9" t="s">
        <v>48</v>
      </c>
      <c r="W12" s="34" t="str">
        <f t="shared" si="5"/>
        <v>Constructive</v>
      </c>
      <c r="X12" s="9" t="s">
        <v>82</v>
      </c>
      <c r="Y12" s="34" t="str">
        <f t="shared" si="6"/>
        <v>Constructive</v>
      </c>
      <c r="Z12" s="11" t="s">
        <v>3651</v>
      </c>
      <c r="AA12" s="12" t="s">
        <v>27</v>
      </c>
      <c r="AB12" s="6" t="s">
        <v>3652</v>
      </c>
      <c r="AC12" s="140"/>
      <c r="AD12" s="140"/>
      <c r="AE12" s="140"/>
      <c r="AF12" s="140"/>
      <c r="AG12" s="140"/>
      <c r="AH12" s="140"/>
      <c r="AI12" s="140"/>
      <c r="AJ12" s="140"/>
      <c r="AK12" s="140"/>
      <c r="AL12" s="140"/>
      <c r="AM12" s="140"/>
      <c r="AN12" s="140"/>
      <c r="AO12" s="140"/>
      <c r="AP12" s="140"/>
      <c r="AQ12" s="140"/>
      <c r="AR12" s="140"/>
      <c r="AS12" s="140"/>
      <c r="AT12" s="140"/>
    </row>
    <row r="13" spans="1:46" ht="20.25" hidden="1" customHeight="1">
      <c r="A13" s="5">
        <v>44171</v>
      </c>
      <c r="B13" s="6" t="s">
        <v>3653</v>
      </c>
      <c r="C13" s="17">
        <v>41.358038000000001</v>
      </c>
      <c r="D13" s="17">
        <v>69.218435999999997</v>
      </c>
      <c r="E13" s="138">
        <v>10</v>
      </c>
      <c r="F13" s="138">
        <v>0</v>
      </c>
      <c r="G13" s="9" t="s">
        <v>21</v>
      </c>
      <c r="H13" s="8" t="str">
        <f t="shared" si="0"/>
        <v>Rally</v>
      </c>
      <c r="I13" s="9" t="s">
        <v>96</v>
      </c>
      <c r="J13" s="34" t="str">
        <f t="shared" si="1"/>
        <v>Property &amp; Land</v>
      </c>
      <c r="K13" s="9" t="s">
        <v>74</v>
      </c>
      <c r="L13" s="34" t="str">
        <f t="shared" si="2"/>
        <v>Property &amp; Land</v>
      </c>
      <c r="M13" s="139"/>
      <c r="N13" s="34" t="str">
        <f t="shared" si="3"/>
        <v/>
      </c>
      <c r="O13" s="140"/>
      <c r="P13" s="140"/>
      <c r="Q13" s="140"/>
      <c r="R13" s="138" t="s">
        <v>3654</v>
      </c>
      <c r="S13" s="142"/>
      <c r="T13" s="9" t="s">
        <v>81</v>
      </c>
      <c r="U13" s="34" t="str">
        <f t="shared" si="4"/>
        <v>Local Non-Gov Actor</v>
      </c>
      <c r="V13" s="9" t="s">
        <v>87</v>
      </c>
      <c r="W13" s="34" t="str">
        <f t="shared" si="5"/>
        <v>Neutral</v>
      </c>
      <c r="X13" s="9"/>
      <c r="Y13" s="34" t="str">
        <f t="shared" si="6"/>
        <v/>
      </c>
      <c r="Z13" s="111" t="s">
        <v>3655</v>
      </c>
      <c r="AA13" s="12" t="s">
        <v>98</v>
      </c>
      <c r="AB13" s="6" t="s">
        <v>3656</v>
      </c>
      <c r="AC13" s="140"/>
      <c r="AD13" s="140"/>
      <c r="AE13" s="140"/>
      <c r="AF13" s="140"/>
      <c r="AG13" s="140"/>
      <c r="AH13" s="140"/>
      <c r="AI13" s="140"/>
      <c r="AJ13" s="140"/>
      <c r="AK13" s="140"/>
      <c r="AL13" s="140"/>
      <c r="AM13" s="140"/>
      <c r="AN13" s="140"/>
      <c r="AO13" s="140"/>
      <c r="AP13" s="140"/>
      <c r="AQ13" s="140"/>
      <c r="AR13" s="140"/>
      <c r="AS13" s="140"/>
      <c r="AT13" s="140"/>
    </row>
    <row r="14" spans="1:46" ht="20.25" hidden="1" customHeight="1">
      <c r="A14" s="5">
        <v>44168</v>
      </c>
      <c r="B14" s="6" t="s">
        <v>3657</v>
      </c>
      <c r="C14" s="17">
        <v>42.458943075571803</v>
      </c>
      <c r="D14" s="15">
        <v>59.6095699158599</v>
      </c>
      <c r="E14" s="138">
        <v>10</v>
      </c>
      <c r="F14" s="138">
        <v>0</v>
      </c>
      <c r="G14" s="9" t="s">
        <v>21</v>
      </c>
      <c r="H14" s="8" t="str">
        <f t="shared" si="0"/>
        <v>Rally</v>
      </c>
      <c r="I14" s="9" t="s">
        <v>79</v>
      </c>
      <c r="J14" s="34" t="str">
        <f t="shared" si="1"/>
        <v>Government Services</v>
      </c>
      <c r="K14" s="9"/>
      <c r="L14" s="34" t="str">
        <f t="shared" si="2"/>
        <v/>
      </c>
      <c r="M14" s="9"/>
      <c r="N14" s="34" t="str">
        <f t="shared" si="3"/>
        <v/>
      </c>
      <c r="O14" s="32"/>
      <c r="P14" s="32"/>
      <c r="Q14" s="32"/>
      <c r="R14" s="138" t="s">
        <v>159</v>
      </c>
      <c r="S14" s="138"/>
      <c r="T14" s="9" t="s">
        <v>59</v>
      </c>
      <c r="U14" s="34" t="str">
        <f t="shared" si="4"/>
        <v>Local Government</v>
      </c>
      <c r="V14" s="9" t="s">
        <v>87</v>
      </c>
      <c r="W14" s="34" t="str">
        <f t="shared" si="5"/>
        <v>Neutral</v>
      </c>
      <c r="X14" s="10"/>
      <c r="Y14" s="34" t="str">
        <f t="shared" si="6"/>
        <v/>
      </c>
      <c r="Z14" s="11" t="s">
        <v>3658</v>
      </c>
      <c r="AA14" s="12" t="s">
        <v>98</v>
      </c>
      <c r="AB14" s="6" t="s">
        <v>3659</v>
      </c>
      <c r="AC14" s="32"/>
      <c r="AD14" s="32"/>
      <c r="AE14" s="32"/>
      <c r="AF14" s="32"/>
      <c r="AG14" s="32"/>
      <c r="AH14" s="32"/>
      <c r="AI14" s="32"/>
      <c r="AJ14" s="32"/>
      <c r="AK14" s="32"/>
      <c r="AL14" s="32"/>
      <c r="AM14" s="32"/>
      <c r="AN14" s="32"/>
      <c r="AO14" s="32"/>
      <c r="AP14" s="32"/>
      <c r="AQ14" s="32"/>
      <c r="AR14" s="32"/>
      <c r="AS14" s="32"/>
      <c r="AT14" s="32"/>
    </row>
    <row r="15" spans="1:46" ht="20.25" hidden="1" customHeight="1">
      <c r="A15" s="5">
        <v>44167</v>
      </c>
      <c r="B15" s="6" t="s">
        <v>3660</v>
      </c>
      <c r="C15" s="17">
        <v>38.841639999999998</v>
      </c>
      <c r="D15" s="17">
        <v>65.789979000000002</v>
      </c>
      <c r="E15" s="138">
        <v>80</v>
      </c>
      <c r="F15" s="138">
        <v>0</v>
      </c>
      <c r="G15" s="9" t="s">
        <v>43</v>
      </c>
      <c r="H15" s="8" t="str">
        <f t="shared" si="0"/>
        <v>Disruptive</v>
      </c>
      <c r="I15" s="9" t="s">
        <v>44</v>
      </c>
      <c r="J15" s="34" t="str">
        <f t="shared" si="1"/>
        <v>Livelihood</v>
      </c>
      <c r="K15" s="9" t="s">
        <v>91</v>
      </c>
      <c r="L15" s="34" t="str">
        <f t="shared" si="2"/>
        <v>Livelihood</v>
      </c>
      <c r="M15" s="139"/>
      <c r="N15" s="34" t="str">
        <f t="shared" si="3"/>
        <v/>
      </c>
      <c r="O15" s="140"/>
      <c r="P15" s="140"/>
      <c r="Q15" s="140"/>
      <c r="R15" s="143" t="s">
        <v>3661</v>
      </c>
      <c r="S15" s="142"/>
      <c r="T15" s="9" t="s">
        <v>81</v>
      </c>
      <c r="U15" s="34" t="str">
        <f t="shared" si="4"/>
        <v>Local Non-Gov Actor</v>
      </c>
      <c r="V15" s="9" t="s">
        <v>48</v>
      </c>
      <c r="W15" s="34" t="str">
        <f t="shared" si="5"/>
        <v>Constructive</v>
      </c>
      <c r="X15" s="9" t="s">
        <v>82</v>
      </c>
      <c r="Y15" s="34" t="str">
        <f t="shared" si="6"/>
        <v>Constructive</v>
      </c>
      <c r="Z15" s="111" t="s">
        <v>3662</v>
      </c>
      <c r="AA15" s="12" t="s">
        <v>27</v>
      </c>
      <c r="AB15" s="6" t="s">
        <v>3663</v>
      </c>
      <c r="AC15" s="140"/>
      <c r="AD15" s="140"/>
      <c r="AE15" s="140"/>
      <c r="AF15" s="140"/>
      <c r="AG15" s="140"/>
      <c r="AH15" s="140"/>
      <c r="AI15" s="140"/>
      <c r="AJ15" s="140"/>
      <c r="AK15" s="140"/>
      <c r="AL15" s="140"/>
      <c r="AM15" s="140"/>
      <c r="AN15" s="140"/>
      <c r="AO15" s="140"/>
      <c r="AP15" s="140"/>
      <c r="AQ15" s="140"/>
      <c r="AR15" s="140"/>
      <c r="AS15" s="140"/>
      <c r="AT15" s="140"/>
    </row>
    <row r="16" spans="1:46" ht="20.25" hidden="1" customHeight="1">
      <c r="A16" s="5">
        <v>44165</v>
      </c>
      <c r="B16" s="6" t="s">
        <v>3664</v>
      </c>
      <c r="C16" s="17">
        <v>40.416042735251303</v>
      </c>
      <c r="D16" s="15">
        <v>67.180368513114701</v>
      </c>
      <c r="E16" s="138">
        <v>20</v>
      </c>
      <c r="F16" s="138">
        <v>0</v>
      </c>
      <c r="G16" s="9" t="s">
        <v>21</v>
      </c>
      <c r="H16" s="8" t="str">
        <f t="shared" si="0"/>
        <v>Rally</v>
      </c>
      <c r="I16" s="9" t="s">
        <v>282</v>
      </c>
      <c r="J16" s="34" t="str">
        <f t="shared" si="1"/>
        <v>Property &amp; Land</v>
      </c>
      <c r="K16" s="9" t="s">
        <v>266</v>
      </c>
      <c r="L16" s="34" t="str">
        <f t="shared" si="2"/>
        <v>Finance</v>
      </c>
      <c r="M16" s="9"/>
      <c r="N16" s="34" t="str">
        <f t="shared" si="3"/>
        <v/>
      </c>
      <c r="O16" s="32"/>
      <c r="P16" s="32"/>
      <c r="Q16" s="32"/>
      <c r="R16" s="138" t="s">
        <v>3665</v>
      </c>
      <c r="S16" s="138"/>
      <c r="T16" s="9" t="s">
        <v>76</v>
      </c>
      <c r="U16" s="34" t="str">
        <f t="shared" si="4"/>
        <v>Local Non-Gov Actor</v>
      </c>
      <c r="V16" s="9" t="s">
        <v>87</v>
      </c>
      <c r="W16" s="34" t="str">
        <f t="shared" si="5"/>
        <v>Neutral</v>
      </c>
      <c r="X16" s="10"/>
      <c r="Y16" s="34" t="str">
        <f t="shared" si="6"/>
        <v/>
      </c>
      <c r="Z16" s="11" t="s">
        <v>3666</v>
      </c>
      <c r="AA16" s="12" t="s">
        <v>27</v>
      </c>
      <c r="AB16" s="6" t="s">
        <v>3667</v>
      </c>
      <c r="AC16" s="32"/>
      <c r="AD16" s="32"/>
      <c r="AE16" s="32"/>
      <c r="AF16" s="32"/>
      <c r="AG16" s="32"/>
      <c r="AH16" s="32"/>
      <c r="AI16" s="32"/>
      <c r="AJ16" s="32"/>
      <c r="AK16" s="32"/>
      <c r="AL16" s="32"/>
      <c r="AM16" s="32"/>
      <c r="AN16" s="32"/>
      <c r="AO16" s="32"/>
      <c r="AP16" s="32"/>
      <c r="AQ16" s="32"/>
      <c r="AR16" s="32"/>
      <c r="AS16" s="32"/>
      <c r="AT16" s="32"/>
    </row>
    <row r="17" spans="1:46" ht="20.25" hidden="1" customHeight="1">
      <c r="A17" s="5">
        <v>44165</v>
      </c>
      <c r="B17" s="138" t="s">
        <v>3653</v>
      </c>
      <c r="C17" s="17">
        <v>41.364899999999999</v>
      </c>
      <c r="D17" s="17">
        <v>69.411799999999999</v>
      </c>
      <c r="E17" s="138">
        <v>50</v>
      </c>
      <c r="F17" s="138">
        <v>50</v>
      </c>
      <c r="G17" s="9" t="s">
        <v>21</v>
      </c>
      <c r="H17" s="8" t="str">
        <f t="shared" si="0"/>
        <v>Rally</v>
      </c>
      <c r="I17" s="9" t="s">
        <v>227</v>
      </c>
      <c r="J17" s="34" t="str">
        <f t="shared" si="1"/>
        <v>Government Services</v>
      </c>
      <c r="K17" s="9" t="s">
        <v>58</v>
      </c>
      <c r="L17" s="34" t="str">
        <f t="shared" si="2"/>
        <v>Government Services</v>
      </c>
      <c r="M17" s="139"/>
      <c r="N17" s="34" t="str">
        <f t="shared" si="3"/>
        <v/>
      </c>
      <c r="O17" s="140"/>
      <c r="P17" s="140"/>
      <c r="Q17" s="140"/>
      <c r="R17" s="138" t="s">
        <v>204</v>
      </c>
      <c r="S17" s="142"/>
      <c r="T17" s="9" t="s">
        <v>24</v>
      </c>
      <c r="U17" s="34" t="str">
        <f t="shared" si="4"/>
        <v>National Government</v>
      </c>
      <c r="V17" s="9" t="s">
        <v>25</v>
      </c>
      <c r="W17" s="34" t="str">
        <f t="shared" si="5"/>
        <v>Violent</v>
      </c>
      <c r="X17" s="9" t="s">
        <v>82</v>
      </c>
      <c r="Y17" s="34" t="str">
        <f t="shared" si="6"/>
        <v>Constructive</v>
      </c>
      <c r="Z17" s="111" t="s">
        <v>3668</v>
      </c>
      <c r="AA17" s="12" t="s">
        <v>27</v>
      </c>
      <c r="AB17" s="6" t="s">
        <v>3669</v>
      </c>
      <c r="AC17" s="140"/>
      <c r="AD17" s="140"/>
      <c r="AE17" s="140"/>
      <c r="AF17" s="140"/>
      <c r="AG17" s="140"/>
      <c r="AH17" s="140"/>
      <c r="AI17" s="140"/>
      <c r="AJ17" s="140"/>
      <c r="AK17" s="140"/>
      <c r="AL17" s="140"/>
      <c r="AM17" s="140"/>
      <c r="AN17" s="140"/>
      <c r="AO17" s="140"/>
      <c r="AP17" s="140"/>
      <c r="AQ17" s="140"/>
      <c r="AR17" s="140"/>
      <c r="AS17" s="140"/>
      <c r="AT17" s="140"/>
    </row>
    <row r="18" spans="1:46" ht="20.25" customHeight="1">
      <c r="A18" s="137">
        <v>44165</v>
      </c>
      <c r="B18" s="138" t="s">
        <v>3633</v>
      </c>
      <c r="C18" s="17">
        <v>40.768810000000002</v>
      </c>
      <c r="D18" s="17">
        <v>72.236282000000003</v>
      </c>
      <c r="E18" s="138">
        <v>1</v>
      </c>
      <c r="F18" s="138">
        <v>0</v>
      </c>
      <c r="G18" s="9" t="s">
        <v>3670</v>
      </c>
      <c r="H18" s="8" t="str">
        <f t="shared" si="0"/>
        <v>Violent</v>
      </c>
      <c r="I18" s="9" t="s">
        <v>51</v>
      </c>
      <c r="J18" s="34" t="str">
        <f t="shared" si="1"/>
        <v>Justice</v>
      </c>
      <c r="K18" s="9"/>
      <c r="L18" s="34" t="str">
        <f t="shared" si="2"/>
        <v/>
      </c>
      <c r="M18" s="9"/>
      <c r="N18" s="34" t="str">
        <f t="shared" si="3"/>
        <v/>
      </c>
      <c r="O18" s="32"/>
      <c r="P18" s="32"/>
      <c r="Q18" s="32"/>
      <c r="R18" s="138" t="s">
        <v>3671</v>
      </c>
      <c r="S18" s="32"/>
      <c r="T18" s="9" t="s">
        <v>59</v>
      </c>
      <c r="U18" s="34" t="str">
        <f t="shared" si="4"/>
        <v>Local Government</v>
      </c>
      <c r="V18" s="9" t="s">
        <v>205</v>
      </c>
      <c r="W18" s="34" t="str">
        <f t="shared" si="5"/>
        <v>Cautious</v>
      </c>
      <c r="X18" s="10"/>
      <c r="Y18" s="34" t="str">
        <f t="shared" si="6"/>
        <v/>
      </c>
      <c r="Z18" s="29" t="s">
        <v>3672</v>
      </c>
      <c r="AA18" s="12" t="s">
        <v>27</v>
      </c>
      <c r="AB18" s="6" t="s">
        <v>3673</v>
      </c>
      <c r="AC18" s="32"/>
      <c r="AD18" s="32"/>
      <c r="AE18" s="32"/>
      <c r="AF18" s="32"/>
      <c r="AG18" s="32"/>
      <c r="AH18" s="32"/>
      <c r="AI18" s="32"/>
      <c r="AJ18" s="32"/>
      <c r="AK18" s="32"/>
      <c r="AL18" s="32"/>
      <c r="AM18" s="32"/>
      <c r="AN18" s="32"/>
      <c r="AO18" s="32"/>
      <c r="AP18" s="32"/>
      <c r="AQ18" s="32"/>
      <c r="AR18" s="32"/>
      <c r="AS18" s="32"/>
      <c r="AT18" s="32"/>
    </row>
    <row r="19" spans="1:46" ht="20.25" hidden="1" customHeight="1">
      <c r="A19" s="144">
        <v>44163</v>
      </c>
      <c r="B19" s="145" t="s">
        <v>3674</v>
      </c>
      <c r="C19" s="146">
        <v>40.943529714541903</v>
      </c>
      <c r="D19" s="15">
        <v>68.748876595268598</v>
      </c>
      <c r="E19" s="147">
        <v>10</v>
      </c>
      <c r="F19" s="147">
        <v>0</v>
      </c>
      <c r="G19" s="148" t="s">
        <v>21</v>
      </c>
      <c r="H19" s="8" t="str">
        <f t="shared" si="0"/>
        <v>Rally</v>
      </c>
      <c r="I19" s="148" t="s">
        <v>79</v>
      </c>
      <c r="J19" s="34" t="str">
        <f t="shared" si="1"/>
        <v>Government Services</v>
      </c>
      <c r="K19" s="148"/>
      <c r="L19" s="34" t="str">
        <f t="shared" si="2"/>
        <v/>
      </c>
      <c r="M19" s="148"/>
      <c r="N19" s="34" t="str">
        <f t="shared" si="3"/>
        <v/>
      </c>
      <c r="O19" s="149"/>
      <c r="P19" s="149"/>
      <c r="Q19" s="149"/>
      <c r="R19" s="147" t="s">
        <v>3624</v>
      </c>
      <c r="S19" s="147"/>
      <c r="T19" s="148" t="s">
        <v>59</v>
      </c>
      <c r="U19" s="34" t="str">
        <f t="shared" si="4"/>
        <v>Local Government</v>
      </c>
      <c r="V19" s="148" t="s">
        <v>48</v>
      </c>
      <c r="W19" s="34" t="str">
        <f t="shared" si="5"/>
        <v>Constructive</v>
      </c>
      <c r="X19" s="150"/>
      <c r="Y19" s="34" t="str">
        <f t="shared" si="6"/>
        <v/>
      </c>
      <c r="Z19" s="151" t="s">
        <v>3675</v>
      </c>
      <c r="AA19" s="152" t="s">
        <v>27</v>
      </c>
      <c r="AB19" s="145" t="s">
        <v>3676</v>
      </c>
      <c r="AC19" s="149"/>
      <c r="AD19" s="149"/>
      <c r="AE19" s="149"/>
      <c r="AF19" s="149"/>
      <c r="AG19" s="149"/>
      <c r="AH19" s="149"/>
      <c r="AI19" s="149"/>
      <c r="AJ19" s="149"/>
      <c r="AK19" s="149"/>
      <c r="AL19" s="149"/>
      <c r="AM19" s="149"/>
      <c r="AN19" s="149"/>
      <c r="AO19" s="149"/>
      <c r="AP19" s="149"/>
      <c r="AQ19" s="149"/>
      <c r="AR19" s="149"/>
      <c r="AS19" s="149"/>
      <c r="AT19" s="149"/>
    </row>
    <row r="20" spans="1:46" ht="20.25" hidden="1" customHeight="1">
      <c r="A20" s="5">
        <v>44162</v>
      </c>
      <c r="B20" s="6" t="s">
        <v>3660</v>
      </c>
      <c r="C20" s="14">
        <v>38.804116</v>
      </c>
      <c r="D20" s="15">
        <v>65.785348999999997</v>
      </c>
      <c r="E20" s="138">
        <v>250</v>
      </c>
      <c r="F20" s="138">
        <v>1</v>
      </c>
      <c r="G20" s="9" t="s">
        <v>21</v>
      </c>
      <c r="H20" s="8" t="str">
        <f t="shared" si="0"/>
        <v>Rally</v>
      </c>
      <c r="I20" s="9" t="s">
        <v>73</v>
      </c>
      <c r="J20" s="34" t="str">
        <f t="shared" si="1"/>
        <v>Environment &amp; Resource Extraction</v>
      </c>
      <c r="K20" s="9" t="s">
        <v>74</v>
      </c>
      <c r="L20" s="34" t="str">
        <f t="shared" si="2"/>
        <v>Property &amp; Land</v>
      </c>
      <c r="M20" s="9"/>
      <c r="N20" s="34" t="str">
        <f t="shared" si="3"/>
        <v/>
      </c>
      <c r="O20" s="32"/>
      <c r="P20" s="32"/>
      <c r="Q20" s="32"/>
      <c r="R20" s="138" t="s">
        <v>59</v>
      </c>
      <c r="S20" s="138"/>
      <c r="T20" s="9" t="s">
        <v>59</v>
      </c>
      <c r="U20" s="34" t="str">
        <f t="shared" si="4"/>
        <v>Local Government</v>
      </c>
      <c r="V20" s="9" t="s">
        <v>67</v>
      </c>
      <c r="W20" s="34" t="str">
        <f t="shared" si="5"/>
        <v>Neutral</v>
      </c>
      <c r="X20" s="10"/>
      <c r="Y20" s="34" t="str">
        <f t="shared" si="6"/>
        <v/>
      </c>
      <c r="Z20" s="11" t="s">
        <v>3677</v>
      </c>
      <c r="AA20" s="12" t="s">
        <v>27</v>
      </c>
      <c r="AB20" s="6" t="s">
        <v>3678</v>
      </c>
      <c r="AC20" s="32"/>
      <c r="AD20" s="32"/>
      <c r="AE20" s="32"/>
      <c r="AF20" s="32"/>
      <c r="AG20" s="32"/>
      <c r="AH20" s="32"/>
      <c r="AI20" s="32"/>
      <c r="AJ20" s="32"/>
      <c r="AK20" s="32"/>
      <c r="AL20" s="32"/>
      <c r="AM20" s="32"/>
      <c r="AN20" s="32"/>
      <c r="AO20" s="32"/>
      <c r="AP20" s="32"/>
      <c r="AQ20" s="32"/>
      <c r="AR20" s="32"/>
      <c r="AS20" s="32"/>
      <c r="AT20" s="32"/>
    </row>
    <row r="21" spans="1:46" ht="20.25" hidden="1" customHeight="1">
      <c r="A21" s="5">
        <v>44161</v>
      </c>
      <c r="B21" s="138" t="s">
        <v>3653</v>
      </c>
      <c r="C21" s="17">
        <v>41.2796411287136</v>
      </c>
      <c r="D21" s="15">
        <v>69.239937667578502</v>
      </c>
      <c r="E21" s="138">
        <v>5</v>
      </c>
      <c r="F21" s="138">
        <v>0</v>
      </c>
      <c r="G21" s="9" t="s">
        <v>21</v>
      </c>
      <c r="H21" s="8" t="str">
        <f t="shared" si="0"/>
        <v>Rally</v>
      </c>
      <c r="I21" s="9" t="s">
        <v>74</v>
      </c>
      <c r="J21" s="34" t="str">
        <f t="shared" si="1"/>
        <v>Property &amp; Land</v>
      </c>
      <c r="K21" s="9" t="s">
        <v>96</v>
      </c>
      <c r="L21" s="34" t="str">
        <f t="shared" si="2"/>
        <v>Property &amp; Land</v>
      </c>
      <c r="M21" s="9"/>
      <c r="N21" s="34" t="str">
        <f t="shared" si="3"/>
        <v/>
      </c>
      <c r="O21" s="32"/>
      <c r="P21" s="32"/>
      <c r="Q21" s="32"/>
      <c r="R21" s="138" t="s">
        <v>3679</v>
      </c>
      <c r="S21" s="138"/>
      <c r="T21" s="9" t="s">
        <v>81</v>
      </c>
      <c r="U21" s="34" t="str">
        <f t="shared" si="4"/>
        <v>Local Non-Gov Actor</v>
      </c>
      <c r="V21" s="9" t="s">
        <v>87</v>
      </c>
      <c r="W21" s="34" t="str">
        <f t="shared" si="5"/>
        <v>Neutral</v>
      </c>
      <c r="X21" s="10"/>
      <c r="Y21" s="34" t="str">
        <f t="shared" si="6"/>
        <v/>
      </c>
      <c r="Z21" s="11" t="s">
        <v>3680</v>
      </c>
      <c r="AA21" s="12" t="s">
        <v>27</v>
      </c>
      <c r="AB21" s="6" t="s">
        <v>3681</v>
      </c>
      <c r="AC21" s="32"/>
      <c r="AD21" s="32"/>
      <c r="AE21" s="32"/>
      <c r="AF21" s="32"/>
      <c r="AG21" s="32"/>
      <c r="AH21" s="32"/>
      <c r="AI21" s="32"/>
      <c r="AJ21" s="32"/>
      <c r="AK21" s="32"/>
      <c r="AL21" s="32"/>
      <c r="AM21" s="32"/>
      <c r="AN21" s="32"/>
      <c r="AO21" s="32"/>
      <c r="AP21" s="32"/>
      <c r="AQ21" s="32"/>
      <c r="AR21" s="32"/>
      <c r="AS21" s="32"/>
      <c r="AT21" s="32"/>
    </row>
    <row r="22" spans="1:46" ht="20.25" hidden="1" customHeight="1">
      <c r="A22" s="5">
        <v>44160</v>
      </c>
      <c r="B22" s="6" t="s">
        <v>3682</v>
      </c>
      <c r="C22" s="17">
        <v>41.2153954341671</v>
      </c>
      <c r="D22" s="15">
        <v>61.309578933968297</v>
      </c>
      <c r="E22" s="138">
        <v>10</v>
      </c>
      <c r="F22" s="138">
        <v>0</v>
      </c>
      <c r="G22" s="9" t="s">
        <v>21</v>
      </c>
      <c r="H22" s="8" t="str">
        <f t="shared" si="0"/>
        <v>Rally</v>
      </c>
      <c r="I22" s="9" t="s">
        <v>79</v>
      </c>
      <c r="J22" s="34" t="str">
        <f t="shared" si="1"/>
        <v>Government Services</v>
      </c>
      <c r="K22" s="9" t="s">
        <v>58</v>
      </c>
      <c r="L22" s="34" t="str">
        <f t="shared" si="2"/>
        <v>Government Services</v>
      </c>
      <c r="M22" s="9"/>
      <c r="N22" s="34" t="str">
        <f t="shared" si="3"/>
        <v/>
      </c>
      <c r="O22" s="32"/>
      <c r="P22" s="32"/>
      <c r="Q22" s="32"/>
      <c r="R22" s="138" t="s">
        <v>59</v>
      </c>
      <c r="S22" s="138"/>
      <c r="T22" s="9" t="s">
        <v>59</v>
      </c>
      <c r="U22" s="34" t="str">
        <f t="shared" si="4"/>
        <v>Local Government</v>
      </c>
      <c r="V22" s="9" t="s">
        <v>87</v>
      </c>
      <c r="W22" s="34" t="str">
        <f t="shared" si="5"/>
        <v>Neutral</v>
      </c>
      <c r="X22" s="10"/>
      <c r="Y22" s="34" t="str">
        <f t="shared" si="6"/>
        <v/>
      </c>
      <c r="Z22" s="11" t="s">
        <v>3683</v>
      </c>
      <c r="AA22" s="12" t="s">
        <v>27</v>
      </c>
      <c r="AB22" s="6" t="s">
        <v>3684</v>
      </c>
      <c r="AC22" s="32"/>
      <c r="AD22" s="32"/>
      <c r="AE22" s="32"/>
      <c r="AF22" s="32"/>
      <c r="AG22" s="32"/>
      <c r="AH22" s="32"/>
      <c r="AI22" s="32"/>
      <c r="AJ22" s="32"/>
      <c r="AK22" s="32"/>
      <c r="AL22" s="32"/>
      <c r="AM22" s="32"/>
      <c r="AN22" s="32"/>
      <c r="AO22" s="32"/>
      <c r="AP22" s="32"/>
      <c r="AQ22" s="32"/>
      <c r="AR22" s="32"/>
      <c r="AS22" s="32"/>
      <c r="AT22" s="32"/>
    </row>
    <row r="23" spans="1:46" ht="20.25" hidden="1" customHeight="1">
      <c r="A23" s="5">
        <v>44160</v>
      </c>
      <c r="B23" s="138" t="s">
        <v>3653</v>
      </c>
      <c r="C23" s="17">
        <v>41.289423541074399</v>
      </c>
      <c r="D23" s="17">
        <v>69.227055548683495</v>
      </c>
      <c r="E23" s="138">
        <v>5</v>
      </c>
      <c r="F23" s="138">
        <v>0</v>
      </c>
      <c r="G23" s="9" t="s">
        <v>21</v>
      </c>
      <c r="H23" s="8" t="str">
        <f t="shared" si="0"/>
        <v>Rally</v>
      </c>
      <c r="I23" s="9" t="s">
        <v>74</v>
      </c>
      <c r="J23" s="34" t="str">
        <f t="shared" si="1"/>
        <v>Property &amp; Land</v>
      </c>
      <c r="K23" s="9" t="s">
        <v>96</v>
      </c>
      <c r="L23" s="34" t="str">
        <f t="shared" si="2"/>
        <v>Property &amp; Land</v>
      </c>
      <c r="M23" s="9"/>
      <c r="N23" s="34" t="str">
        <f t="shared" si="3"/>
        <v/>
      </c>
      <c r="O23" s="32"/>
      <c r="P23" s="32"/>
      <c r="Q23" s="32"/>
      <c r="R23" s="138" t="s">
        <v>3679</v>
      </c>
      <c r="S23" s="138"/>
      <c r="T23" s="9" t="s">
        <v>81</v>
      </c>
      <c r="U23" s="34" t="str">
        <f t="shared" si="4"/>
        <v>Local Non-Gov Actor</v>
      </c>
      <c r="V23" s="9" t="s">
        <v>87</v>
      </c>
      <c r="W23" s="34" t="str">
        <f t="shared" si="5"/>
        <v>Neutral</v>
      </c>
      <c r="X23" s="10"/>
      <c r="Y23" s="34" t="str">
        <f t="shared" si="6"/>
        <v/>
      </c>
      <c r="Z23" s="11" t="s">
        <v>3685</v>
      </c>
      <c r="AA23" s="12" t="s">
        <v>98</v>
      </c>
      <c r="AB23" s="6" t="s">
        <v>3686</v>
      </c>
      <c r="AC23" s="32"/>
      <c r="AD23" s="32"/>
      <c r="AE23" s="32"/>
      <c r="AF23" s="32"/>
      <c r="AG23" s="32"/>
      <c r="AH23" s="32"/>
      <c r="AI23" s="32"/>
      <c r="AJ23" s="32"/>
      <c r="AK23" s="32"/>
      <c r="AL23" s="32"/>
      <c r="AM23" s="32"/>
      <c r="AN23" s="32"/>
      <c r="AO23" s="32"/>
      <c r="AP23" s="32"/>
      <c r="AQ23" s="32"/>
      <c r="AR23" s="32"/>
      <c r="AS23" s="32"/>
      <c r="AT23" s="32"/>
    </row>
    <row r="24" spans="1:46" ht="20.25" hidden="1" customHeight="1">
      <c r="A24" s="5">
        <v>44159</v>
      </c>
      <c r="B24" s="6" t="s">
        <v>3687</v>
      </c>
      <c r="C24" s="17">
        <v>40.484394148683101</v>
      </c>
      <c r="D24" s="15">
        <v>71.754096157403694</v>
      </c>
      <c r="E24" s="138">
        <v>20</v>
      </c>
      <c r="F24" s="138">
        <v>0</v>
      </c>
      <c r="G24" s="9" t="s">
        <v>21</v>
      </c>
      <c r="H24" s="8" t="str">
        <f t="shared" si="0"/>
        <v>Rally</v>
      </c>
      <c r="I24" s="9" t="s">
        <v>79</v>
      </c>
      <c r="J24" s="34" t="str">
        <f t="shared" si="1"/>
        <v>Government Services</v>
      </c>
      <c r="K24" s="9"/>
      <c r="L24" s="34" t="str">
        <f t="shared" si="2"/>
        <v/>
      </c>
      <c r="M24" s="9"/>
      <c r="N24" s="34" t="str">
        <f t="shared" si="3"/>
        <v/>
      </c>
      <c r="O24" s="32"/>
      <c r="P24" s="32"/>
      <c r="Q24" s="32"/>
      <c r="R24" s="138" t="s">
        <v>59</v>
      </c>
      <c r="S24" s="138"/>
      <c r="T24" s="9" t="s">
        <v>59</v>
      </c>
      <c r="U24" s="34" t="str">
        <f t="shared" si="4"/>
        <v>Local Government</v>
      </c>
      <c r="V24" s="9" t="s">
        <v>82</v>
      </c>
      <c r="W24" s="34" t="str">
        <f t="shared" si="5"/>
        <v>Constructive</v>
      </c>
      <c r="X24" s="10"/>
      <c r="Y24" s="34" t="str">
        <f t="shared" si="6"/>
        <v/>
      </c>
      <c r="Z24" s="22" t="s">
        <v>3688</v>
      </c>
      <c r="AA24" s="12" t="s">
        <v>27</v>
      </c>
      <c r="AB24" s="6" t="s">
        <v>3689</v>
      </c>
      <c r="AC24" s="32"/>
      <c r="AD24" s="32"/>
      <c r="AE24" s="32"/>
      <c r="AF24" s="32"/>
      <c r="AG24" s="32"/>
      <c r="AH24" s="32"/>
      <c r="AI24" s="32"/>
      <c r="AJ24" s="32"/>
      <c r="AK24" s="32"/>
      <c r="AL24" s="32"/>
      <c r="AM24" s="32"/>
      <c r="AN24" s="32"/>
      <c r="AO24" s="32"/>
      <c r="AP24" s="32"/>
      <c r="AQ24" s="32"/>
      <c r="AR24" s="32"/>
      <c r="AS24" s="32"/>
      <c r="AT24" s="32"/>
    </row>
    <row r="25" spans="1:46" ht="20.25" hidden="1" customHeight="1">
      <c r="A25" s="5">
        <v>44158</v>
      </c>
      <c r="B25" s="6" t="s">
        <v>3690</v>
      </c>
      <c r="C25" s="17">
        <v>41.0002230417115</v>
      </c>
      <c r="D25" s="15">
        <v>71.672930643769902</v>
      </c>
      <c r="E25" s="138">
        <v>20</v>
      </c>
      <c r="F25" s="138">
        <v>0</v>
      </c>
      <c r="G25" s="9" t="s">
        <v>21</v>
      </c>
      <c r="H25" s="8" t="str">
        <f t="shared" si="0"/>
        <v>Rally</v>
      </c>
      <c r="I25" s="9" t="s">
        <v>79</v>
      </c>
      <c r="J25" s="34" t="str">
        <f t="shared" si="1"/>
        <v>Government Services</v>
      </c>
      <c r="K25" s="9"/>
      <c r="L25" s="34" t="str">
        <f t="shared" si="2"/>
        <v/>
      </c>
      <c r="M25" s="9"/>
      <c r="N25" s="34" t="str">
        <f t="shared" si="3"/>
        <v/>
      </c>
      <c r="O25" s="32"/>
      <c r="P25" s="32"/>
      <c r="Q25" s="32"/>
      <c r="R25" s="138" t="s">
        <v>59</v>
      </c>
      <c r="S25" s="138"/>
      <c r="T25" s="9" t="s">
        <v>59</v>
      </c>
      <c r="U25" s="34" t="str">
        <f t="shared" si="4"/>
        <v>Local Government</v>
      </c>
      <c r="V25" s="9" t="s">
        <v>82</v>
      </c>
      <c r="W25" s="34" t="str">
        <f t="shared" si="5"/>
        <v>Constructive</v>
      </c>
      <c r="X25" s="10"/>
      <c r="Y25" s="34" t="str">
        <f t="shared" si="6"/>
        <v/>
      </c>
      <c r="Z25" s="11" t="s">
        <v>3691</v>
      </c>
      <c r="AA25" s="12" t="s">
        <v>27</v>
      </c>
      <c r="AB25" s="6" t="s">
        <v>3692</v>
      </c>
      <c r="AC25" s="32"/>
      <c r="AD25" s="32"/>
      <c r="AE25" s="32"/>
      <c r="AF25" s="32"/>
      <c r="AG25" s="32"/>
      <c r="AH25" s="32"/>
      <c r="AI25" s="32"/>
      <c r="AJ25" s="32"/>
      <c r="AK25" s="32"/>
      <c r="AL25" s="32"/>
      <c r="AM25" s="32"/>
      <c r="AN25" s="32"/>
      <c r="AO25" s="32"/>
      <c r="AP25" s="32"/>
      <c r="AQ25" s="32"/>
      <c r="AR25" s="32"/>
      <c r="AS25" s="32"/>
      <c r="AT25" s="32"/>
    </row>
    <row r="26" spans="1:46" ht="20.25" hidden="1" customHeight="1">
      <c r="A26" s="5">
        <v>44156</v>
      </c>
      <c r="B26" s="138" t="s">
        <v>3653</v>
      </c>
      <c r="C26" s="17">
        <v>41.290250786285803</v>
      </c>
      <c r="D26" s="15">
        <v>69.254056815500704</v>
      </c>
      <c r="E26" s="138">
        <v>30</v>
      </c>
      <c r="F26" s="138">
        <v>0</v>
      </c>
      <c r="G26" s="9" t="s">
        <v>21</v>
      </c>
      <c r="H26" s="8" t="str">
        <f t="shared" si="0"/>
        <v>Rally</v>
      </c>
      <c r="I26" s="9" t="s">
        <v>74</v>
      </c>
      <c r="J26" s="34" t="str">
        <f t="shared" si="1"/>
        <v>Property &amp; Land</v>
      </c>
      <c r="K26" s="9" t="s">
        <v>73</v>
      </c>
      <c r="L26" s="34" t="str">
        <f t="shared" si="2"/>
        <v>Environment &amp; Resource Extraction</v>
      </c>
      <c r="M26" s="9"/>
      <c r="N26" s="34" t="str">
        <f t="shared" si="3"/>
        <v/>
      </c>
      <c r="O26" s="32"/>
      <c r="P26" s="32"/>
      <c r="Q26" s="32"/>
      <c r="R26" s="138" t="s">
        <v>3679</v>
      </c>
      <c r="S26" s="138"/>
      <c r="T26" s="9" t="s">
        <v>81</v>
      </c>
      <c r="U26" s="34" t="str">
        <f t="shared" si="4"/>
        <v>Local Non-Gov Actor</v>
      </c>
      <c r="V26" s="9" t="s">
        <v>87</v>
      </c>
      <c r="W26" s="34" t="str">
        <f t="shared" si="5"/>
        <v>Neutral</v>
      </c>
      <c r="X26" s="10"/>
      <c r="Y26" s="34" t="str">
        <f t="shared" si="6"/>
        <v/>
      </c>
      <c r="Z26" s="6" t="s">
        <v>3693</v>
      </c>
      <c r="AA26" s="12" t="s">
        <v>27</v>
      </c>
      <c r="AB26" s="6" t="s">
        <v>3694</v>
      </c>
      <c r="AC26" s="32"/>
      <c r="AD26" s="32"/>
      <c r="AE26" s="32"/>
      <c r="AF26" s="32"/>
      <c r="AG26" s="32"/>
      <c r="AH26" s="32"/>
      <c r="AI26" s="32"/>
      <c r="AJ26" s="32"/>
      <c r="AK26" s="32"/>
      <c r="AL26" s="32"/>
      <c r="AM26" s="32"/>
      <c r="AN26" s="32"/>
      <c r="AO26" s="32"/>
      <c r="AP26" s="32"/>
      <c r="AQ26" s="32"/>
      <c r="AR26" s="32"/>
      <c r="AS26" s="32"/>
      <c r="AT26" s="32"/>
    </row>
    <row r="27" spans="1:46" ht="20.25" hidden="1" customHeight="1">
      <c r="A27" s="5">
        <v>44155</v>
      </c>
      <c r="B27" s="6" t="s">
        <v>3649</v>
      </c>
      <c r="C27" s="17">
        <v>38.6234209563505</v>
      </c>
      <c r="D27" s="15">
        <v>66.251396793759199</v>
      </c>
      <c r="E27" s="138">
        <v>50</v>
      </c>
      <c r="F27" s="138">
        <v>0</v>
      </c>
      <c r="G27" s="9" t="s">
        <v>21</v>
      </c>
      <c r="H27" s="8" t="str">
        <f t="shared" si="0"/>
        <v>Rally</v>
      </c>
      <c r="I27" s="9" t="s">
        <v>79</v>
      </c>
      <c r="J27" s="34" t="str">
        <f t="shared" si="1"/>
        <v>Government Services</v>
      </c>
      <c r="K27" s="9"/>
      <c r="L27" s="34" t="str">
        <f t="shared" si="2"/>
        <v/>
      </c>
      <c r="M27" s="9"/>
      <c r="N27" s="34" t="str">
        <f t="shared" si="3"/>
        <v/>
      </c>
      <c r="O27" s="32"/>
      <c r="P27" s="32"/>
      <c r="Q27" s="32"/>
      <c r="R27" s="138" t="s">
        <v>59</v>
      </c>
      <c r="S27" s="138"/>
      <c r="T27" s="9" t="s">
        <v>59</v>
      </c>
      <c r="U27" s="34" t="str">
        <f t="shared" si="4"/>
        <v>Local Government</v>
      </c>
      <c r="V27" s="9" t="s">
        <v>82</v>
      </c>
      <c r="W27" s="34" t="str">
        <f t="shared" si="5"/>
        <v>Constructive</v>
      </c>
      <c r="X27" s="10"/>
      <c r="Y27" s="34" t="str">
        <f t="shared" si="6"/>
        <v/>
      </c>
      <c r="Z27" s="11" t="s">
        <v>3691</v>
      </c>
      <c r="AA27" s="12" t="s">
        <v>27</v>
      </c>
      <c r="AB27" s="6" t="s">
        <v>3695</v>
      </c>
      <c r="AC27" s="32"/>
      <c r="AD27" s="32"/>
      <c r="AE27" s="32"/>
      <c r="AF27" s="32"/>
      <c r="AG27" s="32"/>
      <c r="AH27" s="32"/>
      <c r="AI27" s="32"/>
      <c r="AJ27" s="32"/>
      <c r="AK27" s="32"/>
      <c r="AL27" s="32"/>
      <c r="AM27" s="32"/>
      <c r="AN27" s="32"/>
      <c r="AO27" s="32"/>
      <c r="AP27" s="32"/>
      <c r="AQ27" s="32"/>
      <c r="AR27" s="32"/>
      <c r="AS27" s="32"/>
      <c r="AT27" s="32"/>
    </row>
    <row r="28" spans="1:46" ht="20.25" hidden="1" customHeight="1">
      <c r="A28" s="5">
        <v>44153</v>
      </c>
      <c r="B28" s="6" t="s">
        <v>3696</v>
      </c>
      <c r="C28" s="17">
        <v>40.754097554791599</v>
      </c>
      <c r="D28" s="15">
        <v>72.370972182973205</v>
      </c>
      <c r="E28" s="138">
        <v>10</v>
      </c>
      <c r="F28" s="138">
        <v>0</v>
      </c>
      <c r="G28" s="9" t="s">
        <v>21</v>
      </c>
      <c r="H28" s="8" t="str">
        <f t="shared" si="0"/>
        <v>Rally</v>
      </c>
      <c r="I28" s="9" t="s">
        <v>79</v>
      </c>
      <c r="J28" s="34" t="str">
        <f t="shared" si="1"/>
        <v>Government Services</v>
      </c>
      <c r="K28" s="9"/>
      <c r="L28" s="34" t="str">
        <f t="shared" si="2"/>
        <v/>
      </c>
      <c r="M28" s="9"/>
      <c r="N28" s="34" t="str">
        <f t="shared" si="3"/>
        <v/>
      </c>
      <c r="O28" s="32"/>
      <c r="P28" s="32"/>
      <c r="Q28" s="32"/>
      <c r="R28" s="138" t="s">
        <v>59</v>
      </c>
      <c r="S28" s="138"/>
      <c r="T28" s="9" t="s">
        <v>59</v>
      </c>
      <c r="U28" s="34" t="str">
        <f t="shared" si="4"/>
        <v>Local Government</v>
      </c>
      <c r="V28" s="9" t="s">
        <v>82</v>
      </c>
      <c r="W28" s="34" t="str">
        <f t="shared" si="5"/>
        <v>Constructive</v>
      </c>
      <c r="X28" s="10"/>
      <c r="Y28" s="34" t="str">
        <f t="shared" si="6"/>
        <v/>
      </c>
      <c r="Z28" s="11" t="s">
        <v>3691</v>
      </c>
      <c r="AA28" s="12" t="s">
        <v>27</v>
      </c>
      <c r="AB28" s="153" t="s">
        <v>3697</v>
      </c>
      <c r="AC28" s="32"/>
      <c r="AD28" s="32"/>
      <c r="AE28" s="32"/>
      <c r="AF28" s="32"/>
      <c r="AG28" s="32"/>
      <c r="AH28" s="32"/>
      <c r="AI28" s="32"/>
      <c r="AJ28" s="32"/>
      <c r="AK28" s="32"/>
      <c r="AL28" s="32"/>
      <c r="AM28" s="32"/>
      <c r="AN28" s="32"/>
      <c r="AO28" s="32"/>
      <c r="AP28" s="32"/>
      <c r="AQ28" s="32"/>
      <c r="AR28" s="32"/>
      <c r="AS28" s="32"/>
      <c r="AT28" s="32"/>
    </row>
    <row r="29" spans="1:46" ht="20.25" hidden="1" customHeight="1">
      <c r="A29" s="5">
        <v>44152</v>
      </c>
      <c r="B29" s="138" t="s">
        <v>3653</v>
      </c>
      <c r="C29" s="8">
        <v>41.375273999999997</v>
      </c>
      <c r="D29" s="17">
        <v>69.316760000000002</v>
      </c>
      <c r="E29" s="138">
        <v>18</v>
      </c>
      <c r="F29" s="138">
        <v>0</v>
      </c>
      <c r="G29" s="9" t="s">
        <v>768</v>
      </c>
      <c r="H29" s="8" t="str">
        <f t="shared" si="0"/>
        <v>Non-Violent</v>
      </c>
      <c r="I29" s="9" t="s">
        <v>96</v>
      </c>
      <c r="J29" s="34" t="str">
        <f t="shared" si="1"/>
        <v>Property &amp; Land</v>
      </c>
      <c r="K29" s="9" t="s">
        <v>74</v>
      </c>
      <c r="L29" s="34" t="str">
        <f t="shared" si="2"/>
        <v>Property &amp; Land</v>
      </c>
      <c r="M29" s="9"/>
      <c r="N29" s="34" t="str">
        <f t="shared" si="3"/>
        <v/>
      </c>
      <c r="O29" s="32"/>
      <c r="P29" s="32"/>
      <c r="Q29" s="32"/>
      <c r="R29" s="138" t="s">
        <v>59</v>
      </c>
      <c r="S29" s="138" t="s">
        <v>3698</v>
      </c>
      <c r="T29" s="9" t="s">
        <v>59</v>
      </c>
      <c r="U29" s="34" t="str">
        <f t="shared" si="4"/>
        <v>Local Government</v>
      </c>
      <c r="V29" s="9" t="s">
        <v>67</v>
      </c>
      <c r="W29" s="34" t="str">
        <f t="shared" si="5"/>
        <v>Neutral</v>
      </c>
      <c r="X29" s="10"/>
      <c r="Y29" s="34" t="str">
        <f t="shared" si="6"/>
        <v/>
      </c>
      <c r="Z29" s="11" t="s">
        <v>3699</v>
      </c>
      <c r="AA29" s="12" t="s">
        <v>98</v>
      </c>
      <c r="AB29" s="6" t="s">
        <v>3700</v>
      </c>
      <c r="AC29" s="32"/>
      <c r="AD29" s="32"/>
      <c r="AE29" s="32"/>
      <c r="AF29" s="32"/>
      <c r="AG29" s="32"/>
      <c r="AH29" s="32"/>
      <c r="AI29" s="32"/>
      <c r="AJ29" s="140"/>
      <c r="AK29" s="140"/>
      <c r="AL29" s="140"/>
      <c r="AM29" s="140"/>
      <c r="AN29" s="140"/>
      <c r="AO29" s="140"/>
      <c r="AP29" s="140"/>
      <c r="AQ29" s="140"/>
      <c r="AR29" s="140"/>
      <c r="AS29" s="140"/>
      <c r="AT29" s="140"/>
    </row>
    <row r="30" spans="1:46" ht="20.25" hidden="1" customHeight="1">
      <c r="A30" s="5">
        <v>44148</v>
      </c>
      <c r="B30" s="6" t="s">
        <v>3701</v>
      </c>
      <c r="C30" s="17">
        <v>40.540732266328298</v>
      </c>
      <c r="D30" s="15">
        <v>68.411167655613298</v>
      </c>
      <c r="E30" s="138">
        <v>10</v>
      </c>
      <c r="F30" s="138">
        <v>0</v>
      </c>
      <c r="G30" s="9" t="s">
        <v>21</v>
      </c>
      <c r="H30" s="8" t="str">
        <f t="shared" si="0"/>
        <v>Rally</v>
      </c>
      <c r="I30" s="9" t="s">
        <v>44</v>
      </c>
      <c r="J30" s="34" t="str">
        <f t="shared" si="1"/>
        <v>Livelihood</v>
      </c>
      <c r="K30" s="9"/>
      <c r="L30" s="34" t="str">
        <f t="shared" si="2"/>
        <v/>
      </c>
      <c r="M30" s="9"/>
      <c r="N30" s="34" t="str">
        <f t="shared" si="3"/>
        <v/>
      </c>
      <c r="O30" s="32"/>
      <c r="P30" s="32"/>
      <c r="Q30" s="32"/>
      <c r="R30" s="138" t="s">
        <v>59</v>
      </c>
      <c r="S30" s="138"/>
      <c r="T30" s="9" t="s">
        <v>59</v>
      </c>
      <c r="U30" s="34" t="str">
        <f t="shared" si="4"/>
        <v>Local Government</v>
      </c>
      <c r="V30" s="9" t="s">
        <v>82</v>
      </c>
      <c r="W30" s="34" t="str">
        <f t="shared" si="5"/>
        <v>Constructive</v>
      </c>
      <c r="X30" s="10"/>
      <c r="Y30" s="34" t="str">
        <f t="shared" si="6"/>
        <v/>
      </c>
      <c r="Z30" s="11" t="s">
        <v>3702</v>
      </c>
      <c r="AA30" s="12" t="s">
        <v>27</v>
      </c>
      <c r="AB30" s="6" t="s">
        <v>3703</v>
      </c>
      <c r="AC30" s="32"/>
      <c r="AD30" s="32"/>
      <c r="AE30" s="32"/>
      <c r="AF30" s="32"/>
      <c r="AG30" s="32"/>
      <c r="AH30" s="32"/>
      <c r="AI30" s="32"/>
      <c r="AJ30" s="32"/>
      <c r="AK30" s="32"/>
      <c r="AL30" s="32"/>
      <c r="AM30" s="32"/>
      <c r="AN30" s="32"/>
      <c r="AO30" s="32"/>
      <c r="AP30" s="32"/>
      <c r="AQ30" s="32"/>
      <c r="AR30" s="32"/>
      <c r="AS30" s="32"/>
      <c r="AT30" s="32"/>
    </row>
    <row r="31" spans="1:46" ht="20.25" hidden="1" customHeight="1">
      <c r="A31" s="5">
        <v>44146</v>
      </c>
      <c r="B31" s="6" t="s">
        <v>3660</v>
      </c>
      <c r="C31" s="17">
        <v>38.844714537329601</v>
      </c>
      <c r="D31" s="15">
        <v>65.814990611773794</v>
      </c>
      <c r="E31" s="138">
        <v>20</v>
      </c>
      <c r="F31" s="138">
        <v>0</v>
      </c>
      <c r="G31" s="9" t="s">
        <v>21</v>
      </c>
      <c r="H31" s="8" t="str">
        <f t="shared" si="0"/>
        <v>Rally</v>
      </c>
      <c r="I31" s="9" t="s">
        <v>79</v>
      </c>
      <c r="J31" s="34" t="str">
        <f t="shared" si="1"/>
        <v>Government Services</v>
      </c>
      <c r="K31" s="9"/>
      <c r="L31" s="34" t="str">
        <f t="shared" si="2"/>
        <v/>
      </c>
      <c r="M31" s="9"/>
      <c r="N31" s="34" t="str">
        <f t="shared" si="3"/>
        <v/>
      </c>
      <c r="O31" s="32"/>
      <c r="P31" s="32"/>
      <c r="Q31" s="32"/>
      <c r="R31" s="138" t="s">
        <v>59</v>
      </c>
      <c r="S31" s="138"/>
      <c r="T31" s="138" t="s">
        <v>59</v>
      </c>
      <c r="U31" s="34" t="str">
        <f t="shared" si="4"/>
        <v>Local Government</v>
      </c>
      <c r="V31" s="9" t="s">
        <v>67</v>
      </c>
      <c r="W31" s="34" t="str">
        <f t="shared" si="5"/>
        <v>Neutral</v>
      </c>
      <c r="X31" s="10"/>
      <c r="Y31" s="34" t="str">
        <f t="shared" si="6"/>
        <v/>
      </c>
      <c r="Z31" s="11" t="s">
        <v>3691</v>
      </c>
      <c r="AA31" s="12" t="s">
        <v>98</v>
      </c>
      <c r="AB31" s="6" t="s">
        <v>4034</v>
      </c>
      <c r="AC31" s="32"/>
      <c r="AD31" s="32"/>
      <c r="AE31" s="32"/>
      <c r="AF31" s="32"/>
      <c r="AG31" s="32"/>
      <c r="AH31" s="32"/>
      <c r="AI31" s="32"/>
      <c r="AJ31" s="32"/>
      <c r="AK31" s="32"/>
      <c r="AL31" s="32"/>
      <c r="AM31" s="32"/>
      <c r="AN31" s="32"/>
      <c r="AO31" s="32"/>
      <c r="AP31" s="32"/>
      <c r="AQ31" s="32"/>
      <c r="AR31" s="32"/>
      <c r="AS31" s="32"/>
      <c r="AT31" s="32"/>
    </row>
    <row r="32" spans="1:46" ht="20.25" hidden="1" customHeight="1">
      <c r="A32" s="5">
        <v>44142</v>
      </c>
      <c r="B32" s="6" t="s">
        <v>3705</v>
      </c>
      <c r="C32" s="17">
        <v>41.330869999999997</v>
      </c>
      <c r="D32" s="15">
        <v>69.324601000000001</v>
      </c>
      <c r="E32" s="138" t="s">
        <v>87</v>
      </c>
      <c r="F32" s="138">
        <v>0</v>
      </c>
      <c r="G32" s="9" t="s">
        <v>21</v>
      </c>
      <c r="H32" s="8" t="str">
        <f t="shared" si="0"/>
        <v>Rally</v>
      </c>
      <c r="I32" s="9" t="s">
        <v>96</v>
      </c>
      <c r="J32" s="34" t="str">
        <f t="shared" si="1"/>
        <v>Property &amp; Land</v>
      </c>
      <c r="K32" s="9" t="s">
        <v>74</v>
      </c>
      <c r="L32" s="34" t="str">
        <f t="shared" si="2"/>
        <v>Property &amp; Land</v>
      </c>
      <c r="M32" s="9"/>
      <c r="N32" s="34" t="str">
        <f t="shared" si="3"/>
        <v/>
      </c>
      <c r="O32" s="32"/>
      <c r="P32" s="32"/>
      <c r="Q32" s="32"/>
      <c r="R32" s="138" t="s">
        <v>3679</v>
      </c>
      <c r="S32" s="138"/>
      <c r="T32" s="9" t="s">
        <v>81</v>
      </c>
      <c r="U32" s="34" t="str">
        <f t="shared" si="4"/>
        <v>Local Non-Gov Actor</v>
      </c>
      <c r="V32" s="9" t="s">
        <v>67</v>
      </c>
      <c r="W32" s="34" t="str">
        <f t="shared" si="5"/>
        <v>Neutral</v>
      </c>
      <c r="X32" s="10"/>
      <c r="Y32" s="34" t="str">
        <f t="shared" si="6"/>
        <v/>
      </c>
      <c r="Z32" s="11" t="s">
        <v>3706</v>
      </c>
      <c r="AA32" s="12" t="s">
        <v>98</v>
      </c>
      <c r="AB32" s="6" t="s">
        <v>4035</v>
      </c>
      <c r="AC32" s="32"/>
      <c r="AD32" s="32"/>
      <c r="AE32" s="32"/>
      <c r="AF32" s="32"/>
      <c r="AG32" s="32"/>
      <c r="AH32" s="32"/>
      <c r="AI32" s="32"/>
      <c r="AJ32" s="32"/>
      <c r="AK32" s="32"/>
      <c r="AL32" s="32"/>
      <c r="AM32" s="32"/>
      <c r="AN32" s="32"/>
      <c r="AO32" s="32"/>
      <c r="AP32" s="32"/>
      <c r="AQ32" s="32"/>
      <c r="AR32" s="32"/>
      <c r="AS32" s="32"/>
      <c r="AT32" s="32"/>
    </row>
    <row r="33" spans="1:46" ht="20.25" hidden="1" customHeight="1">
      <c r="A33" s="5">
        <v>44140</v>
      </c>
      <c r="B33" s="138" t="s">
        <v>3708</v>
      </c>
      <c r="C33" s="17">
        <v>41.634855888190302</v>
      </c>
      <c r="D33" s="15">
        <v>69.939246022699194</v>
      </c>
      <c r="E33" s="138" t="s">
        <v>87</v>
      </c>
      <c r="F33" s="138">
        <v>0</v>
      </c>
      <c r="G33" s="9" t="s">
        <v>21</v>
      </c>
      <c r="H33" s="8" t="str">
        <f t="shared" si="0"/>
        <v>Rally</v>
      </c>
      <c r="I33" s="9" t="s">
        <v>96</v>
      </c>
      <c r="J33" s="34" t="str">
        <f t="shared" si="1"/>
        <v>Property &amp; Land</v>
      </c>
      <c r="K33" s="9" t="s">
        <v>74</v>
      </c>
      <c r="L33" s="34" t="str">
        <f t="shared" si="2"/>
        <v>Property &amp; Land</v>
      </c>
      <c r="M33" s="9" t="s">
        <v>51</v>
      </c>
      <c r="N33" s="34" t="str">
        <f t="shared" si="3"/>
        <v>Justice</v>
      </c>
      <c r="O33" s="32"/>
      <c r="P33" s="32"/>
      <c r="Q33" s="32"/>
      <c r="R33" s="138" t="s">
        <v>53</v>
      </c>
      <c r="S33" s="138" t="s">
        <v>3679</v>
      </c>
      <c r="T33" s="9" t="s">
        <v>53</v>
      </c>
      <c r="U33" s="34" t="str">
        <f t="shared" si="4"/>
        <v>Justice System</v>
      </c>
      <c r="V33" s="9" t="s">
        <v>67</v>
      </c>
      <c r="W33" s="34" t="str">
        <f t="shared" si="5"/>
        <v>Neutral</v>
      </c>
      <c r="X33" s="10"/>
      <c r="Y33" s="34" t="str">
        <f t="shared" si="6"/>
        <v/>
      </c>
      <c r="Z33" s="11" t="s">
        <v>3709</v>
      </c>
      <c r="AA33" s="12" t="s">
        <v>98</v>
      </c>
      <c r="AB33" s="6" t="s">
        <v>3710</v>
      </c>
      <c r="AC33" s="140"/>
      <c r="AD33" s="140"/>
      <c r="AE33" s="140"/>
      <c r="AF33" s="140"/>
      <c r="AG33" s="140"/>
      <c r="AH33" s="140"/>
      <c r="AI33" s="140"/>
      <c r="AJ33" s="140"/>
      <c r="AK33" s="140"/>
      <c r="AL33" s="140"/>
      <c r="AM33" s="140"/>
      <c r="AN33" s="140"/>
      <c r="AO33" s="140"/>
      <c r="AP33" s="140"/>
      <c r="AQ33" s="140"/>
      <c r="AR33" s="140"/>
      <c r="AS33" s="140"/>
      <c r="AT33" s="140"/>
    </row>
    <row r="34" spans="1:46" ht="20.25" customHeight="1">
      <c r="A34" s="5">
        <v>44140</v>
      </c>
      <c r="B34" s="138" t="s">
        <v>3653</v>
      </c>
      <c r="C34" s="8">
        <v>41.2988</v>
      </c>
      <c r="D34" s="15">
        <v>69.225800000000007</v>
      </c>
      <c r="E34" s="138" t="s">
        <v>87</v>
      </c>
      <c r="F34" s="138">
        <v>0</v>
      </c>
      <c r="G34" s="9" t="s">
        <v>158</v>
      </c>
      <c r="H34" s="8" t="str">
        <f t="shared" si="0"/>
        <v>Violent</v>
      </c>
      <c r="I34" s="9" t="s">
        <v>96</v>
      </c>
      <c r="J34" s="34" t="str">
        <f t="shared" si="1"/>
        <v>Property &amp; Land</v>
      </c>
      <c r="K34" s="9" t="s">
        <v>74</v>
      </c>
      <c r="L34" s="34" t="str">
        <f t="shared" si="2"/>
        <v>Property &amp; Land</v>
      </c>
      <c r="M34" s="9"/>
      <c r="N34" s="34" t="str">
        <f t="shared" si="3"/>
        <v/>
      </c>
      <c r="O34" s="32"/>
      <c r="P34" s="32"/>
      <c r="Q34" s="32"/>
      <c r="R34" s="138" t="s">
        <v>3679</v>
      </c>
      <c r="S34" s="138" t="s">
        <v>59</v>
      </c>
      <c r="T34" s="9" t="s">
        <v>81</v>
      </c>
      <c r="U34" s="34" t="str">
        <f t="shared" si="4"/>
        <v>Local Non-Gov Actor</v>
      </c>
      <c r="V34" s="9" t="s">
        <v>67</v>
      </c>
      <c r="W34" s="34" t="str">
        <f t="shared" si="5"/>
        <v>Neutral</v>
      </c>
      <c r="X34" s="10"/>
      <c r="Y34" s="34" t="str">
        <f t="shared" si="6"/>
        <v/>
      </c>
      <c r="Z34" s="11" t="s">
        <v>3711</v>
      </c>
      <c r="AA34" s="12" t="s">
        <v>98</v>
      </c>
      <c r="AB34" s="6" t="s">
        <v>3712</v>
      </c>
      <c r="AC34" s="32"/>
      <c r="AD34" s="32"/>
      <c r="AE34" s="32"/>
      <c r="AF34" s="32"/>
      <c r="AG34" s="32"/>
      <c r="AH34" s="140"/>
      <c r="AI34" s="140"/>
      <c r="AJ34" s="140"/>
      <c r="AK34" s="140"/>
      <c r="AL34" s="140"/>
      <c r="AM34" s="140"/>
      <c r="AN34" s="140"/>
      <c r="AO34" s="140"/>
      <c r="AP34" s="140"/>
      <c r="AQ34" s="140"/>
      <c r="AR34" s="140"/>
      <c r="AS34" s="140"/>
      <c r="AT34" s="140"/>
    </row>
    <row r="35" spans="1:46" ht="20.25" customHeight="1">
      <c r="A35" s="5">
        <v>44136</v>
      </c>
      <c r="B35" s="138" t="s">
        <v>3653</v>
      </c>
      <c r="C35" s="6">
        <v>41.3636561504551</v>
      </c>
      <c r="D35" s="15">
        <v>69.2350779193726</v>
      </c>
      <c r="E35" s="138">
        <v>10</v>
      </c>
      <c r="F35" s="138">
        <v>0</v>
      </c>
      <c r="G35" s="9" t="s">
        <v>158</v>
      </c>
      <c r="H35" s="8" t="str">
        <f t="shared" si="0"/>
        <v>Violent</v>
      </c>
      <c r="I35" s="9" t="s">
        <v>96</v>
      </c>
      <c r="J35" s="34" t="str">
        <f t="shared" si="1"/>
        <v>Property &amp; Land</v>
      </c>
      <c r="K35" s="9" t="s">
        <v>74</v>
      </c>
      <c r="L35" s="34" t="str">
        <f t="shared" si="2"/>
        <v>Property &amp; Land</v>
      </c>
      <c r="M35" s="9"/>
      <c r="N35" s="34" t="str">
        <f t="shared" si="3"/>
        <v/>
      </c>
      <c r="O35" s="32"/>
      <c r="P35" s="32"/>
      <c r="Q35" s="32"/>
      <c r="R35" s="138" t="s">
        <v>3679</v>
      </c>
      <c r="S35" s="138"/>
      <c r="T35" s="9" t="s">
        <v>81</v>
      </c>
      <c r="U35" s="34" t="str">
        <f t="shared" si="4"/>
        <v>Local Non-Gov Actor</v>
      </c>
      <c r="V35" s="9" t="s">
        <v>67</v>
      </c>
      <c r="W35" s="34" t="str">
        <f t="shared" si="5"/>
        <v>Neutral</v>
      </c>
      <c r="X35" s="10"/>
      <c r="Y35" s="34" t="str">
        <f t="shared" si="6"/>
        <v/>
      </c>
      <c r="Z35" s="11" t="s">
        <v>3713</v>
      </c>
      <c r="AA35" s="12" t="s">
        <v>27</v>
      </c>
      <c r="AB35" s="6" t="s">
        <v>3686</v>
      </c>
      <c r="AC35" s="32"/>
      <c r="AD35" s="32"/>
      <c r="AE35" s="32"/>
      <c r="AF35" s="32"/>
      <c r="AG35" s="32"/>
      <c r="AH35" s="32"/>
      <c r="AI35" s="32"/>
      <c r="AJ35" s="32"/>
      <c r="AK35" s="32"/>
      <c r="AL35" s="32"/>
      <c r="AM35" s="32"/>
      <c r="AN35" s="32"/>
      <c r="AO35" s="32"/>
      <c r="AP35" s="32"/>
      <c r="AQ35" s="32"/>
      <c r="AR35" s="32"/>
      <c r="AS35" s="32"/>
      <c r="AT35" s="32"/>
    </row>
    <row r="36" spans="1:46" ht="20.25" customHeight="1">
      <c r="A36" s="5">
        <v>44134</v>
      </c>
      <c r="B36" s="6" t="s">
        <v>3690</v>
      </c>
      <c r="C36" s="17">
        <v>40.999891280713399</v>
      </c>
      <c r="D36" s="15">
        <v>71.647338378271598</v>
      </c>
      <c r="E36" s="138">
        <v>1</v>
      </c>
      <c r="F36" s="138">
        <v>0</v>
      </c>
      <c r="G36" s="9" t="s">
        <v>158</v>
      </c>
      <c r="H36" s="8" t="str">
        <f t="shared" si="0"/>
        <v>Violent</v>
      </c>
      <c r="I36" s="9" t="s">
        <v>133</v>
      </c>
      <c r="J36" s="34" t="str">
        <f t="shared" si="1"/>
        <v>Other</v>
      </c>
      <c r="K36" s="9" t="s">
        <v>164</v>
      </c>
      <c r="L36" s="34" t="str">
        <f t="shared" si="2"/>
        <v>Other</v>
      </c>
      <c r="M36" s="9" t="s">
        <v>132</v>
      </c>
      <c r="N36" s="34" t="str">
        <f t="shared" si="3"/>
        <v>Other</v>
      </c>
      <c r="O36" s="32"/>
      <c r="P36" s="32"/>
      <c r="Q36" s="32"/>
      <c r="R36" s="138" t="s">
        <v>3714</v>
      </c>
      <c r="S36" s="138"/>
      <c r="T36" s="9" t="s">
        <v>137</v>
      </c>
      <c r="U36" s="34" t="str">
        <f t="shared" si="4"/>
        <v>Foreign Actor</v>
      </c>
      <c r="V36" s="9" t="s">
        <v>67</v>
      </c>
      <c r="W36" s="34" t="str">
        <f t="shared" si="5"/>
        <v>Neutral</v>
      </c>
      <c r="X36" s="10"/>
      <c r="Y36" s="34" t="str">
        <f t="shared" si="6"/>
        <v/>
      </c>
      <c r="Z36" s="11" t="s">
        <v>3715</v>
      </c>
      <c r="AA36" s="12" t="s">
        <v>27</v>
      </c>
      <c r="AB36" s="6" t="s">
        <v>3716</v>
      </c>
      <c r="AC36" s="32"/>
      <c r="AD36" s="32"/>
      <c r="AE36" s="32"/>
      <c r="AF36" s="32"/>
      <c r="AG36" s="32"/>
      <c r="AH36" s="32"/>
      <c r="AI36" s="32"/>
      <c r="AJ36" s="32"/>
      <c r="AK36" s="32"/>
      <c r="AL36" s="32"/>
      <c r="AM36" s="32"/>
      <c r="AN36" s="32"/>
      <c r="AO36" s="32"/>
      <c r="AP36" s="32"/>
      <c r="AQ36" s="32"/>
      <c r="AR36" s="32"/>
      <c r="AS36" s="32"/>
      <c r="AT36" s="32"/>
    </row>
    <row r="37" spans="1:46" ht="20.25" customHeight="1">
      <c r="A37" s="5">
        <v>44130</v>
      </c>
      <c r="B37" s="6" t="s">
        <v>3696</v>
      </c>
      <c r="C37" s="17">
        <v>40.783028607083097</v>
      </c>
      <c r="D37" s="15">
        <v>72.350299182327703</v>
      </c>
      <c r="E37" s="138" t="s">
        <v>87</v>
      </c>
      <c r="F37" s="138" t="s">
        <v>87</v>
      </c>
      <c r="G37" s="9" t="s">
        <v>158</v>
      </c>
      <c r="H37" s="8" t="str">
        <f t="shared" si="0"/>
        <v>Violent</v>
      </c>
      <c r="I37" s="9" t="s">
        <v>58</v>
      </c>
      <c r="J37" s="34" t="str">
        <f t="shared" si="1"/>
        <v>Government Services</v>
      </c>
      <c r="K37" s="9" t="s">
        <v>1173</v>
      </c>
      <c r="L37" s="34" t="str">
        <f t="shared" si="2"/>
        <v>Other</v>
      </c>
      <c r="M37" s="9"/>
      <c r="N37" s="34" t="str">
        <f t="shared" si="3"/>
        <v/>
      </c>
      <c r="O37" s="32"/>
      <c r="P37" s="32"/>
      <c r="Q37" s="32"/>
      <c r="R37" s="138" t="s">
        <v>59</v>
      </c>
      <c r="S37" s="138"/>
      <c r="T37" s="9" t="s">
        <v>59</v>
      </c>
      <c r="U37" s="34" t="str">
        <f t="shared" si="4"/>
        <v>Local Government</v>
      </c>
      <c r="V37" s="9" t="s">
        <v>205</v>
      </c>
      <c r="W37" s="34" t="str">
        <f t="shared" si="5"/>
        <v>Cautious</v>
      </c>
      <c r="X37" s="10"/>
      <c r="Y37" s="34" t="str">
        <f t="shared" si="6"/>
        <v/>
      </c>
      <c r="Z37" s="11" t="s">
        <v>3717</v>
      </c>
      <c r="AA37" s="12" t="s">
        <v>98</v>
      </c>
      <c r="AB37" s="6" t="s">
        <v>3718</v>
      </c>
      <c r="AC37" s="140"/>
      <c r="AD37" s="140"/>
      <c r="AE37" s="140"/>
      <c r="AF37" s="140"/>
      <c r="AG37" s="140"/>
      <c r="AH37" s="140"/>
      <c r="AI37" s="140"/>
      <c r="AJ37" s="140"/>
      <c r="AK37" s="140"/>
      <c r="AL37" s="140"/>
      <c r="AM37" s="140"/>
      <c r="AN37" s="140"/>
      <c r="AO37" s="140"/>
      <c r="AP37" s="140"/>
      <c r="AQ37" s="140"/>
      <c r="AR37" s="140"/>
      <c r="AS37" s="140"/>
      <c r="AT37" s="140"/>
    </row>
    <row r="38" spans="1:46" ht="20.25" hidden="1" customHeight="1">
      <c r="A38" s="5">
        <v>44126</v>
      </c>
      <c r="B38" s="138" t="s">
        <v>3653</v>
      </c>
      <c r="C38" s="17">
        <v>41.3393183542684</v>
      </c>
      <c r="D38" s="17">
        <v>69.289056529594006</v>
      </c>
      <c r="E38" s="138">
        <v>50</v>
      </c>
      <c r="F38" s="138">
        <v>0</v>
      </c>
      <c r="G38" s="9" t="s">
        <v>21</v>
      </c>
      <c r="H38" s="8" t="str">
        <f t="shared" si="0"/>
        <v>Rally</v>
      </c>
      <c r="I38" s="9" t="s">
        <v>58</v>
      </c>
      <c r="J38" s="34" t="str">
        <f t="shared" si="1"/>
        <v>Government Services</v>
      </c>
      <c r="K38" s="9"/>
      <c r="L38" s="34" t="str">
        <f t="shared" si="2"/>
        <v/>
      </c>
      <c r="M38" s="9"/>
      <c r="N38" s="34" t="str">
        <f t="shared" si="3"/>
        <v/>
      </c>
      <c r="O38" s="32"/>
      <c r="P38" s="32"/>
      <c r="Q38" s="32"/>
      <c r="R38" s="138" t="s">
        <v>3719</v>
      </c>
      <c r="S38" s="138"/>
      <c r="T38" s="9" t="s">
        <v>24</v>
      </c>
      <c r="U38" s="34" t="str">
        <f t="shared" si="4"/>
        <v>National Government</v>
      </c>
      <c r="V38" s="9" t="s">
        <v>48</v>
      </c>
      <c r="W38" s="34" t="str">
        <f t="shared" si="5"/>
        <v>Constructive</v>
      </c>
      <c r="X38" s="9" t="s">
        <v>82</v>
      </c>
      <c r="Y38" s="34" t="str">
        <f t="shared" si="6"/>
        <v>Constructive</v>
      </c>
      <c r="Z38" s="11" t="s">
        <v>3720</v>
      </c>
      <c r="AA38" s="12" t="s">
        <v>27</v>
      </c>
      <c r="AB38" s="6" t="s">
        <v>3721</v>
      </c>
      <c r="AC38" s="32"/>
      <c r="AD38" s="32"/>
      <c r="AE38" s="32"/>
      <c r="AF38" s="32"/>
      <c r="AG38" s="32"/>
      <c r="AH38" s="32"/>
      <c r="AI38" s="32"/>
      <c r="AJ38" s="32"/>
      <c r="AK38" s="32"/>
      <c r="AL38" s="32"/>
      <c r="AM38" s="32"/>
      <c r="AN38" s="32"/>
      <c r="AO38" s="32"/>
      <c r="AP38" s="32"/>
      <c r="AQ38" s="32"/>
      <c r="AR38" s="32"/>
      <c r="AS38" s="32"/>
      <c r="AT38" s="32"/>
    </row>
    <row r="39" spans="1:46" ht="20.25" hidden="1" customHeight="1">
      <c r="A39" s="5">
        <v>44126</v>
      </c>
      <c r="B39" s="6" t="s">
        <v>3722</v>
      </c>
      <c r="C39" s="17">
        <v>41.001559448483199</v>
      </c>
      <c r="D39" s="15">
        <v>71.511951763359804</v>
      </c>
      <c r="E39" s="138" t="s">
        <v>87</v>
      </c>
      <c r="F39" s="138">
        <v>0</v>
      </c>
      <c r="G39" s="9" t="s">
        <v>21</v>
      </c>
      <c r="H39" s="8" t="str">
        <f t="shared" si="0"/>
        <v>Rally</v>
      </c>
      <c r="I39" s="9" t="s">
        <v>79</v>
      </c>
      <c r="J39" s="34" t="str">
        <f t="shared" si="1"/>
        <v>Government Services</v>
      </c>
      <c r="K39" s="9"/>
      <c r="L39" s="34" t="str">
        <f t="shared" si="2"/>
        <v/>
      </c>
      <c r="M39" s="9"/>
      <c r="N39" s="34" t="str">
        <f t="shared" si="3"/>
        <v/>
      </c>
      <c r="O39" s="32"/>
      <c r="P39" s="32"/>
      <c r="Q39" s="32"/>
      <c r="R39" s="138" t="s">
        <v>75</v>
      </c>
      <c r="S39" s="138"/>
      <c r="T39" s="9" t="s">
        <v>24</v>
      </c>
      <c r="U39" s="34" t="str">
        <f t="shared" si="4"/>
        <v>National Government</v>
      </c>
      <c r="V39" s="9" t="s">
        <v>67</v>
      </c>
      <c r="W39" s="34" t="str">
        <f t="shared" si="5"/>
        <v>Neutral</v>
      </c>
      <c r="X39" s="10"/>
      <c r="Y39" s="34" t="str">
        <f t="shared" si="6"/>
        <v/>
      </c>
      <c r="Z39" s="11" t="s">
        <v>3723</v>
      </c>
      <c r="AA39" s="12" t="s">
        <v>98</v>
      </c>
      <c r="AB39" s="6" t="s">
        <v>3724</v>
      </c>
      <c r="AC39" s="32"/>
      <c r="AD39" s="32"/>
      <c r="AE39" s="32"/>
      <c r="AF39" s="32"/>
      <c r="AG39" s="32"/>
      <c r="AH39" s="32"/>
      <c r="AI39" s="32"/>
      <c r="AJ39" s="32"/>
      <c r="AK39" s="32"/>
      <c r="AL39" s="32"/>
      <c r="AM39" s="32"/>
      <c r="AN39" s="32"/>
      <c r="AO39" s="32"/>
      <c r="AP39" s="32"/>
      <c r="AQ39" s="32"/>
      <c r="AR39" s="32"/>
      <c r="AS39" s="32"/>
      <c r="AT39" s="32"/>
    </row>
    <row r="40" spans="1:46" ht="20.25" customHeight="1">
      <c r="A40" s="137">
        <v>44125</v>
      </c>
      <c r="B40" s="138" t="s">
        <v>3649</v>
      </c>
      <c r="C40" s="17">
        <v>38.466217999999998</v>
      </c>
      <c r="D40" s="15">
        <v>65.788713000000001</v>
      </c>
      <c r="E40" s="138">
        <v>1000</v>
      </c>
      <c r="F40" s="138">
        <v>0</v>
      </c>
      <c r="G40" s="9" t="s">
        <v>795</v>
      </c>
      <c r="H40" s="8" t="str">
        <f t="shared" si="0"/>
        <v>Violent</v>
      </c>
      <c r="I40" s="9" t="s">
        <v>91</v>
      </c>
      <c r="J40" s="34" t="str">
        <f t="shared" si="1"/>
        <v>Livelihood</v>
      </c>
      <c r="K40" s="9" t="s">
        <v>44</v>
      </c>
      <c r="L40" s="34" t="str">
        <f t="shared" si="2"/>
        <v>Livelihood</v>
      </c>
      <c r="M40" s="9"/>
      <c r="N40" s="34" t="str">
        <f t="shared" si="3"/>
        <v/>
      </c>
      <c r="O40" s="32"/>
      <c r="P40" s="32"/>
      <c r="Q40" s="32"/>
      <c r="R40" s="138" t="s">
        <v>3725</v>
      </c>
      <c r="S40" s="32"/>
      <c r="T40" s="9" t="s">
        <v>81</v>
      </c>
      <c r="U40" s="34" t="str">
        <f t="shared" si="4"/>
        <v>Local Non-Gov Actor</v>
      </c>
      <c r="V40" s="9" t="s">
        <v>900</v>
      </c>
      <c r="W40" s="34" t="str">
        <f t="shared" si="5"/>
        <v>Violent</v>
      </c>
      <c r="X40" s="9" t="s">
        <v>82</v>
      </c>
      <c r="Y40" s="34" t="str">
        <f t="shared" si="6"/>
        <v>Constructive</v>
      </c>
      <c r="Z40" s="29" t="s">
        <v>4036</v>
      </c>
      <c r="AA40" s="12" t="s">
        <v>27</v>
      </c>
      <c r="AB40" s="6" t="s">
        <v>3727</v>
      </c>
      <c r="AC40" s="32"/>
      <c r="AD40" s="32"/>
      <c r="AE40" s="32"/>
      <c r="AF40" s="32"/>
      <c r="AG40" s="32"/>
      <c r="AH40" s="32"/>
      <c r="AI40" s="32"/>
      <c r="AJ40" s="32"/>
      <c r="AK40" s="32"/>
      <c r="AL40" s="32"/>
      <c r="AM40" s="32"/>
      <c r="AN40" s="32"/>
      <c r="AO40" s="32"/>
      <c r="AP40" s="32"/>
      <c r="AQ40" s="32"/>
      <c r="AR40" s="32"/>
      <c r="AS40" s="32"/>
      <c r="AT40" s="32"/>
    </row>
    <row r="41" spans="1:46" ht="20.25" hidden="1" customHeight="1">
      <c r="A41" s="137">
        <v>44122</v>
      </c>
      <c r="B41" s="138" t="s">
        <v>3653</v>
      </c>
      <c r="C41" s="8">
        <v>41.307707000000001</v>
      </c>
      <c r="D41" s="15">
        <v>69.287763999999996</v>
      </c>
      <c r="E41" s="138">
        <v>33</v>
      </c>
      <c r="F41" s="138">
        <v>0</v>
      </c>
      <c r="G41" s="9" t="s">
        <v>21</v>
      </c>
      <c r="H41" s="8" t="str">
        <f t="shared" si="0"/>
        <v>Rally</v>
      </c>
      <c r="I41" s="9" t="s">
        <v>51</v>
      </c>
      <c r="J41" s="34" t="str">
        <f t="shared" si="1"/>
        <v>Justice</v>
      </c>
      <c r="K41" s="9"/>
      <c r="L41" s="34" t="str">
        <f t="shared" si="2"/>
        <v/>
      </c>
      <c r="M41" s="9"/>
      <c r="N41" s="34" t="str">
        <f t="shared" si="3"/>
        <v/>
      </c>
      <c r="O41" s="32"/>
      <c r="P41" s="32"/>
      <c r="Q41" s="32"/>
      <c r="R41" s="138" t="s">
        <v>3728</v>
      </c>
      <c r="S41" s="138" t="s">
        <v>3729</v>
      </c>
      <c r="T41" s="9" t="s">
        <v>24</v>
      </c>
      <c r="U41" s="34" t="str">
        <f t="shared" si="4"/>
        <v>National Government</v>
      </c>
      <c r="V41" s="9" t="s">
        <v>82</v>
      </c>
      <c r="W41" s="34" t="str">
        <f t="shared" si="5"/>
        <v>Constructive</v>
      </c>
      <c r="X41" s="9"/>
      <c r="Y41" s="34" t="str">
        <f t="shared" si="6"/>
        <v/>
      </c>
      <c r="Z41" s="29" t="s">
        <v>3730</v>
      </c>
      <c r="AA41" s="12" t="s">
        <v>27</v>
      </c>
      <c r="AB41" s="6" t="s">
        <v>3731</v>
      </c>
      <c r="AC41" s="32"/>
      <c r="AD41" s="32"/>
      <c r="AE41" s="32"/>
      <c r="AF41" s="32"/>
      <c r="AG41" s="32"/>
      <c r="AH41" s="32"/>
      <c r="AI41" s="32"/>
      <c r="AJ41" s="32"/>
      <c r="AK41" s="32"/>
      <c r="AL41" s="32"/>
      <c r="AM41" s="32"/>
      <c r="AN41" s="32"/>
      <c r="AO41" s="32"/>
      <c r="AP41" s="32"/>
      <c r="AQ41" s="32"/>
      <c r="AR41" s="32"/>
      <c r="AS41" s="32"/>
      <c r="AT41" s="32"/>
    </row>
    <row r="42" spans="1:46" ht="20.25" hidden="1" customHeight="1">
      <c r="A42" s="5">
        <v>44120</v>
      </c>
      <c r="B42" s="6" t="s">
        <v>3653</v>
      </c>
      <c r="C42" s="14">
        <v>41.332799999999999</v>
      </c>
      <c r="D42" s="15">
        <v>69.375225</v>
      </c>
      <c r="E42" s="138">
        <v>10</v>
      </c>
      <c r="F42" s="138">
        <v>0</v>
      </c>
      <c r="G42" s="9" t="s">
        <v>21</v>
      </c>
      <c r="H42" s="8" t="str">
        <f t="shared" si="0"/>
        <v>Rally</v>
      </c>
      <c r="I42" s="9" t="s">
        <v>74</v>
      </c>
      <c r="J42" s="34" t="str">
        <f t="shared" si="1"/>
        <v>Property &amp; Land</v>
      </c>
      <c r="K42" s="9" t="s">
        <v>96</v>
      </c>
      <c r="L42" s="34" t="str">
        <f t="shared" si="2"/>
        <v>Property &amp; Land</v>
      </c>
      <c r="M42" s="9"/>
      <c r="N42" s="34" t="str">
        <f t="shared" si="3"/>
        <v/>
      </c>
      <c r="O42" s="32"/>
      <c r="P42" s="32"/>
      <c r="Q42" s="32"/>
      <c r="R42" s="138" t="s">
        <v>3679</v>
      </c>
      <c r="S42" s="138"/>
      <c r="T42" s="9" t="s">
        <v>81</v>
      </c>
      <c r="U42" s="34" t="str">
        <f t="shared" si="4"/>
        <v>Local Non-Gov Actor</v>
      </c>
      <c r="V42" s="9" t="s">
        <v>87</v>
      </c>
      <c r="W42" s="34" t="str">
        <f t="shared" si="5"/>
        <v>Neutral</v>
      </c>
      <c r="X42" s="10"/>
      <c r="Y42" s="34" t="str">
        <f t="shared" si="6"/>
        <v/>
      </c>
      <c r="Z42" s="11" t="s">
        <v>3732</v>
      </c>
      <c r="AA42" s="12" t="s">
        <v>98</v>
      </c>
      <c r="AB42" s="6" t="s">
        <v>3733</v>
      </c>
      <c r="AC42" s="32"/>
      <c r="AD42" s="32"/>
      <c r="AE42" s="32"/>
      <c r="AF42" s="32"/>
      <c r="AG42" s="32"/>
      <c r="AH42" s="32"/>
      <c r="AI42" s="32"/>
      <c r="AJ42" s="32"/>
      <c r="AK42" s="32"/>
      <c r="AL42" s="32"/>
      <c r="AM42" s="32"/>
      <c r="AN42" s="32"/>
      <c r="AO42" s="32"/>
      <c r="AP42" s="32"/>
      <c r="AQ42" s="32"/>
      <c r="AR42" s="32"/>
      <c r="AS42" s="32"/>
      <c r="AT42" s="32"/>
    </row>
    <row r="43" spans="1:46" ht="20.25" hidden="1" customHeight="1">
      <c r="A43" s="137">
        <v>44118</v>
      </c>
      <c r="B43" s="138" t="s">
        <v>3630</v>
      </c>
      <c r="C43" s="8">
        <v>42.467728000000001</v>
      </c>
      <c r="D43" s="15">
        <v>59.613281000000001</v>
      </c>
      <c r="E43" s="138">
        <v>35</v>
      </c>
      <c r="F43" s="138">
        <v>30</v>
      </c>
      <c r="G43" s="9" t="s">
        <v>21</v>
      </c>
      <c r="H43" s="8" t="str">
        <f t="shared" si="0"/>
        <v>Rally</v>
      </c>
      <c r="I43" s="9" t="s">
        <v>64</v>
      </c>
      <c r="J43" s="34" t="str">
        <f t="shared" si="1"/>
        <v>Human Rights</v>
      </c>
      <c r="K43" s="9" t="s">
        <v>63</v>
      </c>
      <c r="L43" s="34" t="str">
        <f t="shared" si="2"/>
        <v>Justice</v>
      </c>
      <c r="M43" s="9" t="s">
        <v>140</v>
      </c>
      <c r="N43" s="34" t="str">
        <f t="shared" si="3"/>
        <v>Covid-19</v>
      </c>
      <c r="O43" s="32"/>
      <c r="P43" s="32"/>
      <c r="Q43" s="32"/>
      <c r="R43" s="138" t="s">
        <v>258</v>
      </c>
      <c r="S43" s="32"/>
      <c r="T43" s="9" t="s">
        <v>24</v>
      </c>
      <c r="U43" s="34" t="str">
        <f t="shared" si="4"/>
        <v>National Government</v>
      </c>
      <c r="V43" s="9" t="s">
        <v>25</v>
      </c>
      <c r="W43" s="34" t="str">
        <f t="shared" si="5"/>
        <v>Violent</v>
      </c>
      <c r="X43" s="9" t="s">
        <v>1089</v>
      </c>
      <c r="Y43" s="34" t="str">
        <f t="shared" si="6"/>
        <v>Violent</v>
      </c>
      <c r="Z43" s="29" t="s">
        <v>3734</v>
      </c>
      <c r="AA43" s="12" t="s">
        <v>27</v>
      </c>
      <c r="AB43" s="6" t="s">
        <v>3735</v>
      </c>
      <c r="AC43" s="32"/>
      <c r="AD43" s="32"/>
      <c r="AE43" s="32"/>
      <c r="AF43" s="32"/>
      <c r="AG43" s="32"/>
      <c r="AH43" s="32"/>
      <c r="AI43" s="32"/>
      <c r="AJ43" s="32"/>
      <c r="AK43" s="32"/>
      <c r="AL43" s="32"/>
      <c r="AM43" s="32"/>
      <c r="AN43" s="32"/>
      <c r="AO43" s="32"/>
      <c r="AP43" s="32"/>
      <c r="AQ43" s="32"/>
      <c r="AR43" s="32"/>
      <c r="AS43" s="32"/>
      <c r="AT43" s="32"/>
    </row>
    <row r="44" spans="1:46" ht="20.25" hidden="1" customHeight="1">
      <c r="A44" s="5">
        <v>44116</v>
      </c>
      <c r="B44" s="138" t="s">
        <v>3736</v>
      </c>
      <c r="C44" s="17">
        <v>41.314998512942601</v>
      </c>
      <c r="D44" s="15">
        <v>69.267152610274394</v>
      </c>
      <c r="E44" s="138">
        <v>50</v>
      </c>
      <c r="F44" s="138">
        <v>1</v>
      </c>
      <c r="G44" s="9" t="s">
        <v>21</v>
      </c>
      <c r="H44" s="8" t="str">
        <f t="shared" si="0"/>
        <v>Rally</v>
      </c>
      <c r="I44" s="9" t="s">
        <v>51</v>
      </c>
      <c r="J44" s="34" t="str">
        <f t="shared" si="1"/>
        <v>Justice</v>
      </c>
      <c r="K44" s="9"/>
      <c r="L44" s="34" t="str">
        <f t="shared" si="2"/>
        <v/>
      </c>
      <c r="M44" s="9"/>
      <c r="N44" s="34" t="str">
        <f t="shared" si="3"/>
        <v/>
      </c>
      <c r="O44" s="32"/>
      <c r="P44" s="32"/>
      <c r="Q44" s="32"/>
      <c r="R44" s="138" t="s">
        <v>3737</v>
      </c>
      <c r="S44" s="138"/>
      <c r="T44" s="9" t="s">
        <v>81</v>
      </c>
      <c r="U44" s="34" t="str">
        <f t="shared" si="4"/>
        <v>Local Non-Gov Actor</v>
      </c>
      <c r="V44" s="9" t="s">
        <v>25</v>
      </c>
      <c r="W44" s="34" t="str">
        <f t="shared" si="5"/>
        <v>Violent</v>
      </c>
      <c r="X44" s="10"/>
      <c r="Y44" s="34" t="str">
        <f t="shared" si="6"/>
        <v/>
      </c>
      <c r="Z44" s="11" t="s">
        <v>3738</v>
      </c>
      <c r="AA44" s="12" t="s">
        <v>27</v>
      </c>
      <c r="AB44" s="6" t="s">
        <v>3739</v>
      </c>
      <c r="AC44" s="32"/>
      <c r="AD44" s="32"/>
      <c r="AE44" s="32"/>
      <c r="AF44" s="32"/>
      <c r="AG44" s="32"/>
      <c r="AH44" s="32"/>
      <c r="AI44" s="32"/>
      <c r="AJ44" s="32"/>
      <c r="AK44" s="32"/>
      <c r="AL44" s="32"/>
      <c r="AM44" s="32"/>
      <c r="AN44" s="32"/>
      <c r="AO44" s="32"/>
      <c r="AP44" s="32"/>
      <c r="AQ44" s="32"/>
      <c r="AR44" s="32"/>
      <c r="AS44" s="32"/>
      <c r="AT44" s="32"/>
    </row>
    <row r="45" spans="1:46" ht="20.25" hidden="1" customHeight="1">
      <c r="A45" s="5">
        <v>44115</v>
      </c>
      <c r="B45" s="6" t="s">
        <v>3740</v>
      </c>
      <c r="C45" s="17">
        <v>38.275015576517298</v>
      </c>
      <c r="D45" s="15">
        <v>67.896799942987002</v>
      </c>
      <c r="E45" s="138">
        <v>10</v>
      </c>
      <c r="F45" s="138">
        <v>0</v>
      </c>
      <c r="G45" s="9" t="s">
        <v>21</v>
      </c>
      <c r="H45" s="8" t="str">
        <f t="shared" si="0"/>
        <v>Rally</v>
      </c>
      <c r="I45" s="9" t="s">
        <v>140</v>
      </c>
      <c r="J45" s="34" t="str">
        <f t="shared" si="1"/>
        <v>Covid-19</v>
      </c>
      <c r="K45" s="9" t="s">
        <v>44</v>
      </c>
      <c r="L45" s="34" t="str">
        <f t="shared" si="2"/>
        <v>Livelihood</v>
      </c>
      <c r="M45" s="9"/>
      <c r="N45" s="34" t="str">
        <f t="shared" si="3"/>
        <v/>
      </c>
      <c r="O45" s="32"/>
      <c r="P45" s="32"/>
      <c r="Q45" s="32"/>
      <c r="R45" s="138" t="s">
        <v>59</v>
      </c>
      <c r="S45" s="138"/>
      <c r="T45" s="9" t="s">
        <v>59</v>
      </c>
      <c r="U45" s="34" t="str">
        <f t="shared" si="4"/>
        <v>Local Government</v>
      </c>
      <c r="V45" s="9" t="s">
        <v>67</v>
      </c>
      <c r="W45" s="34" t="str">
        <f t="shared" si="5"/>
        <v>Neutral</v>
      </c>
      <c r="X45" s="10"/>
      <c r="Y45" s="34" t="str">
        <f t="shared" si="6"/>
        <v/>
      </c>
      <c r="Z45" s="11" t="s">
        <v>3741</v>
      </c>
      <c r="AA45" s="12" t="s">
        <v>98</v>
      </c>
      <c r="AB45" s="6" t="s">
        <v>3742</v>
      </c>
      <c r="AC45" s="32"/>
      <c r="AD45" s="32"/>
      <c r="AE45" s="32"/>
      <c r="AF45" s="32"/>
      <c r="AG45" s="32"/>
      <c r="AH45" s="32"/>
      <c r="AI45" s="32"/>
      <c r="AJ45" s="32"/>
      <c r="AK45" s="32"/>
      <c r="AL45" s="32"/>
      <c r="AM45" s="32"/>
      <c r="AN45" s="32"/>
      <c r="AO45" s="32"/>
      <c r="AP45" s="32"/>
      <c r="AQ45" s="32"/>
      <c r="AR45" s="32"/>
      <c r="AS45" s="32"/>
      <c r="AT45" s="32"/>
    </row>
    <row r="46" spans="1:46" ht="20.25" customHeight="1">
      <c r="A46" s="5">
        <v>44113</v>
      </c>
      <c r="B46" s="138" t="s">
        <v>3743</v>
      </c>
      <c r="C46" s="17">
        <v>40.855032799999996</v>
      </c>
      <c r="D46" s="17">
        <v>69.591651100000007</v>
      </c>
      <c r="E46" s="138">
        <v>400</v>
      </c>
      <c r="F46" s="138" t="s">
        <v>87</v>
      </c>
      <c r="G46" s="9" t="s">
        <v>795</v>
      </c>
      <c r="H46" s="8" t="str">
        <f t="shared" si="0"/>
        <v>Violent</v>
      </c>
      <c r="I46" s="9" t="s">
        <v>152</v>
      </c>
      <c r="J46" s="34" t="str">
        <f t="shared" si="1"/>
        <v>Finance</v>
      </c>
      <c r="K46" s="9" t="s">
        <v>140</v>
      </c>
      <c r="L46" s="34" t="str">
        <f t="shared" si="2"/>
        <v>Covid-19</v>
      </c>
      <c r="M46" s="9"/>
      <c r="N46" s="34" t="str">
        <f t="shared" si="3"/>
        <v/>
      </c>
      <c r="O46" s="32"/>
      <c r="P46" s="32"/>
      <c r="Q46" s="32"/>
      <c r="R46" s="138" t="s">
        <v>3744</v>
      </c>
      <c r="S46" s="138"/>
      <c r="T46" s="9" t="s">
        <v>81</v>
      </c>
      <c r="U46" s="34" t="str">
        <f t="shared" si="4"/>
        <v>Local Non-Gov Actor</v>
      </c>
      <c r="V46" s="9" t="s">
        <v>205</v>
      </c>
      <c r="W46" s="34" t="str">
        <f t="shared" si="5"/>
        <v>Cautious</v>
      </c>
      <c r="X46" s="10"/>
      <c r="Y46" s="34" t="str">
        <f t="shared" si="6"/>
        <v/>
      </c>
      <c r="Z46" s="11" t="s">
        <v>3745</v>
      </c>
      <c r="AA46" s="12" t="s">
        <v>27</v>
      </c>
      <c r="AB46" s="6" t="s">
        <v>3746</v>
      </c>
      <c r="AC46" s="32"/>
      <c r="AD46" s="32"/>
      <c r="AE46" s="32"/>
      <c r="AF46" s="32"/>
      <c r="AG46" s="32"/>
      <c r="AH46" s="32"/>
      <c r="AI46" s="32"/>
      <c r="AJ46" s="32"/>
      <c r="AK46" s="32"/>
      <c r="AL46" s="32"/>
      <c r="AM46" s="32"/>
      <c r="AN46" s="32"/>
      <c r="AO46" s="32"/>
      <c r="AP46" s="32"/>
      <c r="AQ46" s="32"/>
      <c r="AR46" s="32"/>
      <c r="AS46" s="32"/>
      <c r="AT46" s="32"/>
    </row>
    <row r="47" spans="1:46" ht="20.25" hidden="1" customHeight="1">
      <c r="A47" s="5">
        <v>44111</v>
      </c>
      <c r="B47" s="138" t="s">
        <v>3736</v>
      </c>
      <c r="C47" s="17">
        <v>41.358466452978298</v>
      </c>
      <c r="D47" s="17">
        <v>69.229145025794296</v>
      </c>
      <c r="E47" s="138">
        <v>10</v>
      </c>
      <c r="F47" s="138">
        <v>0</v>
      </c>
      <c r="G47" s="9" t="s">
        <v>21</v>
      </c>
      <c r="H47" s="8" t="str">
        <f t="shared" si="0"/>
        <v>Rally</v>
      </c>
      <c r="I47" s="9" t="s">
        <v>74</v>
      </c>
      <c r="J47" s="34" t="str">
        <f t="shared" si="1"/>
        <v>Property &amp; Land</v>
      </c>
      <c r="K47" s="9" t="s">
        <v>282</v>
      </c>
      <c r="L47" s="34" t="str">
        <f t="shared" si="2"/>
        <v>Property &amp; Land</v>
      </c>
      <c r="M47" s="9"/>
      <c r="N47" s="34" t="str">
        <f t="shared" si="3"/>
        <v/>
      </c>
      <c r="O47" s="32"/>
      <c r="P47" s="32"/>
      <c r="Q47" s="32"/>
      <c r="R47" s="138" t="s">
        <v>3747</v>
      </c>
      <c r="S47" s="138"/>
      <c r="T47" s="9" t="s">
        <v>81</v>
      </c>
      <c r="U47" s="34" t="str">
        <f t="shared" si="4"/>
        <v>Local Non-Gov Actor</v>
      </c>
      <c r="V47" s="9" t="s">
        <v>87</v>
      </c>
      <c r="W47" s="34" t="str">
        <f t="shared" si="5"/>
        <v>Neutral</v>
      </c>
      <c r="X47" s="10"/>
      <c r="Y47" s="34" t="str">
        <f t="shared" si="6"/>
        <v/>
      </c>
      <c r="Z47" s="11" t="s">
        <v>3748</v>
      </c>
      <c r="AA47" s="12" t="s">
        <v>27</v>
      </c>
      <c r="AB47" s="6" t="s">
        <v>3749</v>
      </c>
      <c r="AC47" s="32"/>
      <c r="AD47" s="32"/>
      <c r="AE47" s="32"/>
      <c r="AF47" s="32"/>
      <c r="AG47" s="32"/>
      <c r="AH47" s="32"/>
      <c r="AI47" s="32"/>
      <c r="AJ47" s="32"/>
      <c r="AK47" s="32"/>
      <c r="AL47" s="32"/>
      <c r="AM47" s="32"/>
      <c r="AN47" s="32"/>
      <c r="AO47" s="32"/>
      <c r="AP47" s="32"/>
      <c r="AQ47" s="32"/>
      <c r="AR47" s="32"/>
      <c r="AS47" s="32"/>
      <c r="AT47" s="32"/>
    </row>
    <row r="48" spans="1:46" ht="20.25" hidden="1" customHeight="1">
      <c r="A48" s="5">
        <v>44110</v>
      </c>
      <c r="B48" s="138" t="s">
        <v>3736</v>
      </c>
      <c r="C48" s="17">
        <v>41.307782899999999</v>
      </c>
      <c r="D48" s="17">
        <v>69.2877127</v>
      </c>
      <c r="E48" s="138">
        <v>10</v>
      </c>
      <c r="F48" s="138">
        <v>0</v>
      </c>
      <c r="G48" s="9" t="s">
        <v>21</v>
      </c>
      <c r="H48" s="8" t="str">
        <f t="shared" si="0"/>
        <v>Rally</v>
      </c>
      <c r="I48" s="9" t="s">
        <v>51</v>
      </c>
      <c r="J48" s="34" t="str">
        <f t="shared" si="1"/>
        <v>Justice</v>
      </c>
      <c r="K48" s="9"/>
      <c r="L48" s="34" t="str">
        <f t="shared" si="2"/>
        <v/>
      </c>
      <c r="M48" s="9"/>
      <c r="N48" s="34" t="str">
        <f t="shared" si="3"/>
        <v/>
      </c>
      <c r="O48" s="32"/>
      <c r="P48" s="32"/>
      <c r="Q48" s="32"/>
      <c r="R48" s="138" t="s">
        <v>3750</v>
      </c>
      <c r="S48" s="138" t="s">
        <v>136</v>
      </c>
      <c r="T48" s="9" t="s">
        <v>81</v>
      </c>
      <c r="U48" s="34" t="str">
        <f t="shared" si="4"/>
        <v>Local Non-Gov Actor</v>
      </c>
      <c r="V48" s="9" t="s">
        <v>67</v>
      </c>
      <c r="W48" s="34" t="str">
        <f t="shared" si="5"/>
        <v>Neutral</v>
      </c>
      <c r="X48" s="10"/>
      <c r="Y48" s="34" t="str">
        <f t="shared" si="6"/>
        <v/>
      </c>
      <c r="Z48" s="22" t="s">
        <v>3751</v>
      </c>
      <c r="AA48" s="12" t="s">
        <v>27</v>
      </c>
      <c r="AB48" s="6" t="s">
        <v>3752</v>
      </c>
      <c r="AC48" s="32"/>
      <c r="AD48" s="32"/>
      <c r="AE48" s="32"/>
      <c r="AF48" s="32"/>
      <c r="AG48" s="32"/>
      <c r="AH48" s="32"/>
      <c r="AI48" s="32"/>
      <c r="AJ48" s="32"/>
      <c r="AK48" s="32"/>
      <c r="AL48" s="32"/>
      <c r="AM48" s="32"/>
      <c r="AN48" s="32"/>
      <c r="AO48" s="32"/>
      <c r="AP48" s="32"/>
      <c r="AQ48" s="32"/>
      <c r="AR48" s="32"/>
      <c r="AS48" s="32"/>
      <c r="AT48" s="32"/>
    </row>
    <row r="49" spans="1:46" ht="20.25" hidden="1" customHeight="1">
      <c r="A49" s="5">
        <v>44109</v>
      </c>
      <c r="B49" s="138" t="s">
        <v>3736</v>
      </c>
      <c r="C49" s="17">
        <v>41.3393973753453</v>
      </c>
      <c r="D49" s="15">
        <v>69.2884416572075</v>
      </c>
      <c r="E49" s="138">
        <v>50</v>
      </c>
      <c r="F49" s="138">
        <v>0</v>
      </c>
      <c r="G49" s="9" t="s">
        <v>21</v>
      </c>
      <c r="H49" s="8" t="str">
        <f t="shared" si="0"/>
        <v>Rally</v>
      </c>
      <c r="I49" s="9" t="s">
        <v>58</v>
      </c>
      <c r="J49" s="34" t="str">
        <f t="shared" si="1"/>
        <v>Government Services</v>
      </c>
      <c r="K49" s="9"/>
      <c r="L49" s="34" t="str">
        <f t="shared" si="2"/>
        <v/>
      </c>
      <c r="M49" s="9"/>
      <c r="N49" s="34" t="str">
        <f t="shared" si="3"/>
        <v/>
      </c>
      <c r="O49" s="32"/>
      <c r="P49" s="32"/>
      <c r="Q49" s="32"/>
      <c r="R49" s="138" t="s">
        <v>3753</v>
      </c>
      <c r="S49" s="138"/>
      <c r="T49" s="9" t="s">
        <v>24</v>
      </c>
      <c r="U49" s="34" t="str">
        <f t="shared" si="4"/>
        <v>National Government</v>
      </c>
      <c r="V49" s="9" t="s">
        <v>67</v>
      </c>
      <c r="W49" s="34" t="str">
        <f t="shared" si="5"/>
        <v>Neutral</v>
      </c>
      <c r="X49" s="10"/>
      <c r="Y49" s="34" t="str">
        <f t="shared" si="6"/>
        <v/>
      </c>
      <c r="Z49" s="11" t="s">
        <v>3754</v>
      </c>
      <c r="AA49" s="12" t="s">
        <v>27</v>
      </c>
      <c r="AB49" s="6" t="s">
        <v>3755</v>
      </c>
      <c r="AC49" s="32"/>
      <c r="AD49" s="32"/>
      <c r="AE49" s="32"/>
      <c r="AF49" s="32"/>
      <c r="AG49" s="32"/>
      <c r="AH49" s="32"/>
      <c r="AI49" s="32"/>
      <c r="AJ49" s="32"/>
      <c r="AK49" s="32"/>
      <c r="AL49" s="32"/>
      <c r="AM49" s="32"/>
      <c r="AN49" s="32"/>
      <c r="AO49" s="32"/>
      <c r="AP49" s="32"/>
      <c r="AQ49" s="32"/>
      <c r="AR49" s="32"/>
      <c r="AS49" s="32"/>
      <c r="AT49" s="32"/>
    </row>
    <row r="50" spans="1:46" ht="20.25" customHeight="1">
      <c r="A50" s="5">
        <v>44109</v>
      </c>
      <c r="B50" s="6" t="s">
        <v>3653</v>
      </c>
      <c r="C50" s="8">
        <v>41.288414000000003</v>
      </c>
      <c r="D50" s="8">
        <v>69.228874000000005</v>
      </c>
      <c r="E50" s="138">
        <v>10</v>
      </c>
      <c r="F50" s="138">
        <v>0</v>
      </c>
      <c r="G50" s="9" t="s">
        <v>158</v>
      </c>
      <c r="H50" s="8" t="str">
        <f t="shared" si="0"/>
        <v>Violent</v>
      </c>
      <c r="I50" s="9" t="s">
        <v>74</v>
      </c>
      <c r="J50" s="34" t="str">
        <f t="shared" si="1"/>
        <v>Property &amp; Land</v>
      </c>
      <c r="K50" s="9" t="s">
        <v>96</v>
      </c>
      <c r="L50" s="34" t="str">
        <f t="shared" si="2"/>
        <v>Property &amp; Land</v>
      </c>
      <c r="M50" s="9"/>
      <c r="N50" s="34" t="str">
        <f t="shared" si="3"/>
        <v/>
      </c>
      <c r="O50" s="32"/>
      <c r="P50" s="32"/>
      <c r="Q50" s="32"/>
      <c r="R50" s="138" t="s">
        <v>3679</v>
      </c>
      <c r="S50" s="138"/>
      <c r="T50" s="9" t="s">
        <v>81</v>
      </c>
      <c r="U50" s="34" t="str">
        <f t="shared" si="4"/>
        <v>Local Non-Gov Actor</v>
      </c>
      <c r="V50" s="9" t="s">
        <v>67</v>
      </c>
      <c r="W50" s="34" t="str">
        <f t="shared" si="5"/>
        <v>Neutral</v>
      </c>
      <c r="X50" s="10"/>
      <c r="Y50" s="34" t="str">
        <f t="shared" si="6"/>
        <v/>
      </c>
      <c r="Z50" s="11" t="s">
        <v>3756</v>
      </c>
      <c r="AA50" s="12" t="s">
        <v>98</v>
      </c>
      <c r="AB50" s="6" t="s">
        <v>3757</v>
      </c>
      <c r="AC50" s="32"/>
      <c r="AD50" s="32"/>
      <c r="AE50" s="32"/>
      <c r="AF50" s="32"/>
      <c r="AG50" s="32"/>
      <c r="AH50" s="32"/>
      <c r="AI50" s="32"/>
      <c r="AJ50" s="32"/>
      <c r="AK50" s="32"/>
      <c r="AL50" s="32"/>
      <c r="AM50" s="32"/>
      <c r="AN50" s="32"/>
      <c r="AO50" s="32"/>
      <c r="AP50" s="32"/>
      <c r="AQ50" s="32"/>
      <c r="AR50" s="32"/>
      <c r="AS50" s="32"/>
      <c r="AT50" s="32"/>
    </row>
    <row r="51" spans="1:46" ht="20.25" hidden="1" customHeight="1">
      <c r="A51" s="5">
        <v>44107</v>
      </c>
      <c r="B51" s="138" t="s">
        <v>3736</v>
      </c>
      <c r="C51" s="17">
        <v>41.312723200000001</v>
      </c>
      <c r="D51" s="17">
        <v>69.266853800000007</v>
      </c>
      <c r="E51" s="138">
        <v>8</v>
      </c>
      <c r="F51" s="138">
        <v>0</v>
      </c>
      <c r="G51" s="9" t="s">
        <v>768</v>
      </c>
      <c r="H51" s="8" t="str">
        <f t="shared" si="0"/>
        <v>Non-Violent</v>
      </c>
      <c r="I51" s="9" t="s">
        <v>227</v>
      </c>
      <c r="J51" s="34" t="str">
        <f t="shared" si="1"/>
        <v>Government Services</v>
      </c>
      <c r="K51" s="9"/>
      <c r="L51" s="34" t="str">
        <f t="shared" si="2"/>
        <v/>
      </c>
      <c r="M51" s="9"/>
      <c r="N51" s="34" t="str">
        <f t="shared" si="3"/>
        <v/>
      </c>
      <c r="O51" s="32"/>
      <c r="P51" s="32"/>
      <c r="Q51" s="32"/>
      <c r="R51" s="138" t="s">
        <v>24</v>
      </c>
      <c r="S51" s="138" t="s">
        <v>59</v>
      </c>
      <c r="T51" s="9" t="s">
        <v>24</v>
      </c>
      <c r="U51" s="34" t="str">
        <f t="shared" si="4"/>
        <v>National Government</v>
      </c>
      <c r="V51" s="9" t="s">
        <v>437</v>
      </c>
      <c r="W51" s="34" t="str">
        <f t="shared" si="5"/>
        <v>Violent</v>
      </c>
      <c r="X51" s="9" t="s">
        <v>82</v>
      </c>
      <c r="Y51" s="34" t="str">
        <f t="shared" si="6"/>
        <v>Constructive</v>
      </c>
      <c r="Z51" s="22" t="s">
        <v>3758</v>
      </c>
      <c r="AA51" s="12" t="s">
        <v>27</v>
      </c>
      <c r="AB51" s="6" t="s">
        <v>3759</v>
      </c>
      <c r="AC51" s="32"/>
      <c r="AD51" s="32"/>
      <c r="AE51" s="32"/>
      <c r="AF51" s="32"/>
      <c r="AG51" s="32"/>
      <c r="AH51" s="32"/>
      <c r="AI51" s="32"/>
      <c r="AJ51" s="32"/>
      <c r="AK51" s="32"/>
      <c r="AL51" s="32"/>
      <c r="AM51" s="32"/>
      <c r="AN51" s="32"/>
      <c r="AO51" s="32"/>
      <c r="AP51" s="32"/>
      <c r="AQ51" s="32"/>
      <c r="AR51" s="32"/>
      <c r="AS51" s="32"/>
      <c r="AT51" s="32"/>
    </row>
    <row r="52" spans="1:46" ht="20.25" customHeight="1">
      <c r="A52" s="5">
        <v>44105</v>
      </c>
      <c r="B52" s="6" t="s">
        <v>3653</v>
      </c>
      <c r="C52" s="8">
        <v>41.288414000000003</v>
      </c>
      <c r="D52" s="8">
        <v>69.228874000000005</v>
      </c>
      <c r="E52" s="138">
        <v>10</v>
      </c>
      <c r="F52" s="138">
        <v>0</v>
      </c>
      <c r="G52" s="9" t="s">
        <v>158</v>
      </c>
      <c r="H52" s="8" t="str">
        <f t="shared" si="0"/>
        <v>Violent</v>
      </c>
      <c r="I52" s="9" t="s">
        <v>74</v>
      </c>
      <c r="J52" s="34" t="str">
        <f t="shared" si="1"/>
        <v>Property &amp; Land</v>
      </c>
      <c r="K52" s="9" t="s">
        <v>96</v>
      </c>
      <c r="L52" s="34" t="str">
        <f t="shared" si="2"/>
        <v>Property &amp; Land</v>
      </c>
      <c r="M52" s="9"/>
      <c r="N52" s="34" t="str">
        <f t="shared" si="3"/>
        <v/>
      </c>
      <c r="O52" s="32"/>
      <c r="P52" s="32"/>
      <c r="Q52" s="32"/>
      <c r="R52" s="138" t="s">
        <v>3747</v>
      </c>
      <c r="S52" s="138"/>
      <c r="T52" s="9" t="s">
        <v>81</v>
      </c>
      <c r="U52" s="34" t="str">
        <f t="shared" si="4"/>
        <v>Local Non-Gov Actor</v>
      </c>
      <c r="V52" s="9" t="s">
        <v>67</v>
      </c>
      <c r="W52" s="34" t="str">
        <f t="shared" si="5"/>
        <v>Neutral</v>
      </c>
      <c r="X52" s="10"/>
      <c r="Y52" s="34" t="str">
        <f t="shared" si="6"/>
        <v/>
      </c>
      <c r="Z52" s="11" t="s">
        <v>3760</v>
      </c>
      <c r="AA52" s="12" t="s">
        <v>98</v>
      </c>
      <c r="AB52" s="6" t="s">
        <v>3761</v>
      </c>
      <c r="AC52" s="32"/>
      <c r="AD52" s="32"/>
      <c r="AE52" s="32"/>
      <c r="AF52" s="32"/>
      <c r="AG52" s="32"/>
      <c r="AH52" s="32"/>
      <c r="AI52" s="32"/>
      <c r="AJ52" s="32"/>
      <c r="AK52" s="32"/>
      <c r="AL52" s="32"/>
      <c r="AM52" s="32"/>
      <c r="AN52" s="32"/>
      <c r="AO52" s="32"/>
      <c r="AP52" s="32"/>
      <c r="AQ52" s="32"/>
      <c r="AR52" s="32"/>
      <c r="AS52" s="32"/>
      <c r="AT52" s="32"/>
    </row>
    <row r="53" spans="1:46" ht="20.25" customHeight="1">
      <c r="A53" s="5">
        <v>44103</v>
      </c>
      <c r="B53" s="6" t="s">
        <v>3690</v>
      </c>
      <c r="C53" s="6">
        <v>40.996893165612597</v>
      </c>
      <c r="D53" s="8">
        <v>71.668760673569693</v>
      </c>
      <c r="E53" s="138">
        <v>1</v>
      </c>
      <c r="F53" s="138">
        <v>0</v>
      </c>
      <c r="G53" s="9" t="s">
        <v>3670</v>
      </c>
      <c r="H53" s="8" t="str">
        <f t="shared" si="0"/>
        <v>Violent</v>
      </c>
      <c r="I53" s="9" t="s">
        <v>96</v>
      </c>
      <c r="J53" s="34" t="str">
        <f t="shared" si="1"/>
        <v>Property &amp; Land</v>
      </c>
      <c r="K53" s="9" t="s">
        <v>63</v>
      </c>
      <c r="L53" s="34" t="str">
        <f t="shared" si="2"/>
        <v>Justice</v>
      </c>
      <c r="M53" s="9"/>
      <c r="N53" s="34" t="str">
        <f t="shared" si="3"/>
        <v/>
      </c>
      <c r="O53" s="32"/>
      <c r="P53" s="32"/>
      <c r="Q53" s="32"/>
      <c r="R53" s="138" t="s">
        <v>258</v>
      </c>
      <c r="S53" s="138"/>
      <c r="T53" s="9" t="s">
        <v>66</v>
      </c>
      <c r="U53" s="34" t="str">
        <f t="shared" si="4"/>
        <v>Justice System</v>
      </c>
      <c r="V53" s="9" t="s">
        <v>67</v>
      </c>
      <c r="W53" s="34" t="str">
        <f t="shared" si="5"/>
        <v>Neutral</v>
      </c>
      <c r="X53" s="10"/>
      <c r="Y53" s="34" t="str">
        <f t="shared" si="6"/>
        <v/>
      </c>
      <c r="Z53" s="11" t="s">
        <v>3762</v>
      </c>
      <c r="AA53" s="12" t="s">
        <v>27</v>
      </c>
      <c r="AB53" s="6" t="s">
        <v>3763</v>
      </c>
      <c r="AC53" s="32"/>
      <c r="AD53" s="32"/>
      <c r="AE53" s="32"/>
      <c r="AF53" s="32"/>
      <c r="AG53" s="32"/>
      <c r="AH53" s="32"/>
      <c r="AI53" s="32"/>
      <c r="AJ53" s="32"/>
      <c r="AK53" s="32"/>
      <c r="AL53" s="32"/>
      <c r="AM53" s="32"/>
      <c r="AN53" s="32"/>
      <c r="AO53" s="32"/>
      <c r="AP53" s="32"/>
      <c r="AQ53" s="32"/>
      <c r="AR53" s="32"/>
      <c r="AS53" s="32"/>
      <c r="AT53" s="32"/>
    </row>
    <row r="54" spans="1:46" ht="20.25" hidden="1" customHeight="1">
      <c r="A54" s="5">
        <v>44103</v>
      </c>
      <c r="B54" s="6" t="s">
        <v>3764</v>
      </c>
      <c r="C54" s="17">
        <v>39.607572400000002</v>
      </c>
      <c r="D54" s="17">
        <v>66.281853699999999</v>
      </c>
      <c r="E54" s="138">
        <v>10</v>
      </c>
      <c r="F54" s="138">
        <v>0</v>
      </c>
      <c r="G54" s="9" t="s">
        <v>21</v>
      </c>
      <c r="H54" s="8" t="str">
        <f t="shared" si="0"/>
        <v>Rally</v>
      </c>
      <c r="I54" s="9" t="s">
        <v>96</v>
      </c>
      <c r="J54" s="34" t="str">
        <f t="shared" si="1"/>
        <v>Property &amp; Land</v>
      </c>
      <c r="K54" s="9" t="s">
        <v>164</v>
      </c>
      <c r="L54" s="34" t="str">
        <f t="shared" si="2"/>
        <v>Other</v>
      </c>
      <c r="M54" s="9"/>
      <c r="N54" s="34" t="str">
        <f t="shared" si="3"/>
        <v/>
      </c>
      <c r="O54" s="32"/>
      <c r="P54" s="32"/>
      <c r="Q54" s="32"/>
      <c r="R54" s="138" t="s">
        <v>59</v>
      </c>
      <c r="S54" s="138" t="s">
        <v>3136</v>
      </c>
      <c r="T54" s="9" t="s">
        <v>59</v>
      </c>
      <c r="U54" s="34" t="str">
        <f t="shared" si="4"/>
        <v>Local Government</v>
      </c>
      <c r="V54" s="9" t="s">
        <v>82</v>
      </c>
      <c r="W54" s="34" t="str">
        <f t="shared" si="5"/>
        <v>Constructive</v>
      </c>
      <c r="X54" s="10"/>
      <c r="Y54" s="34" t="str">
        <f t="shared" si="6"/>
        <v/>
      </c>
      <c r="Z54" s="11" t="s">
        <v>3765</v>
      </c>
      <c r="AA54" s="12" t="s">
        <v>27</v>
      </c>
      <c r="AB54" s="6" t="s">
        <v>3766</v>
      </c>
      <c r="AC54" s="32"/>
      <c r="AD54" s="32"/>
      <c r="AE54" s="32"/>
      <c r="AF54" s="140"/>
      <c r="AG54" s="140"/>
      <c r="AH54" s="140"/>
      <c r="AI54" s="140"/>
      <c r="AJ54" s="140"/>
      <c r="AK54" s="140"/>
      <c r="AL54" s="140"/>
      <c r="AM54" s="140"/>
      <c r="AN54" s="140"/>
      <c r="AO54" s="140"/>
      <c r="AP54" s="140"/>
      <c r="AQ54" s="140"/>
      <c r="AR54" s="140"/>
      <c r="AS54" s="140"/>
      <c r="AT54" s="140"/>
    </row>
    <row r="55" spans="1:46" ht="20.25" customHeight="1">
      <c r="A55" s="5">
        <v>44103</v>
      </c>
      <c r="B55" s="6" t="s">
        <v>3653</v>
      </c>
      <c r="C55" s="8">
        <v>41.288414000000003</v>
      </c>
      <c r="D55" s="8">
        <v>69.228874000000005</v>
      </c>
      <c r="E55" s="138">
        <v>10</v>
      </c>
      <c r="F55" s="138">
        <v>0</v>
      </c>
      <c r="G55" s="9" t="s">
        <v>158</v>
      </c>
      <c r="H55" s="8" t="str">
        <f t="shared" si="0"/>
        <v>Violent</v>
      </c>
      <c r="I55" s="9" t="s">
        <v>74</v>
      </c>
      <c r="J55" s="34" t="str">
        <f t="shared" si="1"/>
        <v>Property &amp; Land</v>
      </c>
      <c r="K55" s="9" t="s">
        <v>96</v>
      </c>
      <c r="L55" s="34" t="str">
        <f t="shared" si="2"/>
        <v>Property &amp; Land</v>
      </c>
      <c r="M55" s="9"/>
      <c r="N55" s="34" t="str">
        <f t="shared" si="3"/>
        <v/>
      </c>
      <c r="O55" s="32"/>
      <c r="P55" s="32"/>
      <c r="Q55" s="32"/>
      <c r="R55" s="138" t="s">
        <v>3747</v>
      </c>
      <c r="S55" s="138"/>
      <c r="T55" s="9" t="s">
        <v>81</v>
      </c>
      <c r="U55" s="34" t="str">
        <f t="shared" si="4"/>
        <v>Local Non-Gov Actor</v>
      </c>
      <c r="V55" s="9" t="s">
        <v>67</v>
      </c>
      <c r="W55" s="34" t="str">
        <f t="shared" si="5"/>
        <v>Neutral</v>
      </c>
      <c r="X55" s="10"/>
      <c r="Y55" s="34" t="str">
        <f t="shared" si="6"/>
        <v/>
      </c>
      <c r="Z55" s="11" t="s">
        <v>3767</v>
      </c>
      <c r="AA55" s="12" t="s">
        <v>98</v>
      </c>
      <c r="AB55" s="6" t="s">
        <v>4037</v>
      </c>
      <c r="AC55" s="32"/>
      <c r="AD55" s="32"/>
      <c r="AE55" s="32"/>
      <c r="AF55" s="32"/>
      <c r="AG55" s="32"/>
      <c r="AH55" s="32"/>
      <c r="AI55" s="32"/>
      <c r="AJ55" s="32"/>
      <c r="AK55" s="32"/>
      <c r="AL55" s="32"/>
      <c r="AM55" s="32"/>
      <c r="AN55" s="32"/>
      <c r="AO55" s="32"/>
      <c r="AP55" s="32"/>
      <c r="AQ55" s="32"/>
      <c r="AR55" s="32"/>
      <c r="AS55" s="32"/>
      <c r="AT55" s="32"/>
    </row>
    <row r="56" spans="1:46" ht="20.25" customHeight="1">
      <c r="A56" s="5">
        <v>44103</v>
      </c>
      <c r="B56" s="6" t="s">
        <v>3705</v>
      </c>
      <c r="C56" s="6">
        <v>41.330869999999997</v>
      </c>
      <c r="D56" s="8">
        <v>69.324601000000001</v>
      </c>
      <c r="E56" s="138">
        <v>5</v>
      </c>
      <c r="F56" s="138">
        <v>0</v>
      </c>
      <c r="G56" s="9" t="s">
        <v>158</v>
      </c>
      <c r="H56" s="8" t="str">
        <f t="shared" si="0"/>
        <v>Violent</v>
      </c>
      <c r="I56" s="9" t="s">
        <v>74</v>
      </c>
      <c r="J56" s="34" t="str">
        <f t="shared" si="1"/>
        <v>Property &amp; Land</v>
      </c>
      <c r="K56" s="9" t="s">
        <v>96</v>
      </c>
      <c r="L56" s="34" t="str">
        <f t="shared" si="2"/>
        <v>Property &amp; Land</v>
      </c>
      <c r="M56" s="9"/>
      <c r="N56" s="34" t="str">
        <f t="shared" si="3"/>
        <v/>
      </c>
      <c r="O56" s="32"/>
      <c r="P56" s="32"/>
      <c r="Q56" s="32"/>
      <c r="R56" s="138" t="s">
        <v>3769</v>
      </c>
      <c r="S56" s="138"/>
      <c r="T56" s="9" t="s">
        <v>81</v>
      </c>
      <c r="U56" s="34" t="str">
        <f t="shared" si="4"/>
        <v>Local Non-Gov Actor</v>
      </c>
      <c r="V56" s="9" t="s">
        <v>67</v>
      </c>
      <c r="W56" s="34" t="str">
        <f t="shared" si="5"/>
        <v>Neutral</v>
      </c>
      <c r="X56" s="10"/>
      <c r="Y56" s="34" t="str">
        <f t="shared" si="6"/>
        <v/>
      </c>
      <c r="Z56" s="11" t="s">
        <v>3770</v>
      </c>
      <c r="AA56" s="12" t="s">
        <v>98</v>
      </c>
      <c r="AB56" s="6" t="s">
        <v>4038</v>
      </c>
      <c r="AC56" s="32"/>
      <c r="AD56" s="32"/>
      <c r="AE56" s="32"/>
      <c r="AF56" s="32"/>
      <c r="AG56" s="32"/>
      <c r="AH56" s="32"/>
      <c r="AI56" s="32"/>
      <c r="AJ56" s="32"/>
      <c r="AK56" s="32"/>
      <c r="AL56" s="32"/>
      <c r="AM56" s="32"/>
      <c r="AN56" s="32"/>
      <c r="AO56" s="32"/>
      <c r="AP56" s="32"/>
      <c r="AQ56" s="32"/>
      <c r="AR56" s="32"/>
      <c r="AS56" s="32"/>
      <c r="AT56" s="32"/>
    </row>
    <row r="57" spans="1:46" ht="20.25" hidden="1" customHeight="1">
      <c r="A57" s="5">
        <v>44102</v>
      </c>
      <c r="B57" s="138" t="s">
        <v>3736</v>
      </c>
      <c r="C57" s="17">
        <v>41.314998512942601</v>
      </c>
      <c r="D57" s="15">
        <v>69.267152610274394</v>
      </c>
      <c r="E57" s="138">
        <v>100</v>
      </c>
      <c r="F57" s="138">
        <v>0</v>
      </c>
      <c r="G57" s="9" t="s">
        <v>21</v>
      </c>
      <c r="H57" s="8" t="str">
        <f t="shared" si="0"/>
        <v>Rally</v>
      </c>
      <c r="I57" s="9" t="s">
        <v>51</v>
      </c>
      <c r="J57" s="34" t="str">
        <f t="shared" si="1"/>
        <v>Justice</v>
      </c>
      <c r="K57" s="9"/>
      <c r="L57" s="34" t="str">
        <f t="shared" si="2"/>
        <v/>
      </c>
      <c r="M57" s="9"/>
      <c r="N57" s="34" t="str">
        <f t="shared" si="3"/>
        <v/>
      </c>
      <c r="O57" s="32"/>
      <c r="P57" s="32"/>
      <c r="Q57" s="32"/>
      <c r="R57" s="138" t="s">
        <v>3737</v>
      </c>
      <c r="S57" s="138"/>
      <c r="T57" s="9" t="s">
        <v>81</v>
      </c>
      <c r="U57" s="34" t="str">
        <f t="shared" si="4"/>
        <v>Local Non-Gov Actor</v>
      </c>
      <c r="V57" s="9" t="s">
        <v>48</v>
      </c>
      <c r="W57" s="34" t="str">
        <f t="shared" si="5"/>
        <v>Constructive</v>
      </c>
      <c r="X57" s="10"/>
      <c r="Y57" s="34" t="str">
        <f t="shared" si="6"/>
        <v/>
      </c>
      <c r="Z57" s="11" t="s">
        <v>3772</v>
      </c>
      <c r="AA57" s="12" t="s">
        <v>27</v>
      </c>
      <c r="AB57" s="6" t="s">
        <v>3773</v>
      </c>
      <c r="AC57" s="32"/>
      <c r="AD57" s="32"/>
      <c r="AE57" s="32"/>
      <c r="AF57" s="32"/>
      <c r="AG57" s="32"/>
      <c r="AH57" s="32"/>
      <c r="AI57" s="32"/>
      <c r="AJ57" s="32"/>
      <c r="AK57" s="32"/>
      <c r="AL57" s="32"/>
      <c r="AM57" s="32"/>
      <c r="AN57" s="32"/>
      <c r="AO57" s="32"/>
      <c r="AP57" s="32"/>
      <c r="AQ57" s="32"/>
      <c r="AR57" s="32"/>
      <c r="AS57" s="32"/>
      <c r="AT57" s="32"/>
    </row>
    <row r="58" spans="1:46" ht="20.25" hidden="1" customHeight="1">
      <c r="A58" s="5">
        <v>44101</v>
      </c>
      <c r="B58" s="138" t="s">
        <v>3736</v>
      </c>
      <c r="C58" s="17">
        <v>41.269870400000002</v>
      </c>
      <c r="D58" s="17">
        <v>69.204380799999996</v>
      </c>
      <c r="E58" s="138">
        <v>10</v>
      </c>
      <c r="F58" s="138">
        <v>0</v>
      </c>
      <c r="G58" s="9" t="s">
        <v>21</v>
      </c>
      <c r="H58" s="8" t="str">
        <f t="shared" si="0"/>
        <v>Rally</v>
      </c>
      <c r="I58" s="9" t="s">
        <v>282</v>
      </c>
      <c r="J58" s="34" t="str">
        <f t="shared" si="1"/>
        <v>Property &amp; Land</v>
      </c>
      <c r="K58" s="9" t="s">
        <v>96</v>
      </c>
      <c r="L58" s="34" t="str">
        <f t="shared" si="2"/>
        <v>Property &amp; Land</v>
      </c>
      <c r="M58" s="9"/>
      <c r="N58" s="34" t="str">
        <f t="shared" si="3"/>
        <v/>
      </c>
      <c r="O58" s="32"/>
      <c r="P58" s="32"/>
      <c r="Q58" s="32"/>
      <c r="R58" s="138" t="s">
        <v>3774</v>
      </c>
      <c r="S58" s="138" t="s">
        <v>59</v>
      </c>
      <c r="T58" s="9" t="s">
        <v>24</v>
      </c>
      <c r="U58" s="34" t="str">
        <f t="shared" si="4"/>
        <v>National Government</v>
      </c>
      <c r="V58" s="9" t="s">
        <v>87</v>
      </c>
      <c r="W58" s="34" t="str">
        <f t="shared" si="5"/>
        <v>Neutral</v>
      </c>
      <c r="X58" s="10"/>
      <c r="Y58" s="34" t="str">
        <f t="shared" si="6"/>
        <v/>
      </c>
      <c r="Z58" s="11" t="s">
        <v>3775</v>
      </c>
      <c r="AA58" s="12" t="s">
        <v>98</v>
      </c>
      <c r="AB58" s="6" t="s">
        <v>3776</v>
      </c>
      <c r="AC58" s="32"/>
      <c r="AD58" s="32"/>
      <c r="AE58" s="140"/>
      <c r="AF58" s="140"/>
      <c r="AG58" s="140"/>
      <c r="AH58" s="140"/>
      <c r="AI58" s="140"/>
      <c r="AJ58" s="140"/>
      <c r="AK58" s="140"/>
      <c r="AL58" s="140"/>
      <c r="AM58" s="140"/>
      <c r="AN58" s="140"/>
      <c r="AO58" s="140"/>
      <c r="AP58" s="140"/>
      <c r="AQ58" s="140"/>
      <c r="AR58" s="140"/>
      <c r="AS58" s="140"/>
      <c r="AT58" s="140"/>
    </row>
    <row r="59" spans="1:46" ht="20.25" customHeight="1">
      <c r="A59" s="5">
        <v>44100</v>
      </c>
      <c r="B59" s="138" t="s">
        <v>3736</v>
      </c>
      <c r="C59" s="154">
        <v>41.358272999999997</v>
      </c>
      <c r="D59" s="15">
        <v>69.229750999999993</v>
      </c>
      <c r="E59" s="138">
        <v>5</v>
      </c>
      <c r="F59" s="138">
        <v>0</v>
      </c>
      <c r="G59" s="9" t="s">
        <v>158</v>
      </c>
      <c r="H59" s="8" t="str">
        <f t="shared" si="0"/>
        <v>Violent</v>
      </c>
      <c r="I59" s="9" t="s">
        <v>96</v>
      </c>
      <c r="J59" s="34" t="str">
        <f t="shared" si="1"/>
        <v>Property &amp; Land</v>
      </c>
      <c r="K59" s="9" t="s">
        <v>74</v>
      </c>
      <c r="L59" s="34" t="str">
        <f t="shared" si="2"/>
        <v>Property &amp; Land</v>
      </c>
      <c r="M59" s="9"/>
      <c r="N59" s="34" t="str">
        <f t="shared" si="3"/>
        <v/>
      </c>
      <c r="O59" s="32"/>
      <c r="P59" s="32"/>
      <c r="Q59" s="32"/>
      <c r="R59" s="138" t="s">
        <v>3777</v>
      </c>
      <c r="S59" s="138"/>
      <c r="T59" s="9" t="s">
        <v>81</v>
      </c>
      <c r="U59" s="34" t="str">
        <f t="shared" si="4"/>
        <v>Local Non-Gov Actor</v>
      </c>
      <c r="V59" s="9" t="s">
        <v>67</v>
      </c>
      <c r="W59" s="34" t="str">
        <f t="shared" si="5"/>
        <v>Neutral</v>
      </c>
      <c r="X59" s="10"/>
      <c r="Y59" s="34" t="str">
        <f t="shared" si="6"/>
        <v/>
      </c>
      <c r="Z59" s="11" t="s">
        <v>3778</v>
      </c>
      <c r="AA59" s="12" t="s">
        <v>98</v>
      </c>
      <c r="AB59" s="6" t="s">
        <v>3779</v>
      </c>
      <c r="AC59" s="32"/>
      <c r="AD59" s="32"/>
      <c r="AE59" s="32"/>
      <c r="AF59" s="32"/>
      <c r="AG59" s="32"/>
      <c r="AH59" s="32"/>
      <c r="AI59" s="32"/>
      <c r="AJ59" s="32"/>
      <c r="AK59" s="32"/>
      <c r="AL59" s="32"/>
      <c r="AM59" s="32"/>
      <c r="AN59" s="32"/>
      <c r="AO59" s="32"/>
      <c r="AP59" s="32"/>
      <c r="AQ59" s="32"/>
      <c r="AR59" s="32"/>
      <c r="AS59" s="32"/>
      <c r="AT59" s="32"/>
    </row>
    <row r="60" spans="1:46" ht="20.25" customHeight="1">
      <c r="A60" s="5">
        <v>44098</v>
      </c>
      <c r="B60" s="138" t="s">
        <v>3736</v>
      </c>
      <c r="C60" s="15">
        <v>41.331411000000003</v>
      </c>
      <c r="D60" s="15">
        <v>69.324481000000006</v>
      </c>
      <c r="E60" s="138">
        <v>5</v>
      </c>
      <c r="F60" s="138">
        <v>0</v>
      </c>
      <c r="G60" s="9" t="s">
        <v>158</v>
      </c>
      <c r="H60" s="8" t="str">
        <f t="shared" si="0"/>
        <v>Violent</v>
      </c>
      <c r="I60" s="9" t="s">
        <v>96</v>
      </c>
      <c r="J60" s="34" t="str">
        <f t="shared" si="1"/>
        <v>Property &amp; Land</v>
      </c>
      <c r="K60" s="9" t="s">
        <v>74</v>
      </c>
      <c r="L60" s="34" t="str">
        <f t="shared" si="2"/>
        <v>Property &amp; Land</v>
      </c>
      <c r="M60" s="9"/>
      <c r="N60" s="34" t="str">
        <f t="shared" si="3"/>
        <v/>
      </c>
      <c r="O60" s="32"/>
      <c r="P60" s="32"/>
      <c r="Q60" s="32"/>
      <c r="R60" s="138" t="s">
        <v>3780</v>
      </c>
      <c r="S60" s="138"/>
      <c r="T60" s="9" t="s">
        <v>81</v>
      </c>
      <c r="U60" s="34" t="str">
        <f t="shared" si="4"/>
        <v>Local Non-Gov Actor</v>
      </c>
      <c r="V60" s="9" t="s">
        <v>205</v>
      </c>
      <c r="W60" s="34" t="str">
        <f t="shared" si="5"/>
        <v>Cautious</v>
      </c>
      <c r="X60" s="9" t="s">
        <v>82</v>
      </c>
      <c r="Y60" s="34" t="str">
        <f t="shared" si="6"/>
        <v>Constructive</v>
      </c>
      <c r="Z60" s="11" t="s">
        <v>3781</v>
      </c>
      <c r="AA60" s="12" t="s">
        <v>98</v>
      </c>
      <c r="AB60" s="6" t="s">
        <v>3782</v>
      </c>
      <c r="AC60" s="32"/>
      <c r="AD60" s="140"/>
      <c r="AE60" s="140"/>
      <c r="AF60" s="140"/>
      <c r="AG60" s="140"/>
      <c r="AH60" s="140"/>
      <c r="AI60" s="140"/>
      <c r="AJ60" s="140"/>
      <c r="AK60" s="140"/>
      <c r="AL60" s="140"/>
      <c r="AM60" s="140"/>
      <c r="AN60" s="140"/>
      <c r="AO60" s="140"/>
      <c r="AP60" s="140"/>
      <c r="AQ60" s="140"/>
      <c r="AR60" s="140"/>
      <c r="AS60" s="140"/>
      <c r="AT60" s="140"/>
    </row>
    <row r="61" spans="1:46" ht="20.25" customHeight="1">
      <c r="A61" s="5">
        <v>44098</v>
      </c>
      <c r="B61" s="153" t="s">
        <v>3783</v>
      </c>
      <c r="C61" s="17">
        <v>39.033591197309001</v>
      </c>
      <c r="D61" s="15">
        <v>65.583485841812902</v>
      </c>
      <c r="E61" s="138">
        <v>1</v>
      </c>
      <c r="F61" s="138">
        <v>0</v>
      </c>
      <c r="G61" s="9" t="s">
        <v>3670</v>
      </c>
      <c r="H61" s="8" t="str">
        <f t="shared" si="0"/>
        <v>Violent</v>
      </c>
      <c r="I61" s="9" t="s">
        <v>91</v>
      </c>
      <c r="J61" s="34" t="str">
        <f t="shared" si="1"/>
        <v>Livelihood</v>
      </c>
      <c r="K61" s="9"/>
      <c r="L61" s="34" t="str">
        <f t="shared" si="2"/>
        <v/>
      </c>
      <c r="M61" s="9"/>
      <c r="N61" s="34" t="str">
        <f t="shared" si="3"/>
        <v/>
      </c>
      <c r="O61" s="32"/>
      <c r="P61" s="32"/>
      <c r="Q61" s="32"/>
      <c r="R61" s="138" t="s">
        <v>59</v>
      </c>
      <c r="S61" s="138"/>
      <c r="T61" s="9" t="s">
        <v>59</v>
      </c>
      <c r="U61" s="34" t="str">
        <f t="shared" si="4"/>
        <v>Local Government</v>
      </c>
      <c r="V61" s="9" t="s">
        <v>67</v>
      </c>
      <c r="W61" s="34" t="str">
        <f t="shared" si="5"/>
        <v>Neutral</v>
      </c>
      <c r="X61" s="10"/>
      <c r="Y61" s="34" t="str">
        <f t="shared" si="6"/>
        <v/>
      </c>
      <c r="Z61" s="11" t="s">
        <v>3784</v>
      </c>
      <c r="AA61" s="12" t="s">
        <v>27</v>
      </c>
      <c r="AB61" s="6" t="s">
        <v>3785</v>
      </c>
      <c r="AC61" s="32"/>
      <c r="AD61" s="32"/>
      <c r="AE61" s="32"/>
      <c r="AF61" s="32"/>
      <c r="AG61" s="32"/>
      <c r="AH61" s="32"/>
      <c r="AI61" s="32"/>
      <c r="AJ61" s="32"/>
      <c r="AK61" s="32"/>
      <c r="AL61" s="32"/>
      <c r="AM61" s="32"/>
      <c r="AN61" s="32"/>
      <c r="AO61" s="32"/>
      <c r="AP61" s="32"/>
      <c r="AQ61" s="32"/>
      <c r="AR61" s="32"/>
      <c r="AS61" s="32"/>
      <c r="AT61" s="32"/>
    </row>
    <row r="62" spans="1:46" ht="20.25" hidden="1" customHeight="1">
      <c r="A62" s="5">
        <v>44095</v>
      </c>
      <c r="B62" s="6" t="s">
        <v>3786</v>
      </c>
      <c r="C62" s="17">
        <v>37.656141685523799</v>
      </c>
      <c r="D62" s="15">
        <v>66.999563493645695</v>
      </c>
      <c r="E62" s="138">
        <v>15</v>
      </c>
      <c r="F62" s="138">
        <v>0</v>
      </c>
      <c r="G62" s="9" t="s">
        <v>21</v>
      </c>
      <c r="H62" s="8" t="str">
        <f t="shared" si="0"/>
        <v>Rally</v>
      </c>
      <c r="I62" s="9" t="s">
        <v>44</v>
      </c>
      <c r="J62" s="34" t="str">
        <f t="shared" si="1"/>
        <v>Livelihood</v>
      </c>
      <c r="K62" s="9"/>
      <c r="L62" s="34" t="str">
        <f t="shared" si="2"/>
        <v/>
      </c>
      <c r="M62" s="9"/>
      <c r="N62" s="34" t="str">
        <f t="shared" si="3"/>
        <v/>
      </c>
      <c r="O62" s="32"/>
      <c r="P62" s="32"/>
      <c r="Q62" s="32"/>
      <c r="R62" s="138" t="s">
        <v>3787</v>
      </c>
      <c r="S62" s="138"/>
      <c r="T62" s="9" t="s">
        <v>81</v>
      </c>
      <c r="U62" s="34" t="str">
        <f t="shared" si="4"/>
        <v>Local Non-Gov Actor</v>
      </c>
      <c r="V62" s="9" t="s">
        <v>87</v>
      </c>
      <c r="W62" s="34" t="str">
        <f t="shared" si="5"/>
        <v>Neutral</v>
      </c>
      <c r="X62" s="10"/>
      <c r="Y62" s="34" t="str">
        <f t="shared" si="6"/>
        <v/>
      </c>
      <c r="Z62" s="11" t="s">
        <v>3788</v>
      </c>
      <c r="AA62" s="12" t="s">
        <v>27</v>
      </c>
      <c r="AB62" s="6" t="s">
        <v>3789</v>
      </c>
      <c r="AC62" s="32"/>
      <c r="AD62" s="32"/>
      <c r="AE62" s="32"/>
      <c r="AF62" s="32"/>
      <c r="AG62" s="32"/>
      <c r="AH62" s="32"/>
      <c r="AI62" s="32"/>
      <c r="AJ62" s="32"/>
      <c r="AK62" s="32"/>
      <c r="AL62" s="32"/>
      <c r="AM62" s="32"/>
      <c r="AN62" s="32"/>
      <c r="AO62" s="32"/>
      <c r="AP62" s="32"/>
      <c r="AQ62" s="32"/>
      <c r="AR62" s="32"/>
      <c r="AS62" s="32"/>
      <c r="AT62" s="32"/>
    </row>
    <row r="63" spans="1:46" ht="20.25" hidden="1" customHeight="1">
      <c r="A63" s="5">
        <v>44095</v>
      </c>
      <c r="B63" s="138" t="s">
        <v>3736</v>
      </c>
      <c r="C63" s="17">
        <v>41.305712</v>
      </c>
      <c r="D63" s="17">
        <v>69.238769599999998</v>
      </c>
      <c r="E63" s="138">
        <v>25</v>
      </c>
      <c r="F63" s="138"/>
      <c r="G63" s="9" t="s">
        <v>21</v>
      </c>
      <c r="H63" s="8" t="str">
        <f t="shared" si="0"/>
        <v>Rally</v>
      </c>
      <c r="I63" s="9" t="s">
        <v>51</v>
      </c>
      <c r="J63" s="34" t="str">
        <f t="shared" si="1"/>
        <v>Justice</v>
      </c>
      <c r="K63" s="9"/>
      <c r="L63" s="34" t="str">
        <f t="shared" si="2"/>
        <v/>
      </c>
      <c r="M63" s="9"/>
      <c r="N63" s="34" t="str">
        <f t="shared" si="3"/>
        <v/>
      </c>
      <c r="O63" s="32"/>
      <c r="P63" s="32"/>
      <c r="Q63" s="32"/>
      <c r="R63" s="8" t="s">
        <v>3790</v>
      </c>
      <c r="S63" s="138"/>
      <c r="T63" s="9" t="s">
        <v>81</v>
      </c>
      <c r="U63" s="34" t="str">
        <f t="shared" si="4"/>
        <v>Local Non-Gov Actor</v>
      </c>
      <c r="V63" s="9" t="s">
        <v>82</v>
      </c>
      <c r="W63" s="34" t="str">
        <f t="shared" si="5"/>
        <v>Constructive</v>
      </c>
      <c r="X63" s="10"/>
      <c r="Y63" s="34" t="str">
        <f t="shared" si="6"/>
        <v/>
      </c>
      <c r="Z63" s="22" t="s">
        <v>3791</v>
      </c>
      <c r="AA63" s="12" t="s">
        <v>27</v>
      </c>
      <c r="AB63" s="6" t="s">
        <v>3792</v>
      </c>
      <c r="AC63" s="32"/>
      <c r="AD63" s="32"/>
      <c r="AE63" s="32"/>
      <c r="AF63" s="32"/>
      <c r="AG63" s="32"/>
      <c r="AH63" s="32"/>
      <c r="AI63" s="32"/>
      <c r="AJ63" s="32"/>
      <c r="AK63" s="32"/>
      <c r="AL63" s="32"/>
      <c r="AM63" s="32"/>
      <c r="AN63" s="32"/>
      <c r="AO63" s="32"/>
      <c r="AP63" s="140"/>
      <c r="AQ63" s="140"/>
      <c r="AR63" s="140"/>
      <c r="AS63" s="140"/>
      <c r="AT63" s="140"/>
    </row>
    <row r="64" spans="1:46" ht="20.25" hidden="1" customHeight="1">
      <c r="A64" s="5">
        <v>44091</v>
      </c>
      <c r="B64" s="138" t="s">
        <v>3736</v>
      </c>
      <c r="C64" s="17">
        <v>41.278301200000001</v>
      </c>
      <c r="D64" s="17">
        <v>69.326179499999995</v>
      </c>
      <c r="E64" s="138">
        <v>15</v>
      </c>
      <c r="F64" s="138">
        <v>0</v>
      </c>
      <c r="G64" s="9" t="s">
        <v>21</v>
      </c>
      <c r="H64" s="8" t="str">
        <f t="shared" si="0"/>
        <v>Rally</v>
      </c>
      <c r="I64" s="9" t="s">
        <v>74</v>
      </c>
      <c r="J64" s="34" t="str">
        <f t="shared" si="1"/>
        <v>Property &amp; Land</v>
      </c>
      <c r="K64" s="9" t="s">
        <v>282</v>
      </c>
      <c r="L64" s="34" t="str">
        <f t="shared" si="2"/>
        <v>Property &amp; Land</v>
      </c>
      <c r="M64" s="9"/>
      <c r="N64" s="34" t="str">
        <f t="shared" si="3"/>
        <v/>
      </c>
      <c r="O64" s="32"/>
      <c r="P64" s="32"/>
      <c r="Q64" s="32"/>
      <c r="R64" s="138" t="s">
        <v>59</v>
      </c>
      <c r="S64" s="138"/>
      <c r="T64" s="9" t="s">
        <v>59</v>
      </c>
      <c r="U64" s="34" t="str">
        <f t="shared" si="4"/>
        <v>Local Government</v>
      </c>
      <c r="V64" s="9" t="s">
        <v>87</v>
      </c>
      <c r="W64" s="34" t="str">
        <f t="shared" si="5"/>
        <v>Neutral</v>
      </c>
      <c r="X64" s="9"/>
      <c r="Y64" s="34" t="str">
        <f t="shared" si="6"/>
        <v/>
      </c>
      <c r="Z64" s="22" t="s">
        <v>3793</v>
      </c>
      <c r="AA64" s="12" t="s">
        <v>98</v>
      </c>
      <c r="AB64" s="6" t="s">
        <v>3794</v>
      </c>
      <c r="AC64" s="32"/>
      <c r="AD64" s="32"/>
      <c r="AE64" s="32"/>
      <c r="AF64" s="32"/>
      <c r="AG64" s="32"/>
      <c r="AH64" s="32"/>
      <c r="AI64" s="32"/>
      <c r="AJ64" s="32"/>
      <c r="AK64" s="32"/>
      <c r="AL64" s="32"/>
      <c r="AM64" s="32"/>
      <c r="AN64" s="140"/>
      <c r="AO64" s="140"/>
      <c r="AP64" s="140"/>
      <c r="AQ64" s="140"/>
      <c r="AR64" s="140"/>
      <c r="AS64" s="140"/>
      <c r="AT64" s="140"/>
    </row>
    <row r="65" spans="1:46" ht="20.25" hidden="1" customHeight="1">
      <c r="A65" s="5">
        <v>44091</v>
      </c>
      <c r="B65" s="138" t="s">
        <v>3736</v>
      </c>
      <c r="C65" s="17">
        <v>41.313230870064501</v>
      </c>
      <c r="D65" s="15">
        <v>69.266413915061506</v>
      </c>
      <c r="E65" s="138" t="s">
        <v>87</v>
      </c>
      <c r="F65" s="138" t="s">
        <v>87</v>
      </c>
      <c r="G65" s="9" t="s">
        <v>21</v>
      </c>
      <c r="H65" s="8" t="str">
        <f t="shared" si="0"/>
        <v>Rally</v>
      </c>
      <c r="I65" s="9" t="s">
        <v>227</v>
      </c>
      <c r="J65" s="34" t="str">
        <f t="shared" si="1"/>
        <v>Government Services</v>
      </c>
      <c r="K65" s="9" t="s">
        <v>96</v>
      </c>
      <c r="L65" s="34" t="str">
        <f t="shared" si="2"/>
        <v>Property &amp; Land</v>
      </c>
      <c r="M65" s="9"/>
      <c r="N65" s="34" t="str">
        <f t="shared" si="3"/>
        <v/>
      </c>
      <c r="O65" s="32"/>
      <c r="P65" s="32"/>
      <c r="Q65" s="32"/>
      <c r="R65" s="138" t="s">
        <v>24</v>
      </c>
      <c r="S65" s="138"/>
      <c r="T65" s="9" t="s">
        <v>24</v>
      </c>
      <c r="U65" s="34" t="str">
        <f t="shared" si="4"/>
        <v>National Government</v>
      </c>
      <c r="V65" s="9" t="s">
        <v>54</v>
      </c>
      <c r="W65" s="34" t="str">
        <f t="shared" si="5"/>
        <v>Cautious</v>
      </c>
      <c r="X65" s="9" t="s">
        <v>25</v>
      </c>
      <c r="Y65" s="34" t="str">
        <f t="shared" si="6"/>
        <v>Violent</v>
      </c>
      <c r="Z65" s="11" t="s">
        <v>3795</v>
      </c>
      <c r="AA65" s="12" t="s">
        <v>27</v>
      </c>
      <c r="AB65" s="6" t="s">
        <v>3796</v>
      </c>
      <c r="AC65" s="32"/>
      <c r="AD65" s="32"/>
      <c r="AE65" s="32"/>
      <c r="AF65" s="32"/>
      <c r="AG65" s="32"/>
      <c r="AH65" s="32"/>
      <c r="AI65" s="32"/>
      <c r="AJ65" s="32"/>
      <c r="AK65" s="32"/>
      <c r="AL65" s="32"/>
      <c r="AM65" s="32"/>
      <c r="AN65" s="32"/>
      <c r="AO65" s="32"/>
      <c r="AP65" s="32"/>
      <c r="AQ65" s="32"/>
      <c r="AR65" s="32"/>
      <c r="AS65" s="32"/>
      <c r="AT65" s="32"/>
    </row>
    <row r="66" spans="1:46" ht="20.25" hidden="1" customHeight="1">
      <c r="A66" s="5">
        <v>44090</v>
      </c>
      <c r="B66" s="138" t="s">
        <v>3736</v>
      </c>
      <c r="C66" s="17">
        <v>41.362466586120703</v>
      </c>
      <c r="D66" s="15">
        <v>69.282854776434405</v>
      </c>
      <c r="E66" s="138" t="s">
        <v>87</v>
      </c>
      <c r="F66" s="138" t="s">
        <v>87</v>
      </c>
      <c r="G66" s="9" t="s">
        <v>21</v>
      </c>
      <c r="H66" s="8" t="str">
        <f t="shared" si="0"/>
        <v>Rally</v>
      </c>
      <c r="I66" s="9" t="s">
        <v>74</v>
      </c>
      <c r="J66" s="34" t="str">
        <f t="shared" si="1"/>
        <v>Property &amp; Land</v>
      </c>
      <c r="K66" s="9" t="s">
        <v>96</v>
      </c>
      <c r="L66" s="34" t="str">
        <f t="shared" si="2"/>
        <v>Property &amp; Land</v>
      </c>
      <c r="M66" s="9"/>
      <c r="N66" s="34" t="str">
        <f t="shared" si="3"/>
        <v/>
      </c>
      <c r="O66" s="32"/>
      <c r="P66" s="32"/>
      <c r="Q66" s="32"/>
      <c r="R66" s="138" t="s">
        <v>3797</v>
      </c>
      <c r="S66" s="138"/>
      <c r="T66" s="9" t="s">
        <v>81</v>
      </c>
      <c r="U66" s="34" t="str">
        <f t="shared" si="4"/>
        <v>Local Non-Gov Actor</v>
      </c>
      <c r="V66" s="9" t="s">
        <v>67</v>
      </c>
      <c r="W66" s="34" t="str">
        <f t="shared" si="5"/>
        <v>Neutral</v>
      </c>
      <c r="X66" s="10"/>
      <c r="Y66" s="34" t="str">
        <f t="shared" si="6"/>
        <v/>
      </c>
      <c r="Z66" s="11" t="s">
        <v>3798</v>
      </c>
      <c r="AA66" s="12" t="s">
        <v>27</v>
      </c>
      <c r="AB66" s="6" t="s">
        <v>3799</v>
      </c>
      <c r="AC66" s="32"/>
      <c r="AD66" s="32"/>
      <c r="AE66" s="32"/>
      <c r="AF66" s="32"/>
      <c r="AG66" s="32"/>
      <c r="AH66" s="32"/>
      <c r="AI66" s="32"/>
      <c r="AJ66" s="32"/>
      <c r="AK66" s="32"/>
      <c r="AL66" s="32"/>
      <c r="AM66" s="32"/>
      <c r="AN66" s="32"/>
      <c r="AO66" s="32"/>
      <c r="AP66" s="32"/>
      <c r="AQ66" s="32"/>
      <c r="AR66" s="32"/>
      <c r="AS66" s="32"/>
      <c r="AT66" s="32"/>
    </row>
    <row r="67" spans="1:46" ht="20.25" hidden="1" customHeight="1">
      <c r="A67" s="5">
        <v>44087</v>
      </c>
      <c r="B67" s="138" t="s">
        <v>3736</v>
      </c>
      <c r="C67" s="17">
        <v>41.2699</v>
      </c>
      <c r="D67" s="15">
        <v>69.185299999999998</v>
      </c>
      <c r="E67" s="138">
        <v>30</v>
      </c>
      <c r="F67" s="138">
        <v>0</v>
      </c>
      <c r="G67" s="9" t="s">
        <v>21</v>
      </c>
      <c r="H67" s="8" t="str">
        <f t="shared" si="0"/>
        <v>Rally</v>
      </c>
      <c r="I67" s="9" t="s">
        <v>74</v>
      </c>
      <c r="J67" s="34" t="str">
        <f t="shared" si="1"/>
        <v>Property &amp; Land</v>
      </c>
      <c r="K67" s="9" t="s">
        <v>96</v>
      </c>
      <c r="L67" s="34" t="str">
        <f t="shared" si="2"/>
        <v>Property &amp; Land</v>
      </c>
      <c r="M67" s="9"/>
      <c r="N67" s="34" t="str">
        <f t="shared" si="3"/>
        <v/>
      </c>
      <c r="O67" s="32"/>
      <c r="P67" s="32"/>
      <c r="Q67" s="32"/>
      <c r="R67" s="138" t="s">
        <v>3800</v>
      </c>
      <c r="S67" s="138"/>
      <c r="T67" s="9" t="s">
        <v>76</v>
      </c>
      <c r="U67" s="34" t="str">
        <f t="shared" si="4"/>
        <v>Local Non-Gov Actor</v>
      </c>
      <c r="V67" s="9" t="s">
        <v>87</v>
      </c>
      <c r="W67" s="34" t="str">
        <f t="shared" si="5"/>
        <v>Neutral</v>
      </c>
      <c r="X67" s="10"/>
      <c r="Y67" s="34" t="str">
        <f t="shared" si="6"/>
        <v/>
      </c>
      <c r="Z67" s="11" t="s">
        <v>3801</v>
      </c>
      <c r="AA67" s="12" t="s">
        <v>98</v>
      </c>
      <c r="AB67" s="6" t="s">
        <v>3802</v>
      </c>
      <c r="AC67" s="140"/>
      <c r="AD67" s="140"/>
      <c r="AE67" s="140"/>
      <c r="AF67" s="140"/>
      <c r="AG67" s="140"/>
      <c r="AH67" s="140"/>
      <c r="AI67" s="140"/>
      <c r="AJ67" s="140"/>
      <c r="AK67" s="140"/>
      <c r="AL67" s="140"/>
      <c r="AM67" s="140"/>
      <c r="AN67" s="140"/>
      <c r="AO67" s="140"/>
      <c r="AP67" s="140"/>
      <c r="AQ67" s="140"/>
      <c r="AR67" s="140"/>
      <c r="AS67" s="140"/>
      <c r="AT67" s="140"/>
    </row>
    <row r="68" spans="1:46" ht="20.25" hidden="1" customHeight="1">
      <c r="A68" s="5">
        <v>44083</v>
      </c>
      <c r="B68" s="6" t="s">
        <v>3803</v>
      </c>
      <c r="C68" s="14">
        <v>39.990254999999998</v>
      </c>
      <c r="D68" s="15">
        <v>66.898347999999999</v>
      </c>
      <c r="E68" s="138">
        <v>15</v>
      </c>
      <c r="F68" s="138">
        <v>0</v>
      </c>
      <c r="G68" s="9" t="s">
        <v>21</v>
      </c>
      <c r="H68" s="8" t="str">
        <f t="shared" si="0"/>
        <v>Rally</v>
      </c>
      <c r="I68" s="9" t="s">
        <v>79</v>
      </c>
      <c r="J68" s="34" t="str">
        <f t="shared" si="1"/>
        <v>Government Services</v>
      </c>
      <c r="K68" s="9" t="s">
        <v>58</v>
      </c>
      <c r="L68" s="34" t="str">
        <f t="shared" si="2"/>
        <v>Government Services</v>
      </c>
      <c r="M68" s="9"/>
      <c r="N68" s="34" t="str">
        <f t="shared" si="3"/>
        <v/>
      </c>
      <c r="O68" s="32"/>
      <c r="P68" s="32"/>
      <c r="Q68" s="32"/>
      <c r="R68" s="138" t="s">
        <v>59</v>
      </c>
      <c r="S68" s="138"/>
      <c r="T68" s="9" t="s">
        <v>59</v>
      </c>
      <c r="U68" s="34" t="str">
        <f t="shared" si="4"/>
        <v>Local Government</v>
      </c>
      <c r="V68" s="9" t="s">
        <v>82</v>
      </c>
      <c r="W68" s="34" t="str">
        <f t="shared" si="5"/>
        <v>Constructive</v>
      </c>
      <c r="X68" s="10"/>
      <c r="Y68" s="34" t="str">
        <f t="shared" si="6"/>
        <v/>
      </c>
      <c r="Z68" s="11" t="s">
        <v>3804</v>
      </c>
      <c r="AA68" s="12" t="s">
        <v>27</v>
      </c>
      <c r="AB68" s="6" t="s">
        <v>3805</v>
      </c>
      <c r="AC68" s="32"/>
      <c r="AD68" s="32"/>
      <c r="AE68" s="32"/>
      <c r="AF68" s="32"/>
      <c r="AG68" s="32"/>
      <c r="AH68" s="32"/>
      <c r="AI68" s="32"/>
      <c r="AJ68" s="32"/>
      <c r="AK68" s="32"/>
      <c r="AL68" s="32"/>
      <c r="AM68" s="32"/>
      <c r="AN68" s="32"/>
      <c r="AO68" s="32"/>
      <c r="AP68" s="32"/>
      <c r="AQ68" s="32"/>
      <c r="AR68" s="32"/>
      <c r="AS68" s="32"/>
      <c r="AT68" s="32"/>
    </row>
    <row r="69" spans="1:46" ht="20.25" hidden="1" customHeight="1">
      <c r="A69" s="137">
        <v>44079</v>
      </c>
      <c r="B69" s="138" t="s">
        <v>3736</v>
      </c>
      <c r="C69" s="15">
        <v>41.296168000000002</v>
      </c>
      <c r="D69" s="15">
        <v>69.272064999999998</v>
      </c>
      <c r="E69" s="138">
        <v>20</v>
      </c>
      <c r="F69" s="138">
        <v>0</v>
      </c>
      <c r="G69" s="9" t="s">
        <v>21</v>
      </c>
      <c r="H69" s="8" t="str">
        <f t="shared" si="0"/>
        <v>Rally</v>
      </c>
      <c r="I69" s="9" t="s">
        <v>282</v>
      </c>
      <c r="J69" s="34" t="str">
        <f t="shared" si="1"/>
        <v>Property &amp; Land</v>
      </c>
      <c r="K69" s="9" t="s">
        <v>74</v>
      </c>
      <c r="L69" s="34" t="str">
        <f t="shared" si="2"/>
        <v>Property &amp; Land</v>
      </c>
      <c r="M69" s="9"/>
      <c r="N69" s="34" t="str">
        <f t="shared" si="3"/>
        <v/>
      </c>
      <c r="O69" s="32"/>
      <c r="P69" s="32"/>
      <c r="Q69" s="32"/>
      <c r="R69" s="8" t="s">
        <v>3806</v>
      </c>
      <c r="S69" s="32"/>
      <c r="T69" s="9" t="s">
        <v>81</v>
      </c>
      <c r="U69" s="34" t="str">
        <f t="shared" si="4"/>
        <v>Local Non-Gov Actor</v>
      </c>
      <c r="V69" s="9" t="s">
        <v>67</v>
      </c>
      <c r="W69" s="34" t="str">
        <f t="shared" si="5"/>
        <v>Neutral</v>
      </c>
      <c r="X69" s="9"/>
      <c r="Y69" s="34" t="str">
        <f t="shared" si="6"/>
        <v/>
      </c>
      <c r="Z69" s="7" t="s">
        <v>3807</v>
      </c>
      <c r="AA69" s="12" t="s">
        <v>27</v>
      </c>
      <c r="AB69" s="6" t="s">
        <v>3808</v>
      </c>
      <c r="AC69" s="32"/>
      <c r="AD69" s="32"/>
      <c r="AE69" s="32"/>
      <c r="AF69" s="32"/>
      <c r="AG69" s="32"/>
      <c r="AH69" s="32"/>
      <c r="AI69" s="32"/>
      <c r="AJ69" s="32"/>
      <c r="AK69" s="32"/>
      <c r="AL69" s="32"/>
      <c r="AM69" s="32"/>
      <c r="AN69" s="32"/>
      <c r="AO69" s="32"/>
      <c r="AP69" s="32"/>
      <c r="AQ69" s="32"/>
      <c r="AR69" s="32"/>
      <c r="AS69" s="32"/>
      <c r="AT69" s="32"/>
    </row>
    <row r="70" spans="1:46" ht="20.25" hidden="1" customHeight="1">
      <c r="A70" s="5">
        <v>44078</v>
      </c>
      <c r="B70" s="6" t="s">
        <v>3809</v>
      </c>
      <c r="C70" s="154">
        <v>40.896044000000003</v>
      </c>
      <c r="D70" s="15">
        <v>72.250375000000005</v>
      </c>
      <c r="E70" s="138">
        <v>10</v>
      </c>
      <c r="F70" s="138"/>
      <c r="G70" s="9" t="s">
        <v>21</v>
      </c>
      <c r="H70" s="8" t="str">
        <f t="shared" si="0"/>
        <v>Rally</v>
      </c>
      <c r="I70" s="9" t="s">
        <v>44</v>
      </c>
      <c r="J70" s="34" t="str">
        <f t="shared" si="1"/>
        <v>Livelihood</v>
      </c>
      <c r="K70" s="9"/>
      <c r="L70" s="34" t="str">
        <f t="shared" si="2"/>
        <v/>
      </c>
      <c r="M70" s="9"/>
      <c r="N70" s="34" t="str">
        <f t="shared" si="3"/>
        <v/>
      </c>
      <c r="O70" s="32"/>
      <c r="P70" s="32"/>
      <c r="Q70" s="32"/>
      <c r="R70" s="153" t="s">
        <v>3810</v>
      </c>
      <c r="S70" s="138"/>
      <c r="T70" s="9" t="s">
        <v>81</v>
      </c>
      <c r="U70" s="34" t="str">
        <f t="shared" si="4"/>
        <v>Local Non-Gov Actor</v>
      </c>
      <c r="V70" s="9" t="s">
        <v>82</v>
      </c>
      <c r="W70" s="34" t="str">
        <f t="shared" si="5"/>
        <v>Constructive</v>
      </c>
      <c r="X70" s="10"/>
      <c r="Y70" s="34" t="str">
        <f t="shared" si="6"/>
        <v/>
      </c>
      <c r="Z70" s="11" t="s">
        <v>3811</v>
      </c>
      <c r="AA70" s="12" t="s">
        <v>27</v>
      </c>
      <c r="AB70" s="6" t="s">
        <v>3812</v>
      </c>
      <c r="AC70" s="32"/>
      <c r="AD70" s="32"/>
      <c r="AE70" s="32"/>
      <c r="AF70" s="32"/>
      <c r="AG70" s="32"/>
      <c r="AH70" s="32"/>
      <c r="AI70" s="32"/>
      <c r="AJ70" s="32"/>
      <c r="AK70" s="32"/>
      <c r="AL70" s="32"/>
      <c r="AM70" s="32"/>
      <c r="AN70" s="32"/>
      <c r="AO70" s="32"/>
      <c r="AP70" s="32"/>
      <c r="AQ70" s="32"/>
      <c r="AR70" s="32"/>
      <c r="AS70" s="32"/>
      <c r="AT70" s="32"/>
    </row>
    <row r="71" spans="1:46" ht="20.25" hidden="1" customHeight="1">
      <c r="A71" s="5">
        <v>44078</v>
      </c>
      <c r="B71" s="6" t="s">
        <v>3653</v>
      </c>
      <c r="C71" s="17">
        <v>41.238912900000003</v>
      </c>
      <c r="D71" s="17">
        <v>69.331801600000006</v>
      </c>
      <c r="E71" s="138">
        <v>15</v>
      </c>
      <c r="F71" s="138">
        <v>0</v>
      </c>
      <c r="G71" s="9" t="s">
        <v>21</v>
      </c>
      <c r="H71" s="8" t="str">
        <f t="shared" si="0"/>
        <v>Rally</v>
      </c>
      <c r="I71" s="9" t="s">
        <v>74</v>
      </c>
      <c r="J71" s="34" t="str">
        <f t="shared" si="1"/>
        <v>Property &amp; Land</v>
      </c>
      <c r="K71" s="9" t="s">
        <v>96</v>
      </c>
      <c r="L71" s="34" t="str">
        <f t="shared" si="2"/>
        <v>Property &amp; Land</v>
      </c>
      <c r="M71" s="9"/>
      <c r="N71" s="34" t="str">
        <f t="shared" si="3"/>
        <v/>
      </c>
      <c r="O71" s="32"/>
      <c r="P71" s="32"/>
      <c r="Q71" s="32"/>
      <c r="R71" s="138" t="s">
        <v>59</v>
      </c>
      <c r="S71" s="138" t="s">
        <v>3813</v>
      </c>
      <c r="T71" s="9" t="s">
        <v>59</v>
      </c>
      <c r="U71" s="34" t="str">
        <f t="shared" si="4"/>
        <v>Local Government</v>
      </c>
      <c r="V71" s="9" t="s">
        <v>67</v>
      </c>
      <c r="W71" s="34" t="str">
        <f t="shared" si="5"/>
        <v>Neutral</v>
      </c>
      <c r="X71" s="10"/>
      <c r="Y71" s="34" t="str">
        <f t="shared" si="6"/>
        <v/>
      </c>
      <c r="Z71" s="11" t="s">
        <v>3814</v>
      </c>
      <c r="AA71" s="12" t="s">
        <v>27</v>
      </c>
      <c r="AB71" s="6" t="s">
        <v>3815</v>
      </c>
      <c r="AC71" s="32"/>
      <c r="AD71" s="32"/>
      <c r="AE71" s="32"/>
      <c r="AF71" s="32"/>
      <c r="AG71" s="32"/>
      <c r="AH71" s="32"/>
      <c r="AI71" s="32"/>
      <c r="AJ71" s="32"/>
      <c r="AK71" s="32"/>
      <c r="AL71" s="32"/>
      <c r="AM71" s="32"/>
      <c r="AN71" s="32"/>
      <c r="AO71" s="32"/>
      <c r="AP71" s="32"/>
      <c r="AQ71" s="32"/>
      <c r="AR71" s="32"/>
      <c r="AS71" s="32"/>
      <c r="AT71" s="32"/>
    </row>
    <row r="72" spans="1:46" ht="20.25" hidden="1" customHeight="1">
      <c r="A72" s="5">
        <v>44077</v>
      </c>
      <c r="B72" s="6" t="s">
        <v>3816</v>
      </c>
      <c r="C72" s="17">
        <v>42.113290212620797</v>
      </c>
      <c r="D72" s="15">
        <v>60.059871541606199</v>
      </c>
      <c r="E72" s="138">
        <v>6</v>
      </c>
      <c r="F72" s="138">
        <v>0</v>
      </c>
      <c r="G72" s="9" t="s">
        <v>21</v>
      </c>
      <c r="H72" s="8" t="str">
        <f t="shared" si="0"/>
        <v>Rally</v>
      </c>
      <c r="I72" s="9" t="s">
        <v>79</v>
      </c>
      <c r="J72" s="34" t="str">
        <f t="shared" si="1"/>
        <v>Government Services</v>
      </c>
      <c r="K72" s="9"/>
      <c r="L72" s="34" t="str">
        <f t="shared" si="2"/>
        <v/>
      </c>
      <c r="M72" s="9"/>
      <c r="N72" s="34" t="str">
        <f t="shared" si="3"/>
        <v/>
      </c>
      <c r="O72" s="32"/>
      <c r="P72" s="32"/>
      <c r="Q72" s="32"/>
      <c r="R72" s="138" t="s">
        <v>59</v>
      </c>
      <c r="S72" s="138"/>
      <c r="T72" s="9" t="s">
        <v>59</v>
      </c>
      <c r="U72" s="34" t="str">
        <f t="shared" si="4"/>
        <v>Local Government</v>
      </c>
      <c r="V72" s="9" t="s">
        <v>67</v>
      </c>
      <c r="W72" s="34" t="str">
        <f t="shared" si="5"/>
        <v>Neutral</v>
      </c>
      <c r="X72" s="10"/>
      <c r="Y72" s="34" t="str">
        <f t="shared" si="6"/>
        <v/>
      </c>
      <c r="Z72" s="11" t="s">
        <v>3817</v>
      </c>
      <c r="AA72" s="12" t="s">
        <v>27</v>
      </c>
      <c r="AB72" s="6" t="s">
        <v>3818</v>
      </c>
      <c r="AC72" s="32"/>
      <c r="AD72" s="32"/>
      <c r="AE72" s="32"/>
      <c r="AF72" s="32"/>
      <c r="AG72" s="32"/>
      <c r="AH72" s="32"/>
      <c r="AI72" s="32"/>
      <c r="AJ72" s="32"/>
      <c r="AK72" s="32"/>
      <c r="AL72" s="32"/>
      <c r="AM72" s="32"/>
      <c r="AN72" s="32"/>
      <c r="AO72" s="32"/>
      <c r="AP72" s="32"/>
      <c r="AQ72" s="32"/>
      <c r="AR72" s="32"/>
      <c r="AS72" s="32"/>
      <c r="AT72" s="32"/>
    </row>
    <row r="73" spans="1:46" ht="20.25" hidden="1" customHeight="1">
      <c r="A73" s="5">
        <v>44077</v>
      </c>
      <c r="B73" s="6" t="s">
        <v>3653</v>
      </c>
      <c r="C73" s="17">
        <v>41.291838499999997</v>
      </c>
      <c r="D73" s="17">
        <v>69.272024799999997</v>
      </c>
      <c r="E73" s="138">
        <v>15</v>
      </c>
      <c r="F73" s="138">
        <v>0</v>
      </c>
      <c r="G73" s="9" t="s">
        <v>21</v>
      </c>
      <c r="H73" s="8" t="str">
        <f t="shared" si="0"/>
        <v>Rally</v>
      </c>
      <c r="I73" s="9" t="s">
        <v>74</v>
      </c>
      <c r="J73" s="34" t="str">
        <f t="shared" si="1"/>
        <v>Property &amp; Land</v>
      </c>
      <c r="K73" s="9" t="s">
        <v>96</v>
      </c>
      <c r="L73" s="34" t="str">
        <f t="shared" si="2"/>
        <v>Property &amp; Land</v>
      </c>
      <c r="M73" s="9"/>
      <c r="N73" s="34" t="str">
        <f t="shared" si="3"/>
        <v/>
      </c>
      <c r="O73" s="32"/>
      <c r="P73" s="32"/>
      <c r="Q73" s="32"/>
      <c r="R73" s="138" t="s">
        <v>3819</v>
      </c>
      <c r="S73" s="138" t="s">
        <v>762</v>
      </c>
      <c r="T73" s="9" t="s">
        <v>47</v>
      </c>
      <c r="U73" s="34" t="str">
        <f t="shared" si="4"/>
        <v>Foreign Actor</v>
      </c>
      <c r="V73" s="9" t="s">
        <v>67</v>
      </c>
      <c r="W73" s="34" t="str">
        <f t="shared" si="5"/>
        <v>Neutral</v>
      </c>
      <c r="X73" s="10"/>
      <c r="Y73" s="34" t="str">
        <f t="shared" si="6"/>
        <v/>
      </c>
      <c r="Z73" s="11" t="s">
        <v>3820</v>
      </c>
      <c r="AA73" s="12" t="s">
        <v>98</v>
      </c>
      <c r="AB73" s="6" t="s">
        <v>3821</v>
      </c>
      <c r="AC73" s="32"/>
      <c r="AD73" s="32"/>
      <c r="AE73" s="32"/>
      <c r="AF73" s="32"/>
      <c r="AG73" s="140"/>
      <c r="AH73" s="140"/>
      <c r="AI73" s="140"/>
      <c r="AJ73" s="140"/>
      <c r="AK73" s="140"/>
      <c r="AL73" s="140"/>
      <c r="AM73" s="140"/>
      <c r="AN73" s="140"/>
      <c r="AO73" s="140"/>
      <c r="AP73" s="140"/>
      <c r="AQ73" s="140"/>
      <c r="AR73" s="140"/>
      <c r="AS73" s="140"/>
      <c r="AT73" s="140"/>
    </row>
    <row r="74" spans="1:46" ht="20.25" hidden="1" customHeight="1">
      <c r="A74" s="137">
        <v>44074</v>
      </c>
      <c r="B74" s="138" t="s">
        <v>3690</v>
      </c>
      <c r="C74" s="154">
        <v>41.000194999999998</v>
      </c>
      <c r="D74" s="15">
        <v>71.673053999999993</v>
      </c>
      <c r="E74" s="138">
        <v>10</v>
      </c>
      <c r="F74" s="138">
        <v>0</v>
      </c>
      <c r="G74" s="138" t="s">
        <v>21</v>
      </c>
      <c r="H74" s="8" t="str">
        <f t="shared" si="0"/>
        <v>Rally</v>
      </c>
      <c r="I74" s="138" t="s">
        <v>44</v>
      </c>
      <c r="J74" s="34" t="str">
        <f t="shared" si="1"/>
        <v>Livelihood</v>
      </c>
      <c r="K74" s="32"/>
      <c r="L74" s="34" t="str">
        <f t="shared" si="2"/>
        <v/>
      </c>
      <c r="M74" s="32"/>
      <c r="N74" s="34" t="str">
        <f t="shared" si="3"/>
        <v/>
      </c>
      <c r="O74" s="32"/>
      <c r="P74" s="32"/>
      <c r="Q74" s="32"/>
      <c r="R74" s="138" t="s">
        <v>59</v>
      </c>
      <c r="S74" s="32"/>
      <c r="T74" s="138" t="s">
        <v>59</v>
      </c>
      <c r="U74" s="34" t="str">
        <f t="shared" si="4"/>
        <v>Local Government</v>
      </c>
      <c r="V74" s="138" t="s">
        <v>82</v>
      </c>
      <c r="W74" s="34" t="str">
        <f t="shared" si="5"/>
        <v>Constructive</v>
      </c>
      <c r="X74" s="138"/>
      <c r="Y74" s="34" t="str">
        <f t="shared" si="6"/>
        <v/>
      </c>
      <c r="Z74" s="138" t="s">
        <v>3822</v>
      </c>
      <c r="AA74" s="138" t="s">
        <v>27</v>
      </c>
      <c r="AB74" s="6" t="s">
        <v>3823</v>
      </c>
      <c r="AC74" s="32"/>
      <c r="AD74" s="32"/>
      <c r="AE74" s="32"/>
      <c r="AF74" s="32"/>
      <c r="AG74" s="32"/>
      <c r="AH74" s="32"/>
      <c r="AI74" s="32"/>
      <c r="AJ74" s="32"/>
      <c r="AK74" s="32"/>
      <c r="AL74" s="32"/>
      <c r="AM74" s="32"/>
      <c r="AN74" s="32"/>
      <c r="AO74" s="32"/>
      <c r="AP74" s="32"/>
      <c r="AQ74" s="32"/>
      <c r="AR74" s="32"/>
      <c r="AS74" s="32"/>
      <c r="AT74" s="32"/>
    </row>
    <row r="75" spans="1:46" ht="20.25" hidden="1" customHeight="1">
      <c r="A75" s="137">
        <v>44052</v>
      </c>
      <c r="B75" s="138" t="s">
        <v>3736</v>
      </c>
      <c r="C75" s="17">
        <v>41.240541999999998</v>
      </c>
      <c r="D75" s="17">
        <v>69.197455000000005</v>
      </c>
      <c r="E75" s="138">
        <v>30</v>
      </c>
      <c r="F75" s="138">
        <v>0</v>
      </c>
      <c r="G75" s="138" t="s">
        <v>21</v>
      </c>
      <c r="H75" s="8" t="str">
        <f t="shared" si="0"/>
        <v>Rally</v>
      </c>
      <c r="I75" s="138" t="s">
        <v>74</v>
      </c>
      <c r="J75" s="34" t="str">
        <f t="shared" si="1"/>
        <v>Property &amp; Land</v>
      </c>
      <c r="K75" s="32"/>
      <c r="L75" s="34" t="str">
        <f t="shared" si="2"/>
        <v/>
      </c>
      <c r="M75" s="32"/>
      <c r="N75" s="34" t="str">
        <f t="shared" si="3"/>
        <v/>
      </c>
      <c r="O75" s="32"/>
      <c r="P75" s="32"/>
      <c r="Q75" s="32"/>
      <c r="R75" s="138" t="s">
        <v>3824</v>
      </c>
      <c r="S75" s="32"/>
      <c r="T75" s="138" t="s">
        <v>59</v>
      </c>
      <c r="U75" s="34" t="str">
        <f t="shared" si="4"/>
        <v>Local Government</v>
      </c>
      <c r="V75" s="138" t="s">
        <v>205</v>
      </c>
      <c r="W75" s="34" t="str">
        <f t="shared" si="5"/>
        <v>Cautious</v>
      </c>
      <c r="X75" s="138" t="s">
        <v>82</v>
      </c>
      <c r="Y75" s="34" t="str">
        <f t="shared" si="6"/>
        <v>Constructive</v>
      </c>
      <c r="Z75" s="138" t="s">
        <v>3825</v>
      </c>
      <c r="AA75" s="138" t="s">
        <v>27</v>
      </c>
      <c r="AB75" s="6" t="s">
        <v>3826</v>
      </c>
      <c r="AC75" s="32"/>
      <c r="AD75" s="32"/>
      <c r="AE75" s="32"/>
      <c r="AF75" s="32"/>
      <c r="AG75" s="32"/>
      <c r="AH75" s="32"/>
      <c r="AI75" s="32"/>
      <c r="AJ75" s="32"/>
      <c r="AK75" s="32"/>
      <c r="AL75" s="32"/>
      <c r="AM75" s="32"/>
      <c r="AN75" s="32"/>
      <c r="AO75" s="32"/>
      <c r="AP75" s="32"/>
      <c r="AQ75" s="32"/>
      <c r="AR75" s="32"/>
      <c r="AS75" s="32"/>
      <c r="AT75" s="32"/>
    </row>
    <row r="76" spans="1:46" ht="20.25" hidden="1" customHeight="1">
      <c r="A76" s="137">
        <v>44050</v>
      </c>
      <c r="B76" s="138" t="s">
        <v>3736</v>
      </c>
      <c r="C76" s="20">
        <v>41.24606</v>
      </c>
      <c r="D76" s="17">
        <v>69.200716</v>
      </c>
      <c r="E76" s="138">
        <v>50</v>
      </c>
      <c r="F76" s="138">
        <v>0</v>
      </c>
      <c r="G76" s="138" t="s">
        <v>21</v>
      </c>
      <c r="H76" s="8" t="str">
        <f t="shared" si="0"/>
        <v>Rally</v>
      </c>
      <c r="I76" s="138" t="s">
        <v>74</v>
      </c>
      <c r="J76" s="34" t="str">
        <f t="shared" si="1"/>
        <v>Property &amp; Land</v>
      </c>
      <c r="K76" s="32"/>
      <c r="L76" s="34" t="str">
        <f t="shared" si="2"/>
        <v/>
      </c>
      <c r="M76" s="32"/>
      <c r="N76" s="34" t="str">
        <f t="shared" si="3"/>
        <v/>
      </c>
      <c r="O76" s="32"/>
      <c r="P76" s="32"/>
      <c r="Q76" s="32"/>
      <c r="R76" s="138" t="s">
        <v>3824</v>
      </c>
      <c r="S76" s="32"/>
      <c r="T76" s="138" t="s">
        <v>59</v>
      </c>
      <c r="U76" s="34" t="str">
        <f t="shared" si="4"/>
        <v>Local Government</v>
      </c>
      <c r="V76" s="138" t="s">
        <v>205</v>
      </c>
      <c r="W76" s="34" t="str">
        <f t="shared" si="5"/>
        <v>Cautious</v>
      </c>
      <c r="X76" s="138" t="s">
        <v>48</v>
      </c>
      <c r="Y76" s="34" t="str">
        <f t="shared" si="6"/>
        <v>Constructive</v>
      </c>
      <c r="Z76" s="138" t="s">
        <v>3825</v>
      </c>
      <c r="AA76" s="138" t="s">
        <v>27</v>
      </c>
      <c r="AB76" s="6" t="s">
        <v>3827</v>
      </c>
      <c r="AC76" s="32"/>
      <c r="AD76" s="32"/>
      <c r="AE76" s="32"/>
      <c r="AF76" s="32"/>
      <c r="AG76" s="32"/>
      <c r="AH76" s="32"/>
      <c r="AI76" s="32"/>
      <c r="AJ76" s="32"/>
      <c r="AK76" s="32"/>
      <c r="AL76" s="32"/>
      <c r="AM76" s="32"/>
      <c r="AN76" s="32"/>
      <c r="AO76" s="32"/>
      <c r="AP76" s="32"/>
      <c r="AQ76" s="32"/>
      <c r="AR76" s="32"/>
      <c r="AS76" s="32"/>
      <c r="AT76" s="32"/>
    </row>
    <row r="77" spans="1:46" ht="20.25" hidden="1" customHeight="1">
      <c r="A77" s="137">
        <v>44049</v>
      </c>
      <c r="B77" s="138" t="s">
        <v>3736</v>
      </c>
      <c r="C77" s="20">
        <v>41.24606</v>
      </c>
      <c r="D77" s="17">
        <v>69.200716</v>
      </c>
      <c r="E77" s="138">
        <v>50</v>
      </c>
      <c r="F77" s="138">
        <v>0</v>
      </c>
      <c r="G77" s="138" t="s">
        <v>21</v>
      </c>
      <c r="H77" s="8" t="str">
        <f t="shared" si="0"/>
        <v>Rally</v>
      </c>
      <c r="I77" s="138" t="s">
        <v>74</v>
      </c>
      <c r="J77" s="34" t="str">
        <f t="shared" si="1"/>
        <v>Property &amp; Land</v>
      </c>
      <c r="K77" s="32"/>
      <c r="L77" s="34" t="str">
        <f t="shared" si="2"/>
        <v/>
      </c>
      <c r="M77" s="32"/>
      <c r="N77" s="34" t="str">
        <f t="shared" si="3"/>
        <v/>
      </c>
      <c r="O77" s="32"/>
      <c r="P77" s="32"/>
      <c r="Q77" s="32"/>
      <c r="R77" s="138" t="s">
        <v>3824</v>
      </c>
      <c r="S77" s="32"/>
      <c r="T77" s="138" t="s">
        <v>59</v>
      </c>
      <c r="U77" s="34" t="str">
        <f t="shared" si="4"/>
        <v>Local Government</v>
      </c>
      <c r="V77" s="138" t="s">
        <v>205</v>
      </c>
      <c r="W77" s="34" t="str">
        <f t="shared" si="5"/>
        <v>Cautious</v>
      </c>
      <c r="X77" s="138" t="s">
        <v>48</v>
      </c>
      <c r="Y77" s="34" t="str">
        <f t="shared" si="6"/>
        <v>Constructive</v>
      </c>
      <c r="Z77" s="138" t="s">
        <v>3825</v>
      </c>
      <c r="AA77" s="138" t="s">
        <v>27</v>
      </c>
      <c r="AB77" s="6" t="s">
        <v>3827</v>
      </c>
      <c r="AC77" s="32"/>
      <c r="AD77" s="32"/>
      <c r="AE77" s="32"/>
      <c r="AF77" s="32"/>
      <c r="AG77" s="32"/>
      <c r="AH77" s="32"/>
      <c r="AI77" s="32"/>
      <c r="AJ77" s="32"/>
      <c r="AK77" s="32"/>
      <c r="AL77" s="32"/>
      <c r="AM77" s="32"/>
      <c r="AN77" s="32"/>
      <c r="AO77" s="32"/>
      <c r="AP77" s="32"/>
      <c r="AQ77" s="32"/>
      <c r="AR77" s="32"/>
      <c r="AS77" s="32"/>
      <c r="AT77" s="32"/>
    </row>
    <row r="78" spans="1:46" ht="20.25" customHeight="1">
      <c r="A78" s="155">
        <v>44044</v>
      </c>
      <c r="B78" s="138" t="s">
        <v>3736</v>
      </c>
      <c r="C78" s="32">
        <v>41.210872000000002</v>
      </c>
      <c r="D78" s="32">
        <v>69.232665999999995</v>
      </c>
      <c r="E78" s="32">
        <v>10</v>
      </c>
      <c r="F78" s="32">
        <v>0</v>
      </c>
      <c r="G78" s="32" t="s">
        <v>158</v>
      </c>
      <c r="H78" s="8" t="str">
        <f t="shared" si="0"/>
        <v>Violent</v>
      </c>
      <c r="I78" s="138" t="s">
        <v>140</v>
      </c>
      <c r="J78" s="34" t="str">
        <f t="shared" si="1"/>
        <v>Covid-19</v>
      </c>
      <c r="K78" s="32" t="s">
        <v>58</v>
      </c>
      <c r="L78" s="34" t="str">
        <f t="shared" si="2"/>
        <v>Government Services</v>
      </c>
      <c r="M78" s="32"/>
      <c r="N78" s="34" t="str">
        <f t="shared" si="3"/>
        <v/>
      </c>
      <c r="O78" s="32"/>
      <c r="P78" s="32"/>
      <c r="Q78" s="32"/>
      <c r="R78" s="138" t="s">
        <v>3824</v>
      </c>
      <c r="S78" s="32"/>
      <c r="T78" s="138" t="s">
        <v>59</v>
      </c>
      <c r="U78" s="34" t="str">
        <f t="shared" si="4"/>
        <v>Local Government</v>
      </c>
      <c r="V78" s="32" t="s">
        <v>48</v>
      </c>
      <c r="W78" s="34" t="str">
        <f t="shared" si="5"/>
        <v>Constructive</v>
      </c>
      <c r="X78" s="32" t="s">
        <v>82</v>
      </c>
      <c r="Y78" s="34" t="str">
        <f t="shared" si="6"/>
        <v>Constructive</v>
      </c>
      <c r="Z78" s="32" t="s">
        <v>3828</v>
      </c>
      <c r="AA78" s="138" t="s">
        <v>27</v>
      </c>
      <c r="AB78" s="6" t="s">
        <v>3829</v>
      </c>
      <c r="AC78" s="32"/>
      <c r="AD78" s="32"/>
      <c r="AE78" s="32"/>
      <c r="AF78" s="32"/>
      <c r="AG78" s="32"/>
      <c r="AH78" s="32"/>
      <c r="AI78" s="32"/>
      <c r="AJ78" s="32"/>
      <c r="AK78" s="32"/>
      <c r="AL78" s="32"/>
      <c r="AM78" s="32"/>
      <c r="AN78" s="32"/>
      <c r="AO78" s="32"/>
      <c r="AP78" s="32"/>
      <c r="AQ78" s="32"/>
      <c r="AR78" s="32"/>
      <c r="AS78" s="32"/>
      <c r="AT78" s="32"/>
    </row>
    <row r="79" spans="1:46" ht="20.25" customHeight="1">
      <c r="A79" s="155">
        <v>44040</v>
      </c>
      <c r="B79" s="32" t="s">
        <v>3830</v>
      </c>
      <c r="C79" s="32">
        <v>40.340268000000002</v>
      </c>
      <c r="D79" s="32">
        <v>68.186829000000003</v>
      </c>
      <c r="E79" s="32">
        <v>5</v>
      </c>
      <c r="F79" s="32">
        <v>0</v>
      </c>
      <c r="G79" s="32" t="s">
        <v>158</v>
      </c>
      <c r="H79" s="8" t="str">
        <f t="shared" si="0"/>
        <v>Violent</v>
      </c>
      <c r="I79" s="32" t="s">
        <v>227</v>
      </c>
      <c r="J79" s="34" t="str">
        <f t="shared" si="1"/>
        <v>Government Services</v>
      </c>
      <c r="K79" s="32" t="s">
        <v>58</v>
      </c>
      <c r="L79" s="34" t="str">
        <f t="shared" si="2"/>
        <v>Government Services</v>
      </c>
      <c r="M79" s="32"/>
      <c r="N79" s="34" t="str">
        <f t="shared" si="3"/>
        <v/>
      </c>
      <c r="O79" s="32"/>
      <c r="P79" s="32"/>
      <c r="Q79" s="32"/>
      <c r="R79" s="138" t="s">
        <v>59</v>
      </c>
      <c r="S79" s="32"/>
      <c r="T79" s="138" t="s">
        <v>59</v>
      </c>
      <c r="U79" s="34" t="str">
        <f t="shared" si="4"/>
        <v>Local Government</v>
      </c>
      <c r="V79" s="32" t="s">
        <v>48</v>
      </c>
      <c r="W79" s="34" t="str">
        <f t="shared" si="5"/>
        <v>Constructive</v>
      </c>
      <c r="X79" s="138" t="s">
        <v>82</v>
      </c>
      <c r="Y79" s="34" t="str">
        <f t="shared" si="6"/>
        <v>Constructive</v>
      </c>
      <c r="Z79" s="32" t="s">
        <v>3831</v>
      </c>
      <c r="AA79" s="138" t="s">
        <v>27</v>
      </c>
      <c r="AB79" s="6" t="s">
        <v>3832</v>
      </c>
      <c r="AC79" s="32"/>
      <c r="AD79" s="32"/>
      <c r="AE79" s="32"/>
      <c r="AF79" s="32"/>
      <c r="AG79" s="32"/>
      <c r="AH79" s="32"/>
      <c r="AI79" s="32"/>
      <c r="AJ79" s="32"/>
      <c r="AK79" s="32"/>
      <c r="AL79" s="32"/>
      <c r="AM79" s="32"/>
      <c r="AN79" s="32"/>
      <c r="AO79" s="32"/>
      <c r="AP79" s="32"/>
      <c r="AQ79" s="32"/>
      <c r="AR79" s="32"/>
      <c r="AS79" s="32"/>
      <c r="AT79" s="32"/>
    </row>
    <row r="80" spans="1:46" ht="20.25" hidden="1" customHeight="1">
      <c r="A80" s="155">
        <v>44032</v>
      </c>
      <c r="B80" s="138" t="s">
        <v>3657</v>
      </c>
      <c r="C80" s="32">
        <v>41.930042999999998</v>
      </c>
      <c r="D80" s="32">
        <v>60.648587999999997</v>
      </c>
      <c r="E80" s="32">
        <v>40</v>
      </c>
      <c r="F80" s="32">
        <v>0</v>
      </c>
      <c r="G80" s="32" t="s">
        <v>101</v>
      </c>
      <c r="H80" s="8" t="str">
        <f t="shared" si="0"/>
        <v>Disruptive</v>
      </c>
      <c r="I80" s="32" t="s">
        <v>79</v>
      </c>
      <c r="J80" s="34" t="str">
        <f t="shared" si="1"/>
        <v>Government Services</v>
      </c>
      <c r="K80" s="32"/>
      <c r="L80" s="34" t="str">
        <f t="shared" si="2"/>
        <v/>
      </c>
      <c r="M80" s="32"/>
      <c r="N80" s="34" t="str">
        <f t="shared" si="3"/>
        <v/>
      </c>
      <c r="O80" s="32"/>
      <c r="P80" s="32"/>
      <c r="Q80" s="32"/>
      <c r="R80" s="138" t="s">
        <v>59</v>
      </c>
      <c r="S80" s="32"/>
      <c r="T80" s="138" t="s">
        <v>59</v>
      </c>
      <c r="U80" s="34" t="str">
        <f t="shared" si="4"/>
        <v>Local Government</v>
      </c>
      <c r="V80" s="32" t="s">
        <v>48</v>
      </c>
      <c r="W80" s="34" t="str">
        <f t="shared" si="5"/>
        <v>Constructive</v>
      </c>
      <c r="X80" s="32" t="s">
        <v>54</v>
      </c>
      <c r="Y80" s="34" t="str">
        <f t="shared" si="6"/>
        <v>Cautious</v>
      </c>
      <c r="Z80" s="32" t="s">
        <v>3833</v>
      </c>
      <c r="AA80" s="138" t="s">
        <v>98</v>
      </c>
      <c r="AB80" s="6" t="s">
        <v>3834</v>
      </c>
      <c r="AC80" s="32"/>
      <c r="AD80" s="32"/>
      <c r="AE80" s="32"/>
      <c r="AF80" s="32"/>
      <c r="AG80" s="32"/>
      <c r="AH80" s="32"/>
      <c r="AI80" s="32"/>
      <c r="AJ80" s="32"/>
      <c r="AK80" s="32"/>
      <c r="AL80" s="32"/>
      <c r="AM80" s="32"/>
      <c r="AN80" s="32"/>
      <c r="AO80" s="32"/>
      <c r="AP80" s="32"/>
      <c r="AQ80" s="32"/>
      <c r="AR80" s="32"/>
      <c r="AS80" s="32"/>
      <c r="AT80" s="32"/>
    </row>
    <row r="81" spans="1:46" ht="20.25" customHeight="1">
      <c r="A81" s="155">
        <v>44021</v>
      </c>
      <c r="B81" s="138" t="s">
        <v>3835</v>
      </c>
      <c r="C81" s="32">
        <v>41.12773</v>
      </c>
      <c r="D81" s="32">
        <v>69.419190999999998</v>
      </c>
      <c r="E81" s="32">
        <v>10</v>
      </c>
      <c r="F81" s="32">
        <v>0</v>
      </c>
      <c r="G81" s="32" t="s">
        <v>795</v>
      </c>
      <c r="H81" s="8" t="str">
        <f t="shared" si="0"/>
        <v>Violent</v>
      </c>
      <c r="I81" s="138" t="s">
        <v>140</v>
      </c>
      <c r="J81" s="34" t="str">
        <f t="shared" si="1"/>
        <v>Covid-19</v>
      </c>
      <c r="K81" s="32"/>
      <c r="L81" s="34" t="str">
        <f t="shared" si="2"/>
        <v/>
      </c>
      <c r="M81" s="32"/>
      <c r="N81" s="34" t="str">
        <f t="shared" si="3"/>
        <v/>
      </c>
      <c r="O81" s="32"/>
      <c r="P81" s="32"/>
      <c r="Q81" s="32"/>
      <c r="R81" s="138" t="s">
        <v>148</v>
      </c>
      <c r="S81" s="32"/>
      <c r="T81" s="138" t="s">
        <v>59</v>
      </c>
      <c r="U81" s="34" t="str">
        <f t="shared" si="4"/>
        <v>Local Government</v>
      </c>
      <c r="V81" s="138" t="s">
        <v>82</v>
      </c>
      <c r="W81" s="34" t="str">
        <f t="shared" si="5"/>
        <v>Constructive</v>
      </c>
      <c r="X81" s="32"/>
      <c r="Y81" s="34" t="str">
        <f t="shared" si="6"/>
        <v/>
      </c>
      <c r="Z81" s="32" t="s">
        <v>3836</v>
      </c>
      <c r="AA81" s="138" t="s">
        <v>27</v>
      </c>
      <c r="AB81" s="6" t="s">
        <v>3837</v>
      </c>
      <c r="AC81" s="32"/>
      <c r="AD81" s="32"/>
      <c r="AE81" s="32"/>
      <c r="AF81" s="32"/>
      <c r="AG81" s="32"/>
      <c r="AH81" s="32"/>
      <c r="AI81" s="32"/>
      <c r="AJ81" s="32"/>
      <c r="AK81" s="32"/>
      <c r="AL81" s="32"/>
      <c r="AM81" s="32"/>
      <c r="AN81" s="32"/>
      <c r="AO81" s="32"/>
      <c r="AP81" s="32"/>
      <c r="AQ81" s="32"/>
      <c r="AR81" s="32"/>
      <c r="AS81" s="32"/>
      <c r="AT81" s="32"/>
    </row>
    <row r="82" spans="1:46" ht="20.25" customHeight="1">
      <c r="A82" s="155">
        <v>44020</v>
      </c>
      <c r="B82" s="138" t="s">
        <v>3835</v>
      </c>
      <c r="C82" s="32">
        <v>41.12773</v>
      </c>
      <c r="D82" s="32">
        <v>69.419190999999998</v>
      </c>
      <c r="E82" s="32">
        <v>10</v>
      </c>
      <c r="F82" s="32">
        <v>0</v>
      </c>
      <c r="G82" s="32" t="s">
        <v>795</v>
      </c>
      <c r="H82" s="8" t="str">
        <f t="shared" si="0"/>
        <v>Violent</v>
      </c>
      <c r="I82" s="138" t="s">
        <v>140</v>
      </c>
      <c r="J82" s="34" t="str">
        <f t="shared" si="1"/>
        <v>Covid-19</v>
      </c>
      <c r="K82" s="32"/>
      <c r="L82" s="34" t="str">
        <f t="shared" si="2"/>
        <v/>
      </c>
      <c r="M82" s="32"/>
      <c r="N82" s="34" t="str">
        <f t="shared" si="3"/>
        <v/>
      </c>
      <c r="O82" s="32"/>
      <c r="P82" s="32"/>
      <c r="Q82" s="32"/>
      <c r="R82" s="138" t="s">
        <v>148</v>
      </c>
      <c r="S82" s="32"/>
      <c r="T82" s="138" t="s">
        <v>59</v>
      </c>
      <c r="U82" s="34" t="str">
        <f t="shared" si="4"/>
        <v>Local Government</v>
      </c>
      <c r="V82" s="32" t="s">
        <v>67</v>
      </c>
      <c r="W82" s="34" t="str">
        <f t="shared" si="5"/>
        <v>Neutral</v>
      </c>
      <c r="X82" s="32"/>
      <c r="Y82" s="34" t="str">
        <f t="shared" si="6"/>
        <v/>
      </c>
      <c r="Z82" s="32" t="s">
        <v>3838</v>
      </c>
      <c r="AA82" s="138" t="s">
        <v>27</v>
      </c>
      <c r="AB82" s="6" t="s">
        <v>3839</v>
      </c>
      <c r="AC82" s="32"/>
      <c r="AD82" s="32"/>
      <c r="AE82" s="32"/>
      <c r="AF82" s="32"/>
      <c r="AG82" s="32"/>
      <c r="AH82" s="32"/>
      <c r="AI82" s="32"/>
      <c r="AJ82" s="32"/>
      <c r="AK82" s="32"/>
      <c r="AL82" s="32"/>
      <c r="AM82" s="32"/>
      <c r="AN82" s="32"/>
      <c r="AO82" s="32"/>
      <c r="AP82" s="32"/>
      <c r="AQ82" s="32"/>
      <c r="AR82" s="32"/>
      <c r="AS82" s="32"/>
      <c r="AT82" s="32"/>
    </row>
    <row r="83" spans="1:46" ht="20.25" customHeight="1">
      <c r="A83" s="155">
        <v>44019</v>
      </c>
      <c r="B83" s="32" t="s">
        <v>3840</v>
      </c>
      <c r="C83" s="32">
        <v>40.490344</v>
      </c>
      <c r="D83" s="32">
        <v>68.648409999999998</v>
      </c>
      <c r="E83" s="32">
        <v>70</v>
      </c>
      <c r="F83" s="32">
        <v>5</v>
      </c>
      <c r="G83" s="32" t="s">
        <v>158</v>
      </c>
      <c r="H83" s="8" t="str">
        <f t="shared" si="0"/>
        <v>Violent</v>
      </c>
      <c r="I83" s="32" t="s">
        <v>96</v>
      </c>
      <c r="J83" s="34" t="str">
        <f t="shared" si="1"/>
        <v>Property &amp; Land</v>
      </c>
      <c r="K83" s="32"/>
      <c r="L83" s="34" t="str">
        <f t="shared" si="2"/>
        <v/>
      </c>
      <c r="M83" s="32"/>
      <c r="N83" s="34" t="str">
        <f t="shared" si="3"/>
        <v/>
      </c>
      <c r="O83" s="32"/>
      <c r="P83" s="32"/>
      <c r="Q83" s="32"/>
      <c r="R83" s="138" t="s">
        <v>3841</v>
      </c>
      <c r="S83" s="32"/>
      <c r="T83" s="138" t="s">
        <v>59</v>
      </c>
      <c r="U83" s="34" t="str">
        <f t="shared" si="4"/>
        <v>Local Government</v>
      </c>
      <c r="V83" s="32" t="s">
        <v>48</v>
      </c>
      <c r="W83" s="34" t="str">
        <f t="shared" si="5"/>
        <v>Constructive</v>
      </c>
      <c r="X83" s="32" t="s">
        <v>25</v>
      </c>
      <c r="Y83" s="34" t="str">
        <f t="shared" si="6"/>
        <v>Violent</v>
      </c>
      <c r="Z83" s="32" t="s">
        <v>3842</v>
      </c>
      <c r="AA83" s="138" t="s">
        <v>27</v>
      </c>
      <c r="AB83" s="6" t="s">
        <v>3843</v>
      </c>
      <c r="AC83" s="32"/>
      <c r="AD83" s="32"/>
      <c r="AE83" s="32"/>
      <c r="AF83" s="32"/>
      <c r="AG83" s="32"/>
      <c r="AH83" s="32"/>
      <c r="AI83" s="32"/>
      <c r="AJ83" s="32"/>
      <c r="AK83" s="32"/>
      <c r="AL83" s="32"/>
      <c r="AM83" s="32"/>
      <c r="AN83" s="32"/>
      <c r="AO83" s="32"/>
      <c r="AP83" s="32"/>
      <c r="AQ83" s="32"/>
      <c r="AR83" s="32"/>
      <c r="AS83" s="32"/>
      <c r="AT83" s="32"/>
    </row>
    <row r="84" spans="1:46" ht="20.25" customHeight="1">
      <c r="A84" s="155">
        <v>44018</v>
      </c>
      <c r="B84" s="138" t="s">
        <v>3844</v>
      </c>
      <c r="C84" s="20">
        <v>41.549557</v>
      </c>
      <c r="D84" s="17">
        <v>70.025739000000002</v>
      </c>
      <c r="E84" s="32">
        <v>20</v>
      </c>
      <c r="F84" s="32">
        <v>5</v>
      </c>
      <c r="G84" s="32" t="s">
        <v>158</v>
      </c>
      <c r="H84" s="8" t="str">
        <f t="shared" si="0"/>
        <v>Violent</v>
      </c>
      <c r="I84" s="32" t="s">
        <v>96</v>
      </c>
      <c r="J84" s="34" t="str">
        <f t="shared" si="1"/>
        <v>Property &amp; Land</v>
      </c>
      <c r="K84" s="32"/>
      <c r="L84" s="34" t="str">
        <f t="shared" si="2"/>
        <v/>
      </c>
      <c r="M84" s="32"/>
      <c r="N84" s="34" t="str">
        <f t="shared" si="3"/>
        <v/>
      </c>
      <c r="O84" s="32"/>
      <c r="P84" s="32"/>
      <c r="Q84" s="32"/>
      <c r="R84" s="32" t="s">
        <v>3845</v>
      </c>
      <c r="S84" s="32"/>
      <c r="T84" s="138" t="s">
        <v>59</v>
      </c>
      <c r="U84" s="34" t="str">
        <f t="shared" si="4"/>
        <v>Local Government</v>
      </c>
      <c r="V84" s="32" t="s">
        <v>48</v>
      </c>
      <c r="W84" s="34" t="str">
        <f t="shared" si="5"/>
        <v>Constructive</v>
      </c>
      <c r="X84" s="32" t="s">
        <v>25</v>
      </c>
      <c r="Y84" s="34" t="str">
        <f t="shared" si="6"/>
        <v>Violent</v>
      </c>
      <c r="Z84" s="32" t="s">
        <v>3846</v>
      </c>
      <c r="AA84" s="138" t="s">
        <v>98</v>
      </c>
      <c r="AB84" s="6" t="s">
        <v>3847</v>
      </c>
      <c r="AC84" s="32"/>
      <c r="AD84" s="32"/>
      <c r="AE84" s="32"/>
      <c r="AF84" s="32"/>
      <c r="AG84" s="32"/>
      <c r="AH84" s="32"/>
      <c r="AI84" s="32"/>
      <c r="AJ84" s="32"/>
      <c r="AK84" s="32"/>
      <c r="AL84" s="32"/>
      <c r="AM84" s="32"/>
      <c r="AN84" s="32"/>
      <c r="AO84" s="32"/>
      <c r="AP84" s="32"/>
      <c r="AQ84" s="32"/>
      <c r="AR84" s="32"/>
      <c r="AS84" s="32"/>
      <c r="AT84" s="32"/>
    </row>
    <row r="85" spans="1:46" ht="20.25" hidden="1" customHeight="1">
      <c r="A85" s="155">
        <v>44017</v>
      </c>
      <c r="B85" s="32" t="s">
        <v>3848</v>
      </c>
      <c r="C85" s="17">
        <v>41.478071999999997</v>
      </c>
      <c r="D85" s="17">
        <v>69.584644999999995</v>
      </c>
      <c r="E85" s="32">
        <v>16</v>
      </c>
      <c r="F85" s="32">
        <v>0</v>
      </c>
      <c r="G85" s="32" t="s">
        <v>21</v>
      </c>
      <c r="H85" s="8" t="str">
        <f t="shared" si="0"/>
        <v>Rally</v>
      </c>
      <c r="I85" s="32" t="s">
        <v>91</v>
      </c>
      <c r="J85" s="34" t="str">
        <f t="shared" si="1"/>
        <v>Livelihood</v>
      </c>
      <c r="K85" s="32"/>
      <c r="L85" s="34" t="str">
        <f t="shared" si="2"/>
        <v/>
      </c>
      <c r="M85" s="32"/>
      <c r="N85" s="34" t="str">
        <f t="shared" si="3"/>
        <v/>
      </c>
      <c r="O85" s="32"/>
      <c r="P85" s="32"/>
      <c r="Q85" s="32"/>
      <c r="R85" s="138" t="s">
        <v>148</v>
      </c>
      <c r="S85" s="32"/>
      <c r="T85" s="138" t="s">
        <v>59</v>
      </c>
      <c r="U85" s="34" t="str">
        <f t="shared" si="4"/>
        <v>Local Government</v>
      </c>
      <c r="V85" s="32" t="s">
        <v>67</v>
      </c>
      <c r="W85" s="34" t="str">
        <f t="shared" si="5"/>
        <v>Neutral</v>
      </c>
      <c r="X85" s="32"/>
      <c r="Y85" s="34" t="str">
        <f t="shared" si="6"/>
        <v/>
      </c>
      <c r="Z85" s="32" t="s">
        <v>3849</v>
      </c>
      <c r="AA85" s="138" t="s">
        <v>27</v>
      </c>
      <c r="AB85" s="6" t="s">
        <v>3850</v>
      </c>
      <c r="AC85" s="32"/>
      <c r="AD85" s="32"/>
      <c r="AE85" s="32"/>
      <c r="AF85" s="32"/>
      <c r="AG85" s="32"/>
      <c r="AH85" s="32"/>
      <c r="AI85" s="32"/>
      <c r="AJ85" s="32"/>
      <c r="AK85" s="32"/>
      <c r="AL85" s="32"/>
      <c r="AM85" s="32"/>
      <c r="AN85" s="32"/>
      <c r="AO85" s="32"/>
      <c r="AP85" s="32"/>
      <c r="AQ85" s="32"/>
      <c r="AR85" s="32"/>
      <c r="AS85" s="32"/>
      <c r="AT85" s="32"/>
    </row>
    <row r="86" spans="1:46" ht="20.25" hidden="1" customHeight="1">
      <c r="A86" s="155">
        <v>44014</v>
      </c>
      <c r="B86" s="138" t="s">
        <v>3851</v>
      </c>
      <c r="C86" s="32">
        <v>37.229931000000001</v>
      </c>
      <c r="D86" s="32">
        <v>67.275294000000002</v>
      </c>
      <c r="E86" s="32">
        <v>100</v>
      </c>
      <c r="F86" s="32">
        <v>0</v>
      </c>
      <c r="G86" s="32" t="s">
        <v>21</v>
      </c>
      <c r="H86" s="8" t="str">
        <f t="shared" si="0"/>
        <v>Rally</v>
      </c>
      <c r="I86" s="32" t="s">
        <v>44</v>
      </c>
      <c r="J86" s="34" t="str">
        <f t="shared" si="1"/>
        <v>Livelihood</v>
      </c>
      <c r="K86" s="32"/>
      <c r="L86" s="34" t="str">
        <f t="shared" si="2"/>
        <v/>
      </c>
      <c r="M86" s="32"/>
      <c r="N86" s="34" t="str">
        <f t="shared" si="3"/>
        <v/>
      </c>
      <c r="O86" s="32"/>
      <c r="P86" s="32"/>
      <c r="Q86" s="32"/>
      <c r="R86" s="138" t="s">
        <v>117</v>
      </c>
      <c r="S86" s="32"/>
      <c r="T86" s="138" t="s">
        <v>59</v>
      </c>
      <c r="U86" s="34" t="str">
        <f t="shared" si="4"/>
        <v>Local Government</v>
      </c>
      <c r="V86" s="138" t="s">
        <v>82</v>
      </c>
      <c r="W86" s="34" t="str">
        <f t="shared" si="5"/>
        <v>Constructive</v>
      </c>
      <c r="X86" s="32"/>
      <c r="Y86" s="34" t="str">
        <f t="shared" si="6"/>
        <v/>
      </c>
      <c r="Z86" s="32" t="s">
        <v>3852</v>
      </c>
      <c r="AA86" s="138" t="s">
        <v>27</v>
      </c>
      <c r="AB86" s="6" t="s">
        <v>3853</v>
      </c>
      <c r="AC86" s="32"/>
      <c r="AD86" s="32"/>
      <c r="AE86" s="32"/>
      <c r="AF86" s="32"/>
      <c r="AG86" s="32"/>
      <c r="AH86" s="32"/>
      <c r="AI86" s="32"/>
      <c r="AJ86" s="32"/>
      <c r="AK86" s="32"/>
      <c r="AL86" s="32"/>
      <c r="AM86" s="32"/>
      <c r="AN86" s="32"/>
      <c r="AO86" s="32"/>
      <c r="AP86" s="32"/>
      <c r="AQ86" s="32"/>
      <c r="AR86" s="32"/>
      <c r="AS86" s="32"/>
      <c r="AT86" s="32"/>
    </row>
    <row r="87" spans="1:46" ht="20.25" hidden="1" customHeight="1">
      <c r="A87" s="155">
        <v>44011</v>
      </c>
      <c r="B87" s="32" t="s">
        <v>3854</v>
      </c>
      <c r="C87" s="17">
        <v>40.654294</v>
      </c>
      <c r="D87" s="17">
        <v>72.236215000000001</v>
      </c>
      <c r="E87" s="32">
        <v>20</v>
      </c>
      <c r="F87" s="138">
        <v>0</v>
      </c>
      <c r="G87" s="32" t="s">
        <v>21</v>
      </c>
      <c r="H87" s="8" t="str">
        <f t="shared" si="0"/>
        <v>Rally</v>
      </c>
      <c r="I87" s="32" t="s">
        <v>91</v>
      </c>
      <c r="J87" s="34" t="str">
        <f t="shared" si="1"/>
        <v>Livelihood</v>
      </c>
      <c r="K87" s="32" t="s">
        <v>64</v>
      </c>
      <c r="L87" s="34" t="str">
        <f t="shared" si="2"/>
        <v>Human Rights</v>
      </c>
      <c r="M87" s="32"/>
      <c r="N87" s="34" t="str">
        <f t="shared" si="3"/>
        <v/>
      </c>
      <c r="O87" s="32" t="s">
        <v>3855</v>
      </c>
      <c r="P87" s="32"/>
      <c r="Q87" s="32"/>
      <c r="R87" s="32" t="s">
        <v>3856</v>
      </c>
      <c r="S87" s="32"/>
      <c r="T87" s="138" t="s">
        <v>81</v>
      </c>
      <c r="U87" s="34" t="str">
        <f t="shared" si="4"/>
        <v>Local Non-Gov Actor</v>
      </c>
      <c r="V87" s="32" t="s">
        <v>48</v>
      </c>
      <c r="W87" s="34" t="str">
        <f t="shared" si="5"/>
        <v>Constructive</v>
      </c>
      <c r="X87" s="32" t="s">
        <v>205</v>
      </c>
      <c r="Y87" s="34" t="str">
        <f t="shared" si="6"/>
        <v>Cautious</v>
      </c>
      <c r="Z87" s="32" t="s">
        <v>3857</v>
      </c>
      <c r="AA87" s="138" t="s">
        <v>27</v>
      </c>
      <c r="AB87" s="6" t="s">
        <v>3858</v>
      </c>
      <c r="AC87" s="32"/>
      <c r="AD87" s="32"/>
      <c r="AE87" s="32"/>
      <c r="AF87" s="32"/>
      <c r="AG87" s="32"/>
      <c r="AH87" s="32"/>
      <c r="AI87" s="32"/>
      <c r="AJ87" s="32"/>
      <c r="AK87" s="32"/>
      <c r="AL87" s="32"/>
      <c r="AM87" s="32"/>
      <c r="AN87" s="32"/>
      <c r="AO87" s="32"/>
      <c r="AP87" s="32"/>
      <c r="AQ87" s="32"/>
      <c r="AR87" s="32"/>
      <c r="AS87" s="32"/>
      <c r="AT87" s="32"/>
    </row>
    <row r="88" spans="1:46" ht="20.25" customHeight="1">
      <c r="A88" s="155">
        <v>44008</v>
      </c>
      <c r="B88" s="138" t="s">
        <v>3859</v>
      </c>
      <c r="C88" s="32">
        <v>39.926265000000001</v>
      </c>
      <c r="D88" s="32">
        <v>65.923418999999996</v>
      </c>
      <c r="E88" s="32">
        <v>1</v>
      </c>
      <c r="F88" s="32">
        <v>0</v>
      </c>
      <c r="G88" s="138" t="s">
        <v>3670</v>
      </c>
      <c r="H88" s="8" t="str">
        <f t="shared" si="0"/>
        <v>Violent</v>
      </c>
      <c r="I88" s="32" t="s">
        <v>51</v>
      </c>
      <c r="J88" s="34" t="str">
        <f t="shared" si="1"/>
        <v>Justice</v>
      </c>
      <c r="K88" s="32"/>
      <c r="L88" s="34" t="str">
        <f t="shared" si="2"/>
        <v/>
      </c>
      <c r="M88" s="32"/>
      <c r="N88" s="34" t="str">
        <f t="shared" si="3"/>
        <v/>
      </c>
      <c r="O88" s="32"/>
      <c r="P88" s="32"/>
      <c r="Q88" s="32"/>
      <c r="R88" s="138" t="s">
        <v>258</v>
      </c>
      <c r="S88" s="32"/>
      <c r="T88" s="138" t="s">
        <v>66</v>
      </c>
      <c r="U88" s="34" t="str">
        <f t="shared" si="4"/>
        <v>Justice System</v>
      </c>
      <c r="V88" s="32" t="s">
        <v>67</v>
      </c>
      <c r="W88" s="34" t="str">
        <f t="shared" si="5"/>
        <v>Neutral</v>
      </c>
      <c r="X88" s="32"/>
      <c r="Y88" s="34" t="str">
        <f t="shared" si="6"/>
        <v/>
      </c>
      <c r="Z88" s="32" t="s">
        <v>3860</v>
      </c>
      <c r="AA88" s="138" t="s">
        <v>27</v>
      </c>
      <c r="AB88" s="6" t="s">
        <v>3861</v>
      </c>
      <c r="AC88" s="32"/>
      <c r="AD88" s="32"/>
      <c r="AE88" s="32"/>
      <c r="AF88" s="32"/>
      <c r="AG88" s="32"/>
      <c r="AH88" s="32"/>
      <c r="AI88" s="32"/>
      <c r="AJ88" s="32"/>
      <c r="AK88" s="32"/>
      <c r="AL88" s="32"/>
      <c r="AM88" s="32"/>
      <c r="AN88" s="32"/>
      <c r="AO88" s="32"/>
      <c r="AP88" s="32"/>
      <c r="AQ88" s="32"/>
      <c r="AR88" s="32"/>
      <c r="AS88" s="32"/>
      <c r="AT88" s="32"/>
    </row>
    <row r="89" spans="1:46" ht="20.25" customHeight="1">
      <c r="A89" s="155">
        <v>44007</v>
      </c>
      <c r="B89" s="32" t="s">
        <v>3830</v>
      </c>
      <c r="C89" s="32">
        <v>40.343434999999999</v>
      </c>
      <c r="D89" s="32">
        <v>68.178825000000003</v>
      </c>
      <c r="E89" s="32">
        <v>20</v>
      </c>
      <c r="F89" s="32">
        <v>20</v>
      </c>
      <c r="G89" s="32" t="s">
        <v>158</v>
      </c>
      <c r="H89" s="8" t="str">
        <f t="shared" si="0"/>
        <v>Violent</v>
      </c>
      <c r="I89" s="32" t="s">
        <v>96</v>
      </c>
      <c r="J89" s="34" t="str">
        <f t="shared" si="1"/>
        <v>Property &amp; Land</v>
      </c>
      <c r="K89" s="32" t="s">
        <v>227</v>
      </c>
      <c r="L89" s="34" t="str">
        <f t="shared" si="2"/>
        <v>Government Services</v>
      </c>
      <c r="M89" s="32"/>
      <c r="N89" s="34" t="str">
        <f t="shared" si="3"/>
        <v/>
      </c>
      <c r="O89" s="32"/>
      <c r="P89" s="32"/>
      <c r="Q89" s="32"/>
      <c r="R89" s="138" t="s">
        <v>59</v>
      </c>
      <c r="S89" s="32"/>
      <c r="T89" s="138" t="s">
        <v>59</v>
      </c>
      <c r="U89" s="34" t="str">
        <f t="shared" si="4"/>
        <v>Local Government</v>
      </c>
      <c r="V89" s="32" t="s">
        <v>48</v>
      </c>
      <c r="W89" s="34" t="str">
        <f t="shared" si="5"/>
        <v>Constructive</v>
      </c>
      <c r="X89" s="32" t="s">
        <v>25</v>
      </c>
      <c r="Y89" s="34" t="str">
        <f t="shared" si="6"/>
        <v>Violent</v>
      </c>
      <c r="Z89" s="32" t="s">
        <v>3862</v>
      </c>
      <c r="AA89" s="138" t="s">
        <v>27</v>
      </c>
      <c r="AB89" s="6" t="s">
        <v>3863</v>
      </c>
      <c r="AC89" s="32"/>
      <c r="AD89" s="32"/>
      <c r="AE89" s="32"/>
      <c r="AF89" s="32"/>
      <c r="AG89" s="32"/>
      <c r="AH89" s="32"/>
      <c r="AI89" s="32"/>
      <c r="AJ89" s="32"/>
      <c r="AK89" s="32"/>
      <c r="AL89" s="32"/>
      <c r="AM89" s="32"/>
      <c r="AN89" s="32"/>
      <c r="AO89" s="32"/>
      <c r="AP89" s="32"/>
      <c r="AQ89" s="32"/>
      <c r="AR89" s="32"/>
      <c r="AS89" s="32"/>
      <c r="AT89" s="32"/>
    </row>
    <row r="90" spans="1:46" ht="20.25" hidden="1" customHeight="1">
      <c r="A90" s="155">
        <v>44004</v>
      </c>
      <c r="B90" s="32" t="s">
        <v>3864</v>
      </c>
      <c r="C90" s="32">
        <v>40.497041000000003</v>
      </c>
      <c r="D90" s="32">
        <v>68.775931</v>
      </c>
      <c r="E90" s="32">
        <v>100</v>
      </c>
      <c r="F90" s="32">
        <v>0</v>
      </c>
      <c r="G90" s="32" t="s">
        <v>21</v>
      </c>
      <c r="H90" s="8" t="str">
        <f t="shared" si="0"/>
        <v>Rally</v>
      </c>
      <c r="I90" s="138" t="s">
        <v>140</v>
      </c>
      <c r="J90" s="34" t="str">
        <f t="shared" si="1"/>
        <v>Covid-19</v>
      </c>
      <c r="K90" s="32"/>
      <c r="L90" s="34" t="str">
        <f t="shared" si="2"/>
        <v/>
      </c>
      <c r="M90" s="32"/>
      <c r="N90" s="34" t="str">
        <f t="shared" si="3"/>
        <v/>
      </c>
      <c r="O90" s="32"/>
      <c r="P90" s="32"/>
      <c r="Q90" s="32"/>
      <c r="R90" s="138" t="s">
        <v>59</v>
      </c>
      <c r="S90" s="32"/>
      <c r="T90" s="138" t="s">
        <v>59</v>
      </c>
      <c r="U90" s="34" t="str">
        <f t="shared" si="4"/>
        <v>Local Government</v>
      </c>
      <c r="V90" s="32" t="s">
        <v>48</v>
      </c>
      <c r="W90" s="34" t="str">
        <f t="shared" si="5"/>
        <v>Constructive</v>
      </c>
      <c r="X90" s="138" t="s">
        <v>82</v>
      </c>
      <c r="Y90" s="34" t="str">
        <f t="shared" si="6"/>
        <v>Constructive</v>
      </c>
      <c r="Z90" s="32" t="s">
        <v>3865</v>
      </c>
      <c r="AA90" s="138" t="s">
        <v>27</v>
      </c>
      <c r="AB90" s="6" t="s">
        <v>3866</v>
      </c>
      <c r="AC90" s="32"/>
      <c r="AD90" s="32"/>
      <c r="AE90" s="32"/>
      <c r="AF90" s="32"/>
      <c r="AG90" s="32"/>
      <c r="AH90" s="32"/>
      <c r="AI90" s="32"/>
      <c r="AJ90" s="32"/>
      <c r="AK90" s="32"/>
      <c r="AL90" s="32"/>
      <c r="AM90" s="32"/>
      <c r="AN90" s="32"/>
      <c r="AO90" s="32"/>
      <c r="AP90" s="32"/>
      <c r="AQ90" s="32"/>
      <c r="AR90" s="32"/>
      <c r="AS90" s="32"/>
      <c r="AT90" s="32"/>
    </row>
    <row r="91" spans="1:46" ht="20.25" customHeight="1">
      <c r="A91" s="155">
        <v>43987</v>
      </c>
      <c r="B91" s="138" t="s">
        <v>3736</v>
      </c>
      <c r="C91" s="32">
        <v>41.294607999999997</v>
      </c>
      <c r="D91" s="32">
        <v>69.365639000000002</v>
      </c>
      <c r="E91" s="32">
        <v>15</v>
      </c>
      <c r="F91" s="32">
        <v>0</v>
      </c>
      <c r="G91" s="32" t="s">
        <v>158</v>
      </c>
      <c r="H91" s="8" t="str">
        <f t="shared" si="0"/>
        <v>Violent</v>
      </c>
      <c r="I91" s="32" t="s">
        <v>96</v>
      </c>
      <c r="J91" s="34" t="str">
        <f t="shared" si="1"/>
        <v>Property &amp; Land</v>
      </c>
      <c r="K91" s="32"/>
      <c r="L91" s="34" t="str">
        <f t="shared" si="2"/>
        <v/>
      </c>
      <c r="M91" s="32"/>
      <c r="N91" s="34" t="str">
        <f t="shared" si="3"/>
        <v/>
      </c>
      <c r="O91" s="32"/>
      <c r="P91" s="32"/>
      <c r="Q91" s="32"/>
      <c r="R91" s="32" t="s">
        <v>3867</v>
      </c>
      <c r="S91" s="32"/>
      <c r="T91" s="32" t="s">
        <v>81</v>
      </c>
      <c r="U91" s="34" t="str">
        <f t="shared" si="4"/>
        <v>Local Non-Gov Actor</v>
      </c>
      <c r="V91" s="32" t="s">
        <v>48</v>
      </c>
      <c r="W91" s="34" t="str">
        <f t="shared" si="5"/>
        <v>Constructive</v>
      </c>
      <c r="X91" s="32" t="s">
        <v>205</v>
      </c>
      <c r="Y91" s="34" t="str">
        <f t="shared" si="6"/>
        <v>Cautious</v>
      </c>
      <c r="Z91" s="32" t="s">
        <v>3868</v>
      </c>
      <c r="AA91" s="138" t="s">
        <v>98</v>
      </c>
      <c r="AB91" s="6" t="s">
        <v>3869</v>
      </c>
      <c r="AC91" s="32"/>
      <c r="AD91" s="32"/>
      <c r="AE91" s="32"/>
      <c r="AF91" s="32"/>
      <c r="AG91" s="32"/>
      <c r="AH91" s="32"/>
      <c r="AI91" s="32"/>
      <c r="AJ91" s="32"/>
      <c r="AK91" s="32"/>
      <c r="AL91" s="32"/>
      <c r="AM91" s="32"/>
      <c r="AN91" s="32"/>
      <c r="AO91" s="32"/>
      <c r="AP91" s="32"/>
      <c r="AQ91" s="32"/>
      <c r="AR91" s="32"/>
      <c r="AS91" s="32"/>
      <c r="AT91" s="32"/>
    </row>
    <row r="92" spans="1:46" ht="20.25" customHeight="1">
      <c r="A92" s="155">
        <v>43983</v>
      </c>
      <c r="B92" s="138" t="s">
        <v>3870</v>
      </c>
      <c r="C92" s="17">
        <v>39.970249000000003</v>
      </c>
      <c r="D92" s="17">
        <v>71.128947999999994</v>
      </c>
      <c r="E92" s="32">
        <v>200</v>
      </c>
      <c r="F92" s="138">
        <v>0</v>
      </c>
      <c r="G92" s="32" t="s">
        <v>158</v>
      </c>
      <c r="H92" s="8" t="str">
        <f t="shared" si="0"/>
        <v>Violent</v>
      </c>
      <c r="I92" s="32" t="s">
        <v>282</v>
      </c>
      <c r="J92" s="34" t="str">
        <f t="shared" si="1"/>
        <v>Property &amp; Land</v>
      </c>
      <c r="K92" s="32" t="s">
        <v>79</v>
      </c>
      <c r="L92" s="34" t="str">
        <f t="shared" si="2"/>
        <v>Government Services</v>
      </c>
      <c r="M92" s="32"/>
      <c r="N92" s="34" t="str">
        <f t="shared" si="3"/>
        <v/>
      </c>
      <c r="O92" s="32"/>
      <c r="P92" s="32"/>
      <c r="Q92" s="32"/>
      <c r="R92" s="138" t="s">
        <v>59</v>
      </c>
      <c r="S92" s="138" t="s">
        <v>3871</v>
      </c>
      <c r="T92" s="138" t="s">
        <v>59</v>
      </c>
      <c r="U92" s="34" t="str">
        <f t="shared" si="4"/>
        <v>Local Government</v>
      </c>
      <c r="V92" s="32" t="s">
        <v>48</v>
      </c>
      <c r="W92" s="34" t="str">
        <f t="shared" si="5"/>
        <v>Constructive</v>
      </c>
      <c r="X92" s="32" t="s">
        <v>82</v>
      </c>
      <c r="Y92" s="34" t="str">
        <f t="shared" si="6"/>
        <v>Constructive</v>
      </c>
      <c r="Z92" s="32" t="s">
        <v>3872</v>
      </c>
      <c r="AA92" s="138" t="s">
        <v>27</v>
      </c>
      <c r="AB92" s="6" t="s">
        <v>3873</v>
      </c>
      <c r="AC92" s="32"/>
      <c r="AD92" s="32"/>
      <c r="AE92" s="32"/>
      <c r="AF92" s="32"/>
      <c r="AG92" s="32"/>
      <c r="AH92" s="32"/>
      <c r="AI92" s="32"/>
      <c r="AJ92" s="32"/>
      <c r="AK92" s="32"/>
      <c r="AL92" s="32"/>
      <c r="AM92" s="32"/>
      <c r="AN92" s="32"/>
      <c r="AO92" s="32"/>
      <c r="AP92" s="32"/>
      <c r="AQ92" s="32"/>
      <c r="AR92" s="32"/>
      <c r="AS92" s="32"/>
      <c r="AT92" s="32"/>
    </row>
    <row r="93" spans="1:46" ht="20.25" customHeight="1">
      <c r="A93" s="155">
        <v>43983</v>
      </c>
      <c r="B93" s="138" t="s">
        <v>3736</v>
      </c>
      <c r="C93" s="32">
        <v>41.281390999999999</v>
      </c>
      <c r="D93" s="32">
        <v>69.212890000000002</v>
      </c>
      <c r="E93" s="32">
        <v>30</v>
      </c>
      <c r="F93" s="32">
        <v>0</v>
      </c>
      <c r="G93" s="32" t="s">
        <v>158</v>
      </c>
      <c r="H93" s="8" t="str">
        <f t="shared" si="0"/>
        <v>Violent</v>
      </c>
      <c r="I93" s="32" t="s">
        <v>74</v>
      </c>
      <c r="J93" s="34" t="str">
        <f t="shared" si="1"/>
        <v>Property &amp; Land</v>
      </c>
      <c r="K93" s="32" t="s">
        <v>96</v>
      </c>
      <c r="L93" s="34" t="str">
        <f t="shared" si="2"/>
        <v>Property &amp; Land</v>
      </c>
      <c r="M93" s="32"/>
      <c r="N93" s="34" t="str">
        <f t="shared" si="3"/>
        <v/>
      </c>
      <c r="O93" s="32"/>
      <c r="P93" s="32"/>
      <c r="Q93" s="32"/>
      <c r="R93" s="138" t="s">
        <v>3874</v>
      </c>
      <c r="S93" s="32"/>
      <c r="T93" s="138" t="s">
        <v>81</v>
      </c>
      <c r="U93" s="34" t="str">
        <f t="shared" si="4"/>
        <v>Local Non-Gov Actor</v>
      </c>
      <c r="V93" s="32" t="s">
        <v>48</v>
      </c>
      <c r="W93" s="34" t="str">
        <f t="shared" si="5"/>
        <v>Constructive</v>
      </c>
      <c r="X93" s="32" t="s">
        <v>205</v>
      </c>
      <c r="Y93" s="34" t="str">
        <f t="shared" si="6"/>
        <v>Cautious</v>
      </c>
      <c r="Z93" s="32" t="s">
        <v>3875</v>
      </c>
      <c r="AA93" s="138" t="s">
        <v>98</v>
      </c>
      <c r="AB93" s="6" t="s">
        <v>3876</v>
      </c>
      <c r="AC93" s="32"/>
      <c r="AD93" s="32"/>
      <c r="AE93" s="32"/>
      <c r="AF93" s="32"/>
      <c r="AG93" s="32"/>
      <c r="AH93" s="32"/>
      <c r="AI93" s="32"/>
      <c r="AJ93" s="32"/>
      <c r="AK93" s="32"/>
      <c r="AL93" s="32"/>
      <c r="AM93" s="32"/>
      <c r="AN93" s="32"/>
      <c r="AO93" s="32"/>
      <c r="AP93" s="32"/>
      <c r="AQ93" s="32"/>
      <c r="AR93" s="32"/>
      <c r="AS93" s="32"/>
      <c r="AT93" s="32"/>
    </row>
    <row r="94" spans="1:46" ht="20.25" hidden="1" customHeight="1">
      <c r="A94" s="155">
        <v>43983</v>
      </c>
      <c r="B94" s="138" t="s">
        <v>3736</v>
      </c>
      <c r="C94" s="32">
        <v>41.292758999999997</v>
      </c>
      <c r="D94" s="32">
        <v>69.281853999999996</v>
      </c>
      <c r="E94" s="32">
        <v>10</v>
      </c>
      <c r="F94" s="32">
        <v>0</v>
      </c>
      <c r="G94" s="32" t="s">
        <v>101</v>
      </c>
      <c r="H94" s="8" t="str">
        <f t="shared" si="0"/>
        <v>Disruptive</v>
      </c>
      <c r="I94" s="32" t="s">
        <v>74</v>
      </c>
      <c r="J94" s="34" t="str">
        <f t="shared" si="1"/>
        <v>Property &amp; Land</v>
      </c>
      <c r="K94" s="32"/>
      <c r="L94" s="34" t="str">
        <f t="shared" si="2"/>
        <v/>
      </c>
      <c r="M94" s="32"/>
      <c r="N94" s="34" t="str">
        <f t="shared" si="3"/>
        <v/>
      </c>
      <c r="O94" s="32"/>
      <c r="P94" s="32"/>
      <c r="Q94" s="32"/>
      <c r="R94" s="32" t="s">
        <v>3877</v>
      </c>
      <c r="S94" s="32"/>
      <c r="T94" s="32" t="s">
        <v>81</v>
      </c>
      <c r="U94" s="34" t="str">
        <f t="shared" si="4"/>
        <v>Local Non-Gov Actor</v>
      </c>
      <c r="V94" s="32" t="s">
        <v>87</v>
      </c>
      <c r="W94" s="34" t="str">
        <f t="shared" si="5"/>
        <v>Neutral</v>
      </c>
      <c r="X94" s="32"/>
      <c r="Y94" s="34" t="str">
        <f t="shared" si="6"/>
        <v/>
      </c>
      <c r="Z94" s="32" t="s">
        <v>3878</v>
      </c>
      <c r="AA94" s="138" t="s">
        <v>98</v>
      </c>
      <c r="AB94" s="6" t="s">
        <v>3879</v>
      </c>
      <c r="AC94" s="32"/>
      <c r="AD94" s="32"/>
      <c r="AE94" s="32"/>
      <c r="AF94" s="32"/>
      <c r="AG94" s="32"/>
      <c r="AH94" s="32"/>
      <c r="AI94" s="32"/>
      <c r="AJ94" s="32"/>
      <c r="AK94" s="32"/>
      <c r="AL94" s="32"/>
      <c r="AM94" s="32"/>
      <c r="AN94" s="32"/>
      <c r="AO94" s="32"/>
      <c r="AP94" s="32"/>
      <c r="AQ94" s="32"/>
      <c r="AR94" s="32"/>
      <c r="AS94" s="32"/>
      <c r="AT94" s="32"/>
    </row>
    <row r="95" spans="1:46" ht="20.25" hidden="1" customHeight="1">
      <c r="A95" s="155">
        <v>43972</v>
      </c>
      <c r="B95" s="138" t="s">
        <v>3844</v>
      </c>
      <c r="C95" s="20">
        <v>41.549557</v>
      </c>
      <c r="D95" s="17">
        <v>70.025739000000002</v>
      </c>
      <c r="E95" s="32">
        <v>10</v>
      </c>
      <c r="F95" s="32">
        <v>0</v>
      </c>
      <c r="G95" s="32" t="s">
        <v>21</v>
      </c>
      <c r="H95" s="8" t="str">
        <f t="shared" si="0"/>
        <v>Rally</v>
      </c>
      <c r="I95" s="32" t="s">
        <v>74</v>
      </c>
      <c r="J95" s="34" t="str">
        <f t="shared" si="1"/>
        <v>Property &amp; Land</v>
      </c>
      <c r="K95" s="32" t="s">
        <v>282</v>
      </c>
      <c r="L95" s="34" t="str">
        <f t="shared" si="2"/>
        <v>Property &amp; Land</v>
      </c>
      <c r="M95" s="32" t="s">
        <v>96</v>
      </c>
      <c r="N95" s="34" t="str">
        <f t="shared" si="3"/>
        <v>Property &amp; Land</v>
      </c>
      <c r="O95" s="32"/>
      <c r="P95" s="32"/>
      <c r="Q95" s="32"/>
      <c r="R95" s="138" t="s">
        <v>59</v>
      </c>
      <c r="S95" s="32"/>
      <c r="T95" s="138" t="s">
        <v>59</v>
      </c>
      <c r="U95" s="34" t="str">
        <f t="shared" si="4"/>
        <v>Local Government</v>
      </c>
      <c r="V95" s="32" t="s">
        <v>87</v>
      </c>
      <c r="W95" s="34" t="str">
        <f t="shared" si="5"/>
        <v>Neutral</v>
      </c>
      <c r="X95" s="32"/>
      <c r="Y95" s="34" t="str">
        <f t="shared" si="6"/>
        <v/>
      </c>
      <c r="Z95" s="32" t="s">
        <v>3880</v>
      </c>
      <c r="AA95" s="138" t="s">
        <v>98</v>
      </c>
      <c r="AB95" s="6" t="s">
        <v>3881</v>
      </c>
      <c r="AC95" s="32"/>
      <c r="AD95" s="32"/>
      <c r="AE95" s="32"/>
      <c r="AF95" s="32"/>
      <c r="AG95" s="32"/>
      <c r="AH95" s="32"/>
      <c r="AI95" s="32"/>
      <c r="AJ95" s="32"/>
      <c r="AK95" s="32"/>
      <c r="AL95" s="32"/>
      <c r="AM95" s="32"/>
      <c r="AN95" s="32"/>
      <c r="AO95" s="32"/>
      <c r="AP95" s="32"/>
      <c r="AQ95" s="32"/>
      <c r="AR95" s="32"/>
      <c r="AS95" s="32"/>
      <c r="AT95" s="32"/>
    </row>
    <row r="96" spans="1:46" ht="20.25" hidden="1" customHeight="1">
      <c r="A96" s="155">
        <v>43965</v>
      </c>
      <c r="B96" s="138" t="s">
        <v>3736</v>
      </c>
      <c r="C96" s="32">
        <v>41.295963999999998</v>
      </c>
      <c r="D96" s="32">
        <v>69.367626000000001</v>
      </c>
      <c r="E96" s="32">
        <v>20</v>
      </c>
      <c r="F96" s="32">
        <v>0</v>
      </c>
      <c r="G96" s="32" t="s">
        <v>48</v>
      </c>
      <c r="H96" s="8" t="str">
        <f t="shared" si="0"/>
        <v>Non-Violent</v>
      </c>
      <c r="I96" s="32" t="s">
        <v>74</v>
      </c>
      <c r="J96" s="34" t="str">
        <f t="shared" si="1"/>
        <v>Property &amp; Land</v>
      </c>
      <c r="K96" s="32" t="s">
        <v>96</v>
      </c>
      <c r="L96" s="34" t="str">
        <f t="shared" si="2"/>
        <v>Property &amp; Land</v>
      </c>
      <c r="M96" s="32"/>
      <c r="N96" s="34" t="str">
        <f t="shared" si="3"/>
        <v/>
      </c>
      <c r="O96" s="32"/>
      <c r="P96" s="32"/>
      <c r="Q96" s="32"/>
      <c r="R96" s="32" t="s">
        <v>3867</v>
      </c>
      <c r="S96" s="32"/>
      <c r="T96" s="32" t="s">
        <v>81</v>
      </c>
      <c r="U96" s="34" t="str">
        <f t="shared" si="4"/>
        <v>Local Non-Gov Actor</v>
      </c>
      <c r="V96" s="32" t="s">
        <v>48</v>
      </c>
      <c r="W96" s="34" t="str">
        <f t="shared" si="5"/>
        <v>Constructive</v>
      </c>
      <c r="X96" s="32"/>
      <c r="Y96" s="34" t="str">
        <f t="shared" si="6"/>
        <v/>
      </c>
      <c r="Z96" s="32" t="s">
        <v>3882</v>
      </c>
      <c r="AA96" s="138" t="s">
        <v>98</v>
      </c>
      <c r="AB96" s="6" t="s">
        <v>3883</v>
      </c>
      <c r="AC96" s="32"/>
      <c r="AD96" s="32"/>
      <c r="AE96" s="32"/>
      <c r="AF96" s="32"/>
      <c r="AG96" s="32"/>
      <c r="AH96" s="32"/>
      <c r="AI96" s="32"/>
      <c r="AJ96" s="32"/>
      <c r="AK96" s="32"/>
      <c r="AL96" s="32"/>
      <c r="AM96" s="32"/>
      <c r="AN96" s="32"/>
      <c r="AO96" s="32"/>
      <c r="AP96" s="32"/>
      <c r="AQ96" s="32"/>
      <c r="AR96" s="32"/>
      <c r="AS96" s="32"/>
      <c r="AT96" s="32"/>
    </row>
    <row r="97" spans="1:46" ht="20.25" hidden="1" customHeight="1">
      <c r="A97" s="155">
        <v>43963</v>
      </c>
      <c r="B97" s="32" t="s">
        <v>3884</v>
      </c>
      <c r="C97" s="32">
        <v>38.208280999999999</v>
      </c>
      <c r="D97" s="32">
        <v>67.207086000000004</v>
      </c>
      <c r="E97" s="32">
        <v>100</v>
      </c>
      <c r="F97" s="32">
        <v>0</v>
      </c>
      <c r="G97" s="32" t="s">
        <v>101</v>
      </c>
      <c r="H97" s="8" t="str">
        <f t="shared" si="0"/>
        <v>Disruptive</v>
      </c>
      <c r="I97" s="32" t="s">
        <v>44</v>
      </c>
      <c r="J97" s="34" t="str">
        <f t="shared" si="1"/>
        <v>Livelihood</v>
      </c>
      <c r="K97" s="32" t="s">
        <v>74</v>
      </c>
      <c r="L97" s="34" t="str">
        <f t="shared" si="2"/>
        <v>Property &amp; Land</v>
      </c>
      <c r="M97" s="32"/>
      <c r="N97" s="34" t="str">
        <f t="shared" si="3"/>
        <v/>
      </c>
      <c r="O97" s="32"/>
      <c r="P97" s="32"/>
      <c r="Q97" s="32"/>
      <c r="R97" s="138" t="s">
        <v>59</v>
      </c>
      <c r="S97" s="32"/>
      <c r="T97" s="138" t="s">
        <v>59</v>
      </c>
      <c r="U97" s="34" t="str">
        <f t="shared" si="4"/>
        <v>Local Government</v>
      </c>
      <c r="V97" s="32" t="s">
        <v>82</v>
      </c>
      <c r="W97" s="34" t="str">
        <f t="shared" si="5"/>
        <v>Constructive</v>
      </c>
      <c r="X97" s="32"/>
      <c r="Y97" s="34" t="str">
        <f t="shared" si="6"/>
        <v/>
      </c>
      <c r="Z97" s="32" t="s">
        <v>3885</v>
      </c>
      <c r="AA97" s="138" t="s">
        <v>27</v>
      </c>
      <c r="AB97" s="6" t="s">
        <v>3886</v>
      </c>
      <c r="AC97" s="32"/>
      <c r="AD97" s="32"/>
      <c r="AE97" s="32"/>
      <c r="AF97" s="32"/>
      <c r="AG97" s="32"/>
      <c r="AH97" s="32"/>
      <c r="AI97" s="32"/>
      <c r="AJ97" s="32"/>
      <c r="AK97" s="32"/>
      <c r="AL97" s="32"/>
      <c r="AM97" s="32"/>
      <c r="AN97" s="32"/>
      <c r="AO97" s="32"/>
      <c r="AP97" s="32"/>
      <c r="AQ97" s="32"/>
      <c r="AR97" s="32"/>
      <c r="AS97" s="32"/>
      <c r="AT97" s="32"/>
    </row>
    <row r="98" spans="1:46" ht="20.25" customHeight="1">
      <c r="A98" s="155">
        <v>43923</v>
      </c>
      <c r="B98" s="138" t="s">
        <v>3887</v>
      </c>
      <c r="C98" s="20">
        <v>41.421123999999999</v>
      </c>
      <c r="D98" s="17">
        <v>69.521462999999997</v>
      </c>
      <c r="E98" s="32">
        <v>30</v>
      </c>
      <c r="F98" s="138">
        <v>0</v>
      </c>
      <c r="G98" s="32" t="s">
        <v>158</v>
      </c>
      <c r="H98" s="8" t="str">
        <f t="shared" si="0"/>
        <v>Violent</v>
      </c>
      <c r="I98" s="138" t="s">
        <v>140</v>
      </c>
      <c r="J98" s="34" t="str">
        <f t="shared" si="1"/>
        <v>Covid-19</v>
      </c>
      <c r="K98" s="32"/>
      <c r="L98" s="34" t="str">
        <f t="shared" si="2"/>
        <v/>
      </c>
      <c r="M98" s="32"/>
      <c r="N98" s="34" t="str">
        <f t="shared" si="3"/>
        <v/>
      </c>
      <c r="O98" s="32"/>
      <c r="P98" s="32"/>
      <c r="Q98" s="32"/>
      <c r="R98" s="138" t="s">
        <v>59</v>
      </c>
      <c r="S98" s="32"/>
      <c r="T98" s="138" t="s">
        <v>59</v>
      </c>
      <c r="U98" s="34" t="str">
        <f t="shared" si="4"/>
        <v>Local Government</v>
      </c>
      <c r="V98" s="32" t="s">
        <v>205</v>
      </c>
      <c r="W98" s="34" t="str">
        <f t="shared" si="5"/>
        <v>Cautious</v>
      </c>
      <c r="X98" s="32" t="s">
        <v>82</v>
      </c>
      <c r="Y98" s="34" t="str">
        <f t="shared" si="6"/>
        <v>Constructive</v>
      </c>
      <c r="Z98" s="32" t="s">
        <v>3888</v>
      </c>
      <c r="AA98" s="138" t="s">
        <v>27</v>
      </c>
      <c r="AB98" s="6" t="s">
        <v>3889</v>
      </c>
      <c r="AC98" s="32"/>
      <c r="AD98" s="32"/>
      <c r="AE98" s="32"/>
      <c r="AF98" s="32"/>
      <c r="AG98" s="32"/>
      <c r="AH98" s="32"/>
      <c r="AI98" s="32"/>
      <c r="AJ98" s="32"/>
      <c r="AK98" s="32"/>
      <c r="AL98" s="32"/>
      <c r="AM98" s="32"/>
      <c r="AN98" s="32"/>
      <c r="AO98" s="32"/>
      <c r="AP98" s="32"/>
      <c r="AQ98" s="32"/>
      <c r="AR98" s="32"/>
      <c r="AS98" s="32"/>
      <c r="AT98" s="32"/>
    </row>
    <row r="99" spans="1:46" ht="20.25" hidden="1" customHeight="1">
      <c r="A99" s="155">
        <v>43909</v>
      </c>
      <c r="B99" s="32" t="s">
        <v>3848</v>
      </c>
      <c r="C99" s="32">
        <v>41.468890000000002</v>
      </c>
      <c r="D99" s="32">
        <v>69.582220000000007</v>
      </c>
      <c r="E99" s="32">
        <v>15</v>
      </c>
      <c r="F99" s="32">
        <v>0</v>
      </c>
      <c r="G99" s="32" t="s">
        <v>21</v>
      </c>
      <c r="H99" s="8" t="str">
        <f t="shared" si="0"/>
        <v>Rally</v>
      </c>
      <c r="I99" s="138" t="s">
        <v>140</v>
      </c>
      <c r="J99" s="34" t="str">
        <f t="shared" si="1"/>
        <v>Covid-19</v>
      </c>
      <c r="K99" s="32"/>
      <c r="L99" s="34" t="str">
        <f t="shared" si="2"/>
        <v/>
      </c>
      <c r="M99" s="32"/>
      <c r="N99" s="34" t="str">
        <f t="shared" si="3"/>
        <v/>
      </c>
      <c r="O99" s="32"/>
      <c r="P99" s="32"/>
      <c r="Q99" s="32"/>
      <c r="R99" s="138" t="s">
        <v>59</v>
      </c>
      <c r="S99" s="32"/>
      <c r="T99" s="138" t="s">
        <v>59</v>
      </c>
      <c r="U99" s="34" t="str">
        <f t="shared" si="4"/>
        <v>Local Government</v>
      </c>
      <c r="V99" s="32" t="s">
        <v>205</v>
      </c>
      <c r="W99" s="34" t="str">
        <f t="shared" si="5"/>
        <v>Cautious</v>
      </c>
      <c r="X99" s="32" t="s">
        <v>82</v>
      </c>
      <c r="Y99" s="34" t="str">
        <f t="shared" si="6"/>
        <v>Constructive</v>
      </c>
      <c r="Z99" s="32" t="s">
        <v>3888</v>
      </c>
      <c r="AA99" s="138" t="s">
        <v>27</v>
      </c>
      <c r="AB99" s="6" t="s">
        <v>3890</v>
      </c>
      <c r="AC99" s="32"/>
      <c r="AD99" s="32"/>
      <c r="AE99" s="32"/>
      <c r="AF99" s="32"/>
      <c r="AG99" s="32"/>
      <c r="AH99" s="32"/>
      <c r="AI99" s="32"/>
      <c r="AJ99" s="32"/>
      <c r="AK99" s="32"/>
      <c r="AL99" s="32"/>
      <c r="AM99" s="32"/>
      <c r="AN99" s="32"/>
      <c r="AO99" s="32"/>
      <c r="AP99" s="32"/>
      <c r="AQ99" s="32"/>
      <c r="AR99" s="32"/>
      <c r="AS99" s="32"/>
      <c r="AT99" s="32"/>
    </row>
    <row r="100" spans="1:46" ht="20.25" hidden="1" customHeight="1">
      <c r="A100" s="155">
        <v>43908</v>
      </c>
      <c r="B100" s="138" t="s">
        <v>3891</v>
      </c>
      <c r="C100" s="32">
        <v>41.651553</v>
      </c>
      <c r="D100" s="32">
        <v>69.878457999999995</v>
      </c>
      <c r="E100" s="32">
        <v>30</v>
      </c>
      <c r="F100" s="32">
        <v>0</v>
      </c>
      <c r="G100" s="32" t="s">
        <v>21</v>
      </c>
      <c r="H100" s="8" t="str">
        <f t="shared" si="0"/>
        <v>Rally</v>
      </c>
      <c r="I100" s="138" t="s">
        <v>140</v>
      </c>
      <c r="J100" s="34" t="str">
        <f t="shared" si="1"/>
        <v>Covid-19</v>
      </c>
      <c r="K100" s="32"/>
      <c r="L100" s="34" t="str">
        <f t="shared" si="2"/>
        <v/>
      </c>
      <c r="M100" s="32"/>
      <c r="N100" s="34" t="str">
        <f t="shared" si="3"/>
        <v/>
      </c>
      <c r="O100" s="32"/>
      <c r="P100" s="32"/>
      <c r="Q100" s="32"/>
      <c r="R100" s="138" t="s">
        <v>59</v>
      </c>
      <c r="S100" s="32"/>
      <c r="T100" s="138" t="s">
        <v>59</v>
      </c>
      <c r="U100" s="34" t="str">
        <f t="shared" si="4"/>
        <v>Local Government</v>
      </c>
      <c r="V100" s="32" t="s">
        <v>82</v>
      </c>
      <c r="W100" s="34" t="str">
        <f t="shared" si="5"/>
        <v>Constructive</v>
      </c>
      <c r="X100" s="32"/>
      <c r="Y100" s="34" t="str">
        <f t="shared" si="6"/>
        <v/>
      </c>
      <c r="Z100" s="32" t="s">
        <v>3892</v>
      </c>
      <c r="AA100" s="138" t="s">
        <v>98</v>
      </c>
      <c r="AB100" s="6" t="s">
        <v>3893</v>
      </c>
      <c r="AC100" s="32"/>
      <c r="AD100" s="32"/>
      <c r="AE100" s="32"/>
      <c r="AF100" s="32"/>
      <c r="AG100" s="32"/>
      <c r="AH100" s="32"/>
      <c r="AI100" s="32"/>
      <c r="AJ100" s="32"/>
      <c r="AK100" s="32"/>
      <c r="AL100" s="32"/>
      <c r="AM100" s="32"/>
      <c r="AN100" s="32"/>
      <c r="AO100" s="32"/>
      <c r="AP100" s="32"/>
      <c r="AQ100" s="32"/>
      <c r="AR100" s="32"/>
      <c r="AS100" s="32"/>
      <c r="AT100" s="32"/>
    </row>
    <row r="101" spans="1:46" ht="20.25" hidden="1" customHeight="1">
      <c r="A101" s="155">
        <v>43907</v>
      </c>
      <c r="B101" s="138" t="s">
        <v>3653</v>
      </c>
      <c r="C101" s="32">
        <v>41.296875999999997</v>
      </c>
      <c r="D101" s="32">
        <v>69.285399999999996</v>
      </c>
      <c r="E101" s="32">
        <v>30</v>
      </c>
      <c r="F101" s="32">
        <v>0</v>
      </c>
      <c r="G101" s="32" t="s">
        <v>21</v>
      </c>
      <c r="H101" s="8" t="str">
        <f t="shared" si="0"/>
        <v>Rally</v>
      </c>
      <c r="I101" s="32" t="s">
        <v>74</v>
      </c>
      <c r="J101" s="34" t="str">
        <f t="shared" si="1"/>
        <v>Property &amp; Land</v>
      </c>
      <c r="K101" s="32" t="s">
        <v>96</v>
      </c>
      <c r="L101" s="34" t="str">
        <f t="shared" si="2"/>
        <v>Property &amp; Land</v>
      </c>
      <c r="M101" s="32"/>
      <c r="N101" s="34" t="str">
        <f t="shared" si="3"/>
        <v/>
      </c>
      <c r="O101" s="32"/>
      <c r="P101" s="32"/>
      <c r="Q101" s="32"/>
      <c r="R101" s="32" t="s">
        <v>3894</v>
      </c>
      <c r="S101" s="32"/>
      <c r="T101" s="32" t="s">
        <v>81</v>
      </c>
      <c r="U101" s="34" t="str">
        <f t="shared" si="4"/>
        <v>Local Non-Gov Actor</v>
      </c>
      <c r="V101" s="32" t="s">
        <v>87</v>
      </c>
      <c r="W101" s="34" t="str">
        <f t="shared" si="5"/>
        <v>Neutral</v>
      </c>
      <c r="X101" s="32"/>
      <c r="Y101" s="34" t="str">
        <f t="shared" si="6"/>
        <v/>
      </c>
      <c r="Z101" s="32" t="s">
        <v>3895</v>
      </c>
      <c r="AA101" s="138" t="s">
        <v>98</v>
      </c>
      <c r="AB101" s="6" t="s">
        <v>3896</v>
      </c>
      <c r="AC101" s="32"/>
      <c r="AD101" s="32"/>
      <c r="AE101" s="32"/>
      <c r="AF101" s="32"/>
      <c r="AG101" s="32"/>
      <c r="AH101" s="32"/>
      <c r="AI101" s="32"/>
      <c r="AJ101" s="32"/>
      <c r="AK101" s="32"/>
      <c r="AL101" s="32"/>
      <c r="AM101" s="32"/>
      <c r="AN101" s="32"/>
      <c r="AO101" s="32"/>
      <c r="AP101" s="32"/>
      <c r="AQ101" s="32"/>
      <c r="AR101" s="32"/>
      <c r="AS101" s="32"/>
      <c r="AT101" s="32"/>
    </row>
    <row r="102" spans="1:46" ht="20.25" hidden="1" customHeight="1">
      <c r="A102" s="155">
        <v>43901</v>
      </c>
      <c r="B102" s="32" t="s">
        <v>3897</v>
      </c>
      <c r="C102" s="32">
        <v>40.875400999999997</v>
      </c>
      <c r="D102" s="32">
        <v>71.098569999999995</v>
      </c>
      <c r="E102" s="32">
        <v>30</v>
      </c>
      <c r="F102" s="32">
        <v>0</v>
      </c>
      <c r="G102" s="32" t="s">
        <v>21</v>
      </c>
      <c r="H102" s="8" t="str">
        <f t="shared" si="0"/>
        <v>Rally</v>
      </c>
      <c r="I102" s="32" t="s">
        <v>44</v>
      </c>
      <c r="J102" s="34" t="str">
        <f t="shared" si="1"/>
        <v>Livelihood</v>
      </c>
      <c r="K102" s="32" t="s">
        <v>74</v>
      </c>
      <c r="L102" s="34" t="str">
        <f t="shared" si="2"/>
        <v>Property &amp; Land</v>
      </c>
      <c r="M102" s="32"/>
      <c r="N102" s="34" t="str">
        <f t="shared" si="3"/>
        <v/>
      </c>
      <c r="O102" s="32"/>
      <c r="P102" s="32"/>
      <c r="Q102" s="32"/>
      <c r="R102" s="138" t="s">
        <v>59</v>
      </c>
      <c r="S102" s="32"/>
      <c r="T102" s="138" t="s">
        <v>59</v>
      </c>
      <c r="U102" s="34" t="str">
        <f t="shared" si="4"/>
        <v>Local Government</v>
      </c>
      <c r="V102" s="32" t="s">
        <v>87</v>
      </c>
      <c r="W102" s="34" t="str">
        <f t="shared" si="5"/>
        <v>Neutral</v>
      </c>
      <c r="X102" s="32"/>
      <c r="Y102" s="34" t="str">
        <f t="shared" si="6"/>
        <v/>
      </c>
      <c r="Z102" s="32" t="s">
        <v>3898</v>
      </c>
      <c r="AA102" s="138" t="s">
        <v>98</v>
      </c>
      <c r="AB102" s="6" t="s">
        <v>3899</v>
      </c>
      <c r="AC102" s="32"/>
      <c r="AD102" s="32"/>
      <c r="AE102" s="32"/>
      <c r="AF102" s="32"/>
      <c r="AG102" s="32"/>
      <c r="AH102" s="32"/>
      <c r="AI102" s="32"/>
      <c r="AJ102" s="32"/>
      <c r="AK102" s="32"/>
      <c r="AL102" s="32"/>
      <c r="AM102" s="32"/>
      <c r="AN102" s="32"/>
      <c r="AO102" s="32"/>
      <c r="AP102" s="32"/>
      <c r="AQ102" s="32"/>
      <c r="AR102" s="32"/>
      <c r="AS102" s="32"/>
      <c r="AT102" s="32"/>
    </row>
    <row r="103" spans="1:46" ht="20.25" customHeight="1">
      <c r="A103" s="155">
        <v>43901</v>
      </c>
      <c r="B103" s="138" t="s">
        <v>3653</v>
      </c>
      <c r="C103" s="32">
        <v>41.325899999999997</v>
      </c>
      <c r="D103" s="32">
        <v>69.278032999999994</v>
      </c>
      <c r="E103" s="32">
        <v>10</v>
      </c>
      <c r="F103" s="32">
        <v>0</v>
      </c>
      <c r="G103" s="32" t="s">
        <v>158</v>
      </c>
      <c r="H103" s="8" t="str">
        <f t="shared" si="0"/>
        <v>Violent</v>
      </c>
      <c r="I103" s="32" t="s">
        <v>74</v>
      </c>
      <c r="J103" s="34" t="str">
        <f t="shared" si="1"/>
        <v>Property &amp; Land</v>
      </c>
      <c r="K103" s="32" t="s">
        <v>282</v>
      </c>
      <c r="L103" s="34" t="str">
        <f t="shared" si="2"/>
        <v>Property &amp; Land</v>
      </c>
      <c r="M103" s="32"/>
      <c r="N103" s="34" t="str">
        <f t="shared" si="3"/>
        <v/>
      </c>
      <c r="O103" s="32"/>
      <c r="P103" s="32"/>
      <c r="Q103" s="32"/>
      <c r="R103" s="138" t="s">
        <v>354</v>
      </c>
      <c r="S103" s="32"/>
      <c r="T103" s="32" t="s">
        <v>81</v>
      </c>
      <c r="U103" s="34" t="str">
        <f t="shared" si="4"/>
        <v>Local Non-Gov Actor</v>
      </c>
      <c r="V103" s="138" t="s">
        <v>87</v>
      </c>
      <c r="W103" s="34" t="str">
        <f t="shared" si="5"/>
        <v>Neutral</v>
      </c>
      <c r="X103" s="32"/>
      <c r="Y103" s="34" t="str">
        <f t="shared" si="6"/>
        <v/>
      </c>
      <c r="Z103" s="32" t="s">
        <v>3900</v>
      </c>
      <c r="AA103" s="138" t="s">
        <v>98</v>
      </c>
      <c r="AB103" s="6" t="s">
        <v>3901</v>
      </c>
      <c r="AC103" s="32"/>
      <c r="AD103" s="32"/>
      <c r="AE103" s="32"/>
      <c r="AF103" s="32"/>
      <c r="AG103" s="32"/>
      <c r="AH103" s="32"/>
      <c r="AI103" s="32"/>
      <c r="AJ103" s="32"/>
      <c r="AK103" s="32"/>
      <c r="AL103" s="32"/>
      <c r="AM103" s="32"/>
      <c r="AN103" s="32"/>
      <c r="AO103" s="32"/>
      <c r="AP103" s="32"/>
      <c r="AQ103" s="32"/>
      <c r="AR103" s="32"/>
      <c r="AS103" s="32"/>
      <c r="AT103" s="32"/>
    </row>
    <row r="104" spans="1:46" ht="20.25" customHeight="1">
      <c r="A104" s="155">
        <v>43901</v>
      </c>
      <c r="B104" s="32" t="s">
        <v>3902</v>
      </c>
      <c r="C104" s="32">
        <v>41.359481000000002</v>
      </c>
      <c r="D104" s="32">
        <v>69.364070999999996</v>
      </c>
      <c r="E104" s="32">
        <v>20</v>
      </c>
      <c r="F104" s="32">
        <v>0</v>
      </c>
      <c r="G104" s="32" t="s">
        <v>158</v>
      </c>
      <c r="H104" s="8" t="str">
        <f t="shared" si="0"/>
        <v>Violent</v>
      </c>
      <c r="I104" s="32" t="s">
        <v>74</v>
      </c>
      <c r="J104" s="34" t="str">
        <f t="shared" si="1"/>
        <v>Property &amp; Land</v>
      </c>
      <c r="K104" s="32" t="s">
        <v>282</v>
      </c>
      <c r="L104" s="34" t="str">
        <f t="shared" si="2"/>
        <v>Property &amp; Land</v>
      </c>
      <c r="M104" s="32"/>
      <c r="N104" s="34" t="str">
        <f t="shared" si="3"/>
        <v/>
      </c>
      <c r="O104" s="32"/>
      <c r="P104" s="32"/>
      <c r="Q104" s="32"/>
      <c r="R104" s="32" t="s">
        <v>3903</v>
      </c>
      <c r="S104" s="32"/>
      <c r="T104" s="32" t="s">
        <v>81</v>
      </c>
      <c r="U104" s="34" t="str">
        <f t="shared" si="4"/>
        <v>Local Non-Gov Actor</v>
      </c>
      <c r="V104" s="32" t="s">
        <v>82</v>
      </c>
      <c r="W104" s="34" t="str">
        <f t="shared" si="5"/>
        <v>Constructive</v>
      </c>
      <c r="X104" s="32"/>
      <c r="Y104" s="34" t="str">
        <f t="shared" si="6"/>
        <v/>
      </c>
      <c r="Z104" s="32" t="s">
        <v>3904</v>
      </c>
      <c r="AA104" s="138" t="s">
        <v>98</v>
      </c>
      <c r="AB104" s="6" t="s">
        <v>3905</v>
      </c>
      <c r="AC104" s="32"/>
      <c r="AD104" s="32"/>
      <c r="AE104" s="32"/>
      <c r="AF104" s="32"/>
      <c r="AG104" s="32"/>
      <c r="AH104" s="32"/>
      <c r="AI104" s="32"/>
      <c r="AJ104" s="32"/>
      <c r="AK104" s="32"/>
      <c r="AL104" s="32"/>
      <c r="AM104" s="32"/>
      <c r="AN104" s="32"/>
      <c r="AO104" s="32"/>
      <c r="AP104" s="32"/>
      <c r="AQ104" s="32"/>
      <c r="AR104" s="32"/>
      <c r="AS104" s="32"/>
      <c r="AT104" s="32"/>
    </row>
    <row r="105" spans="1:46" ht="20.25" hidden="1" customHeight="1">
      <c r="A105" s="155">
        <v>43899</v>
      </c>
      <c r="B105" s="138" t="s">
        <v>3906</v>
      </c>
      <c r="C105" s="20">
        <v>41.255628000000002</v>
      </c>
      <c r="D105" s="17">
        <v>69.444258000000005</v>
      </c>
      <c r="E105" s="32">
        <v>30</v>
      </c>
      <c r="F105" s="32">
        <v>0</v>
      </c>
      <c r="G105" s="138" t="s">
        <v>43</v>
      </c>
      <c r="H105" s="8" t="str">
        <f t="shared" si="0"/>
        <v>Disruptive</v>
      </c>
      <c r="I105" s="32" t="s">
        <v>44</v>
      </c>
      <c r="J105" s="34" t="str">
        <f t="shared" si="1"/>
        <v>Livelihood</v>
      </c>
      <c r="K105" s="32"/>
      <c r="L105" s="34" t="str">
        <f t="shared" si="2"/>
        <v/>
      </c>
      <c r="M105" s="32"/>
      <c r="N105" s="34" t="str">
        <f t="shared" si="3"/>
        <v/>
      </c>
      <c r="O105" s="32"/>
      <c r="P105" s="32"/>
      <c r="Q105" s="32"/>
      <c r="R105" s="32" t="s">
        <v>3907</v>
      </c>
      <c r="S105" s="32"/>
      <c r="T105" s="32" t="s">
        <v>81</v>
      </c>
      <c r="U105" s="34" t="str">
        <f t="shared" si="4"/>
        <v>Local Non-Gov Actor</v>
      </c>
      <c r="V105" s="32" t="s">
        <v>48</v>
      </c>
      <c r="W105" s="34" t="str">
        <f t="shared" si="5"/>
        <v>Constructive</v>
      </c>
      <c r="X105" s="32" t="s">
        <v>82</v>
      </c>
      <c r="Y105" s="34" t="str">
        <f t="shared" si="6"/>
        <v>Constructive</v>
      </c>
      <c r="Z105" s="32" t="s">
        <v>3908</v>
      </c>
      <c r="AA105" s="138" t="s">
        <v>27</v>
      </c>
      <c r="AB105" s="6" t="s">
        <v>3909</v>
      </c>
      <c r="AC105" s="32"/>
      <c r="AD105" s="32"/>
      <c r="AE105" s="32"/>
      <c r="AF105" s="32"/>
      <c r="AG105" s="32"/>
      <c r="AH105" s="32"/>
      <c r="AI105" s="32"/>
      <c r="AJ105" s="32"/>
      <c r="AK105" s="32"/>
      <c r="AL105" s="32"/>
      <c r="AM105" s="32"/>
      <c r="AN105" s="32"/>
      <c r="AO105" s="32"/>
      <c r="AP105" s="32"/>
      <c r="AQ105" s="32"/>
      <c r="AR105" s="32"/>
      <c r="AS105" s="32"/>
      <c r="AT105" s="32"/>
    </row>
    <row r="106" spans="1:46" ht="20.25" hidden="1" customHeight="1">
      <c r="A106" s="155">
        <v>43891</v>
      </c>
      <c r="B106" s="138" t="s">
        <v>3736</v>
      </c>
      <c r="C106" s="32">
        <v>41.273372000000002</v>
      </c>
      <c r="D106" s="32">
        <v>69.277839999999998</v>
      </c>
      <c r="E106" s="32">
        <v>25</v>
      </c>
      <c r="F106" s="32">
        <v>0</v>
      </c>
      <c r="G106" s="32" t="s">
        <v>21</v>
      </c>
      <c r="H106" s="8" t="str">
        <f t="shared" si="0"/>
        <v>Rally</v>
      </c>
      <c r="I106" s="32" t="s">
        <v>74</v>
      </c>
      <c r="J106" s="34" t="str">
        <f t="shared" si="1"/>
        <v>Property &amp; Land</v>
      </c>
      <c r="K106" s="32"/>
      <c r="L106" s="34" t="str">
        <f t="shared" si="2"/>
        <v/>
      </c>
      <c r="M106" s="32"/>
      <c r="N106" s="34" t="str">
        <f t="shared" si="3"/>
        <v/>
      </c>
      <c r="O106" s="32"/>
      <c r="P106" s="32"/>
      <c r="Q106" s="32"/>
      <c r="R106" s="138" t="s">
        <v>59</v>
      </c>
      <c r="S106" s="32"/>
      <c r="T106" s="138" t="s">
        <v>59</v>
      </c>
      <c r="U106" s="34" t="str">
        <f t="shared" si="4"/>
        <v>Local Government</v>
      </c>
      <c r="V106" s="32" t="s">
        <v>48</v>
      </c>
      <c r="W106" s="34" t="str">
        <f t="shared" si="5"/>
        <v>Constructive</v>
      </c>
      <c r="X106" s="32"/>
      <c r="Y106" s="34" t="str">
        <f t="shared" si="6"/>
        <v/>
      </c>
      <c r="Z106" s="32" t="s">
        <v>3910</v>
      </c>
      <c r="AA106" s="138" t="s">
        <v>98</v>
      </c>
      <c r="AB106" s="6" t="s">
        <v>3911</v>
      </c>
      <c r="AC106" s="32"/>
      <c r="AD106" s="32"/>
      <c r="AE106" s="32"/>
      <c r="AF106" s="32"/>
      <c r="AG106" s="32"/>
      <c r="AH106" s="32"/>
      <c r="AI106" s="32"/>
      <c r="AJ106" s="32"/>
      <c r="AK106" s="32"/>
      <c r="AL106" s="32"/>
      <c r="AM106" s="32"/>
      <c r="AN106" s="32"/>
      <c r="AO106" s="32"/>
      <c r="AP106" s="32"/>
      <c r="AQ106" s="32"/>
      <c r="AR106" s="32"/>
      <c r="AS106" s="32"/>
      <c r="AT106" s="32"/>
    </row>
    <row r="107" spans="1:46" ht="20.25" customHeight="1">
      <c r="A107" s="155">
        <v>43880</v>
      </c>
      <c r="B107" s="138" t="s">
        <v>3912</v>
      </c>
      <c r="C107" s="32">
        <v>38.837862999999999</v>
      </c>
      <c r="D107" s="32">
        <v>65.804631999999998</v>
      </c>
      <c r="E107" s="32">
        <v>1</v>
      </c>
      <c r="F107" s="32">
        <v>0</v>
      </c>
      <c r="G107" s="138" t="s">
        <v>3670</v>
      </c>
      <c r="H107" s="8" t="str">
        <f t="shared" si="0"/>
        <v>Violent</v>
      </c>
      <c r="I107" s="32" t="s">
        <v>96</v>
      </c>
      <c r="J107" s="34" t="str">
        <f t="shared" si="1"/>
        <v>Property &amp; Land</v>
      </c>
      <c r="K107" s="32"/>
      <c r="L107" s="34" t="str">
        <f t="shared" si="2"/>
        <v/>
      </c>
      <c r="M107" s="32"/>
      <c r="N107" s="34" t="str">
        <f t="shared" si="3"/>
        <v/>
      </c>
      <c r="O107" s="32"/>
      <c r="P107" s="32"/>
      <c r="Q107" s="32"/>
      <c r="R107" s="32" t="s">
        <v>490</v>
      </c>
      <c r="S107" s="32"/>
      <c r="T107" s="138" t="s">
        <v>24</v>
      </c>
      <c r="U107" s="34" t="str">
        <f t="shared" si="4"/>
        <v>National Government</v>
      </c>
      <c r="V107" s="32" t="s">
        <v>67</v>
      </c>
      <c r="W107" s="34" t="str">
        <f t="shared" si="5"/>
        <v>Neutral</v>
      </c>
      <c r="X107" s="32"/>
      <c r="Y107" s="34" t="str">
        <f t="shared" si="6"/>
        <v/>
      </c>
      <c r="Z107" s="32" t="s">
        <v>3913</v>
      </c>
      <c r="AA107" s="138" t="s">
        <v>27</v>
      </c>
      <c r="AB107" s="6" t="s">
        <v>3914</v>
      </c>
      <c r="AC107" s="32"/>
      <c r="AD107" s="32"/>
      <c r="AE107" s="32"/>
      <c r="AF107" s="32"/>
      <c r="AG107" s="32"/>
      <c r="AH107" s="32"/>
      <c r="AI107" s="32"/>
      <c r="AJ107" s="32"/>
      <c r="AK107" s="32"/>
      <c r="AL107" s="32"/>
      <c r="AM107" s="32"/>
      <c r="AN107" s="32"/>
      <c r="AO107" s="32"/>
      <c r="AP107" s="32"/>
      <c r="AQ107" s="32"/>
      <c r="AR107" s="32"/>
      <c r="AS107" s="32"/>
      <c r="AT107" s="32"/>
    </row>
    <row r="108" spans="1:46" ht="20.25" customHeight="1">
      <c r="A108" s="155">
        <v>43875</v>
      </c>
      <c r="B108" s="15" t="s">
        <v>3915</v>
      </c>
      <c r="C108" s="32">
        <v>38.196599999999997</v>
      </c>
      <c r="D108" s="32">
        <v>67.694999999999993</v>
      </c>
      <c r="E108" s="32">
        <v>50</v>
      </c>
      <c r="F108" s="32">
        <v>0</v>
      </c>
      <c r="G108" s="32" t="s">
        <v>795</v>
      </c>
      <c r="H108" s="8" t="str">
        <f t="shared" si="0"/>
        <v>Violent</v>
      </c>
      <c r="I108" s="32" t="s">
        <v>282</v>
      </c>
      <c r="J108" s="34" t="str">
        <f t="shared" si="1"/>
        <v>Property &amp; Land</v>
      </c>
      <c r="K108" s="32"/>
      <c r="L108" s="34" t="str">
        <f t="shared" si="2"/>
        <v/>
      </c>
      <c r="M108" s="32"/>
      <c r="N108" s="34" t="str">
        <f t="shared" si="3"/>
        <v/>
      </c>
      <c r="O108" s="32"/>
      <c r="P108" s="32"/>
      <c r="Q108" s="32"/>
      <c r="R108" s="138" t="s">
        <v>59</v>
      </c>
      <c r="S108" s="32"/>
      <c r="T108" s="138" t="s">
        <v>59</v>
      </c>
      <c r="U108" s="34" t="str">
        <f t="shared" si="4"/>
        <v>Local Government</v>
      </c>
      <c r="V108" s="32" t="s">
        <v>25</v>
      </c>
      <c r="W108" s="34" t="str">
        <f t="shared" si="5"/>
        <v>Violent</v>
      </c>
      <c r="X108" s="32" t="s">
        <v>900</v>
      </c>
      <c r="Y108" s="34" t="str">
        <f t="shared" si="6"/>
        <v>Violent</v>
      </c>
      <c r="Z108" s="32" t="s">
        <v>3916</v>
      </c>
      <c r="AA108" s="138" t="s">
        <v>27</v>
      </c>
      <c r="AB108" s="6" t="s">
        <v>3917</v>
      </c>
      <c r="AC108" s="32"/>
      <c r="AD108" s="32"/>
      <c r="AE108" s="32"/>
      <c r="AF108" s="32"/>
      <c r="AG108" s="32"/>
      <c r="AH108" s="32"/>
      <c r="AI108" s="32"/>
      <c r="AJ108" s="32"/>
      <c r="AK108" s="32"/>
      <c r="AL108" s="32"/>
      <c r="AM108" s="32"/>
      <c r="AN108" s="32"/>
      <c r="AO108" s="32"/>
      <c r="AP108" s="32"/>
      <c r="AQ108" s="32"/>
      <c r="AR108" s="32"/>
      <c r="AS108" s="32"/>
      <c r="AT108" s="32"/>
    </row>
    <row r="109" spans="1:46" ht="20.25" customHeight="1">
      <c r="A109" s="155">
        <v>43871</v>
      </c>
      <c r="B109" s="32" t="s">
        <v>3918</v>
      </c>
      <c r="C109" s="32">
        <v>38.412860000000002</v>
      </c>
      <c r="D109" s="32">
        <v>67.956458999999995</v>
      </c>
      <c r="E109" s="32">
        <v>1</v>
      </c>
      <c r="F109" s="32">
        <v>0</v>
      </c>
      <c r="G109" s="32" t="s">
        <v>158</v>
      </c>
      <c r="H109" s="8" t="str">
        <f t="shared" si="0"/>
        <v>Violent</v>
      </c>
      <c r="I109" s="32" t="s">
        <v>96</v>
      </c>
      <c r="J109" s="34" t="str">
        <f t="shared" si="1"/>
        <v>Property &amp; Land</v>
      </c>
      <c r="K109" s="32"/>
      <c r="L109" s="34" t="str">
        <f t="shared" si="2"/>
        <v/>
      </c>
      <c r="M109" s="32"/>
      <c r="N109" s="34" t="str">
        <f t="shared" si="3"/>
        <v/>
      </c>
      <c r="O109" s="32"/>
      <c r="P109" s="32"/>
      <c r="Q109" s="32"/>
      <c r="R109" s="32" t="s">
        <v>75</v>
      </c>
      <c r="S109" s="32"/>
      <c r="T109" s="138" t="s">
        <v>24</v>
      </c>
      <c r="U109" s="34" t="str">
        <f t="shared" si="4"/>
        <v>National Government</v>
      </c>
      <c r="V109" s="32" t="s">
        <v>67</v>
      </c>
      <c r="W109" s="34" t="str">
        <f t="shared" si="5"/>
        <v>Neutral</v>
      </c>
      <c r="X109" s="32"/>
      <c r="Y109" s="34" t="str">
        <f t="shared" si="6"/>
        <v/>
      </c>
      <c r="Z109" s="32" t="s">
        <v>3919</v>
      </c>
      <c r="AA109" s="138" t="s">
        <v>27</v>
      </c>
      <c r="AB109" s="6" t="s">
        <v>3920</v>
      </c>
      <c r="AC109" s="32"/>
      <c r="AD109" s="32"/>
      <c r="AE109" s="32"/>
      <c r="AF109" s="32"/>
      <c r="AG109" s="32"/>
      <c r="AH109" s="32"/>
      <c r="AI109" s="32"/>
      <c r="AJ109" s="32"/>
      <c r="AK109" s="32"/>
      <c r="AL109" s="32"/>
      <c r="AM109" s="32"/>
      <c r="AN109" s="32"/>
      <c r="AO109" s="32"/>
      <c r="AP109" s="32"/>
      <c r="AQ109" s="32"/>
      <c r="AR109" s="32"/>
      <c r="AS109" s="32"/>
      <c r="AT109" s="32"/>
    </row>
    <row r="110" spans="1:46" ht="20.25" customHeight="1">
      <c r="A110" s="155">
        <v>43854</v>
      </c>
      <c r="B110" s="32" t="s">
        <v>3696</v>
      </c>
      <c r="C110" s="32">
        <v>40.766430999999997</v>
      </c>
      <c r="D110" s="32">
        <v>72.345643999999993</v>
      </c>
      <c r="E110" s="32">
        <v>1</v>
      </c>
      <c r="F110" s="32">
        <v>0</v>
      </c>
      <c r="G110" s="138" t="s">
        <v>3670</v>
      </c>
      <c r="H110" s="8" t="str">
        <f t="shared" si="0"/>
        <v>Violent</v>
      </c>
      <c r="I110" s="32" t="s">
        <v>96</v>
      </c>
      <c r="J110" s="34" t="str">
        <f t="shared" si="1"/>
        <v>Property &amp; Land</v>
      </c>
      <c r="K110" s="32"/>
      <c r="L110" s="34" t="str">
        <f t="shared" si="2"/>
        <v/>
      </c>
      <c r="M110" s="32"/>
      <c r="N110" s="34" t="str">
        <f t="shared" si="3"/>
        <v/>
      </c>
      <c r="O110" s="32"/>
      <c r="P110" s="32"/>
      <c r="Q110" s="32"/>
      <c r="R110" s="32" t="s">
        <v>3845</v>
      </c>
      <c r="S110" s="32"/>
      <c r="T110" s="138" t="s">
        <v>59</v>
      </c>
      <c r="U110" s="34" t="str">
        <f t="shared" si="4"/>
        <v>Local Government</v>
      </c>
      <c r="V110" s="138" t="s">
        <v>67</v>
      </c>
      <c r="W110" s="34" t="str">
        <f t="shared" si="5"/>
        <v>Neutral</v>
      </c>
      <c r="X110" s="32"/>
      <c r="Y110" s="34" t="str">
        <f t="shared" si="6"/>
        <v/>
      </c>
      <c r="Z110" s="32" t="s">
        <v>3921</v>
      </c>
      <c r="AA110" s="138" t="s">
        <v>27</v>
      </c>
      <c r="AB110" s="6" t="s">
        <v>3922</v>
      </c>
      <c r="AC110" s="32"/>
      <c r="AD110" s="32"/>
      <c r="AE110" s="32"/>
      <c r="AF110" s="32"/>
      <c r="AG110" s="32"/>
      <c r="AH110" s="32"/>
      <c r="AI110" s="32"/>
      <c r="AJ110" s="32"/>
      <c r="AK110" s="32"/>
      <c r="AL110" s="32"/>
      <c r="AM110" s="32"/>
      <c r="AN110" s="32"/>
      <c r="AO110" s="32"/>
      <c r="AP110" s="32"/>
      <c r="AQ110" s="32"/>
      <c r="AR110" s="32"/>
      <c r="AS110" s="32"/>
      <c r="AT110" s="32"/>
    </row>
    <row r="111" spans="1:46" ht="20.25" hidden="1" customHeight="1">
      <c r="A111" s="155">
        <v>43853</v>
      </c>
      <c r="B111" s="32" t="s">
        <v>3923</v>
      </c>
      <c r="C111" s="20">
        <v>40.542709000000002</v>
      </c>
      <c r="D111" s="17">
        <v>68.410083999999998</v>
      </c>
      <c r="E111" s="32">
        <v>100</v>
      </c>
      <c r="F111" s="32">
        <v>0</v>
      </c>
      <c r="G111" s="32" t="s">
        <v>21</v>
      </c>
      <c r="H111" s="8" t="str">
        <f t="shared" si="0"/>
        <v>Rally</v>
      </c>
      <c r="I111" s="32" t="s">
        <v>44</v>
      </c>
      <c r="J111" s="34" t="str">
        <f t="shared" si="1"/>
        <v>Livelihood</v>
      </c>
      <c r="K111" s="32"/>
      <c r="L111" s="34" t="str">
        <f t="shared" si="2"/>
        <v/>
      </c>
      <c r="M111" s="32"/>
      <c r="N111" s="34" t="str">
        <f t="shared" si="3"/>
        <v/>
      </c>
      <c r="O111" s="32"/>
      <c r="P111" s="32"/>
      <c r="Q111" s="32"/>
      <c r="R111" s="138" t="s">
        <v>59</v>
      </c>
      <c r="S111" s="32" t="s">
        <v>3924</v>
      </c>
      <c r="T111" s="138" t="s">
        <v>59</v>
      </c>
      <c r="U111" s="34" t="str">
        <f t="shared" si="4"/>
        <v>Local Government</v>
      </c>
      <c r="V111" s="32" t="s">
        <v>900</v>
      </c>
      <c r="W111" s="34" t="str">
        <f t="shared" si="5"/>
        <v>Violent</v>
      </c>
      <c r="X111" s="32" t="s">
        <v>48</v>
      </c>
      <c r="Y111" s="34" t="str">
        <f t="shared" si="6"/>
        <v>Constructive</v>
      </c>
      <c r="Z111" s="32" t="s">
        <v>3925</v>
      </c>
      <c r="AA111" s="138" t="s">
        <v>27</v>
      </c>
      <c r="AB111" s="6" t="s">
        <v>3926</v>
      </c>
      <c r="AC111" s="32"/>
      <c r="AD111" s="32"/>
      <c r="AE111" s="32"/>
      <c r="AF111" s="32"/>
      <c r="AG111" s="32"/>
      <c r="AH111" s="32"/>
      <c r="AI111" s="32"/>
      <c r="AJ111" s="32"/>
      <c r="AK111" s="32"/>
      <c r="AL111" s="32"/>
      <c r="AM111" s="32"/>
      <c r="AN111" s="32"/>
      <c r="AO111" s="32"/>
      <c r="AP111" s="32"/>
      <c r="AQ111" s="32"/>
      <c r="AR111" s="32"/>
      <c r="AS111" s="32"/>
      <c r="AT111" s="32"/>
    </row>
    <row r="112" spans="1:46" ht="20.25" hidden="1" customHeight="1">
      <c r="A112" s="155">
        <v>43847</v>
      </c>
      <c r="B112" s="138" t="s">
        <v>3927</v>
      </c>
      <c r="C112" s="20">
        <v>39.026145999999997</v>
      </c>
      <c r="D112" s="17">
        <v>66.562822999999995</v>
      </c>
      <c r="E112" s="32">
        <v>20</v>
      </c>
      <c r="F112" s="32">
        <v>0</v>
      </c>
      <c r="G112" s="32" t="s">
        <v>48</v>
      </c>
      <c r="H112" s="8" t="str">
        <f t="shared" si="0"/>
        <v>Non-Violent</v>
      </c>
      <c r="I112" s="32" t="s">
        <v>44</v>
      </c>
      <c r="J112" s="34" t="str">
        <f t="shared" si="1"/>
        <v>Livelihood</v>
      </c>
      <c r="K112" s="32" t="s">
        <v>91</v>
      </c>
      <c r="L112" s="34" t="str">
        <f t="shared" si="2"/>
        <v>Livelihood</v>
      </c>
      <c r="M112" s="32"/>
      <c r="N112" s="34" t="str">
        <f t="shared" si="3"/>
        <v/>
      </c>
      <c r="O112" s="32"/>
      <c r="P112" s="32"/>
      <c r="Q112" s="32"/>
      <c r="R112" s="32" t="s">
        <v>3928</v>
      </c>
      <c r="S112" s="32"/>
      <c r="T112" s="138" t="s">
        <v>59</v>
      </c>
      <c r="U112" s="34" t="str">
        <f t="shared" si="4"/>
        <v>Local Government</v>
      </c>
      <c r="V112" s="32" t="s">
        <v>48</v>
      </c>
      <c r="W112" s="34" t="str">
        <f t="shared" si="5"/>
        <v>Constructive</v>
      </c>
      <c r="X112" s="32"/>
      <c r="Y112" s="34" t="str">
        <f t="shared" si="6"/>
        <v/>
      </c>
      <c r="Z112" s="32" t="s">
        <v>3929</v>
      </c>
      <c r="AA112" s="138" t="s">
        <v>27</v>
      </c>
      <c r="AB112" s="6" t="s">
        <v>3930</v>
      </c>
      <c r="AC112" s="32"/>
      <c r="AD112" s="32"/>
      <c r="AE112" s="32"/>
      <c r="AF112" s="32"/>
      <c r="AG112" s="32"/>
      <c r="AH112" s="32"/>
      <c r="AI112" s="32"/>
      <c r="AJ112" s="32"/>
      <c r="AK112" s="32"/>
      <c r="AL112" s="32"/>
      <c r="AM112" s="32"/>
      <c r="AN112" s="32"/>
      <c r="AO112" s="32"/>
      <c r="AP112" s="32"/>
      <c r="AQ112" s="32"/>
      <c r="AR112" s="32"/>
      <c r="AS112" s="32"/>
      <c r="AT112" s="32"/>
    </row>
    <row r="113" spans="1:46" ht="20.25" hidden="1" customHeight="1">
      <c r="A113" s="155">
        <v>43841</v>
      </c>
      <c r="B113" s="138" t="s">
        <v>3927</v>
      </c>
      <c r="C113" s="20">
        <v>39.032162999999997</v>
      </c>
      <c r="D113" s="17">
        <v>66.570804999999993</v>
      </c>
      <c r="E113" s="32">
        <v>30</v>
      </c>
      <c r="F113" s="32">
        <v>0</v>
      </c>
      <c r="G113" s="32" t="s">
        <v>21</v>
      </c>
      <c r="H113" s="8" t="str">
        <f t="shared" si="0"/>
        <v>Rally</v>
      </c>
      <c r="I113" s="32" t="s">
        <v>51</v>
      </c>
      <c r="J113" s="34" t="str">
        <f t="shared" si="1"/>
        <v>Justice</v>
      </c>
      <c r="K113" s="32"/>
      <c r="L113" s="34" t="str">
        <f t="shared" si="2"/>
        <v/>
      </c>
      <c r="M113" s="32"/>
      <c r="N113" s="34" t="str">
        <f t="shared" si="3"/>
        <v/>
      </c>
      <c r="O113" s="32"/>
      <c r="P113" s="32"/>
      <c r="Q113" s="32"/>
      <c r="R113" s="32" t="s">
        <v>258</v>
      </c>
      <c r="S113" s="32"/>
      <c r="T113" s="138" t="s">
        <v>66</v>
      </c>
      <c r="U113" s="34" t="str">
        <f t="shared" si="4"/>
        <v>Justice System</v>
      </c>
      <c r="V113" s="32" t="s">
        <v>82</v>
      </c>
      <c r="W113" s="34" t="str">
        <f t="shared" si="5"/>
        <v>Constructive</v>
      </c>
      <c r="X113" s="32"/>
      <c r="Y113" s="34" t="str">
        <f t="shared" si="6"/>
        <v/>
      </c>
      <c r="Z113" s="32" t="s">
        <v>3931</v>
      </c>
      <c r="AA113" s="138" t="s">
        <v>98</v>
      </c>
      <c r="AB113" s="6" t="s">
        <v>3932</v>
      </c>
      <c r="AC113" s="32"/>
      <c r="AD113" s="32"/>
      <c r="AE113" s="32"/>
      <c r="AF113" s="32"/>
      <c r="AG113" s="32"/>
      <c r="AH113" s="32"/>
      <c r="AI113" s="32"/>
      <c r="AJ113" s="32"/>
      <c r="AK113" s="32"/>
      <c r="AL113" s="32"/>
      <c r="AM113" s="32"/>
      <c r="AN113" s="32"/>
      <c r="AO113" s="32"/>
      <c r="AP113" s="32"/>
      <c r="AQ113" s="32"/>
      <c r="AR113" s="32"/>
      <c r="AS113" s="32"/>
      <c r="AT113" s="32"/>
    </row>
    <row r="114" spans="1:46" ht="20.25" hidden="1" customHeight="1">
      <c r="A114" s="155">
        <v>43840</v>
      </c>
      <c r="B114" s="32" t="s">
        <v>3933</v>
      </c>
      <c r="C114" s="32">
        <v>40.878653</v>
      </c>
      <c r="D114" s="32">
        <v>69.345738999999995</v>
      </c>
      <c r="E114" s="32">
        <v>3</v>
      </c>
      <c r="F114" s="32">
        <v>0</v>
      </c>
      <c r="G114" s="32" t="s">
        <v>21</v>
      </c>
      <c r="H114" s="8" t="str">
        <f t="shared" si="0"/>
        <v>Rally</v>
      </c>
      <c r="I114" s="32" t="s">
        <v>44</v>
      </c>
      <c r="J114" s="34" t="str">
        <f t="shared" si="1"/>
        <v>Livelihood</v>
      </c>
      <c r="K114" s="32"/>
      <c r="L114" s="34" t="str">
        <f t="shared" si="2"/>
        <v/>
      </c>
      <c r="M114" s="32"/>
      <c r="N114" s="34" t="str">
        <f t="shared" si="3"/>
        <v/>
      </c>
      <c r="O114" s="32"/>
      <c r="P114" s="32"/>
      <c r="Q114" s="32"/>
      <c r="R114" s="32" t="s">
        <v>3934</v>
      </c>
      <c r="S114" s="32"/>
      <c r="T114" s="32" t="s">
        <v>81</v>
      </c>
      <c r="U114" s="34" t="str">
        <f t="shared" si="4"/>
        <v>Local Non-Gov Actor</v>
      </c>
      <c r="V114" s="32" t="s">
        <v>48</v>
      </c>
      <c r="W114" s="34" t="str">
        <f t="shared" si="5"/>
        <v>Constructive</v>
      </c>
      <c r="X114" s="32"/>
      <c r="Y114" s="34" t="str">
        <f t="shared" si="6"/>
        <v/>
      </c>
      <c r="Z114" s="32" t="s">
        <v>3935</v>
      </c>
      <c r="AA114" s="138" t="s">
        <v>27</v>
      </c>
      <c r="AB114" s="6" t="s">
        <v>3936</v>
      </c>
      <c r="AC114" s="32"/>
      <c r="AD114" s="32"/>
      <c r="AE114" s="32"/>
      <c r="AF114" s="32"/>
      <c r="AG114" s="32"/>
      <c r="AH114" s="32"/>
      <c r="AI114" s="32"/>
      <c r="AJ114" s="32"/>
      <c r="AK114" s="32"/>
      <c r="AL114" s="32"/>
      <c r="AM114" s="32"/>
      <c r="AN114" s="32"/>
      <c r="AO114" s="32"/>
      <c r="AP114" s="32"/>
      <c r="AQ114" s="32"/>
      <c r="AR114" s="32"/>
      <c r="AS114" s="32"/>
      <c r="AT114" s="32"/>
    </row>
    <row r="115" spans="1:46" ht="20.25" hidden="1" customHeight="1">
      <c r="A115" s="155">
        <v>43808</v>
      </c>
      <c r="B115" s="138" t="s">
        <v>3937</v>
      </c>
      <c r="C115" s="20">
        <v>41.660108000000001</v>
      </c>
      <c r="D115" s="17">
        <v>60.276201999999998</v>
      </c>
      <c r="E115" s="32">
        <v>15</v>
      </c>
      <c r="F115" s="32">
        <v>0</v>
      </c>
      <c r="G115" s="32" t="s">
        <v>101</v>
      </c>
      <c r="H115" s="8" t="str">
        <f t="shared" si="0"/>
        <v>Disruptive</v>
      </c>
      <c r="I115" s="32" t="s">
        <v>79</v>
      </c>
      <c r="J115" s="34" t="str">
        <f t="shared" si="1"/>
        <v>Government Services</v>
      </c>
      <c r="K115" s="32"/>
      <c r="L115" s="34" t="str">
        <f t="shared" si="2"/>
        <v/>
      </c>
      <c r="M115" s="32"/>
      <c r="N115" s="34" t="str">
        <f t="shared" si="3"/>
        <v/>
      </c>
      <c r="O115" s="32"/>
      <c r="P115" s="32"/>
      <c r="Q115" s="32"/>
      <c r="R115" s="32" t="s">
        <v>3938</v>
      </c>
      <c r="S115" s="32"/>
      <c r="T115" s="138" t="s">
        <v>59</v>
      </c>
      <c r="U115" s="34" t="str">
        <f t="shared" si="4"/>
        <v>Local Government</v>
      </c>
      <c r="V115" s="32" t="s">
        <v>54</v>
      </c>
      <c r="W115" s="34" t="str">
        <f t="shared" si="5"/>
        <v>Cautious</v>
      </c>
      <c r="X115" s="32"/>
      <c r="Y115" s="34" t="str">
        <f t="shared" si="6"/>
        <v/>
      </c>
      <c r="Z115" s="32" t="s">
        <v>3939</v>
      </c>
      <c r="AA115" s="138" t="s">
        <v>27</v>
      </c>
      <c r="AB115" s="6" t="s">
        <v>3940</v>
      </c>
      <c r="AC115" s="32"/>
      <c r="AD115" s="32"/>
      <c r="AE115" s="32"/>
      <c r="AF115" s="32"/>
      <c r="AG115" s="32"/>
      <c r="AH115" s="32"/>
      <c r="AI115" s="32"/>
      <c r="AJ115" s="32"/>
      <c r="AK115" s="32"/>
      <c r="AL115" s="32"/>
      <c r="AM115" s="32"/>
      <c r="AN115" s="32"/>
      <c r="AO115" s="32"/>
      <c r="AP115" s="32"/>
      <c r="AQ115" s="32"/>
      <c r="AR115" s="32"/>
      <c r="AS115" s="32"/>
      <c r="AT115" s="32"/>
    </row>
    <row r="116" spans="1:46" ht="20.25" customHeight="1">
      <c r="A116" s="155">
        <v>43802</v>
      </c>
      <c r="B116" s="32" t="s">
        <v>3941</v>
      </c>
      <c r="C116" s="32">
        <v>40.425800000000002</v>
      </c>
      <c r="D116" s="32">
        <v>71.580399999999997</v>
      </c>
      <c r="E116" s="138">
        <v>20</v>
      </c>
      <c r="F116" s="32">
        <v>0</v>
      </c>
      <c r="G116" s="32" t="s">
        <v>795</v>
      </c>
      <c r="H116" s="8" t="str">
        <f t="shared" si="0"/>
        <v>Violent</v>
      </c>
      <c r="I116" s="32" t="s">
        <v>79</v>
      </c>
      <c r="J116" s="34" t="str">
        <f t="shared" si="1"/>
        <v>Government Services</v>
      </c>
      <c r="K116" s="32"/>
      <c r="L116" s="34" t="str">
        <f t="shared" si="2"/>
        <v/>
      </c>
      <c r="M116" s="32"/>
      <c r="N116" s="34" t="str">
        <f t="shared" si="3"/>
        <v/>
      </c>
      <c r="O116" s="32"/>
      <c r="P116" s="32"/>
      <c r="Q116" s="32"/>
      <c r="R116" s="32" t="s">
        <v>3938</v>
      </c>
      <c r="S116" s="32"/>
      <c r="T116" s="138" t="s">
        <v>59</v>
      </c>
      <c r="U116" s="34" t="str">
        <f t="shared" si="4"/>
        <v>Local Government</v>
      </c>
      <c r="V116" s="32" t="s">
        <v>54</v>
      </c>
      <c r="W116" s="34" t="str">
        <f t="shared" si="5"/>
        <v>Cautious</v>
      </c>
      <c r="X116" s="32"/>
      <c r="Y116" s="34" t="str">
        <f t="shared" si="6"/>
        <v/>
      </c>
      <c r="Z116" s="32" t="s">
        <v>3942</v>
      </c>
      <c r="AA116" s="138" t="s">
        <v>27</v>
      </c>
      <c r="AB116" s="6" t="s">
        <v>3943</v>
      </c>
      <c r="AC116" s="32"/>
      <c r="AD116" s="32"/>
      <c r="AE116" s="32"/>
      <c r="AF116" s="32"/>
      <c r="AG116" s="32"/>
      <c r="AH116" s="32"/>
      <c r="AI116" s="32"/>
      <c r="AJ116" s="32"/>
      <c r="AK116" s="32"/>
      <c r="AL116" s="32"/>
      <c r="AM116" s="32"/>
      <c r="AN116" s="32"/>
      <c r="AO116" s="32"/>
      <c r="AP116" s="32"/>
      <c r="AQ116" s="32"/>
      <c r="AR116" s="32"/>
      <c r="AS116" s="32"/>
      <c r="AT116" s="32"/>
    </row>
    <row r="117" spans="1:46" ht="20.25" hidden="1" customHeight="1">
      <c r="A117" s="155">
        <v>43800</v>
      </c>
      <c r="B117" s="138" t="s">
        <v>3944</v>
      </c>
      <c r="C117" s="20">
        <v>41.839618000000002</v>
      </c>
      <c r="D117" s="17">
        <v>60.903247</v>
      </c>
      <c r="E117" s="138">
        <v>20</v>
      </c>
      <c r="F117" s="32">
        <v>0</v>
      </c>
      <c r="G117" s="32" t="s">
        <v>101</v>
      </c>
      <c r="H117" s="8" t="str">
        <f t="shared" si="0"/>
        <v>Disruptive</v>
      </c>
      <c r="I117" s="32" t="s">
        <v>79</v>
      </c>
      <c r="J117" s="34" t="str">
        <f t="shared" si="1"/>
        <v>Government Services</v>
      </c>
      <c r="K117" s="32"/>
      <c r="L117" s="34" t="str">
        <f t="shared" si="2"/>
        <v/>
      </c>
      <c r="M117" s="32"/>
      <c r="N117" s="34" t="str">
        <f t="shared" si="3"/>
        <v/>
      </c>
      <c r="O117" s="32"/>
      <c r="P117" s="32"/>
      <c r="Q117" s="32"/>
      <c r="R117" s="32" t="s">
        <v>3938</v>
      </c>
      <c r="S117" s="32"/>
      <c r="T117" s="138" t="s">
        <v>59</v>
      </c>
      <c r="U117" s="34" t="str">
        <f t="shared" si="4"/>
        <v>Local Government</v>
      </c>
      <c r="V117" s="32" t="s">
        <v>48</v>
      </c>
      <c r="W117" s="34" t="str">
        <f t="shared" si="5"/>
        <v>Constructive</v>
      </c>
      <c r="X117" s="32"/>
      <c r="Y117" s="34" t="str">
        <f t="shared" si="6"/>
        <v/>
      </c>
      <c r="Z117" s="32" t="s">
        <v>3945</v>
      </c>
      <c r="AA117" s="138" t="s">
        <v>27</v>
      </c>
      <c r="AB117" s="6" t="s">
        <v>3946</v>
      </c>
      <c r="AC117" s="32"/>
      <c r="AD117" s="32"/>
      <c r="AE117" s="32"/>
      <c r="AF117" s="32"/>
      <c r="AG117" s="32"/>
      <c r="AH117" s="32"/>
      <c r="AI117" s="32"/>
      <c r="AJ117" s="32"/>
      <c r="AK117" s="32"/>
      <c r="AL117" s="32"/>
      <c r="AM117" s="32"/>
      <c r="AN117" s="32"/>
      <c r="AO117" s="32"/>
      <c r="AP117" s="32"/>
      <c r="AQ117" s="32"/>
      <c r="AR117" s="32"/>
      <c r="AS117" s="32"/>
      <c r="AT117" s="32"/>
    </row>
    <row r="118" spans="1:46" ht="20.25" hidden="1" customHeight="1">
      <c r="A118" s="155">
        <v>43797</v>
      </c>
      <c r="B118" s="138" t="s">
        <v>3947</v>
      </c>
      <c r="C118" s="32">
        <v>42.643014999999998</v>
      </c>
      <c r="D118" s="32">
        <v>59.472802999999999</v>
      </c>
      <c r="E118" s="32">
        <v>70</v>
      </c>
      <c r="F118" s="32">
        <v>0</v>
      </c>
      <c r="G118" s="32" t="s">
        <v>101</v>
      </c>
      <c r="H118" s="8" t="str">
        <f t="shared" si="0"/>
        <v>Disruptive</v>
      </c>
      <c r="I118" s="32" t="s">
        <v>79</v>
      </c>
      <c r="J118" s="34" t="str">
        <f t="shared" si="1"/>
        <v>Government Services</v>
      </c>
      <c r="K118" s="32"/>
      <c r="L118" s="34" t="str">
        <f t="shared" si="2"/>
        <v/>
      </c>
      <c r="M118" s="32"/>
      <c r="N118" s="34" t="str">
        <f t="shared" si="3"/>
        <v/>
      </c>
      <c r="O118" s="32"/>
      <c r="P118" s="32"/>
      <c r="Q118" s="32"/>
      <c r="R118" s="32" t="s">
        <v>3938</v>
      </c>
      <c r="S118" s="32"/>
      <c r="T118" s="138" t="s">
        <v>59</v>
      </c>
      <c r="U118" s="34" t="str">
        <f t="shared" si="4"/>
        <v>Local Government</v>
      </c>
      <c r="V118" s="138" t="s">
        <v>82</v>
      </c>
      <c r="W118" s="34" t="str">
        <f t="shared" si="5"/>
        <v>Constructive</v>
      </c>
      <c r="X118" s="32"/>
      <c r="Y118" s="34" t="str">
        <f t="shared" si="6"/>
        <v/>
      </c>
      <c r="Z118" s="32" t="s">
        <v>3948</v>
      </c>
      <c r="AA118" s="138" t="s">
        <v>27</v>
      </c>
      <c r="AB118" s="6" t="s">
        <v>3949</v>
      </c>
      <c r="AC118" s="32"/>
      <c r="AD118" s="32"/>
      <c r="AE118" s="32"/>
      <c r="AF118" s="32"/>
      <c r="AG118" s="32"/>
      <c r="AH118" s="32"/>
      <c r="AI118" s="32"/>
      <c r="AJ118" s="32"/>
      <c r="AK118" s="32"/>
      <c r="AL118" s="32"/>
      <c r="AM118" s="32"/>
      <c r="AN118" s="32"/>
      <c r="AO118" s="32"/>
      <c r="AP118" s="32"/>
      <c r="AQ118" s="32"/>
      <c r="AR118" s="32"/>
      <c r="AS118" s="32"/>
      <c r="AT118" s="32"/>
    </row>
    <row r="119" spans="1:46" ht="20.25" hidden="1" customHeight="1">
      <c r="A119" s="155">
        <v>43797</v>
      </c>
      <c r="B119" s="32" t="s">
        <v>3696</v>
      </c>
      <c r="C119" s="20">
        <v>40.801507999999998</v>
      </c>
      <c r="D119" s="17">
        <v>72.157026000000002</v>
      </c>
      <c r="E119" s="138">
        <v>20</v>
      </c>
      <c r="F119" s="32">
        <v>0</v>
      </c>
      <c r="G119" s="32" t="s">
        <v>101</v>
      </c>
      <c r="H119" s="8" t="str">
        <f t="shared" si="0"/>
        <v>Disruptive</v>
      </c>
      <c r="I119" s="32" t="s">
        <v>79</v>
      </c>
      <c r="J119" s="34" t="str">
        <f t="shared" si="1"/>
        <v>Government Services</v>
      </c>
      <c r="K119" s="32"/>
      <c r="L119" s="34" t="str">
        <f t="shared" si="2"/>
        <v/>
      </c>
      <c r="M119" s="32"/>
      <c r="N119" s="34" t="str">
        <f t="shared" si="3"/>
        <v/>
      </c>
      <c r="O119" s="32"/>
      <c r="P119" s="32"/>
      <c r="Q119" s="32"/>
      <c r="R119" s="32" t="s">
        <v>3938</v>
      </c>
      <c r="S119" s="32"/>
      <c r="T119" s="138" t="s">
        <v>59</v>
      </c>
      <c r="U119" s="34" t="str">
        <f t="shared" si="4"/>
        <v>Local Government</v>
      </c>
      <c r="V119" s="32" t="s">
        <v>82</v>
      </c>
      <c r="W119" s="34" t="str">
        <f t="shared" si="5"/>
        <v>Constructive</v>
      </c>
      <c r="X119" s="32"/>
      <c r="Y119" s="34" t="str">
        <f t="shared" si="6"/>
        <v/>
      </c>
      <c r="Z119" s="32" t="s">
        <v>3950</v>
      </c>
      <c r="AA119" s="138" t="s">
        <v>27</v>
      </c>
      <c r="AB119" s="6" t="s">
        <v>3951</v>
      </c>
      <c r="AC119" s="32"/>
      <c r="AD119" s="32"/>
      <c r="AE119" s="32"/>
      <c r="AF119" s="32"/>
      <c r="AG119" s="32"/>
      <c r="AH119" s="32"/>
      <c r="AI119" s="32"/>
      <c r="AJ119" s="32"/>
      <c r="AK119" s="32"/>
      <c r="AL119" s="32"/>
      <c r="AM119" s="32"/>
      <c r="AN119" s="32"/>
      <c r="AO119" s="32"/>
      <c r="AP119" s="32"/>
      <c r="AQ119" s="32"/>
      <c r="AR119" s="32"/>
      <c r="AS119" s="32"/>
      <c r="AT119" s="32"/>
    </row>
    <row r="120" spans="1:46" ht="20.25" hidden="1" customHeight="1">
      <c r="A120" s="155">
        <v>43797</v>
      </c>
      <c r="B120" s="138" t="s">
        <v>3952</v>
      </c>
      <c r="C120" s="32">
        <v>40.379671999999999</v>
      </c>
      <c r="D120" s="32">
        <v>71.789364000000006</v>
      </c>
      <c r="E120" s="138">
        <v>20</v>
      </c>
      <c r="F120" s="32">
        <v>0</v>
      </c>
      <c r="G120" s="32" t="s">
        <v>21</v>
      </c>
      <c r="H120" s="8" t="str">
        <f t="shared" si="0"/>
        <v>Rally</v>
      </c>
      <c r="I120" s="32" t="s">
        <v>79</v>
      </c>
      <c r="J120" s="34" t="str">
        <f t="shared" si="1"/>
        <v>Government Services</v>
      </c>
      <c r="K120" s="32"/>
      <c r="L120" s="34" t="str">
        <f t="shared" si="2"/>
        <v/>
      </c>
      <c r="M120" s="32"/>
      <c r="N120" s="34" t="str">
        <f t="shared" si="3"/>
        <v/>
      </c>
      <c r="O120" s="32"/>
      <c r="P120" s="32"/>
      <c r="Q120" s="32"/>
      <c r="R120" s="32" t="s">
        <v>3938</v>
      </c>
      <c r="S120" s="32"/>
      <c r="T120" s="138" t="s">
        <v>59</v>
      </c>
      <c r="U120" s="34" t="str">
        <f t="shared" si="4"/>
        <v>Local Government</v>
      </c>
      <c r="V120" s="32" t="s">
        <v>82</v>
      </c>
      <c r="W120" s="34" t="str">
        <f t="shared" si="5"/>
        <v>Constructive</v>
      </c>
      <c r="X120" s="32"/>
      <c r="Y120" s="34" t="str">
        <f t="shared" si="6"/>
        <v/>
      </c>
      <c r="Z120" s="32" t="s">
        <v>3950</v>
      </c>
      <c r="AA120" s="138" t="s">
        <v>27</v>
      </c>
      <c r="AB120" s="6" t="s">
        <v>3953</v>
      </c>
      <c r="AC120" s="32"/>
      <c r="AD120" s="32"/>
      <c r="AE120" s="32"/>
      <c r="AF120" s="32"/>
      <c r="AG120" s="32"/>
      <c r="AH120" s="32"/>
      <c r="AI120" s="32"/>
      <c r="AJ120" s="32"/>
      <c r="AK120" s="32"/>
      <c r="AL120" s="32"/>
      <c r="AM120" s="32"/>
      <c r="AN120" s="32"/>
      <c r="AO120" s="32"/>
      <c r="AP120" s="32"/>
      <c r="AQ120" s="32"/>
      <c r="AR120" s="32"/>
      <c r="AS120" s="32"/>
      <c r="AT120" s="32"/>
    </row>
    <row r="121" spans="1:46" ht="20.25" hidden="1" customHeight="1">
      <c r="A121" s="155">
        <v>43797</v>
      </c>
      <c r="B121" s="32" t="s">
        <v>3954</v>
      </c>
      <c r="C121" s="32">
        <v>40.855200000000004</v>
      </c>
      <c r="D121" s="32">
        <v>68.666562999999996</v>
      </c>
      <c r="E121" s="32">
        <v>50</v>
      </c>
      <c r="F121" s="32">
        <v>0</v>
      </c>
      <c r="G121" s="32" t="s">
        <v>101</v>
      </c>
      <c r="H121" s="8" t="str">
        <f t="shared" si="0"/>
        <v>Disruptive</v>
      </c>
      <c r="I121" s="32" t="s">
        <v>79</v>
      </c>
      <c r="J121" s="34" t="str">
        <f t="shared" si="1"/>
        <v>Government Services</v>
      </c>
      <c r="K121" s="32"/>
      <c r="L121" s="34" t="str">
        <f t="shared" si="2"/>
        <v/>
      </c>
      <c r="M121" s="32"/>
      <c r="N121" s="34" t="str">
        <f t="shared" si="3"/>
        <v/>
      </c>
      <c r="O121" s="32"/>
      <c r="P121" s="32"/>
      <c r="Q121" s="32"/>
      <c r="R121" s="138" t="s">
        <v>59</v>
      </c>
      <c r="S121" s="32"/>
      <c r="T121" s="138" t="s">
        <v>59</v>
      </c>
      <c r="U121" s="34" t="str">
        <f t="shared" si="4"/>
        <v>Local Government</v>
      </c>
      <c r="V121" s="32" t="s">
        <v>82</v>
      </c>
      <c r="W121" s="34" t="str">
        <f t="shared" si="5"/>
        <v>Constructive</v>
      </c>
      <c r="X121" s="32"/>
      <c r="Y121" s="34" t="str">
        <f t="shared" si="6"/>
        <v/>
      </c>
      <c r="Z121" s="32" t="s">
        <v>3955</v>
      </c>
      <c r="AA121" s="138" t="s">
        <v>27</v>
      </c>
      <c r="AB121" s="6" t="s">
        <v>3956</v>
      </c>
      <c r="AC121" s="32"/>
      <c r="AD121" s="32"/>
      <c r="AE121" s="32"/>
      <c r="AF121" s="32"/>
      <c r="AG121" s="32"/>
      <c r="AH121" s="32"/>
      <c r="AI121" s="32"/>
      <c r="AJ121" s="32"/>
      <c r="AK121" s="32"/>
      <c r="AL121" s="32"/>
      <c r="AM121" s="32"/>
      <c r="AN121" s="32"/>
      <c r="AO121" s="32"/>
      <c r="AP121" s="32"/>
      <c r="AQ121" s="32"/>
      <c r="AR121" s="32"/>
      <c r="AS121" s="32"/>
      <c r="AT121" s="32"/>
    </row>
    <row r="122" spans="1:46" ht="20.25" customHeight="1">
      <c r="A122" s="155">
        <v>43773</v>
      </c>
      <c r="B122" s="138" t="s">
        <v>3937</v>
      </c>
      <c r="C122" s="20">
        <v>41.662229000000004</v>
      </c>
      <c r="D122" s="17">
        <v>60.292504999999998</v>
      </c>
      <c r="E122" s="32">
        <v>20</v>
      </c>
      <c r="F122" s="32">
        <v>0</v>
      </c>
      <c r="G122" s="32" t="s">
        <v>158</v>
      </c>
      <c r="H122" s="8" t="str">
        <f t="shared" si="0"/>
        <v>Violent</v>
      </c>
      <c r="I122" s="32" t="s">
        <v>96</v>
      </c>
      <c r="J122" s="34" t="str">
        <f t="shared" si="1"/>
        <v>Property &amp; Land</v>
      </c>
      <c r="K122" s="32" t="s">
        <v>44</v>
      </c>
      <c r="L122" s="34" t="str">
        <f t="shared" si="2"/>
        <v>Livelihood</v>
      </c>
      <c r="M122" s="32" t="s">
        <v>74</v>
      </c>
      <c r="N122" s="34" t="str">
        <f t="shared" si="3"/>
        <v>Property &amp; Land</v>
      </c>
      <c r="O122" s="32"/>
      <c r="P122" s="32"/>
      <c r="Q122" s="32"/>
      <c r="R122" s="138" t="s">
        <v>3957</v>
      </c>
      <c r="S122" s="138" t="s">
        <v>59</v>
      </c>
      <c r="T122" s="32" t="s">
        <v>81</v>
      </c>
      <c r="U122" s="34" t="str">
        <f t="shared" si="4"/>
        <v>Local Non-Gov Actor</v>
      </c>
      <c r="V122" s="32" t="s">
        <v>48</v>
      </c>
      <c r="W122" s="34" t="str">
        <f t="shared" si="5"/>
        <v>Constructive</v>
      </c>
      <c r="X122" s="32"/>
      <c r="Y122" s="34" t="str">
        <f t="shared" si="6"/>
        <v/>
      </c>
      <c r="Z122" s="32" t="s">
        <v>3958</v>
      </c>
      <c r="AA122" s="138" t="s">
        <v>27</v>
      </c>
      <c r="AB122" s="156" t="s">
        <v>3959</v>
      </c>
      <c r="AC122" s="32"/>
      <c r="AD122" s="32"/>
      <c r="AE122" s="32"/>
      <c r="AF122" s="32"/>
      <c r="AG122" s="32"/>
      <c r="AH122" s="32"/>
      <c r="AI122" s="32"/>
      <c r="AJ122" s="32"/>
      <c r="AK122" s="32"/>
      <c r="AL122" s="32"/>
      <c r="AM122" s="32"/>
      <c r="AN122" s="32"/>
      <c r="AO122" s="32"/>
      <c r="AP122" s="32"/>
      <c r="AQ122" s="32"/>
      <c r="AR122" s="32"/>
      <c r="AS122" s="32"/>
      <c r="AT122" s="32"/>
    </row>
    <row r="123" spans="1:46" ht="20.25" hidden="1" customHeight="1">
      <c r="A123" s="155">
        <v>43761</v>
      </c>
      <c r="B123" s="138" t="s">
        <v>3960</v>
      </c>
      <c r="C123" s="32">
        <v>41.113007000000003</v>
      </c>
      <c r="D123" s="32">
        <v>69.067352</v>
      </c>
      <c r="E123" s="32">
        <v>100</v>
      </c>
      <c r="F123" s="32">
        <v>0</v>
      </c>
      <c r="G123" s="32" t="s">
        <v>21</v>
      </c>
      <c r="H123" s="8" t="str">
        <f t="shared" si="0"/>
        <v>Rally</v>
      </c>
      <c r="I123" s="32" t="s">
        <v>164</v>
      </c>
      <c r="J123" s="34" t="str">
        <f t="shared" si="1"/>
        <v>Other</v>
      </c>
      <c r="K123" s="32"/>
      <c r="L123" s="34" t="str">
        <f t="shared" si="2"/>
        <v/>
      </c>
      <c r="M123" s="32"/>
      <c r="N123" s="34" t="str">
        <f t="shared" si="3"/>
        <v/>
      </c>
      <c r="O123" s="32"/>
      <c r="P123" s="32"/>
      <c r="Q123" s="32"/>
      <c r="R123" s="32" t="s">
        <v>3961</v>
      </c>
      <c r="S123" s="32"/>
      <c r="T123" s="138" t="s">
        <v>66</v>
      </c>
      <c r="U123" s="34" t="str">
        <f t="shared" si="4"/>
        <v>Justice System</v>
      </c>
      <c r="V123" s="138" t="s">
        <v>82</v>
      </c>
      <c r="W123" s="34" t="str">
        <f t="shared" si="5"/>
        <v>Constructive</v>
      </c>
      <c r="X123" s="32"/>
      <c r="Y123" s="34" t="str">
        <f t="shared" si="6"/>
        <v/>
      </c>
      <c r="Z123" s="32" t="s">
        <v>3962</v>
      </c>
      <c r="AA123" s="138" t="s">
        <v>98</v>
      </c>
      <c r="AB123" s="6" t="s">
        <v>3963</v>
      </c>
      <c r="AC123" s="32"/>
      <c r="AD123" s="32"/>
      <c r="AE123" s="32"/>
      <c r="AF123" s="32"/>
      <c r="AG123" s="32"/>
      <c r="AH123" s="32"/>
      <c r="AI123" s="32"/>
      <c r="AJ123" s="32"/>
      <c r="AK123" s="32"/>
      <c r="AL123" s="32"/>
      <c r="AM123" s="32"/>
      <c r="AN123" s="32"/>
      <c r="AO123" s="32"/>
      <c r="AP123" s="32"/>
      <c r="AQ123" s="32"/>
      <c r="AR123" s="32"/>
      <c r="AS123" s="32"/>
      <c r="AT123" s="32"/>
    </row>
    <row r="124" spans="1:46" ht="20.25" hidden="1" customHeight="1">
      <c r="A124" s="155">
        <v>43759</v>
      </c>
      <c r="B124" s="138" t="s">
        <v>3653</v>
      </c>
      <c r="C124" s="20">
        <v>41.297393999999997</v>
      </c>
      <c r="D124" s="17">
        <v>69.354533000000004</v>
      </c>
      <c r="E124" s="32">
        <v>16</v>
      </c>
      <c r="F124" s="32">
        <v>0</v>
      </c>
      <c r="G124" s="138" t="s">
        <v>768</v>
      </c>
      <c r="H124" s="8" t="str">
        <f t="shared" si="0"/>
        <v>Non-Violent</v>
      </c>
      <c r="I124" s="32" t="s">
        <v>74</v>
      </c>
      <c r="J124" s="34" t="str">
        <f t="shared" si="1"/>
        <v>Property &amp; Land</v>
      </c>
      <c r="K124" s="32" t="s">
        <v>96</v>
      </c>
      <c r="L124" s="34" t="str">
        <f t="shared" si="2"/>
        <v>Property &amp; Land</v>
      </c>
      <c r="M124" s="32"/>
      <c r="N124" s="34" t="str">
        <f t="shared" si="3"/>
        <v/>
      </c>
      <c r="O124" s="32"/>
      <c r="P124" s="32"/>
      <c r="Q124" s="32"/>
      <c r="R124" s="138" t="s">
        <v>59</v>
      </c>
      <c r="S124" s="32"/>
      <c r="T124" s="138" t="s">
        <v>59</v>
      </c>
      <c r="U124" s="34" t="str">
        <f t="shared" si="4"/>
        <v>Local Government</v>
      </c>
      <c r="V124" s="32" t="s">
        <v>67</v>
      </c>
      <c r="W124" s="34" t="str">
        <f t="shared" si="5"/>
        <v>Neutral</v>
      </c>
      <c r="X124" s="32"/>
      <c r="Y124" s="34" t="str">
        <f t="shared" si="6"/>
        <v/>
      </c>
      <c r="Z124" s="32" t="s">
        <v>3964</v>
      </c>
      <c r="AA124" s="138" t="s">
        <v>27</v>
      </c>
      <c r="AB124" s="6" t="s">
        <v>3965</v>
      </c>
      <c r="AC124" s="32"/>
      <c r="AD124" s="32"/>
      <c r="AE124" s="32"/>
      <c r="AF124" s="32"/>
      <c r="AG124" s="32"/>
      <c r="AH124" s="32"/>
      <c r="AI124" s="32"/>
      <c r="AJ124" s="32"/>
      <c r="AK124" s="32"/>
      <c r="AL124" s="32"/>
      <c r="AM124" s="32"/>
      <c r="AN124" s="32"/>
      <c r="AO124" s="32"/>
      <c r="AP124" s="32"/>
      <c r="AQ124" s="32"/>
      <c r="AR124" s="32"/>
      <c r="AS124" s="32"/>
      <c r="AT124" s="32"/>
    </row>
    <row r="125" spans="1:46" ht="20.25" customHeight="1">
      <c r="A125" s="155">
        <v>43754</v>
      </c>
      <c r="B125" s="138" t="s">
        <v>3966</v>
      </c>
      <c r="C125" s="20">
        <v>40.215561999999998</v>
      </c>
      <c r="D125" s="17">
        <v>69.263206999999994</v>
      </c>
      <c r="E125" s="32">
        <v>5</v>
      </c>
      <c r="F125" s="32">
        <v>0</v>
      </c>
      <c r="G125" s="32" t="s">
        <v>158</v>
      </c>
      <c r="H125" s="8" t="str">
        <f t="shared" si="0"/>
        <v>Violent</v>
      </c>
      <c r="I125" s="32" t="s">
        <v>74</v>
      </c>
      <c r="J125" s="34" t="str">
        <f t="shared" si="1"/>
        <v>Property &amp; Land</v>
      </c>
      <c r="K125" s="32" t="s">
        <v>96</v>
      </c>
      <c r="L125" s="34" t="str">
        <f t="shared" si="2"/>
        <v>Property &amp; Land</v>
      </c>
      <c r="M125" s="138" t="s">
        <v>44</v>
      </c>
      <c r="N125" s="34" t="str">
        <f t="shared" si="3"/>
        <v>Livelihood</v>
      </c>
      <c r="O125" s="32"/>
      <c r="P125" s="32"/>
      <c r="Q125" s="32"/>
      <c r="R125" s="138" t="s">
        <v>59</v>
      </c>
      <c r="S125" s="32"/>
      <c r="T125" s="138" t="s">
        <v>59</v>
      </c>
      <c r="U125" s="34" t="str">
        <f t="shared" si="4"/>
        <v>Local Government</v>
      </c>
      <c r="V125" s="32" t="s">
        <v>82</v>
      </c>
      <c r="W125" s="34" t="str">
        <f t="shared" si="5"/>
        <v>Constructive</v>
      </c>
      <c r="X125" s="32"/>
      <c r="Y125" s="34" t="str">
        <f t="shared" si="6"/>
        <v/>
      </c>
      <c r="Z125" s="32" t="s">
        <v>3967</v>
      </c>
      <c r="AA125" s="138" t="s">
        <v>27</v>
      </c>
      <c r="AB125" s="6" t="s">
        <v>3968</v>
      </c>
      <c r="AC125" s="32"/>
      <c r="AD125" s="32"/>
      <c r="AE125" s="32"/>
      <c r="AF125" s="32"/>
      <c r="AG125" s="32"/>
      <c r="AH125" s="32"/>
      <c r="AI125" s="32"/>
      <c r="AJ125" s="32"/>
      <c r="AK125" s="32"/>
      <c r="AL125" s="32"/>
      <c r="AM125" s="32"/>
      <c r="AN125" s="32"/>
      <c r="AO125" s="32"/>
      <c r="AP125" s="32"/>
      <c r="AQ125" s="32"/>
      <c r="AR125" s="32"/>
      <c r="AS125" s="32"/>
      <c r="AT125" s="32"/>
    </row>
    <row r="126" spans="1:46" ht="20.25" hidden="1" customHeight="1">
      <c r="A126" s="155">
        <v>43750</v>
      </c>
      <c r="B126" s="32" t="s">
        <v>3969</v>
      </c>
      <c r="C126" s="20">
        <v>39.413044999999997</v>
      </c>
      <c r="D126" s="17">
        <v>67.241167000000004</v>
      </c>
      <c r="E126" s="32">
        <v>6</v>
      </c>
      <c r="F126" s="32">
        <v>0</v>
      </c>
      <c r="G126" s="32" t="s">
        <v>21</v>
      </c>
      <c r="H126" s="8" t="str">
        <f t="shared" si="0"/>
        <v>Rally</v>
      </c>
      <c r="I126" s="32" t="s">
        <v>91</v>
      </c>
      <c r="J126" s="34" t="str">
        <f t="shared" si="1"/>
        <v>Livelihood</v>
      </c>
      <c r="K126" s="32" t="s">
        <v>51</v>
      </c>
      <c r="L126" s="34" t="str">
        <f t="shared" si="2"/>
        <v>Justice</v>
      </c>
      <c r="M126" s="32" t="s">
        <v>44</v>
      </c>
      <c r="N126" s="34" t="str">
        <f t="shared" si="3"/>
        <v>Livelihood</v>
      </c>
      <c r="O126" s="32"/>
      <c r="P126" s="32"/>
      <c r="Q126" s="32"/>
      <c r="R126" s="32" t="s">
        <v>490</v>
      </c>
      <c r="S126" s="32"/>
      <c r="T126" s="138" t="s">
        <v>53</v>
      </c>
      <c r="U126" s="34" t="str">
        <f t="shared" si="4"/>
        <v>Justice System</v>
      </c>
      <c r="V126" s="32" t="s">
        <v>87</v>
      </c>
      <c r="W126" s="34" t="str">
        <f t="shared" si="5"/>
        <v>Neutral</v>
      </c>
      <c r="X126" s="32"/>
      <c r="Y126" s="34" t="str">
        <f t="shared" si="6"/>
        <v/>
      </c>
      <c r="Z126" s="32" t="s">
        <v>3970</v>
      </c>
      <c r="AA126" s="138" t="s">
        <v>27</v>
      </c>
      <c r="AB126" s="156" t="s">
        <v>3971</v>
      </c>
      <c r="AC126" s="32"/>
      <c r="AD126" s="32"/>
      <c r="AE126" s="32"/>
      <c r="AF126" s="32"/>
      <c r="AG126" s="32"/>
      <c r="AH126" s="32"/>
      <c r="AI126" s="32"/>
      <c r="AJ126" s="32"/>
      <c r="AK126" s="32"/>
      <c r="AL126" s="32"/>
      <c r="AM126" s="32"/>
      <c r="AN126" s="32"/>
      <c r="AO126" s="32"/>
      <c r="AP126" s="32"/>
      <c r="AQ126" s="32"/>
      <c r="AR126" s="32"/>
      <c r="AS126" s="32"/>
      <c r="AT126" s="32"/>
    </row>
    <row r="127" spans="1:46" ht="20.25" hidden="1" customHeight="1">
      <c r="A127" s="155">
        <v>43730</v>
      </c>
      <c r="B127" s="138" t="s">
        <v>3972</v>
      </c>
      <c r="C127" s="138">
        <v>41.552222</v>
      </c>
      <c r="D127" s="17">
        <v>60.631140000000002</v>
      </c>
      <c r="E127" s="32">
        <v>26</v>
      </c>
      <c r="F127" s="32">
        <v>0</v>
      </c>
      <c r="G127" s="32" t="s">
        <v>570</v>
      </c>
      <c r="H127" s="8" t="str">
        <f t="shared" si="0"/>
        <v>Non-Violent</v>
      </c>
      <c r="I127" s="138" t="s">
        <v>63</v>
      </c>
      <c r="J127" s="34" t="str">
        <f t="shared" si="1"/>
        <v>Justice</v>
      </c>
      <c r="K127" s="32"/>
      <c r="L127" s="34" t="str">
        <f t="shared" si="2"/>
        <v/>
      </c>
      <c r="M127" s="32"/>
      <c r="N127" s="34" t="str">
        <f t="shared" si="3"/>
        <v/>
      </c>
      <c r="O127" s="32"/>
      <c r="P127" s="32"/>
      <c r="Q127" s="32"/>
      <c r="R127" s="32" t="s">
        <v>258</v>
      </c>
      <c r="S127" s="32"/>
      <c r="T127" s="138" t="s">
        <v>66</v>
      </c>
      <c r="U127" s="34" t="str">
        <f t="shared" si="4"/>
        <v>Justice System</v>
      </c>
      <c r="V127" s="32" t="s">
        <v>437</v>
      </c>
      <c r="W127" s="34" t="str">
        <f t="shared" si="5"/>
        <v>Violent</v>
      </c>
      <c r="X127" s="32"/>
      <c r="Y127" s="34" t="str">
        <f t="shared" si="6"/>
        <v/>
      </c>
      <c r="Z127" s="32" t="s">
        <v>3973</v>
      </c>
      <c r="AA127" s="138" t="s">
        <v>27</v>
      </c>
      <c r="AB127" s="6" t="s">
        <v>3974</v>
      </c>
      <c r="AC127" s="32"/>
      <c r="AD127" s="32"/>
      <c r="AE127" s="32"/>
      <c r="AF127" s="32"/>
      <c r="AG127" s="32"/>
      <c r="AH127" s="32"/>
      <c r="AI127" s="32"/>
      <c r="AJ127" s="32"/>
      <c r="AK127" s="32"/>
      <c r="AL127" s="32"/>
      <c r="AM127" s="32"/>
      <c r="AN127" s="32"/>
      <c r="AO127" s="32"/>
      <c r="AP127" s="32"/>
      <c r="AQ127" s="32"/>
      <c r="AR127" s="32"/>
      <c r="AS127" s="32"/>
      <c r="AT127" s="32"/>
    </row>
    <row r="128" spans="1:46" ht="20.25" hidden="1" customHeight="1">
      <c r="A128" s="155">
        <v>43726</v>
      </c>
      <c r="B128" s="32" t="s">
        <v>3975</v>
      </c>
      <c r="C128" s="20">
        <v>40.900097000000002</v>
      </c>
      <c r="D128" s="17">
        <v>71.860051999999996</v>
      </c>
      <c r="E128" s="32">
        <v>10</v>
      </c>
      <c r="F128" s="32">
        <v>0</v>
      </c>
      <c r="G128" s="32" t="s">
        <v>444</v>
      </c>
      <c r="H128" s="8" t="str">
        <f t="shared" si="0"/>
        <v>Non-Violent</v>
      </c>
      <c r="I128" s="32" t="s">
        <v>96</v>
      </c>
      <c r="J128" s="34" t="str">
        <f t="shared" si="1"/>
        <v>Property &amp; Land</v>
      </c>
      <c r="K128" s="32" t="s">
        <v>58</v>
      </c>
      <c r="L128" s="34" t="str">
        <f t="shared" si="2"/>
        <v>Government Services</v>
      </c>
      <c r="M128" s="32"/>
      <c r="N128" s="34" t="str">
        <f t="shared" si="3"/>
        <v/>
      </c>
      <c r="O128" s="32"/>
      <c r="P128" s="32"/>
      <c r="Q128" s="32"/>
      <c r="R128" s="138" t="s">
        <v>59</v>
      </c>
      <c r="S128" s="32"/>
      <c r="T128" s="138" t="s">
        <v>59</v>
      </c>
      <c r="U128" s="34" t="str">
        <f t="shared" si="4"/>
        <v>Local Government</v>
      </c>
      <c r="V128" s="32" t="s">
        <v>67</v>
      </c>
      <c r="W128" s="34" t="str">
        <f t="shared" si="5"/>
        <v>Neutral</v>
      </c>
      <c r="X128" s="32"/>
      <c r="Y128" s="34" t="str">
        <f t="shared" si="6"/>
        <v/>
      </c>
      <c r="Z128" s="32" t="s">
        <v>3976</v>
      </c>
      <c r="AA128" s="138" t="s">
        <v>98</v>
      </c>
      <c r="AB128" s="6" t="s">
        <v>3977</v>
      </c>
      <c r="AC128" s="32"/>
      <c r="AD128" s="32"/>
      <c r="AE128" s="32"/>
      <c r="AF128" s="32"/>
      <c r="AG128" s="32"/>
      <c r="AH128" s="32"/>
      <c r="AI128" s="32"/>
      <c r="AJ128" s="32"/>
      <c r="AK128" s="32"/>
      <c r="AL128" s="32"/>
      <c r="AM128" s="32"/>
      <c r="AN128" s="32"/>
      <c r="AO128" s="32"/>
      <c r="AP128" s="32"/>
      <c r="AQ128" s="32"/>
      <c r="AR128" s="32"/>
      <c r="AS128" s="32"/>
      <c r="AT128" s="32"/>
    </row>
    <row r="129" spans="1:46" ht="20.25" hidden="1" customHeight="1">
      <c r="A129" s="155">
        <v>43692</v>
      </c>
      <c r="B129" s="32" t="s">
        <v>3978</v>
      </c>
      <c r="C129" s="32">
        <v>38.461278</v>
      </c>
      <c r="D129" s="32">
        <v>67.973033000000001</v>
      </c>
      <c r="E129" s="32">
        <v>200</v>
      </c>
      <c r="F129" s="32">
        <v>0</v>
      </c>
      <c r="G129" s="32" t="s">
        <v>43</v>
      </c>
      <c r="H129" s="8" t="str">
        <f t="shared" si="0"/>
        <v>Disruptive</v>
      </c>
      <c r="I129" s="32" t="s">
        <v>44</v>
      </c>
      <c r="J129" s="34" t="str">
        <f t="shared" si="1"/>
        <v>Livelihood</v>
      </c>
      <c r="K129" s="32" t="s">
        <v>45</v>
      </c>
      <c r="L129" s="34" t="str">
        <f t="shared" si="2"/>
        <v>Environment &amp; Resource Extraction</v>
      </c>
      <c r="M129" s="32" t="s">
        <v>91</v>
      </c>
      <c r="N129" s="34" t="str">
        <f t="shared" si="3"/>
        <v>Livelihood</v>
      </c>
      <c r="O129" s="32"/>
      <c r="P129" s="32"/>
      <c r="Q129" s="32"/>
      <c r="R129" s="32" t="s">
        <v>3979</v>
      </c>
      <c r="S129" s="32"/>
      <c r="T129" s="32" t="s">
        <v>81</v>
      </c>
      <c r="U129" s="34" t="str">
        <f t="shared" si="4"/>
        <v>Local Non-Gov Actor</v>
      </c>
      <c r="V129" s="32" t="s">
        <v>48</v>
      </c>
      <c r="W129" s="34" t="str">
        <f t="shared" si="5"/>
        <v>Constructive</v>
      </c>
      <c r="X129" s="32"/>
      <c r="Y129" s="34" t="str">
        <f t="shared" si="6"/>
        <v/>
      </c>
      <c r="Z129" s="32" t="s">
        <v>3980</v>
      </c>
      <c r="AA129" s="138" t="s">
        <v>27</v>
      </c>
      <c r="AB129" s="6" t="s">
        <v>3981</v>
      </c>
      <c r="AC129" s="32"/>
      <c r="AD129" s="32"/>
      <c r="AE129" s="32"/>
      <c r="AF129" s="32"/>
      <c r="AG129" s="32"/>
      <c r="AH129" s="32"/>
      <c r="AI129" s="32"/>
      <c r="AJ129" s="32"/>
      <c r="AK129" s="32"/>
      <c r="AL129" s="32"/>
      <c r="AM129" s="32"/>
      <c r="AN129" s="32"/>
      <c r="AO129" s="32"/>
      <c r="AP129" s="32"/>
      <c r="AQ129" s="32"/>
      <c r="AR129" s="32"/>
      <c r="AS129" s="32"/>
      <c r="AT129" s="32"/>
    </row>
    <row r="130" spans="1:46" ht="20.25" hidden="1" customHeight="1">
      <c r="A130" s="155">
        <v>43691</v>
      </c>
      <c r="B130" s="32" t="s">
        <v>3918</v>
      </c>
      <c r="C130" s="32">
        <v>38.461278</v>
      </c>
      <c r="D130" s="32">
        <v>67.973033000000001</v>
      </c>
      <c r="E130" s="32">
        <v>200</v>
      </c>
      <c r="F130" s="32">
        <v>0</v>
      </c>
      <c r="G130" s="32" t="s">
        <v>43</v>
      </c>
      <c r="H130" s="8" t="str">
        <f t="shared" si="0"/>
        <v>Disruptive</v>
      </c>
      <c r="I130" s="32" t="s">
        <v>44</v>
      </c>
      <c r="J130" s="34" t="str">
        <f t="shared" si="1"/>
        <v>Livelihood</v>
      </c>
      <c r="K130" s="32" t="s">
        <v>45</v>
      </c>
      <c r="L130" s="34" t="str">
        <f t="shared" si="2"/>
        <v>Environment &amp; Resource Extraction</v>
      </c>
      <c r="M130" s="32" t="s">
        <v>91</v>
      </c>
      <c r="N130" s="34" t="str">
        <f t="shared" si="3"/>
        <v>Livelihood</v>
      </c>
      <c r="O130" s="32"/>
      <c r="P130" s="32"/>
      <c r="Q130" s="32"/>
      <c r="R130" s="32" t="s">
        <v>3979</v>
      </c>
      <c r="S130" s="32"/>
      <c r="T130" s="32" t="s">
        <v>81</v>
      </c>
      <c r="U130" s="34" t="str">
        <f t="shared" si="4"/>
        <v>Local Non-Gov Actor</v>
      </c>
      <c r="V130" s="32" t="s">
        <v>48</v>
      </c>
      <c r="W130" s="34" t="str">
        <f t="shared" si="5"/>
        <v>Constructive</v>
      </c>
      <c r="X130" s="32"/>
      <c r="Y130" s="34" t="str">
        <f t="shared" si="6"/>
        <v/>
      </c>
      <c r="Z130" s="32" t="s">
        <v>3982</v>
      </c>
      <c r="AA130" s="138" t="s">
        <v>27</v>
      </c>
      <c r="AB130" s="6" t="s">
        <v>3983</v>
      </c>
      <c r="AC130" s="32"/>
      <c r="AD130" s="32"/>
      <c r="AE130" s="32"/>
      <c r="AF130" s="32"/>
      <c r="AG130" s="32"/>
      <c r="AH130" s="32"/>
      <c r="AI130" s="32"/>
      <c r="AJ130" s="32"/>
      <c r="AK130" s="32"/>
      <c r="AL130" s="32"/>
      <c r="AM130" s="32"/>
      <c r="AN130" s="32"/>
      <c r="AO130" s="32"/>
      <c r="AP130" s="32"/>
      <c r="AQ130" s="32"/>
      <c r="AR130" s="32"/>
      <c r="AS130" s="32"/>
      <c r="AT130" s="32"/>
    </row>
    <row r="131" spans="1:46" ht="20.25" customHeight="1">
      <c r="A131" s="155">
        <v>43690</v>
      </c>
      <c r="B131" s="138" t="s">
        <v>3984</v>
      </c>
      <c r="C131" s="17">
        <v>40.876818</v>
      </c>
      <c r="D131" s="17">
        <v>69.043137000000002</v>
      </c>
      <c r="E131" s="32">
        <v>5</v>
      </c>
      <c r="F131" s="32">
        <v>5</v>
      </c>
      <c r="G131" s="32" t="s">
        <v>795</v>
      </c>
      <c r="H131" s="8" t="str">
        <f t="shared" si="0"/>
        <v>Violent</v>
      </c>
      <c r="I131" s="32" t="s">
        <v>44</v>
      </c>
      <c r="J131" s="34" t="str">
        <f t="shared" si="1"/>
        <v>Livelihood</v>
      </c>
      <c r="K131" s="32"/>
      <c r="L131" s="34" t="str">
        <f t="shared" si="2"/>
        <v/>
      </c>
      <c r="M131" s="32"/>
      <c r="N131" s="34" t="str">
        <f t="shared" si="3"/>
        <v/>
      </c>
      <c r="O131" s="32"/>
      <c r="P131" s="32"/>
      <c r="Q131" s="32"/>
      <c r="R131" s="32" t="s">
        <v>3985</v>
      </c>
      <c r="S131" s="32"/>
      <c r="T131" s="32" t="s">
        <v>81</v>
      </c>
      <c r="U131" s="34" t="str">
        <f t="shared" si="4"/>
        <v>Local Non-Gov Actor</v>
      </c>
      <c r="V131" s="32" t="s">
        <v>25</v>
      </c>
      <c r="W131" s="34" t="str">
        <f t="shared" si="5"/>
        <v>Violent</v>
      </c>
      <c r="X131" s="32" t="s">
        <v>900</v>
      </c>
      <c r="Y131" s="34" t="str">
        <f t="shared" si="6"/>
        <v>Violent</v>
      </c>
      <c r="Z131" s="32" t="s">
        <v>3986</v>
      </c>
      <c r="AA131" s="138" t="s">
        <v>98</v>
      </c>
      <c r="AB131" s="6" t="s">
        <v>3987</v>
      </c>
      <c r="AC131" s="32"/>
      <c r="AD131" s="32"/>
      <c r="AE131" s="32"/>
      <c r="AF131" s="32"/>
      <c r="AG131" s="32"/>
      <c r="AH131" s="32"/>
      <c r="AI131" s="32"/>
      <c r="AJ131" s="32"/>
      <c r="AK131" s="32"/>
      <c r="AL131" s="32"/>
      <c r="AM131" s="32"/>
      <c r="AN131" s="32"/>
      <c r="AO131" s="32"/>
      <c r="AP131" s="32"/>
      <c r="AQ131" s="32"/>
      <c r="AR131" s="32"/>
      <c r="AS131" s="32"/>
      <c r="AT131" s="32"/>
    </row>
    <row r="132" spans="1:46" ht="20.25" hidden="1" customHeight="1">
      <c r="A132" s="155">
        <v>43686</v>
      </c>
      <c r="B132" s="32" t="s">
        <v>3690</v>
      </c>
      <c r="C132" s="20">
        <v>41.268659999999997</v>
      </c>
      <c r="D132" s="17">
        <v>71.544263999999998</v>
      </c>
      <c r="E132" s="32">
        <v>300</v>
      </c>
      <c r="F132" s="32">
        <v>4</v>
      </c>
      <c r="G132" s="32" t="s">
        <v>21</v>
      </c>
      <c r="H132" s="8" t="str">
        <f t="shared" si="0"/>
        <v>Rally</v>
      </c>
      <c r="I132" s="32" t="s">
        <v>282</v>
      </c>
      <c r="J132" s="34" t="str">
        <f t="shared" si="1"/>
        <v>Property &amp; Land</v>
      </c>
      <c r="K132" s="32"/>
      <c r="L132" s="34" t="str">
        <f t="shared" si="2"/>
        <v/>
      </c>
      <c r="M132" s="32"/>
      <c r="N132" s="34" t="str">
        <f t="shared" si="3"/>
        <v/>
      </c>
      <c r="O132" s="32"/>
      <c r="P132" s="32"/>
      <c r="Q132" s="32"/>
      <c r="R132" s="138" t="s">
        <v>59</v>
      </c>
      <c r="S132" s="32"/>
      <c r="T132" s="138" t="s">
        <v>59</v>
      </c>
      <c r="U132" s="34" t="str">
        <f t="shared" si="4"/>
        <v>Local Government</v>
      </c>
      <c r="V132" s="32" t="s">
        <v>82</v>
      </c>
      <c r="W132" s="34" t="str">
        <f t="shared" si="5"/>
        <v>Constructive</v>
      </c>
      <c r="X132" s="32" t="s">
        <v>25</v>
      </c>
      <c r="Y132" s="34" t="str">
        <f t="shared" si="6"/>
        <v>Violent</v>
      </c>
      <c r="Z132" s="32" t="s">
        <v>3988</v>
      </c>
      <c r="AA132" s="138" t="s">
        <v>27</v>
      </c>
      <c r="AB132" s="6" t="s">
        <v>3989</v>
      </c>
      <c r="AC132" s="32"/>
      <c r="AD132" s="32"/>
      <c r="AE132" s="32"/>
      <c r="AF132" s="32"/>
      <c r="AG132" s="32"/>
      <c r="AH132" s="32"/>
      <c r="AI132" s="32"/>
      <c r="AJ132" s="32"/>
      <c r="AK132" s="32"/>
      <c r="AL132" s="32"/>
      <c r="AM132" s="32"/>
      <c r="AN132" s="32"/>
      <c r="AO132" s="32"/>
      <c r="AP132" s="32"/>
      <c r="AQ132" s="32"/>
      <c r="AR132" s="32"/>
      <c r="AS132" s="32"/>
      <c r="AT132" s="32"/>
    </row>
    <row r="133" spans="1:46" ht="20.25" hidden="1" customHeight="1">
      <c r="A133" s="155">
        <v>43684</v>
      </c>
      <c r="B133" s="32" t="s">
        <v>3657</v>
      </c>
      <c r="C133" s="20">
        <v>42.458987</v>
      </c>
      <c r="D133" s="17">
        <v>59.602997999999999</v>
      </c>
      <c r="E133" s="138">
        <v>4</v>
      </c>
      <c r="F133" s="138">
        <v>2</v>
      </c>
      <c r="G133" s="138" t="s">
        <v>21</v>
      </c>
      <c r="H133" s="8" t="str">
        <f t="shared" si="0"/>
        <v>Rally</v>
      </c>
      <c r="I133" s="138" t="s">
        <v>58</v>
      </c>
      <c r="J133" s="34" t="str">
        <f t="shared" si="1"/>
        <v>Government Services</v>
      </c>
      <c r="K133" s="32"/>
      <c r="L133" s="34" t="str">
        <f t="shared" si="2"/>
        <v/>
      </c>
      <c r="M133" s="32"/>
      <c r="N133" s="34" t="str">
        <f t="shared" si="3"/>
        <v/>
      </c>
      <c r="O133" s="32"/>
      <c r="P133" s="32"/>
      <c r="Q133" s="32"/>
      <c r="R133" s="138" t="s">
        <v>59</v>
      </c>
      <c r="S133" s="32"/>
      <c r="T133" s="138" t="s">
        <v>59</v>
      </c>
      <c r="U133" s="34" t="str">
        <f t="shared" si="4"/>
        <v>Local Government</v>
      </c>
      <c r="V133" s="138" t="s">
        <v>900</v>
      </c>
      <c r="W133" s="34" t="str">
        <f t="shared" si="5"/>
        <v>Violent</v>
      </c>
      <c r="X133" s="138" t="s">
        <v>25</v>
      </c>
      <c r="Y133" s="34" t="str">
        <f t="shared" si="6"/>
        <v>Violent</v>
      </c>
      <c r="Z133" s="32" t="s">
        <v>3990</v>
      </c>
      <c r="AA133" s="138" t="s">
        <v>27</v>
      </c>
      <c r="AB133" s="6" t="s">
        <v>3991</v>
      </c>
      <c r="AC133" s="32"/>
      <c r="AD133" s="32"/>
      <c r="AE133" s="32"/>
      <c r="AF133" s="32"/>
      <c r="AG133" s="32"/>
      <c r="AH133" s="32"/>
      <c r="AI133" s="32"/>
      <c r="AJ133" s="32"/>
      <c r="AK133" s="32"/>
      <c r="AL133" s="32"/>
      <c r="AM133" s="32"/>
      <c r="AN133" s="32"/>
      <c r="AO133" s="32"/>
      <c r="AP133" s="32"/>
      <c r="AQ133" s="32"/>
      <c r="AR133" s="32"/>
      <c r="AS133" s="32"/>
      <c r="AT133" s="32"/>
    </row>
    <row r="134" spans="1:46" ht="20.25" hidden="1" customHeight="1">
      <c r="A134" s="155">
        <v>43672</v>
      </c>
      <c r="B134" s="138" t="s">
        <v>3972</v>
      </c>
      <c r="C134" s="17">
        <v>41.536752999999997</v>
      </c>
      <c r="D134" s="17">
        <v>60.651701000000003</v>
      </c>
      <c r="E134" s="32">
        <v>1000</v>
      </c>
      <c r="F134" s="32">
        <v>0</v>
      </c>
      <c r="G134" s="32" t="s">
        <v>101</v>
      </c>
      <c r="H134" s="8" t="str">
        <f t="shared" si="0"/>
        <v>Disruptive</v>
      </c>
      <c r="I134" s="32" t="s">
        <v>96</v>
      </c>
      <c r="J134" s="34" t="str">
        <f t="shared" si="1"/>
        <v>Property &amp; Land</v>
      </c>
      <c r="K134" s="32"/>
      <c r="L134" s="34" t="str">
        <f t="shared" si="2"/>
        <v/>
      </c>
      <c r="M134" s="32"/>
      <c r="N134" s="34" t="str">
        <f t="shared" si="3"/>
        <v/>
      </c>
      <c r="O134" s="32"/>
      <c r="P134" s="32"/>
      <c r="Q134" s="32"/>
      <c r="R134" s="138" t="s">
        <v>59</v>
      </c>
      <c r="S134" s="32"/>
      <c r="T134" s="138" t="s">
        <v>59</v>
      </c>
      <c r="U134" s="34" t="str">
        <f t="shared" si="4"/>
        <v>Local Government</v>
      </c>
      <c r="V134" s="32" t="s">
        <v>54</v>
      </c>
      <c r="W134" s="34" t="str">
        <f t="shared" si="5"/>
        <v>Cautious</v>
      </c>
      <c r="X134" s="32"/>
      <c r="Y134" s="34" t="str">
        <f t="shared" si="6"/>
        <v/>
      </c>
      <c r="Z134" s="32" t="s">
        <v>3992</v>
      </c>
      <c r="AA134" s="138" t="s">
        <v>27</v>
      </c>
      <c r="AB134" s="6" t="s">
        <v>3993</v>
      </c>
      <c r="AC134" s="32"/>
      <c r="AD134" s="32"/>
      <c r="AE134" s="32"/>
      <c r="AF134" s="32"/>
      <c r="AG134" s="32"/>
      <c r="AH134" s="32"/>
      <c r="AI134" s="32"/>
      <c r="AJ134" s="32"/>
      <c r="AK134" s="32"/>
      <c r="AL134" s="32"/>
      <c r="AM134" s="32"/>
      <c r="AN134" s="32"/>
      <c r="AO134" s="32"/>
      <c r="AP134" s="32"/>
      <c r="AQ134" s="32"/>
      <c r="AR134" s="32"/>
      <c r="AS134" s="32"/>
      <c r="AT134" s="32"/>
    </row>
    <row r="135" spans="1:46" ht="20.25" hidden="1" customHeight="1">
      <c r="A135" s="155">
        <v>43648</v>
      </c>
      <c r="B135" s="138" t="s">
        <v>3851</v>
      </c>
      <c r="C135" s="20">
        <v>37.228709000000002</v>
      </c>
      <c r="D135" s="17">
        <v>67.275403999999995</v>
      </c>
      <c r="E135" s="32">
        <v>100</v>
      </c>
      <c r="F135" s="32">
        <v>0</v>
      </c>
      <c r="G135" s="32" t="s">
        <v>21</v>
      </c>
      <c r="H135" s="8" t="str">
        <f t="shared" si="0"/>
        <v>Rally</v>
      </c>
      <c r="I135" s="32" t="s">
        <v>44</v>
      </c>
      <c r="J135" s="34" t="str">
        <f t="shared" si="1"/>
        <v>Livelihood</v>
      </c>
      <c r="K135" s="32"/>
      <c r="L135" s="34" t="str">
        <f t="shared" si="2"/>
        <v/>
      </c>
      <c r="M135" s="32"/>
      <c r="N135" s="34" t="str">
        <f t="shared" si="3"/>
        <v/>
      </c>
      <c r="O135" s="32"/>
      <c r="P135" s="32"/>
      <c r="Q135" s="32"/>
      <c r="R135" s="138" t="s">
        <v>59</v>
      </c>
      <c r="S135" s="32"/>
      <c r="T135" s="138" t="s">
        <v>59</v>
      </c>
      <c r="U135" s="34" t="str">
        <f t="shared" si="4"/>
        <v>Local Government</v>
      </c>
      <c r="V135" s="138" t="s">
        <v>82</v>
      </c>
      <c r="W135" s="34" t="str">
        <f t="shared" si="5"/>
        <v>Constructive</v>
      </c>
      <c r="X135" s="32"/>
      <c r="Y135" s="34" t="str">
        <f t="shared" si="6"/>
        <v/>
      </c>
      <c r="Z135" s="32" t="s">
        <v>3994</v>
      </c>
      <c r="AA135" s="138" t="s">
        <v>27</v>
      </c>
      <c r="AB135" s="6" t="s">
        <v>3995</v>
      </c>
      <c r="AC135" s="32"/>
      <c r="AD135" s="32"/>
      <c r="AE135" s="32"/>
      <c r="AF135" s="32"/>
      <c r="AG135" s="32"/>
      <c r="AH135" s="32"/>
      <c r="AI135" s="32"/>
      <c r="AJ135" s="32"/>
      <c r="AK135" s="32"/>
      <c r="AL135" s="32"/>
      <c r="AM135" s="32"/>
      <c r="AN135" s="32"/>
      <c r="AO135" s="32"/>
      <c r="AP135" s="32"/>
      <c r="AQ135" s="32"/>
      <c r="AR135" s="32"/>
      <c r="AS135" s="32"/>
      <c r="AT135" s="32"/>
    </row>
    <row r="136" spans="1:46" ht="20.25" customHeight="1">
      <c r="A136" s="155">
        <v>43645</v>
      </c>
      <c r="B136" s="32" t="s">
        <v>3786</v>
      </c>
      <c r="C136" s="20">
        <v>37.670777000000001</v>
      </c>
      <c r="D136" s="17">
        <v>67.015512999999999</v>
      </c>
      <c r="E136" s="32">
        <v>10</v>
      </c>
      <c r="F136" s="138">
        <v>0</v>
      </c>
      <c r="G136" s="138" t="s">
        <v>158</v>
      </c>
      <c r="H136" s="8" t="str">
        <f t="shared" si="0"/>
        <v>Violent</v>
      </c>
      <c r="I136" s="32" t="s">
        <v>96</v>
      </c>
      <c r="J136" s="34" t="str">
        <f t="shared" si="1"/>
        <v>Property &amp; Land</v>
      </c>
      <c r="K136" s="32"/>
      <c r="L136" s="34" t="str">
        <f t="shared" si="2"/>
        <v/>
      </c>
      <c r="M136" s="32"/>
      <c r="N136" s="34" t="str">
        <f t="shared" si="3"/>
        <v/>
      </c>
      <c r="O136" s="32"/>
      <c r="P136" s="32"/>
      <c r="Q136" s="32"/>
      <c r="R136" s="32" t="s">
        <v>3845</v>
      </c>
      <c r="S136" s="32"/>
      <c r="T136" s="138" t="s">
        <v>59</v>
      </c>
      <c r="U136" s="34" t="str">
        <f t="shared" si="4"/>
        <v>Local Government</v>
      </c>
      <c r="V136" s="138" t="s">
        <v>67</v>
      </c>
      <c r="W136" s="34" t="str">
        <f t="shared" si="5"/>
        <v>Neutral</v>
      </c>
      <c r="X136" s="32"/>
      <c r="Y136" s="34" t="str">
        <f t="shared" si="6"/>
        <v/>
      </c>
      <c r="Z136" s="32" t="s">
        <v>3996</v>
      </c>
      <c r="AA136" s="138" t="s">
        <v>27</v>
      </c>
      <c r="AB136" s="6" t="s">
        <v>3997</v>
      </c>
      <c r="AC136" s="32"/>
      <c r="AD136" s="32"/>
      <c r="AE136" s="32"/>
      <c r="AF136" s="32"/>
      <c r="AG136" s="32"/>
      <c r="AH136" s="32"/>
      <c r="AI136" s="32"/>
      <c r="AJ136" s="32"/>
      <c r="AK136" s="32"/>
      <c r="AL136" s="32"/>
      <c r="AM136" s="32"/>
      <c r="AN136" s="32"/>
      <c r="AO136" s="32"/>
      <c r="AP136" s="32"/>
      <c r="AQ136" s="32"/>
      <c r="AR136" s="32"/>
      <c r="AS136" s="32"/>
      <c r="AT136" s="32"/>
    </row>
    <row r="137" spans="1:46" ht="20.25" customHeight="1">
      <c r="A137" s="155">
        <v>43603</v>
      </c>
      <c r="B137" s="138" t="s">
        <v>3998</v>
      </c>
      <c r="C137" s="32">
        <v>39.633569000000001</v>
      </c>
      <c r="D137" s="32">
        <v>67.049645999999996</v>
      </c>
      <c r="E137" s="32">
        <v>1</v>
      </c>
      <c r="F137" s="32">
        <v>0</v>
      </c>
      <c r="G137" s="138" t="s">
        <v>3670</v>
      </c>
      <c r="H137" s="8" t="str">
        <f t="shared" si="0"/>
        <v>Violent</v>
      </c>
      <c r="I137" s="32" t="s">
        <v>96</v>
      </c>
      <c r="J137" s="34" t="str">
        <f t="shared" si="1"/>
        <v>Property &amp; Land</v>
      </c>
      <c r="K137" s="32"/>
      <c r="L137" s="34" t="str">
        <f t="shared" si="2"/>
        <v/>
      </c>
      <c r="M137" s="32"/>
      <c r="N137" s="34" t="str">
        <f t="shared" si="3"/>
        <v/>
      </c>
      <c r="O137" s="32"/>
      <c r="P137" s="32"/>
      <c r="Q137" s="32"/>
      <c r="R137" s="32" t="s">
        <v>3999</v>
      </c>
      <c r="S137" s="32"/>
      <c r="T137" s="138" t="s">
        <v>59</v>
      </c>
      <c r="U137" s="34" t="str">
        <f t="shared" si="4"/>
        <v>Local Government</v>
      </c>
      <c r="V137" s="138" t="s">
        <v>67</v>
      </c>
      <c r="W137" s="34" t="str">
        <f t="shared" si="5"/>
        <v>Neutral</v>
      </c>
      <c r="X137" s="32"/>
      <c r="Y137" s="34" t="str">
        <f t="shared" si="6"/>
        <v/>
      </c>
      <c r="Z137" s="32" t="s">
        <v>4000</v>
      </c>
      <c r="AA137" s="138" t="s">
        <v>27</v>
      </c>
      <c r="AB137" s="6" t="s">
        <v>4001</v>
      </c>
      <c r="AC137" s="32"/>
      <c r="AD137" s="32"/>
      <c r="AE137" s="32"/>
      <c r="AF137" s="32"/>
      <c r="AG137" s="32"/>
      <c r="AH137" s="32"/>
      <c r="AI137" s="32"/>
      <c r="AJ137" s="32"/>
      <c r="AK137" s="32"/>
      <c r="AL137" s="32"/>
      <c r="AM137" s="32"/>
      <c r="AN137" s="32"/>
      <c r="AO137" s="32"/>
      <c r="AP137" s="32"/>
      <c r="AQ137" s="32"/>
      <c r="AR137" s="32"/>
      <c r="AS137" s="32"/>
      <c r="AT137" s="32"/>
    </row>
    <row r="138" spans="1:46" ht="20.25" hidden="1" customHeight="1">
      <c r="A138" s="155">
        <v>43536</v>
      </c>
      <c r="B138" s="32" t="s">
        <v>3854</v>
      </c>
      <c r="C138" s="32">
        <v>40.649462</v>
      </c>
      <c r="D138" s="32">
        <v>72.233208000000005</v>
      </c>
      <c r="E138" s="32">
        <v>1</v>
      </c>
      <c r="F138" s="32">
        <v>0</v>
      </c>
      <c r="G138" s="32" t="s">
        <v>21</v>
      </c>
      <c r="H138" s="8" t="str">
        <f t="shared" si="0"/>
        <v>Rally</v>
      </c>
      <c r="I138" s="32" t="s">
        <v>96</v>
      </c>
      <c r="J138" s="34" t="str">
        <f t="shared" si="1"/>
        <v>Property &amp; Land</v>
      </c>
      <c r="K138" s="32" t="s">
        <v>44</v>
      </c>
      <c r="L138" s="34" t="str">
        <f t="shared" si="2"/>
        <v>Livelihood</v>
      </c>
      <c r="M138" s="32"/>
      <c r="N138" s="34" t="str">
        <f t="shared" si="3"/>
        <v/>
      </c>
      <c r="O138" s="32"/>
      <c r="P138" s="32"/>
      <c r="Q138" s="32"/>
      <c r="R138" s="138" t="s">
        <v>59</v>
      </c>
      <c r="S138" s="32"/>
      <c r="T138" s="138" t="s">
        <v>59</v>
      </c>
      <c r="U138" s="34" t="str">
        <f t="shared" si="4"/>
        <v>Local Government</v>
      </c>
      <c r="V138" s="32" t="s">
        <v>48</v>
      </c>
      <c r="W138" s="34" t="str">
        <f t="shared" si="5"/>
        <v>Constructive</v>
      </c>
      <c r="X138" s="32"/>
      <c r="Y138" s="34" t="str">
        <f t="shared" si="6"/>
        <v/>
      </c>
      <c r="Z138" s="32" t="s">
        <v>4002</v>
      </c>
      <c r="AA138" s="138" t="s">
        <v>27</v>
      </c>
      <c r="AB138" s="6" t="s">
        <v>4003</v>
      </c>
      <c r="AC138" s="32"/>
      <c r="AD138" s="32"/>
      <c r="AE138" s="32"/>
      <c r="AF138" s="32"/>
      <c r="AG138" s="32"/>
      <c r="AH138" s="32"/>
      <c r="AI138" s="32"/>
      <c r="AJ138" s="32"/>
      <c r="AK138" s="32"/>
      <c r="AL138" s="32"/>
      <c r="AM138" s="32"/>
      <c r="AN138" s="32"/>
      <c r="AO138" s="32"/>
      <c r="AP138" s="32"/>
      <c r="AQ138" s="32"/>
      <c r="AR138" s="32"/>
      <c r="AS138" s="32"/>
      <c r="AT138" s="32"/>
    </row>
    <row r="139" spans="1:46" ht="20.25" customHeight="1">
      <c r="A139" s="155">
        <v>43523</v>
      </c>
      <c r="B139" s="138" t="s">
        <v>3851</v>
      </c>
      <c r="C139" s="32">
        <v>37.244615000000003</v>
      </c>
      <c r="D139" s="32">
        <v>67.287214000000006</v>
      </c>
      <c r="E139" s="32">
        <v>1</v>
      </c>
      <c r="F139" s="32">
        <v>0</v>
      </c>
      <c r="G139" s="138" t="s">
        <v>3670</v>
      </c>
      <c r="H139" s="8" t="str">
        <f t="shared" si="0"/>
        <v>Violent</v>
      </c>
      <c r="I139" s="32" t="s">
        <v>96</v>
      </c>
      <c r="J139" s="34" t="str">
        <f t="shared" si="1"/>
        <v>Property &amp; Land</v>
      </c>
      <c r="K139" s="32" t="s">
        <v>44</v>
      </c>
      <c r="L139" s="34" t="str">
        <f t="shared" si="2"/>
        <v>Livelihood</v>
      </c>
      <c r="M139" s="32"/>
      <c r="N139" s="34" t="str">
        <f t="shared" si="3"/>
        <v/>
      </c>
      <c r="O139" s="32"/>
      <c r="P139" s="32"/>
      <c r="Q139" s="32"/>
      <c r="R139" s="32" t="s">
        <v>3845</v>
      </c>
      <c r="S139" s="32"/>
      <c r="T139" s="138" t="s">
        <v>59</v>
      </c>
      <c r="U139" s="34" t="str">
        <f t="shared" si="4"/>
        <v>Local Government</v>
      </c>
      <c r="V139" s="32" t="s">
        <v>67</v>
      </c>
      <c r="W139" s="34" t="str">
        <f t="shared" si="5"/>
        <v>Neutral</v>
      </c>
      <c r="X139" s="32"/>
      <c r="Y139" s="34" t="str">
        <f t="shared" si="6"/>
        <v/>
      </c>
      <c r="Z139" s="32" t="s">
        <v>4004</v>
      </c>
      <c r="AA139" s="138" t="s">
        <v>27</v>
      </c>
      <c r="AB139" s="6" t="s">
        <v>4005</v>
      </c>
      <c r="AC139" s="32"/>
      <c r="AD139" s="32"/>
      <c r="AE139" s="32"/>
      <c r="AF139" s="32"/>
      <c r="AG139" s="32"/>
      <c r="AH139" s="32"/>
      <c r="AI139" s="32"/>
      <c r="AJ139" s="32"/>
      <c r="AK139" s="32"/>
      <c r="AL139" s="32"/>
      <c r="AM139" s="32"/>
      <c r="AN139" s="32"/>
      <c r="AO139" s="32"/>
      <c r="AP139" s="32"/>
      <c r="AQ139" s="32"/>
      <c r="AR139" s="32"/>
      <c r="AS139" s="32"/>
      <c r="AT139" s="32"/>
    </row>
    <row r="140" spans="1:46" ht="20.25" hidden="1" customHeight="1">
      <c r="A140" s="155">
        <v>43488</v>
      </c>
      <c r="B140" s="138" t="s">
        <v>4006</v>
      </c>
      <c r="C140" s="32">
        <v>40.711539000000002</v>
      </c>
      <c r="D140" s="32">
        <v>72.058113000000006</v>
      </c>
      <c r="E140" s="32">
        <v>100</v>
      </c>
      <c r="F140" s="138">
        <v>0</v>
      </c>
      <c r="G140" s="32" t="s">
        <v>43</v>
      </c>
      <c r="H140" s="8" t="str">
        <f t="shared" si="0"/>
        <v>Disruptive</v>
      </c>
      <c r="I140" s="32" t="s">
        <v>44</v>
      </c>
      <c r="J140" s="34" t="str">
        <f t="shared" si="1"/>
        <v>Livelihood</v>
      </c>
      <c r="K140" s="32"/>
      <c r="L140" s="34" t="str">
        <f t="shared" si="2"/>
        <v/>
      </c>
      <c r="M140" s="32"/>
      <c r="N140" s="34" t="str">
        <f t="shared" si="3"/>
        <v/>
      </c>
      <c r="O140" s="32"/>
      <c r="P140" s="32"/>
      <c r="Q140" s="32"/>
      <c r="R140" s="138" t="s">
        <v>4007</v>
      </c>
      <c r="S140" s="32"/>
      <c r="T140" s="32" t="s">
        <v>81</v>
      </c>
      <c r="U140" s="34" t="str">
        <f t="shared" si="4"/>
        <v>Local Non-Gov Actor</v>
      </c>
      <c r="V140" s="32" t="s">
        <v>437</v>
      </c>
      <c r="W140" s="34" t="str">
        <f t="shared" si="5"/>
        <v>Violent</v>
      </c>
      <c r="X140" s="32" t="s">
        <v>82</v>
      </c>
      <c r="Y140" s="34" t="str">
        <f t="shared" si="6"/>
        <v>Constructive</v>
      </c>
      <c r="Z140" s="32" t="s">
        <v>4008</v>
      </c>
      <c r="AA140" s="138" t="s">
        <v>27</v>
      </c>
      <c r="AB140" s="6" t="s">
        <v>4009</v>
      </c>
      <c r="AC140" s="32"/>
      <c r="AD140" s="32"/>
      <c r="AE140" s="32"/>
      <c r="AF140" s="32"/>
      <c r="AG140" s="32"/>
      <c r="AH140" s="32"/>
      <c r="AI140" s="32"/>
      <c r="AJ140" s="32"/>
      <c r="AK140" s="32"/>
      <c r="AL140" s="32"/>
      <c r="AM140" s="32"/>
      <c r="AN140" s="32"/>
      <c r="AO140" s="32"/>
      <c r="AP140" s="32"/>
      <c r="AQ140" s="32"/>
      <c r="AR140" s="32"/>
      <c r="AS140" s="32"/>
      <c r="AT140" s="32"/>
    </row>
    <row r="141" spans="1:46" ht="20.25" customHeight="1">
      <c r="A141" s="155">
        <v>43448</v>
      </c>
      <c r="B141" s="32" t="s">
        <v>4010</v>
      </c>
      <c r="C141" s="32">
        <v>41.386004</v>
      </c>
      <c r="D141" s="32">
        <v>69.459350999999998</v>
      </c>
      <c r="E141" s="32">
        <v>1</v>
      </c>
      <c r="F141" s="32">
        <v>0</v>
      </c>
      <c r="G141" s="138" t="s">
        <v>3670</v>
      </c>
      <c r="H141" s="8" t="str">
        <f t="shared" si="0"/>
        <v>Violent</v>
      </c>
      <c r="I141" s="32" t="s">
        <v>79</v>
      </c>
      <c r="J141" s="34" t="str">
        <f t="shared" si="1"/>
        <v>Government Services</v>
      </c>
      <c r="K141" s="32"/>
      <c r="L141" s="34" t="str">
        <f t="shared" si="2"/>
        <v/>
      </c>
      <c r="M141" s="32"/>
      <c r="N141" s="34" t="str">
        <f t="shared" si="3"/>
        <v/>
      </c>
      <c r="O141" s="32"/>
      <c r="P141" s="32"/>
      <c r="Q141" s="32"/>
      <c r="R141" s="32" t="s">
        <v>3845</v>
      </c>
      <c r="S141" s="32"/>
      <c r="T141" s="138" t="s">
        <v>59</v>
      </c>
      <c r="U141" s="34" t="str">
        <f t="shared" si="4"/>
        <v>Local Government</v>
      </c>
      <c r="V141" s="32" t="s">
        <v>67</v>
      </c>
      <c r="W141" s="34" t="str">
        <f t="shared" si="5"/>
        <v>Neutral</v>
      </c>
      <c r="X141" s="32"/>
      <c r="Y141" s="34" t="str">
        <f t="shared" si="6"/>
        <v/>
      </c>
      <c r="Z141" s="32" t="s">
        <v>4011</v>
      </c>
      <c r="AA141" s="138" t="s">
        <v>27</v>
      </c>
      <c r="AB141" s="6" t="s">
        <v>4012</v>
      </c>
      <c r="AC141" s="32"/>
      <c r="AD141" s="32"/>
      <c r="AE141" s="32"/>
      <c r="AF141" s="32"/>
      <c r="AG141" s="32"/>
      <c r="AH141" s="32"/>
      <c r="AI141" s="32"/>
      <c r="AJ141" s="32"/>
      <c r="AK141" s="32"/>
      <c r="AL141" s="32"/>
      <c r="AM141" s="32"/>
      <c r="AN141" s="32"/>
      <c r="AO141" s="32"/>
      <c r="AP141" s="32"/>
      <c r="AQ141" s="32"/>
      <c r="AR141" s="32"/>
      <c r="AS141" s="32"/>
      <c r="AT141" s="32"/>
    </row>
    <row r="142" spans="1:46" ht="20.25" hidden="1" customHeight="1">
      <c r="A142" s="155">
        <v>43428</v>
      </c>
      <c r="B142" s="32" t="s">
        <v>3912</v>
      </c>
      <c r="C142" s="20">
        <v>38.854824999999998</v>
      </c>
      <c r="D142" s="17">
        <v>65.795509999999993</v>
      </c>
      <c r="E142" s="32">
        <v>300</v>
      </c>
      <c r="F142" s="32">
        <v>0</v>
      </c>
      <c r="G142" s="32" t="s">
        <v>43</v>
      </c>
      <c r="H142" s="8" t="str">
        <f t="shared" si="0"/>
        <v>Disruptive</v>
      </c>
      <c r="I142" s="32" t="s">
        <v>44</v>
      </c>
      <c r="J142" s="34" t="str">
        <f t="shared" si="1"/>
        <v>Livelihood</v>
      </c>
      <c r="K142" s="32"/>
      <c r="L142" s="34" t="str">
        <f t="shared" si="2"/>
        <v/>
      </c>
      <c r="M142" s="32"/>
      <c r="N142" s="34" t="str">
        <f t="shared" si="3"/>
        <v/>
      </c>
      <c r="O142" s="32"/>
      <c r="P142" s="32"/>
      <c r="Q142" s="32"/>
      <c r="R142" s="32" t="s">
        <v>4013</v>
      </c>
      <c r="S142" s="32"/>
      <c r="T142" s="32" t="s">
        <v>81</v>
      </c>
      <c r="U142" s="34" t="str">
        <f t="shared" si="4"/>
        <v>Local Non-Gov Actor</v>
      </c>
      <c r="V142" s="32" t="s">
        <v>67</v>
      </c>
      <c r="W142" s="34" t="str">
        <f t="shared" si="5"/>
        <v>Neutral</v>
      </c>
      <c r="X142" s="32"/>
      <c r="Y142" s="34" t="str">
        <f t="shared" si="6"/>
        <v/>
      </c>
      <c r="Z142" s="32" t="s">
        <v>4014</v>
      </c>
      <c r="AA142" s="138" t="s">
        <v>27</v>
      </c>
      <c r="AB142" s="6" t="s">
        <v>4015</v>
      </c>
      <c r="AC142" s="32"/>
      <c r="AD142" s="32"/>
      <c r="AE142" s="32"/>
      <c r="AF142" s="32"/>
      <c r="AG142" s="32"/>
      <c r="AH142" s="32"/>
      <c r="AI142" s="32"/>
      <c r="AJ142" s="32"/>
      <c r="AK142" s="32"/>
      <c r="AL142" s="32"/>
      <c r="AM142" s="32"/>
      <c r="AN142" s="32"/>
      <c r="AO142" s="32"/>
      <c r="AP142" s="32"/>
      <c r="AQ142" s="32"/>
      <c r="AR142" s="32"/>
      <c r="AS142" s="32"/>
      <c r="AT142" s="32"/>
    </row>
    <row r="143" spans="1:46" ht="20.25" hidden="1" customHeight="1">
      <c r="A143" s="155">
        <v>43409</v>
      </c>
      <c r="B143" s="138" t="s">
        <v>4016</v>
      </c>
      <c r="C143" s="17">
        <v>38.687247999999997</v>
      </c>
      <c r="D143" s="17">
        <v>65.961951999999997</v>
      </c>
      <c r="E143" s="32">
        <v>324</v>
      </c>
      <c r="F143" s="32">
        <v>0</v>
      </c>
      <c r="G143" s="32" t="s">
        <v>43</v>
      </c>
      <c r="H143" s="8" t="str">
        <f t="shared" si="0"/>
        <v>Disruptive</v>
      </c>
      <c r="I143" s="32" t="s">
        <v>44</v>
      </c>
      <c r="J143" s="34" t="str">
        <f t="shared" si="1"/>
        <v>Livelihood</v>
      </c>
      <c r="K143" s="138" t="s">
        <v>45</v>
      </c>
      <c r="L143" s="34" t="str">
        <f t="shared" si="2"/>
        <v>Environment &amp; Resource Extraction</v>
      </c>
      <c r="M143" s="32"/>
      <c r="N143" s="34" t="str">
        <f t="shared" si="3"/>
        <v/>
      </c>
      <c r="O143" s="32"/>
      <c r="P143" s="32"/>
      <c r="Q143" s="32"/>
      <c r="R143" s="32" t="s">
        <v>4013</v>
      </c>
      <c r="S143" s="32"/>
      <c r="T143" s="32" t="s">
        <v>81</v>
      </c>
      <c r="U143" s="34" t="str">
        <f t="shared" si="4"/>
        <v>Local Non-Gov Actor</v>
      </c>
      <c r="V143" s="32" t="s">
        <v>67</v>
      </c>
      <c r="W143" s="34" t="str">
        <f t="shared" si="5"/>
        <v>Neutral</v>
      </c>
      <c r="X143" s="32"/>
      <c r="Y143" s="34" t="str">
        <f t="shared" si="6"/>
        <v/>
      </c>
      <c r="Z143" s="32" t="s">
        <v>4017</v>
      </c>
      <c r="AA143" s="138" t="s">
        <v>98</v>
      </c>
      <c r="AB143" s="6" t="s">
        <v>4018</v>
      </c>
      <c r="AC143" s="32"/>
      <c r="AD143" s="32"/>
      <c r="AE143" s="32"/>
      <c r="AF143" s="32"/>
      <c r="AG143" s="32"/>
      <c r="AH143" s="32"/>
      <c r="AI143" s="32"/>
      <c r="AJ143" s="32"/>
      <c r="AK143" s="32"/>
      <c r="AL143" s="32"/>
      <c r="AM143" s="32"/>
      <c r="AN143" s="32"/>
      <c r="AO143" s="32"/>
      <c r="AP143" s="32"/>
      <c r="AQ143" s="32"/>
      <c r="AR143" s="32"/>
      <c r="AS143" s="32"/>
      <c r="AT143" s="32"/>
    </row>
    <row r="144" spans="1:46" ht="20.25" hidden="1" customHeight="1">
      <c r="A144" s="155">
        <v>43370</v>
      </c>
      <c r="B144" s="138" t="s">
        <v>4019</v>
      </c>
      <c r="C144" s="32">
        <v>40.302981000000003</v>
      </c>
      <c r="D144" s="32">
        <v>71.97784</v>
      </c>
      <c r="E144" s="138">
        <v>20</v>
      </c>
      <c r="F144" s="32">
        <v>0</v>
      </c>
      <c r="G144" s="32" t="s">
        <v>43</v>
      </c>
      <c r="H144" s="8" t="str">
        <f t="shared" si="0"/>
        <v>Disruptive</v>
      </c>
      <c r="I144" s="32" t="s">
        <v>44</v>
      </c>
      <c r="J144" s="34" t="str">
        <f t="shared" si="1"/>
        <v>Livelihood</v>
      </c>
      <c r="K144" s="32" t="s">
        <v>91</v>
      </c>
      <c r="L144" s="34" t="str">
        <f t="shared" si="2"/>
        <v>Livelihood</v>
      </c>
      <c r="M144" s="32"/>
      <c r="N144" s="34" t="str">
        <f t="shared" si="3"/>
        <v/>
      </c>
      <c r="O144" s="32"/>
      <c r="P144" s="32"/>
      <c r="Q144" s="32"/>
      <c r="R144" s="32" t="s">
        <v>4020</v>
      </c>
      <c r="S144" s="32"/>
      <c r="T144" s="32" t="s">
        <v>81</v>
      </c>
      <c r="U144" s="34" t="str">
        <f t="shared" si="4"/>
        <v>Local Non-Gov Actor</v>
      </c>
      <c r="V144" s="32" t="s">
        <v>48</v>
      </c>
      <c r="W144" s="34" t="str">
        <f t="shared" si="5"/>
        <v>Constructive</v>
      </c>
      <c r="X144" s="32" t="s">
        <v>82</v>
      </c>
      <c r="Y144" s="34" t="str">
        <f t="shared" si="6"/>
        <v>Constructive</v>
      </c>
      <c r="Z144" s="32" t="s">
        <v>4021</v>
      </c>
      <c r="AA144" s="138" t="s">
        <v>27</v>
      </c>
      <c r="AB144" s="6" t="s">
        <v>4022</v>
      </c>
      <c r="AC144" s="32"/>
      <c r="AD144" s="32"/>
      <c r="AE144" s="32"/>
      <c r="AF144" s="32"/>
      <c r="AG144" s="32"/>
      <c r="AH144" s="32"/>
      <c r="AI144" s="32"/>
      <c r="AJ144" s="32"/>
      <c r="AK144" s="32"/>
      <c r="AL144" s="32"/>
      <c r="AM144" s="32"/>
      <c r="AN144" s="32"/>
      <c r="AO144" s="32"/>
      <c r="AP144" s="32"/>
      <c r="AQ144" s="32"/>
      <c r="AR144" s="32"/>
      <c r="AS144" s="32"/>
      <c r="AT144" s="32"/>
    </row>
    <row r="145" spans="1:46" ht="20.25" customHeight="1">
      <c r="A145" s="155">
        <v>43218</v>
      </c>
      <c r="B145" s="32" t="s">
        <v>3649</v>
      </c>
      <c r="C145" s="32">
        <v>38.614736999999998</v>
      </c>
      <c r="D145" s="32">
        <v>66.250473</v>
      </c>
      <c r="E145" s="32">
        <v>30</v>
      </c>
      <c r="F145" s="32">
        <v>0</v>
      </c>
      <c r="G145" s="32" t="s">
        <v>158</v>
      </c>
      <c r="H145" s="8" t="str">
        <f t="shared" si="0"/>
        <v>Violent</v>
      </c>
      <c r="I145" s="32" t="s">
        <v>44</v>
      </c>
      <c r="J145" s="34" t="str">
        <f t="shared" si="1"/>
        <v>Livelihood</v>
      </c>
      <c r="K145" s="32" t="s">
        <v>44</v>
      </c>
      <c r="L145" s="34" t="str">
        <f t="shared" si="2"/>
        <v>Livelihood</v>
      </c>
      <c r="M145" s="32"/>
      <c r="N145" s="34" t="str">
        <f t="shared" si="3"/>
        <v/>
      </c>
      <c r="O145" s="32"/>
      <c r="P145" s="32"/>
      <c r="Q145" s="32"/>
      <c r="R145" s="32" t="s">
        <v>4023</v>
      </c>
      <c r="S145" s="32"/>
      <c r="T145" s="138" t="s">
        <v>59</v>
      </c>
      <c r="U145" s="34" t="str">
        <f t="shared" si="4"/>
        <v>Local Government</v>
      </c>
      <c r="V145" s="32" t="s">
        <v>54</v>
      </c>
      <c r="W145" s="34" t="str">
        <f t="shared" si="5"/>
        <v>Cautious</v>
      </c>
      <c r="X145" s="32"/>
      <c r="Y145" s="34" t="str">
        <f t="shared" si="6"/>
        <v/>
      </c>
      <c r="Z145" s="32" t="s">
        <v>4024</v>
      </c>
      <c r="AA145" s="138" t="s">
        <v>27</v>
      </c>
      <c r="AB145" s="6" t="s">
        <v>4025</v>
      </c>
      <c r="AC145" s="32"/>
      <c r="AD145" s="32"/>
      <c r="AE145" s="32"/>
      <c r="AF145" s="32"/>
      <c r="AG145" s="32"/>
      <c r="AH145" s="32"/>
      <c r="AI145" s="32"/>
      <c r="AJ145" s="32"/>
      <c r="AK145" s="32"/>
      <c r="AL145" s="32"/>
      <c r="AM145" s="32"/>
      <c r="AN145" s="32"/>
      <c r="AO145" s="32"/>
      <c r="AP145" s="32"/>
      <c r="AQ145" s="32"/>
      <c r="AR145" s="32"/>
      <c r="AS145" s="32"/>
      <c r="AT145" s="32"/>
    </row>
    <row r="146" spans="1:46" ht="20.25" hidden="1" customHeight="1">
      <c r="A146" s="155">
        <v>43194</v>
      </c>
      <c r="B146" s="32" t="s">
        <v>3649</v>
      </c>
      <c r="C146" s="32">
        <v>38.614736999999998</v>
      </c>
      <c r="D146" s="32">
        <v>66.250473</v>
      </c>
      <c r="E146" s="32">
        <v>20</v>
      </c>
      <c r="F146" s="32">
        <v>0</v>
      </c>
      <c r="G146" s="32" t="s">
        <v>21</v>
      </c>
      <c r="H146" s="8" t="str">
        <f t="shared" si="0"/>
        <v>Rally</v>
      </c>
      <c r="I146" s="32" t="s">
        <v>44</v>
      </c>
      <c r="J146" s="34" t="str">
        <f t="shared" si="1"/>
        <v>Livelihood</v>
      </c>
      <c r="K146" s="32" t="s">
        <v>96</v>
      </c>
      <c r="L146" s="34" t="str">
        <f t="shared" si="2"/>
        <v>Property &amp; Land</v>
      </c>
      <c r="M146" s="32"/>
      <c r="N146" s="34" t="str">
        <f t="shared" si="3"/>
        <v/>
      </c>
      <c r="O146" s="32"/>
      <c r="P146" s="32"/>
      <c r="Q146" s="32"/>
      <c r="R146" s="32" t="s">
        <v>4023</v>
      </c>
      <c r="S146" s="32"/>
      <c r="T146" s="138" t="s">
        <v>59</v>
      </c>
      <c r="U146" s="34" t="str">
        <f t="shared" si="4"/>
        <v>Local Government</v>
      </c>
      <c r="V146" s="32" t="s">
        <v>54</v>
      </c>
      <c r="W146" s="34" t="str">
        <f t="shared" si="5"/>
        <v>Cautious</v>
      </c>
      <c r="X146" s="32"/>
      <c r="Y146" s="34" t="str">
        <f t="shared" si="6"/>
        <v/>
      </c>
      <c r="Z146" s="32" t="s">
        <v>4024</v>
      </c>
      <c r="AA146" s="138" t="s">
        <v>27</v>
      </c>
      <c r="AB146" s="6" t="s">
        <v>4026</v>
      </c>
      <c r="AC146" s="32"/>
      <c r="AD146" s="32"/>
      <c r="AE146" s="32"/>
      <c r="AF146" s="32"/>
      <c r="AG146" s="32"/>
      <c r="AH146" s="32"/>
      <c r="AI146" s="32"/>
      <c r="AJ146" s="32"/>
      <c r="AK146" s="32"/>
      <c r="AL146" s="32"/>
      <c r="AM146" s="32"/>
      <c r="AN146" s="32"/>
      <c r="AO146" s="32"/>
      <c r="AP146" s="32"/>
      <c r="AQ146" s="32"/>
      <c r="AR146" s="32"/>
      <c r="AS146" s="32"/>
      <c r="AT146" s="32"/>
    </row>
    <row r="147" spans="1:46" ht="20.25" customHeight="1">
      <c r="A147" s="155">
        <v>43143</v>
      </c>
      <c r="B147" s="138" t="s">
        <v>4027</v>
      </c>
      <c r="C147" s="32">
        <v>40.462632999999997</v>
      </c>
      <c r="D147" s="32">
        <v>71.704836999999998</v>
      </c>
      <c r="E147" s="32">
        <v>1</v>
      </c>
      <c r="F147" s="32">
        <v>0</v>
      </c>
      <c r="G147" s="138" t="s">
        <v>3670</v>
      </c>
      <c r="H147" s="8" t="str">
        <f t="shared" si="0"/>
        <v>Violent</v>
      </c>
      <c r="I147" s="32" t="s">
        <v>96</v>
      </c>
      <c r="J147" s="34" t="str">
        <f t="shared" si="1"/>
        <v>Property &amp; Land</v>
      </c>
      <c r="K147" s="32"/>
      <c r="L147" s="34" t="str">
        <f t="shared" si="2"/>
        <v/>
      </c>
      <c r="M147" s="32"/>
      <c r="N147" s="34" t="str">
        <f t="shared" si="3"/>
        <v/>
      </c>
      <c r="O147" s="32"/>
      <c r="P147" s="32"/>
      <c r="Q147" s="32"/>
      <c r="R147" s="32" t="s">
        <v>3845</v>
      </c>
      <c r="S147" s="32"/>
      <c r="T147" s="138" t="s">
        <v>59</v>
      </c>
      <c r="U147" s="34" t="str">
        <f t="shared" si="4"/>
        <v>Local Government</v>
      </c>
      <c r="V147" s="32" t="s">
        <v>67</v>
      </c>
      <c r="W147" s="34" t="str">
        <f t="shared" si="5"/>
        <v>Neutral</v>
      </c>
      <c r="X147" s="32"/>
      <c r="Y147" s="34" t="str">
        <f t="shared" si="6"/>
        <v/>
      </c>
      <c r="Z147" s="32" t="s">
        <v>4028</v>
      </c>
      <c r="AA147" s="138" t="s">
        <v>27</v>
      </c>
      <c r="AB147" s="6" t="s">
        <v>4029</v>
      </c>
      <c r="AC147" s="32"/>
      <c r="AD147" s="32"/>
      <c r="AE147" s="32"/>
      <c r="AF147" s="32"/>
      <c r="AG147" s="32"/>
      <c r="AH147" s="32"/>
      <c r="AI147" s="32"/>
      <c r="AJ147" s="32"/>
      <c r="AK147" s="32"/>
      <c r="AL147" s="32"/>
      <c r="AM147" s="32"/>
      <c r="AN147" s="32"/>
      <c r="AO147" s="32"/>
      <c r="AP147" s="32"/>
      <c r="AQ147" s="32"/>
      <c r="AR147" s="32"/>
      <c r="AS147" s="32"/>
      <c r="AT147" s="32"/>
    </row>
    <row r="148" spans="1:46" ht="20.25" hidden="1" customHeight="1">
      <c r="A148" s="155">
        <v>43136</v>
      </c>
      <c r="B148" s="32" t="s">
        <v>3912</v>
      </c>
      <c r="C148" s="32">
        <v>38.839410000000001</v>
      </c>
      <c r="D148" s="32">
        <v>65.792708000000005</v>
      </c>
      <c r="E148" s="32">
        <v>30</v>
      </c>
      <c r="F148" s="32">
        <v>0</v>
      </c>
      <c r="G148" s="32" t="s">
        <v>21</v>
      </c>
      <c r="H148" s="8" t="str">
        <f t="shared" si="0"/>
        <v>Rally</v>
      </c>
      <c r="I148" s="32" t="s">
        <v>91</v>
      </c>
      <c r="J148" s="34" t="str">
        <f t="shared" si="1"/>
        <v>Livelihood</v>
      </c>
      <c r="K148" s="32"/>
      <c r="L148" s="34" t="str">
        <f t="shared" si="2"/>
        <v/>
      </c>
      <c r="M148" s="32"/>
      <c r="N148" s="34" t="str">
        <f t="shared" si="3"/>
        <v/>
      </c>
      <c r="O148" s="32"/>
      <c r="P148" s="32"/>
      <c r="Q148" s="32"/>
      <c r="R148" s="138" t="s">
        <v>59</v>
      </c>
      <c r="S148" s="32"/>
      <c r="T148" s="138" t="s">
        <v>59</v>
      </c>
      <c r="U148" s="34" t="str">
        <f t="shared" si="4"/>
        <v>Local Government</v>
      </c>
      <c r="V148" s="32" t="s">
        <v>54</v>
      </c>
      <c r="W148" s="34" t="str">
        <f t="shared" si="5"/>
        <v>Cautious</v>
      </c>
      <c r="X148" s="32"/>
      <c r="Y148" s="34" t="str">
        <f t="shared" si="6"/>
        <v/>
      </c>
      <c r="Z148" s="32" t="s">
        <v>4030</v>
      </c>
      <c r="AA148" s="138" t="s">
        <v>27</v>
      </c>
      <c r="AB148" s="6" t="s">
        <v>4031</v>
      </c>
      <c r="AC148" s="32"/>
      <c r="AD148" s="32"/>
      <c r="AE148" s="32"/>
      <c r="AF148" s="32"/>
      <c r="AG148" s="32"/>
      <c r="AH148" s="32"/>
      <c r="AI148" s="32"/>
      <c r="AJ148" s="32"/>
      <c r="AK148" s="32"/>
      <c r="AL148" s="32"/>
      <c r="AM148" s="32"/>
      <c r="AN148" s="32"/>
      <c r="AO148" s="32"/>
      <c r="AP148" s="32"/>
      <c r="AQ148" s="32"/>
      <c r="AR148" s="32"/>
      <c r="AS148" s="32"/>
      <c r="AT148" s="32"/>
    </row>
    <row r="149" spans="1:46" ht="20.25" hidden="1" customHeight="1">
      <c r="A149" s="157"/>
      <c r="B149" s="158"/>
      <c r="C149" s="158"/>
      <c r="D149" s="158"/>
      <c r="E149" s="158"/>
      <c r="F149" s="158"/>
      <c r="G149" s="158"/>
      <c r="H149" s="158"/>
      <c r="I149" s="158"/>
      <c r="J149" s="158"/>
      <c r="K149" s="158"/>
      <c r="L149" s="34" t="str">
        <f t="shared" si="2"/>
        <v/>
      </c>
      <c r="M149" s="158"/>
      <c r="N149" s="34" t="str">
        <f t="shared" si="3"/>
        <v/>
      </c>
      <c r="O149" s="158"/>
      <c r="P149" s="158"/>
      <c r="Q149" s="158"/>
      <c r="R149" s="158"/>
      <c r="S149" s="158"/>
      <c r="T149" s="158"/>
      <c r="U149" s="158"/>
      <c r="V149" s="158"/>
      <c r="W149" s="158"/>
      <c r="X149" s="158"/>
      <c r="Y149" s="158"/>
      <c r="Z149" s="158"/>
      <c r="AA149" s="158"/>
      <c r="AB149" s="159"/>
      <c r="AC149" s="158"/>
      <c r="AD149" s="158"/>
      <c r="AE149" s="158"/>
      <c r="AF149" s="158"/>
      <c r="AG149" s="158"/>
      <c r="AH149" s="158"/>
      <c r="AI149" s="158"/>
      <c r="AJ149" s="158"/>
      <c r="AK149" s="158"/>
      <c r="AL149" s="158"/>
      <c r="AM149" s="158"/>
      <c r="AN149" s="158"/>
      <c r="AO149" s="158"/>
      <c r="AP149" s="158"/>
      <c r="AQ149" s="158"/>
      <c r="AR149" s="158"/>
      <c r="AS149" s="158"/>
      <c r="AT149" s="158"/>
    </row>
    <row r="150" spans="1:46" ht="20.25" customHeight="1">
      <c r="A150" s="157"/>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row>
    <row r="151" spans="1:46" ht="20.25" customHeight="1">
      <c r="A151" s="157"/>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row>
    <row r="152" spans="1:46" ht="20.25" customHeight="1">
      <c r="A152" s="157"/>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row>
    <row r="153" spans="1:46" ht="20.25" customHeight="1">
      <c r="A153" s="157"/>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row>
    <row r="154" spans="1:46" ht="20.25" customHeight="1">
      <c r="A154" s="157"/>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row>
    <row r="155" spans="1:46" ht="20.25" customHeight="1">
      <c r="A155" s="157"/>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row>
    <row r="156" spans="1:46" ht="20.25" customHeight="1">
      <c r="A156" s="157"/>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row>
    <row r="157" spans="1:46" ht="20.25" customHeight="1">
      <c r="A157" s="157"/>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row>
    <row r="158" spans="1:46" ht="20.25" customHeight="1">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row>
    <row r="159" spans="1:46" ht="20.25" customHeight="1">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row>
    <row r="160" spans="1:46" ht="20.25" customHeight="1">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row>
    <row r="161" spans="1:46" ht="20.25" customHeight="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row>
    <row r="162" spans="1:46" ht="20.25" customHeight="1">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row>
    <row r="163" spans="1:46" ht="20.25" customHeight="1">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row>
    <row r="164" spans="1:46" ht="20.25" customHeight="1">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row>
    <row r="165" spans="1:46" ht="20.25" customHeight="1">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row>
    <row r="166" spans="1:46" ht="20.25" customHeight="1">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row>
    <row r="167" spans="1:46" ht="20.25" customHeight="1">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row>
    <row r="168" spans="1:46" ht="20.25" customHeight="1">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row>
    <row r="169" spans="1:46" ht="20.25" customHeight="1">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row>
    <row r="170" spans="1:46" ht="20.25" customHeight="1">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row>
    <row r="171" spans="1:46" ht="20.25" customHeight="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row>
    <row r="172" spans="1:46" ht="20.25" customHeight="1">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row>
    <row r="173" spans="1:46" ht="20.25" customHeight="1">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row>
    <row r="174" spans="1:46" ht="20.25" customHeight="1">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row>
    <row r="175" spans="1:46" ht="20.25" customHeight="1">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row>
    <row r="176" spans="1:46" ht="20.25" customHeight="1">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row>
    <row r="177" spans="1:46" ht="20.25" customHeight="1">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row>
    <row r="178" spans="1:46" ht="20.25" customHeight="1">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row>
    <row r="179" spans="1:46" ht="20.25" customHeight="1">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row>
    <row r="180" spans="1:46" ht="20.25" customHeight="1">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row>
    <row r="181" spans="1:46" ht="20.25" customHeight="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row>
    <row r="182" spans="1:46" ht="20.25" customHeight="1">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row>
    <row r="183" spans="1:46" ht="20.25" customHeight="1">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row>
    <row r="184" spans="1:46" ht="20.25" customHeight="1">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row>
    <row r="185" spans="1:46" ht="20.25" customHeight="1">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row>
    <row r="186" spans="1:46" ht="20.25" customHeight="1">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row>
    <row r="187" spans="1:46" ht="20.25" customHeight="1">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row>
    <row r="188" spans="1:46" ht="20.25" customHeight="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row>
    <row r="189" spans="1:46" ht="20.25" customHeight="1">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row>
    <row r="190" spans="1:46" ht="20.25" customHeight="1">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row>
    <row r="191" spans="1:46" ht="20.25" customHeight="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row>
    <row r="192" spans="1:46" ht="20.25" customHeight="1">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row>
    <row r="193" spans="1:46" ht="20.25" customHeight="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row>
    <row r="194" spans="1:46" ht="20.25" customHeight="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row>
    <row r="195" spans="1:46" ht="20.25" customHeight="1">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row>
    <row r="196" spans="1:46" ht="20.25" customHeight="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row>
    <row r="197" spans="1:46" ht="20.25" customHeight="1">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row>
    <row r="198" spans="1:46" ht="20.25" customHeight="1">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row>
    <row r="199" spans="1:46" ht="20.25" customHeight="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row>
    <row r="200" spans="1:46" ht="20.25" customHeight="1">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row>
    <row r="201" spans="1:46" ht="20.25" customHeight="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row>
    <row r="202" spans="1:46" ht="20.25" customHeight="1">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row>
    <row r="203" spans="1:46" ht="20.25" customHeight="1">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row>
    <row r="204" spans="1:46" ht="20.2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row>
    <row r="205" spans="1:46" ht="20.25" customHeight="1">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row>
    <row r="206" spans="1:46" ht="20.2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row>
    <row r="207" spans="1:46" ht="20.25" customHeight="1">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row>
    <row r="208" spans="1:46" ht="20.2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row>
    <row r="209" spans="1:46" ht="20.2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row>
    <row r="210" spans="1:46" ht="20.25" customHeight="1">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row>
    <row r="211" spans="1:46" ht="20.2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row>
    <row r="212" spans="1:46" ht="20.25" customHeight="1">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row>
    <row r="213" spans="1:46" ht="20.2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row>
    <row r="214" spans="1:46" ht="20.25" customHeight="1">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row>
    <row r="215" spans="1:46" ht="20.25" customHeight="1">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row>
    <row r="216" spans="1:46" ht="20.25" customHeight="1">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row>
    <row r="217" spans="1:46" ht="20.25" customHeight="1">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row>
    <row r="218" spans="1:46" ht="20.25" customHeight="1">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row>
    <row r="219" spans="1:46" ht="20.25" customHeight="1">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row>
    <row r="220" spans="1:46" ht="20.25" customHeight="1">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row>
    <row r="221" spans="1:46" ht="20.25" customHeight="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row>
    <row r="222" spans="1:46" ht="20.25" customHeight="1">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row>
    <row r="223" spans="1:46" ht="20.25" customHeight="1">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row>
    <row r="224" spans="1:46" ht="20.25" customHeight="1">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row>
    <row r="225" spans="1:46" ht="20.25" customHeight="1">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row>
    <row r="226" spans="1:46" ht="20.25" customHeight="1">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row>
    <row r="227" spans="1:46" ht="20.25" customHeight="1">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row>
    <row r="228" spans="1:46" ht="20.25" customHeight="1">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row>
    <row r="229" spans="1:46" ht="20.25" customHeight="1">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row>
    <row r="230" spans="1:46" ht="20.25" customHeight="1">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row>
    <row r="231" spans="1:46" ht="20.25" customHeight="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row>
    <row r="232" spans="1:46" ht="20.2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row>
    <row r="233" spans="1:46" ht="20.25" customHeight="1">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row>
    <row r="234" spans="1:46" ht="20.25" customHeight="1">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row>
    <row r="235" spans="1:46" ht="20.25" customHeight="1">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row>
    <row r="236" spans="1:46" ht="20.25" customHeigh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row>
    <row r="237" spans="1:46" ht="20.25" customHeight="1">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row>
    <row r="238" spans="1:46" ht="20.25" customHeight="1">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row>
    <row r="239" spans="1:46" ht="20.25" customHeight="1">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row>
    <row r="240" spans="1:46" ht="20.25" customHeight="1">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row>
    <row r="241" spans="1:46" ht="20.2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row>
    <row r="242" spans="1:46" ht="20.25" customHeight="1">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row>
    <row r="243" spans="1:46" ht="20.25" customHeight="1">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row>
    <row r="244" spans="1:46" ht="20.25" customHeight="1">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row>
    <row r="245" spans="1:46" ht="20.25" customHeight="1">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row>
    <row r="246" spans="1:46" ht="20.25" customHeight="1">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row>
    <row r="247" spans="1:46" ht="20.25" customHeight="1">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row>
    <row r="248" spans="1:46" ht="20.25" customHeight="1">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row>
    <row r="249" spans="1:46" ht="20.25" customHeight="1">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row>
    <row r="250" spans="1:46" ht="20.25" customHeight="1">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row>
    <row r="251" spans="1:46" ht="20.25" customHeight="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row>
    <row r="252" spans="1:46" ht="20.25" customHeight="1">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row>
    <row r="253" spans="1:46" ht="20.25" customHeight="1">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row>
    <row r="254" spans="1:46" ht="20.2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row>
    <row r="255" spans="1:46" ht="20.25" customHeight="1">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row>
    <row r="256" spans="1:46" ht="20.25" customHeight="1">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row>
    <row r="257" spans="1:46" ht="20.25" customHeight="1">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row>
    <row r="258" spans="1:46" ht="20.25" customHeight="1">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row>
    <row r="259" spans="1:46" ht="20.25" customHeight="1">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row>
    <row r="260" spans="1:46" ht="20.25" customHeight="1">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row>
    <row r="261" spans="1:46" ht="20.25" customHeight="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row>
    <row r="262" spans="1:46" ht="20.25" customHeight="1">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row>
    <row r="263" spans="1:46" ht="20.25" customHeight="1">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row>
    <row r="264" spans="1:46" ht="20.25" customHeight="1">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row>
    <row r="265" spans="1:46" ht="20.25" customHeight="1">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row>
    <row r="266" spans="1:46" ht="20.25" customHeight="1">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row>
    <row r="267" spans="1:46" ht="20.25" customHeight="1">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row>
    <row r="268" spans="1:46" ht="20.25" customHeight="1">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row>
    <row r="269" spans="1:46" ht="20.25" customHeight="1">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row>
    <row r="270" spans="1:46" ht="20.25" customHeight="1">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row>
    <row r="271" spans="1:46" ht="20.25" customHeight="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row>
    <row r="272" spans="1:46" ht="20.25" customHeight="1">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row>
    <row r="273" spans="1:46" ht="20.25" customHeight="1">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row>
    <row r="274" spans="1:46" ht="20.25" customHeight="1">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row>
    <row r="275" spans="1:46" ht="20.25" customHeight="1">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row>
    <row r="276" spans="1:46" ht="20.25" customHeight="1">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row>
    <row r="277" spans="1:46" ht="20.25" customHeight="1">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row>
    <row r="278" spans="1:46" ht="20.25" customHeight="1">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row>
    <row r="279" spans="1:46" ht="20.25" customHeight="1">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row>
    <row r="280" spans="1:46" ht="20.25" customHeight="1">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row>
    <row r="281" spans="1:46" ht="20.25" customHeight="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row>
    <row r="282" spans="1:46" ht="20.25" customHeight="1">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row>
    <row r="283" spans="1:46" ht="20.25" customHeight="1">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row>
    <row r="284" spans="1:46" ht="20.25" customHeight="1">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row>
    <row r="285" spans="1:46" ht="20.25" customHeight="1">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row>
    <row r="286" spans="1:46" ht="20.25" customHeight="1">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row>
    <row r="287" spans="1:46" ht="20.25" customHeight="1">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row>
    <row r="288" spans="1:46" ht="20.25" customHeight="1">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row>
    <row r="289" spans="1:46" ht="20.25" customHeight="1">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row>
    <row r="290" spans="1:46" ht="20.25" customHeight="1">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row>
    <row r="291" spans="1:46" ht="20.25" customHeight="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row>
    <row r="292" spans="1:46" ht="20.25" customHeight="1">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row>
    <row r="293" spans="1:46" ht="20.25" customHeight="1">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row>
    <row r="294" spans="1:46" ht="20.25" customHeight="1">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row>
    <row r="295" spans="1:46" ht="20.25" customHeight="1">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row>
    <row r="296" spans="1:46" ht="20.25" customHeight="1">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row>
    <row r="297" spans="1:46" ht="20.25" customHeight="1">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row>
    <row r="298" spans="1:46" ht="20.25" customHeight="1">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row>
    <row r="299" spans="1:46" ht="20.25" customHeight="1">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row>
    <row r="300" spans="1:46" ht="20.25" customHeight="1">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row>
    <row r="301" spans="1:46" ht="20.25" customHeight="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row>
    <row r="302" spans="1:46" ht="20.25" customHeight="1">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row>
    <row r="303" spans="1:46" ht="20.25" customHeight="1">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row>
    <row r="304" spans="1:46" ht="20.25" customHeight="1">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row>
    <row r="305" spans="1:46" ht="20.25" customHeight="1">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row>
    <row r="306" spans="1:46" ht="20.25" customHeight="1">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row>
    <row r="307" spans="1:46" ht="20.25" customHeight="1">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row>
    <row r="308" spans="1:46" ht="20.25" customHeight="1">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row>
    <row r="309" spans="1:46" ht="20.25" customHeight="1">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row>
    <row r="310" spans="1:46" ht="20.25" customHeight="1">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row>
    <row r="311" spans="1:46" ht="20.25" customHeight="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row>
    <row r="312" spans="1:46" ht="20.25" customHeight="1">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row>
    <row r="313" spans="1:46" ht="20.25" customHeight="1">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row>
    <row r="314" spans="1:46" ht="20.25" customHeight="1">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row>
    <row r="315" spans="1:46" ht="20.25" customHeight="1">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row>
    <row r="316" spans="1:46" ht="20.25" customHeight="1">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row>
    <row r="317" spans="1:46" ht="20.25" customHeight="1">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row>
    <row r="318" spans="1:46" ht="20.25" customHeight="1">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row>
    <row r="319" spans="1:46" ht="20.25" customHeight="1">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row>
    <row r="320" spans="1:46" ht="20.25" customHeight="1">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row>
    <row r="321" spans="1:46" ht="20.25" customHeight="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row>
    <row r="322" spans="1:46" ht="20.25" customHeight="1">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row>
    <row r="323" spans="1:46" ht="20.25" customHeight="1">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row>
    <row r="324" spans="1:46" ht="20.25" customHeight="1">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row>
    <row r="325" spans="1:46" ht="20.25" customHeight="1">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row>
    <row r="326" spans="1:46" ht="20.25" customHeight="1">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row>
    <row r="327" spans="1:46" ht="20.25" customHeight="1">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row>
    <row r="328" spans="1:46" ht="20.25" customHeight="1">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row>
    <row r="329" spans="1:46" ht="20.25" customHeight="1">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row>
    <row r="330" spans="1:46" ht="20.25" customHeight="1">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row>
    <row r="331" spans="1:46" ht="20.25" customHeight="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row>
    <row r="332" spans="1:46" ht="20.25" customHeight="1">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row>
    <row r="333" spans="1:46" ht="20.25" customHeight="1">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row>
    <row r="334" spans="1:46" ht="20.25" customHeight="1">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row>
    <row r="335" spans="1:46" ht="20.25" customHeight="1">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row>
    <row r="336" spans="1:46" ht="20.25" customHeight="1">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row>
    <row r="337" spans="1:46" ht="20.25" customHeight="1">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row>
    <row r="338" spans="1:46" ht="20.25" customHeight="1">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row>
    <row r="339" spans="1:46" ht="20.25" customHeight="1">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row>
    <row r="340" spans="1:46" ht="20.25" customHeight="1">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row>
    <row r="341" spans="1:46" ht="20.25" customHeight="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row>
    <row r="342" spans="1:46" ht="20.25" customHeight="1">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row>
    <row r="343" spans="1:46" ht="20.25" customHeight="1">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row>
    <row r="344" spans="1:46" ht="20.25" customHeight="1">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row>
    <row r="345" spans="1:46" ht="20.25" customHeight="1">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row>
    <row r="346" spans="1:46" ht="20.25" customHeight="1">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row>
    <row r="347" spans="1:46" ht="20.25" customHeight="1">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row>
    <row r="348" spans="1:46" ht="20.25" customHeight="1">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row>
    <row r="349" spans="1:46" ht="20.25" customHeight="1">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row>
    <row r="350" spans="1:46" ht="20.25" customHeight="1">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row>
    <row r="351" spans="1:46" ht="20.25" customHeight="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row>
    <row r="352" spans="1:46" ht="20.25" customHeight="1">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row>
    <row r="353" spans="1:46" ht="20.25" customHeight="1">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row>
    <row r="354" spans="1:46" ht="20.25" customHeight="1">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row>
    <row r="355" spans="1:46" ht="20.25" customHeight="1">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row>
    <row r="356" spans="1:46" ht="20.25" customHeight="1">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row>
    <row r="357" spans="1:46" ht="20.25" customHeight="1">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row>
    <row r="358" spans="1:46" ht="20.25" customHeight="1">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row>
    <row r="359" spans="1:46" ht="20.25" customHeight="1">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row>
    <row r="360" spans="1:46" ht="20.25" customHeight="1">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row>
    <row r="361" spans="1:46" ht="20.25" customHeight="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row>
    <row r="362" spans="1:46" ht="20.25" customHeight="1">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row>
    <row r="363" spans="1:46" ht="20.25" customHeight="1">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row>
    <row r="364" spans="1:46" ht="20.25" customHeight="1">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row>
    <row r="365" spans="1:46" ht="20.25" customHeight="1">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row>
    <row r="366" spans="1:46" ht="20.25" customHeight="1">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row>
    <row r="367" spans="1:46" ht="20.25" customHeight="1">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row>
    <row r="368" spans="1:46" ht="20.25" customHeight="1">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row>
    <row r="369" spans="1:46" ht="20.25" customHeight="1">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row>
    <row r="370" spans="1:46" ht="20.25" customHeight="1">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row>
    <row r="371" spans="1:46" ht="20.25" customHeight="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row>
    <row r="372" spans="1:46" ht="20.25" customHeight="1">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row>
    <row r="373" spans="1:46" ht="20.25" customHeight="1">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row>
    <row r="374" spans="1:46" ht="20.25" customHeight="1">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row>
    <row r="375" spans="1:46" ht="20.25" customHeight="1">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row>
    <row r="376" spans="1:46" ht="20.25" customHeight="1">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row>
    <row r="377" spans="1:46" ht="20.25" customHeight="1">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row>
    <row r="378" spans="1:46" ht="20.25" customHeight="1">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row>
    <row r="379" spans="1:46" ht="20.25" customHeight="1">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row>
    <row r="380" spans="1:46" ht="20.25" customHeight="1">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row>
    <row r="381" spans="1:46" ht="20.25" customHeight="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row>
    <row r="382" spans="1:46" ht="20.25" customHeight="1">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row>
    <row r="383" spans="1:46" ht="20.25" customHeight="1">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row>
    <row r="384" spans="1:46" ht="20.25" customHeight="1">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row>
    <row r="385" spans="1:46" ht="20.25" customHeight="1">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row>
    <row r="386" spans="1:46" ht="20.25" customHeight="1">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row>
    <row r="387" spans="1:46" ht="20.25" customHeight="1">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row>
    <row r="388" spans="1:46" ht="20.25" customHeight="1">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row>
    <row r="389" spans="1:46" ht="20.25" customHeight="1">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row>
    <row r="390" spans="1:46" ht="20.25" customHeight="1">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row>
    <row r="391" spans="1:46" ht="20.25" customHeight="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row>
    <row r="392" spans="1:46" ht="20.25" customHeight="1">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row>
    <row r="393" spans="1:46" ht="20.25" customHeight="1">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row>
    <row r="394" spans="1:46" ht="20.25" customHeight="1">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row>
    <row r="395" spans="1:46" ht="20.25" customHeight="1">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row>
    <row r="396" spans="1:46" ht="20.25" customHeight="1">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row>
    <row r="397" spans="1:46" ht="20.25" customHeight="1">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row>
    <row r="398" spans="1:46" ht="20.25" customHeight="1">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row>
    <row r="399" spans="1:46" ht="20.25" customHeight="1">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row>
    <row r="400" spans="1:46" ht="20.25" customHeight="1">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row>
    <row r="401" spans="1:46" ht="20.25" customHeight="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row>
    <row r="402" spans="1:46" ht="20.25" customHeight="1">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row>
    <row r="403" spans="1:46" ht="20.25" customHeight="1">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row>
    <row r="404" spans="1:46" ht="20.25" customHeight="1">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row>
    <row r="405" spans="1:46" ht="20.25" customHeight="1">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row>
    <row r="406" spans="1:46" ht="20.25" customHeight="1">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row>
    <row r="407" spans="1:46" ht="20.25" customHeight="1">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row>
    <row r="408" spans="1:46" ht="20.25" customHeight="1">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row>
    <row r="409" spans="1:46" ht="20.25" customHeight="1">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row>
    <row r="410" spans="1:46" ht="20.25" customHeight="1">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row>
    <row r="411" spans="1:46" ht="20.25" customHeight="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row>
    <row r="412" spans="1:46" ht="20.25" customHeight="1">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row>
    <row r="413" spans="1:46" ht="20.25" customHeight="1">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row>
    <row r="414" spans="1:46" ht="20.25" customHeight="1">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row>
    <row r="415" spans="1:46" ht="20.25" customHeight="1">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row>
    <row r="416" spans="1:46" ht="20.25" customHeight="1">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row>
    <row r="417" spans="1:46" ht="20.25" customHeight="1">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row>
    <row r="418" spans="1:46" ht="20.25" customHeight="1">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row>
    <row r="419" spans="1:46" ht="20.25" customHeight="1">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row>
    <row r="420" spans="1:46" ht="20.25" customHeight="1">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row>
    <row r="421" spans="1:46" ht="20.25" customHeight="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row>
    <row r="422" spans="1:46" ht="20.25" customHeight="1">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row>
    <row r="423" spans="1:46" ht="20.25" customHeight="1">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row>
    <row r="424" spans="1:46" ht="20.25" customHeight="1">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row>
    <row r="425" spans="1:46" ht="20.25" customHeight="1">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row>
    <row r="426" spans="1:46" ht="20.25" customHeight="1">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row>
    <row r="427" spans="1:46" ht="20.25" customHeight="1">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row>
    <row r="428" spans="1:46" ht="20.25" customHeight="1">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row>
    <row r="429" spans="1:46" ht="20.25" customHeight="1">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row>
    <row r="430" spans="1:46" ht="20.25" customHeight="1">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row>
    <row r="431" spans="1:46" ht="20.25" customHeight="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row>
    <row r="432" spans="1:46" ht="20.25" customHeight="1">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row>
    <row r="433" spans="1:46" ht="20.25" customHeight="1">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row>
    <row r="434" spans="1:46" ht="20.25" customHeight="1">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row>
    <row r="435" spans="1:46" ht="20.25" customHeight="1">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row>
    <row r="436" spans="1:46" ht="20.25" customHeight="1">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row>
    <row r="437" spans="1:46" ht="20.25" customHeight="1">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row>
    <row r="438" spans="1:46" ht="20.25" customHeight="1">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row>
    <row r="439" spans="1:46" ht="20.25" customHeight="1">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row>
    <row r="440" spans="1:46" ht="20.25" customHeight="1">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row>
    <row r="441" spans="1:46" ht="20.25" customHeight="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row>
    <row r="442" spans="1:46" ht="20.25" customHeight="1">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row>
    <row r="443" spans="1:46" ht="20.25" customHeight="1">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row>
    <row r="444" spans="1:46" ht="20.25" customHeight="1">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row>
    <row r="445" spans="1:46" ht="20.25" customHeight="1">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row>
    <row r="446" spans="1:46" ht="20.25" customHeight="1">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row>
    <row r="447" spans="1:46" ht="20.25" customHeight="1">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row>
    <row r="448" spans="1:46" ht="20.25" customHeight="1">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row>
    <row r="449" spans="1:46" ht="20.25" customHeight="1">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row>
    <row r="450" spans="1:46" ht="20.25" customHeight="1">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row>
    <row r="451" spans="1:46" ht="20.25" customHeight="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row>
    <row r="452" spans="1:46" ht="20.25" customHeight="1">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row>
    <row r="453" spans="1:46" ht="20.25" customHeight="1">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row>
    <row r="454" spans="1:46" ht="20.25" customHeight="1">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row>
    <row r="455" spans="1:46" ht="20.25" customHeight="1">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row>
    <row r="456" spans="1:46" ht="20.25" customHeight="1">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row>
    <row r="457" spans="1:46" ht="20.25" customHeight="1">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row>
    <row r="458" spans="1:46" ht="20.25" customHeight="1">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row>
    <row r="459" spans="1:46" ht="20.25" customHeight="1">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row>
    <row r="460" spans="1:46" ht="20.25" customHeight="1">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row>
    <row r="461" spans="1:46" ht="20.25" customHeight="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row>
    <row r="462" spans="1:46" ht="20.25" customHeight="1">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row>
    <row r="463" spans="1:46" ht="20.25" customHeight="1">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row>
    <row r="464" spans="1:46" ht="20.25" customHeight="1">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row>
    <row r="465" spans="1:46" ht="20.25" customHeight="1">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row>
    <row r="466" spans="1:46" ht="20.25" customHeight="1">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row>
    <row r="467" spans="1:46" ht="20.25" customHeight="1">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row>
    <row r="468" spans="1:46" ht="20.25" customHeight="1">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row>
    <row r="469" spans="1:46" ht="20.25" customHeight="1">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row>
    <row r="470" spans="1:46" ht="20.25" customHeight="1">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row>
    <row r="471" spans="1:46" ht="20.25" customHeight="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row>
    <row r="472" spans="1:46" ht="20.25" customHeight="1">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row>
    <row r="473" spans="1:46" ht="20.25" customHeight="1">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row>
    <row r="474" spans="1:46" ht="20.25" customHeight="1">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row>
    <row r="475" spans="1:46" ht="20.25" customHeight="1">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row>
    <row r="476" spans="1:46" ht="20.25" customHeight="1">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row>
    <row r="477" spans="1:46" ht="20.25" customHeight="1">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row>
    <row r="478" spans="1:46" ht="20.25" customHeight="1">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row>
    <row r="479" spans="1:46" ht="20.25" customHeight="1">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row>
    <row r="480" spans="1:46" ht="20.25" customHeight="1">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row>
    <row r="481" spans="1:46" ht="20.25" customHeight="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row>
    <row r="482" spans="1:46" ht="20.25" customHeight="1">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row>
    <row r="483" spans="1:46" ht="20.25" customHeight="1">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row>
    <row r="484" spans="1:46" ht="20.25" customHeight="1">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row>
    <row r="485" spans="1:46" ht="20.25" customHeight="1">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row>
    <row r="486" spans="1:46" ht="20.25" customHeight="1">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row>
    <row r="487" spans="1:46" ht="20.25" customHeight="1">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row>
    <row r="488" spans="1:46" ht="20.25" customHeight="1">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row>
    <row r="489" spans="1:46" ht="20.25" customHeight="1">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row>
    <row r="490" spans="1:46" ht="20.25" customHeight="1">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row>
    <row r="491" spans="1:46" ht="20.25" customHeight="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row>
    <row r="492" spans="1:46" ht="20.25" customHeight="1">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row>
    <row r="493" spans="1:46" ht="20.25" customHeight="1">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row>
    <row r="494" spans="1:46" ht="20.25" customHeight="1">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row>
    <row r="495" spans="1:46" ht="20.25" customHeight="1">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row>
    <row r="496" spans="1:46" ht="20.25" customHeight="1">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row>
    <row r="497" spans="1:46" ht="20.25" customHeight="1">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row>
    <row r="498" spans="1:46" ht="20.25" customHeight="1">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row>
    <row r="499" spans="1:46" ht="20.25" customHeight="1">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row>
    <row r="500" spans="1:46" ht="20.25" customHeight="1">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row>
    <row r="501" spans="1:46" ht="20.25" customHeight="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row>
    <row r="502" spans="1:46" ht="20.25" customHeight="1">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row>
    <row r="503" spans="1:46" ht="20.25" customHeight="1">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row>
    <row r="504" spans="1:46" ht="20.25" customHeight="1">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row>
    <row r="505" spans="1:46" ht="20.25" customHeight="1">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row>
    <row r="506" spans="1:46" ht="20.25" customHeight="1">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row>
    <row r="507" spans="1:46" ht="20.25" customHeight="1">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row>
    <row r="508" spans="1:46" ht="20.25" customHeight="1">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row>
    <row r="509" spans="1:46" ht="20.25" customHeight="1">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row>
    <row r="510" spans="1:46" ht="20.25" customHeight="1">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row>
    <row r="511" spans="1:46" ht="20.25" customHeight="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row>
    <row r="512" spans="1:46" ht="20.25" customHeight="1">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row>
    <row r="513" spans="1:46" ht="20.25" customHeight="1">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row>
    <row r="514" spans="1:46" ht="20.25" customHeight="1">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row>
    <row r="515" spans="1:46" ht="20.25" customHeight="1">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row>
    <row r="516" spans="1:46" ht="20.25" customHeight="1">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row>
    <row r="517" spans="1:46" ht="20.25" customHeight="1">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row>
    <row r="518" spans="1:46" ht="20.25" customHeight="1">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row>
    <row r="519" spans="1:46" ht="20.25" customHeight="1">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row>
    <row r="520" spans="1:46" ht="20.25" customHeight="1">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row>
    <row r="521" spans="1:46" ht="20.25" customHeight="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row>
    <row r="522" spans="1:46" ht="20.25" customHeight="1">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row>
    <row r="523" spans="1:46" ht="20.25" customHeight="1">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row>
    <row r="524" spans="1:46" ht="20.25" customHeight="1">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row>
    <row r="525" spans="1:46" ht="20.25" customHeight="1">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row>
    <row r="526" spans="1:46" ht="20.25" customHeight="1">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row>
    <row r="527" spans="1:46" ht="20.25" customHeight="1">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row>
    <row r="528" spans="1:46" ht="20.25" customHeight="1">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row>
    <row r="529" spans="1:46" ht="20.25" customHeight="1">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row>
    <row r="530" spans="1:46" ht="20.25" customHeight="1">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row>
    <row r="531" spans="1:46" ht="20.25" customHeight="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row>
    <row r="532" spans="1:46" ht="20.25" customHeight="1">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row>
    <row r="533" spans="1:46" ht="20.25" customHeight="1">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row>
    <row r="534" spans="1:46" ht="20.25" customHeight="1">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row>
    <row r="535" spans="1:46" ht="20.25" customHeight="1">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row>
    <row r="536" spans="1:46" ht="20.25" customHeight="1">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row>
    <row r="537" spans="1:46" ht="20.25" customHeight="1">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row>
    <row r="538" spans="1:46" ht="20.25" customHeight="1">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row>
    <row r="539" spans="1:46" ht="20.25" customHeight="1">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row>
    <row r="540" spans="1:46" ht="20.25" customHeight="1">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row>
    <row r="541" spans="1:46" ht="20.25" customHeight="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row>
    <row r="542" spans="1:46" ht="20.25" customHeight="1">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row>
    <row r="543" spans="1:46" ht="20.25" customHeight="1">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row>
    <row r="544" spans="1:46" ht="20.25" customHeight="1">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row>
    <row r="545" spans="1:46" ht="20.25" customHeight="1">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row>
    <row r="546" spans="1:46" ht="20.25" customHeight="1">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row>
    <row r="547" spans="1:46" ht="20.25" customHeight="1">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row>
    <row r="548" spans="1:46" ht="20.25" customHeight="1">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row>
    <row r="549" spans="1:46" ht="20.25" customHeight="1">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row>
    <row r="550" spans="1:46" ht="20.25" customHeight="1">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row>
    <row r="551" spans="1:46" ht="20.25" customHeight="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row>
    <row r="552" spans="1:46" ht="20.25" customHeight="1">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row>
    <row r="553" spans="1:46" ht="20.25" customHeight="1">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row>
    <row r="554" spans="1:46" ht="20.25" customHeight="1">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row>
    <row r="555" spans="1:46" ht="20.25" customHeight="1">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row>
    <row r="556" spans="1:46" ht="20.25" customHeight="1">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row>
    <row r="557" spans="1:46" ht="20.25" customHeight="1">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row>
    <row r="558" spans="1:46" ht="20.25" customHeight="1">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row>
    <row r="559" spans="1:46" ht="20.25" customHeight="1">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row>
    <row r="560" spans="1:46" ht="20.25" customHeight="1">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row>
    <row r="561" spans="1:46" ht="20.25" customHeight="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row>
    <row r="562" spans="1:46" ht="20.25" customHeight="1">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row>
    <row r="563" spans="1:46" ht="20.25" customHeight="1">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row>
    <row r="564" spans="1:46" ht="20.25" customHeight="1">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row>
    <row r="565" spans="1:46" ht="20.25" customHeight="1">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row>
    <row r="566" spans="1:46" ht="20.25" customHeight="1">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row>
    <row r="567" spans="1:46" ht="20.25" customHeight="1">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row>
    <row r="568" spans="1:46" ht="20.25" customHeight="1">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row>
    <row r="569" spans="1:46" ht="20.25" customHeight="1">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row>
    <row r="570" spans="1:46" ht="20.25" customHeight="1">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row>
    <row r="571" spans="1:46" ht="20.25" customHeight="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row>
    <row r="572" spans="1:46" ht="20.25" customHeight="1">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row>
    <row r="573" spans="1:46" ht="20.25" customHeight="1">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row>
    <row r="574" spans="1:46" ht="20.25" customHeight="1">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row>
    <row r="575" spans="1:46" ht="20.25" customHeight="1">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row>
    <row r="576" spans="1:46" ht="20.25" customHeight="1">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row>
    <row r="577" spans="1:46" ht="20.25" customHeight="1">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row>
    <row r="578" spans="1:46" ht="20.25" customHeight="1">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row>
    <row r="579" spans="1:46" ht="20.25" customHeight="1">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row>
    <row r="580" spans="1:46" ht="20.25" customHeight="1">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row>
    <row r="581" spans="1:46" ht="20.25" customHeight="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row>
    <row r="582" spans="1:46" ht="20.25" customHeight="1">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row>
    <row r="583" spans="1:46" ht="20.25" customHeight="1">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row>
    <row r="584" spans="1:46" ht="20.25" customHeight="1">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row>
    <row r="585" spans="1:46" ht="20.25" customHeight="1">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row>
    <row r="586" spans="1:46" ht="20.25" customHeight="1">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row>
    <row r="587" spans="1:46" ht="20.25" customHeight="1">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row>
    <row r="588" spans="1:46" ht="20.25" customHeight="1">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row>
    <row r="589" spans="1:46" ht="20.25" customHeight="1">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row>
    <row r="590" spans="1:46" ht="20.25" customHeight="1">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row>
    <row r="591" spans="1:46" ht="20.25" customHeight="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row>
    <row r="592" spans="1:46" ht="20.25" customHeight="1">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row>
    <row r="593" spans="1:46" ht="20.25" customHeight="1">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row>
    <row r="594" spans="1:46" ht="20.25" customHeight="1">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row>
    <row r="595" spans="1:46" ht="20.25" customHeight="1">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row>
    <row r="596" spans="1:46" ht="20.25" customHeight="1">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row>
    <row r="597" spans="1:46" ht="20.25" customHeight="1">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row>
    <row r="598" spans="1:46" ht="20.25" customHeight="1">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row>
    <row r="599" spans="1:46" ht="20.25" customHeight="1">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row>
    <row r="600" spans="1:46" ht="20.25" customHeight="1">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row>
    <row r="601" spans="1:46" ht="20.25" customHeight="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row>
    <row r="602" spans="1:46" ht="20.25" customHeight="1">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row>
    <row r="603" spans="1:46" ht="20.25" customHeight="1">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row>
    <row r="604" spans="1:46" ht="20.25" customHeight="1">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row>
    <row r="605" spans="1:46" ht="20.25" customHeight="1">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row>
    <row r="606" spans="1:46" ht="20.25" customHeight="1">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row>
    <row r="607" spans="1:46" ht="20.25" customHeight="1">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row>
    <row r="608" spans="1:46" ht="20.25" customHeight="1">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row>
    <row r="609" spans="1:46" ht="20.25" customHeight="1">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row>
    <row r="610" spans="1:46" ht="20.25" customHeight="1">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row>
    <row r="611" spans="1:46" ht="20.25" customHeight="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row>
    <row r="612" spans="1:46" ht="20.25" customHeight="1">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row>
    <row r="613" spans="1:46" ht="20.25" customHeight="1">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row>
    <row r="614" spans="1:46" ht="20.25" customHeight="1">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row>
    <row r="615" spans="1:46" ht="20.25" customHeight="1">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row>
    <row r="616" spans="1:46" ht="20.25" customHeight="1">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row>
    <row r="617" spans="1:46" ht="20.25" customHeight="1">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row>
    <row r="618" spans="1:46" ht="20.25" customHeight="1">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row>
    <row r="619" spans="1:46" ht="20.25" customHeight="1">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row>
    <row r="620" spans="1:46" ht="20.25" customHeight="1">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row>
    <row r="621" spans="1:46" ht="20.25" customHeight="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row>
    <row r="622" spans="1:46" ht="20.25" customHeight="1">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row>
    <row r="623" spans="1:46" ht="20.25" customHeight="1">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row>
    <row r="624" spans="1:46" ht="20.25" customHeight="1">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row>
    <row r="625" spans="1:46" ht="20.25" customHeight="1">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row>
    <row r="626" spans="1:46" ht="20.25" customHeight="1">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row>
    <row r="627" spans="1:46" ht="20.25" customHeight="1">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row>
    <row r="628" spans="1:46" ht="20.25" customHeight="1">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row>
    <row r="629" spans="1:46" ht="20.25" customHeight="1">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row>
    <row r="630" spans="1:46" ht="20.25" customHeight="1">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row>
    <row r="631" spans="1:46" ht="20.25" customHeight="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row>
    <row r="632" spans="1:46" ht="20.25" customHeight="1">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row>
    <row r="633" spans="1:46" ht="20.25" customHeight="1">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row>
    <row r="634" spans="1:46" ht="20.25" customHeight="1">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row>
    <row r="635" spans="1:46" ht="20.25" customHeight="1">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row>
    <row r="636" spans="1:46" ht="20.25" customHeight="1">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row>
    <row r="637" spans="1:46" ht="20.25" customHeight="1">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row>
    <row r="638" spans="1:46" ht="20.25" customHeight="1">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row>
    <row r="639" spans="1:46" ht="20.25" customHeight="1">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row>
    <row r="640" spans="1:46" ht="20.25" customHeight="1">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row>
    <row r="641" spans="1:46" ht="20.25" customHeight="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row>
    <row r="642" spans="1:46" ht="20.25" customHeight="1">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row>
    <row r="643" spans="1:46" ht="20.25" customHeight="1">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row>
    <row r="644" spans="1:46" ht="20.25" customHeight="1">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row>
    <row r="645" spans="1:46" ht="20.25" customHeight="1">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row>
    <row r="646" spans="1:46" ht="20.25" customHeight="1">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row>
    <row r="647" spans="1:46" ht="20.25" customHeight="1">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row>
    <row r="648" spans="1:46" ht="20.25" customHeight="1">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row>
    <row r="649" spans="1:46" ht="20.25" customHeight="1">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row>
    <row r="650" spans="1:46" ht="20.25" customHeight="1">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row>
    <row r="651" spans="1:46" ht="20.25" customHeight="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row>
    <row r="652" spans="1:46" ht="20.25" customHeight="1">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row>
    <row r="653" spans="1:46" ht="20.25" customHeight="1">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row>
    <row r="654" spans="1:46" ht="20.25" customHeight="1">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row>
    <row r="655" spans="1:46" ht="20.25" customHeight="1">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row>
    <row r="656" spans="1:46" ht="20.25" customHeight="1">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row>
    <row r="657" spans="1:46" ht="20.25" customHeight="1">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row>
    <row r="658" spans="1:46" ht="20.25" customHeight="1">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row>
    <row r="659" spans="1:46" ht="20.25" customHeight="1">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row>
    <row r="660" spans="1:46" ht="20.25" customHeight="1">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row>
    <row r="661" spans="1:46" ht="20.25" customHeight="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row>
    <row r="662" spans="1:46" ht="20.25" customHeight="1">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row>
    <row r="663" spans="1:46" ht="20.25" customHeight="1">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row>
    <row r="664" spans="1:46" ht="20.25" customHeight="1">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row>
    <row r="665" spans="1:46" ht="20.25" customHeight="1">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row>
    <row r="666" spans="1:46" ht="20.25" customHeight="1">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row>
    <row r="667" spans="1:46" ht="20.25" customHeight="1">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row>
    <row r="668" spans="1:46" ht="20.25" customHeight="1">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row>
    <row r="669" spans="1:46" ht="20.25" customHeight="1">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row>
    <row r="670" spans="1:46" ht="20.25" customHeight="1">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row>
    <row r="671" spans="1:46" ht="20.25" customHeight="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row>
    <row r="672" spans="1:46" ht="20.25" customHeight="1">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row>
    <row r="673" spans="1:46" ht="20.25" customHeight="1">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row>
    <row r="674" spans="1:46" ht="20.25" customHeight="1">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row>
    <row r="675" spans="1:46" ht="20.25" customHeight="1">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row>
    <row r="676" spans="1:46" ht="20.25" customHeight="1">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row>
    <row r="677" spans="1:46" ht="20.25" customHeight="1">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row>
    <row r="678" spans="1:46" ht="20.25" customHeight="1">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row>
    <row r="679" spans="1:46" ht="20.25" customHeight="1">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row>
    <row r="680" spans="1:46" ht="20.25" customHeight="1">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row>
    <row r="681" spans="1:46" ht="20.25" customHeight="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row>
    <row r="682" spans="1:46" ht="20.25" customHeight="1">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row>
    <row r="683" spans="1:46" ht="20.25" customHeight="1">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row>
    <row r="684" spans="1:46" ht="20.25" customHeight="1">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row>
    <row r="685" spans="1:46" ht="20.25" customHeight="1">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row>
    <row r="686" spans="1:46" ht="20.25" customHeight="1">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row>
    <row r="687" spans="1:46" ht="20.25" customHeight="1">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row>
    <row r="688" spans="1:46" ht="20.25" customHeight="1">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row>
    <row r="689" spans="1:46" ht="20.25" customHeight="1">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row>
    <row r="690" spans="1:46" ht="20.25" customHeight="1">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row>
    <row r="691" spans="1:46" ht="20.25" customHeight="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row>
    <row r="692" spans="1:46" ht="20.25" customHeight="1">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row>
    <row r="693" spans="1:46" ht="20.25" customHeight="1">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row>
    <row r="694" spans="1:46" ht="20.25" customHeight="1">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row>
    <row r="695" spans="1:46" ht="20.25" customHeight="1">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row>
    <row r="696" spans="1:46" ht="20.25" customHeight="1">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row>
    <row r="697" spans="1:46" ht="20.25" customHeight="1">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row>
    <row r="698" spans="1:46" ht="20.25" customHeight="1">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row>
    <row r="699" spans="1:46" ht="20.25" customHeight="1">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row>
    <row r="700" spans="1:46" ht="20.25" customHeight="1">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row>
    <row r="701" spans="1:46" ht="20.25" customHeight="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row>
    <row r="702" spans="1:46" ht="20.25" customHeight="1">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row>
    <row r="703" spans="1:46" ht="20.25" customHeight="1">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row>
    <row r="704" spans="1:46" ht="20.25" customHeight="1">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row>
    <row r="705" spans="1:46" ht="20.25" customHeight="1">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row>
    <row r="706" spans="1:46" ht="20.25" customHeight="1">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row>
    <row r="707" spans="1:46" ht="20.25" customHeight="1">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row>
    <row r="708" spans="1:46" ht="20.25" customHeight="1">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row>
    <row r="709" spans="1:46" ht="20.25" customHeight="1">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row>
    <row r="710" spans="1:46" ht="20.25" customHeight="1">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row>
    <row r="711" spans="1:46" ht="20.25" customHeight="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row>
    <row r="712" spans="1:46" ht="20.25" customHeight="1">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row>
    <row r="713" spans="1:46" ht="20.25" customHeight="1">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row>
    <row r="714" spans="1:46" ht="20.25" customHeight="1">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row>
    <row r="715" spans="1:46" ht="20.25" customHeight="1">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row>
    <row r="716" spans="1:46" ht="20.25" customHeight="1">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row>
    <row r="717" spans="1:46" ht="20.25" customHeight="1">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row>
    <row r="718" spans="1:46" ht="20.25" customHeight="1">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row>
    <row r="719" spans="1:46" ht="20.25" customHeight="1">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row>
    <row r="720" spans="1:46" ht="20.25" customHeight="1">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row>
    <row r="721" spans="1:46" ht="20.25" customHeight="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row>
    <row r="722" spans="1:46" ht="20.25" customHeight="1">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row>
    <row r="723" spans="1:46" ht="20.25" customHeight="1">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row>
    <row r="724" spans="1:46" ht="20.25" customHeight="1">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row>
    <row r="725" spans="1:46" ht="20.25" customHeight="1">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row>
    <row r="726" spans="1:46" ht="20.25" customHeight="1">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row>
    <row r="727" spans="1:46" ht="20.25" customHeight="1">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row>
    <row r="728" spans="1:46" ht="20.25" customHeight="1">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row>
    <row r="729" spans="1:46" ht="20.25" customHeight="1">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row>
    <row r="730" spans="1:46" ht="20.25" customHeight="1">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row>
    <row r="731" spans="1:46" ht="20.25" customHeight="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row>
    <row r="732" spans="1:46" ht="20.25" customHeight="1">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row>
    <row r="733" spans="1:46" ht="20.25" customHeight="1">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row>
    <row r="734" spans="1:46" ht="20.25" customHeight="1">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row>
    <row r="735" spans="1:46" ht="20.25" customHeight="1">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row>
    <row r="736" spans="1:46" ht="20.25" customHeight="1">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row>
    <row r="737" spans="1:46" ht="20.25" customHeight="1">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row>
    <row r="738" spans="1:46" ht="20.25" customHeight="1">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row>
    <row r="739" spans="1:46" ht="20.25" customHeight="1">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row>
    <row r="740" spans="1:46" ht="20.25" customHeight="1">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row>
    <row r="741" spans="1:46" ht="20.25" customHeight="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row>
    <row r="742" spans="1:46" ht="20.25" customHeight="1">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row>
    <row r="743" spans="1:46" ht="20.25" customHeight="1">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row>
    <row r="744" spans="1:46" ht="20.25" customHeight="1">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row>
    <row r="745" spans="1:46" ht="20.25" customHeight="1">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row>
    <row r="746" spans="1:46" ht="20.25" customHeight="1">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row>
    <row r="747" spans="1:46" ht="20.25" customHeight="1">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row>
    <row r="748" spans="1:46" ht="20.25" customHeight="1">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row>
    <row r="749" spans="1:46" ht="20.25" customHeight="1">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row>
    <row r="750" spans="1:46" ht="20.25" customHeight="1">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row>
    <row r="751" spans="1:46" ht="20.25" customHeight="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row>
    <row r="752" spans="1:46" ht="20.25" customHeight="1">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row>
    <row r="753" spans="1:46" ht="20.25" customHeight="1">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row>
    <row r="754" spans="1:46" ht="20.25" customHeight="1">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row>
    <row r="755" spans="1:46" ht="20.25" customHeight="1">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row>
    <row r="756" spans="1:46" ht="20.25" customHeight="1">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row>
    <row r="757" spans="1:46" ht="20.25" customHeight="1">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row>
    <row r="758" spans="1:46" ht="20.25" customHeight="1">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row>
    <row r="759" spans="1:46" ht="20.25" customHeight="1">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row>
    <row r="760" spans="1:46" ht="20.25" customHeight="1">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row>
    <row r="761" spans="1:46" ht="20.25" customHeight="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row>
    <row r="762" spans="1:46" ht="20.25" customHeight="1">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row>
    <row r="763" spans="1:46" ht="20.25" customHeight="1">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row>
    <row r="764" spans="1:46" ht="20.25"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row>
    <row r="765" spans="1:46" ht="20.25"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row>
    <row r="766" spans="1:46" ht="20.25"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row>
    <row r="767" spans="1:46" ht="20.25"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row>
    <row r="768" spans="1:46" ht="20.25"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row>
    <row r="769" spans="1:46" ht="20.25"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row>
    <row r="770" spans="1:46" ht="20.25"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row>
    <row r="771" spans="1:46" ht="20.25"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row>
    <row r="772" spans="1:46" ht="20.25"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row>
    <row r="773" spans="1:46" ht="20.25"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row>
    <row r="774" spans="1:46" ht="20.25" customHeight="1">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row>
    <row r="775" spans="1:46" ht="20.25" customHeight="1">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row>
    <row r="776" spans="1:46" ht="20.25" customHeight="1">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row>
    <row r="777" spans="1:46" ht="20.25" customHeight="1">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row>
    <row r="778" spans="1:46" ht="20.25" customHeight="1">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row>
    <row r="779" spans="1:46" ht="20.25" customHeight="1">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row>
    <row r="780" spans="1:46" ht="20.25" customHeight="1">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row>
    <row r="781" spans="1:46" ht="20.25" customHeight="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row>
    <row r="782" spans="1:46" ht="20.25" customHeight="1">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row>
    <row r="783" spans="1:46" ht="20.25" customHeight="1">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row>
    <row r="784" spans="1:46" ht="20.25" customHeight="1">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row>
    <row r="785" spans="1:46" ht="20.25" customHeight="1">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row>
    <row r="786" spans="1:46" ht="20.25" customHeight="1">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row>
    <row r="787" spans="1:46" ht="20.25" customHeight="1">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row>
    <row r="788" spans="1:46" ht="20.25" customHeight="1">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row>
    <row r="789" spans="1:46" ht="20.25" customHeight="1">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row>
    <row r="790" spans="1:46" ht="20.25" customHeight="1">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row>
    <row r="791" spans="1:46" ht="20.25" customHeight="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row>
    <row r="792" spans="1:46" ht="20.25" customHeight="1">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row>
    <row r="793" spans="1:46" ht="20.25" customHeight="1">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row>
    <row r="794" spans="1:46" ht="20.25" customHeight="1">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row>
    <row r="795" spans="1:46" ht="20.25" customHeight="1">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row>
    <row r="796" spans="1:46" ht="20.25" customHeight="1">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row>
    <row r="797" spans="1:46" ht="20.25" customHeight="1">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row>
    <row r="798" spans="1:46" ht="20.25" customHeight="1">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row>
    <row r="799" spans="1:46" ht="20.25" customHeight="1">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row>
    <row r="800" spans="1:46" ht="20.25" customHeight="1">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row>
    <row r="801" spans="1:46" ht="20.25" customHeight="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row>
    <row r="802" spans="1:46" ht="20.25" customHeight="1">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row>
    <row r="803" spans="1:46" ht="20.25" customHeight="1">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row>
    <row r="804" spans="1:46" ht="20.25" customHeight="1">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row>
    <row r="805" spans="1:46" ht="20.25" customHeight="1">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row>
    <row r="806" spans="1:46" ht="20.25" customHeight="1">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row>
    <row r="807" spans="1:46" ht="20.25" customHeight="1">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row>
    <row r="808" spans="1:46" ht="20.25" customHeight="1">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row>
    <row r="809" spans="1:46" ht="20.25" customHeight="1">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row>
    <row r="810" spans="1:46" ht="20.25" customHeight="1">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row>
    <row r="811" spans="1:46" ht="20.25" customHeight="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row>
    <row r="812" spans="1:46" ht="20.25" customHeight="1">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row>
    <row r="813" spans="1:46" ht="20.25" customHeight="1">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row>
    <row r="814" spans="1:46" ht="20.25" customHeight="1">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row>
    <row r="815" spans="1:46" ht="20.25" customHeight="1">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row>
    <row r="816" spans="1:46" ht="20.25" customHeight="1">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row>
    <row r="817" spans="1:46" ht="20.25" customHeight="1">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row>
    <row r="818" spans="1:46" ht="20.25" customHeight="1">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row>
    <row r="819" spans="1:46" ht="20.25" customHeight="1">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row>
    <row r="820" spans="1:46" ht="20.25" customHeight="1">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row>
    <row r="821" spans="1:46" ht="20.25" customHeight="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row>
    <row r="822" spans="1:46" ht="20.25" customHeight="1">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row>
    <row r="823" spans="1:46" ht="20.25" customHeight="1">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row>
    <row r="824" spans="1:46" ht="20.25" customHeight="1">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row>
    <row r="825" spans="1:46" ht="20.25" customHeight="1">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row>
    <row r="826" spans="1:46" ht="20.25" customHeight="1">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row>
    <row r="827" spans="1:46" ht="20.25" customHeight="1">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row>
    <row r="828" spans="1:46" ht="20.25" customHeight="1">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row>
    <row r="829" spans="1:46" ht="20.25" customHeight="1">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row>
    <row r="830" spans="1:46" ht="20.25" customHeight="1">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row>
    <row r="831" spans="1:46" ht="20.25" customHeight="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row>
    <row r="832" spans="1:46" ht="20.25" customHeight="1">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row>
    <row r="833" spans="1:46" ht="20.25" customHeight="1">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row>
    <row r="834" spans="1:46" ht="20.25" customHeight="1">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row>
    <row r="835" spans="1:46" ht="20.25" customHeight="1">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row>
    <row r="836" spans="1:46" ht="20.25" customHeight="1">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row>
    <row r="837" spans="1:46" ht="20.25" customHeight="1">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row>
    <row r="838" spans="1:46" ht="20.25" customHeight="1">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row>
    <row r="839" spans="1:46" ht="20.25" customHeight="1">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row>
    <row r="840" spans="1:46" ht="20.25" customHeight="1">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row>
    <row r="841" spans="1:46" ht="20.25" customHeight="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row>
    <row r="842" spans="1:46" ht="20.25" customHeight="1">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row>
    <row r="843" spans="1:46" ht="20.25" customHeight="1">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row>
    <row r="844" spans="1:46" ht="20.25" customHeight="1">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row>
    <row r="845" spans="1:46" ht="20.25" customHeight="1">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row>
    <row r="846" spans="1:46" ht="20.25" customHeight="1">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row>
    <row r="847" spans="1:46" ht="20.25" customHeight="1">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row>
    <row r="848" spans="1:46" ht="20.25" customHeight="1">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row>
    <row r="849" spans="1:46" ht="20.25" customHeight="1">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row>
    <row r="850" spans="1:46" ht="20.25" customHeight="1">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row>
    <row r="851" spans="1:46" ht="20.25" customHeight="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row>
    <row r="852" spans="1:46" ht="20.25" customHeight="1">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row>
    <row r="853" spans="1:46" ht="20.25" customHeight="1">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row>
    <row r="854" spans="1:46" ht="20.25" customHeight="1">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row>
    <row r="855" spans="1:46" ht="20.25" customHeight="1">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row>
    <row r="856" spans="1:46" ht="20.25" customHeight="1">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row>
    <row r="857" spans="1:46" ht="20.25" customHeight="1">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row>
    <row r="858" spans="1:46" ht="20.25" customHeight="1">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row>
    <row r="859" spans="1:46" ht="20.25" customHeight="1">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row>
    <row r="860" spans="1:46" ht="20.25" customHeight="1">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row>
    <row r="861" spans="1:46" ht="20.25" customHeight="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row>
    <row r="862" spans="1:46" ht="20.25" customHeight="1">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row>
    <row r="863" spans="1:46" ht="20.25" customHeight="1">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row>
    <row r="864" spans="1:46" ht="20.25" customHeight="1">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row>
    <row r="865" spans="1:46" ht="20.25" customHeight="1">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row>
    <row r="866" spans="1:46" ht="20.25" customHeight="1">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row>
    <row r="867" spans="1:46" ht="20.25" customHeight="1">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row>
    <row r="868" spans="1:46" ht="20.25" customHeight="1">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row>
    <row r="869" spans="1:46" ht="20.25" customHeight="1">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row>
    <row r="870" spans="1:46" ht="20.25" customHeight="1">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row>
    <row r="871" spans="1:46" ht="20.25" customHeight="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row>
    <row r="872" spans="1:46" ht="20.25" customHeight="1">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row>
    <row r="873" spans="1:46" ht="20.25" customHeight="1">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row>
    <row r="874" spans="1:46" ht="20.25" customHeight="1">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row>
    <row r="875" spans="1:46" ht="20.25" customHeight="1">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row>
    <row r="876" spans="1:46" ht="20.25" customHeight="1">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row>
    <row r="877" spans="1:46" ht="20.25" customHeight="1">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row>
    <row r="878" spans="1:46" ht="20.25" customHeight="1">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row>
    <row r="879" spans="1:46" ht="20.25" customHeight="1">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row>
    <row r="880" spans="1:46" ht="20.25" customHeight="1">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row>
    <row r="881" spans="1:46" ht="20.25" customHeight="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row>
    <row r="882" spans="1:46" ht="20.25" customHeight="1">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row>
    <row r="883" spans="1:46" ht="20.25" customHeight="1">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row>
    <row r="884" spans="1:46" ht="20.25" customHeight="1">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row>
    <row r="885" spans="1:46" ht="20.25" customHeight="1">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row>
    <row r="886" spans="1:46" ht="20.25" customHeight="1">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row>
    <row r="887" spans="1:46" ht="20.25" customHeight="1">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row>
    <row r="888" spans="1:46" ht="20.25" customHeight="1">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row>
    <row r="889" spans="1:46" ht="20.25" customHeight="1">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row>
    <row r="890" spans="1:46" ht="20.25" customHeight="1">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row>
    <row r="891" spans="1:46" ht="20.25" customHeight="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row>
    <row r="892" spans="1:46" ht="20.25" customHeight="1">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row>
    <row r="893" spans="1:46" ht="20.25" customHeight="1">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row>
    <row r="894" spans="1:46" ht="20.25" customHeight="1">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row>
    <row r="895" spans="1:46" ht="20.25" customHeight="1">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row>
    <row r="896" spans="1:46" ht="20.25" customHeight="1">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row>
    <row r="897" spans="1:46" ht="20.25" customHeight="1">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row>
    <row r="898" spans="1:46" ht="20.25" customHeight="1">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row>
    <row r="899" spans="1:46" ht="20.25" customHeight="1">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row>
    <row r="900" spans="1:46" ht="20.25" customHeight="1">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row>
    <row r="901" spans="1:46" ht="20.25" customHeight="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row>
    <row r="902" spans="1:46" ht="20.25" customHeight="1">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row>
    <row r="903" spans="1:46" ht="20.25" customHeight="1">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row>
    <row r="904" spans="1:46" ht="20.25" customHeight="1">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row>
    <row r="905" spans="1:46" ht="20.25" customHeight="1">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row>
    <row r="906" spans="1:46" ht="20.25" customHeight="1">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row>
    <row r="907" spans="1:46" ht="20.25" customHeight="1">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row>
    <row r="908" spans="1:46" ht="20.25" customHeight="1">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row>
    <row r="909" spans="1:46" ht="20.25" customHeight="1">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row>
    <row r="910" spans="1:46" ht="20.25" customHeight="1">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row>
    <row r="911" spans="1:46" ht="20.25" customHeight="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row>
    <row r="912" spans="1:46" ht="20.25" customHeight="1">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row>
    <row r="913" spans="1:46" ht="20.25" customHeight="1">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row>
    <row r="914" spans="1:46" ht="20.25" customHeight="1">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row>
    <row r="915" spans="1:46" ht="20.25" customHeight="1">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row>
    <row r="916" spans="1:46" ht="20.25" customHeight="1">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row>
    <row r="917" spans="1:46" ht="20.25" customHeight="1">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row>
    <row r="918" spans="1:46" ht="20.25" customHeight="1">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row>
    <row r="919" spans="1:46" ht="20.25" customHeight="1">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row>
    <row r="920" spans="1:46" ht="20.25" customHeight="1">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row>
    <row r="921" spans="1:46" ht="20.25" customHeight="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row>
    <row r="922" spans="1:46" ht="20.25" customHeight="1">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row>
    <row r="923" spans="1:46" ht="20.25" customHeight="1">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row>
    <row r="924" spans="1:46" ht="20.25" customHeight="1">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row>
    <row r="925" spans="1:46" ht="20.25" customHeight="1">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row>
    <row r="926" spans="1:46" ht="20.25" customHeight="1">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row>
    <row r="927" spans="1:46" ht="20.25" customHeight="1">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row>
    <row r="928" spans="1:46" ht="20.25" customHeight="1">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row>
    <row r="929" spans="1:46" ht="20.25" customHeight="1">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row>
    <row r="930" spans="1:46" ht="20.25" customHeight="1">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row>
    <row r="931" spans="1:46" ht="20.25" customHeight="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row>
    <row r="932" spans="1:46" ht="20.25" customHeight="1">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row>
    <row r="933" spans="1:46" ht="20.25" customHeight="1">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row>
    <row r="934" spans="1:46" ht="20.25" customHeight="1">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row>
    <row r="935" spans="1:46" ht="20.25" customHeight="1">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row>
    <row r="936" spans="1:46" ht="20.25" customHeight="1">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row>
    <row r="937" spans="1:46" ht="20.25" customHeight="1">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row>
    <row r="938" spans="1:46" ht="20.25" customHeight="1">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row>
    <row r="939" spans="1:46" ht="20.25" customHeight="1">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row>
    <row r="940" spans="1:46" ht="20.25" customHeight="1">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row>
    <row r="941" spans="1:46" ht="20.25" customHeight="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row>
    <row r="942" spans="1:46" ht="20.25" customHeight="1">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row>
    <row r="943" spans="1:46" ht="20.25" customHeight="1">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row>
    <row r="944" spans="1:46" ht="20.25" customHeight="1">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row>
    <row r="945" spans="1:46" ht="20.25" customHeight="1">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row>
    <row r="946" spans="1:46" ht="20.25" customHeight="1">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row>
    <row r="947" spans="1:46" ht="20.25" customHeight="1">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row>
    <row r="948" spans="1:46" ht="20.25" customHeight="1">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row>
    <row r="949" spans="1:46" ht="20.25" customHeight="1">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row>
    <row r="950" spans="1:46" ht="20.25" customHeight="1">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row>
    <row r="951" spans="1:46" ht="20.25" customHeight="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row>
    <row r="952" spans="1:46" ht="20.25" customHeight="1">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row>
    <row r="953" spans="1:46" ht="20.25" customHeight="1">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row>
    <row r="954" spans="1:46" ht="20.25" customHeight="1">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row>
    <row r="955" spans="1:46" ht="20.25" customHeight="1">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row>
    <row r="956" spans="1:46" ht="20.25" customHeight="1">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row>
    <row r="957" spans="1:46" ht="20.25" customHeight="1">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row>
    <row r="958" spans="1:46" ht="20.25" customHeight="1">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row>
    <row r="959" spans="1:46" ht="20.25" customHeight="1">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row>
    <row r="960" spans="1:46" ht="20.25" customHeight="1">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row>
    <row r="961" spans="1:46" ht="20.25" customHeight="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row>
    <row r="962" spans="1:46" ht="20.25" customHeight="1">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row>
    <row r="963" spans="1:46" ht="20.25" customHeight="1">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row>
    <row r="964" spans="1:46" ht="20.25" customHeight="1">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row>
    <row r="965" spans="1:46" ht="20.25" customHeight="1">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row>
    <row r="966" spans="1:46" ht="20.25" customHeight="1">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row>
    <row r="967" spans="1:46" ht="20.25" customHeight="1">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row>
    <row r="968" spans="1:46" ht="20.25" customHeight="1">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row>
    <row r="969" spans="1:46" ht="20.25" customHeight="1">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row>
    <row r="970" spans="1:46" ht="20.25" customHeight="1">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row>
    <row r="971" spans="1:46" ht="20.25" customHeight="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row>
    <row r="972" spans="1:46" ht="20.25" customHeight="1">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row>
    <row r="973" spans="1:46" ht="20.25" customHeight="1">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row>
    <row r="974" spans="1:46" ht="20.25" customHeight="1">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row>
    <row r="975" spans="1:46" ht="20.25" customHeight="1">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row>
    <row r="976" spans="1:46" ht="20.25" customHeight="1">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row>
    <row r="977" spans="1:46" ht="20.25" customHeight="1">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row>
    <row r="978" spans="1:46" ht="20.25" customHeight="1">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row>
    <row r="979" spans="1:46" ht="20.25" customHeight="1">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row>
    <row r="980" spans="1:46" ht="20.25" customHeight="1">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row>
    <row r="981" spans="1:46" ht="20.25" customHeight="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row>
    <row r="982" spans="1:46" ht="20.25" customHeight="1">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row>
    <row r="983" spans="1:46" ht="20.25" customHeight="1">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row>
    <row r="984" spans="1:46" ht="20.25" customHeight="1">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row>
    <row r="985" spans="1:46" ht="20.25" customHeight="1">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row>
    <row r="986" spans="1:46" ht="20.25" customHeight="1">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row>
    <row r="987" spans="1:46" ht="20.25" customHeight="1">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row>
    <row r="988" spans="1:46" ht="20.25" customHeight="1">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row>
    <row r="989" spans="1:46" ht="20.25" customHeight="1">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row>
    <row r="990" spans="1:46" ht="20.25" customHeight="1">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row>
    <row r="991" spans="1:46" ht="20.25" customHeight="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row>
    <row r="992" spans="1:46" ht="20.25" customHeight="1">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row>
    <row r="993" spans="1:46" ht="20.25" customHeight="1">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row>
    <row r="994" spans="1:46" ht="20.25" customHeight="1">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row>
    <row r="995" spans="1:46" ht="20.25" customHeight="1">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row>
    <row r="996" spans="1:46" ht="20.25" customHeight="1">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row>
    <row r="997" spans="1:46" ht="20.25" customHeight="1">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row>
    <row r="998" spans="1:46" ht="20.25" customHeight="1">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row>
    <row r="999" spans="1:46" ht="20.25" customHeight="1">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row>
    <row r="1000" spans="1:46" ht="20.25" customHeight="1">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row>
    <row r="1001" spans="1:46" ht="20.25" customHeight="1">
      <c r="A1001" s="158"/>
      <c r="B1001" s="158"/>
      <c r="C1001" s="158"/>
      <c r="D1001" s="158"/>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row>
    <row r="1002" spans="1:46" ht="20.25" customHeight="1">
      <c r="A1002" s="158"/>
      <c r="B1002" s="158"/>
      <c r="C1002" s="158"/>
      <c r="D1002" s="158"/>
      <c r="E1002" s="158"/>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58"/>
      <c r="AP1002" s="158"/>
      <c r="AQ1002" s="158"/>
      <c r="AR1002" s="158"/>
      <c r="AS1002" s="158"/>
      <c r="AT1002" s="158"/>
    </row>
    <row r="1003" spans="1:46" ht="20.25" customHeight="1">
      <c r="A1003" s="158"/>
      <c r="B1003" s="158"/>
      <c r="C1003" s="158"/>
      <c r="D1003" s="158"/>
      <c r="E1003" s="158"/>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58"/>
      <c r="AP1003" s="158"/>
      <c r="AQ1003" s="158"/>
      <c r="AR1003" s="158"/>
      <c r="AS1003" s="158"/>
      <c r="AT1003" s="158"/>
    </row>
    <row r="1004" spans="1:46" ht="20.25" customHeight="1">
      <c r="A1004" s="158"/>
      <c r="B1004" s="158"/>
      <c r="C1004" s="158"/>
      <c r="D1004" s="158"/>
      <c r="E1004" s="158"/>
      <c r="F1004" s="158"/>
      <c r="G1004" s="158"/>
      <c r="H1004" s="158"/>
      <c r="I1004" s="158"/>
      <c r="J1004" s="158"/>
      <c r="K1004" s="158"/>
      <c r="L1004" s="158"/>
      <c r="M1004" s="158"/>
      <c r="N1004" s="158"/>
      <c r="O1004" s="158"/>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c r="AJ1004" s="158"/>
      <c r="AK1004" s="158"/>
      <c r="AL1004" s="158"/>
      <c r="AM1004" s="158"/>
      <c r="AN1004" s="158"/>
      <c r="AO1004" s="158"/>
      <c r="AP1004" s="158"/>
      <c r="AQ1004" s="158"/>
      <c r="AR1004" s="158"/>
      <c r="AS1004" s="158"/>
      <c r="AT1004" s="158"/>
    </row>
    <row r="1005" spans="1:46" ht="20.25" customHeight="1">
      <c r="A1005" s="158"/>
      <c r="B1005" s="158"/>
      <c r="C1005" s="158"/>
      <c r="D1005" s="158"/>
      <c r="E1005" s="158"/>
      <c r="F1005" s="158"/>
      <c r="G1005" s="158"/>
      <c r="H1005" s="158"/>
      <c r="I1005" s="158"/>
      <c r="J1005" s="158"/>
      <c r="K1005" s="158"/>
      <c r="L1005" s="158"/>
      <c r="M1005" s="158"/>
      <c r="N1005" s="158"/>
      <c r="O1005" s="158"/>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c r="AJ1005" s="158"/>
      <c r="AK1005" s="158"/>
      <c r="AL1005" s="158"/>
      <c r="AM1005" s="158"/>
      <c r="AN1005" s="158"/>
      <c r="AO1005" s="158"/>
      <c r="AP1005" s="158"/>
      <c r="AQ1005" s="158"/>
      <c r="AR1005" s="158"/>
      <c r="AS1005" s="158"/>
      <c r="AT1005" s="158"/>
    </row>
    <row r="1006" spans="1:46" ht="20.25" customHeight="1">
      <c r="A1006" s="158"/>
      <c r="B1006" s="158"/>
      <c r="C1006" s="158"/>
      <c r="D1006" s="158"/>
      <c r="E1006" s="158"/>
      <c r="F1006" s="158"/>
      <c r="G1006" s="158"/>
      <c r="H1006" s="158"/>
      <c r="I1006" s="158"/>
      <c r="J1006" s="158"/>
      <c r="K1006" s="158"/>
      <c r="L1006" s="158"/>
      <c r="M1006" s="158"/>
      <c r="N1006" s="158"/>
      <c r="O1006" s="158"/>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c r="AJ1006" s="158"/>
      <c r="AK1006" s="158"/>
      <c r="AL1006" s="158"/>
      <c r="AM1006" s="158"/>
      <c r="AN1006" s="158"/>
      <c r="AO1006" s="158"/>
      <c r="AP1006" s="158"/>
      <c r="AQ1006" s="158"/>
      <c r="AR1006" s="158"/>
      <c r="AS1006" s="158"/>
      <c r="AT1006" s="158"/>
    </row>
    <row r="1007" spans="1:46" ht="20.25" customHeight="1">
      <c r="A1007" s="158"/>
      <c r="B1007" s="158"/>
      <c r="C1007" s="158"/>
      <c r="D1007" s="158"/>
      <c r="E1007" s="158"/>
      <c r="F1007" s="158"/>
      <c r="G1007" s="158"/>
      <c r="H1007" s="158"/>
      <c r="I1007" s="158"/>
      <c r="J1007" s="158"/>
      <c r="K1007" s="158"/>
      <c r="L1007" s="158"/>
      <c r="M1007" s="158"/>
      <c r="N1007" s="158"/>
      <c r="O1007" s="158"/>
      <c r="P1007" s="158"/>
      <c r="Q1007" s="158"/>
      <c r="R1007" s="158"/>
      <c r="S1007" s="158"/>
      <c r="T1007" s="158"/>
      <c r="U1007" s="158"/>
      <c r="V1007" s="158"/>
      <c r="W1007" s="158"/>
      <c r="X1007" s="158"/>
      <c r="Y1007" s="158"/>
      <c r="Z1007" s="158"/>
      <c r="AA1007" s="158"/>
      <c r="AB1007" s="158"/>
      <c r="AC1007" s="158"/>
      <c r="AD1007" s="158"/>
      <c r="AE1007" s="158"/>
      <c r="AF1007" s="158"/>
      <c r="AG1007" s="158"/>
      <c r="AH1007" s="158"/>
      <c r="AI1007" s="158"/>
      <c r="AJ1007" s="158"/>
      <c r="AK1007" s="158"/>
      <c r="AL1007" s="158"/>
      <c r="AM1007" s="158"/>
      <c r="AN1007" s="158"/>
      <c r="AO1007" s="158"/>
      <c r="AP1007" s="158"/>
      <c r="AQ1007" s="158"/>
      <c r="AR1007" s="158"/>
      <c r="AS1007" s="158"/>
      <c r="AT1007" s="158"/>
    </row>
    <row r="1008" spans="1:46" ht="20.25" customHeight="1">
      <c r="A1008" s="158"/>
      <c r="B1008" s="158"/>
      <c r="C1008" s="158"/>
      <c r="D1008" s="158"/>
      <c r="E1008" s="158"/>
      <c r="F1008" s="158"/>
      <c r="G1008" s="158"/>
      <c r="H1008" s="158"/>
      <c r="I1008" s="158"/>
      <c r="J1008" s="158"/>
      <c r="K1008" s="158"/>
      <c r="L1008" s="158"/>
      <c r="M1008" s="158"/>
      <c r="N1008" s="158"/>
      <c r="O1008" s="158"/>
      <c r="P1008" s="158"/>
      <c r="Q1008" s="158"/>
      <c r="R1008" s="158"/>
      <c r="S1008" s="158"/>
      <c r="T1008" s="158"/>
      <c r="U1008" s="158"/>
      <c r="V1008" s="158"/>
      <c r="W1008" s="158"/>
      <c r="X1008" s="158"/>
      <c r="Y1008" s="158"/>
      <c r="Z1008" s="158"/>
      <c r="AA1008" s="158"/>
      <c r="AB1008" s="158"/>
      <c r="AC1008" s="158"/>
      <c r="AD1008" s="158"/>
      <c r="AE1008" s="158"/>
      <c r="AF1008" s="158"/>
      <c r="AG1008" s="158"/>
      <c r="AH1008" s="158"/>
      <c r="AI1008" s="158"/>
      <c r="AJ1008" s="158"/>
      <c r="AK1008" s="158"/>
      <c r="AL1008" s="158"/>
      <c r="AM1008" s="158"/>
      <c r="AN1008" s="158"/>
      <c r="AO1008" s="158"/>
      <c r="AP1008" s="158"/>
      <c r="AQ1008" s="158"/>
      <c r="AR1008" s="158"/>
      <c r="AS1008" s="158"/>
      <c r="AT1008" s="158"/>
    </row>
    <row r="1009" spans="1:46" ht="20.25" customHeight="1">
      <c r="A1009" s="158"/>
      <c r="B1009" s="158"/>
      <c r="C1009" s="158"/>
      <c r="D1009" s="158"/>
      <c r="E1009" s="158"/>
      <c r="F1009" s="158"/>
      <c r="G1009" s="158"/>
      <c r="H1009" s="158"/>
      <c r="I1009" s="158"/>
      <c r="J1009" s="158"/>
      <c r="K1009" s="158"/>
      <c r="L1009" s="158"/>
      <c r="M1009" s="158"/>
      <c r="N1009" s="158"/>
      <c r="O1009" s="158"/>
      <c r="P1009" s="158"/>
      <c r="Q1009" s="158"/>
      <c r="R1009" s="158"/>
      <c r="S1009" s="158"/>
      <c r="T1009" s="158"/>
      <c r="U1009" s="158"/>
      <c r="V1009" s="158"/>
      <c r="W1009" s="158"/>
      <c r="X1009" s="158"/>
      <c r="Y1009" s="158"/>
      <c r="Z1009" s="158"/>
      <c r="AA1009" s="158"/>
      <c r="AB1009" s="158"/>
      <c r="AC1009" s="158"/>
      <c r="AD1009" s="158"/>
      <c r="AE1009" s="158"/>
      <c r="AF1009" s="158"/>
      <c r="AG1009" s="158"/>
      <c r="AH1009" s="158"/>
      <c r="AI1009" s="158"/>
      <c r="AJ1009" s="158"/>
      <c r="AK1009" s="158"/>
      <c r="AL1009" s="158"/>
      <c r="AM1009" s="158"/>
      <c r="AN1009" s="158"/>
      <c r="AO1009" s="158"/>
      <c r="AP1009" s="158"/>
      <c r="AQ1009" s="158"/>
      <c r="AR1009" s="158"/>
      <c r="AS1009" s="158"/>
      <c r="AT1009" s="158"/>
    </row>
    <row r="1010" spans="1:46" ht="20.25" customHeight="1">
      <c r="A1010" s="158"/>
      <c r="B1010" s="158"/>
      <c r="C1010" s="158"/>
      <c r="D1010" s="158"/>
      <c r="E1010" s="158"/>
      <c r="F1010" s="158"/>
      <c r="G1010" s="158"/>
      <c r="H1010" s="158"/>
      <c r="I1010" s="158"/>
      <c r="J1010" s="158"/>
      <c r="K1010" s="158"/>
      <c r="L1010" s="158"/>
      <c r="M1010" s="158"/>
      <c r="N1010" s="158"/>
      <c r="O1010" s="158"/>
      <c r="P1010" s="158"/>
      <c r="Q1010" s="158"/>
      <c r="R1010" s="158"/>
      <c r="S1010" s="158"/>
      <c r="T1010" s="158"/>
      <c r="U1010" s="158"/>
      <c r="V1010" s="158"/>
      <c r="W1010" s="158"/>
      <c r="X1010" s="158"/>
      <c r="Y1010" s="158"/>
      <c r="Z1010" s="158"/>
      <c r="AA1010" s="158"/>
      <c r="AB1010" s="158"/>
      <c r="AC1010" s="158"/>
      <c r="AD1010" s="158"/>
      <c r="AE1010" s="158"/>
      <c r="AF1010" s="158"/>
      <c r="AG1010" s="158"/>
      <c r="AH1010" s="158"/>
      <c r="AI1010" s="158"/>
      <c r="AJ1010" s="158"/>
      <c r="AK1010" s="158"/>
      <c r="AL1010" s="158"/>
      <c r="AM1010" s="158"/>
      <c r="AN1010" s="158"/>
      <c r="AO1010" s="158"/>
      <c r="AP1010" s="158"/>
      <c r="AQ1010" s="158"/>
      <c r="AR1010" s="158"/>
      <c r="AS1010" s="158"/>
      <c r="AT1010" s="158"/>
    </row>
    <row r="1011" spans="1:46" ht="20.25" customHeight="1">
      <c r="A1011" s="158"/>
      <c r="B1011" s="158"/>
      <c r="C1011" s="158"/>
      <c r="D1011" s="158"/>
      <c r="E1011" s="158"/>
      <c r="F1011" s="158"/>
      <c r="G1011" s="158"/>
      <c r="H1011" s="158"/>
      <c r="I1011" s="158"/>
      <c r="J1011" s="158"/>
      <c r="K1011" s="158"/>
      <c r="L1011" s="158"/>
      <c r="M1011" s="158"/>
      <c r="N1011" s="158"/>
      <c r="O1011" s="158"/>
      <c r="P1011" s="158"/>
      <c r="Q1011" s="158"/>
      <c r="R1011" s="158"/>
      <c r="S1011" s="158"/>
      <c r="T1011" s="158"/>
      <c r="U1011" s="158"/>
      <c r="V1011" s="158"/>
      <c r="W1011" s="158"/>
      <c r="X1011" s="158"/>
      <c r="Y1011" s="158"/>
      <c r="Z1011" s="158"/>
      <c r="AA1011" s="158"/>
      <c r="AB1011" s="158"/>
      <c r="AC1011" s="158"/>
      <c r="AD1011" s="158"/>
      <c r="AE1011" s="158"/>
      <c r="AF1011" s="158"/>
      <c r="AG1011" s="158"/>
      <c r="AH1011" s="158"/>
      <c r="AI1011" s="158"/>
      <c r="AJ1011" s="158"/>
      <c r="AK1011" s="158"/>
      <c r="AL1011" s="158"/>
      <c r="AM1011" s="158"/>
      <c r="AN1011" s="158"/>
      <c r="AO1011" s="158"/>
      <c r="AP1011" s="158"/>
      <c r="AQ1011" s="158"/>
      <c r="AR1011" s="158"/>
      <c r="AS1011" s="158"/>
      <c r="AT1011" s="158"/>
    </row>
    <row r="1012" spans="1:46" ht="20.25" customHeight="1">
      <c r="A1012" s="158"/>
      <c r="B1012" s="158"/>
      <c r="C1012" s="158"/>
      <c r="D1012" s="158"/>
      <c r="E1012" s="158"/>
      <c r="F1012" s="158"/>
      <c r="G1012" s="158"/>
      <c r="H1012" s="158"/>
      <c r="I1012" s="158"/>
      <c r="J1012" s="158"/>
      <c r="K1012" s="158"/>
      <c r="L1012" s="158"/>
      <c r="M1012" s="158"/>
      <c r="N1012" s="158"/>
      <c r="O1012" s="158"/>
      <c r="P1012" s="158"/>
      <c r="Q1012" s="158"/>
      <c r="R1012" s="158"/>
      <c r="S1012" s="158"/>
      <c r="T1012" s="158"/>
      <c r="U1012" s="158"/>
      <c r="V1012" s="158"/>
      <c r="W1012" s="158"/>
      <c r="X1012" s="158"/>
      <c r="Y1012" s="158"/>
      <c r="Z1012" s="158"/>
      <c r="AA1012" s="158"/>
      <c r="AB1012" s="158"/>
      <c r="AC1012" s="158"/>
      <c r="AD1012" s="158"/>
      <c r="AE1012" s="158"/>
      <c r="AF1012" s="158"/>
      <c r="AG1012" s="158"/>
      <c r="AH1012" s="158"/>
      <c r="AI1012" s="158"/>
      <c r="AJ1012" s="158"/>
      <c r="AK1012" s="158"/>
      <c r="AL1012" s="158"/>
      <c r="AM1012" s="158"/>
      <c r="AN1012" s="158"/>
      <c r="AO1012" s="158"/>
      <c r="AP1012" s="158"/>
      <c r="AQ1012" s="158"/>
      <c r="AR1012" s="158"/>
      <c r="AS1012" s="158"/>
      <c r="AT1012" s="158"/>
    </row>
    <row r="1013" spans="1:46" ht="20.25" customHeight="1">
      <c r="A1013" s="158"/>
      <c r="B1013" s="158"/>
      <c r="C1013" s="158"/>
      <c r="D1013" s="158"/>
      <c r="E1013" s="158"/>
      <c r="F1013" s="158"/>
      <c r="G1013" s="158"/>
      <c r="H1013" s="158"/>
      <c r="I1013" s="158"/>
      <c r="J1013" s="158"/>
      <c r="K1013" s="158"/>
      <c r="L1013" s="158"/>
      <c r="M1013" s="158"/>
      <c r="N1013" s="158"/>
      <c r="O1013" s="158"/>
      <c r="P1013" s="158"/>
      <c r="Q1013" s="158"/>
      <c r="R1013" s="158"/>
      <c r="S1013" s="158"/>
      <c r="T1013" s="158"/>
      <c r="U1013" s="158"/>
      <c r="V1013" s="158"/>
      <c r="W1013" s="158"/>
      <c r="X1013" s="158"/>
      <c r="Y1013" s="158"/>
      <c r="Z1013" s="158"/>
      <c r="AA1013" s="158"/>
      <c r="AB1013" s="158"/>
      <c r="AC1013" s="158"/>
      <c r="AD1013" s="158"/>
      <c r="AE1013" s="158"/>
      <c r="AF1013" s="158"/>
      <c r="AG1013" s="158"/>
      <c r="AH1013" s="158"/>
      <c r="AI1013" s="158"/>
      <c r="AJ1013" s="158"/>
      <c r="AK1013" s="158"/>
      <c r="AL1013" s="158"/>
      <c r="AM1013" s="158"/>
      <c r="AN1013" s="158"/>
      <c r="AO1013" s="158"/>
      <c r="AP1013" s="158"/>
      <c r="AQ1013" s="158"/>
      <c r="AR1013" s="158"/>
      <c r="AS1013" s="158"/>
      <c r="AT1013" s="158"/>
    </row>
    <row r="1014" spans="1:46" ht="20.25" customHeight="1">
      <c r="A1014" s="158"/>
      <c r="B1014" s="158"/>
      <c r="C1014" s="158"/>
      <c r="D1014" s="158"/>
      <c r="E1014" s="158"/>
      <c r="F1014" s="158"/>
      <c r="G1014" s="158"/>
      <c r="H1014" s="158"/>
      <c r="I1014" s="158"/>
      <c r="J1014" s="158"/>
      <c r="K1014" s="158"/>
      <c r="L1014" s="158"/>
      <c r="M1014" s="158"/>
      <c r="N1014" s="158"/>
      <c r="O1014" s="158"/>
      <c r="P1014" s="158"/>
      <c r="Q1014" s="158"/>
      <c r="R1014" s="158"/>
      <c r="S1014" s="158"/>
      <c r="T1014" s="158"/>
      <c r="U1014" s="158"/>
      <c r="V1014" s="158"/>
      <c r="W1014" s="158"/>
      <c r="X1014" s="158"/>
      <c r="Y1014" s="158"/>
      <c r="Z1014" s="158"/>
      <c r="AA1014" s="158"/>
      <c r="AB1014" s="158"/>
      <c r="AC1014" s="158"/>
      <c r="AD1014" s="158"/>
      <c r="AE1014" s="158"/>
      <c r="AF1014" s="158"/>
      <c r="AG1014" s="158"/>
      <c r="AH1014" s="158"/>
      <c r="AI1014" s="158"/>
      <c r="AJ1014" s="158"/>
      <c r="AK1014" s="158"/>
      <c r="AL1014" s="158"/>
      <c r="AM1014" s="158"/>
      <c r="AN1014" s="158"/>
      <c r="AO1014" s="158"/>
      <c r="AP1014" s="158"/>
      <c r="AQ1014" s="158"/>
      <c r="AR1014" s="158"/>
      <c r="AS1014" s="158"/>
      <c r="AT1014" s="158"/>
    </row>
    <row r="1015" spans="1:46" ht="20.25" customHeight="1">
      <c r="A1015" s="158"/>
      <c r="B1015" s="158"/>
      <c r="C1015" s="158"/>
      <c r="D1015" s="158"/>
      <c r="E1015" s="158"/>
      <c r="F1015" s="158"/>
      <c r="G1015" s="158"/>
      <c r="H1015" s="158"/>
      <c r="I1015" s="158"/>
      <c r="J1015" s="158"/>
      <c r="K1015" s="158"/>
      <c r="L1015" s="158"/>
      <c r="M1015" s="158"/>
      <c r="N1015" s="158"/>
      <c r="O1015" s="158"/>
      <c r="P1015" s="158"/>
      <c r="Q1015" s="158"/>
      <c r="R1015" s="158"/>
      <c r="S1015" s="158"/>
      <c r="T1015" s="158"/>
      <c r="U1015" s="158"/>
      <c r="V1015" s="158"/>
      <c r="W1015" s="158"/>
      <c r="X1015" s="158"/>
      <c r="Y1015" s="158"/>
      <c r="Z1015" s="158"/>
      <c r="AA1015" s="158"/>
      <c r="AB1015" s="158"/>
      <c r="AC1015" s="158"/>
      <c r="AD1015" s="158"/>
      <c r="AE1015" s="158"/>
      <c r="AF1015" s="158"/>
      <c r="AG1015" s="158"/>
      <c r="AH1015" s="158"/>
      <c r="AI1015" s="158"/>
      <c r="AJ1015" s="158"/>
      <c r="AK1015" s="158"/>
      <c r="AL1015" s="158"/>
      <c r="AM1015" s="158"/>
      <c r="AN1015" s="158"/>
      <c r="AO1015" s="158"/>
      <c r="AP1015" s="158"/>
      <c r="AQ1015" s="158"/>
      <c r="AR1015" s="158"/>
      <c r="AS1015" s="158"/>
      <c r="AT1015" s="158"/>
    </row>
    <row r="1016" spans="1:46" ht="20.25" customHeight="1">
      <c r="A1016" s="158"/>
      <c r="B1016" s="158"/>
      <c r="C1016" s="158"/>
      <c r="D1016" s="158"/>
      <c r="E1016" s="158"/>
      <c r="F1016" s="158"/>
      <c r="G1016" s="158"/>
      <c r="H1016" s="158"/>
      <c r="I1016" s="158"/>
      <c r="J1016" s="158"/>
      <c r="K1016" s="158"/>
      <c r="L1016" s="158"/>
      <c r="M1016" s="158"/>
      <c r="N1016" s="158"/>
      <c r="O1016" s="158"/>
      <c r="P1016" s="158"/>
      <c r="Q1016" s="158"/>
      <c r="R1016" s="158"/>
      <c r="S1016" s="158"/>
      <c r="T1016" s="158"/>
      <c r="U1016" s="158"/>
      <c r="V1016" s="158"/>
      <c r="W1016" s="158"/>
      <c r="X1016" s="158"/>
      <c r="Y1016" s="158"/>
      <c r="Z1016" s="158"/>
      <c r="AA1016" s="158"/>
      <c r="AB1016" s="158"/>
      <c r="AC1016" s="158"/>
      <c r="AD1016" s="158"/>
      <c r="AE1016" s="158"/>
      <c r="AF1016" s="158"/>
      <c r="AG1016" s="158"/>
      <c r="AH1016" s="158"/>
      <c r="AI1016" s="158"/>
      <c r="AJ1016" s="158"/>
      <c r="AK1016" s="158"/>
      <c r="AL1016" s="158"/>
      <c r="AM1016" s="158"/>
      <c r="AN1016" s="158"/>
      <c r="AO1016" s="158"/>
      <c r="AP1016" s="158"/>
      <c r="AQ1016" s="158"/>
      <c r="AR1016" s="158"/>
      <c r="AS1016" s="158"/>
      <c r="AT1016" s="158"/>
    </row>
    <row r="1017" spans="1:46" ht="20.25" customHeight="1">
      <c r="A1017" s="158"/>
      <c r="B1017" s="158"/>
      <c r="C1017" s="158"/>
      <c r="D1017" s="158"/>
      <c r="E1017" s="158"/>
      <c r="F1017" s="158"/>
      <c r="G1017" s="158"/>
      <c r="H1017" s="158"/>
      <c r="I1017" s="158"/>
      <c r="J1017" s="158"/>
      <c r="K1017" s="158"/>
      <c r="L1017" s="158"/>
      <c r="M1017" s="158"/>
      <c r="N1017" s="158"/>
      <c r="O1017" s="158"/>
      <c r="P1017" s="158"/>
      <c r="Q1017" s="158"/>
      <c r="R1017" s="158"/>
      <c r="S1017" s="158"/>
      <c r="T1017" s="158"/>
      <c r="U1017" s="158"/>
      <c r="V1017" s="158"/>
      <c r="W1017" s="158"/>
      <c r="X1017" s="158"/>
      <c r="Y1017" s="158"/>
      <c r="Z1017" s="158"/>
      <c r="AA1017" s="158"/>
      <c r="AB1017" s="158"/>
      <c r="AC1017" s="158"/>
      <c r="AD1017" s="158"/>
      <c r="AE1017" s="158"/>
      <c r="AF1017" s="158"/>
      <c r="AG1017" s="158"/>
      <c r="AH1017" s="158"/>
      <c r="AI1017" s="158"/>
      <c r="AJ1017" s="158"/>
      <c r="AK1017" s="158"/>
      <c r="AL1017" s="158"/>
      <c r="AM1017" s="158"/>
      <c r="AN1017" s="158"/>
      <c r="AO1017" s="158"/>
      <c r="AP1017" s="158"/>
      <c r="AQ1017" s="158"/>
      <c r="AR1017" s="158"/>
      <c r="AS1017" s="158"/>
      <c r="AT1017" s="158"/>
    </row>
    <row r="1018" spans="1:46" ht="20.25" customHeight="1">
      <c r="A1018" s="158"/>
      <c r="B1018" s="158"/>
      <c r="C1018" s="158"/>
      <c r="D1018" s="158"/>
      <c r="E1018" s="158"/>
      <c r="F1018" s="158"/>
      <c r="G1018" s="158"/>
      <c r="H1018" s="158"/>
      <c r="I1018" s="158"/>
      <c r="J1018" s="158"/>
      <c r="K1018" s="158"/>
      <c r="L1018" s="158"/>
      <c r="M1018" s="158"/>
      <c r="N1018" s="158"/>
      <c r="O1018" s="158"/>
      <c r="P1018" s="158"/>
      <c r="Q1018" s="158"/>
      <c r="R1018" s="158"/>
      <c r="S1018" s="158"/>
      <c r="T1018" s="158"/>
      <c r="U1018" s="158"/>
      <c r="V1018" s="158"/>
      <c r="W1018" s="158"/>
      <c r="X1018" s="158"/>
      <c r="Y1018" s="158"/>
      <c r="Z1018" s="158"/>
      <c r="AA1018" s="158"/>
      <c r="AB1018" s="158"/>
      <c r="AC1018" s="158"/>
      <c r="AD1018" s="158"/>
      <c r="AE1018" s="158"/>
      <c r="AF1018" s="158"/>
      <c r="AG1018" s="158"/>
      <c r="AH1018" s="158"/>
      <c r="AI1018" s="158"/>
      <c r="AJ1018" s="158"/>
      <c r="AK1018" s="158"/>
      <c r="AL1018" s="158"/>
      <c r="AM1018" s="158"/>
      <c r="AN1018" s="158"/>
      <c r="AO1018" s="158"/>
      <c r="AP1018" s="158"/>
      <c r="AQ1018" s="158"/>
      <c r="AR1018" s="158"/>
      <c r="AS1018" s="158"/>
      <c r="AT1018" s="158"/>
    </row>
    <row r="1019" spans="1:46" ht="20.25" customHeight="1">
      <c r="A1019" s="158"/>
      <c r="B1019" s="158"/>
      <c r="C1019" s="158"/>
      <c r="D1019" s="158"/>
      <c r="E1019" s="158"/>
      <c r="F1019" s="158"/>
      <c r="G1019" s="158"/>
      <c r="H1019" s="158"/>
      <c r="I1019" s="158"/>
      <c r="J1019" s="158"/>
      <c r="K1019" s="158"/>
      <c r="L1019" s="158"/>
      <c r="M1019" s="158"/>
      <c r="N1019" s="158"/>
      <c r="O1019" s="158"/>
      <c r="P1019" s="158"/>
      <c r="Q1019" s="158"/>
      <c r="R1019" s="158"/>
      <c r="S1019" s="158"/>
      <c r="T1019" s="158"/>
      <c r="U1019" s="158"/>
      <c r="V1019" s="158"/>
      <c r="W1019" s="158"/>
      <c r="X1019" s="158"/>
      <c r="Y1019" s="158"/>
      <c r="Z1019" s="158"/>
      <c r="AA1019" s="158"/>
      <c r="AB1019" s="158"/>
      <c r="AC1019" s="158"/>
      <c r="AD1019" s="158"/>
      <c r="AE1019" s="158"/>
      <c r="AF1019" s="158"/>
      <c r="AG1019" s="158"/>
      <c r="AH1019" s="158"/>
      <c r="AI1019" s="158"/>
      <c r="AJ1019" s="158"/>
      <c r="AK1019" s="158"/>
      <c r="AL1019" s="158"/>
      <c r="AM1019" s="158"/>
      <c r="AN1019" s="158"/>
      <c r="AO1019" s="158"/>
      <c r="AP1019" s="158"/>
      <c r="AQ1019" s="158"/>
      <c r="AR1019" s="158"/>
      <c r="AS1019" s="158"/>
      <c r="AT1019" s="158"/>
    </row>
    <row r="1020" spans="1:46" ht="20.25" customHeight="1">
      <c r="A1020" s="158"/>
      <c r="B1020" s="158"/>
      <c r="C1020" s="158"/>
      <c r="D1020" s="158"/>
      <c r="E1020" s="158"/>
      <c r="F1020" s="158"/>
      <c r="G1020" s="158"/>
      <c r="H1020" s="158"/>
      <c r="I1020" s="158"/>
      <c r="J1020" s="158"/>
      <c r="K1020" s="158"/>
      <c r="L1020" s="158"/>
      <c r="M1020" s="158"/>
      <c r="N1020" s="158"/>
      <c r="O1020" s="158"/>
      <c r="P1020" s="158"/>
      <c r="Q1020" s="158"/>
      <c r="R1020" s="158"/>
      <c r="S1020" s="158"/>
      <c r="T1020" s="158"/>
      <c r="U1020" s="158"/>
      <c r="V1020" s="158"/>
      <c r="W1020" s="158"/>
      <c r="X1020" s="158"/>
      <c r="Y1020" s="158"/>
      <c r="Z1020" s="158"/>
      <c r="AA1020" s="158"/>
      <c r="AB1020" s="158"/>
      <c r="AC1020" s="158"/>
      <c r="AD1020" s="158"/>
      <c r="AE1020" s="158"/>
      <c r="AF1020" s="158"/>
      <c r="AG1020" s="158"/>
      <c r="AH1020" s="158"/>
      <c r="AI1020" s="158"/>
      <c r="AJ1020" s="158"/>
      <c r="AK1020" s="158"/>
      <c r="AL1020" s="158"/>
      <c r="AM1020" s="158"/>
      <c r="AN1020" s="158"/>
      <c r="AO1020" s="158"/>
      <c r="AP1020" s="158"/>
      <c r="AQ1020" s="158"/>
      <c r="AR1020" s="158"/>
      <c r="AS1020" s="158"/>
      <c r="AT1020" s="158"/>
    </row>
    <row r="1021" spans="1:46" ht="20.25" customHeight="1">
      <c r="A1021" s="158"/>
      <c r="B1021" s="158"/>
      <c r="C1021" s="158"/>
      <c r="D1021" s="158"/>
      <c r="E1021" s="158"/>
      <c r="F1021" s="158"/>
      <c r="G1021" s="158"/>
      <c r="H1021" s="158"/>
      <c r="I1021" s="158"/>
      <c r="J1021" s="158"/>
      <c r="K1021" s="158"/>
      <c r="L1021" s="158"/>
      <c r="M1021" s="158"/>
      <c r="N1021" s="158"/>
      <c r="O1021" s="158"/>
      <c r="P1021" s="158"/>
      <c r="Q1021" s="158"/>
      <c r="R1021" s="158"/>
      <c r="S1021" s="158"/>
      <c r="T1021" s="158"/>
      <c r="U1021" s="158"/>
      <c r="V1021" s="158"/>
      <c r="W1021" s="158"/>
      <c r="X1021" s="158"/>
      <c r="Y1021" s="158"/>
      <c r="Z1021" s="158"/>
      <c r="AA1021" s="158"/>
      <c r="AB1021" s="158"/>
      <c r="AC1021" s="158"/>
      <c r="AD1021" s="158"/>
      <c r="AE1021" s="158"/>
      <c r="AF1021" s="158"/>
      <c r="AG1021" s="158"/>
      <c r="AH1021" s="158"/>
      <c r="AI1021" s="158"/>
      <c r="AJ1021" s="158"/>
      <c r="AK1021" s="158"/>
      <c r="AL1021" s="158"/>
      <c r="AM1021" s="158"/>
      <c r="AN1021" s="158"/>
      <c r="AO1021" s="158"/>
      <c r="AP1021" s="158"/>
      <c r="AQ1021" s="158"/>
      <c r="AR1021" s="158"/>
      <c r="AS1021" s="158"/>
      <c r="AT1021" s="158"/>
    </row>
    <row r="1022" spans="1:46" ht="20.25" customHeight="1">
      <c r="A1022" s="158"/>
      <c r="B1022" s="158"/>
      <c r="C1022" s="158"/>
      <c r="D1022" s="158"/>
      <c r="E1022" s="158"/>
      <c r="F1022" s="158"/>
      <c r="G1022" s="158"/>
      <c r="H1022" s="158"/>
      <c r="I1022" s="158"/>
      <c r="J1022" s="158"/>
      <c r="K1022" s="158"/>
      <c r="L1022" s="158"/>
      <c r="M1022" s="158"/>
      <c r="N1022" s="158"/>
      <c r="O1022" s="158"/>
      <c r="P1022" s="158"/>
      <c r="Q1022" s="158"/>
      <c r="R1022" s="158"/>
      <c r="S1022" s="158"/>
      <c r="T1022" s="158"/>
      <c r="U1022" s="158"/>
      <c r="V1022" s="158"/>
      <c r="W1022" s="158"/>
      <c r="X1022" s="158"/>
      <c r="Y1022" s="158"/>
      <c r="Z1022" s="158"/>
      <c r="AA1022" s="158"/>
      <c r="AB1022" s="158"/>
      <c r="AC1022" s="158"/>
      <c r="AD1022" s="158"/>
      <c r="AE1022" s="158"/>
      <c r="AF1022" s="158"/>
      <c r="AG1022" s="158"/>
      <c r="AH1022" s="158"/>
      <c r="AI1022" s="158"/>
      <c r="AJ1022" s="158"/>
      <c r="AK1022" s="158"/>
      <c r="AL1022" s="158"/>
      <c r="AM1022" s="158"/>
      <c r="AN1022" s="158"/>
      <c r="AO1022" s="158"/>
      <c r="AP1022" s="158"/>
      <c r="AQ1022" s="158"/>
      <c r="AR1022" s="158"/>
      <c r="AS1022" s="158"/>
      <c r="AT1022" s="158"/>
    </row>
    <row r="1023" spans="1:46" ht="20.25" customHeight="1">
      <c r="A1023" s="158"/>
      <c r="B1023" s="158"/>
      <c r="C1023" s="158"/>
      <c r="D1023" s="158"/>
      <c r="E1023" s="158"/>
      <c r="F1023" s="158"/>
      <c r="G1023" s="158"/>
      <c r="H1023" s="158"/>
      <c r="I1023" s="158"/>
      <c r="J1023" s="158"/>
      <c r="K1023" s="158"/>
      <c r="L1023" s="158"/>
      <c r="M1023" s="158"/>
      <c r="N1023" s="158"/>
      <c r="O1023" s="158"/>
      <c r="P1023" s="158"/>
      <c r="Q1023" s="158"/>
      <c r="R1023" s="158"/>
      <c r="S1023" s="158"/>
      <c r="T1023" s="158"/>
      <c r="U1023" s="158"/>
      <c r="V1023" s="158"/>
      <c r="W1023" s="158"/>
      <c r="X1023" s="158"/>
      <c r="Y1023" s="158"/>
      <c r="Z1023" s="158"/>
      <c r="AA1023" s="158"/>
      <c r="AB1023" s="158"/>
      <c r="AC1023" s="158"/>
      <c r="AD1023" s="158"/>
      <c r="AE1023" s="158"/>
      <c r="AF1023" s="158"/>
      <c r="AG1023" s="158"/>
      <c r="AH1023" s="158"/>
      <c r="AI1023" s="158"/>
      <c r="AJ1023" s="158"/>
      <c r="AK1023" s="158"/>
      <c r="AL1023" s="158"/>
      <c r="AM1023" s="158"/>
      <c r="AN1023" s="158"/>
      <c r="AO1023" s="158"/>
      <c r="AP1023" s="158"/>
      <c r="AQ1023" s="158"/>
      <c r="AR1023" s="158"/>
      <c r="AS1023" s="158"/>
      <c r="AT1023" s="158"/>
    </row>
    <row r="1024" spans="1:46" ht="20.25" customHeight="1">
      <c r="A1024" s="158"/>
      <c r="B1024" s="158"/>
      <c r="C1024" s="158"/>
      <c r="D1024" s="158"/>
      <c r="E1024" s="158"/>
      <c r="F1024" s="158"/>
      <c r="G1024" s="158"/>
      <c r="H1024" s="158"/>
      <c r="I1024" s="158"/>
      <c r="J1024" s="158"/>
      <c r="K1024" s="158"/>
      <c r="L1024" s="158"/>
      <c r="M1024" s="158"/>
      <c r="N1024" s="158"/>
      <c r="O1024" s="158"/>
      <c r="P1024" s="158"/>
      <c r="Q1024" s="158"/>
      <c r="R1024" s="158"/>
      <c r="S1024" s="158"/>
      <c r="T1024" s="158"/>
      <c r="U1024" s="158"/>
      <c r="V1024" s="158"/>
      <c r="W1024" s="158"/>
      <c r="X1024" s="158"/>
      <c r="Y1024" s="158"/>
      <c r="Z1024" s="158"/>
      <c r="AA1024" s="158"/>
      <c r="AB1024" s="158"/>
      <c r="AC1024" s="158"/>
      <c r="AD1024" s="158"/>
      <c r="AE1024" s="158"/>
      <c r="AF1024" s="158"/>
      <c r="AG1024" s="158"/>
      <c r="AH1024" s="158"/>
      <c r="AI1024" s="158"/>
      <c r="AJ1024" s="158"/>
      <c r="AK1024" s="158"/>
      <c r="AL1024" s="158"/>
      <c r="AM1024" s="158"/>
      <c r="AN1024" s="158"/>
      <c r="AO1024" s="158"/>
      <c r="AP1024" s="158"/>
      <c r="AQ1024" s="158"/>
      <c r="AR1024" s="158"/>
      <c r="AS1024" s="158"/>
      <c r="AT1024" s="158"/>
    </row>
    <row r="1025" spans="1:46" ht="20.25" customHeight="1">
      <c r="A1025" s="158"/>
      <c r="B1025" s="158"/>
      <c r="C1025" s="158"/>
      <c r="D1025" s="158"/>
      <c r="E1025" s="158"/>
      <c r="F1025" s="158"/>
      <c r="G1025" s="158"/>
      <c r="H1025" s="158"/>
      <c r="I1025" s="158"/>
      <c r="J1025" s="158"/>
      <c r="K1025" s="158"/>
      <c r="L1025" s="158"/>
      <c r="M1025" s="158"/>
      <c r="N1025" s="158"/>
      <c r="O1025" s="158"/>
      <c r="P1025" s="158"/>
      <c r="Q1025" s="158"/>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c r="AM1025" s="158"/>
      <c r="AN1025" s="158"/>
      <c r="AO1025" s="158"/>
      <c r="AP1025" s="158"/>
      <c r="AQ1025" s="158"/>
      <c r="AR1025" s="158"/>
      <c r="AS1025" s="158"/>
      <c r="AT1025" s="158"/>
    </row>
    <row r="1026" spans="1:46" ht="20.25" customHeight="1">
      <c r="A1026" s="158"/>
      <c r="B1026" s="158"/>
      <c r="C1026" s="158"/>
      <c r="D1026" s="158"/>
      <c r="E1026" s="158"/>
      <c r="F1026" s="158"/>
      <c r="G1026" s="158"/>
      <c r="H1026" s="158"/>
      <c r="I1026" s="158"/>
      <c r="J1026" s="158"/>
      <c r="K1026" s="158"/>
      <c r="L1026" s="158"/>
      <c r="M1026" s="158"/>
      <c r="N1026" s="158"/>
      <c r="O1026" s="158"/>
      <c r="P1026" s="158"/>
      <c r="Q1026" s="158"/>
      <c r="R1026" s="158"/>
      <c r="S1026" s="158"/>
      <c r="T1026" s="158"/>
      <c r="U1026" s="158"/>
      <c r="V1026" s="158"/>
      <c r="W1026" s="158"/>
      <c r="X1026" s="158"/>
      <c r="Y1026" s="158"/>
      <c r="Z1026" s="158"/>
      <c r="AA1026" s="158"/>
      <c r="AB1026" s="158"/>
      <c r="AC1026" s="158"/>
      <c r="AD1026" s="158"/>
      <c r="AE1026" s="158"/>
      <c r="AF1026" s="158"/>
      <c r="AG1026" s="158"/>
      <c r="AH1026" s="158"/>
      <c r="AI1026" s="158"/>
      <c r="AJ1026" s="158"/>
      <c r="AK1026" s="158"/>
      <c r="AL1026" s="158"/>
      <c r="AM1026" s="158"/>
      <c r="AN1026" s="158"/>
      <c r="AO1026" s="158"/>
      <c r="AP1026" s="158"/>
      <c r="AQ1026" s="158"/>
      <c r="AR1026" s="158"/>
      <c r="AS1026" s="158"/>
      <c r="AT1026" s="158"/>
    </row>
    <row r="1027" spans="1:46" ht="20.25" customHeight="1">
      <c r="A1027" s="158"/>
      <c r="B1027" s="158"/>
      <c r="C1027" s="158"/>
      <c r="D1027" s="158"/>
      <c r="E1027" s="158"/>
      <c r="F1027" s="158"/>
      <c r="G1027" s="158"/>
      <c r="H1027" s="158"/>
      <c r="I1027" s="158"/>
      <c r="J1027" s="158"/>
      <c r="K1027" s="158"/>
      <c r="L1027" s="158"/>
      <c r="M1027" s="158"/>
      <c r="N1027" s="158"/>
      <c r="O1027" s="158"/>
      <c r="P1027" s="158"/>
      <c r="Q1027" s="158"/>
      <c r="R1027" s="158"/>
      <c r="S1027" s="158"/>
      <c r="T1027" s="158"/>
      <c r="U1027" s="158"/>
      <c r="V1027" s="158"/>
      <c r="W1027" s="158"/>
      <c r="X1027" s="158"/>
      <c r="Y1027" s="158"/>
      <c r="Z1027" s="158"/>
      <c r="AA1027" s="158"/>
      <c r="AB1027" s="158"/>
      <c r="AC1027" s="158"/>
      <c r="AD1027" s="158"/>
      <c r="AE1027" s="158"/>
      <c r="AF1027" s="158"/>
      <c r="AG1027" s="158"/>
      <c r="AH1027" s="158"/>
      <c r="AI1027" s="158"/>
      <c r="AJ1027" s="158"/>
      <c r="AK1027" s="158"/>
      <c r="AL1027" s="158"/>
      <c r="AM1027" s="158"/>
      <c r="AN1027" s="158"/>
      <c r="AO1027" s="158"/>
      <c r="AP1027" s="158"/>
      <c r="AQ1027" s="158"/>
      <c r="AR1027" s="158"/>
      <c r="AS1027" s="158"/>
      <c r="AT1027" s="158"/>
    </row>
    <row r="1028" spans="1:46" ht="20.25" customHeight="1">
      <c r="A1028" s="158"/>
      <c r="B1028" s="158"/>
      <c r="C1028" s="158"/>
      <c r="D1028" s="158"/>
      <c r="E1028" s="158"/>
      <c r="F1028" s="158"/>
      <c r="G1028" s="158"/>
      <c r="H1028" s="158"/>
      <c r="I1028" s="158"/>
      <c r="J1028" s="158"/>
      <c r="K1028" s="158"/>
      <c r="L1028" s="158"/>
      <c r="M1028" s="158"/>
      <c r="N1028" s="158"/>
      <c r="O1028" s="158"/>
      <c r="P1028" s="158"/>
      <c r="Q1028" s="158"/>
      <c r="R1028" s="158"/>
      <c r="S1028" s="158"/>
      <c r="T1028" s="158"/>
      <c r="U1028" s="158"/>
      <c r="V1028" s="158"/>
      <c r="W1028" s="158"/>
      <c r="X1028" s="158"/>
      <c r="Y1028" s="158"/>
      <c r="Z1028" s="158"/>
      <c r="AA1028" s="158"/>
      <c r="AB1028" s="158"/>
      <c r="AC1028" s="158"/>
      <c r="AD1028" s="158"/>
      <c r="AE1028" s="158"/>
      <c r="AF1028" s="158"/>
      <c r="AG1028" s="158"/>
      <c r="AH1028" s="158"/>
      <c r="AI1028" s="158"/>
      <c r="AJ1028" s="158"/>
      <c r="AK1028" s="158"/>
      <c r="AL1028" s="158"/>
      <c r="AM1028" s="158"/>
      <c r="AN1028" s="158"/>
      <c r="AO1028" s="158"/>
      <c r="AP1028" s="158"/>
      <c r="AQ1028" s="158"/>
      <c r="AR1028" s="158"/>
      <c r="AS1028" s="158"/>
      <c r="AT1028" s="158"/>
    </row>
    <row r="1029" spans="1:46" ht="20.25" customHeight="1">
      <c r="A1029" s="158"/>
      <c r="B1029" s="158"/>
      <c r="C1029" s="158"/>
      <c r="D1029" s="158"/>
      <c r="E1029" s="158"/>
      <c r="F1029" s="158"/>
      <c r="G1029" s="158"/>
      <c r="H1029" s="158"/>
      <c r="I1029" s="158"/>
      <c r="J1029" s="158"/>
      <c r="K1029" s="158"/>
      <c r="L1029" s="158"/>
      <c r="M1029" s="158"/>
      <c r="N1029" s="158"/>
      <c r="O1029" s="158"/>
      <c r="P1029" s="158"/>
      <c r="Q1029" s="158"/>
      <c r="R1029" s="158"/>
      <c r="S1029" s="158"/>
      <c r="T1029" s="158"/>
      <c r="U1029" s="158"/>
      <c r="V1029" s="158"/>
      <c r="W1029" s="158"/>
      <c r="X1029" s="158"/>
      <c r="Y1029" s="158"/>
      <c r="Z1029" s="158"/>
      <c r="AA1029" s="158"/>
      <c r="AB1029" s="158"/>
      <c r="AC1029" s="158"/>
      <c r="AD1029" s="158"/>
      <c r="AE1029" s="158"/>
      <c r="AF1029" s="158"/>
      <c r="AG1029" s="158"/>
      <c r="AH1029" s="158"/>
      <c r="AI1029" s="158"/>
      <c r="AJ1029" s="158"/>
      <c r="AK1029" s="158"/>
      <c r="AL1029" s="158"/>
      <c r="AM1029" s="158"/>
      <c r="AN1029" s="158"/>
      <c r="AO1029" s="158"/>
      <c r="AP1029" s="158"/>
      <c r="AQ1029" s="158"/>
      <c r="AR1029" s="158"/>
      <c r="AS1029" s="158"/>
      <c r="AT1029" s="158"/>
    </row>
    <row r="1030" spans="1:46" ht="20.25" customHeight="1">
      <c r="A1030" s="160"/>
      <c r="B1030" s="160"/>
      <c r="C1030" s="160"/>
      <c r="D1030" s="160"/>
      <c r="E1030" s="160"/>
      <c r="F1030" s="160"/>
      <c r="G1030" s="160"/>
      <c r="H1030" s="160"/>
      <c r="I1030" s="160"/>
      <c r="J1030" s="160"/>
      <c r="K1030" s="160"/>
      <c r="L1030" s="160"/>
      <c r="M1030" s="160"/>
      <c r="N1030" s="160"/>
      <c r="O1030" s="160"/>
      <c r="P1030" s="160"/>
      <c r="Q1030" s="160"/>
      <c r="R1030" s="160"/>
      <c r="S1030" s="160"/>
      <c r="T1030" s="160"/>
      <c r="U1030" s="160"/>
      <c r="V1030" s="160"/>
      <c r="W1030" s="160"/>
      <c r="X1030" s="160"/>
      <c r="Y1030" s="160"/>
      <c r="Z1030" s="160"/>
      <c r="AA1030" s="160"/>
      <c r="AB1030" s="160"/>
      <c r="AC1030" s="160"/>
      <c r="AD1030" s="160"/>
      <c r="AE1030" s="160"/>
      <c r="AF1030" s="160"/>
      <c r="AG1030" s="160"/>
      <c r="AH1030" s="160"/>
      <c r="AI1030" s="160"/>
      <c r="AJ1030" s="160"/>
      <c r="AK1030" s="160"/>
      <c r="AL1030" s="160"/>
      <c r="AM1030" s="160"/>
      <c r="AN1030" s="160"/>
      <c r="AO1030" s="160"/>
      <c r="AP1030" s="160"/>
      <c r="AQ1030" s="160"/>
      <c r="AR1030" s="160"/>
      <c r="AS1030" s="160"/>
      <c r="AT1030" s="160"/>
    </row>
    <row r="1031" spans="1:46" ht="20.25" customHeight="1">
      <c r="A1031" s="160"/>
      <c r="B1031" s="160"/>
      <c r="C1031" s="160"/>
      <c r="D1031" s="160"/>
      <c r="E1031" s="160"/>
      <c r="F1031" s="160"/>
      <c r="G1031" s="160"/>
      <c r="H1031" s="160"/>
      <c r="I1031" s="160"/>
      <c r="J1031" s="160"/>
      <c r="K1031" s="160"/>
      <c r="L1031" s="160"/>
      <c r="M1031" s="160"/>
      <c r="N1031" s="160"/>
      <c r="O1031" s="160"/>
      <c r="P1031" s="160"/>
      <c r="Q1031" s="160"/>
      <c r="R1031" s="160"/>
      <c r="S1031" s="160"/>
      <c r="T1031" s="160"/>
      <c r="U1031" s="160"/>
      <c r="V1031" s="160"/>
      <c r="W1031" s="160"/>
      <c r="X1031" s="160"/>
      <c r="Y1031" s="160"/>
      <c r="Z1031" s="160"/>
      <c r="AA1031" s="160"/>
      <c r="AB1031" s="160"/>
      <c r="AC1031" s="160"/>
      <c r="AD1031" s="160"/>
      <c r="AE1031" s="160"/>
      <c r="AF1031" s="160"/>
      <c r="AG1031" s="160"/>
      <c r="AH1031" s="160"/>
      <c r="AI1031" s="160"/>
      <c r="AJ1031" s="160"/>
      <c r="AK1031" s="160"/>
      <c r="AL1031" s="160"/>
      <c r="AM1031" s="160"/>
      <c r="AN1031" s="160"/>
      <c r="AO1031" s="160"/>
      <c r="AP1031" s="160"/>
      <c r="AQ1031" s="160"/>
      <c r="AR1031" s="160"/>
      <c r="AS1031" s="160"/>
      <c r="AT1031" s="160"/>
    </row>
    <row r="1032" spans="1:46" ht="20.25" customHeight="1">
      <c r="A1032" s="160"/>
      <c r="B1032" s="160"/>
      <c r="C1032" s="160"/>
      <c r="D1032" s="160"/>
      <c r="E1032" s="160"/>
      <c r="F1032" s="160"/>
      <c r="G1032" s="160"/>
      <c r="H1032" s="160"/>
      <c r="I1032" s="160"/>
      <c r="J1032" s="160"/>
      <c r="K1032" s="160"/>
      <c r="L1032" s="160"/>
      <c r="M1032" s="160"/>
      <c r="N1032" s="160"/>
      <c r="O1032" s="160"/>
      <c r="P1032" s="160"/>
      <c r="Q1032" s="160"/>
      <c r="R1032" s="160"/>
      <c r="S1032" s="160"/>
      <c r="T1032" s="160"/>
      <c r="U1032" s="160"/>
      <c r="V1032" s="160"/>
      <c r="W1032" s="160"/>
      <c r="X1032" s="160"/>
      <c r="Y1032" s="160"/>
      <c r="Z1032" s="160"/>
      <c r="AA1032" s="160"/>
      <c r="AB1032" s="160"/>
      <c r="AC1032" s="160"/>
      <c r="AD1032" s="160"/>
      <c r="AE1032" s="160"/>
      <c r="AF1032" s="160"/>
      <c r="AG1032" s="160"/>
      <c r="AH1032" s="160"/>
      <c r="AI1032" s="160"/>
      <c r="AJ1032" s="160"/>
      <c r="AK1032" s="160"/>
      <c r="AL1032" s="160"/>
      <c r="AM1032" s="160"/>
      <c r="AN1032" s="160"/>
      <c r="AO1032" s="160"/>
      <c r="AP1032" s="160"/>
      <c r="AQ1032" s="160"/>
      <c r="AR1032" s="160"/>
      <c r="AS1032" s="160"/>
      <c r="AT1032" s="160"/>
    </row>
    <row r="1033" spans="1:46" ht="20.25" customHeight="1">
      <c r="A1033" s="160"/>
      <c r="B1033" s="160"/>
      <c r="C1033" s="160"/>
      <c r="D1033" s="160"/>
      <c r="E1033" s="160"/>
      <c r="F1033" s="160"/>
      <c r="G1033" s="160"/>
      <c r="H1033" s="160"/>
      <c r="I1033" s="160"/>
      <c r="J1033" s="160"/>
      <c r="K1033" s="160"/>
      <c r="L1033" s="160"/>
      <c r="M1033" s="160"/>
      <c r="N1033" s="160"/>
      <c r="O1033" s="160"/>
      <c r="P1033" s="160"/>
      <c r="Q1033" s="160"/>
      <c r="R1033" s="160"/>
      <c r="S1033" s="160"/>
      <c r="T1033" s="160"/>
      <c r="U1033" s="160"/>
      <c r="V1033" s="160"/>
      <c r="W1033" s="160"/>
      <c r="X1033" s="160"/>
      <c r="Y1033" s="160"/>
      <c r="Z1033" s="160"/>
      <c r="AA1033" s="160"/>
      <c r="AB1033" s="160"/>
      <c r="AC1033" s="160"/>
      <c r="AD1033" s="160"/>
      <c r="AE1033" s="160"/>
      <c r="AF1033" s="160"/>
      <c r="AG1033" s="160"/>
      <c r="AH1033" s="160"/>
      <c r="AI1033" s="160"/>
      <c r="AJ1033" s="160"/>
      <c r="AK1033" s="160"/>
      <c r="AL1033" s="160"/>
      <c r="AM1033" s="160"/>
      <c r="AN1033" s="160"/>
      <c r="AO1033" s="160"/>
      <c r="AP1033" s="160"/>
      <c r="AQ1033" s="160"/>
      <c r="AR1033" s="160"/>
      <c r="AS1033" s="160"/>
      <c r="AT1033" s="160"/>
    </row>
    <row r="1034" spans="1:46" ht="20.25" customHeight="1">
      <c r="A1034" s="160"/>
      <c r="B1034" s="160"/>
      <c r="C1034" s="160"/>
      <c r="D1034" s="160"/>
      <c r="E1034" s="160"/>
      <c r="F1034" s="160"/>
      <c r="G1034" s="160"/>
      <c r="H1034" s="160"/>
      <c r="I1034" s="160"/>
      <c r="J1034" s="160"/>
      <c r="K1034" s="160"/>
      <c r="L1034" s="160"/>
      <c r="M1034" s="160"/>
      <c r="N1034" s="160"/>
      <c r="O1034" s="160"/>
      <c r="P1034" s="160"/>
      <c r="Q1034" s="160"/>
      <c r="R1034" s="160"/>
      <c r="S1034" s="160"/>
      <c r="T1034" s="160"/>
      <c r="U1034" s="160"/>
      <c r="V1034" s="160"/>
      <c r="W1034" s="160"/>
      <c r="X1034" s="160"/>
      <c r="Y1034" s="160"/>
      <c r="Z1034" s="160"/>
      <c r="AA1034" s="160"/>
      <c r="AB1034" s="160"/>
      <c r="AC1034" s="160"/>
      <c r="AD1034" s="160"/>
      <c r="AE1034" s="160"/>
      <c r="AF1034" s="160"/>
      <c r="AG1034" s="160"/>
      <c r="AH1034" s="160"/>
      <c r="AI1034" s="160"/>
      <c r="AJ1034" s="160"/>
      <c r="AK1034" s="160"/>
      <c r="AL1034" s="160"/>
      <c r="AM1034" s="160"/>
      <c r="AN1034" s="160"/>
      <c r="AO1034" s="160"/>
      <c r="AP1034" s="160"/>
      <c r="AQ1034" s="160"/>
      <c r="AR1034" s="160"/>
      <c r="AS1034" s="160"/>
      <c r="AT1034" s="160"/>
    </row>
    <row r="1035" spans="1:46" ht="20.25" customHeight="1">
      <c r="A1035" s="160"/>
      <c r="B1035" s="160"/>
      <c r="C1035" s="160"/>
      <c r="D1035" s="160"/>
      <c r="E1035" s="160"/>
      <c r="F1035" s="160"/>
      <c r="G1035" s="160"/>
      <c r="H1035" s="160"/>
      <c r="I1035" s="160"/>
      <c r="J1035" s="160"/>
      <c r="K1035" s="160"/>
      <c r="L1035" s="160"/>
      <c r="M1035" s="160"/>
      <c r="N1035" s="160"/>
      <c r="O1035" s="160"/>
      <c r="P1035" s="160"/>
      <c r="Q1035" s="160"/>
      <c r="R1035" s="160"/>
      <c r="S1035" s="160"/>
      <c r="T1035" s="160"/>
      <c r="U1035" s="160"/>
      <c r="V1035" s="160"/>
      <c r="W1035" s="160"/>
      <c r="X1035" s="160"/>
      <c r="Y1035" s="160"/>
      <c r="Z1035" s="160"/>
      <c r="AA1035" s="160"/>
      <c r="AB1035" s="160"/>
      <c r="AC1035" s="160"/>
      <c r="AD1035" s="160"/>
      <c r="AE1035" s="160"/>
      <c r="AF1035" s="160"/>
      <c r="AG1035" s="160"/>
      <c r="AH1035" s="160"/>
      <c r="AI1035" s="160"/>
      <c r="AJ1035" s="160"/>
      <c r="AK1035" s="160"/>
      <c r="AL1035" s="160"/>
      <c r="AM1035" s="160"/>
      <c r="AN1035" s="160"/>
      <c r="AO1035" s="160"/>
      <c r="AP1035" s="160"/>
      <c r="AQ1035" s="160"/>
      <c r="AR1035" s="160"/>
      <c r="AS1035" s="160"/>
      <c r="AT1035" s="160"/>
    </row>
    <row r="1036" spans="1:46" ht="20.25" customHeight="1">
      <c r="A1036" s="160"/>
      <c r="B1036" s="160"/>
      <c r="C1036" s="160"/>
      <c r="D1036" s="160"/>
      <c r="E1036" s="160"/>
      <c r="F1036" s="160"/>
      <c r="G1036" s="160"/>
      <c r="H1036" s="160"/>
      <c r="I1036" s="160"/>
      <c r="J1036" s="160"/>
      <c r="K1036" s="160"/>
      <c r="L1036" s="160"/>
      <c r="M1036" s="160"/>
      <c r="N1036" s="160"/>
      <c r="O1036" s="160"/>
      <c r="P1036" s="160"/>
      <c r="Q1036" s="160"/>
      <c r="R1036" s="160"/>
      <c r="S1036" s="160"/>
      <c r="T1036" s="160"/>
      <c r="U1036" s="160"/>
      <c r="V1036" s="160"/>
      <c r="W1036" s="160"/>
      <c r="X1036" s="160"/>
      <c r="Y1036" s="160"/>
      <c r="Z1036" s="160"/>
      <c r="AA1036" s="160"/>
      <c r="AB1036" s="160"/>
      <c r="AC1036" s="160"/>
      <c r="AD1036" s="160"/>
      <c r="AE1036" s="160"/>
      <c r="AF1036" s="160"/>
      <c r="AG1036" s="160"/>
      <c r="AH1036" s="160"/>
      <c r="AI1036" s="160"/>
      <c r="AJ1036" s="160"/>
      <c r="AK1036" s="160"/>
      <c r="AL1036" s="160"/>
      <c r="AM1036" s="160"/>
      <c r="AN1036" s="160"/>
      <c r="AO1036" s="160"/>
      <c r="AP1036" s="160"/>
      <c r="AQ1036" s="160"/>
      <c r="AR1036" s="160"/>
      <c r="AS1036" s="160"/>
      <c r="AT1036" s="160"/>
    </row>
    <row r="1037" spans="1:46" ht="20.25" customHeight="1">
      <c r="A1037" s="160"/>
      <c r="B1037" s="160"/>
      <c r="C1037" s="160"/>
      <c r="D1037" s="160"/>
      <c r="E1037" s="160"/>
      <c r="F1037" s="160"/>
      <c r="G1037" s="160"/>
      <c r="H1037" s="160"/>
      <c r="I1037" s="160"/>
      <c r="J1037" s="160"/>
      <c r="K1037" s="160"/>
      <c r="L1037" s="160"/>
      <c r="M1037" s="160"/>
      <c r="N1037" s="160"/>
      <c r="O1037" s="160"/>
      <c r="P1037" s="160"/>
      <c r="Q1037" s="160"/>
      <c r="R1037" s="160"/>
      <c r="S1037" s="160"/>
      <c r="T1037" s="160"/>
      <c r="U1037" s="160"/>
      <c r="V1037" s="160"/>
      <c r="W1037" s="160"/>
      <c r="X1037" s="160"/>
      <c r="Y1037" s="160"/>
      <c r="Z1037" s="160"/>
      <c r="AA1037" s="160"/>
      <c r="AB1037" s="160"/>
      <c r="AC1037" s="160"/>
      <c r="AD1037" s="160"/>
      <c r="AE1037" s="160"/>
      <c r="AF1037" s="160"/>
      <c r="AG1037" s="160"/>
      <c r="AH1037" s="160"/>
      <c r="AI1037" s="160"/>
      <c r="AJ1037" s="160"/>
      <c r="AK1037" s="160"/>
      <c r="AL1037" s="160"/>
      <c r="AM1037" s="160"/>
      <c r="AN1037" s="160"/>
      <c r="AO1037" s="160"/>
      <c r="AP1037" s="160"/>
      <c r="AQ1037" s="160"/>
      <c r="AR1037" s="160"/>
      <c r="AS1037" s="160"/>
      <c r="AT1037" s="160"/>
    </row>
    <row r="1038" spans="1:46" ht="20.25" customHeight="1">
      <c r="A1038" s="160"/>
      <c r="B1038" s="160"/>
      <c r="C1038" s="160"/>
      <c r="D1038" s="160"/>
      <c r="E1038" s="160"/>
      <c r="F1038" s="160"/>
      <c r="G1038" s="160"/>
      <c r="H1038" s="160"/>
      <c r="I1038" s="160"/>
      <c r="J1038" s="160"/>
      <c r="K1038" s="160"/>
      <c r="L1038" s="160"/>
      <c r="M1038" s="160"/>
      <c r="N1038" s="160"/>
      <c r="O1038" s="160"/>
      <c r="P1038" s="160"/>
      <c r="Q1038" s="160"/>
      <c r="R1038" s="160"/>
      <c r="S1038" s="160"/>
      <c r="T1038" s="160"/>
      <c r="U1038" s="160"/>
      <c r="V1038" s="160"/>
      <c r="W1038" s="160"/>
      <c r="X1038" s="160"/>
      <c r="Y1038" s="160"/>
      <c r="Z1038" s="160"/>
      <c r="AA1038" s="160"/>
      <c r="AB1038" s="160"/>
      <c r="AC1038" s="160"/>
      <c r="AD1038" s="160"/>
      <c r="AE1038" s="160"/>
      <c r="AF1038" s="160"/>
      <c r="AG1038" s="160"/>
      <c r="AH1038" s="160"/>
      <c r="AI1038" s="160"/>
      <c r="AJ1038" s="160"/>
      <c r="AK1038" s="160"/>
      <c r="AL1038" s="160"/>
      <c r="AM1038" s="160"/>
      <c r="AN1038" s="160"/>
      <c r="AO1038" s="160"/>
      <c r="AP1038" s="160"/>
      <c r="AQ1038" s="160"/>
      <c r="AR1038" s="160"/>
      <c r="AS1038" s="160"/>
      <c r="AT1038" s="160"/>
    </row>
    <row r="1039" spans="1:46" ht="20.25" customHeight="1">
      <c r="A1039" s="160"/>
      <c r="B1039" s="160"/>
      <c r="C1039" s="160"/>
      <c r="D1039" s="160"/>
      <c r="E1039" s="160"/>
      <c r="F1039" s="160"/>
      <c r="G1039" s="160"/>
      <c r="H1039" s="160"/>
      <c r="I1039" s="160"/>
      <c r="J1039" s="160"/>
      <c r="K1039" s="160"/>
      <c r="L1039" s="160"/>
      <c r="M1039" s="160"/>
      <c r="N1039" s="160"/>
      <c r="O1039" s="160"/>
      <c r="P1039" s="160"/>
      <c r="Q1039" s="160"/>
      <c r="R1039" s="160"/>
      <c r="S1039" s="160"/>
      <c r="T1039" s="160"/>
      <c r="U1039" s="160"/>
      <c r="V1039" s="160"/>
      <c r="W1039" s="160"/>
      <c r="X1039" s="160"/>
      <c r="Y1039" s="160"/>
      <c r="Z1039" s="160"/>
      <c r="AA1039" s="160"/>
      <c r="AB1039" s="160"/>
      <c r="AC1039" s="160"/>
      <c r="AD1039" s="160"/>
      <c r="AE1039" s="160"/>
      <c r="AF1039" s="160"/>
      <c r="AG1039" s="160"/>
      <c r="AH1039" s="160"/>
      <c r="AI1039" s="160"/>
      <c r="AJ1039" s="160"/>
      <c r="AK1039" s="160"/>
      <c r="AL1039" s="160"/>
      <c r="AM1039" s="160"/>
      <c r="AN1039" s="160"/>
      <c r="AO1039" s="160"/>
      <c r="AP1039" s="160"/>
      <c r="AQ1039" s="160"/>
      <c r="AR1039" s="160"/>
      <c r="AS1039" s="160"/>
      <c r="AT1039" s="160"/>
    </row>
    <row r="1040" spans="1:46" ht="20.25" customHeight="1">
      <c r="A1040" s="160"/>
      <c r="B1040" s="160"/>
      <c r="C1040" s="160"/>
      <c r="D1040" s="160"/>
      <c r="E1040" s="160"/>
      <c r="F1040" s="160"/>
      <c r="G1040" s="160"/>
      <c r="H1040" s="160"/>
      <c r="I1040" s="160"/>
      <c r="J1040" s="160"/>
      <c r="K1040" s="160"/>
      <c r="L1040" s="160"/>
      <c r="M1040" s="160"/>
      <c r="N1040" s="160"/>
      <c r="O1040" s="160"/>
      <c r="P1040" s="160"/>
      <c r="Q1040" s="160"/>
      <c r="R1040" s="160"/>
      <c r="S1040" s="160"/>
      <c r="T1040" s="160"/>
      <c r="U1040" s="160"/>
      <c r="V1040" s="160"/>
      <c r="W1040" s="160"/>
      <c r="X1040" s="160"/>
      <c r="Y1040" s="160"/>
      <c r="Z1040" s="160"/>
      <c r="AA1040" s="160"/>
      <c r="AB1040" s="160"/>
      <c r="AC1040" s="160"/>
      <c r="AD1040" s="160"/>
      <c r="AE1040" s="160"/>
      <c r="AF1040" s="160"/>
      <c r="AG1040" s="160"/>
      <c r="AH1040" s="160"/>
      <c r="AI1040" s="160"/>
      <c r="AJ1040" s="160"/>
      <c r="AK1040" s="160"/>
      <c r="AL1040" s="160"/>
      <c r="AM1040" s="160"/>
      <c r="AN1040" s="160"/>
      <c r="AO1040" s="160"/>
      <c r="AP1040" s="160"/>
      <c r="AQ1040" s="160"/>
      <c r="AR1040" s="160"/>
      <c r="AS1040" s="160"/>
      <c r="AT1040" s="160"/>
    </row>
    <row r="1041" spans="1:46" ht="20.25" customHeight="1">
      <c r="A1041" s="160"/>
      <c r="B1041" s="160"/>
      <c r="C1041" s="160"/>
      <c r="D1041" s="160"/>
      <c r="E1041" s="160"/>
      <c r="F1041" s="160"/>
      <c r="G1041" s="160"/>
      <c r="H1041" s="160"/>
      <c r="I1041" s="160"/>
      <c r="J1041" s="160"/>
      <c r="K1041" s="160"/>
      <c r="L1041" s="160"/>
      <c r="M1041" s="160"/>
      <c r="N1041" s="160"/>
      <c r="O1041" s="160"/>
      <c r="P1041" s="160"/>
      <c r="Q1041" s="160"/>
      <c r="R1041" s="160"/>
      <c r="S1041" s="160"/>
      <c r="T1041" s="160"/>
      <c r="U1041" s="160"/>
      <c r="V1041" s="160"/>
      <c r="W1041" s="160"/>
      <c r="X1041" s="160"/>
      <c r="Y1041" s="160"/>
      <c r="Z1041" s="160"/>
      <c r="AA1041" s="160"/>
      <c r="AB1041" s="160"/>
      <c r="AC1041" s="160"/>
      <c r="AD1041" s="160"/>
      <c r="AE1041" s="160"/>
      <c r="AF1041" s="160"/>
      <c r="AG1041" s="160"/>
      <c r="AH1041" s="160"/>
      <c r="AI1041" s="160"/>
      <c r="AJ1041" s="160"/>
      <c r="AK1041" s="160"/>
      <c r="AL1041" s="160"/>
      <c r="AM1041" s="160"/>
      <c r="AN1041" s="160"/>
      <c r="AO1041" s="160"/>
      <c r="AP1041" s="160"/>
      <c r="AQ1041" s="160"/>
      <c r="AR1041" s="160"/>
      <c r="AS1041" s="160"/>
      <c r="AT1041" s="160"/>
    </row>
    <row r="1042" spans="1:46" ht="20.25" customHeight="1">
      <c r="A1042" s="160"/>
      <c r="B1042" s="160"/>
      <c r="C1042" s="160"/>
      <c r="D1042" s="160"/>
      <c r="E1042" s="160"/>
      <c r="F1042" s="160"/>
      <c r="G1042" s="160"/>
      <c r="H1042" s="160"/>
      <c r="I1042" s="160"/>
      <c r="J1042" s="160"/>
      <c r="K1042" s="160"/>
      <c r="L1042" s="160"/>
      <c r="M1042" s="160"/>
      <c r="N1042" s="160"/>
      <c r="O1042" s="160"/>
      <c r="P1042" s="160"/>
      <c r="Q1042" s="160"/>
      <c r="R1042" s="160"/>
      <c r="S1042" s="160"/>
      <c r="T1042" s="160"/>
      <c r="U1042" s="160"/>
      <c r="V1042" s="160"/>
      <c r="W1042" s="160"/>
      <c r="X1042" s="160"/>
      <c r="Y1042" s="160"/>
      <c r="Z1042" s="160"/>
      <c r="AA1042" s="160"/>
      <c r="AB1042" s="160"/>
      <c r="AC1042" s="160"/>
      <c r="AD1042" s="160"/>
      <c r="AE1042" s="160"/>
      <c r="AF1042" s="160"/>
      <c r="AG1042" s="160"/>
      <c r="AH1042" s="160"/>
      <c r="AI1042" s="160"/>
      <c r="AJ1042" s="160"/>
      <c r="AK1042" s="160"/>
      <c r="AL1042" s="160"/>
      <c r="AM1042" s="160"/>
      <c r="AN1042" s="160"/>
      <c r="AO1042" s="160"/>
      <c r="AP1042" s="160"/>
      <c r="AQ1042" s="160"/>
      <c r="AR1042" s="160"/>
      <c r="AS1042" s="160"/>
      <c r="AT1042" s="160"/>
    </row>
    <row r="1043" spans="1:46" ht="20.25" customHeight="1">
      <c r="A1043" s="160"/>
      <c r="B1043" s="160"/>
      <c r="C1043" s="160"/>
      <c r="D1043" s="160"/>
      <c r="E1043" s="160"/>
      <c r="F1043" s="160"/>
      <c r="G1043" s="160"/>
      <c r="H1043" s="160"/>
      <c r="I1043" s="160"/>
      <c r="J1043" s="160"/>
      <c r="K1043" s="160"/>
      <c r="L1043" s="160"/>
      <c r="M1043" s="160"/>
      <c r="N1043" s="160"/>
      <c r="O1043" s="160"/>
      <c r="P1043" s="160"/>
      <c r="Q1043" s="160"/>
      <c r="R1043" s="160"/>
      <c r="S1043" s="160"/>
      <c r="T1043" s="160"/>
      <c r="U1043" s="160"/>
      <c r="V1043" s="160"/>
      <c r="W1043" s="160"/>
      <c r="X1043" s="160"/>
      <c r="Y1043" s="160"/>
      <c r="Z1043" s="160"/>
      <c r="AA1043" s="160"/>
      <c r="AB1043" s="160"/>
      <c r="AC1043" s="160"/>
      <c r="AD1043" s="160"/>
      <c r="AE1043" s="160"/>
      <c r="AF1043" s="160"/>
      <c r="AG1043" s="160"/>
      <c r="AH1043" s="160"/>
      <c r="AI1043" s="160"/>
      <c r="AJ1043" s="160"/>
      <c r="AK1043" s="160"/>
      <c r="AL1043" s="160"/>
      <c r="AM1043" s="160"/>
      <c r="AN1043" s="160"/>
      <c r="AO1043" s="160"/>
      <c r="AP1043" s="160"/>
      <c r="AQ1043" s="160"/>
      <c r="AR1043" s="160"/>
      <c r="AS1043" s="160"/>
      <c r="AT1043" s="160"/>
    </row>
    <row r="1044" spans="1:46" ht="20.25" customHeight="1">
      <c r="A1044" s="160"/>
      <c r="B1044" s="160"/>
      <c r="C1044" s="160"/>
      <c r="D1044" s="160"/>
      <c r="E1044" s="160"/>
      <c r="F1044" s="160"/>
      <c r="G1044" s="160"/>
      <c r="H1044" s="160"/>
      <c r="I1044" s="160"/>
      <c r="J1044" s="160"/>
      <c r="K1044" s="160"/>
      <c r="L1044" s="160"/>
      <c r="M1044" s="160"/>
      <c r="N1044" s="160"/>
      <c r="O1044" s="160"/>
      <c r="P1044" s="160"/>
      <c r="Q1044" s="160"/>
      <c r="R1044" s="160"/>
      <c r="S1044" s="160"/>
      <c r="T1044" s="160"/>
      <c r="U1044" s="160"/>
      <c r="V1044" s="160"/>
      <c r="W1044" s="160"/>
      <c r="X1044" s="160"/>
      <c r="Y1044" s="160"/>
      <c r="Z1044" s="160"/>
      <c r="AA1044" s="160"/>
      <c r="AB1044" s="160"/>
      <c r="AC1044" s="160"/>
      <c r="AD1044" s="160"/>
      <c r="AE1044" s="160"/>
      <c r="AF1044" s="160"/>
      <c r="AG1044" s="160"/>
      <c r="AH1044" s="160"/>
      <c r="AI1044" s="160"/>
      <c r="AJ1044" s="160"/>
      <c r="AK1044" s="160"/>
      <c r="AL1044" s="160"/>
      <c r="AM1044" s="160"/>
      <c r="AN1044" s="160"/>
      <c r="AO1044" s="160"/>
      <c r="AP1044" s="160"/>
      <c r="AQ1044" s="160"/>
      <c r="AR1044" s="160"/>
      <c r="AS1044" s="160"/>
      <c r="AT1044" s="160"/>
    </row>
    <row r="1045" spans="1:46" ht="20.25" customHeight="1">
      <c r="A1045" s="160"/>
      <c r="B1045" s="160"/>
      <c r="C1045" s="160"/>
      <c r="D1045" s="160"/>
      <c r="E1045" s="160"/>
      <c r="F1045" s="160"/>
      <c r="G1045" s="160"/>
      <c r="H1045" s="160"/>
      <c r="I1045" s="160"/>
      <c r="J1045" s="160"/>
      <c r="K1045" s="160"/>
      <c r="L1045" s="160"/>
      <c r="M1045" s="160"/>
      <c r="N1045" s="160"/>
      <c r="O1045" s="160"/>
      <c r="P1045" s="160"/>
      <c r="Q1045" s="160"/>
      <c r="R1045" s="160"/>
      <c r="S1045" s="160"/>
      <c r="T1045" s="160"/>
      <c r="U1045" s="160"/>
      <c r="V1045" s="160"/>
      <c r="W1045" s="160"/>
      <c r="X1045" s="160"/>
      <c r="Y1045" s="160"/>
      <c r="Z1045" s="160"/>
      <c r="AA1045" s="160"/>
      <c r="AB1045" s="160"/>
      <c r="AC1045" s="160"/>
      <c r="AD1045" s="160"/>
      <c r="AE1045" s="160"/>
      <c r="AF1045" s="160"/>
      <c r="AG1045" s="160"/>
      <c r="AH1045" s="160"/>
      <c r="AI1045" s="160"/>
      <c r="AJ1045" s="160"/>
      <c r="AK1045" s="160"/>
      <c r="AL1045" s="160"/>
      <c r="AM1045" s="160"/>
      <c r="AN1045" s="160"/>
      <c r="AO1045" s="160"/>
      <c r="AP1045" s="160"/>
      <c r="AQ1045" s="160"/>
      <c r="AR1045" s="160"/>
      <c r="AS1045" s="160"/>
      <c r="AT1045" s="160"/>
    </row>
    <row r="1046" spans="1:46" ht="20.25" customHeight="1">
      <c r="A1046" s="160"/>
      <c r="B1046" s="160"/>
      <c r="C1046" s="160"/>
      <c r="D1046" s="160"/>
      <c r="E1046" s="160"/>
      <c r="F1046" s="160"/>
      <c r="G1046" s="160"/>
      <c r="H1046" s="160"/>
      <c r="I1046" s="160"/>
      <c r="J1046" s="160"/>
      <c r="K1046" s="160"/>
      <c r="L1046" s="160"/>
      <c r="M1046" s="160"/>
      <c r="N1046" s="160"/>
      <c r="O1046" s="160"/>
      <c r="P1046" s="160"/>
      <c r="Q1046" s="160"/>
      <c r="R1046" s="160"/>
      <c r="S1046" s="160"/>
      <c r="T1046" s="160"/>
      <c r="U1046" s="160"/>
      <c r="V1046" s="160"/>
      <c r="W1046" s="160"/>
      <c r="X1046" s="160"/>
      <c r="Y1046" s="160"/>
      <c r="Z1046" s="160"/>
      <c r="AA1046" s="160"/>
      <c r="AB1046" s="160"/>
      <c r="AC1046" s="160"/>
      <c r="AD1046" s="160"/>
      <c r="AE1046" s="160"/>
      <c r="AF1046" s="160"/>
      <c r="AG1046" s="160"/>
      <c r="AH1046" s="160"/>
      <c r="AI1046" s="160"/>
      <c r="AJ1046" s="160"/>
      <c r="AK1046" s="160"/>
      <c r="AL1046" s="160"/>
      <c r="AM1046" s="160"/>
      <c r="AN1046" s="160"/>
      <c r="AO1046" s="160"/>
      <c r="AP1046" s="160"/>
      <c r="AQ1046" s="160"/>
      <c r="AR1046" s="160"/>
      <c r="AS1046" s="160"/>
      <c r="AT1046" s="160"/>
    </row>
    <row r="1047" spans="1:46" ht="20.25" customHeight="1">
      <c r="A1047" s="160"/>
      <c r="B1047" s="160"/>
      <c r="C1047" s="160"/>
      <c r="D1047" s="160"/>
      <c r="E1047" s="160"/>
      <c r="F1047" s="160"/>
      <c r="G1047" s="160"/>
      <c r="H1047" s="160"/>
      <c r="I1047" s="160"/>
      <c r="J1047" s="160"/>
      <c r="K1047" s="160"/>
      <c r="L1047" s="160"/>
      <c r="M1047" s="160"/>
      <c r="N1047" s="160"/>
      <c r="O1047" s="160"/>
      <c r="P1047" s="160"/>
      <c r="Q1047" s="160"/>
      <c r="R1047" s="160"/>
      <c r="S1047" s="160"/>
      <c r="T1047" s="160"/>
      <c r="U1047" s="160"/>
      <c r="V1047" s="160"/>
      <c r="W1047" s="160"/>
      <c r="X1047" s="160"/>
      <c r="Y1047" s="160"/>
      <c r="Z1047" s="160"/>
      <c r="AA1047" s="160"/>
      <c r="AB1047" s="160"/>
      <c r="AC1047" s="160"/>
      <c r="AD1047" s="160"/>
      <c r="AE1047" s="160"/>
      <c r="AF1047" s="160"/>
      <c r="AG1047" s="160"/>
      <c r="AH1047" s="160"/>
      <c r="AI1047" s="160"/>
      <c r="AJ1047" s="160"/>
      <c r="AK1047" s="160"/>
      <c r="AL1047" s="160"/>
      <c r="AM1047" s="160"/>
      <c r="AN1047" s="160"/>
      <c r="AO1047" s="160"/>
      <c r="AP1047" s="160"/>
      <c r="AQ1047" s="160"/>
      <c r="AR1047" s="160"/>
      <c r="AS1047" s="160"/>
      <c r="AT1047" s="160"/>
    </row>
    <row r="1048" spans="1:46" ht="20.25" customHeight="1">
      <c r="A1048" s="160"/>
      <c r="B1048" s="160"/>
      <c r="C1048" s="160"/>
      <c r="D1048" s="160"/>
      <c r="E1048" s="160"/>
      <c r="F1048" s="160"/>
      <c r="G1048" s="160"/>
      <c r="H1048" s="160"/>
      <c r="I1048" s="160"/>
      <c r="J1048" s="160"/>
      <c r="K1048" s="160"/>
      <c r="L1048" s="160"/>
      <c r="M1048" s="160"/>
      <c r="N1048" s="160"/>
      <c r="O1048" s="160"/>
      <c r="P1048" s="160"/>
      <c r="Q1048" s="160"/>
      <c r="R1048" s="160"/>
      <c r="S1048" s="160"/>
      <c r="T1048" s="160"/>
      <c r="U1048" s="160"/>
      <c r="V1048" s="160"/>
      <c r="W1048" s="160"/>
      <c r="X1048" s="160"/>
      <c r="Y1048" s="160"/>
      <c r="Z1048" s="160"/>
      <c r="AA1048" s="160"/>
      <c r="AB1048" s="160"/>
      <c r="AC1048" s="160"/>
      <c r="AD1048" s="160"/>
      <c r="AE1048" s="160"/>
      <c r="AF1048" s="160"/>
      <c r="AG1048" s="160"/>
      <c r="AH1048" s="160"/>
      <c r="AI1048" s="160"/>
      <c r="AJ1048" s="160"/>
      <c r="AK1048" s="160"/>
      <c r="AL1048" s="160"/>
      <c r="AM1048" s="160"/>
      <c r="AN1048" s="160"/>
      <c r="AO1048" s="160"/>
      <c r="AP1048" s="160"/>
      <c r="AQ1048" s="160"/>
      <c r="AR1048" s="160"/>
      <c r="AS1048" s="160"/>
      <c r="AT1048" s="160"/>
    </row>
    <row r="1049" spans="1:46" ht="20.25" customHeight="1">
      <c r="A1049" s="160"/>
      <c r="B1049" s="160"/>
      <c r="C1049" s="160"/>
      <c r="D1049" s="160"/>
      <c r="E1049" s="160"/>
      <c r="F1049" s="160"/>
      <c r="G1049" s="160"/>
      <c r="H1049" s="160"/>
      <c r="I1049" s="160"/>
      <c r="J1049" s="160"/>
      <c r="K1049" s="160"/>
      <c r="L1049" s="160"/>
      <c r="M1049" s="160"/>
      <c r="N1049" s="160"/>
      <c r="O1049" s="160"/>
      <c r="P1049" s="160"/>
      <c r="Q1049" s="160"/>
      <c r="R1049" s="160"/>
      <c r="S1049" s="160"/>
      <c r="T1049" s="160"/>
      <c r="U1049" s="160"/>
      <c r="V1049" s="160"/>
      <c r="W1049" s="160"/>
      <c r="X1049" s="160"/>
      <c r="Y1049" s="160"/>
      <c r="Z1049" s="160"/>
      <c r="AA1049" s="160"/>
      <c r="AB1049" s="160"/>
      <c r="AC1049" s="160"/>
      <c r="AD1049" s="160"/>
      <c r="AE1049" s="160"/>
      <c r="AF1049" s="160"/>
      <c r="AG1049" s="160"/>
      <c r="AH1049" s="160"/>
      <c r="AI1049" s="160"/>
      <c r="AJ1049" s="160"/>
      <c r="AK1049" s="160"/>
      <c r="AL1049" s="160"/>
      <c r="AM1049" s="160"/>
      <c r="AN1049" s="160"/>
      <c r="AO1049" s="160"/>
      <c r="AP1049" s="160"/>
      <c r="AQ1049" s="160"/>
      <c r="AR1049" s="160"/>
      <c r="AS1049" s="160"/>
      <c r="AT1049" s="160"/>
    </row>
    <row r="1050" spans="1:46" ht="20.25" customHeight="1">
      <c r="A1050" s="160"/>
      <c r="B1050" s="160"/>
      <c r="C1050" s="160"/>
      <c r="D1050" s="160"/>
      <c r="E1050" s="160"/>
      <c r="F1050" s="160"/>
      <c r="G1050" s="160"/>
      <c r="H1050" s="160"/>
      <c r="I1050" s="160"/>
      <c r="J1050" s="160"/>
      <c r="K1050" s="160"/>
      <c r="L1050" s="160"/>
      <c r="M1050" s="160"/>
      <c r="N1050" s="160"/>
      <c r="O1050" s="160"/>
      <c r="P1050" s="160"/>
      <c r="Q1050" s="160"/>
      <c r="R1050" s="160"/>
      <c r="S1050" s="160"/>
      <c r="T1050" s="160"/>
      <c r="U1050" s="160"/>
      <c r="V1050" s="160"/>
      <c r="W1050" s="160"/>
      <c r="X1050" s="160"/>
      <c r="Y1050" s="160"/>
      <c r="Z1050" s="160"/>
      <c r="AA1050" s="160"/>
      <c r="AB1050" s="160"/>
      <c r="AC1050" s="160"/>
      <c r="AD1050" s="160"/>
      <c r="AE1050" s="160"/>
      <c r="AF1050" s="160"/>
      <c r="AG1050" s="160"/>
      <c r="AH1050" s="160"/>
      <c r="AI1050" s="160"/>
      <c r="AJ1050" s="160"/>
      <c r="AK1050" s="160"/>
      <c r="AL1050" s="160"/>
      <c r="AM1050" s="160"/>
      <c r="AN1050" s="160"/>
      <c r="AO1050" s="160"/>
      <c r="AP1050" s="160"/>
      <c r="AQ1050" s="160"/>
      <c r="AR1050" s="160"/>
      <c r="AS1050" s="160"/>
      <c r="AT1050" s="160"/>
    </row>
    <row r="1051" spans="1:46" ht="20.25" customHeight="1">
      <c r="A1051" s="160"/>
      <c r="B1051" s="160"/>
      <c r="C1051" s="160"/>
      <c r="D1051" s="160"/>
      <c r="E1051" s="160"/>
      <c r="F1051" s="160"/>
      <c r="G1051" s="160"/>
      <c r="H1051" s="160"/>
      <c r="I1051" s="160"/>
      <c r="J1051" s="160"/>
      <c r="K1051" s="160"/>
      <c r="L1051" s="160"/>
      <c r="M1051" s="160"/>
      <c r="N1051" s="160"/>
      <c r="O1051" s="160"/>
      <c r="P1051" s="160"/>
      <c r="Q1051" s="160"/>
      <c r="R1051" s="160"/>
      <c r="S1051" s="160"/>
      <c r="T1051" s="160"/>
      <c r="U1051" s="160"/>
      <c r="V1051" s="160"/>
      <c r="W1051" s="160"/>
      <c r="X1051" s="160"/>
      <c r="Y1051" s="160"/>
      <c r="Z1051" s="160"/>
      <c r="AA1051" s="160"/>
      <c r="AB1051" s="160"/>
      <c r="AC1051" s="160"/>
      <c r="AD1051" s="160"/>
      <c r="AE1051" s="160"/>
      <c r="AF1051" s="160"/>
      <c r="AG1051" s="160"/>
      <c r="AH1051" s="160"/>
      <c r="AI1051" s="160"/>
      <c r="AJ1051" s="160"/>
      <c r="AK1051" s="160"/>
      <c r="AL1051" s="160"/>
      <c r="AM1051" s="160"/>
      <c r="AN1051" s="160"/>
      <c r="AO1051" s="160"/>
      <c r="AP1051" s="160"/>
      <c r="AQ1051" s="160"/>
      <c r="AR1051" s="160"/>
      <c r="AS1051" s="160"/>
      <c r="AT1051" s="160"/>
    </row>
    <row r="1052" spans="1:46" ht="20.25" customHeight="1">
      <c r="A1052" s="160"/>
      <c r="B1052" s="160"/>
      <c r="C1052" s="160"/>
      <c r="D1052" s="160"/>
      <c r="E1052" s="160"/>
      <c r="F1052" s="160"/>
      <c r="G1052" s="160"/>
      <c r="H1052" s="160"/>
      <c r="I1052" s="160"/>
      <c r="J1052" s="160"/>
      <c r="K1052" s="160"/>
      <c r="L1052" s="160"/>
      <c r="M1052" s="160"/>
      <c r="N1052" s="160"/>
      <c r="O1052" s="160"/>
      <c r="P1052" s="160"/>
      <c r="Q1052" s="160"/>
      <c r="R1052" s="160"/>
      <c r="S1052" s="160"/>
      <c r="T1052" s="160"/>
      <c r="U1052" s="160"/>
      <c r="V1052" s="160"/>
      <c r="W1052" s="160"/>
      <c r="X1052" s="160"/>
      <c r="Y1052" s="160"/>
      <c r="Z1052" s="160"/>
      <c r="AA1052" s="160"/>
      <c r="AB1052" s="160"/>
      <c r="AC1052" s="160"/>
      <c r="AD1052" s="160"/>
      <c r="AE1052" s="160"/>
      <c r="AF1052" s="160"/>
      <c r="AG1052" s="160"/>
      <c r="AH1052" s="160"/>
      <c r="AI1052" s="160"/>
      <c r="AJ1052" s="160"/>
      <c r="AK1052" s="160"/>
      <c r="AL1052" s="160"/>
      <c r="AM1052" s="160"/>
      <c r="AN1052" s="160"/>
      <c r="AO1052" s="160"/>
      <c r="AP1052" s="160"/>
      <c r="AQ1052" s="160"/>
      <c r="AR1052" s="160"/>
      <c r="AS1052" s="160"/>
      <c r="AT1052" s="160"/>
    </row>
    <row r="1053" spans="1:46" ht="20.25" customHeight="1">
      <c r="A1053" s="160"/>
      <c r="B1053" s="160"/>
      <c r="C1053" s="160"/>
      <c r="D1053" s="160"/>
      <c r="E1053" s="160"/>
      <c r="F1053" s="160"/>
      <c r="G1053" s="160"/>
      <c r="H1053" s="160"/>
      <c r="I1053" s="160"/>
      <c r="J1053" s="160"/>
      <c r="K1053" s="160"/>
      <c r="L1053" s="160"/>
      <c r="M1053" s="160"/>
      <c r="N1053" s="160"/>
      <c r="O1053" s="160"/>
      <c r="P1053" s="160"/>
      <c r="Q1053" s="160"/>
      <c r="R1053" s="160"/>
      <c r="S1053" s="160"/>
      <c r="T1053" s="160"/>
      <c r="U1053" s="160"/>
      <c r="V1053" s="160"/>
      <c r="W1053" s="160"/>
      <c r="X1053" s="160"/>
      <c r="Y1053" s="160"/>
      <c r="Z1053" s="160"/>
      <c r="AA1053" s="160"/>
      <c r="AB1053" s="160"/>
      <c r="AC1053" s="160"/>
      <c r="AD1053" s="160"/>
      <c r="AE1053" s="160"/>
      <c r="AF1053" s="160"/>
      <c r="AG1053" s="160"/>
      <c r="AH1053" s="160"/>
      <c r="AI1053" s="160"/>
      <c r="AJ1053" s="160"/>
      <c r="AK1053" s="160"/>
      <c r="AL1053" s="160"/>
      <c r="AM1053" s="160"/>
      <c r="AN1053" s="160"/>
      <c r="AO1053" s="160"/>
      <c r="AP1053" s="160"/>
      <c r="AQ1053" s="160"/>
      <c r="AR1053" s="160"/>
      <c r="AS1053" s="160"/>
      <c r="AT1053" s="160"/>
    </row>
  </sheetData>
  <autoFilter ref="A1:AS149" xr:uid="{00000000-0009-0000-0000-000009000000}">
    <filterColumn colId="7">
      <filters>
        <filter val="Violent"/>
      </filters>
    </filterColumn>
  </autoFilter>
  <hyperlinks>
    <hyperlink ref="Z1" r:id="rId1" xr:uid="{00000000-0004-0000-0900-000000000000}"/>
    <hyperlink ref="Z2" r:id="rId2" xr:uid="{00000000-0004-0000-0900-000001000000}"/>
    <hyperlink ref="Z3" r:id="rId3" xr:uid="{00000000-0004-0000-0900-000002000000}"/>
    <hyperlink ref="Z4" r:id="rId4" xr:uid="{00000000-0004-0000-0900-000003000000}"/>
    <hyperlink ref="Z5" r:id="rId5" xr:uid="{00000000-0004-0000-0900-000004000000}"/>
    <hyperlink ref="Z6" r:id="rId6" xr:uid="{00000000-0004-0000-0900-000005000000}"/>
    <hyperlink ref="Z7" r:id="rId7" xr:uid="{00000000-0004-0000-0900-000006000000}"/>
    <hyperlink ref="Z8" r:id="rId8" xr:uid="{00000000-0004-0000-0900-000007000000}"/>
    <hyperlink ref="Z9" r:id="rId9" xr:uid="{00000000-0004-0000-0900-000008000000}"/>
    <hyperlink ref="Z10" r:id="rId10" xr:uid="{00000000-0004-0000-0900-000009000000}"/>
    <hyperlink ref="Z11" r:id="rId11" xr:uid="{00000000-0004-0000-0900-00000A000000}"/>
    <hyperlink ref="Z12" r:id="rId12" xr:uid="{00000000-0004-0000-0900-00000B000000}"/>
    <hyperlink ref="Z13" r:id="rId13" xr:uid="{00000000-0004-0000-0900-00000C000000}"/>
    <hyperlink ref="Z14" r:id="rId14" xr:uid="{00000000-0004-0000-0900-00000D000000}"/>
    <hyperlink ref="Z15" r:id="rId15" xr:uid="{00000000-0004-0000-0900-00000E000000}"/>
    <hyperlink ref="Z16" r:id="rId16" xr:uid="{00000000-0004-0000-0900-00000F000000}"/>
    <hyperlink ref="Z17" r:id="rId17" xr:uid="{00000000-0004-0000-0900-000010000000}"/>
    <hyperlink ref="Z18" r:id="rId18" xr:uid="{00000000-0004-0000-0900-000011000000}"/>
    <hyperlink ref="Z19" r:id="rId19" xr:uid="{00000000-0004-0000-0900-000012000000}"/>
    <hyperlink ref="Z20" r:id="rId20" xr:uid="{00000000-0004-0000-0900-000013000000}"/>
    <hyperlink ref="Z21" r:id="rId21" xr:uid="{00000000-0004-0000-0900-000014000000}"/>
    <hyperlink ref="Z22" r:id="rId22" xr:uid="{00000000-0004-0000-0900-000015000000}"/>
    <hyperlink ref="Z23" r:id="rId23" xr:uid="{00000000-0004-0000-0900-000016000000}"/>
    <hyperlink ref="Z24" r:id="rId24" xr:uid="{00000000-0004-0000-0900-000017000000}"/>
    <hyperlink ref="Z25" r:id="rId25" xr:uid="{00000000-0004-0000-0900-000018000000}"/>
    <hyperlink ref="Z27" r:id="rId26" xr:uid="{00000000-0004-0000-0900-000019000000}"/>
    <hyperlink ref="Z28" r:id="rId27" xr:uid="{00000000-0004-0000-0900-00001A000000}"/>
    <hyperlink ref="Z29" r:id="rId28" xr:uid="{00000000-0004-0000-0900-00001B000000}"/>
    <hyperlink ref="Z30" r:id="rId29" xr:uid="{00000000-0004-0000-0900-00001C000000}"/>
    <hyperlink ref="Z31" r:id="rId30" xr:uid="{00000000-0004-0000-0900-00001D000000}"/>
    <hyperlink ref="Z32" r:id="rId31" xr:uid="{00000000-0004-0000-0900-00001E000000}"/>
    <hyperlink ref="Z33" r:id="rId32" xr:uid="{00000000-0004-0000-0900-00001F000000}"/>
    <hyperlink ref="Z34" r:id="rId33" xr:uid="{00000000-0004-0000-0900-000020000000}"/>
    <hyperlink ref="Z35" r:id="rId34" xr:uid="{00000000-0004-0000-0900-000021000000}"/>
    <hyperlink ref="Z36" r:id="rId35" xr:uid="{00000000-0004-0000-0900-000022000000}"/>
    <hyperlink ref="Z37" r:id="rId36" xr:uid="{00000000-0004-0000-0900-000023000000}"/>
    <hyperlink ref="Z38" r:id="rId37" xr:uid="{00000000-0004-0000-0900-000024000000}"/>
    <hyperlink ref="Z39" r:id="rId38" xr:uid="{00000000-0004-0000-0900-000025000000}"/>
    <hyperlink ref="Z40" r:id="rId39" xr:uid="{00000000-0004-0000-0900-000026000000}"/>
    <hyperlink ref="Z41" r:id="rId40" xr:uid="{00000000-0004-0000-0900-000027000000}"/>
    <hyperlink ref="Z42" r:id="rId41" xr:uid="{00000000-0004-0000-0900-000028000000}"/>
    <hyperlink ref="Z43" r:id="rId42" xr:uid="{00000000-0004-0000-0900-000029000000}"/>
    <hyperlink ref="Z44" r:id="rId43" xr:uid="{00000000-0004-0000-0900-00002A000000}"/>
    <hyperlink ref="Z45" r:id="rId44" xr:uid="{00000000-0004-0000-0900-00002B000000}"/>
    <hyperlink ref="Z46" r:id="rId45" xr:uid="{00000000-0004-0000-0900-00002C000000}"/>
    <hyperlink ref="Z47" r:id="rId46" xr:uid="{00000000-0004-0000-0900-00002D000000}"/>
    <hyperlink ref="Z48" r:id="rId47" xr:uid="{00000000-0004-0000-0900-00002E000000}"/>
    <hyperlink ref="Z49" r:id="rId48" xr:uid="{00000000-0004-0000-0900-00002F000000}"/>
    <hyperlink ref="Z50" r:id="rId49" xr:uid="{00000000-0004-0000-0900-000030000000}"/>
    <hyperlink ref="Z51" r:id="rId50" xr:uid="{00000000-0004-0000-0900-000031000000}"/>
    <hyperlink ref="Z52" r:id="rId51" xr:uid="{00000000-0004-0000-0900-000032000000}"/>
    <hyperlink ref="Z53" r:id="rId52" xr:uid="{00000000-0004-0000-0900-000033000000}"/>
    <hyperlink ref="Z54" r:id="rId53" xr:uid="{00000000-0004-0000-0900-000034000000}"/>
    <hyperlink ref="Z55" r:id="rId54" xr:uid="{00000000-0004-0000-0900-000035000000}"/>
    <hyperlink ref="Z56" r:id="rId55" xr:uid="{00000000-0004-0000-0900-000036000000}"/>
    <hyperlink ref="Z57" r:id="rId56" xr:uid="{00000000-0004-0000-0900-000037000000}"/>
    <hyperlink ref="Z58" r:id="rId57" xr:uid="{00000000-0004-0000-0900-000038000000}"/>
    <hyperlink ref="Z59" r:id="rId58" xr:uid="{00000000-0004-0000-0900-000039000000}"/>
    <hyperlink ref="Z60" r:id="rId59" xr:uid="{00000000-0004-0000-0900-00003A000000}"/>
    <hyperlink ref="Z61" r:id="rId60" xr:uid="{00000000-0004-0000-0900-00003B000000}"/>
    <hyperlink ref="Z62" r:id="rId61" xr:uid="{00000000-0004-0000-0900-00003C000000}"/>
    <hyperlink ref="Z63" r:id="rId62" xr:uid="{00000000-0004-0000-0900-00003D000000}"/>
    <hyperlink ref="Z64" r:id="rId63" xr:uid="{00000000-0004-0000-0900-00003E000000}"/>
    <hyperlink ref="Z65" r:id="rId64" xr:uid="{00000000-0004-0000-0900-00003F000000}"/>
    <hyperlink ref="Z66" r:id="rId65" xr:uid="{00000000-0004-0000-0900-000040000000}"/>
    <hyperlink ref="Z67" r:id="rId66" xr:uid="{00000000-0004-0000-0900-000041000000}"/>
    <hyperlink ref="Z68" r:id="rId67" xr:uid="{00000000-0004-0000-0900-000042000000}"/>
    <hyperlink ref="Z69" r:id="rId68" xr:uid="{00000000-0004-0000-0900-000043000000}"/>
    <hyperlink ref="Z70" r:id="rId69" xr:uid="{00000000-0004-0000-0900-000044000000}"/>
    <hyperlink ref="Z71" r:id="rId70" xr:uid="{00000000-0004-0000-0900-000045000000}"/>
    <hyperlink ref="Z72" r:id="rId71" xr:uid="{00000000-0004-0000-0900-000046000000}"/>
    <hyperlink ref="Z73" r:id="rId72" xr:uid="{00000000-0004-0000-0900-000047000000}"/>
    <hyperlink ref="Z74" r:id="rId73" xr:uid="{00000000-0004-0000-0900-000048000000}"/>
    <hyperlink ref="Z75" r:id="rId74" xr:uid="{00000000-0004-0000-0900-000049000000}"/>
    <hyperlink ref="Z76" r:id="rId75" xr:uid="{00000000-0004-0000-0900-00004A000000}"/>
    <hyperlink ref="Z77" r:id="rId76" xr:uid="{00000000-0004-0000-0900-00004B000000}"/>
    <hyperlink ref="Z78" r:id="rId77" xr:uid="{00000000-0004-0000-0900-00004C000000}"/>
    <hyperlink ref="Z79" r:id="rId78" xr:uid="{00000000-0004-0000-0900-00004D000000}"/>
    <hyperlink ref="Z80" r:id="rId79" xr:uid="{00000000-0004-0000-0900-00004E000000}"/>
    <hyperlink ref="Z81" r:id="rId80" xr:uid="{00000000-0004-0000-0900-00004F000000}"/>
    <hyperlink ref="Z82" r:id="rId81" xr:uid="{00000000-0004-0000-0900-000050000000}"/>
    <hyperlink ref="Z83" r:id="rId82" xr:uid="{00000000-0004-0000-0900-000051000000}"/>
    <hyperlink ref="Z84" r:id="rId83" xr:uid="{00000000-0004-0000-0900-000052000000}"/>
    <hyperlink ref="Z85" r:id="rId84" xr:uid="{00000000-0004-0000-0900-000053000000}"/>
    <hyperlink ref="Z86" r:id="rId85" xr:uid="{00000000-0004-0000-0900-000054000000}"/>
    <hyperlink ref="Z87" r:id="rId86" xr:uid="{00000000-0004-0000-0900-000055000000}"/>
    <hyperlink ref="Z88" r:id="rId87" xr:uid="{00000000-0004-0000-0900-000056000000}"/>
    <hyperlink ref="Z89" r:id="rId88" xr:uid="{00000000-0004-0000-0900-000057000000}"/>
    <hyperlink ref="Z90" r:id="rId89" xr:uid="{00000000-0004-0000-0900-000058000000}"/>
    <hyperlink ref="Z91" r:id="rId90" xr:uid="{00000000-0004-0000-0900-000059000000}"/>
    <hyperlink ref="Z92" r:id="rId91" xr:uid="{00000000-0004-0000-0900-00005A000000}"/>
    <hyperlink ref="Z93" r:id="rId92" xr:uid="{00000000-0004-0000-0900-00005B000000}"/>
    <hyperlink ref="Z94" r:id="rId93" xr:uid="{00000000-0004-0000-0900-00005C000000}"/>
    <hyperlink ref="Z95" r:id="rId94" xr:uid="{00000000-0004-0000-0900-00005D000000}"/>
    <hyperlink ref="Z96" r:id="rId95" xr:uid="{00000000-0004-0000-0900-00005E000000}"/>
    <hyperlink ref="Z97" r:id="rId96" xr:uid="{00000000-0004-0000-0900-00005F000000}"/>
    <hyperlink ref="Z98" r:id="rId97" xr:uid="{00000000-0004-0000-0900-000060000000}"/>
    <hyperlink ref="Z99" r:id="rId98" xr:uid="{00000000-0004-0000-0900-000061000000}"/>
    <hyperlink ref="Z101" r:id="rId99" xr:uid="{00000000-0004-0000-0900-000062000000}"/>
    <hyperlink ref="Z102" r:id="rId100" xr:uid="{00000000-0004-0000-0900-000063000000}"/>
    <hyperlink ref="Z103" r:id="rId101" xr:uid="{00000000-0004-0000-0900-000064000000}"/>
    <hyperlink ref="Z104" r:id="rId102" xr:uid="{00000000-0004-0000-0900-000065000000}"/>
    <hyperlink ref="Z105" r:id="rId103" xr:uid="{00000000-0004-0000-0900-000066000000}"/>
    <hyperlink ref="Z106" r:id="rId104" xr:uid="{00000000-0004-0000-0900-000067000000}"/>
    <hyperlink ref="Z107" r:id="rId105" xr:uid="{00000000-0004-0000-0900-000068000000}"/>
    <hyperlink ref="Z108" r:id="rId106" xr:uid="{00000000-0004-0000-0900-000069000000}"/>
    <hyperlink ref="Z109" r:id="rId107" xr:uid="{00000000-0004-0000-0900-00006A000000}"/>
    <hyperlink ref="Z110" r:id="rId108" xr:uid="{00000000-0004-0000-0900-00006B000000}"/>
    <hyperlink ref="Z111" r:id="rId109" xr:uid="{00000000-0004-0000-0900-00006C000000}"/>
    <hyperlink ref="Z112" r:id="rId110" xr:uid="{00000000-0004-0000-0900-00006D000000}"/>
    <hyperlink ref="Z113" r:id="rId111" xr:uid="{00000000-0004-0000-0900-00006E000000}"/>
    <hyperlink ref="Z114" r:id="rId112" xr:uid="{00000000-0004-0000-0900-00006F000000}"/>
    <hyperlink ref="Z115" r:id="rId113" xr:uid="{00000000-0004-0000-0900-000070000000}"/>
    <hyperlink ref="Z116" r:id="rId114" xr:uid="{00000000-0004-0000-0900-000071000000}"/>
    <hyperlink ref="Z119" r:id="rId115" xr:uid="{00000000-0004-0000-0900-000072000000}"/>
    <hyperlink ref="Z120" r:id="rId116" xr:uid="{00000000-0004-0000-0900-000073000000}"/>
    <hyperlink ref="Z121" r:id="rId117" xr:uid="{00000000-0004-0000-0900-000074000000}"/>
    <hyperlink ref="Z122" r:id="rId118" xr:uid="{00000000-0004-0000-0900-000075000000}"/>
    <hyperlink ref="Z123" r:id="rId119" xr:uid="{00000000-0004-0000-0900-000076000000}"/>
    <hyperlink ref="Z124" r:id="rId120" xr:uid="{00000000-0004-0000-0900-000077000000}"/>
    <hyperlink ref="Z125" r:id="rId121" xr:uid="{00000000-0004-0000-0900-000078000000}"/>
    <hyperlink ref="Z126" r:id="rId122" xr:uid="{00000000-0004-0000-0900-000079000000}"/>
    <hyperlink ref="Z127" r:id="rId123" xr:uid="{00000000-0004-0000-0900-00007A000000}"/>
    <hyperlink ref="Z128" r:id="rId124" xr:uid="{00000000-0004-0000-0900-00007B000000}"/>
    <hyperlink ref="Z129" r:id="rId125" xr:uid="{00000000-0004-0000-0900-00007C000000}"/>
    <hyperlink ref="Z130" r:id="rId126" xr:uid="{00000000-0004-0000-0900-00007D000000}"/>
    <hyperlink ref="Z131" r:id="rId127" xr:uid="{00000000-0004-0000-0900-00007E000000}"/>
    <hyperlink ref="Z132" r:id="rId128" xr:uid="{00000000-0004-0000-0900-00007F000000}"/>
    <hyperlink ref="Z133" r:id="rId129" xr:uid="{00000000-0004-0000-0900-000080000000}"/>
    <hyperlink ref="Z134" r:id="rId130" xr:uid="{00000000-0004-0000-0900-000081000000}"/>
    <hyperlink ref="Z135" r:id="rId131" xr:uid="{00000000-0004-0000-0900-000082000000}"/>
    <hyperlink ref="Z136" r:id="rId132" xr:uid="{00000000-0004-0000-0900-000083000000}"/>
    <hyperlink ref="Z137" r:id="rId133" xr:uid="{00000000-0004-0000-0900-000084000000}"/>
    <hyperlink ref="Z138" r:id="rId134" xr:uid="{00000000-0004-0000-0900-000085000000}"/>
    <hyperlink ref="Z139" r:id="rId135" xr:uid="{00000000-0004-0000-0900-000086000000}"/>
    <hyperlink ref="Z140" r:id="rId136" xr:uid="{00000000-0004-0000-0900-000087000000}"/>
    <hyperlink ref="Z141" r:id="rId137" xr:uid="{00000000-0004-0000-0900-000088000000}"/>
    <hyperlink ref="Z142" r:id="rId138" xr:uid="{00000000-0004-0000-0900-000089000000}"/>
    <hyperlink ref="Z143" r:id="rId139" xr:uid="{00000000-0004-0000-0900-00008A000000}"/>
    <hyperlink ref="Z144" r:id="rId140" xr:uid="{00000000-0004-0000-0900-00008B000000}"/>
    <hyperlink ref="Z145" r:id="rId141" xr:uid="{00000000-0004-0000-0900-00008C000000}"/>
    <hyperlink ref="Z146" r:id="rId142" xr:uid="{00000000-0004-0000-0900-00008D000000}"/>
    <hyperlink ref="Z147" r:id="rId143" xr:uid="{00000000-0004-0000-0900-00008E000000}"/>
    <hyperlink ref="Z148" r:id="rId144" xr:uid="{00000000-0004-0000-0900-00008F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xr:uid="{00000000-0002-0000-0900-000000000000}">
          <x14:formula1>
            <xm:f>Variables!$C$2:$C$10</xm:f>
          </x14:formula1>
          <xm:sqref>T2:T30 T32:T73</xm:sqref>
        </x14:dataValidation>
        <x14:dataValidation type="list" allowBlank="1" xr:uid="{00000000-0002-0000-0900-000001000000}">
          <x14:formula1>
            <xm:f>Variables!$A$2:$A$11</xm:f>
          </x14:formula1>
          <xm:sqref>G2:G73</xm:sqref>
        </x14:dataValidation>
        <x14:dataValidation type="list" allowBlank="1" xr:uid="{00000000-0002-0000-0900-000002000000}">
          <x14:formula1>
            <xm:f>Variables!$B$2:$B$29</xm:f>
          </x14:formula1>
          <xm:sqref>I2:I73 K2:K73 M2:M73</xm:sqref>
        </x14:dataValidation>
        <x14:dataValidation type="list" allowBlank="1" xr:uid="{00000000-0002-0000-0900-000003000000}">
          <x14:formula1>
            <xm:f>Variables!$E$2:$E$3</xm:f>
          </x14:formula1>
          <xm:sqref>AA2:AA73</xm:sqref>
        </x14:dataValidation>
        <x14:dataValidation type="list" allowBlank="1" xr:uid="{00000000-0002-0000-0900-000004000000}">
          <x14:formula1>
            <xm:f>Variables!$D$2:$D$11</xm:f>
          </x14:formula1>
          <xm:sqref>V2:V73 X2:X73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91"/>
  <sheetViews>
    <sheetView showGridLines="0" workbookViewId="0"/>
  </sheetViews>
  <sheetFormatPr baseColWidth="10" defaultColWidth="14.5" defaultRowHeight="15.75" customHeight="1"/>
  <cols>
    <col min="1" max="1" width="22" customWidth="1"/>
    <col min="2" max="2" width="31.5" customWidth="1"/>
  </cols>
  <sheetData>
    <row r="1" spans="1:6" ht="15.75" customHeight="1">
      <c r="A1" s="186" t="s">
        <v>6</v>
      </c>
      <c r="B1" s="187" t="s">
        <v>1962</v>
      </c>
      <c r="D1" s="186" t="s">
        <v>1908</v>
      </c>
      <c r="E1" s="187" t="s">
        <v>1963</v>
      </c>
      <c r="F1" s="36" t="s">
        <v>1964</v>
      </c>
    </row>
    <row r="2" spans="1:6" ht="15.75" customHeight="1">
      <c r="A2" s="188" t="s">
        <v>158</v>
      </c>
      <c r="B2" s="189">
        <v>10</v>
      </c>
      <c r="D2" s="188" t="s">
        <v>1965</v>
      </c>
      <c r="E2" s="189">
        <v>10</v>
      </c>
      <c r="F2" s="37">
        <f t="shared" ref="F2:F5" si="0">E2/$E$6</f>
        <v>0.1388888888888889</v>
      </c>
    </row>
    <row r="3" spans="1:6" ht="15.75" customHeight="1">
      <c r="A3" s="190" t="s">
        <v>21</v>
      </c>
      <c r="B3" s="191">
        <v>44</v>
      </c>
      <c r="D3" s="190" t="s">
        <v>1966</v>
      </c>
      <c r="E3" s="191">
        <v>3</v>
      </c>
      <c r="F3" s="37">
        <f t="shared" si="0"/>
        <v>4.1666666666666664E-2</v>
      </c>
    </row>
    <row r="4" spans="1:6" ht="15.75" customHeight="1">
      <c r="A4" s="190" t="s">
        <v>795</v>
      </c>
      <c r="B4" s="191">
        <v>2</v>
      </c>
      <c r="D4" s="190" t="s">
        <v>21</v>
      </c>
      <c r="E4" s="191">
        <v>44</v>
      </c>
      <c r="F4" s="37">
        <f t="shared" si="0"/>
        <v>0.61111111111111116</v>
      </c>
    </row>
    <row r="5" spans="1:6" ht="15.75" customHeight="1">
      <c r="A5" s="190" t="s">
        <v>101</v>
      </c>
      <c r="B5" s="191">
        <v>8</v>
      </c>
      <c r="D5" s="190" t="s">
        <v>1967</v>
      </c>
      <c r="E5" s="191">
        <v>15</v>
      </c>
      <c r="F5" s="37">
        <f t="shared" si="0"/>
        <v>0.20833333333333334</v>
      </c>
    </row>
    <row r="6" spans="1:6" ht="15.75" customHeight="1">
      <c r="A6" s="190" t="s">
        <v>3670</v>
      </c>
      <c r="B6" s="191">
        <v>3</v>
      </c>
      <c r="D6" s="192" t="s">
        <v>1968</v>
      </c>
      <c r="E6" s="193">
        <v>72</v>
      </c>
      <c r="F6" s="37">
        <f>SUM(F2:F5)</f>
        <v>1</v>
      </c>
    </row>
    <row r="7" spans="1:6" ht="15.75" customHeight="1">
      <c r="A7" s="190" t="s">
        <v>768</v>
      </c>
      <c r="B7" s="191">
        <v>3</v>
      </c>
    </row>
    <row r="8" spans="1:6" ht="15.75" customHeight="1">
      <c r="A8" s="190" t="s">
        <v>43</v>
      </c>
      <c r="B8" s="191">
        <v>2</v>
      </c>
    </row>
    <row r="9" spans="1:6" ht="15.75" customHeight="1">
      <c r="A9" s="192" t="s">
        <v>1968</v>
      </c>
      <c r="B9" s="193">
        <v>72</v>
      </c>
    </row>
    <row r="13" spans="1:6" ht="15.75" customHeight="1">
      <c r="A13" s="186" t="s">
        <v>7</v>
      </c>
      <c r="B13" s="187" t="s">
        <v>1969</v>
      </c>
    </row>
    <row r="14" spans="1:6" ht="15.75" customHeight="1">
      <c r="A14" s="188" t="s">
        <v>140</v>
      </c>
      <c r="B14" s="189">
        <v>1</v>
      </c>
    </row>
    <row r="15" spans="1:6" ht="15.75" customHeight="1">
      <c r="A15" s="190" t="s">
        <v>74</v>
      </c>
      <c r="B15" s="191">
        <v>14</v>
      </c>
    </row>
    <row r="16" spans="1:6" ht="15.75" customHeight="1">
      <c r="A16" s="190" t="s">
        <v>73</v>
      </c>
      <c r="B16" s="191">
        <v>1</v>
      </c>
    </row>
    <row r="17" spans="1:9" ht="15.75" customHeight="1">
      <c r="A17" s="190" t="s">
        <v>152</v>
      </c>
      <c r="B17" s="191">
        <v>1</v>
      </c>
    </row>
    <row r="18" spans="1:9" ht="15.75" customHeight="1">
      <c r="A18" s="190" t="s">
        <v>64</v>
      </c>
      <c r="B18" s="191">
        <v>1</v>
      </c>
    </row>
    <row r="19" spans="1:9" ht="15.75" customHeight="1">
      <c r="A19" s="190" t="s">
        <v>44</v>
      </c>
      <c r="B19" s="191">
        <v>6</v>
      </c>
      <c r="D19" s="38" t="s">
        <v>1971</v>
      </c>
      <c r="E19" s="39" t="s">
        <v>1972</v>
      </c>
      <c r="F19" s="39" t="s">
        <v>1964</v>
      </c>
    </row>
    <row r="20" spans="1:9" ht="15.75" customHeight="1">
      <c r="A20" s="190" t="s">
        <v>133</v>
      </c>
      <c r="B20" s="191">
        <v>1</v>
      </c>
      <c r="D20" s="35" t="s">
        <v>366</v>
      </c>
      <c r="E20" s="36">
        <v>0</v>
      </c>
      <c r="F20" s="37">
        <f t="shared" ref="F20:F48" si="1">E20/$E$49</f>
        <v>0</v>
      </c>
    </row>
    <row r="21" spans="1:9" ht="15.75" customHeight="1">
      <c r="A21" s="190" t="s">
        <v>51</v>
      </c>
      <c r="B21" s="191">
        <v>6</v>
      </c>
      <c r="D21" s="35" t="s">
        <v>1439</v>
      </c>
      <c r="E21" s="36">
        <v>0</v>
      </c>
      <c r="F21" s="37">
        <f t="shared" si="1"/>
        <v>0</v>
      </c>
    </row>
    <row r="22" spans="1:9" ht="15.75" customHeight="1">
      <c r="A22" s="190" t="s">
        <v>91</v>
      </c>
      <c r="B22" s="191">
        <v>2</v>
      </c>
      <c r="D22" s="35" t="s">
        <v>129</v>
      </c>
      <c r="E22" s="36">
        <v>0</v>
      </c>
      <c r="F22" s="37">
        <f t="shared" si="1"/>
        <v>0</v>
      </c>
    </row>
    <row r="23" spans="1:9" ht="15.75" customHeight="1">
      <c r="A23" s="190" t="s">
        <v>282</v>
      </c>
      <c r="B23" s="191">
        <v>4</v>
      </c>
      <c r="D23" s="35" t="s">
        <v>266</v>
      </c>
      <c r="E23" s="36">
        <v>1</v>
      </c>
      <c r="F23" s="37">
        <f t="shared" si="1"/>
        <v>1.3888888888888888E-2</v>
      </c>
    </row>
    <row r="24" spans="1:9" ht="15.75" customHeight="1">
      <c r="A24" s="190" t="s">
        <v>96</v>
      </c>
      <c r="B24" s="191">
        <v>11</v>
      </c>
      <c r="D24" s="35" t="s">
        <v>140</v>
      </c>
      <c r="E24" s="36">
        <v>3</v>
      </c>
      <c r="F24" s="37">
        <f t="shared" si="1"/>
        <v>4.1666666666666664E-2</v>
      </c>
    </row>
    <row r="25" spans="1:9" ht="15.75" customHeight="1">
      <c r="A25" s="190" t="s">
        <v>227</v>
      </c>
      <c r="B25" s="191">
        <v>3</v>
      </c>
      <c r="D25" s="35" t="s">
        <v>164</v>
      </c>
      <c r="E25" s="36">
        <v>2</v>
      </c>
      <c r="F25" s="37">
        <f t="shared" si="1"/>
        <v>2.7777777777777776E-2</v>
      </c>
    </row>
    <row r="26" spans="1:9" ht="15.75" customHeight="1">
      <c r="A26" s="190" t="s">
        <v>79</v>
      </c>
      <c r="B26" s="191">
        <v>18</v>
      </c>
      <c r="D26" s="35" t="s">
        <v>74</v>
      </c>
      <c r="E26" s="36">
        <v>25</v>
      </c>
      <c r="F26" s="37">
        <f t="shared" si="1"/>
        <v>0.34722222222222221</v>
      </c>
    </row>
    <row r="27" spans="1:9" ht="15.75" customHeight="1">
      <c r="A27" s="190" t="s">
        <v>58</v>
      </c>
      <c r="B27" s="191">
        <v>3</v>
      </c>
      <c r="D27" s="35" t="s">
        <v>2409</v>
      </c>
      <c r="E27" s="36">
        <v>0</v>
      </c>
      <c r="F27" s="37">
        <f t="shared" si="1"/>
        <v>0</v>
      </c>
    </row>
    <row r="28" spans="1:9" ht="15.75" customHeight="1">
      <c r="A28" s="192" t="s">
        <v>1968</v>
      </c>
      <c r="B28" s="193">
        <v>72</v>
      </c>
      <c r="D28" s="35" t="s">
        <v>22</v>
      </c>
      <c r="E28" s="36">
        <v>0</v>
      </c>
      <c r="F28" s="37">
        <f t="shared" si="1"/>
        <v>0</v>
      </c>
    </row>
    <row r="29" spans="1:9" ht="15.75" customHeight="1">
      <c r="D29" s="35" t="s">
        <v>73</v>
      </c>
      <c r="E29" s="36">
        <v>2</v>
      </c>
      <c r="F29" s="37">
        <f t="shared" si="1"/>
        <v>2.7777777777777776E-2</v>
      </c>
    </row>
    <row r="30" spans="1:9" ht="15.75" customHeight="1">
      <c r="D30" s="35" t="s">
        <v>45</v>
      </c>
      <c r="E30" s="36">
        <v>0</v>
      </c>
      <c r="F30" s="37">
        <f t="shared" si="1"/>
        <v>0</v>
      </c>
    </row>
    <row r="31" spans="1:9" ht="15.75" customHeight="1">
      <c r="D31" s="35" t="s">
        <v>152</v>
      </c>
      <c r="E31" s="36">
        <v>1</v>
      </c>
      <c r="F31" s="37">
        <f t="shared" si="1"/>
        <v>1.3888888888888888E-2</v>
      </c>
    </row>
    <row r="32" spans="1:9" ht="15.75" customHeight="1">
      <c r="A32" s="186" t="s">
        <v>8</v>
      </c>
      <c r="B32" s="187" t="s">
        <v>1970</v>
      </c>
      <c r="D32" s="36" t="s">
        <v>1173</v>
      </c>
      <c r="E32" s="36">
        <v>1</v>
      </c>
      <c r="F32" s="37">
        <f t="shared" si="1"/>
        <v>1.3888888888888888E-2</v>
      </c>
      <c r="G32" s="38"/>
      <c r="H32" s="39"/>
      <c r="I32" s="39"/>
    </row>
    <row r="33" spans="1:9" ht="15.75" customHeight="1">
      <c r="A33" s="188" t="s">
        <v>266</v>
      </c>
      <c r="B33" s="189">
        <v>1</v>
      </c>
      <c r="D33" s="35" t="s">
        <v>108</v>
      </c>
      <c r="E33" s="36">
        <v>0</v>
      </c>
      <c r="F33" s="37">
        <f t="shared" si="1"/>
        <v>0</v>
      </c>
      <c r="I33" s="37"/>
    </row>
    <row r="34" spans="1:9" ht="15.75" customHeight="1">
      <c r="A34" s="190" t="s">
        <v>140</v>
      </c>
      <c r="B34" s="191">
        <v>1</v>
      </c>
      <c r="D34" s="36" t="s">
        <v>1973</v>
      </c>
      <c r="E34" s="36">
        <v>0</v>
      </c>
      <c r="F34" s="37">
        <f t="shared" si="1"/>
        <v>0</v>
      </c>
      <c r="I34" s="37"/>
    </row>
    <row r="35" spans="1:9" ht="15.75" customHeight="1">
      <c r="A35" s="190" t="s">
        <v>164</v>
      </c>
      <c r="B35" s="191">
        <v>2</v>
      </c>
      <c r="D35" s="35" t="s">
        <v>378</v>
      </c>
      <c r="E35" s="36">
        <v>0</v>
      </c>
      <c r="F35" s="37">
        <f t="shared" si="1"/>
        <v>0</v>
      </c>
      <c r="I35" s="37"/>
    </row>
    <row r="36" spans="1:9" ht="15.75" customHeight="1">
      <c r="A36" s="190" t="s">
        <v>74</v>
      </c>
      <c r="B36" s="191">
        <v>11</v>
      </c>
      <c r="D36" s="35" t="s">
        <v>64</v>
      </c>
      <c r="E36" s="36">
        <v>1</v>
      </c>
      <c r="F36" s="37">
        <f t="shared" si="1"/>
        <v>1.3888888888888888E-2</v>
      </c>
      <c r="I36" s="37"/>
    </row>
    <row r="37" spans="1:9" ht="15.75" customHeight="1">
      <c r="A37" s="190" t="s">
        <v>73</v>
      </c>
      <c r="B37" s="191">
        <v>1</v>
      </c>
      <c r="D37" s="35" t="s">
        <v>132</v>
      </c>
      <c r="E37" s="36">
        <v>1</v>
      </c>
      <c r="F37" s="37">
        <f t="shared" si="1"/>
        <v>1.3888888888888888E-2</v>
      </c>
      <c r="I37" s="37"/>
    </row>
    <row r="38" spans="1:9" ht="15.75" customHeight="1">
      <c r="A38" s="190" t="s">
        <v>1173</v>
      </c>
      <c r="B38" s="191">
        <v>1</v>
      </c>
      <c r="D38" s="35" t="s">
        <v>44</v>
      </c>
      <c r="E38" s="36">
        <v>9</v>
      </c>
      <c r="F38" s="37">
        <f t="shared" si="1"/>
        <v>0.125</v>
      </c>
      <c r="I38" s="37"/>
    </row>
    <row r="39" spans="1:9" ht="15.75" customHeight="1">
      <c r="A39" s="190" t="s">
        <v>44</v>
      </c>
      <c r="B39" s="191">
        <v>3</v>
      </c>
      <c r="D39" s="35" t="s">
        <v>133</v>
      </c>
      <c r="E39" s="36">
        <v>1</v>
      </c>
      <c r="F39" s="37">
        <f t="shared" si="1"/>
        <v>1.3888888888888888E-2</v>
      </c>
      <c r="I39" s="37"/>
    </row>
    <row r="40" spans="1:9" ht="15.75" customHeight="1">
      <c r="A40" s="190" t="s">
        <v>91</v>
      </c>
      <c r="B40" s="191">
        <v>1</v>
      </c>
      <c r="D40" s="35" t="s">
        <v>51</v>
      </c>
      <c r="E40" s="36">
        <v>7</v>
      </c>
      <c r="F40" s="37">
        <f t="shared" si="1"/>
        <v>9.7222222222222224E-2</v>
      </c>
      <c r="I40" s="37"/>
    </row>
    <row r="41" spans="1:9" ht="15.75" customHeight="1">
      <c r="A41" s="190" t="s">
        <v>282</v>
      </c>
      <c r="B41" s="191">
        <v>2</v>
      </c>
      <c r="D41" s="35" t="s">
        <v>91</v>
      </c>
      <c r="E41" s="36">
        <v>3</v>
      </c>
      <c r="F41" s="37">
        <f t="shared" si="1"/>
        <v>4.1666666666666664E-2</v>
      </c>
      <c r="I41" s="37"/>
    </row>
    <row r="42" spans="1:9" ht="13">
      <c r="A42" s="190" t="s">
        <v>96</v>
      </c>
      <c r="B42" s="191">
        <v>13</v>
      </c>
      <c r="D42" s="35" t="s">
        <v>282</v>
      </c>
      <c r="E42" s="36">
        <v>6</v>
      </c>
      <c r="F42" s="37">
        <f t="shared" si="1"/>
        <v>8.3333333333333329E-2</v>
      </c>
    </row>
    <row r="43" spans="1:9" ht="13">
      <c r="A43" s="190" t="s">
        <v>63</v>
      </c>
      <c r="B43" s="191">
        <v>2</v>
      </c>
      <c r="D43" s="35" t="s">
        <v>62</v>
      </c>
      <c r="E43" s="36">
        <v>0</v>
      </c>
      <c r="F43" s="37">
        <f t="shared" si="1"/>
        <v>0</v>
      </c>
    </row>
    <row r="44" spans="1:9" ht="13">
      <c r="A44" s="190" t="s">
        <v>58</v>
      </c>
      <c r="B44" s="191">
        <v>3</v>
      </c>
      <c r="D44" s="35" t="s">
        <v>96</v>
      </c>
      <c r="E44" s="36">
        <v>24</v>
      </c>
      <c r="F44" s="37">
        <f t="shared" si="1"/>
        <v>0.33333333333333331</v>
      </c>
    </row>
    <row r="45" spans="1:9" ht="13">
      <c r="A45" s="190" t="s">
        <v>4160</v>
      </c>
      <c r="B45" s="191"/>
      <c r="D45" s="36" t="s">
        <v>227</v>
      </c>
      <c r="E45" s="36">
        <v>3</v>
      </c>
      <c r="F45" s="37">
        <f t="shared" si="1"/>
        <v>4.1666666666666664E-2</v>
      </c>
    </row>
    <row r="46" spans="1:9" ht="13">
      <c r="A46" s="192" t="s">
        <v>1968</v>
      </c>
      <c r="B46" s="193">
        <v>41</v>
      </c>
      <c r="D46" s="35" t="s">
        <v>63</v>
      </c>
      <c r="E46" s="36">
        <v>2</v>
      </c>
      <c r="F46" s="37">
        <f t="shared" si="1"/>
        <v>2.7777777777777776E-2</v>
      </c>
    </row>
    <row r="47" spans="1:9" ht="13">
      <c r="D47" s="35" t="s">
        <v>79</v>
      </c>
      <c r="E47" s="36">
        <v>18</v>
      </c>
      <c r="F47" s="37">
        <f t="shared" si="1"/>
        <v>0.25</v>
      </c>
    </row>
    <row r="48" spans="1:9" ht="13">
      <c r="D48" s="35" t="s">
        <v>58</v>
      </c>
      <c r="E48" s="36">
        <v>6</v>
      </c>
      <c r="F48" s="37">
        <f t="shared" si="1"/>
        <v>8.3333333333333329E-2</v>
      </c>
    </row>
    <row r="49" spans="1:6" ht="13">
      <c r="E49" s="36">
        <v>72</v>
      </c>
    </row>
    <row r="50" spans="1:6" ht="13">
      <c r="A50" s="186" t="s">
        <v>9</v>
      </c>
      <c r="B50" s="187" t="s">
        <v>1974</v>
      </c>
    </row>
    <row r="51" spans="1:6" ht="13">
      <c r="A51" s="188" t="s">
        <v>140</v>
      </c>
      <c r="B51" s="189">
        <v>1</v>
      </c>
    </row>
    <row r="52" spans="1:6" ht="13">
      <c r="A52" s="190" t="s">
        <v>132</v>
      </c>
      <c r="B52" s="191">
        <v>1</v>
      </c>
    </row>
    <row r="53" spans="1:6" ht="13">
      <c r="A53" s="190" t="s">
        <v>51</v>
      </c>
      <c r="B53" s="191">
        <v>1</v>
      </c>
    </row>
    <row r="54" spans="1:6" ht="13">
      <c r="A54" s="190" t="s">
        <v>4160</v>
      </c>
      <c r="B54" s="191"/>
    </row>
    <row r="55" spans="1:6" ht="13">
      <c r="A55" s="192" t="s">
        <v>1968</v>
      </c>
      <c r="B55" s="193">
        <v>3</v>
      </c>
    </row>
    <row r="59" spans="1:6" ht="13">
      <c r="A59" s="186" t="s">
        <v>14</v>
      </c>
      <c r="B59" s="187" t="s">
        <v>1975</v>
      </c>
      <c r="D59" s="186" t="s">
        <v>1913</v>
      </c>
      <c r="E59" s="187" t="s">
        <v>1976</v>
      </c>
      <c r="F59" s="134" t="s">
        <v>1964</v>
      </c>
    </row>
    <row r="60" spans="1:6" ht="13">
      <c r="A60" s="188" t="s">
        <v>81</v>
      </c>
      <c r="B60" s="189">
        <v>30</v>
      </c>
      <c r="D60" s="188" t="s">
        <v>1977</v>
      </c>
      <c r="E60" s="189">
        <v>2</v>
      </c>
      <c r="F60" s="37">
        <f t="shared" ref="F60:F64" si="2">E60/$E$65</f>
        <v>2.7777777777777776E-2</v>
      </c>
    </row>
    <row r="61" spans="1:6" ht="13">
      <c r="A61" s="190" t="s">
        <v>47</v>
      </c>
      <c r="B61" s="191">
        <v>1</v>
      </c>
      <c r="D61" s="190" t="s">
        <v>1978</v>
      </c>
      <c r="E61" s="191">
        <v>2</v>
      </c>
      <c r="F61" s="37">
        <f t="shared" si="2"/>
        <v>2.7777777777777776E-2</v>
      </c>
    </row>
    <row r="62" spans="1:6" ht="13">
      <c r="A62" s="190" t="s">
        <v>137</v>
      </c>
      <c r="B62" s="191">
        <v>1</v>
      </c>
      <c r="D62" s="190" t="s">
        <v>59</v>
      </c>
      <c r="E62" s="191">
        <v>27</v>
      </c>
      <c r="F62" s="37">
        <f t="shared" si="2"/>
        <v>0.375</v>
      </c>
    </row>
    <row r="63" spans="1:6" ht="13">
      <c r="A63" s="190" t="s">
        <v>76</v>
      </c>
      <c r="B63" s="191">
        <v>2</v>
      </c>
      <c r="D63" s="190" t="s">
        <v>1979</v>
      </c>
      <c r="E63" s="191">
        <v>32</v>
      </c>
      <c r="F63" s="37">
        <f t="shared" si="2"/>
        <v>0.44444444444444442</v>
      </c>
    </row>
    <row r="64" spans="1:6" ht="13">
      <c r="A64" s="190" t="s">
        <v>53</v>
      </c>
      <c r="B64" s="191">
        <v>1</v>
      </c>
      <c r="D64" s="190" t="s">
        <v>24</v>
      </c>
      <c r="E64" s="191">
        <v>9</v>
      </c>
      <c r="F64" s="37">
        <f t="shared" si="2"/>
        <v>0.125</v>
      </c>
    </row>
    <row r="65" spans="1:6" ht="13">
      <c r="A65" s="190" t="s">
        <v>66</v>
      </c>
      <c r="B65" s="191">
        <v>1</v>
      </c>
      <c r="D65" s="192" t="s">
        <v>1968</v>
      </c>
      <c r="E65" s="193">
        <v>72</v>
      </c>
      <c r="F65" s="37">
        <f>SUM(F60:F64)</f>
        <v>1</v>
      </c>
    </row>
    <row r="66" spans="1:6" ht="13">
      <c r="A66" s="190" t="s">
        <v>59</v>
      </c>
      <c r="B66" s="191">
        <v>27</v>
      </c>
    </row>
    <row r="67" spans="1:6" ht="13">
      <c r="A67" s="190" t="s">
        <v>24</v>
      </c>
      <c r="B67" s="191">
        <v>9</v>
      </c>
    </row>
    <row r="68" spans="1:6" ht="13">
      <c r="A68" s="192" t="s">
        <v>1968</v>
      </c>
      <c r="B68" s="193">
        <v>72</v>
      </c>
    </row>
    <row r="72" spans="1:6" ht="13">
      <c r="A72" s="186" t="s">
        <v>15</v>
      </c>
      <c r="B72" s="187" t="s">
        <v>1980</v>
      </c>
      <c r="D72" s="186" t="s">
        <v>1914</v>
      </c>
      <c r="E72" s="187" t="s">
        <v>1981</v>
      </c>
    </row>
    <row r="73" spans="1:6" ht="13">
      <c r="A73" s="188" t="s">
        <v>25</v>
      </c>
      <c r="B73" s="189">
        <v>3</v>
      </c>
      <c r="D73" s="188" t="s">
        <v>1982</v>
      </c>
      <c r="E73" s="189">
        <v>5</v>
      </c>
    </row>
    <row r="74" spans="1:6" ht="13">
      <c r="A74" s="190" t="s">
        <v>54</v>
      </c>
      <c r="B74" s="191">
        <v>1</v>
      </c>
      <c r="D74" s="190" t="s">
        <v>1983</v>
      </c>
      <c r="E74" s="191">
        <v>23</v>
      </c>
    </row>
    <row r="75" spans="1:6" ht="13">
      <c r="A75" s="190" t="s">
        <v>900</v>
      </c>
      <c r="B75" s="191">
        <v>1</v>
      </c>
      <c r="D75" s="190" t="s">
        <v>1984</v>
      </c>
      <c r="E75" s="191">
        <v>39</v>
      </c>
    </row>
    <row r="76" spans="1:6" ht="13">
      <c r="A76" s="190" t="s">
        <v>437</v>
      </c>
      <c r="B76" s="191">
        <v>1</v>
      </c>
      <c r="D76" s="190" t="s">
        <v>1967</v>
      </c>
      <c r="E76" s="191">
        <v>5</v>
      </c>
    </row>
    <row r="77" spans="1:6" ht="13">
      <c r="A77" s="190" t="s">
        <v>48</v>
      </c>
      <c r="B77" s="191">
        <v>7</v>
      </c>
      <c r="D77" s="192" t="s">
        <v>1968</v>
      </c>
      <c r="E77" s="193">
        <v>72</v>
      </c>
    </row>
    <row r="78" spans="1:6" ht="13">
      <c r="A78" s="190" t="s">
        <v>205</v>
      </c>
      <c r="B78" s="191">
        <v>4</v>
      </c>
    </row>
    <row r="79" spans="1:6" ht="13">
      <c r="A79" s="190" t="s">
        <v>67</v>
      </c>
      <c r="B79" s="191">
        <v>25</v>
      </c>
      <c r="D79" s="38" t="s">
        <v>1988</v>
      </c>
      <c r="E79" s="39" t="s">
        <v>1972</v>
      </c>
      <c r="F79" s="39" t="s">
        <v>1964</v>
      </c>
    </row>
    <row r="80" spans="1:6" ht="13">
      <c r="A80" s="190" t="s">
        <v>82</v>
      </c>
      <c r="B80" s="191">
        <v>16</v>
      </c>
      <c r="D80" s="35" t="s">
        <v>1982</v>
      </c>
      <c r="E80" s="36">
        <v>5</v>
      </c>
      <c r="F80" s="37">
        <f t="shared" ref="F80:F83" si="3">E80/$E$84</f>
        <v>6.1728395061728392E-2</v>
      </c>
    </row>
    <row r="81" spans="1:6" ht="13">
      <c r="A81" s="190" t="s">
        <v>87</v>
      </c>
      <c r="B81" s="191">
        <v>14</v>
      </c>
      <c r="D81" s="35" t="s">
        <v>1983</v>
      </c>
      <c r="E81" s="35">
        <f>SUM(E74,E88)</f>
        <v>30</v>
      </c>
      <c r="F81" s="37">
        <f t="shared" si="3"/>
        <v>0.37037037037037035</v>
      </c>
    </row>
    <row r="82" spans="1:6" ht="13">
      <c r="A82" s="192" t="s">
        <v>1968</v>
      </c>
      <c r="B82" s="193">
        <v>72</v>
      </c>
      <c r="D82" s="35" t="s">
        <v>1984</v>
      </c>
      <c r="E82" s="36">
        <v>39</v>
      </c>
      <c r="F82" s="37">
        <f t="shared" si="3"/>
        <v>0.48148148148148145</v>
      </c>
    </row>
    <row r="83" spans="1:6" ht="13">
      <c r="D83" s="35" t="s">
        <v>1967</v>
      </c>
      <c r="E83" s="35">
        <f>SUM(E76,E89)</f>
        <v>7</v>
      </c>
      <c r="F83" s="37">
        <f t="shared" si="3"/>
        <v>8.6419753086419748E-2</v>
      </c>
    </row>
    <row r="84" spans="1:6" ht="13">
      <c r="E84" s="35">
        <f t="shared" ref="E84:F84" si="4">SUM(E80:E83)</f>
        <v>81</v>
      </c>
      <c r="F84" s="37">
        <f t="shared" si="4"/>
        <v>1</v>
      </c>
    </row>
    <row r="86" spans="1:6" ht="13">
      <c r="A86" s="186" t="s">
        <v>16</v>
      </c>
      <c r="B86" s="187" t="s">
        <v>1986</v>
      </c>
      <c r="D86" s="186" t="s">
        <v>1915</v>
      </c>
      <c r="E86" s="187" t="s">
        <v>1987</v>
      </c>
    </row>
    <row r="87" spans="1:6" ht="13">
      <c r="A87" s="188" t="s">
        <v>25</v>
      </c>
      <c r="B87" s="189">
        <v>1</v>
      </c>
      <c r="D87" s="188"/>
      <c r="E87" s="189">
        <v>63</v>
      </c>
    </row>
    <row r="88" spans="1:6" ht="13">
      <c r="A88" s="190" t="s">
        <v>1089</v>
      </c>
      <c r="B88" s="191">
        <v>1</v>
      </c>
      <c r="D88" s="190" t="s">
        <v>1983</v>
      </c>
      <c r="E88" s="191">
        <v>7</v>
      </c>
    </row>
    <row r="89" spans="1:6" ht="13">
      <c r="A89" s="190" t="s">
        <v>82</v>
      </c>
      <c r="B89" s="191">
        <v>7</v>
      </c>
      <c r="D89" s="190" t="s">
        <v>1967</v>
      </c>
      <c r="E89" s="191">
        <v>2</v>
      </c>
    </row>
    <row r="90" spans="1:6" ht="13">
      <c r="A90" s="190" t="s">
        <v>4160</v>
      </c>
      <c r="B90" s="191"/>
      <c r="D90" s="192" t="s">
        <v>1968</v>
      </c>
      <c r="E90" s="193">
        <v>72</v>
      </c>
    </row>
    <row r="91" spans="1:6" ht="13">
      <c r="A91" s="192" t="s">
        <v>1968</v>
      </c>
      <c r="B91" s="193">
        <v>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I109"/>
  <sheetViews>
    <sheetView showGridLines="0" topLeftCell="A35" workbookViewId="0">
      <selection activeCell="E38" sqref="E38:E66"/>
    </sheetView>
  </sheetViews>
  <sheetFormatPr baseColWidth="10" defaultColWidth="14.5" defaultRowHeight="15.75" customHeight="1"/>
  <sheetData>
    <row r="1" spans="1:5" ht="15.75" customHeight="1">
      <c r="A1" s="186" t="s">
        <v>6</v>
      </c>
      <c r="B1" s="187" t="s">
        <v>1962</v>
      </c>
      <c r="D1" s="186" t="s">
        <v>1908</v>
      </c>
      <c r="E1" s="187" t="s">
        <v>1963</v>
      </c>
    </row>
    <row r="2" spans="1:5" ht="15.75" customHeight="1">
      <c r="A2" s="188" t="s">
        <v>570</v>
      </c>
      <c r="B2" s="189">
        <v>1</v>
      </c>
      <c r="D2" s="188" t="s">
        <v>1965</v>
      </c>
      <c r="E2" s="189">
        <v>26</v>
      </c>
    </row>
    <row r="3" spans="1:5" ht="15.75" customHeight="1">
      <c r="A3" s="190" t="s">
        <v>158</v>
      </c>
      <c r="B3" s="191">
        <v>26</v>
      </c>
      <c r="D3" s="190" t="s">
        <v>1966</v>
      </c>
      <c r="E3" s="191">
        <v>8</v>
      </c>
    </row>
    <row r="4" spans="1:5" ht="15.75" customHeight="1">
      <c r="A4" s="190" t="s">
        <v>444</v>
      </c>
      <c r="B4" s="191">
        <v>1</v>
      </c>
      <c r="D4" s="190" t="s">
        <v>21</v>
      </c>
      <c r="E4" s="191">
        <v>70</v>
      </c>
    </row>
    <row r="5" spans="1:5" ht="15.75" customHeight="1">
      <c r="A5" s="190" t="s">
        <v>48</v>
      </c>
      <c r="B5" s="191">
        <v>2</v>
      </c>
      <c r="D5" s="190" t="s">
        <v>1967</v>
      </c>
      <c r="E5" s="191">
        <v>43</v>
      </c>
    </row>
    <row r="6" spans="1:5" ht="15.75" customHeight="1">
      <c r="A6" s="190" t="s">
        <v>21</v>
      </c>
      <c r="B6" s="191">
        <v>70</v>
      </c>
      <c r="D6" s="192" t="s">
        <v>1968</v>
      </c>
      <c r="E6" s="193">
        <v>147</v>
      </c>
    </row>
    <row r="7" spans="1:5" ht="15.75" customHeight="1">
      <c r="A7" s="190" t="s">
        <v>795</v>
      </c>
      <c r="B7" s="191">
        <v>7</v>
      </c>
    </row>
    <row r="8" spans="1:5" ht="15.75" customHeight="1">
      <c r="A8" s="190" t="s">
        <v>101</v>
      </c>
      <c r="B8" s="191">
        <v>17</v>
      </c>
    </row>
    <row r="9" spans="1:5" ht="15.75" customHeight="1">
      <c r="A9" s="190" t="s">
        <v>3670</v>
      </c>
      <c r="B9" s="191">
        <v>10</v>
      </c>
    </row>
    <row r="10" spans="1:5" ht="15.75" customHeight="1">
      <c r="A10" s="190" t="s">
        <v>768</v>
      </c>
      <c r="B10" s="191">
        <v>4</v>
      </c>
    </row>
    <row r="11" spans="1:5" ht="15.75" customHeight="1">
      <c r="A11" s="190" t="s">
        <v>43</v>
      </c>
      <c r="B11" s="191">
        <v>9</v>
      </c>
    </row>
    <row r="12" spans="1:5" ht="15.75" customHeight="1">
      <c r="A12" s="192" t="s">
        <v>1968</v>
      </c>
      <c r="B12" s="193">
        <v>147</v>
      </c>
    </row>
    <row r="16" spans="1:5" ht="15.75" customHeight="1">
      <c r="A16" s="186" t="s">
        <v>7</v>
      </c>
      <c r="B16" s="187" t="s">
        <v>1969</v>
      </c>
    </row>
    <row r="17" spans="1:2" ht="15.75" customHeight="1">
      <c r="A17" s="188" t="s">
        <v>140</v>
      </c>
      <c r="B17" s="189">
        <v>8</v>
      </c>
    </row>
    <row r="18" spans="1:2" ht="15.75" customHeight="1">
      <c r="A18" s="190" t="s">
        <v>164</v>
      </c>
      <c r="B18" s="191">
        <v>1</v>
      </c>
    </row>
    <row r="19" spans="1:2" ht="15.75" customHeight="1">
      <c r="A19" s="190" t="s">
        <v>74</v>
      </c>
      <c r="B19" s="191">
        <v>27</v>
      </c>
    </row>
    <row r="20" spans="1:2" ht="15.75" customHeight="1">
      <c r="A20" s="190" t="s">
        <v>73</v>
      </c>
      <c r="B20" s="191">
        <v>1</v>
      </c>
    </row>
    <row r="21" spans="1:2" ht="15.75" customHeight="1">
      <c r="A21" s="190" t="s">
        <v>152</v>
      </c>
      <c r="B21" s="191">
        <v>1</v>
      </c>
    </row>
    <row r="22" spans="1:2" ht="15.75" customHeight="1">
      <c r="A22" s="190" t="s">
        <v>64</v>
      </c>
      <c r="B22" s="191">
        <v>1</v>
      </c>
    </row>
    <row r="23" spans="1:2" ht="15.75" customHeight="1">
      <c r="A23" s="190" t="s">
        <v>44</v>
      </c>
      <c r="B23" s="191">
        <v>24</v>
      </c>
    </row>
    <row r="24" spans="1:2" ht="15.75" customHeight="1">
      <c r="A24" s="190" t="s">
        <v>133</v>
      </c>
      <c r="B24" s="191">
        <v>1</v>
      </c>
    </row>
    <row r="25" spans="1:2" ht="15.75" customHeight="1">
      <c r="A25" s="190" t="s">
        <v>51</v>
      </c>
      <c r="B25" s="191">
        <v>8</v>
      </c>
    </row>
    <row r="26" spans="1:2" ht="15.75" customHeight="1">
      <c r="A26" s="190" t="s">
        <v>91</v>
      </c>
      <c r="B26" s="191">
        <v>6</v>
      </c>
    </row>
    <row r="27" spans="1:2" ht="15.75" customHeight="1">
      <c r="A27" s="190" t="s">
        <v>282</v>
      </c>
      <c r="B27" s="191">
        <v>7</v>
      </c>
    </row>
    <row r="28" spans="1:2" ht="15.75" customHeight="1">
      <c r="A28" s="190" t="s">
        <v>96</v>
      </c>
      <c r="B28" s="191">
        <v>26</v>
      </c>
    </row>
    <row r="29" spans="1:2" ht="15.75" customHeight="1">
      <c r="A29" s="190" t="s">
        <v>227</v>
      </c>
      <c r="B29" s="191">
        <v>4</v>
      </c>
    </row>
    <row r="30" spans="1:2" ht="15.75" customHeight="1">
      <c r="A30" s="190" t="s">
        <v>63</v>
      </c>
      <c r="B30" s="191">
        <v>1</v>
      </c>
    </row>
    <row r="31" spans="1:2" ht="15.75" customHeight="1">
      <c r="A31" s="190" t="s">
        <v>79</v>
      </c>
      <c r="B31" s="191">
        <v>27</v>
      </c>
    </row>
    <row r="32" spans="1:2" ht="15.75" customHeight="1">
      <c r="A32" s="190" t="s">
        <v>58</v>
      </c>
      <c r="B32" s="191">
        <v>4</v>
      </c>
    </row>
    <row r="33" spans="1:9" ht="15.75" customHeight="1">
      <c r="A33" s="192" t="s">
        <v>1968</v>
      </c>
      <c r="B33" s="193">
        <v>147</v>
      </c>
    </row>
    <row r="37" spans="1:9" ht="15.75" customHeight="1">
      <c r="A37" s="186" t="s">
        <v>8</v>
      </c>
      <c r="B37" s="187" t="s">
        <v>1970</v>
      </c>
      <c r="D37" s="38" t="s">
        <v>1971</v>
      </c>
      <c r="E37" s="39" t="s">
        <v>1972</v>
      </c>
      <c r="F37" s="39" t="s">
        <v>1964</v>
      </c>
      <c r="H37" s="38"/>
      <c r="I37" s="39"/>
    </row>
    <row r="38" spans="1:9" ht="15.75" customHeight="1">
      <c r="A38" s="188" t="s">
        <v>266</v>
      </c>
      <c r="B38" s="189">
        <v>1</v>
      </c>
      <c r="D38" s="35" t="s">
        <v>366</v>
      </c>
      <c r="E38" s="36">
        <v>0</v>
      </c>
      <c r="F38" s="37">
        <f t="shared" ref="F38:F66" si="0">E38/$E$67</f>
        <v>0</v>
      </c>
    </row>
    <row r="39" spans="1:9" ht="15.75" customHeight="1">
      <c r="A39" s="190" t="s">
        <v>140</v>
      </c>
      <c r="B39" s="191">
        <v>1</v>
      </c>
      <c r="D39" s="35" t="s">
        <v>1439</v>
      </c>
      <c r="E39" s="36">
        <v>0</v>
      </c>
      <c r="F39" s="37">
        <f t="shared" si="0"/>
        <v>0</v>
      </c>
    </row>
    <row r="40" spans="1:9" ht="15.75" customHeight="1">
      <c r="A40" s="190" t="s">
        <v>164</v>
      </c>
      <c r="B40" s="191">
        <v>2</v>
      </c>
      <c r="D40" s="35" t="s">
        <v>129</v>
      </c>
      <c r="E40" s="36">
        <v>0</v>
      </c>
      <c r="F40" s="37">
        <f t="shared" si="0"/>
        <v>0</v>
      </c>
    </row>
    <row r="41" spans="1:9" ht="15.75" customHeight="1">
      <c r="A41" s="190" t="s">
        <v>74</v>
      </c>
      <c r="B41" s="191">
        <v>13</v>
      </c>
      <c r="D41" s="35" t="s">
        <v>266</v>
      </c>
      <c r="E41" s="36">
        <v>1</v>
      </c>
      <c r="F41" s="37">
        <f t="shared" si="0"/>
        <v>6.8027210884353739E-3</v>
      </c>
    </row>
    <row r="42" spans="1:9" ht="13">
      <c r="A42" s="190" t="s">
        <v>73</v>
      </c>
      <c r="B42" s="191">
        <v>1</v>
      </c>
      <c r="D42" s="35" t="s">
        <v>140</v>
      </c>
      <c r="E42" s="36">
        <v>10</v>
      </c>
      <c r="F42" s="37">
        <f t="shared" si="0"/>
        <v>6.8027210884353748E-2</v>
      </c>
    </row>
    <row r="43" spans="1:9" ht="13">
      <c r="A43" s="190" t="s">
        <v>45</v>
      </c>
      <c r="B43" s="191">
        <v>3</v>
      </c>
      <c r="D43" s="35" t="s">
        <v>164</v>
      </c>
      <c r="E43" s="36">
        <v>3</v>
      </c>
      <c r="F43" s="37">
        <f t="shared" si="0"/>
        <v>2.0408163265306121E-2</v>
      </c>
    </row>
    <row r="44" spans="1:9" ht="13">
      <c r="A44" s="190" t="s">
        <v>1173</v>
      </c>
      <c r="B44" s="191">
        <v>1</v>
      </c>
      <c r="D44" s="35" t="s">
        <v>74</v>
      </c>
      <c r="E44" s="36">
        <v>41</v>
      </c>
      <c r="F44" s="37">
        <f t="shared" si="0"/>
        <v>0.27891156462585032</v>
      </c>
    </row>
    <row r="45" spans="1:9" ht="13">
      <c r="A45" s="190" t="s">
        <v>64</v>
      </c>
      <c r="B45" s="191">
        <v>1</v>
      </c>
      <c r="D45" s="35" t="s">
        <v>2409</v>
      </c>
      <c r="E45" s="36">
        <v>0</v>
      </c>
      <c r="F45" s="37">
        <f t="shared" si="0"/>
        <v>0</v>
      </c>
    </row>
    <row r="46" spans="1:9" ht="13">
      <c r="A46" s="190" t="s">
        <v>44</v>
      </c>
      <c r="B46" s="191">
        <v>7</v>
      </c>
      <c r="D46" s="35" t="s">
        <v>22</v>
      </c>
      <c r="E46" s="36">
        <v>0</v>
      </c>
      <c r="F46" s="37">
        <f t="shared" si="0"/>
        <v>0</v>
      </c>
    </row>
    <row r="47" spans="1:9" ht="13">
      <c r="A47" s="190" t="s">
        <v>51</v>
      </c>
      <c r="B47" s="191">
        <v>1</v>
      </c>
      <c r="D47" s="35" t="s">
        <v>73</v>
      </c>
      <c r="E47" s="36">
        <v>2</v>
      </c>
      <c r="F47" s="37">
        <f t="shared" si="0"/>
        <v>1.3605442176870748E-2</v>
      </c>
    </row>
    <row r="48" spans="1:9" ht="13">
      <c r="A48" s="190" t="s">
        <v>91</v>
      </c>
      <c r="B48" s="191">
        <v>3</v>
      </c>
      <c r="D48" s="35" t="s">
        <v>45</v>
      </c>
      <c r="E48" s="36">
        <v>3</v>
      </c>
      <c r="F48" s="37">
        <f t="shared" si="0"/>
        <v>2.0408163265306121E-2</v>
      </c>
    </row>
    <row r="49" spans="1:6" ht="13">
      <c r="A49" s="190" t="s">
        <v>282</v>
      </c>
      <c r="B49" s="191">
        <v>5</v>
      </c>
      <c r="D49" s="35" t="s">
        <v>152</v>
      </c>
      <c r="E49" s="36">
        <v>1</v>
      </c>
      <c r="F49" s="37">
        <f t="shared" si="0"/>
        <v>6.8027210884353739E-3</v>
      </c>
    </row>
    <row r="50" spans="1:6" ht="13">
      <c r="A50" s="190" t="s">
        <v>96</v>
      </c>
      <c r="B50" s="191">
        <v>19</v>
      </c>
      <c r="D50" s="36" t="s">
        <v>1173</v>
      </c>
      <c r="E50" s="36">
        <v>1</v>
      </c>
      <c r="F50" s="37">
        <f t="shared" si="0"/>
        <v>6.8027210884353739E-3</v>
      </c>
    </row>
    <row r="51" spans="1:6" ht="13">
      <c r="A51" s="190" t="s">
        <v>227</v>
      </c>
      <c r="B51" s="191">
        <v>1</v>
      </c>
      <c r="D51" s="35" t="s">
        <v>108</v>
      </c>
      <c r="E51" s="36">
        <v>0</v>
      </c>
      <c r="F51" s="37">
        <f t="shared" si="0"/>
        <v>0</v>
      </c>
    </row>
    <row r="52" spans="1:6" ht="13">
      <c r="A52" s="190" t="s">
        <v>63</v>
      </c>
      <c r="B52" s="191">
        <v>2</v>
      </c>
      <c r="D52" s="36" t="s">
        <v>1973</v>
      </c>
      <c r="E52" s="36">
        <v>0</v>
      </c>
      <c r="F52" s="37">
        <f t="shared" si="0"/>
        <v>0</v>
      </c>
    </row>
    <row r="53" spans="1:6" ht="13">
      <c r="A53" s="190" t="s">
        <v>79</v>
      </c>
      <c r="B53" s="191">
        <v>1</v>
      </c>
      <c r="D53" s="35" t="s">
        <v>378</v>
      </c>
      <c r="E53" s="36">
        <v>0</v>
      </c>
      <c r="F53" s="37">
        <f t="shared" si="0"/>
        <v>0</v>
      </c>
    </row>
    <row r="54" spans="1:6" ht="13">
      <c r="A54" s="190" t="s">
        <v>58</v>
      </c>
      <c r="B54" s="191">
        <v>6</v>
      </c>
      <c r="D54" s="35" t="s">
        <v>64</v>
      </c>
      <c r="E54" s="36">
        <v>2</v>
      </c>
      <c r="F54" s="37">
        <f t="shared" si="0"/>
        <v>1.3605442176870748E-2</v>
      </c>
    </row>
    <row r="55" spans="1:6" ht="13">
      <c r="A55" s="190" t="s">
        <v>4160</v>
      </c>
      <c r="B55" s="191"/>
      <c r="D55" s="35" t="s">
        <v>132</v>
      </c>
      <c r="E55" s="36">
        <v>1</v>
      </c>
      <c r="F55" s="37">
        <f t="shared" si="0"/>
        <v>6.8027210884353739E-3</v>
      </c>
    </row>
    <row r="56" spans="1:6" ht="13">
      <c r="A56" s="192" t="s">
        <v>1968</v>
      </c>
      <c r="B56" s="193">
        <v>68</v>
      </c>
      <c r="D56" s="35" t="s">
        <v>44</v>
      </c>
      <c r="E56" s="36">
        <v>33</v>
      </c>
      <c r="F56" s="37">
        <f t="shared" si="0"/>
        <v>0.22448979591836735</v>
      </c>
    </row>
    <row r="57" spans="1:6" ht="13">
      <c r="D57" s="35" t="s">
        <v>133</v>
      </c>
      <c r="E57" s="36">
        <v>1</v>
      </c>
      <c r="F57" s="37">
        <f t="shared" si="0"/>
        <v>6.8027210884353739E-3</v>
      </c>
    </row>
    <row r="58" spans="1:6" ht="13">
      <c r="D58" s="35" t="s">
        <v>51</v>
      </c>
      <c r="E58" s="36">
        <v>10</v>
      </c>
      <c r="F58" s="37">
        <f t="shared" si="0"/>
        <v>6.8027210884353748E-2</v>
      </c>
    </row>
    <row r="59" spans="1:6" ht="13">
      <c r="D59" s="35" t="s">
        <v>91</v>
      </c>
      <c r="E59" s="36">
        <v>11</v>
      </c>
      <c r="F59" s="37">
        <f t="shared" si="0"/>
        <v>7.4829931972789115E-2</v>
      </c>
    </row>
    <row r="60" spans="1:6" ht="13">
      <c r="A60" s="186" t="s">
        <v>9</v>
      </c>
      <c r="B60" s="187" t="s">
        <v>1974</v>
      </c>
      <c r="D60" s="35" t="s">
        <v>282</v>
      </c>
      <c r="E60" s="36">
        <v>12</v>
      </c>
      <c r="F60" s="37">
        <f t="shared" si="0"/>
        <v>8.1632653061224483E-2</v>
      </c>
    </row>
    <row r="61" spans="1:6" ht="13">
      <c r="A61" s="188" t="s">
        <v>140</v>
      </c>
      <c r="B61" s="189">
        <v>1</v>
      </c>
      <c r="D61" s="35" t="s">
        <v>62</v>
      </c>
      <c r="E61" s="36">
        <v>0</v>
      </c>
      <c r="F61" s="37">
        <f t="shared" si="0"/>
        <v>0</v>
      </c>
    </row>
    <row r="62" spans="1:6" ht="13">
      <c r="A62" s="190" t="s">
        <v>74</v>
      </c>
      <c r="B62" s="191">
        <v>1</v>
      </c>
      <c r="D62" s="35" t="s">
        <v>96</v>
      </c>
      <c r="E62" s="36">
        <v>46</v>
      </c>
      <c r="F62" s="37">
        <f t="shared" si="0"/>
        <v>0.31292517006802723</v>
      </c>
    </row>
    <row r="63" spans="1:6" ht="13">
      <c r="A63" s="190" t="s">
        <v>132</v>
      </c>
      <c r="B63" s="191">
        <v>1</v>
      </c>
      <c r="D63" s="36" t="s">
        <v>227</v>
      </c>
      <c r="E63" s="36">
        <v>5</v>
      </c>
      <c r="F63" s="37">
        <f t="shared" si="0"/>
        <v>3.4013605442176874E-2</v>
      </c>
    </row>
    <row r="64" spans="1:6" ht="13">
      <c r="A64" s="190" t="s">
        <v>44</v>
      </c>
      <c r="B64" s="191">
        <v>2</v>
      </c>
      <c r="D64" s="35" t="s">
        <v>63</v>
      </c>
      <c r="E64" s="36">
        <v>3</v>
      </c>
      <c r="F64" s="37">
        <f t="shared" si="0"/>
        <v>2.0408163265306121E-2</v>
      </c>
    </row>
    <row r="65" spans="1:6" ht="13">
      <c r="A65" s="190" t="s">
        <v>51</v>
      </c>
      <c r="B65" s="191">
        <v>1</v>
      </c>
      <c r="D65" s="35" t="s">
        <v>79</v>
      </c>
      <c r="E65" s="36">
        <v>28</v>
      </c>
      <c r="F65" s="37">
        <f t="shared" si="0"/>
        <v>0.19047619047619047</v>
      </c>
    </row>
    <row r="66" spans="1:6" ht="13">
      <c r="A66" s="190" t="s">
        <v>91</v>
      </c>
      <c r="B66" s="191">
        <v>2</v>
      </c>
      <c r="D66" s="35" t="s">
        <v>58</v>
      </c>
      <c r="E66" s="36">
        <v>10</v>
      </c>
      <c r="F66" s="37">
        <f t="shared" si="0"/>
        <v>6.8027210884353748E-2</v>
      </c>
    </row>
    <row r="67" spans="1:6" ht="13">
      <c r="A67" s="190" t="s">
        <v>96</v>
      </c>
      <c r="B67" s="191">
        <v>1</v>
      </c>
      <c r="E67" s="36">
        <v>147</v>
      </c>
    </row>
    <row r="68" spans="1:6" ht="13">
      <c r="A68" s="190" t="s">
        <v>4160</v>
      </c>
      <c r="B68" s="191"/>
    </row>
    <row r="69" spans="1:6" ht="13">
      <c r="A69" s="192" t="s">
        <v>1968</v>
      </c>
      <c r="B69" s="193">
        <v>9</v>
      </c>
    </row>
    <row r="73" spans="1:6" ht="13">
      <c r="A73" s="186" t="s">
        <v>14</v>
      </c>
      <c r="B73" s="187" t="s">
        <v>1975</v>
      </c>
      <c r="D73" s="186" t="s">
        <v>1913</v>
      </c>
      <c r="E73" s="187" t="s">
        <v>1976</v>
      </c>
    </row>
    <row r="74" spans="1:6" ht="13">
      <c r="A74" s="188" t="s">
        <v>81</v>
      </c>
      <c r="B74" s="189">
        <v>48</v>
      </c>
      <c r="D74" s="188" t="s">
        <v>1977</v>
      </c>
      <c r="E74" s="189">
        <v>2</v>
      </c>
    </row>
    <row r="75" spans="1:6" ht="13">
      <c r="A75" s="190" t="s">
        <v>47</v>
      </c>
      <c r="B75" s="191">
        <v>1</v>
      </c>
      <c r="D75" s="190" t="s">
        <v>1978</v>
      </c>
      <c r="E75" s="191">
        <v>7</v>
      </c>
    </row>
    <row r="76" spans="1:6" ht="13">
      <c r="A76" s="190" t="s">
        <v>137</v>
      </c>
      <c r="B76" s="191">
        <v>1</v>
      </c>
      <c r="D76" s="190" t="s">
        <v>59</v>
      </c>
      <c r="E76" s="191">
        <v>77</v>
      </c>
    </row>
    <row r="77" spans="1:6" ht="13">
      <c r="A77" s="190" t="s">
        <v>76</v>
      </c>
      <c r="B77" s="191">
        <v>2</v>
      </c>
      <c r="D77" s="190" t="s">
        <v>1979</v>
      </c>
      <c r="E77" s="191">
        <v>50</v>
      </c>
    </row>
    <row r="78" spans="1:6" ht="13">
      <c r="A78" s="190" t="s">
        <v>53</v>
      </c>
      <c r="B78" s="191">
        <v>2</v>
      </c>
      <c r="D78" s="190" t="s">
        <v>24</v>
      </c>
      <c r="E78" s="191">
        <v>11</v>
      </c>
    </row>
    <row r="79" spans="1:6" ht="13">
      <c r="A79" s="190" t="s">
        <v>66</v>
      </c>
      <c r="B79" s="191">
        <v>5</v>
      </c>
      <c r="D79" s="192" t="s">
        <v>1968</v>
      </c>
      <c r="E79" s="193">
        <v>147</v>
      </c>
    </row>
    <row r="80" spans="1:6" ht="13">
      <c r="A80" s="190" t="s">
        <v>59</v>
      </c>
      <c r="B80" s="191">
        <v>77</v>
      </c>
    </row>
    <row r="81" spans="1:9" ht="13">
      <c r="A81" s="190" t="s">
        <v>24</v>
      </c>
      <c r="B81" s="191">
        <v>11</v>
      </c>
    </row>
    <row r="82" spans="1:9" ht="13">
      <c r="A82" s="192" t="s">
        <v>1968</v>
      </c>
      <c r="B82" s="193">
        <v>147</v>
      </c>
    </row>
    <row r="86" spans="1:9" ht="13">
      <c r="A86" s="186" t="s">
        <v>15</v>
      </c>
      <c r="B86" s="187" t="s">
        <v>1980</v>
      </c>
      <c r="D86" s="186" t="s">
        <v>1914</v>
      </c>
      <c r="E86" s="187" t="s">
        <v>1981</v>
      </c>
    </row>
    <row r="87" spans="1:9" ht="13">
      <c r="A87" s="188" t="s">
        <v>25</v>
      </c>
      <c r="B87" s="189">
        <v>5</v>
      </c>
      <c r="D87" s="188" t="s">
        <v>1982</v>
      </c>
      <c r="E87" s="189">
        <v>16</v>
      </c>
    </row>
    <row r="88" spans="1:9" ht="13">
      <c r="A88" s="190" t="s">
        <v>54</v>
      </c>
      <c r="B88" s="191">
        <v>7</v>
      </c>
      <c r="D88" s="190" t="s">
        <v>1983</v>
      </c>
      <c r="E88" s="191">
        <v>60</v>
      </c>
    </row>
    <row r="89" spans="1:9" ht="13">
      <c r="A89" s="190" t="s">
        <v>900</v>
      </c>
      <c r="B89" s="191">
        <v>3</v>
      </c>
      <c r="D89" s="190" t="s">
        <v>1984</v>
      </c>
      <c r="E89" s="191">
        <v>60</v>
      </c>
    </row>
    <row r="90" spans="1:9" ht="13">
      <c r="A90" s="190" t="s">
        <v>437</v>
      </c>
      <c r="B90" s="191">
        <v>3</v>
      </c>
      <c r="D90" s="190" t="s">
        <v>1967</v>
      </c>
      <c r="E90" s="191">
        <v>11</v>
      </c>
    </row>
    <row r="91" spans="1:9" ht="13">
      <c r="A91" s="190" t="s">
        <v>48</v>
      </c>
      <c r="B91" s="191">
        <v>29</v>
      </c>
      <c r="D91" s="192" t="s">
        <v>1968</v>
      </c>
      <c r="E91" s="193">
        <v>147</v>
      </c>
    </row>
    <row r="92" spans="1:9" ht="13">
      <c r="A92" s="190" t="s">
        <v>205</v>
      </c>
      <c r="B92" s="191">
        <v>9</v>
      </c>
    </row>
    <row r="93" spans="1:9" ht="13">
      <c r="A93" s="190" t="s">
        <v>67</v>
      </c>
      <c r="B93" s="191">
        <v>40</v>
      </c>
      <c r="H93" s="38" t="s">
        <v>1988</v>
      </c>
      <c r="I93" s="39" t="s">
        <v>1972</v>
      </c>
    </row>
    <row r="94" spans="1:9" ht="13">
      <c r="A94" s="190" t="s">
        <v>82</v>
      </c>
      <c r="B94" s="191">
        <v>31</v>
      </c>
      <c r="H94" s="35" t="s">
        <v>1982</v>
      </c>
      <c r="I94" s="35">
        <f t="shared" ref="I94:I95" si="1">SUM(E87,E102)</f>
        <v>20</v>
      </c>
    </row>
    <row r="95" spans="1:9" ht="13">
      <c r="A95" s="190" t="s">
        <v>87</v>
      </c>
      <c r="B95" s="191">
        <v>20</v>
      </c>
      <c r="H95" s="35" t="s">
        <v>1983</v>
      </c>
      <c r="I95" s="35">
        <f t="shared" si="1"/>
        <v>80</v>
      </c>
    </row>
    <row r="96" spans="1:9" ht="13">
      <c r="A96" s="192" t="s">
        <v>1968</v>
      </c>
      <c r="B96" s="193">
        <v>147</v>
      </c>
      <c r="H96" s="35" t="s">
        <v>1984</v>
      </c>
      <c r="I96" s="36">
        <v>60</v>
      </c>
    </row>
    <row r="97" spans="1:9" ht="13">
      <c r="H97" s="35" t="s">
        <v>1967</v>
      </c>
      <c r="I97" s="35">
        <f>SUM(E90,E104)</f>
        <v>20</v>
      </c>
    </row>
    <row r="98" spans="1:9" ht="13">
      <c r="I98" s="35">
        <f>SUM(I94:I97)</f>
        <v>180</v>
      </c>
    </row>
    <row r="100" spans="1:9" ht="13">
      <c r="A100" s="186" t="s">
        <v>16</v>
      </c>
      <c r="B100" s="187" t="s">
        <v>1986</v>
      </c>
      <c r="D100" s="186" t="s">
        <v>1915</v>
      </c>
      <c r="E100" s="187" t="s">
        <v>1987</v>
      </c>
    </row>
    <row r="101" spans="1:9" ht="13">
      <c r="A101" s="188" t="s">
        <v>25</v>
      </c>
      <c r="B101" s="189">
        <v>6</v>
      </c>
      <c r="D101" s="188"/>
      <c r="E101" s="189">
        <v>114</v>
      </c>
    </row>
    <row r="102" spans="1:9" ht="13">
      <c r="A102" s="190" t="s">
        <v>54</v>
      </c>
      <c r="B102" s="191">
        <v>1</v>
      </c>
      <c r="D102" s="190" t="s">
        <v>1982</v>
      </c>
      <c r="E102" s="191">
        <v>4</v>
      </c>
    </row>
    <row r="103" spans="1:9" ht="13">
      <c r="A103" s="190" t="s">
        <v>900</v>
      </c>
      <c r="B103" s="191">
        <v>2</v>
      </c>
      <c r="D103" s="190" t="s">
        <v>1983</v>
      </c>
      <c r="E103" s="191">
        <v>20</v>
      </c>
    </row>
    <row r="104" spans="1:9" ht="13">
      <c r="A104" s="190" t="s">
        <v>48</v>
      </c>
      <c r="B104" s="191">
        <v>3</v>
      </c>
      <c r="D104" s="190" t="s">
        <v>1967</v>
      </c>
      <c r="E104" s="191">
        <v>9</v>
      </c>
    </row>
    <row r="105" spans="1:9" ht="13">
      <c r="A105" s="190" t="s">
        <v>205</v>
      </c>
      <c r="B105" s="191">
        <v>3</v>
      </c>
      <c r="D105" s="192" t="s">
        <v>1968</v>
      </c>
      <c r="E105" s="193">
        <v>147</v>
      </c>
    </row>
    <row r="106" spans="1:9" ht="13">
      <c r="A106" s="190" t="s">
        <v>1089</v>
      </c>
      <c r="B106" s="191">
        <v>1</v>
      </c>
    </row>
    <row r="107" spans="1:9" ht="13">
      <c r="A107" s="190" t="s">
        <v>82</v>
      </c>
      <c r="B107" s="191">
        <v>17</v>
      </c>
    </row>
    <row r="108" spans="1:9" ht="13">
      <c r="A108" s="190" t="s">
        <v>4160</v>
      </c>
      <c r="B108" s="191"/>
    </row>
    <row r="109" spans="1:9" ht="13">
      <c r="A109" s="192" t="s">
        <v>1968</v>
      </c>
      <c r="B109" s="193">
        <v>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L1006"/>
  <sheetViews>
    <sheetView workbookViewId="0">
      <pane xSplit="2" ySplit="1" topLeftCell="C10" activePane="bottomRight" state="frozen"/>
      <selection pane="topRight" activeCell="C1" sqref="C1"/>
      <selection pane="bottomLeft" activeCell="A2" sqref="A2"/>
      <selection pane="bottomRight" activeCell="A22" sqref="A19:XFD22"/>
    </sheetView>
  </sheetViews>
  <sheetFormatPr baseColWidth="10" defaultColWidth="14.5" defaultRowHeight="15.75" customHeight="1"/>
  <cols>
    <col min="1" max="1" width="18.6640625" customWidth="1"/>
    <col min="20" max="20" width="95.5" customWidth="1"/>
  </cols>
  <sheetData>
    <row r="1" spans="1:38" ht="21"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2" t="s">
        <v>17</v>
      </c>
      <c r="S1" s="3" t="s">
        <v>18</v>
      </c>
      <c r="T1" s="2" t="s">
        <v>19</v>
      </c>
      <c r="U1" s="161"/>
      <c r="V1" s="161"/>
      <c r="W1" s="161"/>
      <c r="X1" s="161"/>
      <c r="Y1" s="161"/>
      <c r="Z1" s="161"/>
      <c r="AA1" s="161"/>
      <c r="AB1" s="161"/>
      <c r="AC1" s="161"/>
      <c r="AD1" s="161"/>
      <c r="AE1" s="161"/>
      <c r="AF1" s="161"/>
      <c r="AG1" s="161"/>
      <c r="AH1" s="161"/>
      <c r="AI1" s="161"/>
      <c r="AJ1" s="161"/>
      <c r="AK1" s="161"/>
      <c r="AL1" s="161"/>
    </row>
    <row r="2" spans="1:38" ht="21" customHeight="1">
      <c r="A2" s="137">
        <v>44139</v>
      </c>
      <c r="B2" s="32" t="s">
        <v>4039</v>
      </c>
      <c r="C2" s="162">
        <v>37.484203335600697</v>
      </c>
      <c r="D2" s="15">
        <v>71.577351763468599</v>
      </c>
      <c r="E2" s="138">
        <v>15</v>
      </c>
      <c r="F2" s="138">
        <v>0</v>
      </c>
      <c r="G2" s="9" t="s">
        <v>21</v>
      </c>
      <c r="H2" s="9" t="s">
        <v>51</v>
      </c>
      <c r="I2" s="9" t="s">
        <v>63</v>
      </c>
      <c r="J2" s="9"/>
      <c r="K2" s="32"/>
      <c r="L2" s="32"/>
      <c r="M2" s="138" t="s">
        <v>258</v>
      </c>
      <c r="N2" s="32"/>
      <c r="O2" s="9" t="s">
        <v>66</v>
      </c>
      <c r="P2" s="9" t="s">
        <v>1089</v>
      </c>
      <c r="Q2" s="10"/>
      <c r="R2" s="163" t="s">
        <v>4040</v>
      </c>
      <c r="S2" s="138" t="s">
        <v>27</v>
      </c>
      <c r="T2" s="6" t="s">
        <v>4041</v>
      </c>
      <c r="U2" s="32"/>
      <c r="V2" s="32"/>
      <c r="W2" s="32"/>
      <c r="X2" s="32"/>
      <c r="Y2" s="32"/>
      <c r="Z2" s="32"/>
      <c r="AA2" s="32"/>
      <c r="AB2" s="32"/>
      <c r="AC2" s="32"/>
      <c r="AD2" s="32"/>
      <c r="AE2" s="32"/>
      <c r="AF2" s="32"/>
      <c r="AG2" s="32"/>
      <c r="AH2" s="32"/>
      <c r="AI2" s="32"/>
      <c r="AJ2" s="32"/>
      <c r="AK2" s="32"/>
      <c r="AL2" s="32"/>
    </row>
    <row r="3" spans="1:38" ht="21" customHeight="1">
      <c r="A3" s="137">
        <v>44098</v>
      </c>
      <c r="B3" s="32" t="s">
        <v>4042</v>
      </c>
      <c r="C3" s="162">
        <v>38.583764000000002</v>
      </c>
      <c r="D3" s="162">
        <v>68.783428999999998</v>
      </c>
      <c r="E3" s="138">
        <v>1</v>
      </c>
      <c r="F3" s="138">
        <v>0</v>
      </c>
      <c r="G3" s="138" t="s">
        <v>3670</v>
      </c>
      <c r="H3" s="9" t="s">
        <v>164</v>
      </c>
      <c r="I3" s="32"/>
      <c r="J3" s="32"/>
      <c r="K3" s="32"/>
      <c r="L3" s="32"/>
      <c r="M3" s="138" t="s">
        <v>4043</v>
      </c>
      <c r="N3" s="32"/>
      <c r="O3" s="138" t="s">
        <v>149</v>
      </c>
      <c r="P3" s="9" t="s">
        <v>67</v>
      </c>
      <c r="Q3" s="32"/>
      <c r="R3" s="164" t="s">
        <v>4044</v>
      </c>
      <c r="S3" s="138" t="s">
        <v>27</v>
      </c>
      <c r="T3" s="6" t="s">
        <v>4045</v>
      </c>
      <c r="U3" s="32"/>
      <c r="V3" s="32"/>
      <c r="W3" s="32"/>
      <c r="X3" s="32"/>
      <c r="Y3" s="32"/>
      <c r="Z3" s="32"/>
      <c r="AA3" s="32"/>
      <c r="AB3" s="32"/>
      <c r="AC3" s="32"/>
      <c r="AD3" s="32"/>
      <c r="AE3" s="32"/>
      <c r="AF3" s="32"/>
      <c r="AG3" s="32"/>
      <c r="AH3" s="32"/>
      <c r="AI3" s="32"/>
      <c r="AJ3" s="32"/>
      <c r="AK3" s="32"/>
      <c r="AL3" s="32"/>
    </row>
    <row r="4" spans="1:38" ht="21" customHeight="1">
      <c r="A4" s="155">
        <v>44072</v>
      </c>
      <c r="B4" s="32" t="s">
        <v>4046</v>
      </c>
      <c r="C4" s="165">
        <v>37.262059999999998</v>
      </c>
      <c r="D4" s="165">
        <v>68.138490000000004</v>
      </c>
      <c r="E4" s="32">
        <v>50</v>
      </c>
      <c r="F4" s="32">
        <v>0</v>
      </c>
      <c r="G4" s="32" t="s">
        <v>158</v>
      </c>
      <c r="H4" s="32" t="s">
        <v>44</v>
      </c>
      <c r="I4" s="32"/>
      <c r="J4" s="32"/>
      <c r="K4" s="32"/>
      <c r="L4" s="32"/>
      <c r="M4" s="138" t="s">
        <v>4047</v>
      </c>
      <c r="N4" s="32"/>
      <c r="O4" s="32" t="s">
        <v>81</v>
      </c>
      <c r="P4" s="32" t="s">
        <v>82</v>
      </c>
      <c r="Q4" s="32"/>
      <c r="R4" s="32" t="s">
        <v>4048</v>
      </c>
      <c r="S4" s="138" t="s">
        <v>27</v>
      </c>
      <c r="T4" s="6" t="s">
        <v>4049</v>
      </c>
      <c r="U4" s="32"/>
      <c r="V4" s="32"/>
      <c r="W4" s="32"/>
      <c r="X4" s="32"/>
      <c r="Y4" s="32"/>
      <c r="Z4" s="32"/>
      <c r="AA4" s="32"/>
      <c r="AB4" s="32"/>
      <c r="AC4" s="32"/>
      <c r="AD4" s="32"/>
      <c r="AE4" s="32"/>
      <c r="AF4" s="32"/>
      <c r="AG4" s="32"/>
      <c r="AH4" s="32"/>
      <c r="AI4" s="32"/>
      <c r="AJ4" s="32"/>
      <c r="AK4" s="32"/>
      <c r="AL4" s="32"/>
    </row>
    <row r="5" spans="1:38" ht="21" customHeight="1">
      <c r="A5" s="155">
        <v>44055</v>
      </c>
      <c r="B5" s="32" t="s">
        <v>4042</v>
      </c>
      <c r="C5" s="165">
        <v>38.582571999999999</v>
      </c>
      <c r="D5" s="165">
        <v>68.754959999999997</v>
      </c>
      <c r="E5" s="32">
        <v>50</v>
      </c>
      <c r="F5" s="32">
        <v>0</v>
      </c>
      <c r="G5" s="32" t="s">
        <v>21</v>
      </c>
      <c r="H5" s="138" t="s">
        <v>140</v>
      </c>
      <c r="I5" s="32" t="s">
        <v>133</v>
      </c>
      <c r="J5" s="32"/>
      <c r="K5" s="32"/>
      <c r="L5" s="32"/>
      <c r="M5" s="138" t="s">
        <v>4050</v>
      </c>
      <c r="N5" s="32"/>
      <c r="O5" s="32" t="s">
        <v>137</v>
      </c>
      <c r="P5" s="32" t="s">
        <v>48</v>
      </c>
      <c r="Q5" s="32"/>
      <c r="R5" s="32" t="s">
        <v>4051</v>
      </c>
      <c r="S5" s="138" t="s">
        <v>27</v>
      </c>
      <c r="T5" s="6" t="s">
        <v>4052</v>
      </c>
      <c r="U5" s="32"/>
      <c r="V5" s="32"/>
      <c r="W5" s="32"/>
      <c r="X5" s="32"/>
      <c r="Y5" s="32"/>
      <c r="Z5" s="32"/>
      <c r="AA5" s="32"/>
      <c r="AB5" s="32"/>
      <c r="AC5" s="32"/>
      <c r="AD5" s="32"/>
      <c r="AE5" s="32"/>
      <c r="AF5" s="32"/>
      <c r="AG5" s="32"/>
      <c r="AH5" s="32"/>
      <c r="AI5" s="32"/>
      <c r="AJ5" s="32"/>
      <c r="AK5" s="32"/>
      <c r="AL5" s="32"/>
    </row>
    <row r="6" spans="1:38" ht="21" customHeight="1">
      <c r="A6" s="155">
        <v>44044</v>
      </c>
      <c r="B6" s="32" t="s">
        <v>4042</v>
      </c>
      <c r="C6" s="32">
        <v>38.607624000000001</v>
      </c>
      <c r="D6" s="32">
        <v>68.786969999999997</v>
      </c>
      <c r="E6" s="32">
        <v>50</v>
      </c>
      <c r="F6" s="32">
        <v>0</v>
      </c>
      <c r="G6" s="32" t="s">
        <v>21</v>
      </c>
      <c r="H6" s="32" t="s">
        <v>96</v>
      </c>
      <c r="I6" s="32" t="s">
        <v>74</v>
      </c>
      <c r="J6" s="32"/>
      <c r="K6" s="32"/>
      <c r="L6" s="32"/>
      <c r="M6" s="32" t="s">
        <v>4053</v>
      </c>
      <c r="N6" s="32"/>
      <c r="O6" s="32" t="s">
        <v>81</v>
      </c>
      <c r="P6" s="32" t="s">
        <v>67</v>
      </c>
      <c r="Q6" s="32"/>
      <c r="R6" s="32" t="s">
        <v>4054</v>
      </c>
      <c r="S6" s="138" t="s">
        <v>98</v>
      </c>
      <c r="T6" s="6" t="s">
        <v>4055</v>
      </c>
      <c r="U6" s="32"/>
      <c r="V6" s="32"/>
      <c r="W6" s="32"/>
      <c r="X6" s="32"/>
      <c r="Y6" s="32"/>
      <c r="Z6" s="32"/>
      <c r="AA6" s="32"/>
      <c r="AB6" s="32"/>
      <c r="AC6" s="32"/>
      <c r="AD6" s="32"/>
      <c r="AE6" s="32"/>
      <c r="AF6" s="32"/>
      <c r="AG6" s="32"/>
      <c r="AH6" s="32"/>
      <c r="AI6" s="32"/>
      <c r="AJ6" s="32"/>
      <c r="AK6" s="32"/>
      <c r="AL6" s="32"/>
    </row>
    <row r="7" spans="1:38" ht="21" customHeight="1">
      <c r="A7" s="155">
        <v>43999</v>
      </c>
      <c r="B7" s="32" t="s">
        <v>4039</v>
      </c>
      <c r="C7" s="165">
        <v>37.492266000000001</v>
      </c>
      <c r="D7" s="165">
        <v>71.548606000000007</v>
      </c>
      <c r="E7" s="32">
        <v>30</v>
      </c>
      <c r="F7" s="32">
        <v>0</v>
      </c>
      <c r="G7" s="32" t="s">
        <v>101</v>
      </c>
      <c r="H7" s="138" t="s">
        <v>140</v>
      </c>
      <c r="I7" s="138" t="s">
        <v>164</v>
      </c>
      <c r="J7" s="32"/>
      <c r="K7" s="32"/>
      <c r="L7" s="32"/>
      <c r="M7" s="32" t="s">
        <v>59</v>
      </c>
      <c r="N7" s="32"/>
      <c r="O7" s="32" t="s">
        <v>59</v>
      </c>
      <c r="P7" s="32" t="s">
        <v>205</v>
      </c>
      <c r="Q7" s="32"/>
      <c r="R7" s="32" t="s">
        <v>4056</v>
      </c>
      <c r="S7" s="138" t="s">
        <v>27</v>
      </c>
      <c r="T7" s="6" t="s">
        <v>4057</v>
      </c>
      <c r="U7" s="32"/>
      <c r="V7" s="32"/>
      <c r="W7" s="32"/>
      <c r="X7" s="32"/>
      <c r="Y7" s="32"/>
      <c r="Z7" s="32"/>
      <c r="AA7" s="32"/>
      <c r="AB7" s="32"/>
      <c r="AC7" s="32"/>
      <c r="AD7" s="32"/>
      <c r="AE7" s="32"/>
      <c r="AF7" s="32"/>
      <c r="AG7" s="32"/>
      <c r="AH7" s="32"/>
      <c r="AI7" s="32"/>
      <c r="AJ7" s="32"/>
      <c r="AK7" s="32"/>
      <c r="AL7" s="32"/>
    </row>
    <row r="8" spans="1:38" ht="21" customHeight="1">
      <c r="A8" s="155">
        <v>43998</v>
      </c>
      <c r="B8" s="32" t="s">
        <v>4058</v>
      </c>
      <c r="C8" s="165">
        <v>37.947352000000002</v>
      </c>
      <c r="D8" s="165">
        <v>71.557706999999994</v>
      </c>
      <c r="E8" s="32">
        <v>70</v>
      </c>
      <c r="F8" s="32">
        <v>0</v>
      </c>
      <c r="G8" s="32" t="s">
        <v>21</v>
      </c>
      <c r="H8" s="32" t="s">
        <v>63</v>
      </c>
      <c r="I8" s="32" t="s">
        <v>64</v>
      </c>
      <c r="J8" s="32"/>
      <c r="K8" s="32"/>
      <c r="L8" s="32"/>
      <c r="M8" s="138" t="s">
        <v>2446</v>
      </c>
      <c r="N8" s="32"/>
      <c r="O8" s="32" t="s">
        <v>66</v>
      </c>
      <c r="P8" s="32" t="s">
        <v>205</v>
      </c>
      <c r="Q8" s="32"/>
      <c r="R8" s="32" t="s">
        <v>4059</v>
      </c>
      <c r="S8" s="138" t="s">
        <v>27</v>
      </c>
      <c r="T8" s="6" t="s">
        <v>4060</v>
      </c>
      <c r="U8" s="32"/>
      <c r="V8" s="32"/>
      <c r="W8" s="32"/>
      <c r="X8" s="32"/>
      <c r="Y8" s="32"/>
      <c r="Z8" s="32"/>
      <c r="AA8" s="32"/>
      <c r="AB8" s="32"/>
      <c r="AC8" s="32"/>
      <c r="AD8" s="32"/>
      <c r="AE8" s="32"/>
      <c r="AF8" s="32"/>
      <c r="AG8" s="32"/>
      <c r="AH8" s="32"/>
      <c r="AI8" s="32"/>
      <c r="AJ8" s="32"/>
      <c r="AK8" s="32"/>
      <c r="AL8" s="32"/>
    </row>
    <row r="9" spans="1:38" ht="21" customHeight="1">
      <c r="A9" s="155">
        <v>43983</v>
      </c>
      <c r="B9" s="32" t="s">
        <v>4058</v>
      </c>
      <c r="C9" s="165">
        <v>37.947352000000002</v>
      </c>
      <c r="D9" s="165">
        <v>71.557706999999994</v>
      </c>
      <c r="E9" s="32">
        <v>35</v>
      </c>
      <c r="F9" s="32">
        <v>0</v>
      </c>
      <c r="G9" s="32" t="s">
        <v>21</v>
      </c>
      <c r="H9" s="32" t="s">
        <v>63</v>
      </c>
      <c r="I9" s="32" t="s">
        <v>64</v>
      </c>
      <c r="J9" s="32"/>
      <c r="K9" s="32"/>
      <c r="L9" s="32"/>
      <c r="M9" s="138" t="s">
        <v>2446</v>
      </c>
      <c r="N9" s="32"/>
      <c r="O9" s="32" t="s">
        <v>66</v>
      </c>
      <c r="P9" s="32" t="s">
        <v>205</v>
      </c>
      <c r="Q9" s="32"/>
      <c r="R9" s="32" t="s">
        <v>4061</v>
      </c>
      <c r="S9" s="138" t="s">
        <v>27</v>
      </c>
      <c r="T9" s="6" t="s">
        <v>4062</v>
      </c>
      <c r="U9" s="32"/>
      <c r="V9" s="32"/>
      <c r="W9" s="32"/>
      <c r="X9" s="32"/>
      <c r="Y9" s="32"/>
      <c r="Z9" s="32"/>
      <c r="AA9" s="32"/>
      <c r="AB9" s="32"/>
      <c r="AC9" s="32"/>
      <c r="AD9" s="32"/>
      <c r="AE9" s="32"/>
      <c r="AF9" s="32"/>
      <c r="AG9" s="32"/>
      <c r="AH9" s="32"/>
      <c r="AI9" s="32"/>
      <c r="AJ9" s="32"/>
      <c r="AK9" s="32"/>
      <c r="AL9" s="32"/>
    </row>
    <row r="10" spans="1:38" ht="21" customHeight="1">
      <c r="A10" s="155">
        <v>43980</v>
      </c>
      <c r="B10" s="32" t="s">
        <v>4058</v>
      </c>
      <c r="C10" s="165">
        <v>37.947352000000002</v>
      </c>
      <c r="D10" s="165">
        <v>71.557706999999994</v>
      </c>
      <c r="E10" s="32">
        <v>30</v>
      </c>
      <c r="F10" s="32">
        <v>0</v>
      </c>
      <c r="G10" s="32" t="s">
        <v>21</v>
      </c>
      <c r="H10" s="32" t="s">
        <v>63</v>
      </c>
      <c r="I10" s="32" t="s">
        <v>64</v>
      </c>
      <c r="J10" s="32"/>
      <c r="K10" s="32"/>
      <c r="L10" s="32"/>
      <c r="M10" s="138" t="s">
        <v>2446</v>
      </c>
      <c r="N10" s="32"/>
      <c r="O10" s="32" t="s">
        <v>66</v>
      </c>
      <c r="P10" s="32" t="s">
        <v>205</v>
      </c>
      <c r="Q10" s="32"/>
      <c r="R10" s="32" t="s">
        <v>4061</v>
      </c>
      <c r="S10" s="138" t="s">
        <v>27</v>
      </c>
      <c r="T10" s="6" t="s">
        <v>4062</v>
      </c>
      <c r="U10" s="32"/>
      <c r="V10" s="32"/>
      <c r="W10" s="32"/>
      <c r="X10" s="32"/>
      <c r="Y10" s="32"/>
      <c r="Z10" s="32"/>
      <c r="AA10" s="32"/>
      <c r="AB10" s="32"/>
      <c r="AC10" s="32"/>
      <c r="AD10" s="32"/>
      <c r="AE10" s="32"/>
      <c r="AF10" s="32"/>
      <c r="AG10" s="32"/>
      <c r="AH10" s="32"/>
      <c r="AI10" s="32"/>
      <c r="AJ10" s="32"/>
      <c r="AK10" s="32"/>
      <c r="AL10" s="32"/>
    </row>
    <row r="11" spans="1:38" ht="21" customHeight="1">
      <c r="A11" s="155">
        <v>43979</v>
      </c>
      <c r="B11" s="32" t="s">
        <v>4058</v>
      </c>
      <c r="C11" s="165">
        <v>37.947352000000002</v>
      </c>
      <c r="D11" s="165">
        <v>71.557706999999994</v>
      </c>
      <c r="E11" s="32">
        <v>30</v>
      </c>
      <c r="F11" s="32">
        <v>0</v>
      </c>
      <c r="G11" s="32" t="s">
        <v>21</v>
      </c>
      <c r="H11" s="32" t="s">
        <v>63</v>
      </c>
      <c r="I11" s="32" t="s">
        <v>64</v>
      </c>
      <c r="J11" s="32"/>
      <c r="K11" s="32"/>
      <c r="L11" s="32"/>
      <c r="M11" s="138" t="s">
        <v>2446</v>
      </c>
      <c r="N11" s="32"/>
      <c r="O11" s="32" t="s">
        <v>66</v>
      </c>
      <c r="P11" s="32" t="s">
        <v>205</v>
      </c>
      <c r="Q11" s="32"/>
      <c r="R11" s="32" t="s">
        <v>4061</v>
      </c>
      <c r="S11" s="138" t="s">
        <v>27</v>
      </c>
      <c r="T11" s="6" t="s">
        <v>4062</v>
      </c>
      <c r="U11" s="32"/>
      <c r="V11" s="32"/>
      <c r="W11" s="32"/>
      <c r="X11" s="32"/>
      <c r="Y11" s="32"/>
      <c r="Z11" s="32"/>
      <c r="AA11" s="32"/>
      <c r="AB11" s="32"/>
      <c r="AC11" s="32"/>
      <c r="AD11" s="32"/>
      <c r="AE11" s="32"/>
      <c r="AF11" s="32"/>
      <c r="AG11" s="32"/>
      <c r="AH11" s="32"/>
      <c r="AI11" s="32"/>
      <c r="AJ11" s="32"/>
      <c r="AK11" s="32"/>
      <c r="AL11" s="32"/>
    </row>
    <row r="12" spans="1:38" ht="21" customHeight="1">
      <c r="A12" s="155">
        <v>43978</v>
      </c>
      <c r="B12" s="32" t="s">
        <v>4058</v>
      </c>
      <c r="C12" s="165">
        <v>37.947352000000002</v>
      </c>
      <c r="D12" s="165">
        <v>71.557706999999994</v>
      </c>
      <c r="E12" s="32">
        <v>30</v>
      </c>
      <c r="F12" s="32">
        <v>0</v>
      </c>
      <c r="G12" s="32" t="s">
        <v>21</v>
      </c>
      <c r="H12" s="32" t="s">
        <v>63</v>
      </c>
      <c r="I12" s="32" t="s">
        <v>64</v>
      </c>
      <c r="J12" s="32"/>
      <c r="K12" s="32"/>
      <c r="L12" s="32"/>
      <c r="M12" s="138" t="s">
        <v>2446</v>
      </c>
      <c r="N12" s="32"/>
      <c r="O12" s="32" t="s">
        <v>66</v>
      </c>
      <c r="P12" s="32" t="s">
        <v>205</v>
      </c>
      <c r="Q12" s="32"/>
      <c r="R12" s="32" t="s">
        <v>4061</v>
      </c>
      <c r="S12" s="138" t="s">
        <v>27</v>
      </c>
      <c r="T12" s="6" t="s">
        <v>4062</v>
      </c>
      <c r="U12" s="32"/>
      <c r="V12" s="32"/>
      <c r="W12" s="32"/>
      <c r="X12" s="32"/>
      <c r="Y12" s="32"/>
      <c r="Z12" s="32"/>
      <c r="AA12" s="32"/>
      <c r="AB12" s="32"/>
      <c r="AC12" s="32"/>
      <c r="AD12" s="32"/>
      <c r="AE12" s="32"/>
      <c r="AF12" s="32"/>
      <c r="AG12" s="32"/>
      <c r="AH12" s="32"/>
      <c r="AI12" s="32"/>
      <c r="AJ12" s="32"/>
      <c r="AK12" s="32"/>
      <c r="AL12" s="32"/>
    </row>
    <row r="13" spans="1:38" ht="21" customHeight="1">
      <c r="A13" s="155">
        <v>43977</v>
      </c>
      <c r="B13" s="32" t="s">
        <v>4058</v>
      </c>
      <c r="C13" s="165">
        <v>37.947352000000002</v>
      </c>
      <c r="D13" s="165">
        <v>71.557706999999994</v>
      </c>
      <c r="E13" s="32">
        <v>30</v>
      </c>
      <c r="F13" s="32">
        <v>0</v>
      </c>
      <c r="G13" s="32" t="s">
        <v>21</v>
      </c>
      <c r="H13" s="32" t="s">
        <v>63</v>
      </c>
      <c r="I13" s="32" t="s">
        <v>64</v>
      </c>
      <c r="J13" s="32"/>
      <c r="K13" s="32"/>
      <c r="L13" s="32"/>
      <c r="M13" s="138" t="s">
        <v>2446</v>
      </c>
      <c r="N13" s="32"/>
      <c r="O13" s="32" t="s">
        <v>66</v>
      </c>
      <c r="P13" s="32" t="s">
        <v>205</v>
      </c>
      <c r="Q13" s="32"/>
      <c r="R13" s="32" t="s">
        <v>4061</v>
      </c>
      <c r="S13" s="138" t="s">
        <v>27</v>
      </c>
      <c r="T13" s="6" t="s">
        <v>4062</v>
      </c>
      <c r="U13" s="32"/>
      <c r="V13" s="32"/>
      <c r="W13" s="32"/>
      <c r="X13" s="32"/>
      <c r="Y13" s="32"/>
      <c r="Z13" s="32"/>
      <c r="AA13" s="32"/>
      <c r="AB13" s="32"/>
      <c r="AC13" s="32"/>
      <c r="AD13" s="32"/>
      <c r="AE13" s="32"/>
      <c r="AF13" s="32"/>
      <c r="AG13" s="32"/>
      <c r="AH13" s="32"/>
      <c r="AI13" s="32"/>
      <c r="AJ13" s="32"/>
      <c r="AK13" s="32"/>
      <c r="AL13" s="32"/>
    </row>
    <row r="14" spans="1:38" ht="21" customHeight="1">
      <c r="A14" s="155">
        <v>43976</v>
      </c>
      <c r="B14" s="32" t="s">
        <v>4058</v>
      </c>
      <c r="C14" s="165">
        <v>37.936813999999998</v>
      </c>
      <c r="D14" s="165">
        <v>71.456846999999996</v>
      </c>
      <c r="E14" s="32">
        <v>35</v>
      </c>
      <c r="F14" s="32">
        <v>2</v>
      </c>
      <c r="G14" s="32" t="s">
        <v>21</v>
      </c>
      <c r="H14" s="32" t="s">
        <v>63</v>
      </c>
      <c r="I14" s="32" t="s">
        <v>64</v>
      </c>
      <c r="J14" s="32"/>
      <c r="K14" s="32"/>
      <c r="L14" s="32"/>
      <c r="M14" s="138" t="s">
        <v>2446</v>
      </c>
      <c r="N14" s="32"/>
      <c r="O14" s="32" t="s">
        <v>66</v>
      </c>
      <c r="P14" s="32" t="s">
        <v>205</v>
      </c>
      <c r="Q14" s="32"/>
      <c r="R14" s="32" t="s">
        <v>4063</v>
      </c>
      <c r="S14" s="138" t="s">
        <v>27</v>
      </c>
      <c r="T14" s="6" t="s">
        <v>4064</v>
      </c>
      <c r="U14" s="32"/>
      <c r="V14" s="32"/>
      <c r="W14" s="32"/>
      <c r="X14" s="32"/>
      <c r="Y14" s="32"/>
      <c r="Z14" s="32"/>
      <c r="AA14" s="32"/>
      <c r="AB14" s="32"/>
      <c r="AC14" s="32"/>
      <c r="AD14" s="32"/>
      <c r="AE14" s="32"/>
      <c r="AF14" s="32"/>
      <c r="AG14" s="32"/>
      <c r="AH14" s="32"/>
      <c r="AI14" s="32"/>
      <c r="AJ14" s="32"/>
      <c r="AK14" s="32"/>
      <c r="AL14" s="32"/>
    </row>
    <row r="15" spans="1:38" ht="21" customHeight="1">
      <c r="A15" s="155">
        <v>43975</v>
      </c>
      <c r="B15" s="32" t="s">
        <v>4058</v>
      </c>
      <c r="C15" s="165">
        <v>37.947352000000002</v>
      </c>
      <c r="D15" s="165">
        <v>71.557706999999994</v>
      </c>
      <c r="E15" s="32">
        <v>30</v>
      </c>
      <c r="F15" s="32">
        <v>0</v>
      </c>
      <c r="G15" s="32" t="s">
        <v>21</v>
      </c>
      <c r="H15" s="32" t="s">
        <v>63</v>
      </c>
      <c r="I15" s="32" t="s">
        <v>64</v>
      </c>
      <c r="J15" s="32"/>
      <c r="K15" s="32"/>
      <c r="L15" s="32"/>
      <c r="M15" s="138" t="s">
        <v>2446</v>
      </c>
      <c r="N15" s="32"/>
      <c r="O15" s="32" t="s">
        <v>66</v>
      </c>
      <c r="P15" s="32" t="s">
        <v>205</v>
      </c>
      <c r="Q15" s="32"/>
      <c r="R15" s="32" t="s">
        <v>4063</v>
      </c>
      <c r="S15" s="138" t="s">
        <v>27</v>
      </c>
      <c r="T15" s="6" t="s">
        <v>4065</v>
      </c>
      <c r="U15" s="32"/>
      <c r="V15" s="32"/>
      <c r="W15" s="32"/>
      <c r="X15" s="32"/>
      <c r="Y15" s="32"/>
      <c r="Z15" s="32"/>
      <c r="AA15" s="32"/>
      <c r="AB15" s="32"/>
      <c r="AC15" s="32"/>
      <c r="AD15" s="32"/>
      <c r="AE15" s="32"/>
      <c r="AF15" s="32"/>
      <c r="AG15" s="32"/>
      <c r="AH15" s="32"/>
      <c r="AI15" s="32"/>
      <c r="AJ15" s="32"/>
      <c r="AK15" s="32"/>
      <c r="AL15" s="32"/>
    </row>
    <row r="16" spans="1:38" ht="21" customHeight="1">
      <c r="A16" s="155">
        <v>43973</v>
      </c>
      <c r="B16" s="32" t="s">
        <v>4058</v>
      </c>
      <c r="C16" s="165">
        <v>37.947352000000002</v>
      </c>
      <c r="D16" s="165">
        <v>71.557706999999994</v>
      </c>
      <c r="E16" s="32">
        <v>30</v>
      </c>
      <c r="F16" s="32">
        <v>0</v>
      </c>
      <c r="G16" s="32" t="s">
        <v>21</v>
      </c>
      <c r="H16" s="32" t="s">
        <v>63</v>
      </c>
      <c r="I16" s="32" t="s">
        <v>64</v>
      </c>
      <c r="J16" s="32"/>
      <c r="K16" s="32"/>
      <c r="L16" s="32"/>
      <c r="M16" s="138" t="s">
        <v>2446</v>
      </c>
      <c r="N16" s="32"/>
      <c r="O16" s="32" t="s">
        <v>66</v>
      </c>
      <c r="P16" s="32" t="s">
        <v>205</v>
      </c>
      <c r="Q16" s="32"/>
      <c r="R16" s="32" t="s">
        <v>4063</v>
      </c>
      <c r="S16" s="138" t="s">
        <v>27</v>
      </c>
      <c r="T16" s="6" t="s">
        <v>4065</v>
      </c>
      <c r="U16" s="32"/>
      <c r="V16" s="32"/>
      <c r="W16" s="32"/>
      <c r="X16" s="32"/>
      <c r="Y16" s="32"/>
      <c r="Z16" s="32"/>
      <c r="AA16" s="32"/>
      <c r="AB16" s="32"/>
      <c r="AC16" s="32"/>
      <c r="AD16" s="32"/>
      <c r="AE16" s="32"/>
      <c r="AF16" s="32"/>
      <c r="AG16" s="32"/>
      <c r="AH16" s="32"/>
      <c r="AI16" s="32"/>
      <c r="AJ16" s="32"/>
      <c r="AK16" s="32"/>
      <c r="AL16" s="32"/>
    </row>
    <row r="17" spans="1:38" ht="21" customHeight="1">
      <c r="A17" s="155">
        <v>43971</v>
      </c>
      <c r="B17" s="32" t="s">
        <v>4066</v>
      </c>
      <c r="C17" s="165">
        <v>37.947352000000002</v>
      </c>
      <c r="D17" s="165">
        <v>71.557706999999994</v>
      </c>
      <c r="E17" s="32">
        <v>100</v>
      </c>
      <c r="F17" s="138">
        <v>0</v>
      </c>
      <c r="G17" s="32" t="s">
        <v>795</v>
      </c>
      <c r="H17" s="138" t="s">
        <v>140</v>
      </c>
      <c r="I17" s="32" t="s">
        <v>129</v>
      </c>
      <c r="J17" s="32"/>
      <c r="K17" s="165"/>
      <c r="L17" s="32"/>
      <c r="M17" s="165" t="s">
        <v>4067</v>
      </c>
      <c r="N17" s="165"/>
      <c r="O17" s="162" t="s">
        <v>47</v>
      </c>
      <c r="P17" s="165" t="s">
        <v>900</v>
      </c>
      <c r="Q17" s="165"/>
      <c r="R17" s="32" t="s">
        <v>4068</v>
      </c>
      <c r="S17" s="138" t="s">
        <v>27</v>
      </c>
      <c r="T17" s="6" t="s">
        <v>4069</v>
      </c>
      <c r="U17" s="32"/>
      <c r="V17" s="32"/>
      <c r="W17" s="32"/>
      <c r="X17" s="32"/>
      <c r="Y17" s="32"/>
      <c r="Z17" s="32"/>
      <c r="AA17" s="32"/>
      <c r="AB17" s="32"/>
      <c r="AC17" s="32"/>
      <c r="AD17" s="32"/>
      <c r="AE17" s="32"/>
      <c r="AF17" s="32"/>
      <c r="AG17" s="32"/>
      <c r="AH17" s="32"/>
      <c r="AI17" s="32"/>
      <c r="AJ17" s="32"/>
      <c r="AK17" s="32"/>
      <c r="AL17" s="32"/>
    </row>
    <row r="18" spans="1:38" ht="21" customHeight="1">
      <c r="A18" s="155">
        <v>43968</v>
      </c>
      <c r="B18" s="32" t="s">
        <v>4070</v>
      </c>
      <c r="C18" s="165">
        <v>37.957310999999997</v>
      </c>
      <c r="D18" s="165">
        <v>68.678472999999997</v>
      </c>
      <c r="E18" s="32">
        <v>150</v>
      </c>
      <c r="F18" s="32">
        <v>10</v>
      </c>
      <c r="G18" s="32" t="s">
        <v>101</v>
      </c>
      <c r="H18" s="32" t="s">
        <v>58</v>
      </c>
      <c r="I18" s="32"/>
      <c r="J18" s="32"/>
      <c r="K18" s="32"/>
      <c r="L18" s="32"/>
      <c r="M18" s="32" t="s">
        <v>59</v>
      </c>
      <c r="N18" s="32"/>
      <c r="O18" s="32" t="s">
        <v>59</v>
      </c>
      <c r="P18" s="32" t="s">
        <v>25</v>
      </c>
      <c r="Q18" s="32" t="s">
        <v>900</v>
      </c>
      <c r="R18" s="32" t="s">
        <v>4071</v>
      </c>
      <c r="S18" s="138" t="s">
        <v>27</v>
      </c>
      <c r="T18" s="6" t="s">
        <v>4072</v>
      </c>
      <c r="U18" s="32"/>
      <c r="V18" s="32"/>
      <c r="W18" s="32"/>
      <c r="X18" s="32"/>
      <c r="Y18" s="32"/>
      <c r="Z18" s="32"/>
      <c r="AA18" s="32"/>
      <c r="AB18" s="32"/>
      <c r="AC18" s="32"/>
      <c r="AD18" s="32"/>
      <c r="AE18" s="32"/>
      <c r="AF18" s="32"/>
      <c r="AG18" s="32"/>
      <c r="AH18" s="32"/>
      <c r="AI18" s="32"/>
      <c r="AJ18" s="32"/>
      <c r="AK18" s="32"/>
      <c r="AL18" s="32"/>
    </row>
    <row r="19" spans="1:38" ht="21" customHeight="1">
      <c r="A19" s="155">
        <v>43728</v>
      </c>
      <c r="B19" s="32" t="s">
        <v>4042</v>
      </c>
      <c r="C19" s="165">
        <v>38.566429999999997</v>
      </c>
      <c r="D19" s="32">
        <v>68.785543000000004</v>
      </c>
      <c r="E19" s="32">
        <v>15</v>
      </c>
      <c r="F19" s="32">
        <v>0</v>
      </c>
      <c r="G19" s="32" t="s">
        <v>21</v>
      </c>
      <c r="H19" s="32" t="s">
        <v>96</v>
      </c>
      <c r="I19" s="32" t="s">
        <v>74</v>
      </c>
      <c r="J19" s="32"/>
      <c r="K19" s="32"/>
      <c r="L19" s="32"/>
      <c r="M19" s="165" t="s">
        <v>4073</v>
      </c>
      <c r="N19" s="165"/>
      <c r="O19" s="165" t="s">
        <v>81</v>
      </c>
      <c r="P19" s="165" t="s">
        <v>205</v>
      </c>
      <c r="Q19" s="165"/>
      <c r="R19" s="32" t="s">
        <v>4074</v>
      </c>
      <c r="S19" s="138" t="s">
        <v>98</v>
      </c>
      <c r="T19" s="6" t="s">
        <v>4075</v>
      </c>
      <c r="U19" s="32"/>
      <c r="V19" s="32"/>
      <c r="W19" s="32"/>
      <c r="X19" s="32"/>
      <c r="Y19" s="32"/>
      <c r="Z19" s="32"/>
      <c r="AA19" s="32"/>
      <c r="AB19" s="32"/>
      <c r="AC19" s="32"/>
      <c r="AD19" s="32"/>
      <c r="AE19" s="32"/>
      <c r="AF19" s="32"/>
      <c r="AG19" s="32"/>
      <c r="AH19" s="32"/>
      <c r="AI19" s="32"/>
      <c r="AJ19" s="32"/>
      <c r="AK19" s="32"/>
      <c r="AL19" s="32"/>
    </row>
    <row r="20" spans="1:38" ht="21" customHeight="1">
      <c r="A20" s="155">
        <v>43626</v>
      </c>
      <c r="B20" s="32" t="s">
        <v>4042</v>
      </c>
      <c r="C20" s="165">
        <v>38.569885999999997</v>
      </c>
      <c r="D20" s="165">
        <v>68.803118999999995</v>
      </c>
      <c r="E20" s="32">
        <v>20</v>
      </c>
      <c r="F20" s="32">
        <v>0</v>
      </c>
      <c r="G20" s="32" t="s">
        <v>21</v>
      </c>
      <c r="H20" s="32" t="s">
        <v>133</v>
      </c>
      <c r="I20" s="32"/>
      <c r="J20" s="32"/>
      <c r="K20" s="32"/>
      <c r="L20" s="32"/>
      <c r="M20" s="32" t="s">
        <v>4076</v>
      </c>
      <c r="N20" s="32" t="s">
        <v>4077</v>
      </c>
      <c r="O20" s="32" t="s">
        <v>137</v>
      </c>
      <c r="P20" s="32" t="s">
        <v>67</v>
      </c>
      <c r="Q20" s="32"/>
      <c r="R20" s="32" t="s">
        <v>4078</v>
      </c>
      <c r="S20" s="138" t="s">
        <v>27</v>
      </c>
      <c r="T20" s="6" t="s">
        <v>4079</v>
      </c>
      <c r="U20" s="32"/>
      <c r="V20" s="32"/>
      <c r="W20" s="32"/>
      <c r="X20" s="32"/>
      <c r="Y20" s="32"/>
      <c r="Z20" s="32"/>
      <c r="AA20" s="32"/>
      <c r="AB20" s="32"/>
      <c r="AC20" s="32"/>
      <c r="AD20" s="32"/>
      <c r="AE20" s="32"/>
      <c r="AF20" s="32"/>
      <c r="AG20" s="32"/>
      <c r="AH20" s="32"/>
      <c r="AI20" s="32"/>
      <c r="AJ20" s="32"/>
      <c r="AK20" s="32"/>
      <c r="AL20" s="32"/>
    </row>
    <row r="21" spans="1:38" ht="21" customHeight="1">
      <c r="A21" s="155">
        <v>43584</v>
      </c>
      <c r="B21" s="32" t="s">
        <v>4042</v>
      </c>
      <c r="C21" s="165">
        <v>38.555774999999997</v>
      </c>
      <c r="D21" s="165">
        <v>68.739903999999996</v>
      </c>
      <c r="E21" s="32">
        <v>50</v>
      </c>
      <c r="F21" s="32">
        <v>15</v>
      </c>
      <c r="G21" s="32" t="s">
        <v>21</v>
      </c>
      <c r="H21" s="32" t="s">
        <v>44</v>
      </c>
      <c r="I21" s="32"/>
      <c r="J21" s="32"/>
      <c r="K21" s="32"/>
      <c r="L21" s="32"/>
      <c r="M21" s="32" t="s">
        <v>4080</v>
      </c>
      <c r="N21" s="32"/>
      <c r="O21" s="165" t="s">
        <v>81</v>
      </c>
      <c r="P21" s="32" t="s">
        <v>25</v>
      </c>
      <c r="Q21" s="32" t="s">
        <v>54</v>
      </c>
      <c r="R21" s="32" t="s">
        <v>4081</v>
      </c>
      <c r="S21" s="138" t="s">
        <v>27</v>
      </c>
      <c r="T21" s="6" t="s">
        <v>4082</v>
      </c>
      <c r="U21" s="32"/>
      <c r="V21" s="32"/>
      <c r="W21" s="32"/>
      <c r="X21" s="32"/>
      <c r="Y21" s="32"/>
      <c r="Z21" s="32"/>
      <c r="AA21" s="32"/>
      <c r="AB21" s="32"/>
      <c r="AC21" s="32"/>
      <c r="AD21" s="32"/>
      <c r="AE21" s="32"/>
      <c r="AF21" s="32"/>
      <c r="AG21" s="32"/>
      <c r="AH21" s="32"/>
      <c r="AI21" s="32"/>
      <c r="AJ21" s="32"/>
      <c r="AK21" s="32"/>
      <c r="AL21" s="32"/>
    </row>
    <row r="22" spans="1:38" ht="21" customHeight="1">
      <c r="A22" s="155">
        <v>43469</v>
      </c>
      <c r="B22" s="32" t="s">
        <v>4039</v>
      </c>
      <c r="C22" s="165">
        <v>37.488802999999997</v>
      </c>
      <c r="D22" s="32">
        <v>71.561622999999997</v>
      </c>
      <c r="E22" s="32">
        <v>35</v>
      </c>
      <c r="F22" s="138">
        <v>0</v>
      </c>
      <c r="G22" s="32" t="s">
        <v>21</v>
      </c>
      <c r="H22" s="32" t="s">
        <v>63</v>
      </c>
      <c r="I22" s="32" t="s">
        <v>64</v>
      </c>
      <c r="J22" s="32"/>
      <c r="K22" s="32"/>
      <c r="L22" s="32"/>
      <c r="M22" s="138" t="s">
        <v>66</v>
      </c>
      <c r="N22" s="32"/>
      <c r="O22" s="32" t="s">
        <v>66</v>
      </c>
      <c r="P22" s="165" t="s">
        <v>205</v>
      </c>
      <c r="Q22" s="32"/>
      <c r="R22" s="32" t="s">
        <v>4083</v>
      </c>
      <c r="S22" s="138" t="s">
        <v>27</v>
      </c>
      <c r="T22" s="6" t="s">
        <v>4084</v>
      </c>
      <c r="U22" s="32"/>
      <c r="V22" s="32"/>
      <c r="W22" s="32"/>
      <c r="X22" s="32"/>
      <c r="Y22" s="32"/>
      <c r="Z22" s="32"/>
      <c r="AA22" s="32"/>
      <c r="AB22" s="32"/>
      <c r="AC22" s="32"/>
      <c r="AD22" s="32"/>
      <c r="AE22" s="32"/>
      <c r="AF22" s="32"/>
      <c r="AG22" s="32"/>
      <c r="AH22" s="32"/>
      <c r="AI22" s="32"/>
      <c r="AJ22" s="32"/>
      <c r="AK22" s="32"/>
      <c r="AL22" s="32"/>
    </row>
    <row r="23" spans="1:38" ht="21" customHeight="1">
      <c r="A23" s="155">
        <v>43435</v>
      </c>
      <c r="B23" s="32" t="s">
        <v>4039</v>
      </c>
      <c r="C23" s="165">
        <v>37.486412000000001</v>
      </c>
      <c r="D23" s="165">
        <v>71.592500999999999</v>
      </c>
      <c r="E23" s="32">
        <v>20</v>
      </c>
      <c r="F23" s="32">
        <v>0</v>
      </c>
      <c r="G23" s="32" t="s">
        <v>795</v>
      </c>
      <c r="H23" s="32" t="s">
        <v>63</v>
      </c>
      <c r="I23" s="32"/>
      <c r="J23" s="32"/>
      <c r="K23" s="32"/>
      <c r="L23" s="32"/>
      <c r="M23" s="138" t="s">
        <v>2446</v>
      </c>
      <c r="N23" s="32" t="s">
        <v>4085</v>
      </c>
      <c r="O23" s="32" t="s">
        <v>66</v>
      </c>
      <c r="P23" s="32" t="s">
        <v>54</v>
      </c>
      <c r="Q23" s="32"/>
      <c r="R23" s="32" t="s">
        <v>4086</v>
      </c>
      <c r="S23" s="138" t="s">
        <v>98</v>
      </c>
      <c r="T23" s="6" t="s">
        <v>4087</v>
      </c>
      <c r="U23" s="32"/>
      <c r="V23" s="32"/>
      <c r="W23" s="32"/>
      <c r="X23" s="32"/>
      <c r="Y23" s="32"/>
      <c r="Z23" s="32"/>
      <c r="AA23" s="32"/>
      <c r="AB23" s="32"/>
      <c r="AC23" s="32"/>
      <c r="AD23" s="32"/>
      <c r="AE23" s="32"/>
      <c r="AF23" s="32"/>
      <c r="AG23" s="32"/>
      <c r="AH23" s="32"/>
      <c r="AI23" s="32"/>
      <c r="AJ23" s="32"/>
      <c r="AK23" s="32"/>
      <c r="AL23" s="32"/>
    </row>
    <row r="24" spans="1:38" ht="21" customHeight="1">
      <c r="A24" s="155">
        <v>43410</v>
      </c>
      <c r="B24" s="32" t="s">
        <v>4039</v>
      </c>
      <c r="C24" s="165">
        <v>37.492815</v>
      </c>
      <c r="D24" s="165">
        <v>71.553399999999996</v>
      </c>
      <c r="E24" s="32">
        <v>150</v>
      </c>
      <c r="F24" s="32">
        <v>0</v>
      </c>
      <c r="G24" s="32" t="s">
        <v>21</v>
      </c>
      <c r="H24" s="32" t="s">
        <v>63</v>
      </c>
      <c r="I24" s="32" t="s">
        <v>64</v>
      </c>
      <c r="J24" s="32"/>
      <c r="K24" s="32"/>
      <c r="L24" s="32"/>
      <c r="M24" s="138" t="s">
        <v>66</v>
      </c>
      <c r="N24" s="32"/>
      <c r="O24" s="32" t="s">
        <v>66</v>
      </c>
      <c r="P24" s="32" t="s">
        <v>48</v>
      </c>
      <c r="Q24" s="32"/>
      <c r="R24" s="32" t="s">
        <v>4088</v>
      </c>
      <c r="S24" s="138" t="s">
        <v>27</v>
      </c>
      <c r="T24" s="6" t="s">
        <v>4089</v>
      </c>
      <c r="U24" s="32"/>
      <c r="V24" s="32"/>
      <c r="W24" s="32"/>
      <c r="X24" s="32"/>
      <c r="Y24" s="32"/>
      <c r="Z24" s="32"/>
      <c r="AA24" s="32"/>
      <c r="AB24" s="32"/>
      <c r="AC24" s="32"/>
      <c r="AD24" s="32"/>
      <c r="AE24" s="32"/>
      <c r="AF24" s="32"/>
      <c r="AG24" s="32"/>
      <c r="AH24" s="32"/>
      <c r="AI24" s="32"/>
      <c r="AJ24" s="32"/>
      <c r="AK24" s="32"/>
      <c r="AL24" s="32"/>
    </row>
    <row r="25" spans="1:38" ht="21" customHeight="1">
      <c r="A25" s="155">
        <v>43393</v>
      </c>
      <c r="B25" s="32" t="s">
        <v>4039</v>
      </c>
      <c r="C25" s="165">
        <v>37.490825999999998</v>
      </c>
      <c r="D25" s="165">
        <v>71.547781999999998</v>
      </c>
      <c r="E25" s="32">
        <v>70</v>
      </c>
      <c r="F25" s="138">
        <v>0</v>
      </c>
      <c r="G25" s="32" t="s">
        <v>101</v>
      </c>
      <c r="H25" s="32" t="s">
        <v>63</v>
      </c>
      <c r="I25" s="32"/>
      <c r="J25" s="32"/>
      <c r="K25" s="32"/>
      <c r="L25" s="32"/>
      <c r="M25" s="138" t="s">
        <v>66</v>
      </c>
      <c r="N25" s="32"/>
      <c r="O25" s="32" t="s">
        <v>66</v>
      </c>
      <c r="P25" s="32" t="s">
        <v>67</v>
      </c>
      <c r="Q25" s="32"/>
      <c r="R25" s="32" t="s">
        <v>4090</v>
      </c>
      <c r="S25" s="138" t="s">
        <v>98</v>
      </c>
      <c r="T25" s="6" t="s">
        <v>4091</v>
      </c>
      <c r="U25" s="32"/>
      <c r="V25" s="32"/>
      <c r="W25" s="32"/>
      <c r="X25" s="32"/>
      <c r="Y25" s="32"/>
      <c r="Z25" s="32"/>
      <c r="AA25" s="32"/>
      <c r="AB25" s="32"/>
      <c r="AC25" s="32"/>
      <c r="AD25" s="32"/>
      <c r="AE25" s="32"/>
      <c r="AF25" s="32"/>
      <c r="AG25" s="32"/>
      <c r="AH25" s="32"/>
      <c r="AI25" s="32"/>
      <c r="AJ25" s="32"/>
      <c r="AK25" s="32"/>
      <c r="AL25" s="32"/>
    </row>
    <row r="26" spans="1:38" ht="21" customHeight="1">
      <c r="A26" s="155">
        <v>43376</v>
      </c>
      <c r="B26" s="32" t="s">
        <v>4042</v>
      </c>
      <c r="C26" s="165">
        <v>38.554732999999999</v>
      </c>
      <c r="D26" s="165">
        <v>68.816215</v>
      </c>
      <c r="E26" s="32">
        <v>20</v>
      </c>
      <c r="F26" s="32">
        <v>0</v>
      </c>
      <c r="G26" s="138" t="s">
        <v>1438</v>
      </c>
      <c r="H26" s="138" t="s">
        <v>1439</v>
      </c>
      <c r="I26" s="32" t="s">
        <v>133</v>
      </c>
      <c r="J26" s="32"/>
      <c r="K26" s="32"/>
      <c r="L26" s="32"/>
      <c r="M26" s="32" t="s">
        <v>4092</v>
      </c>
      <c r="N26" s="32" t="s">
        <v>4093</v>
      </c>
      <c r="O26" s="138" t="s">
        <v>149</v>
      </c>
      <c r="P26" s="32" t="s">
        <v>67</v>
      </c>
      <c r="Q26" s="32"/>
      <c r="R26" s="32" t="s">
        <v>4094</v>
      </c>
      <c r="S26" s="138" t="s">
        <v>27</v>
      </c>
      <c r="T26" s="6" t="s">
        <v>4095</v>
      </c>
      <c r="U26" s="32"/>
      <c r="V26" s="32"/>
      <c r="W26" s="32"/>
      <c r="X26" s="32"/>
      <c r="Y26" s="32"/>
      <c r="Z26" s="32"/>
      <c r="AA26" s="32"/>
      <c r="AB26" s="32"/>
      <c r="AC26" s="32"/>
      <c r="AD26" s="32"/>
      <c r="AE26" s="32"/>
      <c r="AF26" s="32"/>
      <c r="AG26" s="32"/>
      <c r="AH26" s="32"/>
      <c r="AI26" s="32"/>
      <c r="AJ26" s="32"/>
      <c r="AK26" s="32"/>
      <c r="AL26" s="32"/>
    </row>
    <row r="27" spans="1:38" ht="21" customHeight="1">
      <c r="A27" s="155">
        <v>43350</v>
      </c>
      <c r="B27" s="32" t="s">
        <v>4042</v>
      </c>
      <c r="C27" s="165">
        <v>38.554732999999999</v>
      </c>
      <c r="D27" s="165">
        <v>68.816215</v>
      </c>
      <c r="E27" s="32">
        <v>50</v>
      </c>
      <c r="F27" s="32">
        <v>0</v>
      </c>
      <c r="G27" s="138" t="s">
        <v>1438</v>
      </c>
      <c r="H27" s="138" t="s">
        <v>1439</v>
      </c>
      <c r="I27" s="32" t="s">
        <v>133</v>
      </c>
      <c r="J27" s="32"/>
      <c r="K27" s="32"/>
      <c r="L27" s="32"/>
      <c r="M27" s="32" t="s">
        <v>4092</v>
      </c>
      <c r="N27" s="32" t="s">
        <v>4093</v>
      </c>
      <c r="O27" s="138" t="s">
        <v>149</v>
      </c>
      <c r="P27" s="32" t="s">
        <v>67</v>
      </c>
      <c r="Q27" s="32"/>
      <c r="R27" s="32" t="s">
        <v>4096</v>
      </c>
      <c r="S27" s="138" t="s">
        <v>27</v>
      </c>
      <c r="T27" s="6" t="s">
        <v>4097</v>
      </c>
      <c r="U27" s="32"/>
      <c r="V27" s="32"/>
      <c r="W27" s="32"/>
      <c r="X27" s="32"/>
      <c r="Y27" s="32"/>
      <c r="Z27" s="32"/>
      <c r="AA27" s="32"/>
      <c r="AB27" s="32"/>
      <c r="AC27" s="32"/>
      <c r="AD27" s="32"/>
      <c r="AE27" s="32"/>
      <c r="AF27" s="32"/>
      <c r="AG27" s="32"/>
      <c r="AH27" s="32"/>
      <c r="AI27" s="32"/>
      <c r="AJ27" s="32"/>
      <c r="AK27" s="32"/>
      <c r="AL27" s="32"/>
    </row>
    <row r="28" spans="1:38" ht="21" customHeight="1">
      <c r="A28" s="155">
        <v>43241</v>
      </c>
      <c r="B28" s="32" t="s">
        <v>4042</v>
      </c>
      <c r="C28" s="165">
        <v>38.575387999999997</v>
      </c>
      <c r="D28" s="165">
        <v>68.789410000000004</v>
      </c>
      <c r="E28" s="32">
        <v>50</v>
      </c>
      <c r="F28" s="32">
        <v>0</v>
      </c>
      <c r="G28" s="138" t="s">
        <v>1438</v>
      </c>
      <c r="H28" s="138" t="s">
        <v>1439</v>
      </c>
      <c r="I28" s="32" t="s">
        <v>133</v>
      </c>
      <c r="J28" s="32"/>
      <c r="K28" s="32"/>
      <c r="L28" s="32"/>
      <c r="M28" s="32" t="s">
        <v>4092</v>
      </c>
      <c r="N28" s="32" t="s">
        <v>4098</v>
      </c>
      <c r="O28" s="138" t="s">
        <v>149</v>
      </c>
      <c r="P28" s="32" t="s">
        <v>67</v>
      </c>
      <c r="Q28" s="32"/>
      <c r="R28" s="32" t="s">
        <v>4099</v>
      </c>
      <c r="S28" s="138" t="s">
        <v>27</v>
      </c>
      <c r="T28" s="6" t="s">
        <v>4100</v>
      </c>
      <c r="U28" s="32"/>
      <c r="V28" s="32"/>
      <c r="W28" s="32"/>
      <c r="X28" s="32"/>
      <c r="Y28" s="32"/>
      <c r="Z28" s="32"/>
      <c r="AA28" s="32"/>
      <c r="AB28" s="32"/>
      <c r="AC28" s="32"/>
      <c r="AD28" s="32"/>
      <c r="AE28" s="32"/>
      <c r="AF28" s="32"/>
      <c r="AG28" s="32"/>
      <c r="AH28" s="32"/>
      <c r="AI28" s="32"/>
      <c r="AJ28" s="32"/>
      <c r="AK28" s="32"/>
      <c r="AL28" s="32"/>
    </row>
    <row r="29" spans="1:38" ht="21" customHeight="1">
      <c r="A29" s="155">
        <v>43196</v>
      </c>
      <c r="B29" s="32" t="s">
        <v>4101</v>
      </c>
      <c r="C29" s="32">
        <v>40.282950999999997</v>
      </c>
      <c r="D29" s="32">
        <v>69.616966000000005</v>
      </c>
      <c r="E29" s="32">
        <v>3</v>
      </c>
      <c r="F29" s="32">
        <v>0</v>
      </c>
      <c r="G29" s="138" t="s">
        <v>3670</v>
      </c>
      <c r="H29" s="32" t="s">
        <v>63</v>
      </c>
      <c r="I29" s="32" t="s">
        <v>51</v>
      </c>
      <c r="J29" s="32"/>
      <c r="K29" s="32"/>
      <c r="L29" s="32"/>
      <c r="M29" s="138" t="s">
        <v>782</v>
      </c>
      <c r="N29" s="32"/>
      <c r="O29" s="138" t="s">
        <v>53</v>
      </c>
      <c r="P29" s="32" t="s">
        <v>67</v>
      </c>
      <c r="Q29" s="32"/>
      <c r="R29" s="32" t="s">
        <v>4102</v>
      </c>
      <c r="S29" s="138" t="s">
        <v>27</v>
      </c>
      <c r="T29" s="6" t="s">
        <v>4103</v>
      </c>
      <c r="U29" s="32"/>
      <c r="V29" s="32"/>
      <c r="W29" s="32"/>
      <c r="X29" s="32"/>
      <c r="Y29" s="32"/>
      <c r="Z29" s="32"/>
      <c r="AA29" s="32"/>
      <c r="AB29" s="32"/>
      <c r="AC29" s="32"/>
      <c r="AD29" s="32"/>
      <c r="AE29" s="32"/>
      <c r="AF29" s="32"/>
      <c r="AG29" s="32"/>
      <c r="AH29" s="32"/>
      <c r="AI29" s="32"/>
      <c r="AJ29" s="32"/>
      <c r="AK29" s="32"/>
      <c r="AL29" s="32"/>
    </row>
    <row r="30" spans="1:38" ht="21" customHeight="1">
      <c r="A30" s="155">
        <v>43109</v>
      </c>
      <c r="B30" s="32" t="s">
        <v>4042</v>
      </c>
      <c r="C30" s="165">
        <v>38.597585000000002</v>
      </c>
      <c r="D30" s="165">
        <v>68.783263000000005</v>
      </c>
      <c r="E30" s="32">
        <v>2500</v>
      </c>
      <c r="F30" s="32">
        <v>0</v>
      </c>
      <c r="G30" s="32" t="s">
        <v>795</v>
      </c>
      <c r="H30" s="32" t="s">
        <v>133</v>
      </c>
      <c r="I30" s="32"/>
      <c r="J30" s="32"/>
      <c r="K30" s="32"/>
      <c r="L30" s="32"/>
      <c r="M30" s="138" t="s">
        <v>4050</v>
      </c>
      <c r="N30" s="32"/>
      <c r="O30" s="32" t="s">
        <v>137</v>
      </c>
      <c r="P30" s="32" t="s">
        <v>205</v>
      </c>
      <c r="Q30" s="32" t="s">
        <v>54</v>
      </c>
      <c r="R30" s="32" t="s">
        <v>4104</v>
      </c>
      <c r="S30" s="138" t="s">
        <v>27</v>
      </c>
      <c r="T30" s="6" t="s">
        <v>4105</v>
      </c>
      <c r="U30" s="32"/>
      <c r="V30" s="32"/>
      <c r="W30" s="32"/>
      <c r="X30" s="32"/>
      <c r="Y30" s="32"/>
      <c r="Z30" s="32"/>
      <c r="AA30" s="32"/>
      <c r="AB30" s="32"/>
      <c r="AC30" s="32"/>
      <c r="AD30" s="32"/>
      <c r="AE30" s="32"/>
      <c r="AF30" s="32"/>
      <c r="AG30" s="32"/>
      <c r="AH30" s="32"/>
      <c r="AI30" s="32"/>
      <c r="AJ30" s="32"/>
      <c r="AK30" s="32"/>
      <c r="AL30" s="32"/>
    </row>
    <row r="31" spans="1:38" ht="21" customHeight="1">
      <c r="A31" s="166"/>
      <c r="B31" s="32"/>
      <c r="C31" s="165"/>
      <c r="D31" s="165"/>
      <c r="E31" s="32"/>
      <c r="F31" s="32"/>
      <c r="G31" s="32"/>
      <c r="H31" s="32"/>
      <c r="I31" s="32"/>
      <c r="J31" s="32"/>
      <c r="K31" s="32"/>
      <c r="L31" s="32"/>
      <c r="M31" s="32"/>
      <c r="N31" s="32"/>
      <c r="O31" s="32"/>
      <c r="P31" s="32"/>
      <c r="Q31" s="32"/>
      <c r="R31" s="32"/>
      <c r="S31" s="32"/>
      <c r="T31" s="138"/>
      <c r="U31" s="32"/>
      <c r="V31" s="32"/>
      <c r="W31" s="32"/>
      <c r="X31" s="32"/>
      <c r="Y31" s="32"/>
      <c r="Z31" s="32"/>
      <c r="AA31" s="32"/>
      <c r="AB31" s="32"/>
      <c r="AC31" s="32"/>
      <c r="AD31" s="32"/>
      <c r="AE31" s="32"/>
      <c r="AF31" s="32"/>
      <c r="AG31" s="32"/>
      <c r="AH31" s="32"/>
      <c r="AI31" s="32"/>
      <c r="AJ31" s="32"/>
      <c r="AK31" s="32"/>
      <c r="AL31" s="32"/>
    </row>
    <row r="32" spans="1:38" ht="21" customHeight="1">
      <c r="A32" s="166"/>
      <c r="B32" s="32"/>
      <c r="C32" s="165"/>
      <c r="D32" s="165"/>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row>
    <row r="33" spans="1:38" ht="21" customHeight="1">
      <c r="A33" s="166"/>
      <c r="B33" s="32"/>
      <c r="C33" s="165"/>
      <c r="D33" s="165"/>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row>
    <row r="34" spans="1:38" ht="21" customHeight="1">
      <c r="A34" s="166"/>
      <c r="B34" s="32"/>
      <c r="C34" s="165"/>
      <c r="D34" s="165"/>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row>
    <row r="35" spans="1:38" ht="21" customHeight="1">
      <c r="A35" s="166"/>
      <c r="B35" s="32"/>
      <c r="C35" s="165"/>
      <c r="D35" s="165"/>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ht="21" customHeight="1">
      <c r="A36" s="166"/>
      <c r="B36" s="32"/>
      <c r="C36" s="165"/>
      <c r="D36" s="165"/>
      <c r="E36" s="32"/>
      <c r="F36" s="32"/>
      <c r="G36" s="32"/>
      <c r="H36" s="32"/>
      <c r="I36" s="32"/>
      <c r="J36" s="32"/>
      <c r="K36" s="32"/>
      <c r="L36" s="32"/>
      <c r="M36" s="32"/>
      <c r="N36" s="32"/>
      <c r="O36" s="32"/>
      <c r="P36" s="32"/>
      <c r="Q36" s="32"/>
      <c r="R36" s="32"/>
      <c r="S36" s="32"/>
      <c r="T36" s="165"/>
      <c r="U36" s="32"/>
      <c r="V36" s="32"/>
      <c r="W36" s="32"/>
      <c r="X36" s="32"/>
      <c r="Y36" s="32"/>
      <c r="Z36" s="32"/>
      <c r="AA36" s="32"/>
      <c r="AB36" s="32"/>
      <c r="AC36" s="32"/>
      <c r="AD36" s="32"/>
      <c r="AE36" s="32"/>
      <c r="AF36" s="32"/>
      <c r="AG36" s="32"/>
      <c r="AH36" s="32"/>
      <c r="AI36" s="32"/>
      <c r="AJ36" s="32"/>
      <c r="AK36" s="32"/>
      <c r="AL36" s="32"/>
    </row>
    <row r="37" spans="1:38" ht="21" customHeight="1">
      <c r="A37" s="166"/>
      <c r="B37" s="32"/>
      <c r="C37" s="165"/>
      <c r="D37" s="165"/>
      <c r="E37" s="32"/>
      <c r="F37" s="32"/>
      <c r="G37" s="32"/>
      <c r="H37" s="32"/>
      <c r="I37" s="32"/>
      <c r="J37" s="32"/>
      <c r="K37" s="32"/>
      <c r="L37" s="32"/>
      <c r="M37" s="32"/>
      <c r="N37" s="32"/>
      <c r="O37" s="32"/>
      <c r="P37" s="32"/>
      <c r="Q37" s="32"/>
      <c r="R37" s="32"/>
      <c r="S37" s="32"/>
      <c r="T37" s="165"/>
      <c r="U37" s="32"/>
      <c r="V37" s="32"/>
      <c r="W37" s="32"/>
      <c r="X37" s="32"/>
      <c r="Y37" s="32"/>
      <c r="Z37" s="32"/>
      <c r="AA37" s="32"/>
      <c r="AB37" s="32"/>
      <c r="AC37" s="32"/>
      <c r="AD37" s="32"/>
      <c r="AE37" s="32"/>
      <c r="AF37" s="32"/>
      <c r="AG37" s="32"/>
      <c r="AH37" s="32"/>
      <c r="AI37" s="32"/>
      <c r="AJ37" s="32"/>
      <c r="AK37" s="32"/>
      <c r="AL37" s="32"/>
    </row>
    <row r="38" spans="1:38" ht="21" customHeight="1">
      <c r="A38" s="166"/>
      <c r="B38" s="32"/>
      <c r="C38" s="165"/>
      <c r="D38" s="165"/>
      <c r="E38" s="32"/>
      <c r="F38" s="32"/>
      <c r="G38" s="32"/>
      <c r="H38" s="32"/>
      <c r="I38" s="32"/>
      <c r="J38" s="32"/>
      <c r="K38" s="32"/>
      <c r="L38" s="32"/>
      <c r="M38" s="32"/>
      <c r="N38" s="32"/>
      <c r="O38" s="32"/>
      <c r="P38" s="32"/>
      <c r="Q38" s="32"/>
      <c r="R38" s="32"/>
      <c r="S38" s="32"/>
      <c r="T38" s="165"/>
      <c r="U38" s="32"/>
      <c r="V38" s="32"/>
      <c r="W38" s="32"/>
      <c r="X38" s="32"/>
      <c r="Y38" s="32"/>
      <c r="Z38" s="32"/>
      <c r="AA38" s="32"/>
      <c r="AB38" s="32"/>
      <c r="AC38" s="32"/>
      <c r="AD38" s="32"/>
      <c r="AE38" s="32"/>
      <c r="AF38" s="32"/>
      <c r="AG38" s="32"/>
      <c r="AH38" s="32"/>
      <c r="AI38" s="32"/>
      <c r="AJ38" s="32"/>
      <c r="AK38" s="32"/>
      <c r="AL38" s="32"/>
    </row>
    <row r="39" spans="1:38" ht="21" customHeight="1">
      <c r="A39" s="166"/>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row>
    <row r="40" spans="1:38" ht="21" customHeight="1">
      <c r="A40" s="166"/>
      <c r="B40" s="32"/>
      <c r="C40" s="165"/>
      <c r="D40" s="165"/>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row>
    <row r="41" spans="1:38" ht="21" customHeight="1">
      <c r="A41" s="166"/>
      <c r="B41" s="32"/>
      <c r="C41" s="165"/>
      <c r="D41" s="165"/>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row>
    <row r="42" spans="1:38"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row>
    <row r="43" spans="1:38"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row>
    <row r="44" spans="1:38"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row>
    <row r="45" spans="1:38"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row>
    <row r="46" spans="1:38"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row>
    <row r="47" spans="1:38"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row>
    <row r="48" spans="1:38"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row>
    <row r="49" spans="1:38"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row>
    <row r="50" spans="1:38"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row>
    <row r="51" spans="1:38"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row>
    <row r="52" spans="1:38"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row>
    <row r="53" spans="1:38"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row>
    <row r="54" spans="1:38"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row>
    <row r="55" spans="1:38"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row>
    <row r="57" spans="1:38"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row>
    <row r="58" spans="1:38"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row>
    <row r="59" spans="1:38"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row>
    <row r="60" spans="1:38"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row>
    <row r="61" spans="1:38"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row>
    <row r="62" spans="1:38"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row>
    <row r="63" spans="1:38"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row>
    <row r="64" spans="1:38"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row>
    <row r="65" spans="1:38"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row>
    <row r="66" spans="1:38"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row>
    <row r="67" spans="1:38"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row>
    <row r="68" spans="1:38"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row>
    <row r="69" spans="1:38"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row>
    <row r="70" spans="1:38"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row>
    <row r="71" spans="1:38"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row>
    <row r="72" spans="1:38"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row>
    <row r="73" spans="1:38"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row>
    <row r="74" spans="1:38"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row>
    <row r="75" spans="1:38"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row>
    <row r="76" spans="1:38"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row>
    <row r="77" spans="1:38"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row>
    <row r="78" spans="1:38"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row>
    <row r="79" spans="1:38"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row>
    <row r="80" spans="1:38"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row>
    <row r="81" spans="1:38"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row>
    <row r="82" spans="1:38"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row>
    <row r="83" spans="1:38"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row>
    <row r="84" spans="1:38"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row>
    <row r="85" spans="1:38"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row>
    <row r="86" spans="1:38"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row>
    <row r="87" spans="1:38"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row>
    <row r="88" spans="1:38"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row>
    <row r="89" spans="1:38"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row>
    <row r="90" spans="1:38"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row>
    <row r="91" spans="1:38"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row>
    <row r="92" spans="1:38"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row>
    <row r="93" spans="1:38"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row>
    <row r="94" spans="1:38"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row>
    <row r="95" spans="1:38"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row>
    <row r="96" spans="1:38"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row>
    <row r="97" spans="1:38"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row>
    <row r="98" spans="1:38"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row>
    <row r="99" spans="1:38"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row>
    <row r="100" spans="1:38"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row>
    <row r="101" spans="1:38"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row>
    <row r="102" spans="1:38"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row>
    <row r="103" spans="1:38"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row>
    <row r="104" spans="1:38"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row>
    <row r="105" spans="1:38"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row>
    <row r="106" spans="1:38"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row>
    <row r="107" spans="1:38"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row>
    <row r="108" spans="1:38"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row>
    <row r="109" spans="1:38"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row>
    <row r="110" spans="1:38"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row>
    <row r="111" spans="1:38"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row>
    <row r="112" spans="1:38"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row>
    <row r="113" spans="1:38"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row>
    <row r="114" spans="1:38"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row>
    <row r="115" spans="1:38"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row>
    <row r="116" spans="1:38"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row>
    <row r="117" spans="1:38"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row>
    <row r="118" spans="1:38"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row>
    <row r="119" spans="1:38"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row>
    <row r="120" spans="1:38"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row>
    <row r="121" spans="1:38"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row>
    <row r="122" spans="1:38"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row>
    <row r="123" spans="1:38"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row>
    <row r="124" spans="1:38"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row>
    <row r="125" spans="1:38"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row>
    <row r="126" spans="1:38"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row>
    <row r="127" spans="1:38"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row>
    <row r="128" spans="1:38"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row>
    <row r="129" spans="1:38"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row>
    <row r="130" spans="1:38"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row>
    <row r="131" spans="1:38"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row>
    <row r="132" spans="1:38"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row>
    <row r="133" spans="1:38"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row>
    <row r="134" spans="1:38"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row>
    <row r="135" spans="1:38"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row>
    <row r="136" spans="1:38"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row>
    <row r="137" spans="1:38"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row>
    <row r="138" spans="1:38"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row>
    <row r="139" spans="1:38"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row>
    <row r="140" spans="1:38"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row>
    <row r="141" spans="1:38"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row>
    <row r="142" spans="1:38"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row>
    <row r="143" spans="1:38"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row>
    <row r="144" spans="1:38"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row>
    <row r="145" spans="1:38"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38"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row>
    <row r="147" spans="1:38"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row>
    <row r="148" spans="1:38"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row>
    <row r="149" spans="1:38"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row>
    <row r="150" spans="1:38"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38"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38"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38"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38"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row>
    <row r="155" spans="1:38"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row>
    <row r="156" spans="1:38"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row>
    <row r="157" spans="1:38"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row>
    <row r="158" spans="1:38"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row>
    <row r="159" spans="1:38"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row>
    <row r="160" spans="1:38"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row>
    <row r="161" spans="1:38"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row>
    <row r="162" spans="1:38"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row>
    <row r="163" spans="1:38"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row>
    <row r="164" spans="1:38"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row>
    <row r="165" spans="1:38"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row>
    <row r="166" spans="1:38"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row>
    <row r="167" spans="1:38"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row>
    <row r="168" spans="1:38"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row>
    <row r="169" spans="1:38"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row>
    <row r="170" spans="1:38"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row>
    <row r="171" spans="1:38"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row>
    <row r="172" spans="1:38"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row>
    <row r="173" spans="1:38"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row>
    <row r="174" spans="1:38"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row>
    <row r="175" spans="1:38"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row>
    <row r="176" spans="1:38"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row>
    <row r="177" spans="1:38"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row>
    <row r="178" spans="1:38"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row>
    <row r="179" spans="1:38"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row>
    <row r="180" spans="1:38"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row>
    <row r="181" spans="1:38"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row>
    <row r="182" spans="1:38"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row>
    <row r="183" spans="1:38"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row>
    <row r="184" spans="1:38"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row>
    <row r="185" spans="1:38"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row>
    <row r="186" spans="1:38"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row>
    <row r="187" spans="1:38"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row>
    <row r="188" spans="1:38"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row>
    <row r="189" spans="1:38"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row>
    <row r="190" spans="1:38"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row>
    <row r="191" spans="1:38"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row>
    <row r="192" spans="1:38"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row>
    <row r="193" spans="1:38"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row>
    <row r="194" spans="1:38"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row>
    <row r="195" spans="1:38"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row>
    <row r="196" spans="1:38"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row>
    <row r="197" spans="1:38"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row>
    <row r="198" spans="1:38"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row>
    <row r="199" spans="1:38"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row>
    <row r="200" spans="1:38"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row>
    <row r="201" spans="1:38"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row>
    <row r="202" spans="1:38"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row>
    <row r="203" spans="1:38"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row>
    <row r="204" spans="1:38"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row>
    <row r="205" spans="1:38"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row>
    <row r="206" spans="1:38"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row>
    <row r="207" spans="1:38"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row>
    <row r="208" spans="1:38"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row>
    <row r="209" spans="1:38"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row>
    <row r="210" spans="1:38"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row>
    <row r="211" spans="1:38"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row>
    <row r="212" spans="1:38"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row>
    <row r="213" spans="1:38"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row>
    <row r="214" spans="1:38"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row>
    <row r="215" spans="1:38"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row>
    <row r="216" spans="1:38"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row>
    <row r="217" spans="1:38"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row>
    <row r="218" spans="1:38"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row>
    <row r="219" spans="1:38"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row>
    <row r="220" spans="1:38"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row>
    <row r="221" spans="1:38"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row>
    <row r="222" spans="1:38"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row>
    <row r="223" spans="1:38"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row>
    <row r="224" spans="1:38"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row>
    <row r="225" spans="1:38"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row>
    <row r="226" spans="1:38"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row>
    <row r="227" spans="1:38"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row>
    <row r="228" spans="1:38"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row>
    <row r="229" spans="1:38"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row>
    <row r="230" spans="1:38"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row>
    <row r="231" spans="1:38"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row>
    <row r="232" spans="1:38"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row>
    <row r="233" spans="1:38"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row>
    <row r="234" spans="1:38"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row>
    <row r="235" spans="1:38"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row>
    <row r="236" spans="1:38"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row>
    <row r="237" spans="1:38"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row>
    <row r="238" spans="1:38"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row>
    <row r="239" spans="1:38"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row>
    <row r="240" spans="1:38"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row>
    <row r="241" spans="1:38"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row>
    <row r="242" spans="1:38"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row>
    <row r="243" spans="1:38"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row>
    <row r="244" spans="1:38"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row>
    <row r="245" spans="1:38"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row>
    <row r="246" spans="1:38"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row>
    <row r="247" spans="1:38"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row>
    <row r="248" spans="1:38"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row>
    <row r="249" spans="1:38"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row>
    <row r="250" spans="1:38"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row>
    <row r="251" spans="1:38"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row>
    <row r="252" spans="1:38"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row>
    <row r="253" spans="1:38"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row>
    <row r="254" spans="1:38"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row>
    <row r="255" spans="1:38"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row>
    <row r="256" spans="1:38"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row>
    <row r="257" spans="1:38"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row>
    <row r="258" spans="1:38"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row>
    <row r="259" spans="1:38"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row>
    <row r="260" spans="1:38"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row>
    <row r="261" spans="1:38"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row>
    <row r="262" spans="1:38"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row>
    <row r="263" spans="1:38"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row>
    <row r="264" spans="1:38"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row>
    <row r="265" spans="1:38"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row>
    <row r="266" spans="1:38"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row>
    <row r="267" spans="1:38"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row>
    <row r="268" spans="1:38"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row>
    <row r="269" spans="1:38"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row>
    <row r="270" spans="1:38"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row>
    <row r="271" spans="1:38"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row>
    <row r="272" spans="1:38"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row>
    <row r="273" spans="1:38"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row>
    <row r="274" spans="1:38"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row>
    <row r="275" spans="1:38"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row>
    <row r="276" spans="1:38"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row>
    <row r="277" spans="1:38"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row>
    <row r="278" spans="1:38"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row>
    <row r="279" spans="1:38"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row>
    <row r="280" spans="1:38"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row>
    <row r="281" spans="1:38"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row>
    <row r="282" spans="1:38"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row>
    <row r="283" spans="1:38"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row>
    <row r="284" spans="1:38"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row>
    <row r="285" spans="1:38"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row>
    <row r="286" spans="1:38"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row>
    <row r="287" spans="1:38"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row>
    <row r="288" spans="1:38"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row>
    <row r="289" spans="1:38"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row>
    <row r="290" spans="1:38"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row>
    <row r="291" spans="1:38"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row>
    <row r="292" spans="1:38"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row>
    <row r="293" spans="1:38"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row>
    <row r="294" spans="1:38"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row>
    <row r="295" spans="1:38"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row>
    <row r="296" spans="1:38"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row>
    <row r="297" spans="1:38"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row>
    <row r="298" spans="1:38"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row>
    <row r="299" spans="1:38"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row>
    <row r="300" spans="1:38"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row>
    <row r="301" spans="1:38"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row>
    <row r="302" spans="1:38"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row>
    <row r="303" spans="1:38"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row>
    <row r="304" spans="1:38"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row>
    <row r="305" spans="1:38"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row>
    <row r="306" spans="1:38"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row>
    <row r="307" spans="1:38"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row>
    <row r="308" spans="1:38"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row>
    <row r="309" spans="1:38"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row>
    <row r="310" spans="1:38"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row>
    <row r="311" spans="1:38"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row>
    <row r="312" spans="1:38"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row>
    <row r="313" spans="1:38"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row>
    <row r="314" spans="1:38"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row>
    <row r="315" spans="1:38"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row>
    <row r="316" spans="1:38"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row>
    <row r="317" spans="1:38"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row>
    <row r="318" spans="1:38"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row>
    <row r="319" spans="1:38"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row>
    <row r="321" spans="1:38"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row>
    <row r="322" spans="1:38"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row>
    <row r="323" spans="1:38"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row>
    <row r="324" spans="1:38"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row>
    <row r="325" spans="1:38"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row>
    <row r="326" spans="1:38"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row>
    <row r="327" spans="1:38"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row>
    <row r="328" spans="1:38"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row>
    <row r="329" spans="1:38"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row>
    <row r="330" spans="1:38"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row>
    <row r="331" spans="1:38"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row>
    <row r="332" spans="1:38"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row>
    <row r="333" spans="1:38"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row>
    <row r="334" spans="1:38"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row>
    <row r="335" spans="1:38"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row>
    <row r="336" spans="1:38"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row>
    <row r="337" spans="1:38"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row>
    <row r="338" spans="1:38"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row>
    <row r="339" spans="1:38"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row>
    <row r="340" spans="1:38"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row>
    <row r="341" spans="1:38"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row>
    <row r="342" spans="1:38"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row>
    <row r="343" spans="1:38"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row>
    <row r="344" spans="1:38"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row>
    <row r="345" spans="1:38"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row>
    <row r="346" spans="1:38"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row>
    <row r="347" spans="1:38"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row>
    <row r="348" spans="1:38"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row>
    <row r="349" spans="1:38"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row>
    <row r="350" spans="1:38"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row>
    <row r="351" spans="1:38"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row>
    <row r="352" spans="1:38"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row>
    <row r="353" spans="1:38"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row>
    <row r="354" spans="1:38"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row>
    <row r="355" spans="1:38"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row>
    <row r="356" spans="1:38"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row>
    <row r="357" spans="1:38"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row>
    <row r="358" spans="1:38"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row>
    <row r="359" spans="1:38"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row>
    <row r="360" spans="1:38"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row>
    <row r="361" spans="1:38"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row>
    <row r="362" spans="1:38"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row>
    <row r="363" spans="1:38"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row>
    <row r="364" spans="1:38"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row>
    <row r="365" spans="1:38"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row>
    <row r="366" spans="1:38"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row>
    <row r="367" spans="1:38"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row>
    <row r="368" spans="1:38"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row>
    <row r="369" spans="1:38"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row>
    <row r="370" spans="1:38"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row>
    <row r="371" spans="1:38"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row>
    <row r="372" spans="1:38"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row>
    <row r="373" spans="1:38"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row>
    <row r="374" spans="1:38"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row>
    <row r="375" spans="1:38"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row>
    <row r="376" spans="1:38"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row>
    <row r="377" spans="1:38"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row>
    <row r="378" spans="1:38"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row>
    <row r="379" spans="1:38"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row>
    <row r="380" spans="1:38"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row>
    <row r="381" spans="1:38"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row>
    <row r="382" spans="1:38"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row>
    <row r="383" spans="1:38"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row>
    <row r="384" spans="1:38"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row>
    <row r="385" spans="1:38"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row>
    <row r="386" spans="1:38"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row>
    <row r="387" spans="1:38"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row>
    <row r="388" spans="1:38"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row>
    <row r="389" spans="1:38"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row>
    <row r="390" spans="1:38"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row>
    <row r="391" spans="1:38"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row>
    <row r="392" spans="1:38"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row>
    <row r="393" spans="1:38"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row>
    <row r="394" spans="1:38"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row>
    <row r="395" spans="1:38"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row>
    <row r="396" spans="1:38"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row>
    <row r="397" spans="1:38"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row>
    <row r="398" spans="1:38"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row>
    <row r="399" spans="1:38"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row>
    <row r="400" spans="1:38"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row>
    <row r="401" spans="1:38"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row>
    <row r="402" spans="1:38"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row>
    <row r="403" spans="1:38"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row>
    <row r="404" spans="1:38"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row>
    <row r="405" spans="1:38"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row>
    <row r="406" spans="1:38"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row>
    <row r="407" spans="1:38"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row>
    <row r="408" spans="1:38"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row>
    <row r="409" spans="1:38"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row>
    <row r="410" spans="1:38"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row>
    <row r="411" spans="1:38"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row>
    <row r="412" spans="1:38"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row>
    <row r="413" spans="1:38"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row>
    <row r="414" spans="1:38"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row>
    <row r="415" spans="1:38"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row>
    <row r="416" spans="1:38"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row>
    <row r="417" spans="1:38"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row>
    <row r="418" spans="1:38"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row>
    <row r="419" spans="1:38"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row>
    <row r="420" spans="1:38"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row>
    <row r="421" spans="1:38"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row>
    <row r="422" spans="1:38"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row>
    <row r="423" spans="1:38"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row>
    <row r="424" spans="1:38"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row>
    <row r="425" spans="1:38"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row>
    <row r="426" spans="1:38"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row>
    <row r="427" spans="1:38"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row>
    <row r="428" spans="1:38"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row>
    <row r="429" spans="1:38"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row>
    <row r="430" spans="1:38"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row>
    <row r="431" spans="1:38"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row>
    <row r="432" spans="1:38"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row>
    <row r="433" spans="1:38"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row>
    <row r="434" spans="1:38"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row>
    <row r="435" spans="1:38"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row>
    <row r="436" spans="1:38"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row>
    <row r="437" spans="1:38"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row>
    <row r="438" spans="1:38"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row>
    <row r="439" spans="1:38"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row>
    <row r="440" spans="1:38"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row>
    <row r="441" spans="1:38"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row>
    <row r="442" spans="1:38"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row>
    <row r="443" spans="1:38"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row>
    <row r="444" spans="1:38"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row>
    <row r="445" spans="1:38"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row>
    <row r="446" spans="1:38"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row>
    <row r="447" spans="1:38"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row>
    <row r="448" spans="1:38"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row>
    <row r="449" spans="1:38"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row>
    <row r="450" spans="1:38"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row>
    <row r="451" spans="1:38"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row>
    <row r="452" spans="1:38"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row>
    <row r="453" spans="1:38"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row>
    <row r="454" spans="1:38"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row>
    <row r="455" spans="1:38"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row>
    <row r="456" spans="1:38"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row>
    <row r="457" spans="1:38"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row>
    <row r="458" spans="1:38"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row>
    <row r="459" spans="1:38"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row>
    <row r="460" spans="1:38"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row>
    <row r="461" spans="1:38"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row>
    <row r="462" spans="1:38"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row>
    <row r="463" spans="1:38"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row>
    <row r="464" spans="1:38"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row>
    <row r="465" spans="1:38"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row>
    <row r="466" spans="1:38"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row>
    <row r="467" spans="1:38"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row>
    <row r="468" spans="1:38"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row>
    <row r="469" spans="1:38"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row>
    <row r="470" spans="1:38"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row>
    <row r="471" spans="1:38"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row>
    <row r="472" spans="1:38"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row>
    <row r="473" spans="1:38"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row>
    <row r="474" spans="1:38"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row>
    <row r="475" spans="1:38"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row>
    <row r="476" spans="1:38"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row>
    <row r="477" spans="1:38"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row>
    <row r="478" spans="1:38"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row>
    <row r="479" spans="1:38"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row>
    <row r="480" spans="1:38"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row>
    <row r="481" spans="1:38"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row>
    <row r="482" spans="1:38"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row>
    <row r="483" spans="1:38"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row>
    <row r="484" spans="1:38"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row>
    <row r="485" spans="1:38"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row>
    <row r="486" spans="1:38"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row>
    <row r="487" spans="1:38"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row>
    <row r="488" spans="1:38"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row>
    <row r="489" spans="1:38"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row>
    <row r="490" spans="1:38"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row>
    <row r="491" spans="1:38"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row>
    <row r="492" spans="1:38"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row>
    <row r="493" spans="1:38"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row>
    <row r="494" spans="1:38"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row>
    <row r="495" spans="1:38"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row>
    <row r="496" spans="1:38"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row>
    <row r="497" spans="1:38"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row>
    <row r="498" spans="1:38"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row>
    <row r="499" spans="1:38"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row>
    <row r="500" spans="1:38"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row>
    <row r="501" spans="1:38"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row>
    <row r="502" spans="1:38"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row>
    <row r="503" spans="1:38"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row>
    <row r="504" spans="1:38"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row>
    <row r="505" spans="1:38"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row>
    <row r="506" spans="1:38"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row>
    <row r="507" spans="1:38"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row>
    <row r="508" spans="1:38"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row>
    <row r="509" spans="1:38"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row>
    <row r="510" spans="1:38"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row>
    <row r="511" spans="1:38"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row>
    <row r="512" spans="1:38"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row>
    <row r="513" spans="1:38"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row>
    <row r="514" spans="1:38"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row>
    <row r="515" spans="1:38"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row>
    <row r="516" spans="1:38"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row>
    <row r="517" spans="1:38"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row>
    <row r="518" spans="1:38"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row>
    <row r="519" spans="1:38"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row>
    <row r="520" spans="1:38"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row>
    <row r="521" spans="1:38"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row>
    <row r="522" spans="1:38"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row>
    <row r="523" spans="1:38"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row>
    <row r="524" spans="1:38"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row>
    <row r="525" spans="1:38"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row>
    <row r="526" spans="1:38"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row>
    <row r="527" spans="1:38"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row>
    <row r="528" spans="1:38"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row>
    <row r="529" spans="1:38"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row>
    <row r="530" spans="1:38"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row>
    <row r="531" spans="1:38"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row>
    <row r="532" spans="1:38"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row>
    <row r="533" spans="1:38"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row>
    <row r="534" spans="1:38"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row>
    <row r="535" spans="1:38"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row>
    <row r="536" spans="1:38"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row>
    <row r="537" spans="1:38"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row>
    <row r="538" spans="1:38"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row>
    <row r="539" spans="1:38"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row>
    <row r="540" spans="1:38"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row>
    <row r="541" spans="1:38"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row>
    <row r="542" spans="1:38"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row>
    <row r="543" spans="1:38"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row>
    <row r="544" spans="1:38"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row>
    <row r="545" spans="1:38"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row>
    <row r="546" spans="1:38"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row>
    <row r="547" spans="1:38"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row>
    <row r="548" spans="1:38"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row>
    <row r="549" spans="1:38"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row>
    <row r="550" spans="1:38"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row>
    <row r="551" spans="1:38"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row>
    <row r="552" spans="1:38"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row>
    <row r="553" spans="1:38"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row>
    <row r="554" spans="1:38"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row>
    <row r="555" spans="1:38"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row>
    <row r="556" spans="1:38"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row>
    <row r="557" spans="1:38"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row>
    <row r="558" spans="1:38"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row>
    <row r="559" spans="1:38"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row>
    <row r="560" spans="1:38"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row>
    <row r="561" spans="1:38"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row>
    <row r="562" spans="1:38"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row>
    <row r="563" spans="1:38"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row>
    <row r="564" spans="1:38"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row>
    <row r="565" spans="1:38"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row>
    <row r="566" spans="1:38"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row>
    <row r="567" spans="1:38"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row>
    <row r="568" spans="1:38"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row>
    <row r="569" spans="1:38"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row>
    <row r="570" spans="1:38"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row>
    <row r="571" spans="1:38"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row>
    <row r="572" spans="1:38"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row>
    <row r="573" spans="1:38"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row>
    <row r="574" spans="1:38"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row>
    <row r="575" spans="1:38"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row>
    <row r="576" spans="1:38"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row>
    <row r="577" spans="1:38"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row>
    <row r="578" spans="1:38"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row>
    <row r="579" spans="1:38"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row>
    <row r="580" spans="1:38"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row>
    <row r="581" spans="1:38"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row>
    <row r="582" spans="1:38"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row>
    <row r="583" spans="1:38"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row>
    <row r="584" spans="1:38"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row>
    <row r="585" spans="1:38"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row>
    <row r="586" spans="1:38"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row>
    <row r="587" spans="1:38"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row>
    <row r="588" spans="1:38"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row>
    <row r="589" spans="1:38"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row>
    <row r="590" spans="1:38"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row>
    <row r="591" spans="1:38"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row>
    <row r="592" spans="1:38"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row>
    <row r="593" spans="1:38"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row>
    <row r="594" spans="1:38"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row>
    <row r="595" spans="1:38"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row>
    <row r="596" spans="1:38"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row>
    <row r="597" spans="1:38"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row>
    <row r="598" spans="1:38"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row>
    <row r="599" spans="1:38"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row>
    <row r="600" spans="1:38"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row>
    <row r="601" spans="1:38"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row>
    <row r="602" spans="1:38"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row>
    <row r="603" spans="1:38"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row>
    <row r="604" spans="1:38"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row>
    <row r="605" spans="1:38"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row>
    <row r="606" spans="1:38"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row>
    <row r="607" spans="1:38"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row>
    <row r="608" spans="1:38"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row>
    <row r="609" spans="1:38"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row>
    <row r="610" spans="1:38"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row>
    <row r="611" spans="1:38"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row>
    <row r="612" spans="1:38"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row>
    <row r="613" spans="1:38"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row>
    <row r="614" spans="1:38"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row>
    <row r="615" spans="1:38"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row>
    <row r="616" spans="1:38"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row>
    <row r="617" spans="1:38"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row>
    <row r="618" spans="1:38"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row>
    <row r="619" spans="1:38"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row>
    <row r="620" spans="1:38"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row>
    <row r="621" spans="1:38"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row>
    <row r="622" spans="1:38"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row>
    <row r="623" spans="1:38"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row>
    <row r="624" spans="1:38"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row>
    <row r="625" spans="1:38"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row>
    <row r="626" spans="1:38"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row>
    <row r="627" spans="1:38"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row>
    <row r="628" spans="1:38"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row>
    <row r="629" spans="1:38"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row>
    <row r="630" spans="1:38"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row>
    <row r="631" spans="1:38"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row>
    <row r="632" spans="1:38"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row>
    <row r="633" spans="1:38"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row>
    <row r="634" spans="1:38"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row>
    <row r="635" spans="1:38"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row>
    <row r="636" spans="1:38"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row>
    <row r="637" spans="1:38"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row>
    <row r="638" spans="1:38"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row>
    <row r="639" spans="1:38"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row>
    <row r="640" spans="1:38"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row>
    <row r="641" spans="1:38"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row>
    <row r="642" spans="1:38"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row>
    <row r="643" spans="1:38"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row>
    <row r="644" spans="1:38"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row>
    <row r="645" spans="1:38"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row>
    <row r="646" spans="1:38"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row>
    <row r="647" spans="1:38"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row>
    <row r="648" spans="1:38"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row>
    <row r="649" spans="1:38"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row>
    <row r="650" spans="1:38"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row>
    <row r="651" spans="1:38"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row>
    <row r="652" spans="1:38"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row>
    <row r="653" spans="1:38"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row>
    <row r="654" spans="1:38"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row>
    <row r="655" spans="1:38"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row>
    <row r="656" spans="1:38"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row>
    <row r="657" spans="1:38"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row>
    <row r="658" spans="1:38"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row>
    <row r="659" spans="1:38"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row>
    <row r="660" spans="1:38"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row>
    <row r="661" spans="1:38"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row>
    <row r="662" spans="1:38"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row>
    <row r="663" spans="1:38"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row>
    <row r="664" spans="1:38"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row>
    <row r="665" spans="1:38"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row>
    <row r="666" spans="1:38"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row>
    <row r="667" spans="1:38"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row>
    <row r="668" spans="1:38"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row>
    <row r="669" spans="1:38"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row>
    <row r="670" spans="1:38"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row>
    <row r="671" spans="1:38"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row>
    <row r="672" spans="1:38"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row>
    <row r="673" spans="1:38"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row>
    <row r="674" spans="1:38"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row>
    <row r="675" spans="1:38"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row>
    <row r="676" spans="1:38"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row>
    <row r="677" spans="1:38"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row>
    <row r="678" spans="1:38"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row>
    <row r="679" spans="1:38"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row>
    <row r="680" spans="1:38"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row>
    <row r="681" spans="1:38"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row>
    <row r="682" spans="1:38"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row>
    <row r="683" spans="1:38"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row>
    <row r="684" spans="1:38"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row>
    <row r="685" spans="1:38"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row>
    <row r="686" spans="1:38"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row>
    <row r="687" spans="1:38"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row>
    <row r="688" spans="1:38"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row>
    <row r="689" spans="1:38"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row>
    <row r="690" spans="1:38"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row>
    <row r="691" spans="1:38"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row>
    <row r="692" spans="1:38"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row>
    <row r="693" spans="1:38"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row>
    <row r="694" spans="1:38"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row>
    <row r="695" spans="1:38"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row>
    <row r="696" spans="1:38"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row>
    <row r="697" spans="1:38"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row>
    <row r="698" spans="1:38"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row>
    <row r="699" spans="1:38"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row>
    <row r="700" spans="1:38"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row>
    <row r="701" spans="1:38"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row>
    <row r="702" spans="1:38"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row>
    <row r="703" spans="1:38"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row>
    <row r="704" spans="1:38"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row>
    <row r="705" spans="1:38"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row>
    <row r="706" spans="1:38"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row>
    <row r="707" spans="1:38"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row>
    <row r="708" spans="1:38"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row>
    <row r="709" spans="1:38"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row>
    <row r="710" spans="1:38"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row>
    <row r="711" spans="1:38"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row>
    <row r="712" spans="1:38"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row>
    <row r="713" spans="1:38"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row>
    <row r="714" spans="1:38"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row>
    <row r="715" spans="1:38"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row>
    <row r="716" spans="1:38"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row>
    <row r="717" spans="1:38"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row>
    <row r="718" spans="1:38"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row>
    <row r="719" spans="1:38"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row>
    <row r="720" spans="1:38"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row>
    <row r="721" spans="1:38"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row>
    <row r="722" spans="1:38"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row>
    <row r="723" spans="1:38"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row>
    <row r="724" spans="1:38"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row>
    <row r="725" spans="1:38"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row>
    <row r="726" spans="1:38"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row>
    <row r="727" spans="1:38"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row>
    <row r="728" spans="1:38"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row>
    <row r="729" spans="1:38"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row>
    <row r="730" spans="1:38"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row>
    <row r="731" spans="1:38"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row>
    <row r="732" spans="1:38"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row>
    <row r="733" spans="1:38"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row>
    <row r="734" spans="1:38"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row>
    <row r="735" spans="1:38"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row>
    <row r="736" spans="1:38"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row>
    <row r="737" spans="1:38"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row>
    <row r="738" spans="1:38"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row>
    <row r="739" spans="1:38"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row>
    <row r="740" spans="1:38"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row>
    <row r="741" spans="1:38"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row>
    <row r="742" spans="1:38"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row>
    <row r="743" spans="1:38"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row>
    <row r="744" spans="1:38"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row>
    <row r="745" spans="1:38"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row>
    <row r="746" spans="1:38"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row>
    <row r="747" spans="1:38"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row>
    <row r="748" spans="1:38"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row>
    <row r="749" spans="1:38"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row>
    <row r="750" spans="1:38"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row>
    <row r="751" spans="1:38"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row>
    <row r="752" spans="1:38"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row>
    <row r="753" spans="1:38"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row>
    <row r="754" spans="1:38"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row>
    <row r="755" spans="1:38"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row>
    <row r="756" spans="1:38"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row>
    <row r="757" spans="1:38"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row>
    <row r="758" spans="1:38"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row>
    <row r="759" spans="1:38"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row>
    <row r="760" spans="1:38"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row>
    <row r="761" spans="1:38"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row>
    <row r="762" spans="1:38"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row>
    <row r="763" spans="1:38"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row>
    <row r="764" spans="1:38"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row>
    <row r="765" spans="1:38"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row>
    <row r="766" spans="1:38"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row>
    <row r="767" spans="1:38"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row>
    <row r="768" spans="1:38"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row>
    <row r="769" spans="1:38"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row>
    <row r="770" spans="1:38"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row>
    <row r="771" spans="1:38"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row>
    <row r="772" spans="1:38"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row>
    <row r="773" spans="1:38"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row>
    <row r="774" spans="1:38"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row>
    <row r="775" spans="1:38"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row>
    <row r="776" spans="1:38"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row>
    <row r="777" spans="1:38"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row>
    <row r="778" spans="1:38"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row>
    <row r="779" spans="1:38"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row>
    <row r="780" spans="1:38"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row>
    <row r="781" spans="1:38"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row>
    <row r="782" spans="1:38"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row>
    <row r="783" spans="1:38"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row>
    <row r="784" spans="1:38"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row>
    <row r="785" spans="1:38"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row>
    <row r="786" spans="1:38"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row>
    <row r="787" spans="1:38"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row>
    <row r="788" spans="1:38"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row>
    <row r="789" spans="1:38"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row>
    <row r="790" spans="1:38"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row>
    <row r="791" spans="1:38"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row>
    <row r="792" spans="1:38"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row>
    <row r="793" spans="1:38"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row>
    <row r="794" spans="1:38"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row>
    <row r="795" spans="1:38"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row>
    <row r="796" spans="1:38"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row>
    <row r="797" spans="1:38"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row>
    <row r="798" spans="1:38"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row>
    <row r="799" spans="1:38"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row>
    <row r="800" spans="1:38"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row>
    <row r="801" spans="1:38"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row>
    <row r="802" spans="1:38"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row>
    <row r="803" spans="1:38"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row>
    <row r="804" spans="1:38"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row>
    <row r="805" spans="1:38"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row>
    <row r="806" spans="1:38"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row>
    <row r="807" spans="1:38"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row>
    <row r="808" spans="1:38"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row>
    <row r="809" spans="1:38"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row>
    <row r="810" spans="1:38"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row>
    <row r="811" spans="1:38"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row>
    <row r="812" spans="1:38"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row>
    <row r="813" spans="1:38"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row>
    <row r="814" spans="1:38"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row>
    <row r="815" spans="1:38"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row>
    <row r="816" spans="1:38"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row>
    <row r="817" spans="1:38"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row>
    <row r="818" spans="1:38"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row>
    <row r="819" spans="1:38"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row>
    <row r="820" spans="1:38"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row>
    <row r="821" spans="1:38"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row>
    <row r="822" spans="1:38"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row>
    <row r="823" spans="1:38"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row>
    <row r="824" spans="1:38"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row>
    <row r="825" spans="1:38"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row>
    <row r="826" spans="1:38"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row>
    <row r="827" spans="1:38"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row>
    <row r="828" spans="1:38"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row>
    <row r="829" spans="1:38"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row>
    <row r="830" spans="1:38"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row>
    <row r="831" spans="1:38"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row>
    <row r="832" spans="1:38"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row>
    <row r="833" spans="1:38"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row>
    <row r="834" spans="1:38"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row>
    <row r="835" spans="1:38"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row>
    <row r="836" spans="1:38"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row>
    <row r="837" spans="1:38"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row>
    <row r="838" spans="1:38"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row>
    <row r="839" spans="1:38"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row>
    <row r="840" spans="1:38"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row>
    <row r="841" spans="1:38"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row>
    <row r="842" spans="1:38"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row>
    <row r="843" spans="1:38"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row>
    <row r="844" spans="1:38"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row>
    <row r="845" spans="1:38"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row>
    <row r="846" spans="1:38"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row>
    <row r="847" spans="1:38"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row>
    <row r="848" spans="1:38"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row>
    <row r="849" spans="1:38"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row>
    <row r="850" spans="1:38"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row>
    <row r="851" spans="1:38"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row>
    <row r="852" spans="1:38"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row>
    <row r="853" spans="1:38"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row>
    <row r="854" spans="1:38"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row>
    <row r="855" spans="1:38"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row>
    <row r="856" spans="1:38"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row>
    <row r="857" spans="1:38"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row>
    <row r="858" spans="1:38"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row>
    <row r="859" spans="1:38"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row>
    <row r="860" spans="1:38"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row>
    <row r="861" spans="1:38"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row>
    <row r="862" spans="1:38"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row>
    <row r="863" spans="1:38"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row>
    <row r="864" spans="1:38"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row>
    <row r="865" spans="1:38"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row>
    <row r="866" spans="1:38"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row>
    <row r="867" spans="1:38"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row>
    <row r="868" spans="1:38"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row>
    <row r="869" spans="1:38"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row>
    <row r="870" spans="1:38"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row>
    <row r="871" spans="1:38"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row>
    <row r="872" spans="1:38"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row>
    <row r="873" spans="1:38"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row>
    <row r="874" spans="1:38"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row>
    <row r="875" spans="1:38"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row>
    <row r="876" spans="1:38"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row>
    <row r="877" spans="1:38"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row>
    <row r="878" spans="1:38"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row>
    <row r="879" spans="1:38"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row>
    <row r="880" spans="1:38"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row>
    <row r="881" spans="1:38"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row>
    <row r="882" spans="1:38"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row>
    <row r="883" spans="1:38"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row>
    <row r="884" spans="1:38"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row>
    <row r="885" spans="1:38"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row>
    <row r="886" spans="1:38"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row>
    <row r="887" spans="1:38"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row>
    <row r="888" spans="1:38"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row>
    <row r="889" spans="1:38"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row>
    <row r="890" spans="1:38"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row>
    <row r="891" spans="1:38"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row>
    <row r="892" spans="1:38"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row>
    <row r="893" spans="1:38"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row>
    <row r="894" spans="1:38"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row>
    <row r="895" spans="1:38"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row>
    <row r="896" spans="1:38"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row>
    <row r="897" spans="1:38"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row>
    <row r="898" spans="1:38"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row>
    <row r="899" spans="1:38"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row>
    <row r="900" spans="1:38"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row>
    <row r="901" spans="1:38"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row>
    <row r="902" spans="1:38"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row>
    <row r="903" spans="1:38"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row>
    <row r="904" spans="1:38"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row>
    <row r="905" spans="1:38"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row>
    <row r="906" spans="1:38"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row>
    <row r="907" spans="1:38"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row>
    <row r="908" spans="1:38"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row>
    <row r="909" spans="1:38"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row>
    <row r="910" spans="1:38"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row>
    <row r="911" spans="1:38"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row>
    <row r="912" spans="1:38"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row>
    <row r="913" spans="1:38"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row>
    <row r="914" spans="1:38"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row>
    <row r="915" spans="1:38"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row>
    <row r="916" spans="1:38"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row>
    <row r="917" spans="1:38"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row>
    <row r="918" spans="1:38"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row>
    <row r="919" spans="1:38"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row>
    <row r="920" spans="1:38"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row>
    <row r="921" spans="1:38"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row>
    <row r="922" spans="1:38"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row>
    <row r="923" spans="1:38"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row>
    <row r="924" spans="1:38"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row>
    <row r="925" spans="1:38"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row>
    <row r="926" spans="1:38"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row>
    <row r="927" spans="1:38"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row>
    <row r="928" spans="1:38"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row>
    <row r="929" spans="1:38"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row>
    <row r="930" spans="1:38"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row>
    <row r="931" spans="1:38"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row>
    <row r="932" spans="1:38"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row>
    <row r="933" spans="1:38"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row>
    <row r="934" spans="1:38"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row>
    <row r="935" spans="1:38"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row>
    <row r="936" spans="1:38"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row>
    <row r="937" spans="1:38"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row>
    <row r="938" spans="1:38"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row>
    <row r="939" spans="1:38"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row>
    <row r="940" spans="1:38"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row>
    <row r="941" spans="1:38"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row>
    <row r="942" spans="1:38"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row>
    <row r="943" spans="1:38"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row>
    <row r="944" spans="1:38"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row>
    <row r="945" spans="1:38"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row>
    <row r="946" spans="1:38"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row>
    <row r="947" spans="1:38"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row>
    <row r="948" spans="1:38"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row>
    <row r="949" spans="1:38"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row>
    <row r="950" spans="1:38"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row>
    <row r="951" spans="1:38"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row>
    <row r="952" spans="1:38"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row>
    <row r="953" spans="1:38"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row>
    <row r="954" spans="1:38"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row>
    <row r="955" spans="1:38"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row>
    <row r="956" spans="1:38"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row>
    <row r="957" spans="1:38"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row>
    <row r="958" spans="1:38"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row>
    <row r="959" spans="1:38"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row>
    <row r="960" spans="1:38"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row>
    <row r="961" spans="1:38"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row>
    <row r="962" spans="1:38"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row>
    <row r="963" spans="1:38"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row>
    <row r="964" spans="1:38"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row>
    <row r="965" spans="1:38"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row>
    <row r="966" spans="1:38"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row>
    <row r="967" spans="1:38"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row>
    <row r="968" spans="1:38"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row>
    <row r="969" spans="1:38"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row>
    <row r="970" spans="1:38"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row>
    <row r="971" spans="1:38"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row>
    <row r="972" spans="1:38"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row>
    <row r="973" spans="1:38"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row>
    <row r="974" spans="1:38"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row>
    <row r="975" spans="1:38"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row>
    <row r="976" spans="1:38"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row>
    <row r="977" spans="1:38"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row>
    <row r="978" spans="1:38"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row>
    <row r="979" spans="1:38"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row>
    <row r="980" spans="1:38"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row>
    <row r="981" spans="1:38"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row>
    <row r="982" spans="1:38"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row>
    <row r="983" spans="1:38"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row>
    <row r="984" spans="1:38"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row>
    <row r="985" spans="1:38"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row>
    <row r="986" spans="1:38"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row>
    <row r="987" spans="1:38"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row>
    <row r="988" spans="1:38"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row>
    <row r="989" spans="1:38"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row>
    <row r="990" spans="1:38"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row>
    <row r="991" spans="1:38"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row>
    <row r="992" spans="1:38"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row>
    <row r="993" spans="1:38"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row>
    <row r="994" spans="1:38"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row>
    <row r="995" spans="1:38"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row>
    <row r="996" spans="1:38"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row>
    <row r="997" spans="1:38"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row>
    <row r="998" spans="1:38"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row>
    <row r="999" spans="1:38"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row>
    <row r="1000" spans="1:38"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row>
    <row r="1001" spans="1:38" ht="21"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row>
    <row r="1002" spans="1:38" ht="21"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row>
    <row r="1003" spans="1:38" ht="21"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row>
    <row r="1004" spans="1:38" ht="21"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row>
    <row r="1005" spans="1:38" ht="21"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row>
    <row r="1006" spans="1:38" ht="21"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row>
  </sheetData>
  <autoFilter ref="A1:AK41" xr:uid="{00000000-0009-0000-0000-00000C000000}"/>
  <hyperlinks>
    <hyperlink ref="R1" r:id="rId1" xr:uid="{00000000-0004-0000-0C00-000000000000}"/>
    <hyperlink ref="R3" r:id="rId2" xr:uid="{00000000-0004-0000-0C00-000001000000}"/>
    <hyperlink ref="R4" r:id="rId3" xr:uid="{00000000-0004-0000-0C00-000002000000}"/>
    <hyperlink ref="R5" r:id="rId4" xr:uid="{00000000-0004-0000-0C00-000003000000}"/>
    <hyperlink ref="R6" r:id="rId5" xr:uid="{00000000-0004-0000-0C00-000004000000}"/>
    <hyperlink ref="R7" r:id="rId6" xr:uid="{00000000-0004-0000-0C00-000005000000}"/>
    <hyperlink ref="R9" r:id="rId7" xr:uid="{00000000-0004-0000-0C00-000006000000}"/>
    <hyperlink ref="R10" r:id="rId8" xr:uid="{00000000-0004-0000-0C00-000007000000}"/>
    <hyperlink ref="R11" r:id="rId9" xr:uid="{00000000-0004-0000-0C00-000008000000}"/>
    <hyperlink ref="R12" r:id="rId10" xr:uid="{00000000-0004-0000-0C00-000009000000}"/>
    <hyperlink ref="R13" r:id="rId11" xr:uid="{00000000-0004-0000-0C00-00000A000000}"/>
    <hyperlink ref="R14" r:id="rId12" xr:uid="{00000000-0004-0000-0C00-00000B000000}"/>
    <hyperlink ref="R15" r:id="rId13" xr:uid="{00000000-0004-0000-0C00-00000C000000}"/>
    <hyperlink ref="R16" r:id="rId14" xr:uid="{00000000-0004-0000-0C00-00000D000000}"/>
    <hyperlink ref="R17" r:id="rId15" xr:uid="{00000000-0004-0000-0C00-00000E000000}"/>
    <hyperlink ref="R18" r:id="rId16" xr:uid="{00000000-0004-0000-0C00-00000F000000}"/>
    <hyperlink ref="R19" r:id="rId17" xr:uid="{00000000-0004-0000-0C00-000010000000}"/>
    <hyperlink ref="R20" r:id="rId18" xr:uid="{00000000-0004-0000-0C00-000011000000}"/>
    <hyperlink ref="R21" r:id="rId19" xr:uid="{00000000-0004-0000-0C00-000012000000}"/>
    <hyperlink ref="R22" r:id="rId20" xr:uid="{00000000-0004-0000-0C00-000013000000}"/>
    <hyperlink ref="R23" r:id="rId21" xr:uid="{00000000-0004-0000-0C00-000014000000}"/>
    <hyperlink ref="R24" r:id="rId22" xr:uid="{00000000-0004-0000-0C00-000015000000}"/>
    <hyperlink ref="R25" r:id="rId23" xr:uid="{00000000-0004-0000-0C00-000016000000}"/>
    <hyperlink ref="R26" r:id="rId24" xr:uid="{00000000-0004-0000-0C00-000017000000}"/>
    <hyperlink ref="R27" r:id="rId25" xr:uid="{00000000-0004-0000-0C00-000018000000}"/>
    <hyperlink ref="R28" r:id="rId26" xr:uid="{00000000-0004-0000-0C00-000019000000}"/>
    <hyperlink ref="R29" r:id="rId27" xr:uid="{00000000-0004-0000-0C00-00001A000000}"/>
    <hyperlink ref="R30" r:id="rId28" xr:uid="{00000000-0004-0000-0C00-00001B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xr:uid="{00000000-0002-0000-0C00-000000000000}">
          <x14:formula1>
            <xm:f>Variables!$C$2:$C$10</xm:f>
          </x14:formula1>
          <xm:sqref>O2</xm:sqref>
        </x14:dataValidation>
        <x14:dataValidation type="list" allowBlank="1" xr:uid="{00000000-0002-0000-0C00-000001000000}">
          <x14:formula1>
            <xm:f>Variables!$A$2:$A$11</xm:f>
          </x14:formula1>
          <xm:sqref>G2</xm:sqref>
        </x14:dataValidation>
        <x14:dataValidation type="list" allowBlank="1" xr:uid="{00000000-0002-0000-0C00-000002000000}">
          <x14:formula1>
            <xm:f>Variables!$B$2:$B$29</xm:f>
          </x14:formula1>
          <xm:sqref>H2:J2 H3</xm:sqref>
        </x14:dataValidation>
        <x14:dataValidation type="list" allowBlank="1" xr:uid="{00000000-0002-0000-0C00-000003000000}">
          <x14:formula1>
            <xm:f>Variables!$D$2:$D$11</xm:f>
          </x14:formula1>
          <xm:sqref>P2:Q2 P3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T1006"/>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4.5" defaultRowHeight="15.75" customHeight="1"/>
  <cols>
    <col min="1" max="1" width="18.6640625" customWidth="1"/>
    <col min="28" max="28" width="95.5" customWidth="1"/>
  </cols>
  <sheetData>
    <row r="1" spans="1:46" ht="21" customHeight="1">
      <c r="A1" s="1" t="s">
        <v>0</v>
      </c>
      <c r="B1" s="2" t="s">
        <v>1</v>
      </c>
      <c r="C1" s="2" t="s">
        <v>2</v>
      </c>
      <c r="D1" s="2" t="s">
        <v>3</v>
      </c>
      <c r="E1" s="2" t="s">
        <v>4</v>
      </c>
      <c r="F1" s="2" t="s">
        <v>5</v>
      </c>
      <c r="G1" s="2" t="s">
        <v>6</v>
      </c>
      <c r="H1" s="3" t="s">
        <v>1908</v>
      </c>
      <c r="I1" s="2" t="s">
        <v>7</v>
      </c>
      <c r="J1" s="3" t="s">
        <v>1909</v>
      </c>
      <c r="K1" s="2" t="s">
        <v>8</v>
      </c>
      <c r="L1" s="3" t="s">
        <v>1910</v>
      </c>
      <c r="M1" s="2" t="s">
        <v>9</v>
      </c>
      <c r="N1" s="3" t="s">
        <v>1911</v>
      </c>
      <c r="O1" s="2" t="s">
        <v>10</v>
      </c>
      <c r="P1" s="3" t="s">
        <v>11</v>
      </c>
      <c r="Q1" s="3" t="s">
        <v>1912</v>
      </c>
      <c r="R1" s="2" t="s">
        <v>12</v>
      </c>
      <c r="S1" s="2" t="s">
        <v>13</v>
      </c>
      <c r="T1" s="2" t="s">
        <v>14</v>
      </c>
      <c r="U1" s="3" t="s">
        <v>1913</v>
      </c>
      <c r="V1" s="2" t="s">
        <v>15</v>
      </c>
      <c r="W1" s="3" t="s">
        <v>1914</v>
      </c>
      <c r="X1" s="2" t="s">
        <v>16</v>
      </c>
      <c r="Y1" s="3" t="s">
        <v>1915</v>
      </c>
      <c r="Z1" s="2" t="s">
        <v>17</v>
      </c>
      <c r="AA1" s="3" t="s">
        <v>18</v>
      </c>
      <c r="AB1" s="2" t="s">
        <v>19</v>
      </c>
      <c r="AC1" s="161"/>
      <c r="AD1" s="161"/>
      <c r="AE1" s="161"/>
      <c r="AF1" s="161"/>
      <c r="AG1" s="161"/>
      <c r="AH1" s="161"/>
      <c r="AI1" s="161"/>
      <c r="AJ1" s="161"/>
      <c r="AK1" s="161"/>
      <c r="AL1" s="161"/>
      <c r="AM1" s="161"/>
      <c r="AN1" s="161"/>
      <c r="AO1" s="161"/>
      <c r="AP1" s="161"/>
      <c r="AQ1" s="161"/>
      <c r="AR1" s="161"/>
      <c r="AS1" s="161"/>
      <c r="AT1" s="161"/>
    </row>
    <row r="2" spans="1:46" ht="21" customHeight="1">
      <c r="A2" s="137">
        <v>44139</v>
      </c>
      <c r="B2" s="32" t="s">
        <v>4039</v>
      </c>
      <c r="C2" s="162">
        <v>37.484203335600697</v>
      </c>
      <c r="D2" s="15">
        <v>71.577351763468599</v>
      </c>
      <c r="E2" s="138">
        <v>15</v>
      </c>
      <c r="F2" s="138">
        <v>0</v>
      </c>
      <c r="G2" s="9" t="s">
        <v>21</v>
      </c>
      <c r="H2" s="8" t="str">
        <f t="shared" ref="H2:H30" si="0">IF(OR($G2="March",$G2="Sit-In",$G2="Meeting",$G2="Hunger Strike"),"Non-Violent",IF(OR($G2="Roadblock",$G2="Strike"),"Disruptive",IF(OR($G2="Confrontation",$G2="Riot",$G2="Self-Immolation"),"Violent","Rally")))</f>
        <v>Rally</v>
      </c>
      <c r="I2" s="9" t="s">
        <v>51</v>
      </c>
      <c r="J2" s="34" t="str">
        <f t="shared" ref="J2:J30" si="1">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Justice</v>
      </c>
      <c r="K2" s="9" t="s">
        <v>63</v>
      </c>
      <c r="L2" s="34" t="str">
        <f t="shared" ref="L2:L30" si="2">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Justice</v>
      </c>
      <c r="M2" s="9"/>
      <c r="N2" s="34" t="str">
        <f t="shared" ref="N2:N30" si="3">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32"/>
      <c r="P2" s="32"/>
      <c r="Q2" s="32"/>
      <c r="R2" s="138" t="s">
        <v>258</v>
      </c>
      <c r="S2" s="32"/>
      <c r="T2" s="9" t="s">
        <v>66</v>
      </c>
      <c r="U2" s="34" t="str">
        <f t="shared" ref="U2:U30" si="4">IF(OR(T2="Foreign Business",T2="Foreign Government/International Organization"),"Foreign Actor",IF(OR(T2="Law Enforcement",T2="Judicial System"),"Justice System",IF(OR(T2="Organization",T2="Business",T2="Individual"),"Local Non-Gov Actor",IF(T2="Local Government","Local Government","National Government"))))</f>
        <v>Justice System</v>
      </c>
      <c r="V2" s="9" t="s">
        <v>1089</v>
      </c>
      <c r="W2" s="34" t="str">
        <f t="shared" ref="W2:W30" si="5">IF(OR(V2="Nothing",V2="Unknown"),"Neutral",IF(OR(V2="Arrests",V2="Force",V2="Intimidation",V2="Penalty"),"Violent",IF(OR(V2="Monitoring",V2="Dispersal"),"Cautious",IF(OR(V2="Meeting",V2="Promise"),"Constructive",""))))</f>
        <v>Violent</v>
      </c>
      <c r="X2" s="10"/>
      <c r="Y2" s="34" t="str">
        <f t="shared" ref="Y2:Y30" si="6">IF(OR(X2="Nothing",X2="Unknown"),"Neutral",IF(OR(X2="Arrests",X2="Force",X2="Intimidation",X2="Penalty"),"Violent",IF(OR(X2="Monitoring",X2="Dispersal"),"Cautious",IF(OR(X2="Meeting",X2="Promise"),"Constructive",""))))</f>
        <v/>
      </c>
      <c r="Z2" s="163" t="s">
        <v>4040</v>
      </c>
      <c r="AA2" s="138" t="s">
        <v>27</v>
      </c>
      <c r="AB2" s="6" t="s">
        <v>4041</v>
      </c>
      <c r="AC2" s="32"/>
      <c r="AD2" s="32"/>
      <c r="AE2" s="32"/>
      <c r="AF2" s="32"/>
      <c r="AG2" s="32"/>
      <c r="AH2" s="32"/>
      <c r="AI2" s="32"/>
      <c r="AJ2" s="32"/>
      <c r="AK2" s="32"/>
      <c r="AL2" s="32"/>
      <c r="AM2" s="32"/>
      <c r="AN2" s="32"/>
      <c r="AO2" s="32"/>
      <c r="AP2" s="32"/>
      <c r="AQ2" s="32"/>
      <c r="AR2" s="32"/>
      <c r="AS2" s="32"/>
      <c r="AT2" s="32"/>
    </row>
    <row r="3" spans="1:46" ht="21" customHeight="1">
      <c r="A3" s="137">
        <v>44098</v>
      </c>
      <c r="B3" s="32" t="s">
        <v>4042</v>
      </c>
      <c r="C3" s="162">
        <v>38.583764000000002</v>
      </c>
      <c r="D3" s="162">
        <v>68.783428999999998</v>
      </c>
      <c r="E3" s="138">
        <v>1</v>
      </c>
      <c r="F3" s="138">
        <v>0</v>
      </c>
      <c r="G3" s="138" t="s">
        <v>3670</v>
      </c>
      <c r="H3" s="8" t="str">
        <f t="shared" si="0"/>
        <v>Violent</v>
      </c>
      <c r="I3" s="9" t="s">
        <v>164</v>
      </c>
      <c r="J3" s="34" t="str">
        <f t="shared" si="1"/>
        <v>Other</v>
      </c>
      <c r="K3" s="32"/>
      <c r="L3" s="34" t="str">
        <f t="shared" si="2"/>
        <v/>
      </c>
      <c r="M3" s="32"/>
      <c r="N3" s="34" t="str">
        <f t="shared" si="3"/>
        <v/>
      </c>
      <c r="O3" s="32"/>
      <c r="P3" s="32"/>
      <c r="Q3" s="32"/>
      <c r="R3" s="138" t="s">
        <v>4043</v>
      </c>
      <c r="S3" s="32"/>
      <c r="T3" s="138" t="s">
        <v>149</v>
      </c>
      <c r="U3" s="34" t="str">
        <f t="shared" si="4"/>
        <v>Local Non-Gov Actor</v>
      </c>
      <c r="V3" s="9" t="s">
        <v>67</v>
      </c>
      <c r="W3" s="34" t="str">
        <f t="shared" si="5"/>
        <v>Neutral</v>
      </c>
      <c r="X3" s="32"/>
      <c r="Y3" s="34" t="str">
        <f t="shared" si="6"/>
        <v/>
      </c>
      <c r="Z3" s="164" t="s">
        <v>4044</v>
      </c>
      <c r="AA3" s="138" t="s">
        <v>27</v>
      </c>
      <c r="AB3" s="6" t="s">
        <v>4045</v>
      </c>
      <c r="AC3" s="32"/>
      <c r="AD3" s="32"/>
      <c r="AE3" s="32"/>
      <c r="AF3" s="32"/>
      <c r="AG3" s="32"/>
      <c r="AH3" s="32"/>
      <c r="AI3" s="32"/>
      <c r="AJ3" s="32"/>
      <c r="AK3" s="32"/>
      <c r="AL3" s="32"/>
      <c r="AM3" s="32"/>
      <c r="AN3" s="32"/>
      <c r="AO3" s="32"/>
      <c r="AP3" s="32"/>
      <c r="AQ3" s="32"/>
      <c r="AR3" s="32"/>
      <c r="AS3" s="32"/>
      <c r="AT3" s="32"/>
    </row>
    <row r="4" spans="1:46" ht="21" customHeight="1">
      <c r="A4" s="155">
        <v>44072</v>
      </c>
      <c r="B4" s="32" t="s">
        <v>4046</v>
      </c>
      <c r="C4" s="165">
        <v>37.262059999999998</v>
      </c>
      <c r="D4" s="165">
        <v>68.138490000000004</v>
      </c>
      <c r="E4" s="32">
        <v>50</v>
      </c>
      <c r="F4" s="32">
        <v>0</v>
      </c>
      <c r="G4" s="32" t="s">
        <v>158</v>
      </c>
      <c r="H4" s="8" t="str">
        <f t="shared" si="0"/>
        <v>Violent</v>
      </c>
      <c r="I4" s="32" t="s">
        <v>44</v>
      </c>
      <c r="J4" s="34" t="str">
        <f t="shared" si="1"/>
        <v>Livelihood</v>
      </c>
      <c r="K4" s="32"/>
      <c r="L4" s="34" t="str">
        <f t="shared" si="2"/>
        <v/>
      </c>
      <c r="M4" s="32"/>
      <c r="N4" s="34" t="str">
        <f t="shared" si="3"/>
        <v/>
      </c>
      <c r="O4" s="32"/>
      <c r="P4" s="32"/>
      <c r="Q4" s="32"/>
      <c r="R4" s="138" t="s">
        <v>4047</v>
      </c>
      <c r="S4" s="32"/>
      <c r="T4" s="32" t="s">
        <v>81</v>
      </c>
      <c r="U4" s="34" t="str">
        <f t="shared" si="4"/>
        <v>Local Non-Gov Actor</v>
      </c>
      <c r="V4" s="32" t="s">
        <v>82</v>
      </c>
      <c r="W4" s="34" t="str">
        <f t="shared" si="5"/>
        <v>Constructive</v>
      </c>
      <c r="X4" s="32"/>
      <c r="Y4" s="34" t="str">
        <f t="shared" si="6"/>
        <v/>
      </c>
      <c r="Z4" s="32" t="s">
        <v>4048</v>
      </c>
      <c r="AA4" s="138" t="s">
        <v>27</v>
      </c>
      <c r="AB4" s="6" t="s">
        <v>4049</v>
      </c>
      <c r="AC4" s="32"/>
      <c r="AD4" s="32"/>
      <c r="AE4" s="32"/>
      <c r="AF4" s="32"/>
      <c r="AG4" s="32"/>
      <c r="AH4" s="32"/>
      <c r="AI4" s="32"/>
      <c r="AJ4" s="32"/>
      <c r="AK4" s="32"/>
      <c r="AL4" s="32"/>
      <c r="AM4" s="32"/>
      <c r="AN4" s="32"/>
      <c r="AO4" s="32"/>
      <c r="AP4" s="32"/>
      <c r="AQ4" s="32"/>
      <c r="AR4" s="32"/>
      <c r="AS4" s="32"/>
      <c r="AT4" s="32"/>
    </row>
    <row r="5" spans="1:46" ht="21" customHeight="1">
      <c r="A5" s="155">
        <v>44055</v>
      </c>
      <c r="B5" s="32" t="s">
        <v>4042</v>
      </c>
      <c r="C5" s="165">
        <v>38.582571999999999</v>
      </c>
      <c r="D5" s="165">
        <v>68.754959999999997</v>
      </c>
      <c r="E5" s="32">
        <v>50</v>
      </c>
      <c r="F5" s="32">
        <v>0</v>
      </c>
      <c r="G5" s="32" t="s">
        <v>21</v>
      </c>
      <c r="H5" s="8" t="str">
        <f t="shared" si="0"/>
        <v>Rally</v>
      </c>
      <c r="I5" s="138" t="s">
        <v>140</v>
      </c>
      <c r="J5" s="34" t="str">
        <f t="shared" si="1"/>
        <v>Covid-19</v>
      </c>
      <c r="K5" s="32" t="s">
        <v>133</v>
      </c>
      <c r="L5" s="34" t="str">
        <f t="shared" si="2"/>
        <v>Other</v>
      </c>
      <c r="M5" s="32"/>
      <c r="N5" s="34" t="str">
        <f t="shared" si="3"/>
        <v/>
      </c>
      <c r="O5" s="32"/>
      <c r="P5" s="32"/>
      <c r="Q5" s="32"/>
      <c r="R5" s="138" t="s">
        <v>4050</v>
      </c>
      <c r="S5" s="32"/>
      <c r="T5" s="32" t="s">
        <v>137</v>
      </c>
      <c r="U5" s="34" t="str">
        <f t="shared" si="4"/>
        <v>Foreign Actor</v>
      </c>
      <c r="V5" s="32" t="s">
        <v>48</v>
      </c>
      <c r="W5" s="34" t="str">
        <f t="shared" si="5"/>
        <v>Constructive</v>
      </c>
      <c r="X5" s="32"/>
      <c r="Y5" s="34" t="str">
        <f t="shared" si="6"/>
        <v/>
      </c>
      <c r="Z5" s="32" t="s">
        <v>4051</v>
      </c>
      <c r="AA5" s="138" t="s">
        <v>27</v>
      </c>
      <c r="AB5" s="6" t="s">
        <v>4052</v>
      </c>
      <c r="AC5" s="32"/>
      <c r="AD5" s="32"/>
      <c r="AE5" s="32"/>
      <c r="AF5" s="32"/>
      <c r="AG5" s="32"/>
      <c r="AH5" s="32"/>
      <c r="AI5" s="32"/>
      <c r="AJ5" s="32"/>
      <c r="AK5" s="32"/>
      <c r="AL5" s="32"/>
      <c r="AM5" s="32"/>
      <c r="AN5" s="32"/>
      <c r="AO5" s="32"/>
      <c r="AP5" s="32"/>
      <c r="AQ5" s="32"/>
      <c r="AR5" s="32"/>
      <c r="AS5" s="32"/>
      <c r="AT5" s="32"/>
    </row>
    <row r="6" spans="1:46" ht="21" customHeight="1">
      <c r="A6" s="155">
        <v>44044</v>
      </c>
      <c r="B6" s="32" t="s">
        <v>4042</v>
      </c>
      <c r="C6" s="32">
        <v>38.607624000000001</v>
      </c>
      <c r="D6" s="32">
        <v>68.786969999999997</v>
      </c>
      <c r="E6" s="32">
        <v>50</v>
      </c>
      <c r="F6" s="32">
        <v>0</v>
      </c>
      <c r="G6" s="32" t="s">
        <v>21</v>
      </c>
      <c r="H6" s="8" t="str">
        <f t="shared" si="0"/>
        <v>Rally</v>
      </c>
      <c r="I6" s="32" t="s">
        <v>96</v>
      </c>
      <c r="J6" s="34" t="str">
        <f t="shared" si="1"/>
        <v>Property &amp; Land</v>
      </c>
      <c r="K6" s="32" t="s">
        <v>74</v>
      </c>
      <c r="L6" s="34" t="str">
        <f t="shared" si="2"/>
        <v>Property &amp; Land</v>
      </c>
      <c r="M6" s="32"/>
      <c r="N6" s="34" t="str">
        <f t="shared" si="3"/>
        <v/>
      </c>
      <c r="O6" s="32"/>
      <c r="P6" s="32"/>
      <c r="Q6" s="32"/>
      <c r="R6" s="32" t="s">
        <v>4053</v>
      </c>
      <c r="S6" s="32"/>
      <c r="T6" s="32" t="s">
        <v>81</v>
      </c>
      <c r="U6" s="34" t="str">
        <f t="shared" si="4"/>
        <v>Local Non-Gov Actor</v>
      </c>
      <c r="V6" s="32" t="s">
        <v>67</v>
      </c>
      <c r="W6" s="34" t="str">
        <f t="shared" si="5"/>
        <v>Neutral</v>
      </c>
      <c r="X6" s="32"/>
      <c r="Y6" s="34" t="str">
        <f t="shared" si="6"/>
        <v/>
      </c>
      <c r="Z6" s="32" t="s">
        <v>4054</v>
      </c>
      <c r="AA6" s="138" t="s">
        <v>98</v>
      </c>
      <c r="AB6" s="6" t="s">
        <v>4055</v>
      </c>
      <c r="AC6" s="32"/>
      <c r="AD6" s="32"/>
      <c r="AE6" s="32"/>
      <c r="AF6" s="32"/>
      <c r="AG6" s="32"/>
      <c r="AH6" s="32"/>
      <c r="AI6" s="32"/>
      <c r="AJ6" s="32"/>
      <c r="AK6" s="32"/>
      <c r="AL6" s="32"/>
      <c r="AM6" s="32"/>
      <c r="AN6" s="32"/>
      <c r="AO6" s="32"/>
      <c r="AP6" s="32"/>
      <c r="AQ6" s="32"/>
      <c r="AR6" s="32"/>
      <c r="AS6" s="32"/>
      <c r="AT6" s="32"/>
    </row>
    <row r="7" spans="1:46" ht="21" customHeight="1">
      <c r="A7" s="155">
        <v>43999</v>
      </c>
      <c r="B7" s="32" t="s">
        <v>4039</v>
      </c>
      <c r="C7" s="165">
        <v>37.492266000000001</v>
      </c>
      <c r="D7" s="165">
        <v>71.548606000000007</v>
      </c>
      <c r="E7" s="32">
        <v>30</v>
      </c>
      <c r="F7" s="32">
        <v>0</v>
      </c>
      <c r="G7" s="32" t="s">
        <v>101</v>
      </c>
      <c r="H7" s="8" t="str">
        <f t="shared" si="0"/>
        <v>Disruptive</v>
      </c>
      <c r="I7" s="138" t="s">
        <v>140</v>
      </c>
      <c r="J7" s="34" t="str">
        <f t="shared" si="1"/>
        <v>Covid-19</v>
      </c>
      <c r="K7" s="138" t="s">
        <v>164</v>
      </c>
      <c r="L7" s="34" t="str">
        <f t="shared" si="2"/>
        <v>Other</v>
      </c>
      <c r="M7" s="32"/>
      <c r="N7" s="34" t="str">
        <f t="shared" si="3"/>
        <v/>
      </c>
      <c r="O7" s="32"/>
      <c r="P7" s="32"/>
      <c r="Q7" s="32"/>
      <c r="R7" s="32" t="s">
        <v>59</v>
      </c>
      <c r="S7" s="32"/>
      <c r="T7" s="32" t="s">
        <v>59</v>
      </c>
      <c r="U7" s="34" t="str">
        <f t="shared" si="4"/>
        <v>Local Government</v>
      </c>
      <c r="V7" s="32" t="s">
        <v>205</v>
      </c>
      <c r="W7" s="34" t="str">
        <f t="shared" si="5"/>
        <v>Cautious</v>
      </c>
      <c r="X7" s="32"/>
      <c r="Y7" s="34" t="str">
        <f t="shared" si="6"/>
        <v/>
      </c>
      <c r="Z7" s="32" t="s">
        <v>4056</v>
      </c>
      <c r="AA7" s="138" t="s">
        <v>27</v>
      </c>
      <c r="AB7" s="6" t="s">
        <v>4057</v>
      </c>
      <c r="AC7" s="32"/>
      <c r="AD7" s="32"/>
      <c r="AE7" s="32"/>
      <c r="AF7" s="32"/>
      <c r="AG7" s="32"/>
      <c r="AH7" s="32"/>
      <c r="AI7" s="32"/>
      <c r="AJ7" s="32"/>
      <c r="AK7" s="32"/>
      <c r="AL7" s="32"/>
      <c r="AM7" s="32"/>
      <c r="AN7" s="32"/>
      <c r="AO7" s="32"/>
      <c r="AP7" s="32"/>
      <c r="AQ7" s="32"/>
      <c r="AR7" s="32"/>
      <c r="AS7" s="32"/>
      <c r="AT7" s="32"/>
    </row>
    <row r="8" spans="1:46" ht="21" customHeight="1">
      <c r="A8" s="155">
        <v>43998</v>
      </c>
      <c r="B8" s="32" t="s">
        <v>4058</v>
      </c>
      <c r="C8" s="165">
        <v>37.947352000000002</v>
      </c>
      <c r="D8" s="165">
        <v>71.557706999999994</v>
      </c>
      <c r="E8" s="32">
        <v>70</v>
      </c>
      <c r="F8" s="32">
        <v>0</v>
      </c>
      <c r="G8" s="32" t="s">
        <v>21</v>
      </c>
      <c r="H8" s="8" t="str">
        <f t="shared" si="0"/>
        <v>Rally</v>
      </c>
      <c r="I8" s="32" t="s">
        <v>63</v>
      </c>
      <c r="J8" s="34" t="str">
        <f t="shared" si="1"/>
        <v>Justice</v>
      </c>
      <c r="K8" s="32" t="s">
        <v>64</v>
      </c>
      <c r="L8" s="34" t="str">
        <f t="shared" si="2"/>
        <v>Human Rights</v>
      </c>
      <c r="M8" s="32"/>
      <c r="N8" s="34" t="str">
        <f t="shared" si="3"/>
        <v/>
      </c>
      <c r="O8" s="32"/>
      <c r="P8" s="32"/>
      <c r="Q8" s="32"/>
      <c r="R8" s="138" t="s">
        <v>2446</v>
      </c>
      <c r="S8" s="32"/>
      <c r="T8" s="32" t="s">
        <v>66</v>
      </c>
      <c r="U8" s="34" t="str">
        <f t="shared" si="4"/>
        <v>Justice System</v>
      </c>
      <c r="V8" s="32" t="s">
        <v>205</v>
      </c>
      <c r="W8" s="34" t="str">
        <f t="shared" si="5"/>
        <v>Cautious</v>
      </c>
      <c r="X8" s="32"/>
      <c r="Y8" s="34" t="str">
        <f t="shared" si="6"/>
        <v/>
      </c>
      <c r="Z8" s="32" t="s">
        <v>4059</v>
      </c>
      <c r="AA8" s="138" t="s">
        <v>27</v>
      </c>
      <c r="AB8" s="6" t="s">
        <v>4060</v>
      </c>
      <c r="AC8" s="32"/>
      <c r="AD8" s="32"/>
      <c r="AE8" s="32"/>
      <c r="AF8" s="32"/>
      <c r="AG8" s="32"/>
      <c r="AH8" s="32"/>
      <c r="AI8" s="32"/>
      <c r="AJ8" s="32"/>
      <c r="AK8" s="32"/>
      <c r="AL8" s="32"/>
      <c r="AM8" s="32"/>
      <c r="AN8" s="32"/>
      <c r="AO8" s="32"/>
      <c r="AP8" s="32"/>
      <c r="AQ8" s="32"/>
      <c r="AR8" s="32"/>
      <c r="AS8" s="32"/>
      <c r="AT8" s="32"/>
    </row>
    <row r="9" spans="1:46" ht="21" customHeight="1">
      <c r="A9" s="155">
        <v>43983</v>
      </c>
      <c r="B9" s="32" t="s">
        <v>4058</v>
      </c>
      <c r="C9" s="165">
        <v>37.947352000000002</v>
      </c>
      <c r="D9" s="165">
        <v>71.557706999999994</v>
      </c>
      <c r="E9" s="32">
        <v>35</v>
      </c>
      <c r="F9" s="32">
        <v>0</v>
      </c>
      <c r="G9" s="32" t="s">
        <v>21</v>
      </c>
      <c r="H9" s="8" t="str">
        <f t="shared" si="0"/>
        <v>Rally</v>
      </c>
      <c r="I9" s="32" t="s">
        <v>63</v>
      </c>
      <c r="J9" s="34" t="str">
        <f t="shared" si="1"/>
        <v>Justice</v>
      </c>
      <c r="K9" s="32" t="s">
        <v>64</v>
      </c>
      <c r="L9" s="34" t="str">
        <f t="shared" si="2"/>
        <v>Human Rights</v>
      </c>
      <c r="M9" s="32"/>
      <c r="N9" s="34" t="str">
        <f t="shared" si="3"/>
        <v/>
      </c>
      <c r="O9" s="32"/>
      <c r="P9" s="32"/>
      <c r="Q9" s="32"/>
      <c r="R9" s="138" t="s">
        <v>2446</v>
      </c>
      <c r="S9" s="32"/>
      <c r="T9" s="32" t="s">
        <v>66</v>
      </c>
      <c r="U9" s="34" t="str">
        <f t="shared" si="4"/>
        <v>Justice System</v>
      </c>
      <c r="V9" s="32" t="s">
        <v>205</v>
      </c>
      <c r="W9" s="34" t="str">
        <f t="shared" si="5"/>
        <v>Cautious</v>
      </c>
      <c r="X9" s="32"/>
      <c r="Y9" s="34" t="str">
        <f t="shared" si="6"/>
        <v/>
      </c>
      <c r="Z9" s="32" t="s">
        <v>4061</v>
      </c>
      <c r="AA9" s="138" t="s">
        <v>27</v>
      </c>
      <c r="AB9" s="6" t="s">
        <v>4062</v>
      </c>
      <c r="AC9" s="32"/>
      <c r="AD9" s="32"/>
      <c r="AE9" s="32"/>
      <c r="AF9" s="32"/>
      <c r="AG9" s="32"/>
      <c r="AH9" s="32"/>
      <c r="AI9" s="32"/>
      <c r="AJ9" s="32"/>
      <c r="AK9" s="32"/>
      <c r="AL9" s="32"/>
      <c r="AM9" s="32"/>
      <c r="AN9" s="32"/>
      <c r="AO9" s="32"/>
      <c r="AP9" s="32"/>
      <c r="AQ9" s="32"/>
      <c r="AR9" s="32"/>
      <c r="AS9" s="32"/>
      <c r="AT9" s="32"/>
    </row>
    <row r="10" spans="1:46" ht="21" customHeight="1">
      <c r="A10" s="155">
        <v>43980</v>
      </c>
      <c r="B10" s="32" t="s">
        <v>4058</v>
      </c>
      <c r="C10" s="165">
        <v>37.947352000000002</v>
      </c>
      <c r="D10" s="165">
        <v>71.557706999999994</v>
      </c>
      <c r="E10" s="32">
        <v>30</v>
      </c>
      <c r="F10" s="32">
        <v>0</v>
      </c>
      <c r="G10" s="32" t="s">
        <v>21</v>
      </c>
      <c r="H10" s="8" t="str">
        <f t="shared" si="0"/>
        <v>Rally</v>
      </c>
      <c r="I10" s="32" t="s">
        <v>63</v>
      </c>
      <c r="J10" s="34" t="str">
        <f t="shared" si="1"/>
        <v>Justice</v>
      </c>
      <c r="K10" s="32" t="s">
        <v>64</v>
      </c>
      <c r="L10" s="34" t="str">
        <f t="shared" si="2"/>
        <v>Human Rights</v>
      </c>
      <c r="M10" s="32"/>
      <c r="N10" s="34" t="str">
        <f t="shared" si="3"/>
        <v/>
      </c>
      <c r="O10" s="32"/>
      <c r="P10" s="32"/>
      <c r="Q10" s="32"/>
      <c r="R10" s="138" t="s">
        <v>2446</v>
      </c>
      <c r="S10" s="32"/>
      <c r="T10" s="32" t="s">
        <v>66</v>
      </c>
      <c r="U10" s="34" t="str">
        <f t="shared" si="4"/>
        <v>Justice System</v>
      </c>
      <c r="V10" s="32" t="s">
        <v>205</v>
      </c>
      <c r="W10" s="34" t="str">
        <f t="shared" si="5"/>
        <v>Cautious</v>
      </c>
      <c r="X10" s="32"/>
      <c r="Y10" s="34" t="str">
        <f t="shared" si="6"/>
        <v/>
      </c>
      <c r="Z10" s="32" t="s">
        <v>4061</v>
      </c>
      <c r="AA10" s="138" t="s">
        <v>27</v>
      </c>
      <c r="AB10" s="6" t="s">
        <v>4062</v>
      </c>
      <c r="AC10" s="32"/>
      <c r="AD10" s="32"/>
      <c r="AE10" s="32"/>
      <c r="AF10" s="32"/>
      <c r="AG10" s="32"/>
      <c r="AH10" s="32"/>
      <c r="AI10" s="32"/>
      <c r="AJ10" s="32"/>
      <c r="AK10" s="32"/>
      <c r="AL10" s="32"/>
      <c r="AM10" s="32"/>
      <c r="AN10" s="32"/>
      <c r="AO10" s="32"/>
      <c r="AP10" s="32"/>
      <c r="AQ10" s="32"/>
      <c r="AR10" s="32"/>
      <c r="AS10" s="32"/>
      <c r="AT10" s="32"/>
    </row>
    <row r="11" spans="1:46" ht="21" customHeight="1">
      <c r="A11" s="155">
        <v>43979</v>
      </c>
      <c r="B11" s="32" t="s">
        <v>4058</v>
      </c>
      <c r="C11" s="165">
        <v>37.947352000000002</v>
      </c>
      <c r="D11" s="165">
        <v>71.557706999999994</v>
      </c>
      <c r="E11" s="32">
        <v>30</v>
      </c>
      <c r="F11" s="32">
        <v>0</v>
      </c>
      <c r="G11" s="32" t="s">
        <v>21</v>
      </c>
      <c r="H11" s="8" t="str">
        <f t="shared" si="0"/>
        <v>Rally</v>
      </c>
      <c r="I11" s="32" t="s">
        <v>63</v>
      </c>
      <c r="J11" s="34" t="str">
        <f t="shared" si="1"/>
        <v>Justice</v>
      </c>
      <c r="K11" s="32" t="s">
        <v>64</v>
      </c>
      <c r="L11" s="34" t="str">
        <f t="shared" si="2"/>
        <v>Human Rights</v>
      </c>
      <c r="M11" s="32"/>
      <c r="N11" s="34" t="str">
        <f t="shared" si="3"/>
        <v/>
      </c>
      <c r="O11" s="32"/>
      <c r="P11" s="32"/>
      <c r="Q11" s="32"/>
      <c r="R11" s="138" t="s">
        <v>2446</v>
      </c>
      <c r="S11" s="32"/>
      <c r="T11" s="32" t="s">
        <v>66</v>
      </c>
      <c r="U11" s="34" t="str">
        <f t="shared" si="4"/>
        <v>Justice System</v>
      </c>
      <c r="V11" s="32" t="s">
        <v>205</v>
      </c>
      <c r="W11" s="34" t="str">
        <f t="shared" si="5"/>
        <v>Cautious</v>
      </c>
      <c r="X11" s="32"/>
      <c r="Y11" s="34" t="str">
        <f t="shared" si="6"/>
        <v/>
      </c>
      <c r="Z11" s="32" t="s">
        <v>4061</v>
      </c>
      <c r="AA11" s="138" t="s">
        <v>27</v>
      </c>
      <c r="AB11" s="6" t="s">
        <v>4062</v>
      </c>
      <c r="AC11" s="32"/>
      <c r="AD11" s="32"/>
      <c r="AE11" s="32"/>
      <c r="AF11" s="32"/>
      <c r="AG11" s="32"/>
      <c r="AH11" s="32"/>
      <c r="AI11" s="32"/>
      <c r="AJ11" s="32"/>
      <c r="AK11" s="32"/>
      <c r="AL11" s="32"/>
      <c r="AM11" s="32"/>
      <c r="AN11" s="32"/>
      <c r="AO11" s="32"/>
      <c r="AP11" s="32"/>
      <c r="AQ11" s="32"/>
      <c r="AR11" s="32"/>
      <c r="AS11" s="32"/>
      <c r="AT11" s="32"/>
    </row>
    <row r="12" spans="1:46" ht="21" customHeight="1">
      <c r="A12" s="155">
        <v>43978</v>
      </c>
      <c r="B12" s="32" t="s">
        <v>4058</v>
      </c>
      <c r="C12" s="165">
        <v>37.947352000000002</v>
      </c>
      <c r="D12" s="165">
        <v>71.557706999999994</v>
      </c>
      <c r="E12" s="32">
        <v>30</v>
      </c>
      <c r="F12" s="32">
        <v>0</v>
      </c>
      <c r="G12" s="32" t="s">
        <v>21</v>
      </c>
      <c r="H12" s="8" t="str">
        <f t="shared" si="0"/>
        <v>Rally</v>
      </c>
      <c r="I12" s="32" t="s">
        <v>63</v>
      </c>
      <c r="J12" s="34" t="str">
        <f t="shared" si="1"/>
        <v>Justice</v>
      </c>
      <c r="K12" s="32" t="s">
        <v>64</v>
      </c>
      <c r="L12" s="34" t="str">
        <f t="shared" si="2"/>
        <v>Human Rights</v>
      </c>
      <c r="M12" s="32"/>
      <c r="N12" s="34" t="str">
        <f t="shared" si="3"/>
        <v/>
      </c>
      <c r="O12" s="32"/>
      <c r="P12" s="32"/>
      <c r="Q12" s="32"/>
      <c r="R12" s="138" t="s">
        <v>2446</v>
      </c>
      <c r="S12" s="32"/>
      <c r="T12" s="32" t="s">
        <v>66</v>
      </c>
      <c r="U12" s="34" t="str">
        <f t="shared" si="4"/>
        <v>Justice System</v>
      </c>
      <c r="V12" s="32" t="s">
        <v>205</v>
      </c>
      <c r="W12" s="34" t="str">
        <f t="shared" si="5"/>
        <v>Cautious</v>
      </c>
      <c r="X12" s="32"/>
      <c r="Y12" s="34" t="str">
        <f t="shared" si="6"/>
        <v/>
      </c>
      <c r="Z12" s="32" t="s">
        <v>4061</v>
      </c>
      <c r="AA12" s="138" t="s">
        <v>27</v>
      </c>
      <c r="AB12" s="6" t="s">
        <v>4062</v>
      </c>
      <c r="AC12" s="32"/>
      <c r="AD12" s="32"/>
      <c r="AE12" s="32"/>
      <c r="AF12" s="32"/>
      <c r="AG12" s="32"/>
      <c r="AH12" s="32"/>
      <c r="AI12" s="32"/>
      <c r="AJ12" s="32"/>
      <c r="AK12" s="32"/>
      <c r="AL12" s="32"/>
      <c r="AM12" s="32"/>
      <c r="AN12" s="32"/>
      <c r="AO12" s="32"/>
      <c r="AP12" s="32"/>
      <c r="AQ12" s="32"/>
      <c r="AR12" s="32"/>
      <c r="AS12" s="32"/>
      <c r="AT12" s="32"/>
    </row>
    <row r="13" spans="1:46" ht="21" customHeight="1">
      <c r="A13" s="155">
        <v>43977</v>
      </c>
      <c r="B13" s="32" t="s">
        <v>4058</v>
      </c>
      <c r="C13" s="165">
        <v>37.947352000000002</v>
      </c>
      <c r="D13" s="165">
        <v>71.557706999999994</v>
      </c>
      <c r="E13" s="32">
        <v>30</v>
      </c>
      <c r="F13" s="32">
        <v>0</v>
      </c>
      <c r="G13" s="32" t="s">
        <v>21</v>
      </c>
      <c r="H13" s="8" t="str">
        <f t="shared" si="0"/>
        <v>Rally</v>
      </c>
      <c r="I13" s="32" t="s">
        <v>63</v>
      </c>
      <c r="J13" s="34" t="str">
        <f t="shared" si="1"/>
        <v>Justice</v>
      </c>
      <c r="K13" s="32" t="s">
        <v>64</v>
      </c>
      <c r="L13" s="34" t="str">
        <f t="shared" si="2"/>
        <v>Human Rights</v>
      </c>
      <c r="M13" s="32"/>
      <c r="N13" s="34" t="str">
        <f t="shared" si="3"/>
        <v/>
      </c>
      <c r="O13" s="32"/>
      <c r="P13" s="32"/>
      <c r="Q13" s="32"/>
      <c r="R13" s="138" t="s">
        <v>2446</v>
      </c>
      <c r="S13" s="32"/>
      <c r="T13" s="32" t="s">
        <v>66</v>
      </c>
      <c r="U13" s="34" t="str">
        <f t="shared" si="4"/>
        <v>Justice System</v>
      </c>
      <c r="V13" s="32" t="s">
        <v>205</v>
      </c>
      <c r="W13" s="34" t="str">
        <f t="shared" si="5"/>
        <v>Cautious</v>
      </c>
      <c r="X13" s="32"/>
      <c r="Y13" s="34" t="str">
        <f t="shared" si="6"/>
        <v/>
      </c>
      <c r="Z13" s="32" t="s">
        <v>4061</v>
      </c>
      <c r="AA13" s="138" t="s">
        <v>27</v>
      </c>
      <c r="AB13" s="6" t="s">
        <v>4062</v>
      </c>
      <c r="AC13" s="32"/>
      <c r="AD13" s="32"/>
      <c r="AE13" s="32"/>
      <c r="AF13" s="32"/>
      <c r="AG13" s="32"/>
      <c r="AH13" s="32"/>
      <c r="AI13" s="32"/>
      <c r="AJ13" s="32"/>
      <c r="AK13" s="32"/>
      <c r="AL13" s="32"/>
      <c r="AM13" s="32"/>
      <c r="AN13" s="32"/>
      <c r="AO13" s="32"/>
      <c r="AP13" s="32"/>
      <c r="AQ13" s="32"/>
      <c r="AR13" s="32"/>
      <c r="AS13" s="32"/>
      <c r="AT13" s="32"/>
    </row>
    <row r="14" spans="1:46" ht="21" customHeight="1">
      <c r="A14" s="155">
        <v>43976</v>
      </c>
      <c r="B14" s="32" t="s">
        <v>4058</v>
      </c>
      <c r="C14" s="165">
        <v>37.936813999999998</v>
      </c>
      <c r="D14" s="165">
        <v>71.456846999999996</v>
      </c>
      <c r="E14" s="32">
        <v>35</v>
      </c>
      <c r="F14" s="32">
        <v>2</v>
      </c>
      <c r="G14" s="32" t="s">
        <v>21</v>
      </c>
      <c r="H14" s="8" t="str">
        <f t="shared" si="0"/>
        <v>Rally</v>
      </c>
      <c r="I14" s="32" t="s">
        <v>63</v>
      </c>
      <c r="J14" s="34" t="str">
        <f t="shared" si="1"/>
        <v>Justice</v>
      </c>
      <c r="K14" s="32" t="s">
        <v>64</v>
      </c>
      <c r="L14" s="34" t="str">
        <f t="shared" si="2"/>
        <v>Human Rights</v>
      </c>
      <c r="M14" s="32"/>
      <c r="N14" s="34" t="str">
        <f t="shared" si="3"/>
        <v/>
      </c>
      <c r="O14" s="32"/>
      <c r="P14" s="32"/>
      <c r="Q14" s="32"/>
      <c r="R14" s="138" t="s">
        <v>2446</v>
      </c>
      <c r="S14" s="32"/>
      <c r="T14" s="32" t="s">
        <v>66</v>
      </c>
      <c r="U14" s="34" t="str">
        <f t="shared" si="4"/>
        <v>Justice System</v>
      </c>
      <c r="V14" s="32" t="s">
        <v>205</v>
      </c>
      <c r="W14" s="34" t="str">
        <f t="shared" si="5"/>
        <v>Cautious</v>
      </c>
      <c r="X14" s="32"/>
      <c r="Y14" s="34" t="str">
        <f t="shared" si="6"/>
        <v/>
      </c>
      <c r="Z14" s="32" t="s">
        <v>4063</v>
      </c>
      <c r="AA14" s="138" t="s">
        <v>27</v>
      </c>
      <c r="AB14" s="6" t="s">
        <v>4064</v>
      </c>
      <c r="AC14" s="32"/>
      <c r="AD14" s="32"/>
      <c r="AE14" s="32"/>
      <c r="AF14" s="32"/>
      <c r="AG14" s="32"/>
      <c r="AH14" s="32"/>
      <c r="AI14" s="32"/>
      <c r="AJ14" s="32"/>
      <c r="AK14" s="32"/>
      <c r="AL14" s="32"/>
      <c r="AM14" s="32"/>
      <c r="AN14" s="32"/>
      <c r="AO14" s="32"/>
      <c r="AP14" s="32"/>
      <c r="AQ14" s="32"/>
      <c r="AR14" s="32"/>
      <c r="AS14" s="32"/>
      <c r="AT14" s="32"/>
    </row>
    <row r="15" spans="1:46" ht="21" customHeight="1">
      <c r="A15" s="155">
        <v>43975</v>
      </c>
      <c r="B15" s="32" t="s">
        <v>4058</v>
      </c>
      <c r="C15" s="165">
        <v>37.947352000000002</v>
      </c>
      <c r="D15" s="165">
        <v>71.557706999999994</v>
      </c>
      <c r="E15" s="32">
        <v>30</v>
      </c>
      <c r="F15" s="32">
        <v>0</v>
      </c>
      <c r="G15" s="32" t="s">
        <v>21</v>
      </c>
      <c r="H15" s="8" t="str">
        <f t="shared" si="0"/>
        <v>Rally</v>
      </c>
      <c r="I15" s="32" t="s">
        <v>63</v>
      </c>
      <c r="J15" s="34" t="str">
        <f t="shared" si="1"/>
        <v>Justice</v>
      </c>
      <c r="K15" s="32" t="s">
        <v>64</v>
      </c>
      <c r="L15" s="34" t="str">
        <f t="shared" si="2"/>
        <v>Human Rights</v>
      </c>
      <c r="M15" s="32"/>
      <c r="N15" s="34" t="str">
        <f t="shared" si="3"/>
        <v/>
      </c>
      <c r="O15" s="32"/>
      <c r="P15" s="32"/>
      <c r="Q15" s="32"/>
      <c r="R15" s="138" t="s">
        <v>2446</v>
      </c>
      <c r="S15" s="32"/>
      <c r="T15" s="32" t="s">
        <v>66</v>
      </c>
      <c r="U15" s="34" t="str">
        <f t="shared" si="4"/>
        <v>Justice System</v>
      </c>
      <c r="V15" s="32" t="s">
        <v>205</v>
      </c>
      <c r="W15" s="34" t="str">
        <f t="shared" si="5"/>
        <v>Cautious</v>
      </c>
      <c r="X15" s="32"/>
      <c r="Y15" s="34" t="str">
        <f t="shared" si="6"/>
        <v/>
      </c>
      <c r="Z15" s="32" t="s">
        <v>4063</v>
      </c>
      <c r="AA15" s="138" t="s">
        <v>27</v>
      </c>
      <c r="AB15" s="6" t="s">
        <v>4065</v>
      </c>
      <c r="AC15" s="32"/>
      <c r="AD15" s="32"/>
      <c r="AE15" s="32"/>
      <c r="AF15" s="32"/>
      <c r="AG15" s="32"/>
      <c r="AH15" s="32"/>
      <c r="AI15" s="32"/>
      <c r="AJ15" s="32"/>
      <c r="AK15" s="32"/>
      <c r="AL15" s="32"/>
      <c r="AM15" s="32"/>
      <c r="AN15" s="32"/>
      <c r="AO15" s="32"/>
      <c r="AP15" s="32"/>
      <c r="AQ15" s="32"/>
      <c r="AR15" s="32"/>
      <c r="AS15" s="32"/>
      <c r="AT15" s="32"/>
    </row>
    <row r="16" spans="1:46" ht="21" customHeight="1">
      <c r="A16" s="155">
        <v>43973</v>
      </c>
      <c r="B16" s="32" t="s">
        <v>4058</v>
      </c>
      <c r="C16" s="165">
        <v>37.947352000000002</v>
      </c>
      <c r="D16" s="165">
        <v>71.557706999999994</v>
      </c>
      <c r="E16" s="32">
        <v>30</v>
      </c>
      <c r="F16" s="32">
        <v>0</v>
      </c>
      <c r="G16" s="32" t="s">
        <v>21</v>
      </c>
      <c r="H16" s="8" t="str">
        <f t="shared" si="0"/>
        <v>Rally</v>
      </c>
      <c r="I16" s="32" t="s">
        <v>63</v>
      </c>
      <c r="J16" s="34" t="str">
        <f t="shared" si="1"/>
        <v>Justice</v>
      </c>
      <c r="K16" s="32" t="s">
        <v>64</v>
      </c>
      <c r="L16" s="34" t="str">
        <f t="shared" si="2"/>
        <v>Human Rights</v>
      </c>
      <c r="M16" s="32"/>
      <c r="N16" s="34" t="str">
        <f t="shared" si="3"/>
        <v/>
      </c>
      <c r="O16" s="32"/>
      <c r="P16" s="32"/>
      <c r="Q16" s="32"/>
      <c r="R16" s="138" t="s">
        <v>2446</v>
      </c>
      <c r="S16" s="32"/>
      <c r="T16" s="32" t="s">
        <v>66</v>
      </c>
      <c r="U16" s="34" t="str">
        <f t="shared" si="4"/>
        <v>Justice System</v>
      </c>
      <c r="V16" s="32" t="s">
        <v>205</v>
      </c>
      <c r="W16" s="34" t="str">
        <f t="shared" si="5"/>
        <v>Cautious</v>
      </c>
      <c r="X16" s="32"/>
      <c r="Y16" s="34" t="str">
        <f t="shared" si="6"/>
        <v/>
      </c>
      <c r="Z16" s="32" t="s">
        <v>4063</v>
      </c>
      <c r="AA16" s="138" t="s">
        <v>27</v>
      </c>
      <c r="AB16" s="6" t="s">
        <v>4065</v>
      </c>
      <c r="AC16" s="32"/>
      <c r="AD16" s="32"/>
      <c r="AE16" s="32"/>
      <c r="AF16" s="32"/>
      <c r="AG16" s="32"/>
      <c r="AH16" s="32"/>
      <c r="AI16" s="32"/>
      <c r="AJ16" s="32"/>
      <c r="AK16" s="32"/>
      <c r="AL16" s="32"/>
      <c r="AM16" s="32"/>
      <c r="AN16" s="32"/>
      <c r="AO16" s="32"/>
      <c r="AP16" s="32"/>
      <c r="AQ16" s="32"/>
      <c r="AR16" s="32"/>
      <c r="AS16" s="32"/>
      <c r="AT16" s="32"/>
    </row>
    <row r="17" spans="1:46" ht="21" customHeight="1">
      <c r="A17" s="155">
        <v>43971</v>
      </c>
      <c r="B17" s="32" t="s">
        <v>4066</v>
      </c>
      <c r="C17" s="165">
        <v>37.947352000000002</v>
      </c>
      <c r="D17" s="165">
        <v>71.557706999999994</v>
      </c>
      <c r="E17" s="32">
        <v>100</v>
      </c>
      <c r="F17" s="138">
        <v>0</v>
      </c>
      <c r="G17" s="32" t="s">
        <v>795</v>
      </c>
      <c r="H17" s="8" t="str">
        <f t="shared" si="0"/>
        <v>Violent</v>
      </c>
      <c r="I17" s="138" t="s">
        <v>140</v>
      </c>
      <c r="J17" s="34" t="str">
        <f t="shared" si="1"/>
        <v>Covid-19</v>
      </c>
      <c r="K17" s="32" t="s">
        <v>129</v>
      </c>
      <c r="L17" s="34" t="str">
        <f t="shared" si="2"/>
        <v>China</v>
      </c>
      <c r="M17" s="32"/>
      <c r="N17" s="34" t="str">
        <f t="shared" si="3"/>
        <v/>
      </c>
      <c r="O17" s="165"/>
      <c r="P17" s="32"/>
      <c r="Q17" s="32"/>
      <c r="R17" s="165" t="s">
        <v>4067</v>
      </c>
      <c r="S17" s="165"/>
      <c r="T17" s="162" t="s">
        <v>47</v>
      </c>
      <c r="U17" s="34" t="str">
        <f t="shared" si="4"/>
        <v>Foreign Actor</v>
      </c>
      <c r="V17" s="165" t="s">
        <v>900</v>
      </c>
      <c r="W17" s="34" t="str">
        <f t="shared" si="5"/>
        <v>Violent</v>
      </c>
      <c r="X17" s="165"/>
      <c r="Y17" s="34" t="str">
        <f t="shared" si="6"/>
        <v/>
      </c>
      <c r="Z17" s="32" t="s">
        <v>4068</v>
      </c>
      <c r="AA17" s="138" t="s">
        <v>27</v>
      </c>
      <c r="AB17" s="6" t="s">
        <v>4069</v>
      </c>
      <c r="AC17" s="32"/>
      <c r="AD17" s="32"/>
      <c r="AE17" s="32"/>
      <c r="AF17" s="32"/>
      <c r="AG17" s="32"/>
      <c r="AH17" s="32"/>
      <c r="AI17" s="32"/>
      <c r="AJ17" s="32"/>
      <c r="AK17" s="32"/>
      <c r="AL17" s="32"/>
      <c r="AM17" s="32"/>
      <c r="AN17" s="32"/>
      <c r="AO17" s="32"/>
      <c r="AP17" s="32"/>
      <c r="AQ17" s="32"/>
      <c r="AR17" s="32"/>
      <c r="AS17" s="32"/>
      <c r="AT17" s="32"/>
    </row>
    <row r="18" spans="1:46" ht="21" customHeight="1">
      <c r="A18" s="155">
        <v>43968</v>
      </c>
      <c r="B18" s="32" t="s">
        <v>4070</v>
      </c>
      <c r="C18" s="165">
        <v>37.957310999999997</v>
      </c>
      <c r="D18" s="165">
        <v>68.678472999999997</v>
      </c>
      <c r="E18" s="32">
        <v>150</v>
      </c>
      <c r="F18" s="32">
        <v>10</v>
      </c>
      <c r="G18" s="32" t="s">
        <v>101</v>
      </c>
      <c r="H18" s="8" t="str">
        <f t="shared" si="0"/>
        <v>Disruptive</v>
      </c>
      <c r="I18" s="32" t="s">
        <v>58</v>
      </c>
      <c r="J18" s="34" t="str">
        <f t="shared" si="1"/>
        <v>Government Services</v>
      </c>
      <c r="K18" s="32"/>
      <c r="L18" s="34" t="str">
        <f t="shared" si="2"/>
        <v/>
      </c>
      <c r="M18" s="32"/>
      <c r="N18" s="34" t="str">
        <f t="shared" si="3"/>
        <v/>
      </c>
      <c r="O18" s="32"/>
      <c r="P18" s="32"/>
      <c r="Q18" s="32"/>
      <c r="R18" s="32" t="s">
        <v>59</v>
      </c>
      <c r="S18" s="32"/>
      <c r="T18" s="32" t="s">
        <v>59</v>
      </c>
      <c r="U18" s="34" t="str">
        <f t="shared" si="4"/>
        <v>Local Government</v>
      </c>
      <c r="V18" s="32" t="s">
        <v>25</v>
      </c>
      <c r="W18" s="34" t="str">
        <f t="shared" si="5"/>
        <v>Violent</v>
      </c>
      <c r="X18" s="32" t="s">
        <v>900</v>
      </c>
      <c r="Y18" s="34" t="str">
        <f t="shared" si="6"/>
        <v>Violent</v>
      </c>
      <c r="Z18" s="32" t="s">
        <v>4071</v>
      </c>
      <c r="AA18" s="138" t="s">
        <v>27</v>
      </c>
      <c r="AB18" s="6" t="s">
        <v>4072</v>
      </c>
      <c r="AC18" s="32"/>
      <c r="AD18" s="32"/>
      <c r="AE18" s="32"/>
      <c r="AF18" s="32"/>
      <c r="AG18" s="32"/>
      <c r="AH18" s="32"/>
      <c r="AI18" s="32"/>
      <c r="AJ18" s="32"/>
      <c r="AK18" s="32"/>
      <c r="AL18" s="32"/>
      <c r="AM18" s="32"/>
      <c r="AN18" s="32"/>
      <c r="AO18" s="32"/>
      <c r="AP18" s="32"/>
      <c r="AQ18" s="32"/>
      <c r="AR18" s="32"/>
      <c r="AS18" s="32"/>
      <c r="AT18" s="32"/>
    </row>
    <row r="19" spans="1:46" ht="21" customHeight="1">
      <c r="A19" s="155">
        <v>43728</v>
      </c>
      <c r="B19" s="32" t="s">
        <v>4042</v>
      </c>
      <c r="C19" s="165">
        <v>38.566429999999997</v>
      </c>
      <c r="D19" s="32">
        <v>68.785543000000004</v>
      </c>
      <c r="E19" s="32">
        <v>15</v>
      </c>
      <c r="F19" s="32">
        <v>0</v>
      </c>
      <c r="G19" s="32" t="s">
        <v>21</v>
      </c>
      <c r="H19" s="8" t="str">
        <f t="shared" si="0"/>
        <v>Rally</v>
      </c>
      <c r="I19" s="32" t="s">
        <v>96</v>
      </c>
      <c r="J19" s="34" t="str">
        <f t="shared" si="1"/>
        <v>Property &amp; Land</v>
      </c>
      <c r="K19" s="32" t="s">
        <v>74</v>
      </c>
      <c r="L19" s="34" t="str">
        <f t="shared" si="2"/>
        <v>Property &amp; Land</v>
      </c>
      <c r="M19" s="32"/>
      <c r="N19" s="34" t="str">
        <f t="shared" si="3"/>
        <v/>
      </c>
      <c r="O19" s="32"/>
      <c r="P19" s="32"/>
      <c r="Q19" s="32"/>
      <c r="R19" s="165" t="s">
        <v>4073</v>
      </c>
      <c r="S19" s="165"/>
      <c r="T19" s="165" t="s">
        <v>81</v>
      </c>
      <c r="U19" s="34" t="str">
        <f t="shared" si="4"/>
        <v>Local Non-Gov Actor</v>
      </c>
      <c r="V19" s="165" t="s">
        <v>205</v>
      </c>
      <c r="W19" s="34" t="str">
        <f t="shared" si="5"/>
        <v>Cautious</v>
      </c>
      <c r="X19" s="165"/>
      <c r="Y19" s="34" t="str">
        <f t="shared" si="6"/>
        <v/>
      </c>
      <c r="Z19" s="32" t="s">
        <v>4074</v>
      </c>
      <c r="AA19" s="138" t="s">
        <v>98</v>
      </c>
      <c r="AB19" s="6" t="s">
        <v>4075</v>
      </c>
      <c r="AC19" s="32"/>
      <c r="AD19" s="32"/>
      <c r="AE19" s="32"/>
      <c r="AF19" s="32"/>
      <c r="AG19" s="32"/>
      <c r="AH19" s="32"/>
      <c r="AI19" s="32"/>
      <c r="AJ19" s="32"/>
      <c r="AK19" s="32"/>
      <c r="AL19" s="32"/>
      <c r="AM19" s="32"/>
      <c r="AN19" s="32"/>
      <c r="AO19" s="32"/>
      <c r="AP19" s="32"/>
      <c r="AQ19" s="32"/>
      <c r="AR19" s="32"/>
      <c r="AS19" s="32"/>
      <c r="AT19" s="32"/>
    </row>
    <row r="20" spans="1:46" ht="21" customHeight="1">
      <c r="A20" s="155">
        <v>43626</v>
      </c>
      <c r="B20" s="32" t="s">
        <v>4042</v>
      </c>
      <c r="C20" s="165">
        <v>38.569885999999997</v>
      </c>
      <c r="D20" s="165">
        <v>68.803118999999995</v>
      </c>
      <c r="E20" s="32">
        <v>20</v>
      </c>
      <c r="F20" s="32">
        <v>0</v>
      </c>
      <c r="G20" s="32" t="s">
        <v>21</v>
      </c>
      <c r="H20" s="8" t="str">
        <f t="shared" si="0"/>
        <v>Rally</v>
      </c>
      <c r="I20" s="32" t="s">
        <v>133</v>
      </c>
      <c r="J20" s="34" t="str">
        <f t="shared" si="1"/>
        <v>Other</v>
      </c>
      <c r="K20" s="32"/>
      <c r="L20" s="34" t="str">
        <f t="shared" si="2"/>
        <v/>
      </c>
      <c r="M20" s="32"/>
      <c r="N20" s="34" t="str">
        <f t="shared" si="3"/>
        <v/>
      </c>
      <c r="O20" s="32"/>
      <c r="P20" s="32"/>
      <c r="Q20" s="32"/>
      <c r="R20" s="32" t="s">
        <v>4076</v>
      </c>
      <c r="S20" s="32" t="s">
        <v>4077</v>
      </c>
      <c r="T20" s="32" t="s">
        <v>137</v>
      </c>
      <c r="U20" s="34" t="str">
        <f t="shared" si="4"/>
        <v>Foreign Actor</v>
      </c>
      <c r="V20" s="32" t="s">
        <v>67</v>
      </c>
      <c r="W20" s="34" t="str">
        <f t="shared" si="5"/>
        <v>Neutral</v>
      </c>
      <c r="X20" s="32"/>
      <c r="Y20" s="34" t="str">
        <f t="shared" si="6"/>
        <v/>
      </c>
      <c r="Z20" s="32" t="s">
        <v>4078</v>
      </c>
      <c r="AA20" s="138" t="s">
        <v>27</v>
      </c>
      <c r="AB20" s="6" t="s">
        <v>4079</v>
      </c>
      <c r="AC20" s="32"/>
      <c r="AD20" s="32"/>
      <c r="AE20" s="32"/>
      <c r="AF20" s="32"/>
      <c r="AG20" s="32"/>
      <c r="AH20" s="32"/>
      <c r="AI20" s="32"/>
      <c r="AJ20" s="32"/>
      <c r="AK20" s="32"/>
      <c r="AL20" s="32"/>
      <c r="AM20" s="32"/>
      <c r="AN20" s="32"/>
      <c r="AO20" s="32"/>
      <c r="AP20" s="32"/>
      <c r="AQ20" s="32"/>
      <c r="AR20" s="32"/>
      <c r="AS20" s="32"/>
      <c r="AT20" s="32"/>
    </row>
    <row r="21" spans="1:46" ht="21" customHeight="1">
      <c r="A21" s="155">
        <v>43584</v>
      </c>
      <c r="B21" s="32" t="s">
        <v>4042</v>
      </c>
      <c r="C21" s="165">
        <v>38.555774999999997</v>
      </c>
      <c r="D21" s="165">
        <v>68.739903999999996</v>
      </c>
      <c r="E21" s="32">
        <v>50</v>
      </c>
      <c r="F21" s="32">
        <v>15</v>
      </c>
      <c r="G21" s="32" t="s">
        <v>21</v>
      </c>
      <c r="H21" s="8" t="str">
        <f t="shared" si="0"/>
        <v>Rally</v>
      </c>
      <c r="I21" s="32" t="s">
        <v>44</v>
      </c>
      <c r="J21" s="34" t="str">
        <f t="shared" si="1"/>
        <v>Livelihood</v>
      </c>
      <c r="K21" s="32"/>
      <c r="L21" s="34" t="str">
        <f t="shared" si="2"/>
        <v/>
      </c>
      <c r="M21" s="32"/>
      <c r="N21" s="34" t="str">
        <f t="shared" si="3"/>
        <v/>
      </c>
      <c r="O21" s="32"/>
      <c r="P21" s="32"/>
      <c r="Q21" s="32"/>
      <c r="R21" s="32" t="s">
        <v>4080</v>
      </c>
      <c r="S21" s="32"/>
      <c r="T21" s="165" t="s">
        <v>81</v>
      </c>
      <c r="U21" s="34" t="str">
        <f t="shared" si="4"/>
        <v>Local Non-Gov Actor</v>
      </c>
      <c r="V21" s="32" t="s">
        <v>25</v>
      </c>
      <c r="W21" s="34" t="str">
        <f t="shared" si="5"/>
        <v>Violent</v>
      </c>
      <c r="X21" s="32" t="s">
        <v>54</v>
      </c>
      <c r="Y21" s="34" t="str">
        <f t="shared" si="6"/>
        <v>Cautious</v>
      </c>
      <c r="Z21" s="32" t="s">
        <v>4081</v>
      </c>
      <c r="AA21" s="138" t="s">
        <v>27</v>
      </c>
      <c r="AB21" s="6" t="s">
        <v>4082</v>
      </c>
      <c r="AC21" s="32"/>
      <c r="AD21" s="32"/>
      <c r="AE21" s="32"/>
      <c r="AF21" s="32"/>
      <c r="AG21" s="32"/>
      <c r="AH21" s="32"/>
      <c r="AI21" s="32"/>
      <c r="AJ21" s="32"/>
      <c r="AK21" s="32"/>
      <c r="AL21" s="32"/>
      <c r="AM21" s="32"/>
      <c r="AN21" s="32"/>
      <c r="AO21" s="32"/>
      <c r="AP21" s="32"/>
      <c r="AQ21" s="32"/>
      <c r="AR21" s="32"/>
      <c r="AS21" s="32"/>
      <c r="AT21" s="32"/>
    </row>
    <row r="22" spans="1:46" ht="21" customHeight="1">
      <c r="A22" s="155">
        <v>43469</v>
      </c>
      <c r="B22" s="32" t="s">
        <v>4039</v>
      </c>
      <c r="C22" s="165">
        <v>37.488802999999997</v>
      </c>
      <c r="D22" s="32">
        <v>71.561622999999997</v>
      </c>
      <c r="E22" s="32">
        <v>35</v>
      </c>
      <c r="F22" s="138">
        <v>0</v>
      </c>
      <c r="G22" s="32" t="s">
        <v>21</v>
      </c>
      <c r="H22" s="8" t="str">
        <f t="shared" si="0"/>
        <v>Rally</v>
      </c>
      <c r="I22" s="32" t="s">
        <v>63</v>
      </c>
      <c r="J22" s="34" t="str">
        <f t="shared" si="1"/>
        <v>Justice</v>
      </c>
      <c r="K22" s="32" t="s">
        <v>64</v>
      </c>
      <c r="L22" s="34" t="str">
        <f t="shared" si="2"/>
        <v>Human Rights</v>
      </c>
      <c r="M22" s="32"/>
      <c r="N22" s="34" t="str">
        <f t="shared" si="3"/>
        <v/>
      </c>
      <c r="O22" s="32"/>
      <c r="P22" s="32"/>
      <c r="Q22" s="32"/>
      <c r="R22" s="138" t="s">
        <v>66</v>
      </c>
      <c r="S22" s="32"/>
      <c r="T22" s="32" t="s">
        <v>66</v>
      </c>
      <c r="U22" s="34" t="str">
        <f t="shared" si="4"/>
        <v>Justice System</v>
      </c>
      <c r="V22" s="165" t="s">
        <v>205</v>
      </c>
      <c r="W22" s="34" t="str">
        <f t="shared" si="5"/>
        <v>Cautious</v>
      </c>
      <c r="X22" s="32"/>
      <c r="Y22" s="34" t="str">
        <f t="shared" si="6"/>
        <v/>
      </c>
      <c r="Z22" s="32" t="s">
        <v>4083</v>
      </c>
      <c r="AA22" s="138" t="s">
        <v>27</v>
      </c>
      <c r="AB22" s="6" t="s">
        <v>4084</v>
      </c>
      <c r="AC22" s="32"/>
      <c r="AD22" s="32"/>
      <c r="AE22" s="32"/>
      <c r="AF22" s="32"/>
      <c r="AG22" s="32"/>
      <c r="AH22" s="32"/>
      <c r="AI22" s="32"/>
      <c r="AJ22" s="32"/>
      <c r="AK22" s="32"/>
      <c r="AL22" s="32"/>
      <c r="AM22" s="32"/>
      <c r="AN22" s="32"/>
      <c r="AO22" s="32"/>
      <c r="AP22" s="32"/>
      <c r="AQ22" s="32"/>
      <c r="AR22" s="32"/>
      <c r="AS22" s="32"/>
      <c r="AT22" s="32"/>
    </row>
    <row r="23" spans="1:46" ht="21" customHeight="1">
      <c r="A23" s="155">
        <v>43435</v>
      </c>
      <c r="B23" s="32" t="s">
        <v>4039</v>
      </c>
      <c r="C23" s="165">
        <v>37.486412000000001</v>
      </c>
      <c r="D23" s="165">
        <v>71.592500999999999</v>
      </c>
      <c r="E23" s="32">
        <v>20</v>
      </c>
      <c r="F23" s="32">
        <v>0</v>
      </c>
      <c r="G23" s="32" t="s">
        <v>795</v>
      </c>
      <c r="H23" s="8" t="str">
        <f t="shared" si="0"/>
        <v>Violent</v>
      </c>
      <c r="I23" s="32" t="s">
        <v>63</v>
      </c>
      <c r="J23" s="34" t="str">
        <f t="shared" si="1"/>
        <v>Justice</v>
      </c>
      <c r="K23" s="32"/>
      <c r="L23" s="34" t="str">
        <f t="shared" si="2"/>
        <v/>
      </c>
      <c r="M23" s="32"/>
      <c r="N23" s="34" t="str">
        <f t="shared" si="3"/>
        <v/>
      </c>
      <c r="O23" s="32"/>
      <c r="P23" s="32"/>
      <c r="Q23" s="32"/>
      <c r="R23" s="138" t="s">
        <v>2446</v>
      </c>
      <c r="S23" s="32" t="s">
        <v>4085</v>
      </c>
      <c r="T23" s="32" t="s">
        <v>66</v>
      </c>
      <c r="U23" s="34" t="str">
        <f t="shared" si="4"/>
        <v>Justice System</v>
      </c>
      <c r="V23" s="32" t="s">
        <v>54</v>
      </c>
      <c r="W23" s="34" t="str">
        <f t="shared" si="5"/>
        <v>Cautious</v>
      </c>
      <c r="X23" s="32"/>
      <c r="Y23" s="34" t="str">
        <f t="shared" si="6"/>
        <v/>
      </c>
      <c r="Z23" s="32" t="s">
        <v>4086</v>
      </c>
      <c r="AA23" s="138" t="s">
        <v>98</v>
      </c>
      <c r="AB23" s="6" t="s">
        <v>4087</v>
      </c>
      <c r="AC23" s="32"/>
      <c r="AD23" s="32"/>
      <c r="AE23" s="32"/>
      <c r="AF23" s="32"/>
      <c r="AG23" s="32"/>
      <c r="AH23" s="32"/>
      <c r="AI23" s="32"/>
      <c r="AJ23" s="32"/>
      <c r="AK23" s="32"/>
      <c r="AL23" s="32"/>
      <c r="AM23" s="32"/>
      <c r="AN23" s="32"/>
      <c r="AO23" s="32"/>
      <c r="AP23" s="32"/>
      <c r="AQ23" s="32"/>
      <c r="AR23" s="32"/>
      <c r="AS23" s="32"/>
      <c r="AT23" s="32"/>
    </row>
    <row r="24" spans="1:46" ht="21" customHeight="1">
      <c r="A24" s="155">
        <v>43410</v>
      </c>
      <c r="B24" s="32" t="s">
        <v>4039</v>
      </c>
      <c r="C24" s="165">
        <v>37.492815</v>
      </c>
      <c r="D24" s="165">
        <v>71.553399999999996</v>
      </c>
      <c r="E24" s="32">
        <v>150</v>
      </c>
      <c r="F24" s="32">
        <v>0</v>
      </c>
      <c r="G24" s="32" t="s">
        <v>21</v>
      </c>
      <c r="H24" s="8" t="str">
        <f t="shared" si="0"/>
        <v>Rally</v>
      </c>
      <c r="I24" s="32" t="s">
        <v>63</v>
      </c>
      <c r="J24" s="34" t="str">
        <f t="shared" si="1"/>
        <v>Justice</v>
      </c>
      <c r="K24" s="32" t="s">
        <v>64</v>
      </c>
      <c r="L24" s="34" t="str">
        <f t="shared" si="2"/>
        <v>Human Rights</v>
      </c>
      <c r="M24" s="32"/>
      <c r="N24" s="34" t="str">
        <f t="shared" si="3"/>
        <v/>
      </c>
      <c r="O24" s="32"/>
      <c r="P24" s="32"/>
      <c r="Q24" s="32"/>
      <c r="R24" s="138" t="s">
        <v>66</v>
      </c>
      <c r="S24" s="32"/>
      <c r="T24" s="32" t="s">
        <v>66</v>
      </c>
      <c r="U24" s="34" t="str">
        <f t="shared" si="4"/>
        <v>Justice System</v>
      </c>
      <c r="V24" s="32" t="s">
        <v>48</v>
      </c>
      <c r="W24" s="34" t="str">
        <f t="shared" si="5"/>
        <v>Constructive</v>
      </c>
      <c r="X24" s="32"/>
      <c r="Y24" s="34" t="str">
        <f t="shared" si="6"/>
        <v/>
      </c>
      <c r="Z24" s="32" t="s">
        <v>4088</v>
      </c>
      <c r="AA24" s="138" t="s">
        <v>27</v>
      </c>
      <c r="AB24" s="6" t="s">
        <v>4089</v>
      </c>
      <c r="AC24" s="32"/>
      <c r="AD24" s="32"/>
      <c r="AE24" s="32"/>
      <c r="AF24" s="32"/>
      <c r="AG24" s="32"/>
      <c r="AH24" s="32"/>
      <c r="AI24" s="32"/>
      <c r="AJ24" s="32"/>
      <c r="AK24" s="32"/>
      <c r="AL24" s="32"/>
      <c r="AM24" s="32"/>
      <c r="AN24" s="32"/>
      <c r="AO24" s="32"/>
      <c r="AP24" s="32"/>
      <c r="AQ24" s="32"/>
      <c r="AR24" s="32"/>
      <c r="AS24" s="32"/>
      <c r="AT24" s="32"/>
    </row>
    <row r="25" spans="1:46" ht="21" customHeight="1">
      <c r="A25" s="155">
        <v>43393</v>
      </c>
      <c r="B25" s="32" t="s">
        <v>4039</v>
      </c>
      <c r="C25" s="165">
        <v>37.490825999999998</v>
      </c>
      <c r="D25" s="165">
        <v>71.547781999999998</v>
      </c>
      <c r="E25" s="32">
        <v>70</v>
      </c>
      <c r="F25" s="138">
        <v>0</v>
      </c>
      <c r="G25" s="32" t="s">
        <v>101</v>
      </c>
      <c r="H25" s="8" t="str">
        <f t="shared" si="0"/>
        <v>Disruptive</v>
      </c>
      <c r="I25" s="32" t="s">
        <v>63</v>
      </c>
      <c r="J25" s="34" t="str">
        <f t="shared" si="1"/>
        <v>Justice</v>
      </c>
      <c r="K25" s="32"/>
      <c r="L25" s="34" t="str">
        <f t="shared" si="2"/>
        <v/>
      </c>
      <c r="M25" s="32"/>
      <c r="N25" s="34" t="str">
        <f t="shared" si="3"/>
        <v/>
      </c>
      <c r="O25" s="32"/>
      <c r="P25" s="32"/>
      <c r="Q25" s="32"/>
      <c r="R25" s="138" t="s">
        <v>66</v>
      </c>
      <c r="S25" s="32"/>
      <c r="T25" s="32" t="s">
        <v>66</v>
      </c>
      <c r="U25" s="34" t="str">
        <f t="shared" si="4"/>
        <v>Justice System</v>
      </c>
      <c r="V25" s="32" t="s">
        <v>67</v>
      </c>
      <c r="W25" s="34" t="str">
        <f t="shared" si="5"/>
        <v>Neutral</v>
      </c>
      <c r="X25" s="32"/>
      <c r="Y25" s="34" t="str">
        <f t="shared" si="6"/>
        <v/>
      </c>
      <c r="Z25" s="32" t="s">
        <v>4090</v>
      </c>
      <c r="AA25" s="138" t="s">
        <v>98</v>
      </c>
      <c r="AB25" s="6" t="s">
        <v>4091</v>
      </c>
      <c r="AC25" s="32"/>
      <c r="AD25" s="32"/>
      <c r="AE25" s="32"/>
      <c r="AF25" s="32"/>
      <c r="AG25" s="32"/>
      <c r="AH25" s="32"/>
      <c r="AI25" s="32"/>
      <c r="AJ25" s="32"/>
      <c r="AK25" s="32"/>
      <c r="AL25" s="32"/>
      <c r="AM25" s="32"/>
      <c r="AN25" s="32"/>
      <c r="AO25" s="32"/>
      <c r="AP25" s="32"/>
      <c r="AQ25" s="32"/>
      <c r="AR25" s="32"/>
      <c r="AS25" s="32"/>
      <c r="AT25" s="32"/>
    </row>
    <row r="26" spans="1:46" ht="21" customHeight="1">
      <c r="A26" s="155">
        <v>43376</v>
      </c>
      <c r="B26" s="32" t="s">
        <v>4042</v>
      </c>
      <c r="C26" s="165">
        <v>38.554732999999999</v>
      </c>
      <c r="D26" s="165">
        <v>68.816215</v>
      </c>
      <c r="E26" s="32">
        <v>20</v>
      </c>
      <c r="F26" s="32">
        <v>0</v>
      </c>
      <c r="G26" s="138" t="s">
        <v>1438</v>
      </c>
      <c r="H26" s="8" t="str">
        <f t="shared" si="0"/>
        <v>Rally</v>
      </c>
      <c r="I26" s="138" t="s">
        <v>1439</v>
      </c>
      <c r="J26" s="34" t="str">
        <f t="shared" si="1"/>
        <v>Other</v>
      </c>
      <c r="K26" s="32" t="s">
        <v>133</v>
      </c>
      <c r="L26" s="34" t="str">
        <f t="shared" si="2"/>
        <v>Other</v>
      </c>
      <c r="M26" s="32"/>
      <c r="N26" s="34" t="str">
        <f t="shared" si="3"/>
        <v/>
      </c>
      <c r="O26" s="32"/>
      <c r="P26" s="32"/>
      <c r="Q26" s="32"/>
      <c r="R26" s="32" t="s">
        <v>4092</v>
      </c>
      <c r="S26" s="32" t="s">
        <v>4093</v>
      </c>
      <c r="T26" s="138" t="s">
        <v>149</v>
      </c>
      <c r="U26" s="34" t="str">
        <f t="shared" si="4"/>
        <v>Local Non-Gov Actor</v>
      </c>
      <c r="V26" s="32" t="s">
        <v>67</v>
      </c>
      <c r="W26" s="34" t="str">
        <f t="shared" si="5"/>
        <v>Neutral</v>
      </c>
      <c r="X26" s="32"/>
      <c r="Y26" s="34" t="str">
        <f t="shared" si="6"/>
        <v/>
      </c>
      <c r="Z26" s="32" t="s">
        <v>4094</v>
      </c>
      <c r="AA26" s="138" t="s">
        <v>27</v>
      </c>
      <c r="AB26" s="6" t="s">
        <v>4095</v>
      </c>
      <c r="AC26" s="32"/>
      <c r="AD26" s="32"/>
      <c r="AE26" s="32"/>
      <c r="AF26" s="32"/>
      <c r="AG26" s="32"/>
      <c r="AH26" s="32"/>
      <c r="AI26" s="32"/>
      <c r="AJ26" s="32"/>
      <c r="AK26" s="32"/>
      <c r="AL26" s="32"/>
      <c r="AM26" s="32"/>
      <c r="AN26" s="32"/>
      <c r="AO26" s="32"/>
      <c r="AP26" s="32"/>
      <c r="AQ26" s="32"/>
      <c r="AR26" s="32"/>
      <c r="AS26" s="32"/>
      <c r="AT26" s="32"/>
    </row>
    <row r="27" spans="1:46" ht="21" customHeight="1">
      <c r="A27" s="155">
        <v>43350</v>
      </c>
      <c r="B27" s="32" t="s">
        <v>4042</v>
      </c>
      <c r="C27" s="165">
        <v>38.554732999999999</v>
      </c>
      <c r="D27" s="165">
        <v>68.816215</v>
      </c>
      <c r="E27" s="32">
        <v>50</v>
      </c>
      <c r="F27" s="32">
        <v>0</v>
      </c>
      <c r="G27" s="138" t="s">
        <v>1438</v>
      </c>
      <c r="H27" s="8" t="str">
        <f t="shared" si="0"/>
        <v>Rally</v>
      </c>
      <c r="I27" s="138" t="s">
        <v>1439</v>
      </c>
      <c r="J27" s="34" t="str">
        <f t="shared" si="1"/>
        <v>Other</v>
      </c>
      <c r="K27" s="32" t="s">
        <v>133</v>
      </c>
      <c r="L27" s="34" t="str">
        <f t="shared" si="2"/>
        <v>Other</v>
      </c>
      <c r="M27" s="32"/>
      <c r="N27" s="34" t="str">
        <f t="shared" si="3"/>
        <v/>
      </c>
      <c r="O27" s="32"/>
      <c r="P27" s="32"/>
      <c r="Q27" s="32"/>
      <c r="R27" s="32" t="s">
        <v>4092</v>
      </c>
      <c r="S27" s="32" t="s">
        <v>4093</v>
      </c>
      <c r="T27" s="138" t="s">
        <v>149</v>
      </c>
      <c r="U27" s="34" t="str">
        <f t="shared" si="4"/>
        <v>Local Non-Gov Actor</v>
      </c>
      <c r="V27" s="32" t="s">
        <v>67</v>
      </c>
      <c r="W27" s="34" t="str">
        <f t="shared" si="5"/>
        <v>Neutral</v>
      </c>
      <c r="X27" s="32"/>
      <c r="Y27" s="34" t="str">
        <f t="shared" si="6"/>
        <v/>
      </c>
      <c r="Z27" s="32" t="s">
        <v>4096</v>
      </c>
      <c r="AA27" s="138" t="s">
        <v>27</v>
      </c>
      <c r="AB27" s="6" t="s">
        <v>4097</v>
      </c>
      <c r="AC27" s="32"/>
      <c r="AD27" s="32"/>
      <c r="AE27" s="32"/>
      <c r="AF27" s="32"/>
      <c r="AG27" s="32"/>
      <c r="AH27" s="32"/>
      <c r="AI27" s="32"/>
      <c r="AJ27" s="32"/>
      <c r="AK27" s="32"/>
      <c r="AL27" s="32"/>
      <c r="AM27" s="32"/>
      <c r="AN27" s="32"/>
      <c r="AO27" s="32"/>
      <c r="AP27" s="32"/>
      <c r="AQ27" s="32"/>
      <c r="AR27" s="32"/>
      <c r="AS27" s="32"/>
      <c r="AT27" s="32"/>
    </row>
    <row r="28" spans="1:46" ht="21" customHeight="1">
      <c r="A28" s="155">
        <v>43241</v>
      </c>
      <c r="B28" s="32" t="s">
        <v>4042</v>
      </c>
      <c r="C28" s="165">
        <v>38.575387999999997</v>
      </c>
      <c r="D28" s="165">
        <v>68.789410000000004</v>
      </c>
      <c r="E28" s="32">
        <v>50</v>
      </c>
      <c r="F28" s="32">
        <v>0</v>
      </c>
      <c r="G28" s="138" t="s">
        <v>1438</v>
      </c>
      <c r="H28" s="8" t="str">
        <f t="shared" si="0"/>
        <v>Rally</v>
      </c>
      <c r="I28" s="138" t="s">
        <v>1439</v>
      </c>
      <c r="J28" s="34" t="str">
        <f t="shared" si="1"/>
        <v>Other</v>
      </c>
      <c r="K28" s="32" t="s">
        <v>133</v>
      </c>
      <c r="L28" s="34" t="str">
        <f t="shared" si="2"/>
        <v>Other</v>
      </c>
      <c r="M28" s="32"/>
      <c r="N28" s="34" t="str">
        <f t="shared" si="3"/>
        <v/>
      </c>
      <c r="O28" s="32"/>
      <c r="P28" s="32"/>
      <c r="Q28" s="32"/>
      <c r="R28" s="32" t="s">
        <v>4092</v>
      </c>
      <c r="S28" s="32" t="s">
        <v>4098</v>
      </c>
      <c r="T28" s="138" t="s">
        <v>149</v>
      </c>
      <c r="U28" s="34" t="str">
        <f t="shared" si="4"/>
        <v>Local Non-Gov Actor</v>
      </c>
      <c r="V28" s="32" t="s">
        <v>67</v>
      </c>
      <c r="W28" s="34" t="str">
        <f t="shared" si="5"/>
        <v>Neutral</v>
      </c>
      <c r="X28" s="32"/>
      <c r="Y28" s="34" t="str">
        <f t="shared" si="6"/>
        <v/>
      </c>
      <c r="Z28" s="32" t="s">
        <v>4099</v>
      </c>
      <c r="AA28" s="138" t="s">
        <v>27</v>
      </c>
      <c r="AB28" s="6" t="s">
        <v>4100</v>
      </c>
      <c r="AC28" s="32"/>
      <c r="AD28" s="32"/>
      <c r="AE28" s="32"/>
      <c r="AF28" s="32"/>
      <c r="AG28" s="32"/>
      <c r="AH28" s="32"/>
      <c r="AI28" s="32"/>
      <c r="AJ28" s="32"/>
      <c r="AK28" s="32"/>
      <c r="AL28" s="32"/>
      <c r="AM28" s="32"/>
      <c r="AN28" s="32"/>
      <c r="AO28" s="32"/>
      <c r="AP28" s="32"/>
      <c r="AQ28" s="32"/>
      <c r="AR28" s="32"/>
      <c r="AS28" s="32"/>
      <c r="AT28" s="32"/>
    </row>
    <row r="29" spans="1:46" ht="21" customHeight="1">
      <c r="A29" s="155">
        <v>43196</v>
      </c>
      <c r="B29" s="32" t="s">
        <v>4101</v>
      </c>
      <c r="C29" s="32">
        <v>40.282950999999997</v>
      </c>
      <c r="D29" s="32">
        <v>69.616966000000005</v>
      </c>
      <c r="E29" s="32">
        <v>3</v>
      </c>
      <c r="F29" s="32">
        <v>0</v>
      </c>
      <c r="G29" s="138" t="s">
        <v>3670</v>
      </c>
      <c r="H29" s="8" t="str">
        <f t="shared" si="0"/>
        <v>Violent</v>
      </c>
      <c r="I29" s="32" t="s">
        <v>63</v>
      </c>
      <c r="J29" s="34" t="str">
        <f t="shared" si="1"/>
        <v>Justice</v>
      </c>
      <c r="K29" s="32" t="s">
        <v>51</v>
      </c>
      <c r="L29" s="34" t="str">
        <f t="shared" si="2"/>
        <v>Justice</v>
      </c>
      <c r="M29" s="32"/>
      <c r="N29" s="34" t="str">
        <f t="shared" si="3"/>
        <v/>
      </c>
      <c r="O29" s="32"/>
      <c r="P29" s="32"/>
      <c r="Q29" s="32"/>
      <c r="R29" s="138" t="s">
        <v>782</v>
      </c>
      <c r="S29" s="32"/>
      <c r="T29" s="138" t="s">
        <v>53</v>
      </c>
      <c r="U29" s="34" t="str">
        <f t="shared" si="4"/>
        <v>Justice System</v>
      </c>
      <c r="V29" s="32" t="s">
        <v>67</v>
      </c>
      <c r="W29" s="34" t="str">
        <f t="shared" si="5"/>
        <v>Neutral</v>
      </c>
      <c r="X29" s="32"/>
      <c r="Y29" s="34" t="str">
        <f t="shared" si="6"/>
        <v/>
      </c>
      <c r="Z29" s="32" t="s">
        <v>4102</v>
      </c>
      <c r="AA29" s="138" t="s">
        <v>27</v>
      </c>
      <c r="AB29" s="6" t="s">
        <v>4103</v>
      </c>
      <c r="AC29" s="32"/>
      <c r="AD29" s="32"/>
      <c r="AE29" s="32"/>
      <c r="AF29" s="32"/>
      <c r="AG29" s="32"/>
      <c r="AH29" s="32"/>
      <c r="AI29" s="32"/>
      <c r="AJ29" s="32"/>
      <c r="AK29" s="32"/>
      <c r="AL29" s="32"/>
      <c r="AM29" s="32"/>
      <c r="AN29" s="32"/>
      <c r="AO29" s="32"/>
      <c r="AP29" s="32"/>
      <c r="AQ29" s="32"/>
      <c r="AR29" s="32"/>
      <c r="AS29" s="32"/>
      <c r="AT29" s="32"/>
    </row>
    <row r="30" spans="1:46" ht="21" customHeight="1">
      <c r="A30" s="155">
        <v>43109</v>
      </c>
      <c r="B30" s="32" t="s">
        <v>4042</v>
      </c>
      <c r="C30" s="165">
        <v>38.597585000000002</v>
      </c>
      <c r="D30" s="165">
        <v>68.783263000000005</v>
      </c>
      <c r="E30" s="32">
        <v>2500</v>
      </c>
      <c r="F30" s="32">
        <v>0</v>
      </c>
      <c r="G30" s="32" t="s">
        <v>795</v>
      </c>
      <c r="H30" s="8" t="str">
        <f t="shared" si="0"/>
        <v>Violent</v>
      </c>
      <c r="I30" s="32" t="s">
        <v>133</v>
      </c>
      <c r="J30" s="34" t="str">
        <f t="shared" si="1"/>
        <v>Other</v>
      </c>
      <c r="K30" s="32"/>
      <c r="L30" s="34" t="str">
        <f t="shared" si="2"/>
        <v/>
      </c>
      <c r="M30" s="32"/>
      <c r="N30" s="34" t="str">
        <f t="shared" si="3"/>
        <v/>
      </c>
      <c r="O30" s="32"/>
      <c r="P30" s="32"/>
      <c r="Q30" s="32"/>
      <c r="R30" s="138" t="s">
        <v>4050</v>
      </c>
      <c r="S30" s="32"/>
      <c r="T30" s="32" t="s">
        <v>137</v>
      </c>
      <c r="U30" s="34" t="str">
        <f t="shared" si="4"/>
        <v>Foreign Actor</v>
      </c>
      <c r="V30" s="32" t="s">
        <v>205</v>
      </c>
      <c r="W30" s="34" t="str">
        <f t="shared" si="5"/>
        <v>Cautious</v>
      </c>
      <c r="X30" s="32" t="s">
        <v>54</v>
      </c>
      <c r="Y30" s="34" t="str">
        <f t="shared" si="6"/>
        <v>Cautious</v>
      </c>
      <c r="Z30" s="32" t="s">
        <v>4104</v>
      </c>
      <c r="AA30" s="138" t="s">
        <v>27</v>
      </c>
      <c r="AB30" s="6" t="s">
        <v>4105</v>
      </c>
      <c r="AC30" s="32"/>
      <c r="AD30" s="32"/>
      <c r="AE30" s="32"/>
      <c r="AF30" s="32"/>
      <c r="AG30" s="32"/>
      <c r="AH30" s="32"/>
      <c r="AI30" s="32"/>
      <c r="AJ30" s="32"/>
      <c r="AK30" s="32"/>
      <c r="AL30" s="32"/>
      <c r="AM30" s="32"/>
      <c r="AN30" s="32"/>
      <c r="AO30" s="32"/>
      <c r="AP30" s="32"/>
      <c r="AQ30" s="32"/>
      <c r="AR30" s="32"/>
      <c r="AS30" s="32"/>
      <c r="AT30" s="32"/>
    </row>
    <row r="31" spans="1:46" ht="21" customHeight="1">
      <c r="A31" s="166"/>
      <c r="B31" s="32"/>
      <c r="C31" s="165"/>
      <c r="D31" s="165"/>
      <c r="E31" s="32"/>
      <c r="F31" s="32"/>
      <c r="G31" s="32"/>
      <c r="H31" s="32"/>
      <c r="I31" s="32"/>
      <c r="J31" s="32"/>
      <c r="K31" s="32"/>
      <c r="L31" s="32"/>
      <c r="M31" s="32"/>
      <c r="N31" s="32"/>
      <c r="O31" s="32"/>
      <c r="P31" s="32"/>
      <c r="Q31" s="32"/>
      <c r="R31" s="32"/>
      <c r="S31" s="32"/>
      <c r="T31" s="32"/>
      <c r="U31" s="32"/>
      <c r="V31" s="32"/>
      <c r="W31" s="32"/>
      <c r="X31" s="32"/>
      <c r="Y31" s="32"/>
      <c r="Z31" s="32"/>
      <c r="AA31" s="32"/>
      <c r="AB31" s="138"/>
      <c r="AC31" s="32"/>
      <c r="AD31" s="32"/>
      <c r="AE31" s="32"/>
      <c r="AF31" s="32"/>
      <c r="AG31" s="32"/>
      <c r="AH31" s="32"/>
      <c r="AI31" s="32"/>
      <c r="AJ31" s="32"/>
      <c r="AK31" s="32"/>
      <c r="AL31" s="32"/>
      <c r="AM31" s="32"/>
      <c r="AN31" s="32"/>
      <c r="AO31" s="32"/>
      <c r="AP31" s="32"/>
      <c r="AQ31" s="32"/>
      <c r="AR31" s="32"/>
      <c r="AS31" s="32"/>
      <c r="AT31" s="32"/>
    </row>
    <row r="32" spans="1:46" ht="21" customHeight="1">
      <c r="A32" s="166"/>
      <c r="B32" s="32"/>
      <c r="C32" s="165"/>
      <c r="D32" s="165"/>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row>
    <row r="33" spans="1:46" ht="21" customHeight="1">
      <c r="A33" s="166"/>
      <c r="B33" s="32"/>
      <c r="C33" s="165"/>
      <c r="D33" s="165"/>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row>
    <row r="34" spans="1:46" ht="21" customHeight="1">
      <c r="A34" s="166"/>
      <c r="B34" s="32"/>
      <c r="C34" s="165"/>
      <c r="D34" s="165"/>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row>
    <row r="35" spans="1:46" ht="21" customHeight="1">
      <c r="A35" s="166"/>
      <c r="B35" s="32"/>
      <c r="C35" s="165"/>
      <c r="D35" s="165"/>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1:46" ht="21" customHeight="1">
      <c r="A36" s="166"/>
      <c r="B36" s="32"/>
      <c r="C36" s="165"/>
      <c r="D36" s="165"/>
      <c r="E36" s="32"/>
      <c r="F36" s="32"/>
      <c r="G36" s="32"/>
      <c r="H36" s="32"/>
      <c r="I36" s="32"/>
      <c r="J36" s="32"/>
      <c r="K36" s="32"/>
      <c r="L36" s="32"/>
      <c r="M36" s="32"/>
      <c r="N36" s="32"/>
      <c r="O36" s="32"/>
      <c r="P36" s="32"/>
      <c r="Q36" s="32"/>
      <c r="R36" s="32"/>
      <c r="S36" s="32"/>
      <c r="T36" s="32"/>
      <c r="U36" s="32"/>
      <c r="V36" s="32"/>
      <c r="W36" s="32"/>
      <c r="X36" s="32"/>
      <c r="Y36" s="32"/>
      <c r="Z36" s="32"/>
      <c r="AA36" s="32"/>
      <c r="AB36" s="165"/>
      <c r="AC36" s="32"/>
      <c r="AD36" s="32"/>
      <c r="AE36" s="32"/>
      <c r="AF36" s="32"/>
      <c r="AG36" s="32"/>
      <c r="AH36" s="32"/>
      <c r="AI36" s="32"/>
      <c r="AJ36" s="32"/>
      <c r="AK36" s="32"/>
      <c r="AL36" s="32"/>
      <c r="AM36" s="32"/>
      <c r="AN36" s="32"/>
      <c r="AO36" s="32"/>
      <c r="AP36" s="32"/>
      <c r="AQ36" s="32"/>
      <c r="AR36" s="32"/>
      <c r="AS36" s="32"/>
      <c r="AT36" s="32"/>
    </row>
    <row r="37" spans="1:46" ht="21" customHeight="1">
      <c r="A37" s="166"/>
      <c r="B37" s="32"/>
      <c r="C37" s="165"/>
      <c r="D37" s="165"/>
      <c r="E37" s="32"/>
      <c r="F37" s="32"/>
      <c r="G37" s="32"/>
      <c r="H37" s="32"/>
      <c r="I37" s="32"/>
      <c r="J37" s="32"/>
      <c r="K37" s="32"/>
      <c r="L37" s="32"/>
      <c r="M37" s="32"/>
      <c r="N37" s="32"/>
      <c r="O37" s="32"/>
      <c r="P37" s="32"/>
      <c r="Q37" s="32"/>
      <c r="R37" s="32"/>
      <c r="S37" s="32"/>
      <c r="T37" s="32"/>
      <c r="U37" s="32"/>
      <c r="V37" s="32"/>
      <c r="W37" s="32"/>
      <c r="X37" s="32"/>
      <c r="Y37" s="32"/>
      <c r="Z37" s="32"/>
      <c r="AA37" s="32"/>
      <c r="AB37" s="165"/>
      <c r="AC37" s="32"/>
      <c r="AD37" s="32"/>
      <c r="AE37" s="32"/>
      <c r="AF37" s="32"/>
      <c r="AG37" s="32"/>
      <c r="AH37" s="32"/>
      <c r="AI37" s="32"/>
      <c r="AJ37" s="32"/>
      <c r="AK37" s="32"/>
      <c r="AL37" s="32"/>
      <c r="AM37" s="32"/>
      <c r="AN37" s="32"/>
      <c r="AO37" s="32"/>
      <c r="AP37" s="32"/>
      <c r="AQ37" s="32"/>
      <c r="AR37" s="32"/>
      <c r="AS37" s="32"/>
      <c r="AT37" s="32"/>
    </row>
    <row r="38" spans="1:46" ht="21" customHeight="1">
      <c r="A38" s="166"/>
      <c r="B38" s="32"/>
      <c r="C38" s="165"/>
      <c r="D38" s="165"/>
      <c r="E38" s="32"/>
      <c r="F38" s="32"/>
      <c r="G38" s="32"/>
      <c r="H38" s="32"/>
      <c r="I38" s="32"/>
      <c r="J38" s="32"/>
      <c r="K38" s="32"/>
      <c r="L38" s="32"/>
      <c r="M38" s="32"/>
      <c r="N38" s="32"/>
      <c r="O38" s="32"/>
      <c r="P38" s="32"/>
      <c r="Q38" s="32"/>
      <c r="R38" s="32"/>
      <c r="S38" s="32"/>
      <c r="T38" s="32"/>
      <c r="U38" s="32"/>
      <c r="V38" s="32"/>
      <c r="W38" s="32"/>
      <c r="X38" s="32"/>
      <c r="Y38" s="32"/>
      <c r="Z38" s="32"/>
      <c r="AA38" s="32"/>
      <c r="AB38" s="165"/>
      <c r="AC38" s="32"/>
      <c r="AD38" s="32"/>
      <c r="AE38" s="32"/>
      <c r="AF38" s="32"/>
      <c r="AG38" s="32"/>
      <c r="AH38" s="32"/>
      <c r="AI38" s="32"/>
      <c r="AJ38" s="32"/>
      <c r="AK38" s="32"/>
      <c r="AL38" s="32"/>
      <c r="AM38" s="32"/>
      <c r="AN38" s="32"/>
      <c r="AO38" s="32"/>
      <c r="AP38" s="32"/>
      <c r="AQ38" s="32"/>
      <c r="AR38" s="32"/>
      <c r="AS38" s="32"/>
      <c r="AT38" s="32"/>
    </row>
    <row r="39" spans="1:46" ht="21" customHeight="1">
      <c r="A39" s="166"/>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row>
    <row r="40" spans="1:46" ht="21" customHeight="1">
      <c r="A40" s="166"/>
      <c r="B40" s="32"/>
      <c r="C40" s="165"/>
      <c r="D40" s="165"/>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row>
    <row r="41" spans="1:46" ht="21" customHeight="1">
      <c r="A41" s="166"/>
      <c r="B41" s="32"/>
      <c r="C41" s="165"/>
      <c r="D41" s="165"/>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row>
    <row r="42" spans="1:46"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row>
    <row r="43" spans="1:46"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row>
    <row r="44" spans="1:46"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spans="1:46"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row>
    <row r="46" spans="1:46"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row>
    <row r="47" spans="1:46"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row>
    <row r="48" spans="1:46"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row>
    <row r="49" spans="1:46"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spans="1:46"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row>
    <row r="51" spans="1:46"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row>
    <row r="52" spans="1:46"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row>
    <row r="53" spans="1:46"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row>
    <row r="54" spans="1:46"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row>
    <row r="55" spans="1:46"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row>
    <row r="56" spans="1:46"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row>
    <row r="57" spans="1:46"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row>
    <row r="58" spans="1:46"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spans="1:46"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row>
    <row r="60" spans="1:46"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row>
    <row r="61" spans="1:46"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spans="1:46"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row>
    <row r="63" spans="1:46"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row>
    <row r="64" spans="1:46"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row>
    <row r="65" spans="1:46"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row>
    <row r="66" spans="1:46"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row>
    <row r="67" spans="1:46"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row>
    <row r="68" spans="1:46"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row>
    <row r="69" spans="1:46"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row>
    <row r="70" spans="1:46"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row>
    <row r="71" spans="1:46"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row>
    <row r="72" spans="1:46"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row>
    <row r="73" spans="1:46"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row>
    <row r="74" spans="1:46"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row>
    <row r="75" spans="1:46"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row>
    <row r="76" spans="1:46"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row>
    <row r="77" spans="1:46"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row>
    <row r="78" spans="1:46"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row>
    <row r="79" spans="1:46"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row>
    <row r="80" spans="1:46"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row>
    <row r="81" spans="1:46"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row>
    <row r="82" spans="1:46"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row>
    <row r="83" spans="1:46"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row>
    <row r="84" spans="1:46"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row>
    <row r="85" spans="1:46"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row>
    <row r="86" spans="1:46"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row>
    <row r="87" spans="1:46"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row>
    <row r="88" spans="1:46"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row>
    <row r="89" spans="1:46"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row>
    <row r="90" spans="1:46"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row>
    <row r="91" spans="1:46"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row>
    <row r="92" spans="1:46"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row>
    <row r="93" spans="1:46"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row>
    <row r="94" spans="1:46"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row>
    <row r="95" spans="1:46"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row>
    <row r="96" spans="1:46"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row>
    <row r="97" spans="1:46"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row>
    <row r="98" spans="1:46"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row>
    <row r="99" spans="1:46"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row>
    <row r="100" spans="1:46"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row>
    <row r="101" spans="1:46"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row>
    <row r="102" spans="1:46"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row>
    <row r="103" spans="1:46"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row>
    <row r="104" spans="1:46"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row>
    <row r="105" spans="1:46"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row>
    <row r="106" spans="1:46"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row>
    <row r="107" spans="1:46"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row>
    <row r="108" spans="1:46"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row>
    <row r="109" spans="1:46"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row>
    <row r="110" spans="1:46"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row>
    <row r="111" spans="1:46"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row>
    <row r="112" spans="1:46"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row>
    <row r="113" spans="1:46"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row>
    <row r="114" spans="1:46"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row>
    <row r="115" spans="1:46"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row>
    <row r="116" spans="1:46"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row>
    <row r="117" spans="1:46"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row>
    <row r="118" spans="1:46"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row>
    <row r="119" spans="1:46"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row>
    <row r="120" spans="1:46"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row>
    <row r="121" spans="1:46"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row>
    <row r="122" spans="1:46"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row>
    <row r="123" spans="1:46"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row>
    <row r="124" spans="1:46"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row>
    <row r="125" spans="1:46"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row>
    <row r="126" spans="1:46"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row>
    <row r="127" spans="1:46"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row>
    <row r="128" spans="1:46"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row>
    <row r="129" spans="1:46"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row>
    <row r="130" spans="1:46"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row>
    <row r="131" spans="1:46"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row>
    <row r="132" spans="1:46"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row>
    <row r="133" spans="1:46"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row>
    <row r="134" spans="1:46"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row>
    <row r="135" spans="1:46"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row>
    <row r="136" spans="1:46"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row>
    <row r="137" spans="1:46"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row>
    <row r="138" spans="1:46"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row>
    <row r="139" spans="1:46"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row>
    <row r="140" spans="1:46"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row>
    <row r="141" spans="1:46"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row>
    <row r="142" spans="1:46"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row>
    <row r="143" spans="1:46"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row>
    <row r="144" spans="1:46"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row>
    <row r="145" spans="1:46"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row>
    <row r="146" spans="1:46"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row>
    <row r="147" spans="1:46"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row>
    <row r="148" spans="1:46"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row>
    <row r="149" spans="1:46"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row>
    <row r="150" spans="1:46"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row>
    <row r="151" spans="1:46"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row>
    <row r="152" spans="1:46"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row>
    <row r="153" spans="1:46"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row>
    <row r="154" spans="1:46"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row>
    <row r="155" spans="1:46"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row>
    <row r="156" spans="1:46"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row>
    <row r="157" spans="1:46"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row>
    <row r="158" spans="1:46"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row>
    <row r="159" spans="1:46"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row>
    <row r="160" spans="1:46"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row>
    <row r="161" spans="1:46"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row>
    <row r="162" spans="1:46"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row>
    <row r="163" spans="1:46"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row>
    <row r="164" spans="1:46"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row>
    <row r="165" spans="1:46"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row>
    <row r="166" spans="1:46"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row>
    <row r="167" spans="1:46"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row>
    <row r="168" spans="1:46"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row>
    <row r="169" spans="1:46"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row>
    <row r="170" spans="1:46"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row>
    <row r="171" spans="1:46"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row>
    <row r="172" spans="1:46"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row>
    <row r="173" spans="1:46"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row>
    <row r="174" spans="1:46"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row>
    <row r="175" spans="1:46"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row>
    <row r="176" spans="1:46"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row>
    <row r="177" spans="1:46"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row>
    <row r="178" spans="1:46"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row>
    <row r="179" spans="1:46"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row>
    <row r="180" spans="1:46"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row>
    <row r="181" spans="1:46"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row>
    <row r="182" spans="1:46"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row>
    <row r="183" spans="1:46"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row>
    <row r="184" spans="1:46"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row>
    <row r="185" spans="1:46"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row>
    <row r="186" spans="1:46"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row>
    <row r="187" spans="1:46"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row>
    <row r="188" spans="1:46"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row>
    <row r="189" spans="1:46"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row>
    <row r="190" spans="1:46"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row>
    <row r="191" spans="1:46"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row>
    <row r="192" spans="1:46"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row>
    <row r="193" spans="1:46"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row>
    <row r="194" spans="1:46"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row>
    <row r="195" spans="1:46"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row>
    <row r="196" spans="1:46"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row>
    <row r="197" spans="1:46"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row>
    <row r="198" spans="1:46"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row>
    <row r="199" spans="1:46"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row>
    <row r="200" spans="1:46"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row>
    <row r="201" spans="1:46"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row>
    <row r="202" spans="1:46"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row>
    <row r="203" spans="1:46"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row>
    <row r="204" spans="1:46"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row>
    <row r="205" spans="1:46"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row>
    <row r="206" spans="1:46"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row>
    <row r="207" spans="1:46"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row>
    <row r="208" spans="1:46"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row>
    <row r="209" spans="1:46"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row>
    <row r="210" spans="1:46"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row>
    <row r="211" spans="1:46"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row>
    <row r="212" spans="1:46"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row>
    <row r="213" spans="1:46"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row>
    <row r="214" spans="1:46"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row>
    <row r="215" spans="1:46"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row>
    <row r="216" spans="1:46"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row>
    <row r="217" spans="1:46"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row>
    <row r="218" spans="1:46"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row>
    <row r="219" spans="1:46"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row>
    <row r="220" spans="1:46"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row>
    <row r="221" spans="1:46"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row>
    <row r="222" spans="1:46"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row>
    <row r="223" spans="1:46"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row>
    <row r="224" spans="1:46"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row>
    <row r="225" spans="1:46"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row>
    <row r="226" spans="1:46"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row>
    <row r="227" spans="1:46"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row>
    <row r="228" spans="1:46"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row>
    <row r="229" spans="1:46"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row>
    <row r="230" spans="1:46"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row>
    <row r="231" spans="1:46"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row>
    <row r="232" spans="1:46"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row>
    <row r="233" spans="1:46"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row>
    <row r="234" spans="1:46"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row>
    <row r="235" spans="1:46"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row>
    <row r="236" spans="1:46"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row>
    <row r="237" spans="1:46"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row>
    <row r="238" spans="1:46"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row>
    <row r="239" spans="1:46"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row>
    <row r="240" spans="1:46"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row>
    <row r="241" spans="1:46"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row>
    <row r="242" spans="1:46"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row>
    <row r="243" spans="1:46"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row>
    <row r="244" spans="1:46"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row>
    <row r="245" spans="1:46"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row>
    <row r="246" spans="1:46"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row>
    <row r="247" spans="1:46"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row>
    <row r="248" spans="1:46"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row>
    <row r="249" spans="1:46"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row>
    <row r="250" spans="1:46"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row>
    <row r="251" spans="1:46"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row>
    <row r="252" spans="1:46"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row>
    <row r="253" spans="1:46"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row>
    <row r="254" spans="1:46"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row>
    <row r="255" spans="1:46"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row>
    <row r="256" spans="1:46"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row>
    <row r="257" spans="1:46"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row>
    <row r="258" spans="1:46"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row>
    <row r="259" spans="1:46"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row>
    <row r="260" spans="1:46"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row>
    <row r="261" spans="1:46"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row>
    <row r="262" spans="1:46"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row>
    <row r="263" spans="1:46"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row>
    <row r="264" spans="1:46"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row>
    <row r="265" spans="1:46"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row>
    <row r="266" spans="1:46"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row>
    <row r="267" spans="1:46"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row>
    <row r="268" spans="1:46"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row>
    <row r="269" spans="1:46"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row>
    <row r="270" spans="1:46"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row>
    <row r="271" spans="1:46"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row>
    <row r="272" spans="1:46"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row>
    <row r="273" spans="1:46"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row>
    <row r="274" spans="1:46"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row>
    <row r="275" spans="1:46"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row>
    <row r="276" spans="1:46"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row>
    <row r="277" spans="1:46"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row>
    <row r="278" spans="1:46"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row>
    <row r="279" spans="1:46"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row>
    <row r="280" spans="1:46"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row>
    <row r="281" spans="1:46"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row>
    <row r="282" spans="1:46"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row>
    <row r="283" spans="1:46"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row>
    <row r="284" spans="1:46"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row>
    <row r="285" spans="1:46"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row>
    <row r="286" spans="1:46"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row>
    <row r="287" spans="1:46"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row>
    <row r="288" spans="1:46"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row>
    <row r="289" spans="1:46"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row>
    <row r="290" spans="1:46"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row>
    <row r="291" spans="1:46"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row>
    <row r="292" spans="1:46"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row>
    <row r="293" spans="1:46"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row>
    <row r="294" spans="1:46"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row>
    <row r="295" spans="1:46"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row>
    <row r="296" spans="1:46"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row>
    <row r="297" spans="1:46"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row>
    <row r="298" spans="1:46"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row>
    <row r="299" spans="1:46"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row>
    <row r="300" spans="1:46"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row>
    <row r="301" spans="1:46"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row>
    <row r="302" spans="1:46"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row>
    <row r="303" spans="1:46"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row>
    <row r="304" spans="1:46"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row>
    <row r="305" spans="1:46"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row>
    <row r="306" spans="1:46"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row>
    <row r="307" spans="1:46"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row>
    <row r="308" spans="1:46"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row>
    <row r="309" spans="1:46"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row>
    <row r="310" spans="1:46"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row>
    <row r="311" spans="1:46"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row>
    <row r="312" spans="1:46"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row>
    <row r="313" spans="1:46"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row>
    <row r="314" spans="1:46"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row>
    <row r="315" spans="1:46"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row>
    <row r="316" spans="1:46"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row>
    <row r="317" spans="1:46"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row>
    <row r="318" spans="1:46"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row>
    <row r="319" spans="1:46"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row>
    <row r="320" spans="1:46"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row>
    <row r="321" spans="1:46"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row>
    <row r="322" spans="1:46"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row>
    <row r="323" spans="1:46"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row>
    <row r="324" spans="1:46"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row>
    <row r="325" spans="1:46"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row>
    <row r="326" spans="1:46"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row>
    <row r="327" spans="1:46"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row>
    <row r="328" spans="1:46"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row>
    <row r="329" spans="1:46"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row>
    <row r="330" spans="1:46"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row>
    <row r="331" spans="1:46"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row>
    <row r="332" spans="1:46"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row>
    <row r="333" spans="1:46"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row>
    <row r="334" spans="1:46"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row>
    <row r="335" spans="1:46"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row>
    <row r="336" spans="1:46"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row>
    <row r="337" spans="1:46"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row>
    <row r="338" spans="1:46"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row>
    <row r="339" spans="1:46"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row>
    <row r="340" spans="1:46"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row>
    <row r="341" spans="1:46"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row>
    <row r="342" spans="1:46"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row>
    <row r="343" spans="1:46"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row>
    <row r="344" spans="1:46"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row>
    <row r="345" spans="1:46"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row>
    <row r="346" spans="1:46"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row>
    <row r="347" spans="1:46"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row>
    <row r="348" spans="1:46"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row>
    <row r="349" spans="1:46"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row>
    <row r="350" spans="1:46"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row>
    <row r="351" spans="1:46"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row>
    <row r="352" spans="1:46"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row>
    <row r="353" spans="1:46"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row>
    <row r="354" spans="1:46"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row>
    <row r="355" spans="1:46"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row>
    <row r="356" spans="1:46"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row>
    <row r="357" spans="1:46"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row>
    <row r="358" spans="1:46"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row>
    <row r="359" spans="1:46"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row>
    <row r="360" spans="1:46"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row>
    <row r="361" spans="1:46"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row>
    <row r="362" spans="1:46"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row>
    <row r="363" spans="1:46"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row>
    <row r="364" spans="1:46"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row>
    <row r="365" spans="1:46"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row>
    <row r="366" spans="1:46"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row>
    <row r="367" spans="1:46"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row>
    <row r="368" spans="1:46"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row>
    <row r="369" spans="1:46"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row>
    <row r="370" spans="1:46"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row>
    <row r="371" spans="1:46"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row>
    <row r="372" spans="1:46"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row>
    <row r="373" spans="1:46"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row>
    <row r="374" spans="1:46"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row>
    <row r="375" spans="1:46"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row>
    <row r="376" spans="1:46"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row>
    <row r="377" spans="1:46"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row>
    <row r="378" spans="1:46"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row>
    <row r="379" spans="1:46"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row>
    <row r="380" spans="1:46"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row>
    <row r="381" spans="1:46"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row>
    <row r="382" spans="1:46"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row>
    <row r="383" spans="1:46"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row>
    <row r="384" spans="1:46"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row>
    <row r="385" spans="1:46"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row>
    <row r="386" spans="1:46"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row>
    <row r="387" spans="1:46"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row>
    <row r="388" spans="1:46"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row>
    <row r="389" spans="1:46"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row>
    <row r="390" spans="1:46"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row>
    <row r="391" spans="1:46"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row>
    <row r="392" spans="1:46"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row>
    <row r="393" spans="1:46"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row>
    <row r="394" spans="1:46"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row>
    <row r="395" spans="1:46"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row>
    <row r="396" spans="1:46"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row>
    <row r="397" spans="1:46"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row>
    <row r="398" spans="1:46"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row>
    <row r="399" spans="1:46"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row>
    <row r="400" spans="1:46"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row>
    <row r="401" spans="1:46"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row>
    <row r="402" spans="1:46"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row>
    <row r="403" spans="1:46"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row>
    <row r="404" spans="1:46"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row>
    <row r="405" spans="1:46"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row>
    <row r="406" spans="1:46"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row>
    <row r="407" spans="1:46"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row>
    <row r="408" spans="1:46"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row>
    <row r="409" spans="1:46"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row>
    <row r="410" spans="1:46"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row>
    <row r="411" spans="1:46"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row>
    <row r="412" spans="1:46"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row>
    <row r="413" spans="1:46"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row>
    <row r="414" spans="1:46"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row>
    <row r="415" spans="1:46"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row>
    <row r="416" spans="1:46"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row>
    <row r="417" spans="1:46"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row>
    <row r="418" spans="1:46"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row>
    <row r="419" spans="1:46"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row>
    <row r="420" spans="1:46"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row>
    <row r="421" spans="1:46"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row>
    <row r="422" spans="1:46"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row>
    <row r="423" spans="1:46"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row>
    <row r="424" spans="1:46"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row>
    <row r="425" spans="1:46"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row>
    <row r="426" spans="1:46"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row>
    <row r="427" spans="1:46"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row>
    <row r="428" spans="1:46"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row>
    <row r="429" spans="1:46"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row>
    <row r="430" spans="1:46"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row>
    <row r="431" spans="1:46"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row>
    <row r="432" spans="1:46"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row>
    <row r="433" spans="1:46"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row>
    <row r="434" spans="1:46"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row>
    <row r="435" spans="1:46"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row>
    <row r="436" spans="1:46"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row>
    <row r="437" spans="1:46"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row>
    <row r="438" spans="1:46"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row>
    <row r="439" spans="1:46"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row>
    <row r="440" spans="1:46"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row>
    <row r="441" spans="1:46"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row>
    <row r="442" spans="1:46"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row>
    <row r="443" spans="1:46"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row>
    <row r="444" spans="1:46"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row>
    <row r="445" spans="1:46"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row>
    <row r="446" spans="1:46"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row>
    <row r="447" spans="1:46"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row>
    <row r="448" spans="1:46"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row>
    <row r="449" spans="1:46"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row>
    <row r="450" spans="1:46"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row>
    <row r="451" spans="1:46"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row>
    <row r="452" spans="1:46"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row>
    <row r="453" spans="1:46"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row>
    <row r="454" spans="1:46"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row>
    <row r="455" spans="1:46"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row>
    <row r="456" spans="1:46"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row>
    <row r="457" spans="1:46"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row>
    <row r="458" spans="1:46"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row>
    <row r="459" spans="1:46"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row>
    <row r="460" spans="1:46"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row>
    <row r="461" spans="1:46"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row>
    <row r="462" spans="1:46"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row>
    <row r="463" spans="1:46"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row>
    <row r="464" spans="1:46"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row>
    <row r="465" spans="1:46"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row>
    <row r="466" spans="1:46"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row>
    <row r="467" spans="1:46"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row>
    <row r="468" spans="1:46"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row>
    <row r="469" spans="1:46"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row>
    <row r="470" spans="1:46"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row>
    <row r="471" spans="1:46"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row>
    <row r="472" spans="1:46"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row>
    <row r="473" spans="1:46"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row>
    <row r="474" spans="1:46"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row>
    <row r="475" spans="1:46"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row>
    <row r="476" spans="1:46"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row>
    <row r="477" spans="1:46"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row>
    <row r="478" spans="1:46"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row>
    <row r="479" spans="1:46"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row>
    <row r="480" spans="1:46"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row>
    <row r="481" spans="1:46"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row>
    <row r="482" spans="1:46"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row>
    <row r="483" spans="1:46"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row>
    <row r="484" spans="1:46"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row>
    <row r="485" spans="1:46"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row>
    <row r="486" spans="1:46"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row>
    <row r="487" spans="1:46"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row>
    <row r="488" spans="1:46"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row>
    <row r="489" spans="1:46"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row>
    <row r="490" spans="1:46"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row>
    <row r="491" spans="1:46"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row>
    <row r="492" spans="1:46"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row>
    <row r="493" spans="1:46"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row>
    <row r="494" spans="1:46"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row>
    <row r="495" spans="1:46"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row>
    <row r="496" spans="1:46"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row>
    <row r="497" spans="1:46"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row>
    <row r="498" spans="1:46"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row>
    <row r="499" spans="1:46"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row>
    <row r="500" spans="1:46"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row>
    <row r="501" spans="1:46"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row>
    <row r="502" spans="1:46"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row>
    <row r="503" spans="1:46"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row>
    <row r="504" spans="1:46"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row>
    <row r="505" spans="1:46"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row>
    <row r="506" spans="1:46"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row>
    <row r="507" spans="1:46"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row>
    <row r="508" spans="1:46"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row>
    <row r="509" spans="1:46"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row>
    <row r="510" spans="1:46"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row>
    <row r="511" spans="1:46"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row>
    <row r="512" spans="1:46"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row>
    <row r="513" spans="1:46"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row>
    <row r="514" spans="1:46"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row>
    <row r="515" spans="1:46"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row>
    <row r="516" spans="1:46"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row>
    <row r="517" spans="1:46"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row>
    <row r="518" spans="1:46"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row>
    <row r="519" spans="1:46"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row>
    <row r="520" spans="1:46"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row>
    <row r="521" spans="1:46"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row>
    <row r="522" spans="1:46"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row>
    <row r="523" spans="1:46"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row>
    <row r="524" spans="1:46"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row>
    <row r="525" spans="1:46"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row>
    <row r="526" spans="1:46"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row>
    <row r="527" spans="1:46"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row>
    <row r="528" spans="1:46"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row>
    <row r="529" spans="1:46"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row>
    <row r="530" spans="1:46"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row>
    <row r="531" spans="1:46"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row>
    <row r="532" spans="1:46"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row>
    <row r="533" spans="1:46"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row>
    <row r="534" spans="1:46"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row>
    <row r="535" spans="1:46"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row>
    <row r="536" spans="1:46"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row>
    <row r="537" spans="1:46"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row>
    <row r="538" spans="1:46"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row>
    <row r="539" spans="1:46"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row>
    <row r="540" spans="1:46"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row>
    <row r="541" spans="1:46"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row>
    <row r="542" spans="1:46"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row>
    <row r="543" spans="1:46"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row>
    <row r="544" spans="1:46"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row>
    <row r="545" spans="1:46"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row>
    <row r="546" spans="1:46"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row>
    <row r="547" spans="1:46"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row>
    <row r="548" spans="1:46"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row>
    <row r="549" spans="1:46"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row>
    <row r="550" spans="1:46"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row>
    <row r="551" spans="1:46"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row>
    <row r="552" spans="1:46"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row>
    <row r="553" spans="1:46"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row>
    <row r="554" spans="1:46"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row>
    <row r="555" spans="1:46"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row>
    <row r="556" spans="1:46"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row>
    <row r="557" spans="1:46"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row>
    <row r="558" spans="1:46"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row>
    <row r="559" spans="1:46"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row>
    <row r="560" spans="1:46"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row>
    <row r="561" spans="1:46"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row>
    <row r="562" spans="1:46"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row>
    <row r="563" spans="1:46"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row>
    <row r="564" spans="1:46"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row>
    <row r="565" spans="1:46"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row>
    <row r="566" spans="1:46"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row>
    <row r="567" spans="1:46"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row>
    <row r="568" spans="1:46"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row>
    <row r="569" spans="1:46"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row>
    <row r="570" spans="1:46"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row>
    <row r="571" spans="1:46"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row>
    <row r="572" spans="1:46"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row>
    <row r="573" spans="1:46"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row>
    <row r="574" spans="1:46"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row>
    <row r="575" spans="1:46"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row>
    <row r="576" spans="1:46"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row>
    <row r="577" spans="1:46"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row>
    <row r="578" spans="1:46"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row>
    <row r="579" spans="1:46"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row>
    <row r="580" spans="1:46"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row>
    <row r="581" spans="1:46"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row>
    <row r="582" spans="1:46"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row>
    <row r="583" spans="1:46"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row>
    <row r="584" spans="1:46"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row>
    <row r="585" spans="1:46"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row>
    <row r="586" spans="1:46"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row>
    <row r="587" spans="1:46"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row>
    <row r="588" spans="1:46"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row>
    <row r="589" spans="1:46"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row>
    <row r="590" spans="1:46"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row>
    <row r="591" spans="1:46"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row>
    <row r="592" spans="1:46"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row>
    <row r="593" spans="1:46"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row>
    <row r="594" spans="1:46"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row>
    <row r="595" spans="1:46"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row>
    <row r="596" spans="1:46"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row>
    <row r="597" spans="1:46"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row>
    <row r="598" spans="1:46"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row>
    <row r="599" spans="1:46"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row>
    <row r="600" spans="1:46"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row>
    <row r="601" spans="1:46"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row>
    <row r="602" spans="1:46"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row>
    <row r="603" spans="1:46"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row>
    <row r="604" spans="1:46"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row>
    <row r="605" spans="1:46"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row>
    <row r="606" spans="1:46"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row>
    <row r="607" spans="1:46"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row>
    <row r="608" spans="1:46"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row>
    <row r="609" spans="1:46"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row>
    <row r="610" spans="1:46"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row>
    <row r="611" spans="1:46"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row>
    <row r="612" spans="1:46"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row>
    <row r="613" spans="1:46"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row>
    <row r="614" spans="1:46"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row>
    <row r="615" spans="1:46"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row>
    <row r="616" spans="1:46"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row>
    <row r="617" spans="1:46"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row>
    <row r="618" spans="1:46"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row>
    <row r="619" spans="1:46"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row>
    <row r="620" spans="1:46"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row>
    <row r="621" spans="1:46"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row>
    <row r="622" spans="1:46"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row>
    <row r="623" spans="1:46"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row>
    <row r="624" spans="1:46"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row>
    <row r="625" spans="1:46"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row>
    <row r="626" spans="1:46"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row>
    <row r="627" spans="1:46"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row>
    <row r="628" spans="1:46"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row>
    <row r="629" spans="1:46"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row>
    <row r="630" spans="1:46"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row>
    <row r="631" spans="1:46"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row>
    <row r="632" spans="1:46"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row>
    <row r="633" spans="1:46"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row>
    <row r="634" spans="1:46"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row>
    <row r="635" spans="1:46"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row>
    <row r="636" spans="1:46"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row>
    <row r="637" spans="1:46"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row>
    <row r="638" spans="1:46"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row>
    <row r="639" spans="1:46"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row>
    <row r="640" spans="1:46"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row>
    <row r="641" spans="1:46"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row>
    <row r="642" spans="1:46"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row>
    <row r="643" spans="1:46"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row>
    <row r="644" spans="1:46"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row>
    <row r="645" spans="1:46"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row>
    <row r="646" spans="1:46"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row>
    <row r="647" spans="1:46"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row>
    <row r="648" spans="1:46"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row>
    <row r="649" spans="1:46"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row>
    <row r="650" spans="1:46"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row>
    <row r="651" spans="1:46"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row>
    <row r="652" spans="1:46"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row>
    <row r="653" spans="1:46"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row>
    <row r="654" spans="1:46"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row>
    <row r="655" spans="1:46"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row>
    <row r="656" spans="1:46"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row>
    <row r="657" spans="1:46"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row>
    <row r="658" spans="1:46"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row>
    <row r="659" spans="1:46"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row>
    <row r="660" spans="1:46"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row>
    <row r="661" spans="1:46"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row>
    <row r="662" spans="1:46"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row>
    <row r="663" spans="1:46"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row>
    <row r="664" spans="1:46"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row>
    <row r="665" spans="1:46"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row>
    <row r="666" spans="1:46"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row>
    <row r="667" spans="1:46"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row>
    <row r="668" spans="1:46"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row>
    <row r="669" spans="1:46"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row>
    <row r="670" spans="1:46"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row>
    <row r="671" spans="1:46"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row>
    <row r="672" spans="1:46"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row>
    <row r="673" spans="1:46"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row>
    <row r="674" spans="1:46"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row>
    <row r="675" spans="1:46"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row>
    <row r="676" spans="1:46"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row>
    <row r="677" spans="1:46"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row>
    <row r="678" spans="1:46"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row>
    <row r="679" spans="1:46"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row>
    <row r="680" spans="1:46"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row>
    <row r="681" spans="1:46"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row>
    <row r="682" spans="1:46"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row>
    <row r="683" spans="1:46"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row>
    <row r="684" spans="1:46"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row>
    <row r="685" spans="1:46"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row>
    <row r="686" spans="1:46"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row>
    <row r="687" spans="1:46"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row>
    <row r="688" spans="1:46"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row>
    <row r="689" spans="1:46"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row>
    <row r="690" spans="1:46"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row>
    <row r="691" spans="1:46"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row>
    <row r="692" spans="1:46"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row>
    <row r="693" spans="1:46"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row>
    <row r="694" spans="1:46"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row>
    <row r="695" spans="1:46"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row>
    <row r="696" spans="1:46"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row>
    <row r="697" spans="1:46"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row>
    <row r="698" spans="1:46"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row>
    <row r="699" spans="1:46"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row>
    <row r="700" spans="1:46"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row>
    <row r="701" spans="1:46"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row>
    <row r="702" spans="1:46"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row>
    <row r="703" spans="1:46"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row>
    <row r="704" spans="1:46"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row>
    <row r="705" spans="1:46"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row>
    <row r="706" spans="1:46"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row>
    <row r="707" spans="1:46"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row>
    <row r="708" spans="1:46"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row>
    <row r="709" spans="1:46"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row>
    <row r="710" spans="1:46"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row>
    <row r="711" spans="1:46"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row>
    <row r="712" spans="1:46"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row>
    <row r="713" spans="1:46"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row>
    <row r="714" spans="1:46"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row>
    <row r="715" spans="1:46"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row>
    <row r="716" spans="1:46"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row>
    <row r="717" spans="1:46"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row>
    <row r="718" spans="1:46"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row>
    <row r="719" spans="1:46"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row>
    <row r="720" spans="1:46"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row>
    <row r="721" spans="1:46"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row>
    <row r="722" spans="1:46"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row>
    <row r="723" spans="1:46"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row>
    <row r="724" spans="1:46"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row>
    <row r="725" spans="1:46"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row>
    <row r="726" spans="1:46"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row>
    <row r="727" spans="1:46"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row>
    <row r="728" spans="1:46"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row>
    <row r="729" spans="1:46"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row>
    <row r="730" spans="1:46"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row>
    <row r="731" spans="1:46"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row>
    <row r="732" spans="1:46"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row>
    <row r="733" spans="1:46"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row>
    <row r="734" spans="1:46"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row>
    <row r="735" spans="1:46"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row>
    <row r="736" spans="1:46"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row>
    <row r="737" spans="1:46"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row>
    <row r="738" spans="1:46"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row>
    <row r="739" spans="1:46"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row>
    <row r="740" spans="1:46"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row>
    <row r="741" spans="1:46"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row>
    <row r="742" spans="1:46"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row>
    <row r="743" spans="1:46"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row>
    <row r="744" spans="1:46"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row>
    <row r="745" spans="1:46"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row>
    <row r="746" spans="1:46"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row>
    <row r="747" spans="1:46"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row>
    <row r="748" spans="1:46"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row>
    <row r="749" spans="1:46"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row>
    <row r="750" spans="1:46"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row>
    <row r="751" spans="1:46"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row>
    <row r="752" spans="1:46"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row>
    <row r="753" spans="1:46"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row>
    <row r="754" spans="1:46"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row>
    <row r="755" spans="1:46"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row>
    <row r="756" spans="1:46"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row>
    <row r="757" spans="1:46"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row>
    <row r="758" spans="1:46"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row>
    <row r="759" spans="1:46"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row>
    <row r="760" spans="1:46"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row>
    <row r="761" spans="1:46"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row>
    <row r="762" spans="1:46"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row>
    <row r="763" spans="1:46"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row>
    <row r="764" spans="1:46"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row>
    <row r="765" spans="1:46"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row>
    <row r="766" spans="1:46"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row>
    <row r="767" spans="1:46"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row>
    <row r="768" spans="1:46"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row>
    <row r="769" spans="1:46"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row>
    <row r="770" spans="1:46"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row>
    <row r="771" spans="1:46"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row>
    <row r="772" spans="1:46"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row>
    <row r="773" spans="1:46"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row>
    <row r="774" spans="1:46"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row>
    <row r="775" spans="1:46"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row>
    <row r="776" spans="1:46"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row>
    <row r="777" spans="1:46"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row>
    <row r="778" spans="1:46"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row>
    <row r="779" spans="1:46"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row>
    <row r="780" spans="1:46"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row>
    <row r="781" spans="1:46"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row>
    <row r="782" spans="1:46"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row>
    <row r="783" spans="1:46"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row>
    <row r="784" spans="1:46"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row>
    <row r="785" spans="1:46"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row>
    <row r="786" spans="1:46"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row>
    <row r="787" spans="1:46"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row>
    <row r="788" spans="1:46"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row>
    <row r="789" spans="1:46"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row>
    <row r="790" spans="1:46"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row>
    <row r="791" spans="1:46"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row>
    <row r="792" spans="1:46"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row>
    <row r="793" spans="1:46"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row>
    <row r="794" spans="1:46"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row>
    <row r="795" spans="1:46"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row>
    <row r="796" spans="1:46"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row>
    <row r="797" spans="1:46"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row>
    <row r="798" spans="1:46"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row>
    <row r="799" spans="1:46"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row>
    <row r="800" spans="1:46"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row>
    <row r="801" spans="1:46"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row>
    <row r="802" spans="1:46"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row>
    <row r="803" spans="1:46"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row>
    <row r="804" spans="1:46"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row>
    <row r="805" spans="1:46"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row>
    <row r="806" spans="1:46"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row>
    <row r="807" spans="1:46"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row>
    <row r="808" spans="1:46"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row>
    <row r="809" spans="1:46"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row>
    <row r="810" spans="1:46"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row>
    <row r="811" spans="1:46"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row>
    <row r="812" spans="1:46"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row>
    <row r="813" spans="1:46"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row>
    <row r="814" spans="1:46"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row>
    <row r="815" spans="1:46"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row>
    <row r="816" spans="1:46"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row>
    <row r="817" spans="1:46"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row>
    <row r="818" spans="1:46"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row>
    <row r="819" spans="1:46"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row>
    <row r="820" spans="1:46"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row>
    <row r="821" spans="1:46"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row>
    <row r="822" spans="1:46"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row>
    <row r="823" spans="1:46"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row>
    <row r="824" spans="1:46"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row>
    <row r="825" spans="1:46"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row>
    <row r="826" spans="1:46"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row>
    <row r="827" spans="1:46"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row>
    <row r="828" spans="1:46"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row>
    <row r="829" spans="1:46"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row>
    <row r="830" spans="1:46"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row>
    <row r="831" spans="1:46"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row>
    <row r="832" spans="1:46"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row>
    <row r="833" spans="1:46"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row>
    <row r="834" spans="1:46"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row>
    <row r="835" spans="1:46"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row>
    <row r="836" spans="1:46"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row>
    <row r="837" spans="1:46"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row>
    <row r="838" spans="1:46"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row>
    <row r="839" spans="1:46"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row>
    <row r="840" spans="1:46"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row>
    <row r="841" spans="1:46"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row>
    <row r="842" spans="1:46"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row>
    <row r="843" spans="1:46"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row>
    <row r="844" spans="1:46"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row>
    <row r="845" spans="1:46"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row>
    <row r="846" spans="1:46"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row>
    <row r="847" spans="1:46"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row>
    <row r="848" spans="1:46"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row>
    <row r="849" spans="1:46"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row>
    <row r="850" spans="1:46"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row>
    <row r="851" spans="1:46"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row>
    <row r="852" spans="1:46"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row>
    <row r="853" spans="1:46"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row>
    <row r="854" spans="1:46"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row>
    <row r="855" spans="1:46"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row>
    <row r="856" spans="1:46"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row>
    <row r="857" spans="1:46"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row>
    <row r="858" spans="1:46"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row>
    <row r="859" spans="1:46"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row>
    <row r="860" spans="1:46"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row>
    <row r="861" spans="1:46"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row>
    <row r="862" spans="1:46"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row>
    <row r="863" spans="1:46"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row>
    <row r="864" spans="1:46"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row>
    <row r="865" spans="1:46"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row>
    <row r="866" spans="1:46"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row>
    <row r="867" spans="1:46"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row>
    <row r="868" spans="1:46"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row>
    <row r="869" spans="1:46"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row>
    <row r="870" spans="1:46"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row>
    <row r="871" spans="1:46"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row>
    <row r="872" spans="1:46"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row>
    <row r="873" spans="1:46"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row>
    <row r="874" spans="1:46"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row>
    <row r="875" spans="1:46"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row>
    <row r="876" spans="1:46"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row>
    <row r="877" spans="1:46"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row>
    <row r="878" spans="1:46"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row>
    <row r="879" spans="1:46"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row>
    <row r="880" spans="1:46"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row>
    <row r="881" spans="1:46"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row>
    <row r="882" spans="1:46"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row>
    <row r="883" spans="1:46"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row>
    <row r="884" spans="1:46"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row>
    <row r="885" spans="1:46"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row>
    <row r="886" spans="1:46"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row>
    <row r="887" spans="1:46"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row>
    <row r="888" spans="1:46"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row>
    <row r="889" spans="1:46"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row>
    <row r="890" spans="1:46"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row>
    <row r="891" spans="1:46"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row>
    <row r="892" spans="1:46"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row>
    <row r="893" spans="1:46"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row>
    <row r="894" spans="1:46"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row>
    <row r="895" spans="1:46"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row>
    <row r="896" spans="1:46"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row>
    <row r="897" spans="1:46"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row>
    <row r="898" spans="1:46"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row>
    <row r="899" spans="1:46"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row>
    <row r="900" spans="1:46"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row>
    <row r="901" spans="1:46"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row>
    <row r="902" spans="1:46"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row>
    <row r="903" spans="1:46"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row>
    <row r="904" spans="1:46"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row>
    <row r="905" spans="1:46"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row>
    <row r="906" spans="1:46"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row>
    <row r="907" spans="1:46"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row>
    <row r="908" spans="1:46"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row>
    <row r="909" spans="1:46"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row>
    <row r="910" spans="1:46"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row>
    <row r="911" spans="1:46"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row>
    <row r="912" spans="1:46"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row>
    <row r="913" spans="1:46"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row>
    <row r="914" spans="1:46"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row>
    <row r="915" spans="1:46"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row>
    <row r="916" spans="1:46"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row>
    <row r="917" spans="1:46"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row>
    <row r="918" spans="1:46"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row>
    <row r="919" spans="1:46"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row>
    <row r="920" spans="1:46"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row>
    <row r="921" spans="1:46"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row>
    <row r="922" spans="1:46"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row>
    <row r="923" spans="1:46"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row>
    <row r="924" spans="1:46"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row>
    <row r="925" spans="1:46"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row>
    <row r="926" spans="1:46"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row>
    <row r="927" spans="1:46"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row>
    <row r="928" spans="1:46"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row>
    <row r="929" spans="1:46"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row>
    <row r="930" spans="1:46"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row>
    <row r="931" spans="1:46"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row>
    <row r="932" spans="1:46"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row>
    <row r="933" spans="1:46"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row>
    <row r="934" spans="1:46"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row>
    <row r="935" spans="1:46"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row>
    <row r="936" spans="1:46"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row>
    <row r="937" spans="1:46"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row>
    <row r="938" spans="1:46"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row>
    <row r="939" spans="1:46"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row>
    <row r="940" spans="1:46"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row>
    <row r="941" spans="1:46"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row>
    <row r="942" spans="1:46"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row>
    <row r="943" spans="1:46"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row>
    <row r="944" spans="1:46"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row>
    <row r="945" spans="1:46"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row>
    <row r="946" spans="1:46"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row>
    <row r="947" spans="1:46"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row>
    <row r="948" spans="1:46"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row>
    <row r="949" spans="1:46"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row>
    <row r="950" spans="1:46"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row>
    <row r="951" spans="1:46"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row>
    <row r="952" spans="1:46"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row>
    <row r="953" spans="1:46"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row>
    <row r="954" spans="1:46"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row>
    <row r="955" spans="1:46"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row>
    <row r="956" spans="1:46"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row>
    <row r="957" spans="1:46"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row>
    <row r="958" spans="1:46"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row>
    <row r="959" spans="1:46"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row>
    <row r="960" spans="1:46"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row>
    <row r="961" spans="1:46"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row>
    <row r="962" spans="1:46"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row>
    <row r="963" spans="1:46"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row>
    <row r="964" spans="1:46"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row>
    <row r="965" spans="1:46"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row>
    <row r="966" spans="1:46"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row>
    <row r="967" spans="1:46"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row>
    <row r="968" spans="1:46"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row>
    <row r="969" spans="1:46"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row>
    <row r="970" spans="1:46"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row>
    <row r="971" spans="1:46"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row>
    <row r="972" spans="1:46"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row>
    <row r="973" spans="1:46"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row>
    <row r="974" spans="1:46"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row>
    <row r="975" spans="1:46"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row>
    <row r="976" spans="1:46"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row>
    <row r="977" spans="1:46"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row>
    <row r="978" spans="1:46"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row>
    <row r="979" spans="1:46"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row>
    <row r="980" spans="1:46"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row>
    <row r="981" spans="1:46"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row>
    <row r="982" spans="1:46"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row>
    <row r="983" spans="1:46"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row>
    <row r="984" spans="1:46"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row>
    <row r="985" spans="1:46"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row>
    <row r="986" spans="1:46"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row>
    <row r="987" spans="1:46"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row>
    <row r="988" spans="1:46"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row>
    <row r="989" spans="1:46"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row>
    <row r="990" spans="1:46"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row>
    <row r="991" spans="1:46"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row>
    <row r="992" spans="1:46"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row>
    <row r="993" spans="1:46"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row>
    <row r="994" spans="1:46"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row>
    <row r="995" spans="1:46"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row>
    <row r="996" spans="1:46"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row>
    <row r="997" spans="1:46"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row>
    <row r="998" spans="1:46"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row>
    <row r="999" spans="1:46"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row>
    <row r="1000" spans="1:46"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row>
    <row r="1001" spans="1:46" ht="21"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row>
    <row r="1002" spans="1:46" ht="21"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row>
    <row r="1003" spans="1:46" ht="21"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row>
    <row r="1004" spans="1:46" ht="21"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row>
    <row r="1005" spans="1:46" ht="21"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row>
    <row r="1006" spans="1:46" ht="21"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row>
  </sheetData>
  <autoFilter ref="A1:AS41" xr:uid="{00000000-0009-0000-0000-00000D000000}"/>
  <hyperlinks>
    <hyperlink ref="Z1" r:id="rId1" xr:uid="{00000000-0004-0000-0D00-000000000000}"/>
    <hyperlink ref="Z3" r:id="rId2" xr:uid="{00000000-0004-0000-0D00-000001000000}"/>
    <hyperlink ref="Z4" r:id="rId3" xr:uid="{00000000-0004-0000-0D00-000002000000}"/>
    <hyperlink ref="Z5" r:id="rId4" xr:uid="{00000000-0004-0000-0D00-000003000000}"/>
    <hyperlink ref="Z6" r:id="rId5" xr:uid="{00000000-0004-0000-0D00-000004000000}"/>
    <hyperlink ref="Z7" r:id="rId6" xr:uid="{00000000-0004-0000-0D00-000005000000}"/>
    <hyperlink ref="Z9" r:id="rId7" xr:uid="{00000000-0004-0000-0D00-000006000000}"/>
    <hyperlink ref="Z10" r:id="rId8" xr:uid="{00000000-0004-0000-0D00-000007000000}"/>
    <hyperlink ref="Z11" r:id="rId9" xr:uid="{00000000-0004-0000-0D00-000008000000}"/>
    <hyperlink ref="Z12" r:id="rId10" xr:uid="{00000000-0004-0000-0D00-000009000000}"/>
    <hyperlink ref="Z13" r:id="rId11" xr:uid="{00000000-0004-0000-0D00-00000A000000}"/>
    <hyperlink ref="Z14" r:id="rId12" xr:uid="{00000000-0004-0000-0D00-00000B000000}"/>
    <hyperlink ref="Z15" r:id="rId13" xr:uid="{00000000-0004-0000-0D00-00000C000000}"/>
    <hyperlink ref="Z16" r:id="rId14" xr:uid="{00000000-0004-0000-0D00-00000D000000}"/>
    <hyperlink ref="Z17" r:id="rId15" xr:uid="{00000000-0004-0000-0D00-00000E000000}"/>
    <hyperlink ref="Z18" r:id="rId16" xr:uid="{00000000-0004-0000-0D00-00000F000000}"/>
    <hyperlink ref="Z19" r:id="rId17" xr:uid="{00000000-0004-0000-0D00-000010000000}"/>
    <hyperlink ref="Z20" r:id="rId18" xr:uid="{00000000-0004-0000-0D00-000011000000}"/>
    <hyperlink ref="Z21" r:id="rId19" xr:uid="{00000000-0004-0000-0D00-000012000000}"/>
    <hyperlink ref="Z22" r:id="rId20" xr:uid="{00000000-0004-0000-0D00-000013000000}"/>
    <hyperlink ref="Z23" r:id="rId21" xr:uid="{00000000-0004-0000-0D00-000014000000}"/>
    <hyperlink ref="Z24" r:id="rId22" xr:uid="{00000000-0004-0000-0D00-000015000000}"/>
    <hyperlink ref="Z25" r:id="rId23" xr:uid="{00000000-0004-0000-0D00-000016000000}"/>
    <hyperlink ref="Z26" r:id="rId24" xr:uid="{00000000-0004-0000-0D00-000017000000}"/>
    <hyperlink ref="Z27" r:id="rId25" xr:uid="{00000000-0004-0000-0D00-000018000000}"/>
    <hyperlink ref="Z28" r:id="rId26" xr:uid="{00000000-0004-0000-0D00-000019000000}"/>
    <hyperlink ref="Z29" r:id="rId27" xr:uid="{00000000-0004-0000-0D00-00001A000000}"/>
    <hyperlink ref="Z30" r:id="rId28" xr:uid="{00000000-0004-0000-0D00-00001B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xr:uid="{00000000-0002-0000-0D00-000000000000}">
          <x14:formula1>
            <xm:f>Variables!$C$2:$C$10</xm:f>
          </x14:formula1>
          <xm:sqref>T2</xm:sqref>
        </x14:dataValidation>
        <x14:dataValidation type="list" allowBlank="1" xr:uid="{00000000-0002-0000-0D00-000001000000}">
          <x14:formula1>
            <xm:f>Variables!$A$2:$A$11</xm:f>
          </x14:formula1>
          <xm:sqref>G2</xm:sqref>
        </x14:dataValidation>
        <x14:dataValidation type="list" allowBlank="1" xr:uid="{00000000-0002-0000-0D00-000002000000}">
          <x14:formula1>
            <xm:f>Variables!$B$2:$B$29</xm:f>
          </x14:formula1>
          <xm:sqref>K2 M2 I2:I3</xm:sqref>
        </x14:dataValidation>
        <x14:dataValidation type="list" allowBlank="1" xr:uid="{00000000-0002-0000-0D00-000003000000}">
          <x14:formula1>
            <xm:f>Variables!$D$2:$D$11</xm:f>
          </x14:formula1>
          <xm:sqref>X2 V2:V3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J68"/>
  <sheetViews>
    <sheetView showGridLines="0" topLeftCell="A10" workbookViewId="0">
      <selection activeCell="E10" sqref="E10:E38"/>
    </sheetView>
  </sheetViews>
  <sheetFormatPr baseColWidth="10" defaultColWidth="14.5" defaultRowHeight="15.75" customHeight="1"/>
  <sheetData>
    <row r="1" spans="1:6" ht="15.75" customHeight="1">
      <c r="A1" s="186" t="s">
        <v>6</v>
      </c>
      <c r="B1" s="187" t="s">
        <v>1962</v>
      </c>
      <c r="D1" s="186" t="s">
        <v>1908</v>
      </c>
      <c r="E1" s="187" t="s">
        <v>1963</v>
      </c>
    </row>
    <row r="2" spans="1:6" ht="15.75" customHeight="1">
      <c r="A2" s="188" t="s">
        <v>158</v>
      </c>
      <c r="B2" s="189">
        <v>1</v>
      </c>
      <c r="D2" s="188" t="s">
        <v>1965</v>
      </c>
      <c r="E2" s="189">
        <v>3</v>
      </c>
    </row>
    <row r="3" spans="1:6" ht="15.75" customHeight="1">
      <c r="A3" s="190" t="s">
        <v>1438</v>
      </c>
      <c r="B3" s="191">
        <v>3</v>
      </c>
      <c r="D3" s="190" t="s">
        <v>21</v>
      </c>
      <c r="E3" s="191">
        <v>20</v>
      </c>
    </row>
    <row r="4" spans="1:6" ht="15.75" customHeight="1">
      <c r="A4" s="190" t="s">
        <v>21</v>
      </c>
      <c r="B4" s="191">
        <v>17</v>
      </c>
      <c r="D4" s="190" t="s">
        <v>1967</v>
      </c>
      <c r="E4" s="191">
        <v>6</v>
      </c>
    </row>
    <row r="5" spans="1:6" ht="15.75" customHeight="1">
      <c r="A5" s="190" t="s">
        <v>795</v>
      </c>
      <c r="B5" s="191">
        <v>3</v>
      </c>
      <c r="D5" s="192" t="s">
        <v>1968</v>
      </c>
      <c r="E5" s="193">
        <v>29</v>
      </c>
    </row>
    <row r="6" spans="1:6" ht="15.75" customHeight="1">
      <c r="A6" s="190" t="s">
        <v>101</v>
      </c>
      <c r="B6" s="191">
        <v>3</v>
      </c>
    </row>
    <row r="7" spans="1:6" ht="15.75" customHeight="1">
      <c r="A7" s="190" t="s">
        <v>3670</v>
      </c>
      <c r="B7" s="191">
        <v>2</v>
      </c>
    </row>
    <row r="8" spans="1:6" ht="15.75" customHeight="1">
      <c r="A8" s="192" t="s">
        <v>1968</v>
      </c>
      <c r="B8" s="193">
        <v>29</v>
      </c>
    </row>
    <row r="9" spans="1:6" ht="15.75" customHeight="1">
      <c r="D9" s="38" t="s">
        <v>1971</v>
      </c>
      <c r="E9" s="39" t="s">
        <v>1972</v>
      </c>
      <c r="F9" s="39" t="s">
        <v>1964</v>
      </c>
    </row>
    <row r="10" spans="1:6" ht="15.75" customHeight="1">
      <c r="D10" s="35" t="s">
        <v>366</v>
      </c>
      <c r="E10" s="36">
        <v>0</v>
      </c>
      <c r="F10" s="37">
        <f t="shared" ref="F10:F38" si="0">E10/$E$39</f>
        <v>0</v>
      </c>
    </row>
    <row r="11" spans="1:6" ht="15.75" customHeight="1">
      <c r="D11" s="35" t="s">
        <v>1439</v>
      </c>
      <c r="E11" s="36">
        <v>3</v>
      </c>
      <c r="F11" s="37">
        <f t="shared" si="0"/>
        <v>0.10344827586206896</v>
      </c>
    </row>
    <row r="12" spans="1:6" ht="15.75" customHeight="1">
      <c r="A12" s="186" t="s">
        <v>7</v>
      </c>
      <c r="B12" s="187" t="s">
        <v>1969</v>
      </c>
      <c r="D12" s="35" t="s">
        <v>129</v>
      </c>
      <c r="E12" s="36">
        <v>1</v>
      </c>
      <c r="F12" s="37">
        <f t="shared" si="0"/>
        <v>3.4482758620689655E-2</v>
      </c>
    </row>
    <row r="13" spans="1:6" ht="15.75" customHeight="1">
      <c r="A13" s="188" t="s">
        <v>1439</v>
      </c>
      <c r="B13" s="189">
        <v>3</v>
      </c>
      <c r="D13" s="35" t="s">
        <v>266</v>
      </c>
      <c r="E13" s="36">
        <v>0</v>
      </c>
      <c r="F13" s="37">
        <f t="shared" si="0"/>
        <v>0</v>
      </c>
    </row>
    <row r="14" spans="1:6" ht="15.75" customHeight="1">
      <c r="A14" s="190" t="s">
        <v>140</v>
      </c>
      <c r="B14" s="191">
        <v>3</v>
      </c>
      <c r="D14" s="35" t="s">
        <v>140</v>
      </c>
      <c r="E14" s="36">
        <v>3</v>
      </c>
      <c r="F14" s="37">
        <f t="shared" si="0"/>
        <v>0.10344827586206896</v>
      </c>
    </row>
    <row r="15" spans="1:6" ht="15.75" customHeight="1">
      <c r="A15" s="190" t="s">
        <v>164</v>
      </c>
      <c r="B15" s="191">
        <v>1</v>
      </c>
      <c r="D15" s="35" t="s">
        <v>164</v>
      </c>
      <c r="E15" s="36">
        <v>2</v>
      </c>
      <c r="F15" s="37">
        <f t="shared" si="0"/>
        <v>6.8965517241379309E-2</v>
      </c>
    </row>
    <row r="16" spans="1:6" ht="15.75" customHeight="1">
      <c r="A16" s="190" t="s">
        <v>44</v>
      </c>
      <c r="B16" s="191">
        <v>2</v>
      </c>
      <c r="D16" s="35" t="s">
        <v>74</v>
      </c>
      <c r="E16" s="36">
        <v>2</v>
      </c>
      <c r="F16" s="37">
        <f t="shared" si="0"/>
        <v>6.8965517241379309E-2</v>
      </c>
    </row>
    <row r="17" spans="1:9" ht="15.75" customHeight="1">
      <c r="A17" s="190" t="s">
        <v>133</v>
      </c>
      <c r="B17" s="191">
        <v>2</v>
      </c>
      <c r="D17" s="35" t="s">
        <v>2409</v>
      </c>
      <c r="E17" s="36">
        <v>0</v>
      </c>
      <c r="F17" s="37">
        <f t="shared" si="0"/>
        <v>0</v>
      </c>
    </row>
    <row r="18" spans="1:9" ht="15.75" customHeight="1">
      <c r="A18" s="190" t="s">
        <v>51</v>
      </c>
      <c r="B18" s="191">
        <v>1</v>
      </c>
      <c r="D18" s="35" t="s">
        <v>22</v>
      </c>
      <c r="E18" s="36">
        <v>0</v>
      </c>
      <c r="F18" s="37">
        <f t="shared" si="0"/>
        <v>0</v>
      </c>
    </row>
    <row r="19" spans="1:9" ht="15.75" customHeight="1">
      <c r="A19" s="190" t="s">
        <v>96</v>
      </c>
      <c r="B19" s="191">
        <v>2</v>
      </c>
      <c r="D19" s="35" t="s">
        <v>73</v>
      </c>
      <c r="E19" s="36">
        <v>0</v>
      </c>
      <c r="F19" s="37">
        <f t="shared" si="0"/>
        <v>0</v>
      </c>
    </row>
    <row r="20" spans="1:9" ht="15.75" customHeight="1">
      <c r="A20" s="190" t="s">
        <v>63</v>
      </c>
      <c r="B20" s="191">
        <v>14</v>
      </c>
      <c r="D20" s="35" t="s">
        <v>45</v>
      </c>
      <c r="E20" s="36">
        <v>0</v>
      </c>
      <c r="F20" s="37">
        <f t="shared" si="0"/>
        <v>0</v>
      </c>
      <c r="H20" s="38"/>
      <c r="I20" s="39"/>
    </row>
    <row r="21" spans="1:9" ht="15.75" customHeight="1">
      <c r="A21" s="190" t="s">
        <v>58</v>
      </c>
      <c r="B21" s="191">
        <v>1</v>
      </c>
      <c r="D21" s="35" t="s">
        <v>152</v>
      </c>
      <c r="E21" s="36">
        <v>0</v>
      </c>
      <c r="F21" s="37">
        <f t="shared" si="0"/>
        <v>0</v>
      </c>
    </row>
    <row r="22" spans="1:9" ht="15.75" customHeight="1">
      <c r="A22" s="192" t="s">
        <v>1968</v>
      </c>
      <c r="B22" s="193">
        <v>29</v>
      </c>
      <c r="D22" s="36" t="s">
        <v>1173</v>
      </c>
      <c r="E22" s="36">
        <v>0</v>
      </c>
      <c r="F22" s="37">
        <f t="shared" si="0"/>
        <v>0</v>
      </c>
    </row>
    <row r="23" spans="1:9" ht="15.75" customHeight="1">
      <c r="D23" s="35" t="s">
        <v>108</v>
      </c>
      <c r="E23" s="36">
        <v>0</v>
      </c>
      <c r="F23" s="37">
        <f t="shared" si="0"/>
        <v>0</v>
      </c>
    </row>
    <row r="24" spans="1:9" ht="15.75" customHeight="1">
      <c r="D24" s="36" t="s">
        <v>1973</v>
      </c>
      <c r="E24" s="36">
        <v>0</v>
      </c>
      <c r="F24" s="37">
        <f t="shared" si="0"/>
        <v>0</v>
      </c>
    </row>
    <row r="25" spans="1:9" ht="15.75" customHeight="1">
      <c r="D25" s="35" t="s">
        <v>378</v>
      </c>
      <c r="E25" s="36">
        <v>0</v>
      </c>
      <c r="F25" s="37">
        <f t="shared" si="0"/>
        <v>0</v>
      </c>
    </row>
    <row r="26" spans="1:9" ht="15.75" customHeight="1">
      <c r="A26" s="186" t="s">
        <v>8</v>
      </c>
      <c r="B26" s="187" t="s">
        <v>1970</v>
      </c>
      <c r="D26" s="35" t="s">
        <v>64</v>
      </c>
      <c r="E26" s="36">
        <v>11</v>
      </c>
      <c r="F26" s="37">
        <f t="shared" si="0"/>
        <v>0.37931034482758619</v>
      </c>
    </row>
    <row r="27" spans="1:9" ht="15.75" customHeight="1">
      <c r="A27" s="188" t="s">
        <v>129</v>
      </c>
      <c r="B27" s="189">
        <v>1</v>
      </c>
      <c r="D27" s="35" t="s">
        <v>132</v>
      </c>
      <c r="E27" s="36">
        <v>0</v>
      </c>
      <c r="F27" s="37">
        <f t="shared" si="0"/>
        <v>0</v>
      </c>
    </row>
    <row r="28" spans="1:9" ht="15.75" customHeight="1">
      <c r="A28" s="190" t="s">
        <v>164</v>
      </c>
      <c r="B28" s="191">
        <v>1</v>
      </c>
      <c r="D28" s="35" t="s">
        <v>44</v>
      </c>
      <c r="E28" s="36">
        <v>2</v>
      </c>
      <c r="F28" s="37">
        <f t="shared" si="0"/>
        <v>6.8965517241379309E-2</v>
      </c>
    </row>
    <row r="29" spans="1:9" ht="15.75" customHeight="1">
      <c r="A29" s="190" t="s">
        <v>74</v>
      </c>
      <c r="B29" s="191">
        <v>2</v>
      </c>
      <c r="D29" s="35" t="s">
        <v>133</v>
      </c>
      <c r="E29" s="36">
        <v>6</v>
      </c>
      <c r="F29" s="37">
        <f t="shared" si="0"/>
        <v>0.20689655172413793</v>
      </c>
    </row>
    <row r="30" spans="1:9" ht="15.75" customHeight="1">
      <c r="A30" s="190" t="s">
        <v>64</v>
      </c>
      <c r="B30" s="191">
        <v>11</v>
      </c>
      <c r="D30" s="35" t="s">
        <v>51</v>
      </c>
      <c r="E30" s="36">
        <v>2</v>
      </c>
      <c r="F30" s="37">
        <f t="shared" si="0"/>
        <v>6.8965517241379309E-2</v>
      </c>
    </row>
    <row r="31" spans="1:9" ht="15.75" customHeight="1">
      <c r="A31" s="190" t="s">
        <v>133</v>
      </c>
      <c r="B31" s="191">
        <v>4</v>
      </c>
      <c r="D31" s="35" t="s">
        <v>91</v>
      </c>
      <c r="E31" s="36">
        <v>0</v>
      </c>
      <c r="F31" s="37">
        <f t="shared" si="0"/>
        <v>0</v>
      </c>
    </row>
    <row r="32" spans="1:9" ht="15.75" customHeight="1">
      <c r="A32" s="190" t="s">
        <v>51</v>
      </c>
      <c r="B32" s="191">
        <v>1</v>
      </c>
      <c r="D32" s="35" t="s">
        <v>282</v>
      </c>
      <c r="E32" s="36">
        <v>0</v>
      </c>
      <c r="F32" s="37">
        <f t="shared" si="0"/>
        <v>0</v>
      </c>
    </row>
    <row r="33" spans="1:6" ht="15.75" customHeight="1">
      <c r="A33" s="190" t="s">
        <v>63</v>
      </c>
      <c r="B33" s="191">
        <v>1</v>
      </c>
      <c r="D33" s="35" t="s">
        <v>62</v>
      </c>
      <c r="E33" s="36">
        <v>0</v>
      </c>
      <c r="F33" s="37">
        <f t="shared" si="0"/>
        <v>0</v>
      </c>
    </row>
    <row r="34" spans="1:6" ht="15.75" customHeight="1">
      <c r="A34" s="190" t="s">
        <v>4160</v>
      </c>
      <c r="B34" s="191"/>
      <c r="D34" s="35" t="s">
        <v>96</v>
      </c>
      <c r="E34" s="36">
        <v>2</v>
      </c>
      <c r="F34" s="37">
        <f t="shared" si="0"/>
        <v>6.8965517241379309E-2</v>
      </c>
    </row>
    <row r="35" spans="1:6" ht="15.75" customHeight="1">
      <c r="A35" s="192" t="s">
        <v>1968</v>
      </c>
      <c r="B35" s="193">
        <v>21</v>
      </c>
      <c r="D35" s="36" t="s">
        <v>227</v>
      </c>
      <c r="E35" s="36">
        <v>0</v>
      </c>
      <c r="F35" s="37">
        <f t="shared" si="0"/>
        <v>0</v>
      </c>
    </row>
    <row r="36" spans="1:6" ht="15.75" customHeight="1">
      <c r="D36" s="35" t="s">
        <v>63</v>
      </c>
      <c r="E36" s="36">
        <v>15</v>
      </c>
      <c r="F36" s="37">
        <f t="shared" si="0"/>
        <v>0.51724137931034486</v>
      </c>
    </row>
    <row r="37" spans="1:6" ht="15.75" customHeight="1">
      <c r="D37" s="35" t="s">
        <v>79</v>
      </c>
      <c r="E37" s="36">
        <v>0</v>
      </c>
      <c r="F37" s="37">
        <f t="shared" si="0"/>
        <v>0</v>
      </c>
    </row>
    <row r="38" spans="1:6" ht="15.75" customHeight="1">
      <c r="D38" s="35" t="s">
        <v>58</v>
      </c>
      <c r="E38" s="36">
        <v>1</v>
      </c>
      <c r="F38" s="37">
        <f t="shared" si="0"/>
        <v>3.4482758620689655E-2</v>
      </c>
    </row>
    <row r="39" spans="1:6" ht="15.75" customHeight="1">
      <c r="A39" s="186" t="s">
        <v>14</v>
      </c>
      <c r="B39" s="187" t="s">
        <v>1975</v>
      </c>
      <c r="E39" s="36">
        <v>29</v>
      </c>
    </row>
    <row r="40" spans="1:6" ht="15.75" customHeight="1">
      <c r="A40" s="188" t="s">
        <v>81</v>
      </c>
      <c r="B40" s="189">
        <v>4</v>
      </c>
    </row>
    <row r="41" spans="1:6" ht="15.75" customHeight="1">
      <c r="A41" s="190" t="s">
        <v>47</v>
      </c>
      <c r="B41" s="191">
        <v>1</v>
      </c>
    </row>
    <row r="42" spans="1:6" ht="13">
      <c r="A42" s="190" t="s">
        <v>137</v>
      </c>
      <c r="B42" s="191">
        <v>3</v>
      </c>
    </row>
    <row r="43" spans="1:6" ht="13">
      <c r="A43" s="190" t="s">
        <v>53</v>
      </c>
      <c r="B43" s="191">
        <v>1</v>
      </c>
    </row>
    <row r="44" spans="1:6" ht="13">
      <c r="A44" s="190" t="s">
        <v>66</v>
      </c>
      <c r="B44" s="191">
        <v>14</v>
      </c>
    </row>
    <row r="45" spans="1:6" ht="13">
      <c r="A45" s="190" t="s">
        <v>59</v>
      </c>
      <c r="B45" s="191">
        <v>2</v>
      </c>
    </row>
    <row r="46" spans="1:6" ht="13">
      <c r="A46" s="190" t="s">
        <v>149</v>
      </c>
      <c r="B46" s="191">
        <v>4</v>
      </c>
    </row>
    <row r="47" spans="1:6" ht="13">
      <c r="A47" s="192" t="s">
        <v>1968</v>
      </c>
      <c r="B47" s="193">
        <v>29</v>
      </c>
    </row>
    <row r="51" spans="1:10" ht="13">
      <c r="A51" s="186" t="s">
        <v>15</v>
      </c>
      <c r="B51" s="187" t="s">
        <v>1980</v>
      </c>
      <c r="D51" s="186" t="s">
        <v>1914</v>
      </c>
      <c r="E51" s="187" t="s">
        <v>1981</v>
      </c>
    </row>
    <row r="52" spans="1:10" ht="13">
      <c r="A52" s="188" t="s">
        <v>25</v>
      </c>
      <c r="B52" s="189">
        <v>2</v>
      </c>
      <c r="D52" s="188" t="s">
        <v>1982</v>
      </c>
      <c r="E52" s="189">
        <v>14</v>
      </c>
    </row>
    <row r="53" spans="1:10" ht="13">
      <c r="A53" s="190" t="s">
        <v>54</v>
      </c>
      <c r="B53" s="191">
        <v>1</v>
      </c>
      <c r="D53" s="190" t="s">
        <v>1983</v>
      </c>
      <c r="E53" s="191">
        <v>3</v>
      </c>
    </row>
    <row r="54" spans="1:10" ht="13">
      <c r="A54" s="190" t="s">
        <v>900</v>
      </c>
      <c r="B54" s="191">
        <v>1</v>
      </c>
      <c r="D54" s="190" t="s">
        <v>1984</v>
      </c>
      <c r="E54" s="191">
        <v>8</v>
      </c>
    </row>
    <row r="55" spans="1:10" ht="13">
      <c r="A55" s="190" t="s">
        <v>48</v>
      </c>
      <c r="B55" s="191">
        <v>2</v>
      </c>
      <c r="D55" s="190" t="s">
        <v>1967</v>
      </c>
      <c r="E55" s="191">
        <v>4</v>
      </c>
    </row>
    <row r="56" spans="1:10" ht="13">
      <c r="A56" s="190" t="s">
        <v>205</v>
      </c>
      <c r="B56" s="191">
        <v>13</v>
      </c>
      <c r="D56" s="192" t="s">
        <v>1968</v>
      </c>
      <c r="E56" s="193">
        <v>29</v>
      </c>
    </row>
    <row r="57" spans="1:10" ht="13">
      <c r="A57" s="190" t="s">
        <v>67</v>
      </c>
      <c r="B57" s="191">
        <v>8</v>
      </c>
    </row>
    <row r="58" spans="1:10" ht="13">
      <c r="A58" s="190" t="s">
        <v>1089</v>
      </c>
      <c r="B58" s="191">
        <v>1</v>
      </c>
      <c r="H58" s="38" t="s">
        <v>1988</v>
      </c>
      <c r="I58" s="39" t="s">
        <v>1972</v>
      </c>
      <c r="J58" s="38" t="s">
        <v>1964</v>
      </c>
    </row>
    <row r="59" spans="1:10" ht="13">
      <c r="A59" s="190" t="s">
        <v>82</v>
      </c>
      <c r="B59" s="191">
        <v>1</v>
      </c>
      <c r="H59" s="35" t="s">
        <v>1982</v>
      </c>
      <c r="I59" s="36">
        <v>16</v>
      </c>
      <c r="J59" s="37">
        <f t="shared" ref="J59:J62" si="1">I59/$I$63</f>
        <v>0.5</v>
      </c>
    </row>
    <row r="60" spans="1:10" ht="13">
      <c r="A60" s="192" t="s">
        <v>1968</v>
      </c>
      <c r="B60" s="193">
        <v>29</v>
      </c>
      <c r="H60" s="35" t="s">
        <v>1983</v>
      </c>
      <c r="I60" s="36">
        <v>3</v>
      </c>
      <c r="J60" s="37">
        <f t="shared" si="1"/>
        <v>9.375E-2</v>
      </c>
    </row>
    <row r="61" spans="1:10" ht="13">
      <c r="H61" s="35" t="s">
        <v>1984</v>
      </c>
      <c r="I61" s="36">
        <v>8</v>
      </c>
      <c r="J61" s="37">
        <f t="shared" si="1"/>
        <v>0.25</v>
      </c>
    </row>
    <row r="62" spans="1:10" ht="13">
      <c r="H62" s="35" t="s">
        <v>1967</v>
      </c>
      <c r="I62" s="36">
        <v>5</v>
      </c>
      <c r="J62" s="37">
        <f t="shared" si="1"/>
        <v>0.15625</v>
      </c>
    </row>
    <row r="63" spans="1:10" ht="13">
      <c r="I63" s="35">
        <f t="shared" ref="I63:J63" si="2">SUM(I59:I62)</f>
        <v>32</v>
      </c>
      <c r="J63" s="37">
        <f t="shared" si="2"/>
        <v>1</v>
      </c>
    </row>
    <row r="64" spans="1:10" ht="13">
      <c r="A64" s="186" t="s">
        <v>16</v>
      </c>
      <c r="B64" s="187" t="s">
        <v>1986</v>
      </c>
      <c r="D64" s="186" t="s">
        <v>1915</v>
      </c>
      <c r="E64" s="187" t="s">
        <v>1987</v>
      </c>
    </row>
    <row r="65" spans="1:5" ht="13">
      <c r="A65" s="188" t="s">
        <v>54</v>
      </c>
      <c r="B65" s="189">
        <v>2</v>
      </c>
      <c r="D65" s="188"/>
      <c r="E65" s="189">
        <v>26</v>
      </c>
    </row>
    <row r="66" spans="1:5" ht="13">
      <c r="A66" s="190" t="s">
        <v>900</v>
      </c>
      <c r="B66" s="191">
        <v>1</v>
      </c>
      <c r="D66" s="190" t="s">
        <v>1982</v>
      </c>
      <c r="E66" s="191">
        <v>2</v>
      </c>
    </row>
    <row r="67" spans="1:5" ht="13">
      <c r="A67" s="190" t="s">
        <v>4160</v>
      </c>
      <c r="B67" s="191"/>
      <c r="D67" s="190" t="s">
        <v>1967</v>
      </c>
      <c r="E67" s="191">
        <v>1</v>
      </c>
    </row>
    <row r="68" spans="1:5" ht="13">
      <c r="A68" s="192" t="s">
        <v>1968</v>
      </c>
      <c r="B68" s="193">
        <v>3</v>
      </c>
      <c r="D68" s="192" t="s">
        <v>1968</v>
      </c>
      <c r="E68" s="193">
        <v>29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L1009"/>
  <sheetViews>
    <sheetView workbookViewId="0">
      <pane ySplit="1" topLeftCell="A2" activePane="bottomLeft" state="frozen"/>
      <selection pane="bottomLeft" activeCell="A15" sqref="A15:XFD16"/>
    </sheetView>
  </sheetViews>
  <sheetFormatPr baseColWidth="10" defaultColWidth="14.5" defaultRowHeight="15.75" customHeight="1"/>
  <cols>
    <col min="1" max="1" width="16.1640625" customWidth="1"/>
    <col min="20" max="20" width="111.5" customWidth="1"/>
  </cols>
  <sheetData>
    <row r="1" spans="1:38" ht="21"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2" t="s">
        <v>17</v>
      </c>
      <c r="S1" s="3" t="s">
        <v>18</v>
      </c>
      <c r="T1" s="2" t="s">
        <v>19</v>
      </c>
      <c r="U1" s="167"/>
      <c r="V1" s="167"/>
      <c r="W1" s="167"/>
      <c r="X1" s="167"/>
      <c r="Y1" s="167"/>
      <c r="Z1" s="167"/>
      <c r="AA1" s="167"/>
      <c r="AB1" s="167"/>
      <c r="AC1" s="167"/>
      <c r="AD1" s="167"/>
      <c r="AE1" s="167"/>
      <c r="AF1" s="167"/>
      <c r="AG1" s="167"/>
      <c r="AH1" s="167"/>
      <c r="AI1" s="167"/>
      <c r="AJ1" s="167"/>
      <c r="AK1" s="167"/>
      <c r="AL1" s="167"/>
    </row>
    <row r="2" spans="1:38" ht="21" customHeight="1">
      <c r="A2" s="5">
        <v>44186</v>
      </c>
      <c r="B2" s="6" t="s">
        <v>4106</v>
      </c>
      <c r="C2" s="6">
        <v>37.590088000000002</v>
      </c>
      <c r="D2" s="15">
        <v>61.843522</v>
      </c>
      <c r="E2" s="6">
        <v>50</v>
      </c>
      <c r="F2" s="6">
        <v>0</v>
      </c>
      <c r="G2" s="9" t="s">
        <v>21</v>
      </c>
      <c r="H2" s="9" t="s">
        <v>1173</v>
      </c>
      <c r="I2" s="9" t="s">
        <v>79</v>
      </c>
      <c r="J2" s="9"/>
      <c r="K2" s="32"/>
      <c r="L2" s="32"/>
      <c r="M2" s="138" t="s">
        <v>59</v>
      </c>
      <c r="N2" s="32"/>
      <c r="O2" s="9" t="s">
        <v>59</v>
      </c>
      <c r="P2" s="9" t="s">
        <v>48</v>
      </c>
      <c r="Q2" s="9"/>
      <c r="R2" s="163" t="s">
        <v>4107</v>
      </c>
      <c r="S2" s="12" t="s">
        <v>27</v>
      </c>
      <c r="T2" s="6" t="s">
        <v>4108</v>
      </c>
      <c r="U2" s="168"/>
      <c r="V2" s="168"/>
      <c r="W2" s="168"/>
      <c r="X2" s="168"/>
      <c r="Y2" s="168"/>
      <c r="Z2" s="168"/>
      <c r="AA2" s="168"/>
      <c r="AB2" s="168"/>
      <c r="AC2" s="168"/>
      <c r="AD2" s="168"/>
      <c r="AE2" s="168"/>
      <c r="AF2" s="168"/>
      <c r="AG2" s="168"/>
      <c r="AH2" s="168"/>
      <c r="AI2" s="168"/>
      <c r="AJ2" s="168"/>
      <c r="AK2" s="168"/>
      <c r="AL2" s="168"/>
    </row>
    <row r="3" spans="1:38" ht="21" customHeight="1">
      <c r="A3" s="5">
        <v>44145</v>
      </c>
      <c r="B3" s="6" t="s">
        <v>4109</v>
      </c>
      <c r="C3" s="6">
        <v>38.734696999999997</v>
      </c>
      <c r="D3" s="15">
        <v>63.896458000000003</v>
      </c>
      <c r="E3" s="6">
        <v>30</v>
      </c>
      <c r="F3" s="6">
        <v>0</v>
      </c>
      <c r="G3" s="9" t="s">
        <v>21</v>
      </c>
      <c r="H3" s="9" t="s">
        <v>1173</v>
      </c>
      <c r="I3" s="9"/>
      <c r="J3" s="9"/>
      <c r="K3" s="32"/>
      <c r="L3" s="32"/>
      <c r="M3" s="138" t="s">
        <v>59</v>
      </c>
      <c r="N3" s="32"/>
      <c r="O3" s="9" t="s">
        <v>59</v>
      </c>
      <c r="P3" s="9" t="s">
        <v>48</v>
      </c>
      <c r="Q3" s="9" t="s">
        <v>54</v>
      </c>
      <c r="R3" s="163" t="s">
        <v>4110</v>
      </c>
      <c r="S3" s="12" t="s">
        <v>27</v>
      </c>
      <c r="T3" s="6" t="s">
        <v>4111</v>
      </c>
      <c r="U3" s="168"/>
      <c r="V3" s="168"/>
      <c r="W3" s="168"/>
      <c r="X3" s="168"/>
      <c r="Y3" s="168"/>
      <c r="Z3" s="168"/>
      <c r="AA3" s="168"/>
      <c r="AB3" s="168"/>
      <c r="AC3" s="168"/>
      <c r="AD3" s="168"/>
      <c r="AE3" s="168"/>
      <c r="AF3" s="168"/>
      <c r="AG3" s="168"/>
      <c r="AH3" s="168"/>
      <c r="AI3" s="168"/>
      <c r="AJ3" s="168"/>
      <c r="AK3" s="168"/>
      <c r="AL3" s="168"/>
    </row>
    <row r="4" spans="1:38" ht="21" customHeight="1">
      <c r="A4" s="5">
        <v>44120</v>
      </c>
      <c r="B4" s="6" t="s">
        <v>4112</v>
      </c>
      <c r="C4" s="8">
        <v>38.698619000000001</v>
      </c>
      <c r="D4" s="15">
        <v>63.415404000000002</v>
      </c>
      <c r="E4" s="6">
        <v>100</v>
      </c>
      <c r="F4" s="6">
        <v>0</v>
      </c>
      <c r="G4" s="9" t="s">
        <v>21</v>
      </c>
      <c r="H4" s="9" t="s">
        <v>378</v>
      </c>
      <c r="I4" s="9"/>
      <c r="J4" s="9"/>
      <c r="K4" s="32"/>
      <c r="L4" s="32"/>
      <c r="M4" s="138" t="s">
        <v>59</v>
      </c>
      <c r="N4" s="32"/>
      <c r="O4" s="9" t="s">
        <v>59</v>
      </c>
      <c r="P4" s="9" t="s">
        <v>48</v>
      </c>
      <c r="Q4" s="9" t="s">
        <v>82</v>
      </c>
      <c r="R4" s="163" t="s">
        <v>4113</v>
      </c>
      <c r="S4" s="12" t="s">
        <v>27</v>
      </c>
      <c r="T4" s="6" t="s">
        <v>4114</v>
      </c>
      <c r="U4" s="168"/>
      <c r="V4" s="168"/>
      <c r="W4" s="168"/>
      <c r="X4" s="168"/>
      <c r="Y4" s="168"/>
      <c r="Z4" s="168"/>
      <c r="AA4" s="168"/>
      <c r="AB4" s="168"/>
      <c r="AC4" s="168"/>
      <c r="AD4" s="168"/>
      <c r="AE4" s="168"/>
      <c r="AF4" s="168"/>
      <c r="AG4" s="168"/>
      <c r="AH4" s="168"/>
      <c r="AI4" s="168"/>
      <c r="AJ4" s="168"/>
      <c r="AK4" s="168"/>
      <c r="AL4" s="168"/>
    </row>
    <row r="5" spans="1:38" ht="21" customHeight="1">
      <c r="A5" s="5">
        <v>44116</v>
      </c>
      <c r="B5" s="6" t="s">
        <v>4115</v>
      </c>
      <c r="C5" s="8">
        <v>37.610934999999998</v>
      </c>
      <c r="D5" s="15">
        <v>61.861891999999997</v>
      </c>
      <c r="E5" s="6">
        <v>4</v>
      </c>
      <c r="F5" s="6">
        <v>0</v>
      </c>
      <c r="G5" s="9" t="s">
        <v>43</v>
      </c>
      <c r="H5" s="9" t="s">
        <v>44</v>
      </c>
      <c r="I5" s="9" t="s">
        <v>140</v>
      </c>
      <c r="J5" s="9"/>
      <c r="K5" s="32"/>
      <c r="L5" s="32"/>
      <c r="M5" s="138" t="s">
        <v>4116</v>
      </c>
      <c r="N5" s="32"/>
      <c r="O5" s="9" t="s">
        <v>81</v>
      </c>
      <c r="P5" s="9" t="s">
        <v>48</v>
      </c>
      <c r="Q5" s="9" t="s">
        <v>82</v>
      </c>
      <c r="R5" s="163" t="s">
        <v>4117</v>
      </c>
      <c r="S5" s="12" t="s">
        <v>27</v>
      </c>
      <c r="T5" s="6" t="s">
        <v>4118</v>
      </c>
      <c r="U5" s="168"/>
      <c r="V5" s="168"/>
      <c r="W5" s="168"/>
      <c r="X5" s="168"/>
      <c r="Y5" s="168"/>
      <c r="Z5" s="168"/>
      <c r="AA5" s="168"/>
      <c r="AB5" s="168"/>
      <c r="AC5" s="168"/>
      <c r="AD5" s="168"/>
      <c r="AE5" s="168"/>
      <c r="AF5" s="168"/>
      <c r="AG5" s="168"/>
      <c r="AH5" s="168"/>
      <c r="AI5" s="168"/>
      <c r="AJ5" s="168"/>
      <c r="AK5" s="168"/>
      <c r="AL5" s="168"/>
    </row>
    <row r="6" spans="1:38" ht="21" customHeight="1">
      <c r="A6" s="5">
        <v>44108</v>
      </c>
      <c r="B6" s="6" t="s">
        <v>4119</v>
      </c>
      <c r="C6" s="8">
        <v>39.004362</v>
      </c>
      <c r="D6" s="15">
        <v>63.563082999999999</v>
      </c>
      <c r="E6" s="6">
        <v>100</v>
      </c>
      <c r="F6" s="6">
        <v>0</v>
      </c>
      <c r="G6" s="9" t="s">
        <v>570</v>
      </c>
      <c r="H6" s="9" t="s">
        <v>44</v>
      </c>
      <c r="I6" s="9" t="s">
        <v>140</v>
      </c>
      <c r="J6" s="9"/>
      <c r="K6" s="32"/>
      <c r="L6" s="32"/>
      <c r="M6" s="138" t="s">
        <v>59</v>
      </c>
      <c r="N6" s="32"/>
      <c r="O6" s="9" t="s">
        <v>59</v>
      </c>
      <c r="P6" s="9" t="s">
        <v>437</v>
      </c>
      <c r="Q6" s="9" t="s">
        <v>82</v>
      </c>
      <c r="R6" s="163" t="s">
        <v>4120</v>
      </c>
      <c r="S6" s="12" t="s">
        <v>27</v>
      </c>
      <c r="T6" s="6" t="s">
        <v>4121</v>
      </c>
      <c r="U6" s="168"/>
      <c r="V6" s="168"/>
      <c r="W6" s="168"/>
      <c r="X6" s="168"/>
      <c r="Y6" s="168"/>
      <c r="Z6" s="168"/>
      <c r="AA6" s="168"/>
      <c r="AB6" s="168"/>
      <c r="AC6" s="168"/>
      <c r="AD6" s="168"/>
      <c r="AE6" s="168"/>
      <c r="AF6" s="168"/>
      <c r="AG6" s="168"/>
      <c r="AH6" s="168"/>
      <c r="AI6" s="168"/>
      <c r="AJ6" s="168"/>
      <c r="AK6" s="168"/>
      <c r="AL6" s="168"/>
    </row>
    <row r="7" spans="1:38" ht="21" customHeight="1">
      <c r="A7" s="5">
        <v>44099</v>
      </c>
      <c r="B7" s="6" t="s">
        <v>4122</v>
      </c>
      <c r="C7" s="8">
        <v>39.511648999999998</v>
      </c>
      <c r="D7" s="15">
        <v>54.354708000000002</v>
      </c>
      <c r="E7" s="6">
        <v>300</v>
      </c>
      <c r="F7" s="6">
        <v>0</v>
      </c>
      <c r="G7" s="9" t="s">
        <v>21</v>
      </c>
      <c r="H7" s="9" t="s">
        <v>152</v>
      </c>
      <c r="I7" s="9"/>
      <c r="J7" s="9"/>
      <c r="K7" s="32"/>
      <c r="L7" s="32"/>
      <c r="M7" s="138" t="s">
        <v>4123</v>
      </c>
      <c r="N7" s="32"/>
      <c r="O7" s="9" t="s">
        <v>149</v>
      </c>
      <c r="P7" s="9" t="s">
        <v>82</v>
      </c>
      <c r="Q7" s="9"/>
      <c r="R7" s="163" t="s">
        <v>4124</v>
      </c>
      <c r="S7" s="12" t="s">
        <v>27</v>
      </c>
      <c r="T7" s="6" t="s">
        <v>4125</v>
      </c>
      <c r="U7" s="168"/>
      <c r="V7" s="168"/>
      <c r="W7" s="168"/>
      <c r="X7" s="168"/>
      <c r="Y7" s="168"/>
      <c r="Z7" s="168"/>
      <c r="AA7" s="168"/>
      <c r="AB7" s="168"/>
      <c r="AC7" s="168"/>
      <c r="AD7" s="168"/>
      <c r="AE7" s="168"/>
      <c r="AF7" s="168"/>
      <c r="AG7" s="168"/>
      <c r="AH7" s="168"/>
      <c r="AI7" s="168"/>
      <c r="AJ7" s="168"/>
      <c r="AK7" s="168"/>
      <c r="AL7" s="168"/>
    </row>
    <row r="8" spans="1:38" ht="21" customHeight="1">
      <c r="A8" s="5">
        <v>44097</v>
      </c>
      <c r="B8" s="6" t="s">
        <v>4126</v>
      </c>
      <c r="C8" s="8">
        <v>37.627589999999998</v>
      </c>
      <c r="D8" s="15">
        <v>62.158965000000002</v>
      </c>
      <c r="E8" s="6">
        <v>10</v>
      </c>
      <c r="F8" s="6">
        <v>0</v>
      </c>
      <c r="G8" s="9" t="s">
        <v>795</v>
      </c>
      <c r="H8" s="9" t="s">
        <v>44</v>
      </c>
      <c r="I8" s="9" t="s">
        <v>140</v>
      </c>
      <c r="J8" s="9"/>
      <c r="K8" s="32"/>
      <c r="L8" s="32"/>
      <c r="M8" s="138" t="s">
        <v>4127</v>
      </c>
      <c r="N8" s="138" t="s">
        <v>762</v>
      </c>
      <c r="O8" s="9" t="s">
        <v>81</v>
      </c>
      <c r="P8" s="9" t="s">
        <v>48</v>
      </c>
      <c r="Q8" s="9" t="s">
        <v>82</v>
      </c>
      <c r="R8" s="163" t="s">
        <v>4128</v>
      </c>
      <c r="S8" s="12" t="s">
        <v>27</v>
      </c>
      <c r="T8" s="6" t="s">
        <v>4129</v>
      </c>
      <c r="U8" s="168"/>
      <c r="V8" s="168"/>
      <c r="W8" s="168"/>
      <c r="X8" s="168"/>
      <c r="Y8" s="168"/>
      <c r="Z8" s="168"/>
      <c r="AA8" s="168"/>
      <c r="AB8" s="168"/>
      <c r="AC8" s="168"/>
      <c r="AD8" s="168"/>
      <c r="AE8" s="168"/>
      <c r="AF8" s="168"/>
      <c r="AG8" s="168"/>
      <c r="AH8" s="168"/>
      <c r="AI8" s="168"/>
      <c r="AJ8" s="168"/>
      <c r="AK8" s="168"/>
      <c r="AL8" s="168"/>
    </row>
    <row r="9" spans="1:38" ht="21" customHeight="1">
      <c r="A9" s="5">
        <v>44081</v>
      </c>
      <c r="B9" s="6" t="s">
        <v>4122</v>
      </c>
      <c r="C9" s="8">
        <v>39.511648999999998</v>
      </c>
      <c r="D9" s="15">
        <v>54.354708000000002</v>
      </c>
      <c r="E9" s="6">
        <v>200</v>
      </c>
      <c r="F9" s="6">
        <v>0</v>
      </c>
      <c r="G9" s="9" t="s">
        <v>21</v>
      </c>
      <c r="H9" s="9" t="s">
        <v>152</v>
      </c>
      <c r="I9" s="9"/>
      <c r="J9" s="9"/>
      <c r="K9" s="32"/>
      <c r="L9" s="32"/>
      <c r="M9" s="138" t="s">
        <v>4123</v>
      </c>
      <c r="N9" s="138" t="s">
        <v>4130</v>
      </c>
      <c r="O9" s="9" t="s">
        <v>149</v>
      </c>
      <c r="P9" s="9" t="s">
        <v>82</v>
      </c>
      <c r="Q9" s="9"/>
      <c r="R9" s="163" t="s">
        <v>4131</v>
      </c>
      <c r="S9" s="12" t="s">
        <v>27</v>
      </c>
      <c r="T9" s="6" t="s">
        <v>4132</v>
      </c>
      <c r="U9" s="168"/>
      <c r="V9" s="168"/>
      <c r="W9" s="168"/>
      <c r="X9" s="168"/>
      <c r="Y9" s="168"/>
      <c r="Z9" s="168"/>
      <c r="AA9" s="168"/>
      <c r="AB9" s="168"/>
      <c r="AC9" s="168"/>
      <c r="AD9" s="168"/>
      <c r="AE9" s="168"/>
      <c r="AF9" s="168"/>
      <c r="AG9" s="168"/>
      <c r="AH9" s="168"/>
      <c r="AI9" s="168"/>
      <c r="AJ9" s="168"/>
      <c r="AK9" s="168"/>
      <c r="AL9" s="168"/>
    </row>
    <row r="10" spans="1:38" ht="21" customHeight="1">
      <c r="A10" s="5">
        <v>44056</v>
      </c>
      <c r="B10" s="6" t="s">
        <v>4115</v>
      </c>
      <c r="C10" s="8">
        <v>37.594295000000002</v>
      </c>
      <c r="D10" s="15">
        <v>61.836984999999999</v>
      </c>
      <c r="E10" s="6">
        <v>100</v>
      </c>
      <c r="F10" s="6">
        <v>10</v>
      </c>
      <c r="G10" s="9" t="s">
        <v>158</v>
      </c>
      <c r="H10" s="9" t="s">
        <v>58</v>
      </c>
      <c r="I10" s="9"/>
      <c r="J10" s="9"/>
      <c r="K10" s="32"/>
      <c r="L10" s="32"/>
      <c r="M10" s="138" t="s">
        <v>4133</v>
      </c>
      <c r="N10" s="138" t="s">
        <v>4134</v>
      </c>
      <c r="O10" s="9" t="s">
        <v>149</v>
      </c>
      <c r="P10" s="9" t="s">
        <v>437</v>
      </c>
      <c r="Q10" s="9" t="s">
        <v>25</v>
      </c>
      <c r="R10" s="163" t="s">
        <v>4135</v>
      </c>
      <c r="S10" s="12" t="s">
        <v>27</v>
      </c>
      <c r="T10" s="6" t="s">
        <v>4136</v>
      </c>
      <c r="U10" s="168"/>
      <c r="V10" s="168"/>
      <c r="W10" s="168"/>
      <c r="X10" s="168"/>
      <c r="Y10" s="168"/>
      <c r="Z10" s="168"/>
      <c r="AA10" s="168"/>
      <c r="AB10" s="168"/>
      <c r="AC10" s="168"/>
      <c r="AD10" s="168"/>
      <c r="AE10" s="168"/>
      <c r="AF10" s="168"/>
      <c r="AG10" s="168"/>
      <c r="AH10" s="168"/>
      <c r="AI10" s="168"/>
      <c r="AJ10" s="168"/>
      <c r="AK10" s="168"/>
      <c r="AL10" s="168"/>
    </row>
    <row r="11" spans="1:38" ht="21" customHeight="1">
      <c r="A11" s="169">
        <v>43980</v>
      </c>
      <c r="B11" s="118" t="s">
        <v>4137</v>
      </c>
      <c r="C11" s="118">
        <v>41.839599999999997</v>
      </c>
      <c r="D11" s="118">
        <v>59.963700000000003</v>
      </c>
      <c r="E11" s="118">
        <v>15</v>
      </c>
      <c r="F11" s="117">
        <v>0</v>
      </c>
      <c r="G11" s="118" t="s">
        <v>21</v>
      </c>
      <c r="H11" s="118" t="s">
        <v>58</v>
      </c>
      <c r="I11" s="118" t="s">
        <v>266</v>
      </c>
      <c r="J11" s="118"/>
      <c r="K11" s="118"/>
      <c r="L11" s="118"/>
      <c r="M11" s="117" t="s">
        <v>1765</v>
      </c>
      <c r="N11" s="118"/>
      <c r="O11" s="117" t="s">
        <v>59</v>
      </c>
      <c r="P11" s="118" t="s">
        <v>48</v>
      </c>
      <c r="Q11" s="118" t="s">
        <v>82</v>
      </c>
      <c r="R11" s="170" t="s">
        <v>4138</v>
      </c>
      <c r="S11" s="117" t="s">
        <v>98</v>
      </c>
      <c r="T11" s="6" t="s">
        <v>4139</v>
      </c>
      <c r="U11" s="168"/>
      <c r="V11" s="168"/>
      <c r="W11" s="168"/>
      <c r="X11" s="168"/>
      <c r="Y11" s="168"/>
      <c r="Z11" s="168"/>
      <c r="AA11" s="168"/>
      <c r="AB11" s="168"/>
      <c r="AC11" s="168"/>
      <c r="AD11" s="168"/>
      <c r="AE11" s="168"/>
      <c r="AF11" s="168"/>
      <c r="AG11" s="168"/>
      <c r="AH11" s="168"/>
      <c r="AI11" s="168"/>
      <c r="AJ11" s="168"/>
      <c r="AK11" s="168"/>
      <c r="AL11" s="168"/>
    </row>
    <row r="12" spans="1:38" ht="21" customHeight="1">
      <c r="A12" s="171">
        <v>43964</v>
      </c>
      <c r="B12" s="32" t="s">
        <v>4119</v>
      </c>
      <c r="C12" s="165">
        <v>39.103351000000004</v>
      </c>
      <c r="D12" s="165">
        <v>63.556876000000003</v>
      </c>
      <c r="E12" s="32">
        <v>1000</v>
      </c>
      <c r="F12" s="138">
        <v>0</v>
      </c>
      <c r="G12" s="32" t="s">
        <v>158</v>
      </c>
      <c r="H12" s="32" t="s">
        <v>58</v>
      </c>
      <c r="I12" s="32" t="s">
        <v>227</v>
      </c>
      <c r="J12" s="32"/>
      <c r="K12" s="32"/>
      <c r="L12" s="32"/>
      <c r="M12" s="138" t="s">
        <v>59</v>
      </c>
      <c r="N12" s="32"/>
      <c r="O12" s="138" t="s">
        <v>59</v>
      </c>
      <c r="P12" s="32" t="s">
        <v>48</v>
      </c>
      <c r="Q12" s="32"/>
      <c r="R12" s="32" t="s">
        <v>4140</v>
      </c>
      <c r="S12" s="138" t="s">
        <v>27</v>
      </c>
      <c r="T12" s="6" t="s">
        <v>4141</v>
      </c>
      <c r="U12" s="158"/>
      <c r="V12" s="158"/>
      <c r="W12" s="158"/>
      <c r="X12" s="158"/>
      <c r="Y12" s="158"/>
      <c r="Z12" s="158"/>
      <c r="AA12" s="158"/>
      <c r="AB12" s="158"/>
      <c r="AC12" s="158"/>
      <c r="AD12" s="158"/>
      <c r="AE12" s="158"/>
      <c r="AF12" s="158"/>
      <c r="AG12" s="158"/>
      <c r="AH12" s="158"/>
      <c r="AI12" s="158"/>
      <c r="AJ12" s="158"/>
      <c r="AK12" s="158"/>
      <c r="AL12" s="158"/>
    </row>
    <row r="13" spans="1:38" ht="21" customHeight="1">
      <c r="A13" s="155">
        <v>43925</v>
      </c>
      <c r="B13" s="32" t="s">
        <v>4115</v>
      </c>
      <c r="C13" s="165">
        <v>37.592433999999997</v>
      </c>
      <c r="D13" s="165">
        <v>61.838358999999997</v>
      </c>
      <c r="E13" s="32">
        <v>30</v>
      </c>
      <c r="F13" s="138">
        <v>0</v>
      </c>
      <c r="G13" s="32" t="s">
        <v>158</v>
      </c>
      <c r="H13" s="32" t="s">
        <v>1173</v>
      </c>
      <c r="I13" s="32" t="s">
        <v>58</v>
      </c>
      <c r="J13" s="32"/>
      <c r="K13" s="32"/>
      <c r="L13" s="32"/>
      <c r="M13" s="138" t="s">
        <v>59</v>
      </c>
      <c r="N13" s="32"/>
      <c r="O13" s="138" t="s">
        <v>59</v>
      </c>
      <c r="P13" s="32" t="s">
        <v>48</v>
      </c>
      <c r="Q13" s="32" t="s">
        <v>82</v>
      </c>
      <c r="R13" s="32" t="s">
        <v>4142</v>
      </c>
      <c r="S13" s="138" t="s">
        <v>27</v>
      </c>
      <c r="T13" s="6" t="s">
        <v>4143</v>
      </c>
      <c r="U13" s="158"/>
      <c r="V13" s="158"/>
      <c r="W13" s="158"/>
      <c r="X13" s="158"/>
      <c r="Y13" s="158"/>
      <c r="Z13" s="158"/>
      <c r="AA13" s="158"/>
      <c r="AB13" s="158"/>
      <c r="AC13" s="158"/>
      <c r="AD13" s="158"/>
      <c r="AE13" s="158"/>
      <c r="AF13" s="158"/>
      <c r="AG13" s="158"/>
      <c r="AH13" s="158"/>
      <c r="AI13" s="158"/>
      <c r="AJ13" s="158"/>
      <c r="AK13" s="158"/>
      <c r="AL13" s="158"/>
    </row>
    <row r="14" spans="1:38" ht="18" customHeight="1">
      <c r="A14" s="155">
        <v>43924</v>
      </c>
      <c r="B14" s="32" t="s">
        <v>4115</v>
      </c>
      <c r="C14" s="32">
        <v>37.5914</v>
      </c>
      <c r="D14" s="32">
        <v>61.833799999999997</v>
      </c>
      <c r="E14" s="32">
        <v>30</v>
      </c>
      <c r="F14" s="138">
        <v>0</v>
      </c>
      <c r="G14" s="32" t="s">
        <v>101</v>
      </c>
      <c r="H14" s="32" t="s">
        <v>1173</v>
      </c>
      <c r="I14" s="32" t="s">
        <v>58</v>
      </c>
      <c r="J14" s="32"/>
      <c r="K14" s="32"/>
      <c r="L14" s="32"/>
      <c r="M14" s="138" t="s">
        <v>59</v>
      </c>
      <c r="N14" s="32"/>
      <c r="O14" s="138" t="s">
        <v>59</v>
      </c>
      <c r="P14" s="32" t="s">
        <v>48</v>
      </c>
      <c r="Q14" s="32" t="s">
        <v>82</v>
      </c>
      <c r="R14" s="32" t="s">
        <v>4144</v>
      </c>
      <c r="S14" s="138" t="s">
        <v>27</v>
      </c>
      <c r="T14" s="6" t="s">
        <v>4145</v>
      </c>
      <c r="U14" s="158"/>
      <c r="V14" s="158"/>
      <c r="W14" s="158"/>
      <c r="X14" s="158"/>
      <c r="Y14" s="158"/>
      <c r="Z14" s="158"/>
      <c r="AA14" s="158"/>
      <c r="AB14" s="158"/>
      <c r="AC14" s="158"/>
      <c r="AD14" s="158"/>
      <c r="AE14" s="158"/>
      <c r="AF14" s="158"/>
      <c r="AG14" s="158"/>
      <c r="AH14" s="158"/>
      <c r="AI14" s="158"/>
      <c r="AJ14" s="158"/>
      <c r="AK14" s="158"/>
      <c r="AL14" s="158"/>
    </row>
    <row r="15" spans="1:38" ht="21" customHeight="1">
      <c r="A15" s="155">
        <v>43741</v>
      </c>
      <c r="B15" s="32" t="s">
        <v>4146</v>
      </c>
      <c r="C15" s="32">
        <v>37.950000000000003</v>
      </c>
      <c r="D15" s="32">
        <v>58.383299999999998</v>
      </c>
      <c r="E15" s="32">
        <v>20</v>
      </c>
      <c r="F15" s="138">
        <v>0</v>
      </c>
      <c r="G15" s="32" t="s">
        <v>795</v>
      </c>
      <c r="H15" s="32" t="s">
        <v>1173</v>
      </c>
      <c r="I15" s="32" t="s">
        <v>58</v>
      </c>
      <c r="J15" s="32"/>
      <c r="K15" s="32"/>
      <c r="L15" s="32"/>
      <c r="M15" s="138" t="s">
        <v>59</v>
      </c>
      <c r="N15" s="32"/>
      <c r="O15" s="138" t="s">
        <v>59</v>
      </c>
      <c r="P15" s="32" t="s">
        <v>48</v>
      </c>
      <c r="Q15" s="32" t="s">
        <v>82</v>
      </c>
      <c r="R15" s="32" t="s">
        <v>4147</v>
      </c>
      <c r="S15" s="138" t="s">
        <v>98</v>
      </c>
      <c r="T15" s="6" t="s">
        <v>4148</v>
      </c>
      <c r="U15" s="158"/>
      <c r="V15" s="158"/>
      <c r="W15" s="158"/>
      <c r="X15" s="158"/>
      <c r="Y15" s="158"/>
      <c r="Z15" s="158"/>
      <c r="AA15" s="158"/>
      <c r="AB15" s="158"/>
      <c r="AC15" s="158"/>
      <c r="AD15" s="158"/>
      <c r="AE15" s="158"/>
      <c r="AF15" s="158"/>
      <c r="AG15" s="158"/>
      <c r="AH15" s="158"/>
      <c r="AI15" s="158"/>
      <c r="AJ15" s="158"/>
      <c r="AK15" s="158"/>
      <c r="AL15" s="158"/>
    </row>
    <row r="16" spans="1:38" ht="21" customHeight="1">
      <c r="A16" s="155">
        <v>43594</v>
      </c>
      <c r="B16" s="32" t="s">
        <v>4137</v>
      </c>
      <c r="C16" s="32">
        <v>41.839599999999997</v>
      </c>
      <c r="D16" s="32">
        <v>59.963700000000003</v>
      </c>
      <c r="E16" s="32">
        <v>10</v>
      </c>
      <c r="F16" s="32">
        <v>10</v>
      </c>
      <c r="G16" s="32" t="s">
        <v>158</v>
      </c>
      <c r="H16" s="32" t="s">
        <v>1173</v>
      </c>
      <c r="I16" s="32" t="s">
        <v>58</v>
      </c>
      <c r="J16" s="32"/>
      <c r="K16" s="32"/>
      <c r="L16" s="32"/>
      <c r="M16" s="138" t="s">
        <v>59</v>
      </c>
      <c r="N16" s="32"/>
      <c r="O16" s="138" t="s">
        <v>59</v>
      </c>
      <c r="P16" s="32" t="s">
        <v>900</v>
      </c>
      <c r="Q16" s="138" t="s">
        <v>25</v>
      </c>
      <c r="R16" s="32" t="s">
        <v>4149</v>
      </c>
      <c r="S16" s="138" t="s">
        <v>27</v>
      </c>
      <c r="T16" s="6" t="s">
        <v>4150</v>
      </c>
      <c r="U16" s="158"/>
      <c r="V16" s="158"/>
      <c r="W16" s="158"/>
      <c r="X16" s="158"/>
      <c r="Y16" s="158"/>
      <c r="Z16" s="158"/>
      <c r="AA16" s="158"/>
      <c r="AB16" s="158"/>
      <c r="AC16" s="158"/>
      <c r="AD16" s="158"/>
      <c r="AE16" s="158"/>
      <c r="AF16" s="158"/>
      <c r="AG16" s="158"/>
      <c r="AH16" s="158"/>
      <c r="AI16" s="158"/>
      <c r="AJ16" s="158"/>
      <c r="AK16" s="158"/>
      <c r="AL16" s="158"/>
    </row>
    <row r="17" spans="1:38" ht="21" customHeight="1">
      <c r="A17" s="155">
        <v>43290</v>
      </c>
      <c r="B17" s="32" t="s">
        <v>4146</v>
      </c>
      <c r="C17" s="32">
        <v>37.950000000000003</v>
      </c>
      <c r="D17" s="32">
        <v>58.383299999999998</v>
      </c>
      <c r="E17" s="32">
        <v>30</v>
      </c>
      <c r="F17" s="138">
        <v>0</v>
      </c>
      <c r="G17" s="32" t="s">
        <v>795</v>
      </c>
      <c r="H17" s="32" t="s">
        <v>1173</v>
      </c>
      <c r="I17" s="32" t="s">
        <v>58</v>
      </c>
      <c r="J17" s="32"/>
      <c r="K17" s="32"/>
      <c r="L17" s="32"/>
      <c r="M17" s="138" t="s">
        <v>59</v>
      </c>
      <c r="N17" s="32"/>
      <c r="O17" s="138" t="s">
        <v>59</v>
      </c>
      <c r="P17" s="32" t="s">
        <v>54</v>
      </c>
      <c r="Q17" s="32"/>
      <c r="R17" s="32" t="s">
        <v>4151</v>
      </c>
      <c r="S17" s="138" t="s">
        <v>27</v>
      </c>
      <c r="T17" s="6" t="s">
        <v>4152</v>
      </c>
      <c r="U17" s="158"/>
      <c r="V17" s="158"/>
      <c r="W17" s="158"/>
      <c r="X17" s="158"/>
      <c r="Y17" s="158"/>
      <c r="Z17" s="158"/>
      <c r="AA17" s="158"/>
      <c r="AB17" s="158"/>
      <c r="AC17" s="158"/>
      <c r="AD17" s="158"/>
      <c r="AE17" s="158"/>
      <c r="AF17" s="158"/>
      <c r="AG17" s="158"/>
      <c r="AH17" s="158"/>
      <c r="AI17" s="158"/>
      <c r="AJ17" s="158"/>
      <c r="AK17" s="158"/>
      <c r="AL17" s="158"/>
    </row>
    <row r="18" spans="1:38" ht="21" customHeight="1">
      <c r="A18" s="155">
        <v>43165</v>
      </c>
      <c r="B18" s="32" t="s">
        <v>4115</v>
      </c>
      <c r="C18" s="165">
        <v>37.590674999999997</v>
      </c>
      <c r="D18" s="165">
        <v>61.851846000000002</v>
      </c>
      <c r="E18" s="32">
        <v>10</v>
      </c>
      <c r="F18" s="138">
        <v>0</v>
      </c>
      <c r="G18" s="32" t="s">
        <v>101</v>
      </c>
      <c r="H18" s="32" t="s">
        <v>1173</v>
      </c>
      <c r="I18" s="32" t="s">
        <v>58</v>
      </c>
      <c r="J18" s="32"/>
      <c r="K18" s="32"/>
      <c r="L18" s="32"/>
      <c r="M18" s="138" t="s">
        <v>59</v>
      </c>
      <c r="N18" s="32"/>
      <c r="O18" s="138" t="s">
        <v>59</v>
      </c>
      <c r="P18" s="32" t="s">
        <v>82</v>
      </c>
      <c r="Q18" s="32"/>
      <c r="R18" s="32" t="s">
        <v>4153</v>
      </c>
      <c r="S18" s="138" t="s">
        <v>27</v>
      </c>
      <c r="T18" s="6" t="s">
        <v>4154</v>
      </c>
      <c r="U18" s="158"/>
      <c r="V18" s="158"/>
      <c r="W18" s="158"/>
      <c r="X18" s="158"/>
      <c r="Y18" s="158"/>
      <c r="Z18" s="158"/>
      <c r="AA18" s="158"/>
      <c r="AB18" s="158"/>
      <c r="AC18" s="158"/>
      <c r="AD18" s="158"/>
      <c r="AE18" s="158"/>
      <c r="AF18" s="158"/>
      <c r="AG18" s="158"/>
      <c r="AH18" s="158"/>
      <c r="AI18" s="158"/>
      <c r="AJ18" s="158"/>
      <c r="AK18" s="158"/>
      <c r="AL18" s="158"/>
    </row>
    <row r="19" spans="1:38" ht="21" customHeight="1">
      <c r="A19" s="155">
        <v>43165</v>
      </c>
      <c r="B19" s="32" t="s">
        <v>4115</v>
      </c>
      <c r="C19" s="165">
        <v>37.590674999999997</v>
      </c>
      <c r="D19" s="165">
        <v>61.851846000000002</v>
      </c>
      <c r="E19" s="32">
        <v>10</v>
      </c>
      <c r="F19" s="138">
        <v>0</v>
      </c>
      <c r="G19" s="32" t="s">
        <v>158</v>
      </c>
      <c r="H19" s="32" t="s">
        <v>1173</v>
      </c>
      <c r="I19" s="32" t="s">
        <v>58</v>
      </c>
      <c r="J19" s="32"/>
      <c r="K19" s="32"/>
      <c r="L19" s="32"/>
      <c r="M19" s="138" t="s">
        <v>59</v>
      </c>
      <c r="N19" s="32"/>
      <c r="O19" s="138" t="s">
        <v>59</v>
      </c>
      <c r="P19" s="32" t="s">
        <v>82</v>
      </c>
      <c r="Q19" s="32"/>
      <c r="R19" s="32" t="s">
        <v>4153</v>
      </c>
      <c r="S19" s="138" t="s">
        <v>27</v>
      </c>
      <c r="T19" s="6" t="s">
        <v>4155</v>
      </c>
      <c r="U19" s="158"/>
      <c r="V19" s="158"/>
      <c r="W19" s="158"/>
      <c r="X19" s="158"/>
      <c r="Y19" s="158"/>
      <c r="Z19" s="158"/>
      <c r="AA19" s="158"/>
      <c r="AB19" s="158"/>
      <c r="AC19" s="158"/>
      <c r="AD19" s="158"/>
      <c r="AE19" s="158"/>
      <c r="AF19" s="158"/>
      <c r="AG19" s="158"/>
      <c r="AH19" s="158"/>
      <c r="AI19" s="158"/>
      <c r="AJ19" s="158"/>
      <c r="AK19" s="158"/>
      <c r="AL19" s="158"/>
    </row>
    <row r="20" spans="1:38" ht="21" customHeight="1">
      <c r="A20" s="172"/>
      <c r="B20" s="158"/>
      <c r="C20" s="173"/>
      <c r="D20" s="173"/>
      <c r="E20" s="158"/>
      <c r="F20" s="158"/>
      <c r="G20" s="158"/>
      <c r="H20" s="158"/>
      <c r="I20" s="158"/>
      <c r="J20" s="158"/>
      <c r="K20" s="158"/>
      <c r="L20" s="158"/>
      <c r="M20" s="158"/>
      <c r="N20" s="158"/>
      <c r="O20" s="158"/>
      <c r="P20" s="158"/>
      <c r="Q20" s="167"/>
      <c r="R20" s="158"/>
      <c r="S20" s="158"/>
      <c r="T20" s="158"/>
      <c r="U20" s="167"/>
      <c r="V20" s="167"/>
      <c r="W20" s="167"/>
      <c r="X20" s="167"/>
      <c r="Y20" s="167"/>
      <c r="Z20" s="167"/>
      <c r="AA20" s="167"/>
      <c r="AB20" s="167"/>
      <c r="AC20" s="167"/>
      <c r="AD20" s="167"/>
      <c r="AE20" s="167"/>
      <c r="AF20" s="167"/>
      <c r="AG20" s="167"/>
      <c r="AH20" s="167"/>
      <c r="AI20" s="167"/>
      <c r="AJ20" s="167"/>
      <c r="AK20" s="167"/>
      <c r="AL20" s="167"/>
    </row>
    <row r="21" spans="1:38" ht="21" customHeight="1">
      <c r="A21" s="172"/>
      <c r="B21" s="173"/>
      <c r="C21" s="173"/>
      <c r="D21" s="173"/>
      <c r="E21" s="158"/>
      <c r="F21" s="158"/>
      <c r="G21" s="158"/>
      <c r="H21" s="158"/>
      <c r="I21" s="158"/>
      <c r="J21" s="158"/>
      <c r="K21" s="158"/>
      <c r="L21" s="158"/>
      <c r="M21" s="158"/>
      <c r="N21" s="158"/>
      <c r="O21" s="158"/>
      <c r="P21" s="158"/>
      <c r="Q21" s="158"/>
      <c r="R21" s="158"/>
      <c r="S21" s="158"/>
      <c r="T21" s="158"/>
      <c r="U21" s="167"/>
      <c r="V21" s="167"/>
      <c r="W21" s="167"/>
      <c r="X21" s="167"/>
      <c r="Y21" s="167"/>
      <c r="Z21" s="167"/>
      <c r="AA21" s="167"/>
      <c r="AB21" s="167"/>
      <c r="AC21" s="167"/>
      <c r="AD21" s="167"/>
      <c r="AE21" s="167"/>
      <c r="AF21" s="167"/>
      <c r="AG21" s="167"/>
      <c r="AH21" s="167"/>
      <c r="AI21" s="167"/>
      <c r="AJ21" s="167"/>
      <c r="AK21" s="167"/>
      <c r="AL21" s="167"/>
    </row>
    <row r="22" spans="1:38" ht="21" customHeight="1">
      <c r="A22" s="172"/>
      <c r="B22" s="158"/>
      <c r="C22" s="173"/>
      <c r="D22" s="173"/>
      <c r="E22" s="158"/>
      <c r="F22" s="158"/>
      <c r="G22" s="158"/>
      <c r="H22" s="158"/>
      <c r="I22" s="158"/>
      <c r="J22" s="158"/>
      <c r="K22" s="158"/>
      <c r="L22" s="158"/>
      <c r="M22" s="173"/>
      <c r="N22" s="158"/>
      <c r="O22" s="158"/>
      <c r="P22" s="158"/>
      <c r="Q22" s="158"/>
      <c r="R22" s="158"/>
      <c r="S22" s="158"/>
      <c r="T22" s="158"/>
      <c r="U22" s="167"/>
      <c r="V22" s="167"/>
      <c r="W22" s="167"/>
      <c r="X22" s="167"/>
      <c r="Y22" s="167"/>
      <c r="Z22" s="167"/>
      <c r="AA22" s="167"/>
      <c r="AB22" s="167"/>
      <c r="AC22" s="167"/>
      <c r="AD22" s="167"/>
      <c r="AE22" s="167"/>
      <c r="AF22" s="167"/>
      <c r="AG22" s="167"/>
      <c r="AH22" s="167"/>
      <c r="AI22" s="167"/>
      <c r="AJ22" s="167"/>
      <c r="AK22" s="167"/>
      <c r="AL22" s="167"/>
    </row>
    <row r="23" spans="1:38" ht="21" customHeight="1">
      <c r="A23" s="167"/>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row>
    <row r="24" spans="1:38" ht="21" customHeight="1">
      <c r="A24" s="167"/>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row>
    <row r="25" spans="1:38" ht="21" customHeight="1">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row>
    <row r="26" spans="1:38" ht="21" customHeight="1">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row>
    <row r="27" spans="1:38" ht="21" customHeight="1">
      <c r="A27" s="167"/>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row>
    <row r="28" spans="1:38" ht="21" customHeight="1">
      <c r="A28" s="167"/>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row>
    <row r="29" spans="1:38" ht="21" customHeight="1">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row>
    <row r="30" spans="1:38" ht="21" customHeight="1">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row>
    <row r="31" spans="1:38" ht="21" customHeight="1">
      <c r="A31" s="167"/>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row>
    <row r="32" spans="1:38" ht="21" customHeight="1">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row>
    <row r="33" spans="1:38" ht="21" customHeight="1">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row>
    <row r="34" spans="1:38" ht="21" customHeight="1">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row>
    <row r="35" spans="1:38" ht="21" customHeight="1">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row>
    <row r="36" spans="1:38" ht="21" customHeight="1">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row>
    <row r="37" spans="1:38" ht="21" customHeight="1">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row>
    <row r="38" spans="1:38" ht="21" customHeight="1">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row>
    <row r="39" spans="1:38" ht="21" customHeight="1">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row>
    <row r="40" spans="1:38" ht="21" customHeight="1">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row>
    <row r="41" spans="1:38" ht="21" customHeight="1">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row>
    <row r="42" spans="1:38" ht="21" customHeight="1">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row>
    <row r="43" spans="1:38" ht="21" customHeight="1">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row>
    <row r="44" spans="1:38" ht="21" customHeight="1">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row>
    <row r="45" spans="1:38" ht="21" customHeight="1">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row>
    <row r="46" spans="1:38" ht="21" customHeight="1">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row>
    <row r="47" spans="1:38" ht="21" customHeight="1">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row>
    <row r="48" spans="1:38" ht="21" customHeight="1">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row>
    <row r="49" spans="1:38" ht="21" customHeight="1">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row>
    <row r="50" spans="1:38" ht="21" customHeight="1">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row>
    <row r="51" spans="1:38" ht="21" customHeight="1">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row>
    <row r="52" spans="1:38" ht="21" customHeight="1">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row>
    <row r="53" spans="1:38" ht="21"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row>
    <row r="54" spans="1:38" ht="21"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row>
    <row r="55" spans="1:38" ht="21"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row>
    <row r="56" spans="1:38" ht="21" customHeight="1">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row>
    <row r="57" spans="1:38" ht="21" customHeight="1">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row>
    <row r="58" spans="1:38" ht="21" customHeight="1">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row>
    <row r="59" spans="1:38" ht="21" customHeight="1">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row>
    <row r="60" spans="1:38" ht="21" customHeight="1">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row>
    <row r="61" spans="1:38" ht="21" customHeight="1">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row>
    <row r="62" spans="1:38" ht="21" customHeight="1">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row>
    <row r="63" spans="1:38" ht="21" customHeight="1">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row>
    <row r="64" spans="1:38" ht="21" customHeight="1">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row>
    <row r="65" spans="1:38" ht="21" customHeight="1">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row>
    <row r="66" spans="1:38" ht="21" customHeight="1">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row>
    <row r="67" spans="1:38" ht="21" customHeight="1">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row>
    <row r="68" spans="1:38" ht="21" customHeight="1">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row>
    <row r="69" spans="1:38" ht="21" customHeight="1">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row>
    <row r="70" spans="1:38" ht="21" customHeight="1">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row>
    <row r="71" spans="1:38" ht="21" customHeight="1">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row>
    <row r="72" spans="1:38" ht="21" customHeight="1">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row>
    <row r="73" spans="1:38" ht="21" customHeight="1">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row>
    <row r="74" spans="1:38" ht="21" customHeight="1">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row>
    <row r="75" spans="1:38" ht="21" customHeight="1">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row>
    <row r="76" spans="1:38" ht="21" customHeight="1">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row>
    <row r="77" spans="1:38" ht="21" customHeight="1">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row>
    <row r="78" spans="1:38" ht="21" customHeight="1">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row>
    <row r="79" spans="1:38" ht="21" customHeight="1">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row>
    <row r="80" spans="1:38" ht="21" customHeight="1">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row>
    <row r="81" spans="1:38" ht="21" customHeight="1">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row>
    <row r="82" spans="1:38" ht="21" customHeight="1">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row>
    <row r="83" spans="1:38" ht="21" customHeight="1">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row>
    <row r="84" spans="1:38" ht="21" customHeight="1">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row>
    <row r="85" spans="1:38" ht="21" customHeight="1">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row>
    <row r="86" spans="1:38" ht="21" customHeight="1">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row>
    <row r="87" spans="1:38" ht="21" customHeight="1">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row>
    <row r="88" spans="1:38" ht="21" customHeight="1">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row>
    <row r="89" spans="1:38" ht="21" customHeight="1">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row>
    <row r="90" spans="1:38" ht="21" customHeight="1">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row>
    <row r="91" spans="1:38" ht="21" customHeight="1">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row>
    <row r="92" spans="1:38" ht="21" customHeight="1">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row>
    <row r="93" spans="1:38" ht="21" customHeight="1">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row>
    <row r="94" spans="1:38" ht="21" customHeight="1">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row>
    <row r="95" spans="1:38" ht="21" customHeight="1">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row>
    <row r="96" spans="1:38" ht="21" customHeight="1">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row>
    <row r="97" spans="1:38" ht="21" customHeight="1">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row>
    <row r="98" spans="1:38" ht="21" customHeight="1">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row>
    <row r="99" spans="1:38" ht="21" customHeight="1">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row>
    <row r="100" spans="1:38" ht="21" customHeight="1">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row>
    <row r="101" spans="1:38" ht="21" customHeight="1">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row>
    <row r="102" spans="1:38" ht="21" customHeight="1">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row>
    <row r="103" spans="1:38" ht="21" customHeight="1">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row>
    <row r="104" spans="1:38" ht="21" customHeight="1">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row>
    <row r="105" spans="1:38" ht="21" customHeight="1">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row>
    <row r="106" spans="1:38" ht="21" customHeight="1">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row>
    <row r="107" spans="1:38" ht="21" customHeight="1">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row>
    <row r="108" spans="1:38" ht="21" customHeight="1">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row>
    <row r="109" spans="1:38" ht="21" customHeight="1">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row>
    <row r="110" spans="1:38" ht="21" customHeight="1">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row>
    <row r="111" spans="1:38" ht="21" customHeight="1">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row>
    <row r="112" spans="1:38" ht="21" customHeight="1">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row>
    <row r="113" spans="1:38" ht="21" customHeight="1">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row>
    <row r="114" spans="1:38" ht="21" customHeight="1">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row>
    <row r="115" spans="1:38" ht="21" customHeight="1">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row>
    <row r="116" spans="1:38" ht="21" customHeight="1">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row>
    <row r="117" spans="1:38" ht="21" customHeight="1">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row>
    <row r="118" spans="1:38" ht="21" customHeight="1">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row>
    <row r="119" spans="1:38" ht="21" customHeight="1">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row>
    <row r="120" spans="1:38" ht="21" customHeight="1">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row>
    <row r="121" spans="1:38" ht="21" customHeight="1">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row>
    <row r="122" spans="1:38" ht="21" customHeight="1">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row>
    <row r="123" spans="1:38" ht="21" customHeight="1">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row>
    <row r="124" spans="1:38" ht="21" customHeight="1">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row>
    <row r="125" spans="1:38" ht="21" customHeight="1">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row>
    <row r="126" spans="1:38" ht="21" customHeight="1">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row>
    <row r="127" spans="1:38" ht="21" customHeight="1">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row>
    <row r="128" spans="1:38" ht="21"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row>
    <row r="129" spans="1:38" ht="21" customHeight="1">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row>
    <row r="130" spans="1:38" ht="21" customHeight="1">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row>
    <row r="131" spans="1:38" ht="21" customHeight="1">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row>
    <row r="132" spans="1:38" ht="21" customHeight="1">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row>
    <row r="133" spans="1:38" ht="21" customHeight="1">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row>
    <row r="134" spans="1:38" ht="21" customHeigh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row>
    <row r="135" spans="1:38" ht="21" customHeigh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row>
    <row r="136" spans="1:38" ht="21" customHeigh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row>
    <row r="137" spans="1:38" ht="21" customHeigh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row>
    <row r="138" spans="1:38" ht="21" customHeigh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row>
    <row r="139" spans="1:38" ht="21" customHeigh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row>
    <row r="140" spans="1:38" ht="21" customHeigh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row>
    <row r="141" spans="1:38" ht="21" customHeigh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row>
    <row r="142" spans="1:38" ht="21" customHeigh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row>
    <row r="143" spans="1:38" ht="21" customHeigh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row>
    <row r="144" spans="1:38" ht="21" customHeigh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row>
    <row r="145" spans="1:38" ht="21" customHeight="1">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row>
    <row r="146" spans="1:38" ht="21" customHeight="1">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row>
    <row r="147" spans="1:38" ht="21" customHeight="1">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row>
    <row r="148" spans="1:38" ht="21" customHeight="1">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row>
    <row r="149" spans="1:38" ht="21" customHeigh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38" ht="21" customHeight="1">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row>
    <row r="151" spans="1:38" ht="21" customHeight="1">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row>
    <row r="152" spans="1:38" ht="21" customHeight="1">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row>
    <row r="153" spans="1:38" ht="21" customHeight="1">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row>
    <row r="154" spans="1:38" ht="21" customHeight="1">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row>
    <row r="155" spans="1:38" ht="21" customHeight="1">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row>
    <row r="156" spans="1:38" ht="21" customHeight="1">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row>
    <row r="157" spans="1:38" ht="21" customHeight="1">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row>
    <row r="158" spans="1:38" ht="21" customHeight="1">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row>
    <row r="159" spans="1:38" ht="21" customHeight="1">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row>
    <row r="160" spans="1:38" ht="21" customHeight="1">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row>
    <row r="161" spans="1:38" ht="21" customHeight="1">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row>
    <row r="162" spans="1:38" ht="21" customHeight="1">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row>
    <row r="163" spans="1:38" ht="21" customHeight="1">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row>
    <row r="164" spans="1:38" ht="21" customHeight="1">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row>
    <row r="165" spans="1:38" ht="21" customHeight="1">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row>
    <row r="166" spans="1:38" ht="21" customHeight="1">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row>
    <row r="167" spans="1:38" ht="21" customHeight="1">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row>
    <row r="168" spans="1:38" ht="21" customHeight="1">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row>
    <row r="169" spans="1:38" ht="21" customHeight="1">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row>
    <row r="170" spans="1:38" ht="21" customHeight="1">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row>
    <row r="171" spans="1:38" ht="21" customHeight="1">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row>
    <row r="172" spans="1:38" ht="21" customHeight="1">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row>
    <row r="173" spans="1:38" ht="21" customHeight="1">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row>
    <row r="174" spans="1:38" ht="21" customHeight="1">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row>
    <row r="175" spans="1:38" ht="21" customHeight="1">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row>
    <row r="176" spans="1:38" ht="21" customHeight="1">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row>
    <row r="177" spans="1:38" ht="21" customHeight="1">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row>
    <row r="178" spans="1:38" ht="21" customHeight="1">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row>
    <row r="179" spans="1:38" ht="21" customHeight="1">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row>
    <row r="180" spans="1:38" ht="21" customHeight="1">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row>
    <row r="181" spans="1:38" ht="21" customHeight="1">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row>
    <row r="182" spans="1:38" ht="21" customHeight="1">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row>
    <row r="183" spans="1:38" ht="21" customHeight="1">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row>
    <row r="184" spans="1:38" ht="21" customHeight="1">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row>
    <row r="185" spans="1:38" ht="21" customHeight="1">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row>
    <row r="186" spans="1:38" ht="21" customHeight="1">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row>
    <row r="187" spans="1:38" ht="21" customHeight="1">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row>
    <row r="188" spans="1:38" ht="21" customHeight="1">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row>
    <row r="189" spans="1:38" ht="21" customHeight="1">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row>
    <row r="190" spans="1:38" ht="21" customHeight="1">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row>
    <row r="191" spans="1:38" ht="21" customHeight="1">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row>
    <row r="192" spans="1:38" ht="21" customHeight="1">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row>
    <row r="193" spans="1:38" ht="21" customHeight="1">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row>
    <row r="194" spans="1:38" ht="21" customHeight="1">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row>
    <row r="195" spans="1:38" ht="21" customHeight="1">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row>
    <row r="196" spans="1:38" ht="21" customHeight="1">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row>
    <row r="197" spans="1:38" ht="21" customHeight="1">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row>
    <row r="198" spans="1:38" ht="21" customHeight="1">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row>
    <row r="199" spans="1:38" ht="21" customHeight="1">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row>
    <row r="200" spans="1:38" ht="21" customHeight="1">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row>
    <row r="201" spans="1:38" ht="21" customHeight="1">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row>
    <row r="202" spans="1:38" ht="21" customHeight="1">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row>
    <row r="203" spans="1:38" ht="21" customHeight="1">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row>
    <row r="204" spans="1:38" ht="21" customHeight="1">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row>
    <row r="205" spans="1:38" ht="21" customHeight="1">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row>
    <row r="206" spans="1:38" ht="21" customHeight="1">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row>
    <row r="207" spans="1:38" ht="21" customHeight="1">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row>
    <row r="208" spans="1:38" ht="21" customHeight="1">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row>
    <row r="209" spans="1:38" ht="21" customHeight="1">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row>
    <row r="210" spans="1:38" ht="21" customHeight="1">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row>
    <row r="211" spans="1:38" ht="21" customHeight="1">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row>
    <row r="212" spans="1:38" ht="21" customHeight="1">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row>
    <row r="213" spans="1:38" ht="21" customHeight="1">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row>
    <row r="214" spans="1:38" ht="21" customHeight="1">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row>
    <row r="215" spans="1:38" ht="21" customHeight="1">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row>
    <row r="216" spans="1:38" ht="21" customHeight="1">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row>
    <row r="217" spans="1:38" ht="21" customHeight="1">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row>
    <row r="218" spans="1:38" ht="21" customHeight="1">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row>
    <row r="219" spans="1:38" ht="21" customHeight="1">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row>
    <row r="220" spans="1:38" ht="21" customHeight="1">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row>
    <row r="221" spans="1:38" ht="21" customHeight="1">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row>
    <row r="222" spans="1:38" ht="21" customHeight="1">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row>
    <row r="223" spans="1:38" ht="21" customHeight="1">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row>
    <row r="224" spans="1:38" ht="21" customHeight="1">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row>
    <row r="225" spans="1:38" ht="21" customHeight="1">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row>
    <row r="226" spans="1:38" ht="21" customHeight="1">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row>
    <row r="227" spans="1:38" ht="21" customHeight="1">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row>
    <row r="228" spans="1:38" ht="21" customHeight="1">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row>
    <row r="229" spans="1:38" ht="21" customHeight="1">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row>
    <row r="230" spans="1:38" ht="21" customHeight="1">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row>
    <row r="231" spans="1:38" ht="21" customHeight="1">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row>
    <row r="232" spans="1:38" ht="21" customHeight="1">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row>
    <row r="233" spans="1:38" ht="21" customHeight="1">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row>
    <row r="234" spans="1:38" ht="21" customHeight="1">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row>
    <row r="235" spans="1:38" ht="21" customHeight="1">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row>
    <row r="236" spans="1:38" ht="21" customHeight="1">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row>
    <row r="237" spans="1:38" ht="21" customHeight="1">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row>
    <row r="238" spans="1:38" ht="21" customHeight="1">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row>
    <row r="239" spans="1:38" ht="21" customHeight="1">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row>
    <row r="240" spans="1:38" ht="21" customHeight="1">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row>
    <row r="241" spans="1:38" ht="21" customHeight="1">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row>
    <row r="242" spans="1:38" ht="21" customHeight="1">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row>
    <row r="243" spans="1:38" ht="21" customHeight="1">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row>
    <row r="244" spans="1:38" ht="21" customHeight="1">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row>
    <row r="245" spans="1:38" ht="21" customHeight="1">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row>
    <row r="246" spans="1:38" ht="21" customHeight="1">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row>
    <row r="247" spans="1:38" ht="21" customHeight="1">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row>
    <row r="248" spans="1:38" ht="21" customHeight="1">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row>
    <row r="249" spans="1:38" ht="21" customHeight="1">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row>
    <row r="250" spans="1:38" ht="21" customHeight="1">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row>
    <row r="251" spans="1:38" ht="21" customHeight="1">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row>
    <row r="252" spans="1:38" ht="21" customHeight="1">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row>
    <row r="253" spans="1:38" ht="21" customHeight="1">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row>
    <row r="254" spans="1:38" ht="21" customHeight="1">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row>
    <row r="255" spans="1:38" ht="21" customHeight="1">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row>
    <row r="256" spans="1:38" ht="21" customHeight="1">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row>
    <row r="257" spans="1:38" ht="21" customHeight="1">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row>
    <row r="258" spans="1:38" ht="21" customHeight="1">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row>
    <row r="259" spans="1:38" ht="21" customHeight="1">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row>
    <row r="260" spans="1:38" ht="21" customHeight="1">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row>
    <row r="261" spans="1:38" ht="21" customHeight="1">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row>
    <row r="262" spans="1:38" ht="21" customHeight="1">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row>
    <row r="263" spans="1:38" ht="21" customHeight="1">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row>
    <row r="264" spans="1:38" ht="21" customHeight="1">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row>
    <row r="265" spans="1:38" ht="21" customHeight="1">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row>
    <row r="266" spans="1:38" ht="21" customHeight="1">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row>
    <row r="267" spans="1:38" ht="21" customHeight="1">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row>
    <row r="268" spans="1:38" ht="21" customHeight="1">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row>
    <row r="269" spans="1:38" ht="21" customHeight="1">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row>
    <row r="270" spans="1:38" ht="21" customHeight="1">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row>
    <row r="271" spans="1:38" ht="21" customHeight="1">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row>
    <row r="272" spans="1:38" ht="21" customHeight="1">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row>
    <row r="273" spans="1:38" ht="21" customHeight="1">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row>
    <row r="274" spans="1:38" ht="21" customHeight="1">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row>
    <row r="275" spans="1:38" ht="21" customHeight="1">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row>
    <row r="276" spans="1:38" ht="21" customHeight="1">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row>
    <row r="277" spans="1:38" ht="21" customHeight="1">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row>
    <row r="278" spans="1:38" ht="21" customHeight="1">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row>
    <row r="279" spans="1:38" ht="21" customHeight="1">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row>
    <row r="280" spans="1:38" ht="21" customHeight="1">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row>
    <row r="281" spans="1:38" ht="21" customHeight="1">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row>
    <row r="282" spans="1:38" ht="21" customHeight="1">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row>
    <row r="283" spans="1:38" ht="21" customHeight="1">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row>
    <row r="284" spans="1:38" ht="21" customHeight="1">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row>
    <row r="285" spans="1:38" ht="21" customHeight="1">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row>
    <row r="286" spans="1:38" ht="21" customHeight="1">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row>
    <row r="287" spans="1:38" ht="21" customHeight="1">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row>
    <row r="288" spans="1:38" ht="21" customHeight="1">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row>
    <row r="289" spans="1:38" ht="21" customHeight="1">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row>
    <row r="290" spans="1:38" ht="21" customHeight="1">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row>
    <row r="291" spans="1:38" ht="21" customHeight="1">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row>
    <row r="292" spans="1:38" ht="21" customHeight="1">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row>
    <row r="293" spans="1:38" ht="21" customHeight="1">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row>
    <row r="294" spans="1:38" ht="21" customHeight="1">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row>
    <row r="295" spans="1:38" ht="21" customHeight="1">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row>
    <row r="296" spans="1:38" ht="21" customHeight="1">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row>
    <row r="297" spans="1:38" ht="21" customHeight="1">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row>
    <row r="298" spans="1:38" ht="21" customHeight="1">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row>
    <row r="299" spans="1:38" ht="21" customHeight="1">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row>
    <row r="300" spans="1:38" ht="21" customHeight="1">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row>
    <row r="301" spans="1:38" ht="21" customHeight="1">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row>
    <row r="302" spans="1:38" ht="21" customHeight="1">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row>
    <row r="303" spans="1:38" ht="21" customHeight="1">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row>
    <row r="304" spans="1:38" ht="21" customHeight="1">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row>
    <row r="305" spans="1:38" ht="21" customHeight="1">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row>
    <row r="306" spans="1:38" ht="21" customHeight="1">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row>
    <row r="307" spans="1:38" ht="21" customHeight="1">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row>
    <row r="308" spans="1:38" ht="21" customHeight="1">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row>
    <row r="309" spans="1:38" ht="21" customHeight="1">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row>
    <row r="310" spans="1:38" ht="21" customHeight="1">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row>
    <row r="311" spans="1:38" ht="21" customHeight="1">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row>
    <row r="312" spans="1:38" ht="21" customHeight="1">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row>
    <row r="313" spans="1:38" ht="21" customHeight="1">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row>
    <row r="314" spans="1:38" ht="21" customHeight="1">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row>
    <row r="315" spans="1:38" ht="21" customHeight="1">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row>
    <row r="316" spans="1:38" ht="21" customHeight="1">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row>
    <row r="317" spans="1:38" ht="21" customHeight="1">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row>
    <row r="318" spans="1:38" ht="21" customHeight="1">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row>
    <row r="319" spans="1:38" ht="21" customHeight="1">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row>
    <row r="320" spans="1:38" ht="21" customHeight="1">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row>
    <row r="321" spans="1:38" ht="21" customHeight="1">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row>
    <row r="322" spans="1:38" ht="21" customHeight="1">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row>
    <row r="323" spans="1:38" ht="21" customHeight="1">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row>
    <row r="324" spans="1:38" ht="21" customHeight="1">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row>
    <row r="325" spans="1:38" ht="21" customHeight="1">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row>
    <row r="326" spans="1:38" ht="21" customHeight="1">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row>
    <row r="327" spans="1:38" ht="21" customHeight="1">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row>
    <row r="328" spans="1:38" ht="21" customHeight="1">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row>
    <row r="329" spans="1:38" ht="21" customHeight="1">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row>
    <row r="330" spans="1:38" ht="21" customHeight="1">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row>
    <row r="331" spans="1:38" ht="21" customHeight="1">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row>
    <row r="332" spans="1:38" ht="21" customHeight="1">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row>
    <row r="333" spans="1:38" ht="21" customHeight="1">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row>
    <row r="334" spans="1:38" ht="21" customHeight="1">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row>
    <row r="335" spans="1:38" ht="21" customHeight="1">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row>
    <row r="336" spans="1:38" ht="21" customHeight="1">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row>
    <row r="337" spans="1:38" ht="21" customHeight="1">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row>
    <row r="338" spans="1:38" ht="21" customHeight="1">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row>
    <row r="339" spans="1:38" ht="21" customHeight="1">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row>
    <row r="340" spans="1:38" ht="21" customHeight="1">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row>
    <row r="341" spans="1:38" ht="21" customHeight="1">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row>
    <row r="342" spans="1:38" ht="21" customHeight="1">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row>
    <row r="343" spans="1:38" ht="21" customHeight="1">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row>
    <row r="344" spans="1:38" ht="21" customHeight="1">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row>
    <row r="345" spans="1:38" ht="21" customHeight="1">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row>
    <row r="346" spans="1:38" ht="21" customHeight="1">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row>
    <row r="347" spans="1:38" ht="21" customHeight="1">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row>
    <row r="348" spans="1:38" ht="21" customHeight="1">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row>
    <row r="349" spans="1:38" ht="21" customHeight="1">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row>
    <row r="350" spans="1:38" ht="21" customHeight="1">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row>
    <row r="351" spans="1:38" ht="21" customHeight="1">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row>
    <row r="352" spans="1:38" ht="21" customHeight="1">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row>
    <row r="353" spans="1:38" ht="21" customHeight="1">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row>
    <row r="354" spans="1:38" ht="21" customHeight="1">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row>
    <row r="355" spans="1:38" ht="21" customHeight="1">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row>
    <row r="356" spans="1:38" ht="21" customHeight="1">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row>
    <row r="357" spans="1:38" ht="21" customHeight="1">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row>
    <row r="358" spans="1:38" ht="21" customHeight="1">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row>
    <row r="359" spans="1:38" ht="21" customHeight="1">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row>
    <row r="360" spans="1:38" ht="21" customHeight="1">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row>
    <row r="361" spans="1:38" ht="21" customHeight="1">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row>
    <row r="362" spans="1:38" ht="21" customHeight="1">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row>
    <row r="363" spans="1:38" ht="21" customHeight="1">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row>
    <row r="364" spans="1:38" ht="21" customHeight="1">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row>
    <row r="365" spans="1:38" ht="21" customHeight="1">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row>
    <row r="366" spans="1:38" ht="21" customHeight="1">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row>
    <row r="367" spans="1:38" ht="21" customHeight="1">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row>
    <row r="368" spans="1:38" ht="21" customHeight="1">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row>
    <row r="369" spans="1:38" ht="21" customHeight="1">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row>
    <row r="370" spans="1:38" ht="21" customHeight="1">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row>
    <row r="371" spans="1:38" ht="21" customHeight="1">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row>
    <row r="372" spans="1:38" ht="21" customHeight="1">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row>
    <row r="373" spans="1:38" ht="21" customHeight="1">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row>
    <row r="374" spans="1:38" ht="21" customHeight="1">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row>
    <row r="375" spans="1:38" ht="21" customHeight="1">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row>
    <row r="376" spans="1:38" ht="21" customHeight="1">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row>
    <row r="377" spans="1:38" ht="21" customHeight="1">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row>
    <row r="378" spans="1:38" ht="21" customHeight="1">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row>
    <row r="379" spans="1:38" ht="21" customHeight="1">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row>
    <row r="380" spans="1:38" ht="21" customHeight="1">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row>
    <row r="381" spans="1:38" ht="21" customHeight="1">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row>
    <row r="382" spans="1:38" ht="21" customHeight="1">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row>
    <row r="383" spans="1:38" ht="21" customHeight="1">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row>
    <row r="384" spans="1:38" ht="21" customHeight="1">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row>
    <row r="385" spans="1:38" ht="21" customHeight="1">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row>
    <row r="386" spans="1:38" ht="21" customHeight="1">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row>
    <row r="387" spans="1:38" ht="21" customHeight="1">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row>
    <row r="388" spans="1:38" ht="21" customHeight="1">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row>
    <row r="389" spans="1:38" ht="21" customHeight="1">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row>
    <row r="390" spans="1:38" ht="21" customHeight="1">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row>
    <row r="391" spans="1:38" ht="21" customHeight="1">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row>
    <row r="392" spans="1:38" ht="21" customHeight="1">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row>
    <row r="393" spans="1:38" ht="21" customHeight="1">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row>
    <row r="394" spans="1:38" ht="21" customHeight="1">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row>
    <row r="395" spans="1:38" ht="21" customHeight="1">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row>
    <row r="396" spans="1:38" ht="21" customHeight="1">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row>
    <row r="397" spans="1:38" ht="21" customHeight="1">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row>
    <row r="398" spans="1:38" ht="21" customHeight="1">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row>
    <row r="399" spans="1:38" ht="21" customHeight="1">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row>
    <row r="400" spans="1:38" ht="21" customHeight="1">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row>
    <row r="401" spans="1:38" ht="21" customHeight="1">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row>
    <row r="402" spans="1:38" ht="21" customHeight="1">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row>
    <row r="403" spans="1:38" ht="21" customHeight="1">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row>
    <row r="404" spans="1:38" ht="21" customHeight="1">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row>
    <row r="405" spans="1:38" ht="21" customHeight="1">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row>
    <row r="406" spans="1:38" ht="21" customHeight="1">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row>
    <row r="407" spans="1:38" ht="21" customHeight="1">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row>
    <row r="408" spans="1:38" ht="21" customHeight="1">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row>
    <row r="409" spans="1:38" ht="21" customHeight="1">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row>
    <row r="410" spans="1:38" ht="21" customHeight="1">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row>
    <row r="411" spans="1:38" ht="21" customHeight="1">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row>
    <row r="412" spans="1:38" ht="21" customHeight="1">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row>
    <row r="413" spans="1:38" ht="21" customHeight="1">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row>
    <row r="414" spans="1:38" ht="21" customHeight="1">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row>
    <row r="415" spans="1:38" ht="21" customHeight="1">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row>
    <row r="416" spans="1:38" ht="21" customHeight="1">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row>
    <row r="417" spans="1:38" ht="21" customHeight="1">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row>
    <row r="418" spans="1:38" ht="21" customHeight="1">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row>
    <row r="419" spans="1:38" ht="21" customHeight="1">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row>
    <row r="420" spans="1:38" ht="21" customHeight="1">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row>
    <row r="421" spans="1:38" ht="21" customHeight="1">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row>
    <row r="422" spans="1:38" ht="21" customHeight="1">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row>
    <row r="423" spans="1:38" ht="21" customHeight="1">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row>
    <row r="424" spans="1:38" ht="21" customHeight="1">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row>
    <row r="425" spans="1:38" ht="21" customHeight="1">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row>
    <row r="426" spans="1:38" ht="21" customHeight="1">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row>
    <row r="427" spans="1:38" ht="21" customHeight="1">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row>
    <row r="428" spans="1:38" ht="21" customHeight="1">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row>
    <row r="429" spans="1:38" ht="21" customHeight="1">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row>
    <row r="430" spans="1:38" ht="21" customHeight="1">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row>
    <row r="431" spans="1:38" ht="21" customHeight="1">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row>
    <row r="432" spans="1:38" ht="21" customHeight="1">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row>
    <row r="433" spans="1:38" ht="21" customHeight="1">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row>
    <row r="434" spans="1:38" ht="21" customHeight="1">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row>
    <row r="435" spans="1:38" ht="21" customHeight="1">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row>
    <row r="436" spans="1:38" ht="21" customHeight="1">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row>
    <row r="437" spans="1:38" ht="21" customHeight="1">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row>
    <row r="438" spans="1:38" ht="21" customHeight="1">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row>
    <row r="439" spans="1:38" ht="21" customHeight="1">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row>
    <row r="440" spans="1:38" ht="21" customHeight="1">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row>
    <row r="441" spans="1:38" ht="21" customHeight="1">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row>
    <row r="442" spans="1:38" ht="21" customHeight="1">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row>
    <row r="443" spans="1:38" ht="21" customHeight="1">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row>
    <row r="444" spans="1:38" ht="21" customHeight="1">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row>
    <row r="445" spans="1:38" ht="21" customHeight="1">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row>
    <row r="446" spans="1:38" ht="21" customHeight="1">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row>
    <row r="447" spans="1:38" ht="21" customHeight="1">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row>
    <row r="448" spans="1:38" ht="21" customHeight="1">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row>
    <row r="449" spans="1:38" ht="21" customHeight="1">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row>
    <row r="450" spans="1:38" ht="21" customHeight="1">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row>
    <row r="451" spans="1:38" ht="21" customHeight="1">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row>
    <row r="452" spans="1:38" ht="21" customHeight="1">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row>
    <row r="453" spans="1:38" ht="21" customHeight="1">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row>
    <row r="454" spans="1:38" ht="21" customHeight="1">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row>
    <row r="455" spans="1:38" ht="21" customHeight="1">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row>
    <row r="456" spans="1:38" ht="21" customHeight="1">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row>
    <row r="457" spans="1:38" ht="21" customHeight="1">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row>
    <row r="458" spans="1:38" ht="21" customHeight="1">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row>
    <row r="459" spans="1:38" ht="21" customHeight="1">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row>
    <row r="460" spans="1:38" ht="21" customHeight="1">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row>
    <row r="461" spans="1:38" ht="21" customHeight="1">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row>
    <row r="462" spans="1:38" ht="21" customHeight="1">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row>
    <row r="463" spans="1:38" ht="21" customHeight="1">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row>
    <row r="464" spans="1:38" ht="21" customHeight="1">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row>
    <row r="465" spans="1:38" ht="21" customHeight="1">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row>
    <row r="466" spans="1:38" ht="21" customHeight="1">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row>
    <row r="467" spans="1:38" ht="21" customHeight="1">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row>
    <row r="468" spans="1:38" ht="21" customHeight="1">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row>
    <row r="469" spans="1:38" ht="21" customHeight="1">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row>
    <row r="470" spans="1:38" ht="21" customHeight="1">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row>
    <row r="471" spans="1:38" ht="21" customHeight="1">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row>
    <row r="472" spans="1:38" ht="21" customHeight="1">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row>
    <row r="473" spans="1:38" ht="21" customHeight="1">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row>
    <row r="474" spans="1:38" ht="21" customHeight="1">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row>
    <row r="475" spans="1:38" ht="21" customHeight="1">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row>
    <row r="476" spans="1:38" ht="21" customHeight="1">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row>
    <row r="477" spans="1:38" ht="21" customHeight="1">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row>
    <row r="478" spans="1:38" ht="21" customHeight="1">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row>
    <row r="479" spans="1:38" ht="21" customHeight="1">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row>
    <row r="480" spans="1:38" ht="21" customHeight="1">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row>
    <row r="481" spans="1:38" ht="21" customHeight="1">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row>
    <row r="482" spans="1:38" ht="21" customHeight="1">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row>
    <row r="483" spans="1:38" ht="21" customHeight="1">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row>
    <row r="484" spans="1:38" ht="21" customHeight="1">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row>
    <row r="485" spans="1:38" ht="21" customHeight="1">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row>
    <row r="486" spans="1:38" ht="21" customHeight="1">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row>
    <row r="487" spans="1:38" ht="21" customHeight="1">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row>
    <row r="488" spans="1:38" ht="21" customHeight="1">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row>
    <row r="489" spans="1:38" ht="21" customHeight="1">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row>
    <row r="490" spans="1:38" ht="21" customHeight="1">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row>
    <row r="491" spans="1:38" ht="21" customHeight="1">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row>
    <row r="492" spans="1:38" ht="21" customHeight="1">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row>
    <row r="493" spans="1:38" ht="21" customHeight="1">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row>
    <row r="494" spans="1:38" ht="21" customHeight="1">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row>
    <row r="495" spans="1:38" ht="21" customHeight="1">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row>
    <row r="496" spans="1:38" ht="21" customHeight="1">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row>
    <row r="497" spans="1:38" ht="21" customHeight="1">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row>
    <row r="498" spans="1:38" ht="21" customHeight="1">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row>
    <row r="499" spans="1:38" ht="21" customHeight="1">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row>
    <row r="500" spans="1:38" ht="21" customHeight="1">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row>
    <row r="501" spans="1:38" ht="21" customHeight="1">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row>
    <row r="502" spans="1:38" ht="21" customHeight="1">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row>
    <row r="503" spans="1:38" ht="21" customHeight="1">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row>
    <row r="504" spans="1:38" ht="21" customHeight="1">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row>
    <row r="505" spans="1:38" ht="21" customHeight="1">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row>
    <row r="506" spans="1:38" ht="21" customHeight="1">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row>
    <row r="507" spans="1:38" ht="21" customHeight="1">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row>
    <row r="508" spans="1:38" ht="21" customHeight="1">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row>
    <row r="509" spans="1:38" ht="21" customHeight="1">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row>
    <row r="510" spans="1:38" ht="21" customHeight="1">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row>
    <row r="511" spans="1:38" ht="21" customHeight="1">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row>
    <row r="512" spans="1:38" ht="21" customHeight="1">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row>
    <row r="513" spans="1:38" ht="21" customHeight="1">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row>
    <row r="514" spans="1:38" ht="21" customHeight="1">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row>
    <row r="515" spans="1:38" ht="21" customHeight="1">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row>
    <row r="516" spans="1:38" ht="21" customHeight="1">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row>
    <row r="517" spans="1:38" ht="21" customHeight="1">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row>
    <row r="518" spans="1:38" ht="21" customHeight="1">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row>
    <row r="519" spans="1:38" ht="21" customHeight="1">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row>
    <row r="520" spans="1:38" ht="21" customHeight="1">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row>
    <row r="521" spans="1:38" ht="21" customHeight="1">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row>
    <row r="522" spans="1:38" ht="21" customHeight="1">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row>
    <row r="523" spans="1:38" ht="21" customHeight="1">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row>
    <row r="524" spans="1:38" ht="21" customHeight="1">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row>
    <row r="525" spans="1:38" ht="21" customHeight="1">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row>
    <row r="526" spans="1:38" ht="21" customHeight="1">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row>
    <row r="527" spans="1:38" ht="21" customHeight="1">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row>
    <row r="528" spans="1:38" ht="21" customHeight="1">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row>
    <row r="529" spans="1:38" ht="21" customHeight="1">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row>
    <row r="530" spans="1:38" ht="21" customHeight="1">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row>
    <row r="531" spans="1:38" ht="21" customHeight="1">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row>
    <row r="532" spans="1:38" ht="21" customHeight="1">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row>
    <row r="533" spans="1:38" ht="21" customHeight="1">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row>
    <row r="534" spans="1:38" ht="21" customHeight="1">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row>
    <row r="535" spans="1:38" ht="21" customHeight="1">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row>
    <row r="536" spans="1:38" ht="21" customHeight="1">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row>
    <row r="537" spans="1:38" ht="21" customHeight="1">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row>
    <row r="538" spans="1:38" ht="21" customHeight="1">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row>
    <row r="539" spans="1:38" ht="21" customHeight="1">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row>
    <row r="540" spans="1:38" ht="21" customHeight="1">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row>
    <row r="541" spans="1:38" ht="21" customHeight="1">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row>
    <row r="542" spans="1:38" ht="21" customHeight="1">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row>
    <row r="543" spans="1:38" ht="21" customHeight="1">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row>
    <row r="544" spans="1:38" ht="21" customHeight="1">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row>
    <row r="545" spans="1:38" ht="21" customHeight="1">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row>
    <row r="546" spans="1:38" ht="21" customHeight="1">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row>
    <row r="547" spans="1:38" ht="21" customHeight="1">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row>
    <row r="548" spans="1:38" ht="21" customHeight="1">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row>
    <row r="549" spans="1:38" ht="21" customHeight="1">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row>
    <row r="550" spans="1:38" ht="21" customHeight="1">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row>
    <row r="551" spans="1:38" ht="21" customHeight="1">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row>
    <row r="552" spans="1:38" ht="21" customHeight="1">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row>
    <row r="553" spans="1:38" ht="21" customHeight="1">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row>
    <row r="554" spans="1:38" ht="21" customHeight="1">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row>
    <row r="555" spans="1:38" ht="21" customHeight="1">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row>
    <row r="556" spans="1:38" ht="21" customHeight="1">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row>
    <row r="557" spans="1:38" ht="21" customHeight="1">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row>
    <row r="558" spans="1:38" ht="21" customHeight="1">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row>
    <row r="559" spans="1:38" ht="21" customHeight="1">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row>
    <row r="560" spans="1:38" ht="21" customHeight="1">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row>
    <row r="561" spans="1:38" ht="21" customHeight="1">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row>
    <row r="562" spans="1:38" ht="21" customHeight="1">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row>
    <row r="563" spans="1:38" ht="21" customHeight="1">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row>
    <row r="564" spans="1:38" ht="21" customHeight="1">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row>
    <row r="565" spans="1:38" ht="21" customHeight="1">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row>
    <row r="566" spans="1:38" ht="21" customHeight="1">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row>
    <row r="567" spans="1:38" ht="21" customHeight="1">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row>
    <row r="568" spans="1:38" ht="21" customHeight="1">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row>
    <row r="569" spans="1:38" ht="21" customHeight="1">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row>
    <row r="570" spans="1:38" ht="21" customHeight="1">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row>
    <row r="571" spans="1:38" ht="21" customHeight="1">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row>
    <row r="572" spans="1:38" ht="21" customHeight="1">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row>
    <row r="573" spans="1:38" ht="21" customHeight="1">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row>
    <row r="574" spans="1:38" ht="21" customHeight="1">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row>
    <row r="575" spans="1:38" ht="21" customHeight="1">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row>
    <row r="576" spans="1:38" ht="21" customHeight="1">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row>
    <row r="577" spans="1:38" ht="21" customHeight="1">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row>
    <row r="578" spans="1:38" ht="21" customHeight="1">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row>
    <row r="579" spans="1:38" ht="21" customHeight="1">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row>
    <row r="580" spans="1:38" ht="21" customHeight="1">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row>
    <row r="581" spans="1:38" ht="21" customHeight="1">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row>
    <row r="582" spans="1:38" ht="21" customHeight="1">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row>
    <row r="583" spans="1:38" ht="21" customHeight="1">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row>
    <row r="584" spans="1:38" ht="21" customHeight="1">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row>
    <row r="585" spans="1:38" ht="21" customHeight="1">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row>
    <row r="586" spans="1:38" ht="21" customHeight="1">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row>
    <row r="587" spans="1:38" ht="21" customHeight="1">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row>
    <row r="588" spans="1:38" ht="21" customHeight="1">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row>
    <row r="589" spans="1:38" ht="21" customHeight="1">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row>
    <row r="590" spans="1:38" ht="21" customHeight="1">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row>
    <row r="591" spans="1:38" ht="21" customHeight="1">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row>
    <row r="592" spans="1:38" ht="21" customHeight="1">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row>
    <row r="593" spans="1:38" ht="21" customHeight="1">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row>
    <row r="594" spans="1:38" ht="21" customHeight="1">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row>
    <row r="595" spans="1:38" ht="21" customHeight="1">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row>
    <row r="596" spans="1:38" ht="21" customHeight="1">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row>
    <row r="597" spans="1:38" ht="21" customHeight="1">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row>
    <row r="598" spans="1:38" ht="21" customHeight="1">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row>
    <row r="599" spans="1:38" ht="21" customHeight="1">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row>
    <row r="600" spans="1:38" ht="21" customHeight="1">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row>
    <row r="601" spans="1:38" ht="21" customHeight="1">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row>
    <row r="602" spans="1:38" ht="21" customHeight="1">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row>
    <row r="603" spans="1:38" ht="21" customHeight="1">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row>
    <row r="604" spans="1:38" ht="21" customHeight="1">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row>
    <row r="605" spans="1:38" ht="21" customHeight="1">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row>
    <row r="606" spans="1:38" ht="21" customHeight="1">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row>
    <row r="607" spans="1:38" ht="21" customHeight="1">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row>
    <row r="608" spans="1:38" ht="21" customHeight="1">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row>
    <row r="609" spans="1:38" ht="21" customHeight="1">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row>
    <row r="610" spans="1:38" ht="21" customHeight="1">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row>
    <row r="611" spans="1:38" ht="21" customHeight="1">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row>
    <row r="612" spans="1:38" ht="21" customHeight="1">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row>
    <row r="613" spans="1:38" ht="21" customHeight="1">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row>
    <row r="614" spans="1:38" ht="21" customHeight="1">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row>
    <row r="615" spans="1:38" ht="21" customHeight="1">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row>
    <row r="616" spans="1:38" ht="21" customHeight="1">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row>
    <row r="617" spans="1:38" ht="21" customHeight="1">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row>
    <row r="618" spans="1:38" ht="21" customHeight="1">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row>
    <row r="619" spans="1:38" ht="21" customHeight="1">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row>
    <row r="620" spans="1:38" ht="21" customHeight="1">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row>
    <row r="621" spans="1:38" ht="21" customHeight="1">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row>
    <row r="622" spans="1:38" ht="21" customHeight="1">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row>
    <row r="623" spans="1:38" ht="21" customHeight="1">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row>
    <row r="624" spans="1:38" ht="21" customHeight="1">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row>
    <row r="625" spans="1:38" ht="21" customHeight="1">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row>
    <row r="626" spans="1:38" ht="21" customHeight="1">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row>
    <row r="627" spans="1:38" ht="21" customHeight="1">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row>
    <row r="628" spans="1:38" ht="21" customHeight="1">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row>
    <row r="629" spans="1:38" ht="21" customHeight="1">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row>
    <row r="630" spans="1:38" ht="21" customHeight="1">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row>
    <row r="631" spans="1:38" ht="21" customHeight="1">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row>
    <row r="632" spans="1:38" ht="21" customHeight="1">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row>
    <row r="633" spans="1:38" ht="21" customHeight="1">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row>
    <row r="634" spans="1:38" ht="21" customHeight="1">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row>
    <row r="635" spans="1:38" ht="21" customHeight="1">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row>
    <row r="636" spans="1:38" ht="21" customHeight="1">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row>
    <row r="637" spans="1:38" ht="21" customHeight="1">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row>
    <row r="638" spans="1:38" ht="21" customHeight="1">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row>
    <row r="639" spans="1:38" ht="21" customHeight="1">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row>
    <row r="640" spans="1:38" ht="21" customHeight="1">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row>
    <row r="641" spans="1:38" ht="21" customHeight="1">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row>
    <row r="642" spans="1:38" ht="21" customHeight="1">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row>
    <row r="643" spans="1:38" ht="21" customHeight="1">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row>
    <row r="644" spans="1:38" ht="21" customHeight="1">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row>
    <row r="645" spans="1:38" ht="21" customHeight="1">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row>
    <row r="646" spans="1:38" ht="21" customHeight="1">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row>
    <row r="647" spans="1:38" ht="21" customHeight="1">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row>
    <row r="648" spans="1:38" ht="21" customHeight="1">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row>
    <row r="649" spans="1:38" ht="21" customHeight="1">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row>
    <row r="650" spans="1:38" ht="21" customHeight="1">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row>
    <row r="651" spans="1:38" ht="21" customHeight="1">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row>
    <row r="652" spans="1:38" ht="21" customHeight="1">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row>
    <row r="653" spans="1:38" ht="21" customHeight="1">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row>
    <row r="654" spans="1:38" ht="21" customHeight="1">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row>
    <row r="655" spans="1:38" ht="21" customHeight="1">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row>
    <row r="656" spans="1:38" ht="21" customHeight="1">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row>
    <row r="657" spans="1:38" ht="21" customHeight="1">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row>
    <row r="658" spans="1:38" ht="21" customHeight="1">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row>
    <row r="659" spans="1:38" ht="21" customHeight="1">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row>
    <row r="660" spans="1:38" ht="21" customHeight="1">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row>
    <row r="661" spans="1:38" ht="21" customHeight="1">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row>
    <row r="662" spans="1:38" ht="21" customHeight="1">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row>
    <row r="663" spans="1:38" ht="21" customHeight="1">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row>
    <row r="664" spans="1:38" ht="21" customHeight="1">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row>
    <row r="665" spans="1:38" ht="21" customHeight="1">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row>
    <row r="666" spans="1:38" ht="21" customHeight="1">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row>
    <row r="667" spans="1:38" ht="21" customHeight="1">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row>
    <row r="668" spans="1:38" ht="21" customHeight="1">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row>
    <row r="669" spans="1:38" ht="21" customHeight="1">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row>
    <row r="670" spans="1:38" ht="21" customHeight="1">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row>
    <row r="671" spans="1:38" ht="21" customHeight="1">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row>
    <row r="672" spans="1:38" ht="21" customHeight="1">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row>
    <row r="673" spans="1:38" ht="21" customHeight="1">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row>
    <row r="674" spans="1:38" ht="21" customHeight="1">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row>
    <row r="675" spans="1:38" ht="21" customHeight="1">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row>
    <row r="676" spans="1:38" ht="21" customHeight="1">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row>
    <row r="677" spans="1:38" ht="21" customHeight="1">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row>
    <row r="678" spans="1:38" ht="21" customHeight="1">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row>
    <row r="679" spans="1:38" ht="21" customHeight="1">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row>
    <row r="680" spans="1:38" ht="21" customHeight="1">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row>
    <row r="681" spans="1:38" ht="21" customHeight="1">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row>
    <row r="682" spans="1:38" ht="21" customHeight="1">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row>
    <row r="683" spans="1:38" ht="21" customHeight="1">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row>
    <row r="684" spans="1:38" ht="21" customHeight="1">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row>
    <row r="685" spans="1:38" ht="21" customHeight="1">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row>
    <row r="686" spans="1:38" ht="21" customHeight="1">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row>
    <row r="687" spans="1:38" ht="21" customHeight="1">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row>
    <row r="688" spans="1:38" ht="21" customHeight="1">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row>
    <row r="689" spans="1:38" ht="21" customHeight="1">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row>
    <row r="690" spans="1:38" ht="21" customHeight="1">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row>
    <row r="691" spans="1:38" ht="21" customHeight="1">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row>
    <row r="692" spans="1:38" ht="21" customHeight="1">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row>
    <row r="693" spans="1:38" ht="21" customHeight="1">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row>
    <row r="694" spans="1:38" ht="21" customHeight="1">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row>
    <row r="695" spans="1:38" ht="21" customHeight="1">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row>
    <row r="696" spans="1:38" ht="21" customHeight="1">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row>
    <row r="697" spans="1:38" ht="21" customHeight="1">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row>
    <row r="698" spans="1:38" ht="21" customHeight="1">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row>
    <row r="699" spans="1:38" ht="21" customHeight="1">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row>
    <row r="700" spans="1:38" ht="21" customHeight="1">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row>
    <row r="701" spans="1:38" ht="21" customHeight="1">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row>
    <row r="702" spans="1:38" ht="21" customHeight="1">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row>
    <row r="703" spans="1:38" ht="21" customHeight="1">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row>
    <row r="704" spans="1:38" ht="21" customHeight="1">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row>
    <row r="705" spans="1:38" ht="21" customHeight="1">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row>
    <row r="706" spans="1:38" ht="21" customHeight="1">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row>
    <row r="707" spans="1:38" ht="21" customHeight="1">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row>
    <row r="708" spans="1:38" ht="21" customHeight="1">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row>
    <row r="709" spans="1:38" ht="21" customHeight="1">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row>
    <row r="710" spans="1:38" ht="21" customHeight="1">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row>
    <row r="711" spans="1:38" ht="21" customHeight="1">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row>
    <row r="712" spans="1:38" ht="21" customHeight="1">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row>
    <row r="713" spans="1:38" ht="21" customHeight="1">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row>
    <row r="714" spans="1:38" ht="21" customHeight="1">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row>
    <row r="715" spans="1:38" ht="21" customHeight="1">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row>
    <row r="716" spans="1:38" ht="21" customHeight="1">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row>
    <row r="717" spans="1:38" ht="21" customHeight="1">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row>
    <row r="718" spans="1:38" ht="21" customHeight="1">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row>
    <row r="719" spans="1:38" ht="21" customHeight="1">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row>
    <row r="720" spans="1:38" ht="21" customHeight="1">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row>
    <row r="721" spans="1:38" ht="21" customHeight="1">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row>
    <row r="722" spans="1:38" ht="21" customHeight="1">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row>
    <row r="723" spans="1:38" ht="21" customHeight="1">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row>
    <row r="724" spans="1:38" ht="21" customHeight="1">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row>
    <row r="725" spans="1:38" ht="21" customHeight="1">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row>
    <row r="726" spans="1:38" ht="21" customHeight="1">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row>
    <row r="727" spans="1:38" ht="21" customHeight="1">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row>
    <row r="728" spans="1:38" ht="21" customHeight="1">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row>
    <row r="729" spans="1:38" ht="21" customHeight="1">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row>
    <row r="730" spans="1:38" ht="21" customHeight="1">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row>
    <row r="731" spans="1:38" ht="21" customHeight="1">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row>
    <row r="732" spans="1:38" ht="21" customHeight="1">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row>
    <row r="733" spans="1:38" ht="21" customHeight="1">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row>
    <row r="734" spans="1:38" ht="21" customHeight="1">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row>
    <row r="735" spans="1:38" ht="21" customHeight="1">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row>
    <row r="736" spans="1:38" ht="21" customHeight="1">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row>
    <row r="737" spans="1:38" ht="21" customHeight="1">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row>
    <row r="738" spans="1:38" ht="21" customHeight="1">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row>
    <row r="739" spans="1:38" ht="21" customHeight="1">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row>
    <row r="740" spans="1:38" ht="21" customHeight="1">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row>
    <row r="741" spans="1:38" ht="21" customHeight="1">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row>
    <row r="742" spans="1:38" ht="21" customHeight="1">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row>
    <row r="743" spans="1:38" ht="21" customHeight="1">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row>
    <row r="744" spans="1:38" ht="21" customHeight="1">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row>
    <row r="745" spans="1:38" ht="21" customHeight="1">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row>
    <row r="746" spans="1:38" ht="21" customHeight="1">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row>
    <row r="747" spans="1:38" ht="21" customHeight="1">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row>
    <row r="748" spans="1:38" ht="21" customHeight="1">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row>
    <row r="749" spans="1:38" ht="21" customHeight="1">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row>
    <row r="750" spans="1:38" ht="21" customHeight="1">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row>
    <row r="751" spans="1:38" ht="21" customHeight="1">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row>
    <row r="752" spans="1:38" ht="21" customHeight="1">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row>
    <row r="753" spans="1:38" ht="21" customHeight="1">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row>
    <row r="754" spans="1:38" ht="21" customHeight="1">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row>
    <row r="755" spans="1:38" ht="21" customHeight="1">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row>
    <row r="756" spans="1:38" ht="21" customHeight="1">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row>
    <row r="757" spans="1:38" ht="21" customHeight="1">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row>
    <row r="758" spans="1:38" ht="21" customHeight="1">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row>
    <row r="759" spans="1:38" ht="21" customHeight="1">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row>
    <row r="760" spans="1:38" ht="21" customHeight="1">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row>
    <row r="761" spans="1:38" ht="21" customHeight="1">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row>
    <row r="762" spans="1:38" ht="21" customHeight="1">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row>
    <row r="763" spans="1:38" ht="21" customHeight="1">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row>
    <row r="764" spans="1:38" ht="21" customHeight="1">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row>
    <row r="765" spans="1:38" ht="21" customHeight="1">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row>
    <row r="766" spans="1:38" ht="21" customHeight="1">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row>
    <row r="767" spans="1:38" ht="21" customHeight="1">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row>
    <row r="768" spans="1:38" ht="21" customHeight="1">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row>
    <row r="769" spans="1:38" ht="21" customHeight="1">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row>
    <row r="770" spans="1:38" ht="21" customHeight="1">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row>
    <row r="771" spans="1:38" ht="21" customHeight="1">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row>
    <row r="772" spans="1:38" ht="21" customHeight="1">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row>
    <row r="773" spans="1:38" ht="21" customHeight="1">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row>
    <row r="774" spans="1:38" ht="21" customHeight="1">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row>
    <row r="775" spans="1:38" ht="21" customHeight="1">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row>
    <row r="776" spans="1:38" ht="21" customHeight="1">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row>
    <row r="777" spans="1:38" ht="21" customHeight="1">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row>
    <row r="778" spans="1:38" ht="21" customHeight="1">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row>
    <row r="779" spans="1:38" ht="21" customHeight="1">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row>
    <row r="780" spans="1:38" ht="21" customHeight="1">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row>
    <row r="781" spans="1:38" ht="21" customHeight="1">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row>
    <row r="782" spans="1:38" ht="21" customHeight="1">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row>
    <row r="783" spans="1:38" ht="21" customHeight="1">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row>
    <row r="784" spans="1:38" ht="21" customHeight="1">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row>
    <row r="785" spans="1:38" ht="21" customHeight="1">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row>
    <row r="786" spans="1:38" ht="21" customHeight="1">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row>
    <row r="787" spans="1:38" ht="21" customHeight="1">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row>
    <row r="788" spans="1:38" ht="21" customHeight="1">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row>
    <row r="789" spans="1:38" ht="21" customHeight="1">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row>
    <row r="790" spans="1:38" ht="21" customHeight="1">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row>
    <row r="791" spans="1:38" ht="21" customHeight="1">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row>
    <row r="792" spans="1:38" ht="21" customHeight="1">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row>
    <row r="793" spans="1:38" ht="21" customHeight="1">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row>
    <row r="794" spans="1:38" ht="21" customHeight="1">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row>
    <row r="795" spans="1:38" ht="21" customHeight="1">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row>
    <row r="796" spans="1:38" ht="21" customHeight="1">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row>
    <row r="797" spans="1:38" ht="21" customHeight="1">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row>
    <row r="798" spans="1:38" ht="21" customHeight="1">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row>
    <row r="799" spans="1:38" ht="21" customHeight="1">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row>
    <row r="800" spans="1:38" ht="21" customHeight="1">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row>
    <row r="801" spans="1:38" ht="21" customHeight="1">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row>
    <row r="802" spans="1:38" ht="21" customHeight="1">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row>
    <row r="803" spans="1:38" ht="21" customHeight="1">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row>
    <row r="804" spans="1:38" ht="21" customHeight="1">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row>
    <row r="805" spans="1:38" ht="21" customHeight="1">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row>
    <row r="806" spans="1:38" ht="21" customHeight="1">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row>
    <row r="807" spans="1:38" ht="21" customHeight="1">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row>
    <row r="808" spans="1:38" ht="21" customHeight="1">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row>
    <row r="809" spans="1:38" ht="21" customHeight="1">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row>
    <row r="810" spans="1:38" ht="21" customHeight="1">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row>
    <row r="811" spans="1:38" ht="21" customHeight="1">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row>
    <row r="812" spans="1:38" ht="21" customHeight="1">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row>
    <row r="813" spans="1:38" ht="21" customHeight="1">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row>
    <row r="814" spans="1:38" ht="21" customHeight="1">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row>
    <row r="815" spans="1:38" ht="21" customHeight="1">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row>
    <row r="816" spans="1:38" ht="21" customHeight="1">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row>
    <row r="817" spans="1:38" ht="21" customHeight="1">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row>
    <row r="818" spans="1:38" ht="21" customHeight="1">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row>
    <row r="819" spans="1:38" ht="21" customHeight="1">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row>
    <row r="820" spans="1:38" ht="21" customHeight="1">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row>
    <row r="821" spans="1:38" ht="21" customHeight="1">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row>
    <row r="822" spans="1:38" ht="21" customHeight="1">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row>
    <row r="823" spans="1:38" ht="21" customHeight="1">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row>
    <row r="824" spans="1:38" ht="21" customHeight="1">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row>
    <row r="825" spans="1:38" ht="21" customHeight="1">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row>
    <row r="826" spans="1:38" ht="21" customHeight="1">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row>
    <row r="827" spans="1:38" ht="21" customHeight="1">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row>
    <row r="828" spans="1:38" ht="21" customHeight="1">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row>
    <row r="829" spans="1:38" ht="21" customHeight="1">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row>
    <row r="830" spans="1:38" ht="21" customHeight="1">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row>
    <row r="831" spans="1:38" ht="21" customHeight="1">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row>
    <row r="832" spans="1:38" ht="21" customHeight="1">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row>
    <row r="833" spans="1:38" ht="21" customHeight="1">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row>
    <row r="834" spans="1:38" ht="21" customHeight="1">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row>
    <row r="835" spans="1:38" ht="21" customHeight="1">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row>
    <row r="836" spans="1:38" ht="21" customHeight="1">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row>
    <row r="837" spans="1:38" ht="21" customHeight="1">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row>
    <row r="838" spans="1:38" ht="21" customHeight="1">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row>
    <row r="839" spans="1:38" ht="21" customHeight="1">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row>
    <row r="840" spans="1:38" ht="21" customHeight="1">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row>
    <row r="841" spans="1:38" ht="21" customHeight="1">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row>
    <row r="842" spans="1:38" ht="21" customHeight="1">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row>
    <row r="843" spans="1:38" ht="21" customHeight="1">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row>
    <row r="844" spans="1:38" ht="21" customHeight="1">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row>
    <row r="845" spans="1:38" ht="21" customHeight="1">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row>
    <row r="846" spans="1:38" ht="21" customHeight="1">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row>
    <row r="847" spans="1:38" ht="21" customHeight="1">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row>
    <row r="848" spans="1:38" ht="21" customHeight="1">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row>
    <row r="849" spans="1:38" ht="21" customHeight="1">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row>
    <row r="850" spans="1:38" ht="21" customHeight="1">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row>
    <row r="851" spans="1:38" ht="21" customHeight="1">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row>
    <row r="852" spans="1:38" ht="21" customHeight="1">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row>
    <row r="853" spans="1:38" ht="21" customHeight="1">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row>
    <row r="854" spans="1:38" ht="21" customHeight="1">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row>
    <row r="855" spans="1:38" ht="21" customHeight="1">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row>
    <row r="856" spans="1:38" ht="21" customHeight="1">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row>
    <row r="857" spans="1:38" ht="21" customHeight="1">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row>
    <row r="858" spans="1:38" ht="21" customHeight="1">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row>
    <row r="859" spans="1:38" ht="21" customHeight="1">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row>
    <row r="860" spans="1:38" ht="21" customHeight="1">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row>
    <row r="861" spans="1:38" ht="21" customHeight="1">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row>
    <row r="862" spans="1:38" ht="21" customHeight="1">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row>
    <row r="863" spans="1:38" ht="21" customHeight="1">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row>
    <row r="864" spans="1:38" ht="21" customHeight="1">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row>
    <row r="865" spans="1:38" ht="21" customHeight="1">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row>
    <row r="866" spans="1:38" ht="21" customHeight="1">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row>
    <row r="867" spans="1:38" ht="21" customHeight="1">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row>
    <row r="868" spans="1:38" ht="21" customHeight="1">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row>
    <row r="869" spans="1:38" ht="21" customHeight="1">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row>
    <row r="870" spans="1:38" ht="21" customHeight="1">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row>
    <row r="871" spans="1:38" ht="21" customHeight="1">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row>
    <row r="872" spans="1:38" ht="21" customHeight="1">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row>
    <row r="873" spans="1:38" ht="21" customHeight="1">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row>
    <row r="874" spans="1:38" ht="21" customHeight="1">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row>
    <row r="875" spans="1:38" ht="21" customHeight="1">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row>
    <row r="876" spans="1:38" ht="21" customHeight="1">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row>
    <row r="877" spans="1:38" ht="21" customHeight="1">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row>
    <row r="878" spans="1:38" ht="21" customHeight="1">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row>
    <row r="879" spans="1:38" ht="21" customHeight="1">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row>
    <row r="880" spans="1:38" ht="21" customHeight="1">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row>
    <row r="881" spans="1:38" ht="21" customHeight="1">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row>
    <row r="882" spans="1:38" ht="21" customHeight="1">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row>
    <row r="883" spans="1:38" ht="21" customHeight="1">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row>
    <row r="884" spans="1:38" ht="21" customHeight="1">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row>
    <row r="885" spans="1:38" ht="21" customHeight="1">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row>
    <row r="886" spans="1:38" ht="21" customHeight="1">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row>
    <row r="887" spans="1:38" ht="21" customHeight="1">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row>
    <row r="888" spans="1:38" ht="21" customHeight="1">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row>
    <row r="889" spans="1:38" ht="21" customHeight="1">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row>
    <row r="890" spans="1:38" ht="21" customHeight="1">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row>
    <row r="891" spans="1:38" ht="21" customHeight="1">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row>
    <row r="892" spans="1:38" ht="21" customHeight="1">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row>
    <row r="893" spans="1:38" ht="21" customHeight="1">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row>
    <row r="894" spans="1:38" ht="21" customHeight="1">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row>
    <row r="895" spans="1:38" ht="21" customHeight="1">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row>
    <row r="896" spans="1:38" ht="21" customHeight="1">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row>
    <row r="897" spans="1:38" ht="21" customHeight="1">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row>
    <row r="898" spans="1:38" ht="21" customHeight="1">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row>
    <row r="899" spans="1:38" ht="21" customHeight="1">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row>
    <row r="900" spans="1:38" ht="21" customHeight="1">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row>
    <row r="901" spans="1:38" ht="21" customHeight="1">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row>
    <row r="902" spans="1:38" ht="21" customHeight="1">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row>
    <row r="903" spans="1:38" ht="21" customHeight="1">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row>
    <row r="904" spans="1:38" ht="21" customHeight="1">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row>
    <row r="905" spans="1:38" ht="21" customHeight="1">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row>
    <row r="906" spans="1:38" ht="21" customHeight="1">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row>
    <row r="907" spans="1:38" ht="21" customHeight="1">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row>
    <row r="908" spans="1:38" ht="21" customHeight="1">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row>
    <row r="909" spans="1:38" ht="21" customHeight="1">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row>
    <row r="910" spans="1:38" ht="21" customHeight="1">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row>
    <row r="911" spans="1:38" ht="21" customHeight="1">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row>
    <row r="912" spans="1:38" ht="21" customHeight="1">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row>
    <row r="913" spans="1:38" ht="21" customHeight="1">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row>
    <row r="914" spans="1:38" ht="21" customHeight="1">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row>
    <row r="915" spans="1:38" ht="21" customHeight="1">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row>
    <row r="916" spans="1:38" ht="21" customHeight="1">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row>
    <row r="917" spans="1:38" ht="21" customHeight="1">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row>
    <row r="918" spans="1:38" ht="21" customHeight="1">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row>
    <row r="919" spans="1:38" ht="21" customHeight="1">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row>
    <row r="920" spans="1:38" ht="21" customHeight="1">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row>
    <row r="921" spans="1:38" ht="21" customHeight="1">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row>
    <row r="922" spans="1:38" ht="21" customHeight="1">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row>
    <row r="923" spans="1:38" ht="21" customHeight="1">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row>
    <row r="924" spans="1:38" ht="21" customHeight="1">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row>
    <row r="925" spans="1:38" ht="21" customHeight="1">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row>
    <row r="926" spans="1:38" ht="21" customHeight="1">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row>
    <row r="927" spans="1:38" ht="21" customHeight="1">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row>
    <row r="928" spans="1:38" ht="21" customHeight="1">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row>
    <row r="929" spans="1:38" ht="21" customHeight="1">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row>
    <row r="930" spans="1:38" ht="21" customHeight="1">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row>
    <row r="931" spans="1:38" ht="21" customHeight="1">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row>
    <row r="932" spans="1:38" ht="21" customHeight="1">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row>
    <row r="933" spans="1:38" ht="21" customHeight="1">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row>
    <row r="934" spans="1:38" ht="21" customHeight="1">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row>
    <row r="935" spans="1:38" ht="21" customHeight="1">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row>
    <row r="936" spans="1:38" ht="21" customHeight="1">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row>
    <row r="937" spans="1:38" ht="21" customHeight="1">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row>
    <row r="938" spans="1:38" ht="21" customHeight="1">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row>
    <row r="939" spans="1:38" ht="21" customHeight="1">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row>
    <row r="940" spans="1:38" ht="21" customHeight="1">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row>
    <row r="941" spans="1:38" ht="21" customHeight="1">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row>
    <row r="942" spans="1:38" ht="21" customHeight="1">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row>
    <row r="943" spans="1:38" ht="21" customHeight="1">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row>
    <row r="944" spans="1:38" ht="21" customHeight="1">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row>
    <row r="945" spans="1:38" ht="21" customHeight="1">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row>
    <row r="946" spans="1:38" ht="21" customHeight="1">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row>
    <row r="947" spans="1:38" ht="21" customHeight="1">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row>
    <row r="948" spans="1:38" ht="21" customHeight="1">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row>
    <row r="949" spans="1:38" ht="21" customHeight="1">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row>
    <row r="950" spans="1:38" ht="21" customHeight="1">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row>
    <row r="951" spans="1:38" ht="21" customHeight="1">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row>
    <row r="952" spans="1:38" ht="21" customHeight="1">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row>
    <row r="953" spans="1:38" ht="21" customHeight="1">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row>
    <row r="954" spans="1:38" ht="21" customHeight="1">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row>
    <row r="955" spans="1:38" ht="21" customHeight="1">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row>
    <row r="956" spans="1:38" ht="21" customHeight="1">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row>
    <row r="957" spans="1:38" ht="21" customHeight="1">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row>
    <row r="958" spans="1:38" ht="21" customHeight="1">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row>
    <row r="959" spans="1:38" ht="21" customHeight="1">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row>
    <row r="960" spans="1:38" ht="21" customHeight="1">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row>
    <row r="961" spans="1:38" ht="21" customHeight="1">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row>
    <row r="962" spans="1:38" ht="21" customHeight="1">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row>
    <row r="963" spans="1:38" ht="21" customHeight="1">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row>
    <row r="964" spans="1:38" ht="21" customHeight="1">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row>
    <row r="965" spans="1:38" ht="21" customHeight="1">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row>
    <row r="966" spans="1:38" ht="21" customHeight="1">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row>
    <row r="967" spans="1:38" ht="21" customHeight="1">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row>
    <row r="968" spans="1:38" ht="21" customHeight="1">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row>
    <row r="969" spans="1:38" ht="21" customHeight="1">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row>
    <row r="970" spans="1:38" ht="21" customHeight="1">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row>
    <row r="971" spans="1:38" ht="21" customHeight="1">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row>
    <row r="972" spans="1:38" ht="21" customHeight="1">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row>
    <row r="973" spans="1:38" ht="21" customHeight="1">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row>
    <row r="974" spans="1:38" ht="21" customHeight="1">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row>
    <row r="975" spans="1:38" ht="21" customHeight="1">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row>
    <row r="976" spans="1:38" ht="21" customHeight="1">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row>
    <row r="977" spans="1:38" ht="21" customHeight="1">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row>
    <row r="978" spans="1:38" ht="21" customHeight="1">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row>
    <row r="979" spans="1:38" ht="21" customHeight="1">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row>
    <row r="980" spans="1:38" ht="21" customHeight="1">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row>
    <row r="981" spans="1:38" ht="21" customHeight="1">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row>
    <row r="982" spans="1:38" ht="21" customHeight="1">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row>
    <row r="983" spans="1:38" ht="21" customHeight="1">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row>
    <row r="984" spans="1:38" ht="21" customHeight="1">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row>
    <row r="985" spans="1:38" ht="21" customHeight="1">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row>
    <row r="986" spans="1:38" ht="21" customHeight="1">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row>
    <row r="987" spans="1:38" ht="21" customHeight="1">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row>
    <row r="988" spans="1:38" ht="21" customHeight="1">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row>
    <row r="989" spans="1:38" ht="21" customHeight="1">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row>
    <row r="990" spans="1:38" ht="21" customHeight="1">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row>
    <row r="991" spans="1:38" ht="21" customHeight="1">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row>
    <row r="992" spans="1:38" ht="21" customHeight="1">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row>
    <row r="993" spans="1:38" ht="21" customHeight="1">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row>
    <row r="994" spans="1:38" ht="21" customHeight="1">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row>
    <row r="995" spans="1:38" ht="21" customHeight="1">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row>
    <row r="996" spans="1:38" ht="21" customHeight="1">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row>
    <row r="997" spans="1:38" ht="21" customHeight="1">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row>
    <row r="998" spans="1:38" ht="21" customHeight="1">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row>
    <row r="999" spans="1:38" ht="21" customHeight="1">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row>
    <row r="1000" spans="1:38" ht="21" customHeight="1">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row>
    <row r="1001" spans="1:38" ht="21" customHeight="1">
      <c r="A1001" s="167"/>
      <c r="B1001" s="167"/>
      <c r="C1001" s="167"/>
      <c r="D1001" s="167"/>
      <c r="E1001" s="167"/>
      <c r="F1001" s="167"/>
      <c r="G1001" s="167"/>
      <c r="H1001" s="167"/>
      <c r="I1001" s="167"/>
      <c r="J1001" s="167"/>
      <c r="K1001" s="167"/>
      <c r="L1001" s="167"/>
      <c r="M1001" s="167"/>
      <c r="N1001" s="167"/>
      <c r="O1001" s="167"/>
      <c r="P1001" s="167"/>
      <c r="Q1001" s="167"/>
      <c r="R1001" s="167"/>
      <c r="S1001" s="167"/>
      <c r="T1001" s="167"/>
      <c r="U1001" s="167"/>
      <c r="V1001" s="167"/>
      <c r="W1001" s="167"/>
      <c r="X1001" s="167"/>
      <c r="Y1001" s="167"/>
      <c r="Z1001" s="167"/>
      <c r="AA1001" s="167"/>
      <c r="AB1001" s="167"/>
      <c r="AC1001" s="167"/>
      <c r="AD1001" s="167"/>
      <c r="AE1001" s="167"/>
      <c r="AF1001" s="167"/>
      <c r="AG1001" s="167"/>
      <c r="AH1001" s="167"/>
      <c r="AI1001" s="167"/>
      <c r="AJ1001" s="167"/>
      <c r="AK1001" s="167"/>
      <c r="AL1001" s="167"/>
    </row>
    <row r="1002" spans="1:38" ht="21" customHeight="1">
      <c r="A1002" s="167"/>
      <c r="B1002" s="167"/>
      <c r="C1002" s="167"/>
      <c r="D1002" s="167"/>
      <c r="E1002" s="167"/>
      <c r="F1002" s="167"/>
      <c r="G1002" s="167"/>
      <c r="H1002" s="167"/>
      <c r="I1002" s="167"/>
      <c r="J1002" s="167"/>
      <c r="K1002" s="167"/>
      <c r="L1002" s="167"/>
      <c r="M1002" s="167"/>
      <c r="N1002" s="167"/>
      <c r="O1002" s="167"/>
      <c r="P1002" s="167"/>
      <c r="Q1002" s="167"/>
      <c r="R1002" s="167"/>
      <c r="S1002" s="167"/>
      <c r="T1002" s="167"/>
      <c r="U1002" s="167"/>
      <c r="V1002" s="167"/>
      <c r="W1002" s="167"/>
      <c r="X1002" s="167"/>
      <c r="Y1002" s="167"/>
      <c r="Z1002" s="167"/>
      <c r="AA1002" s="167"/>
      <c r="AB1002" s="167"/>
      <c r="AC1002" s="167"/>
      <c r="AD1002" s="167"/>
      <c r="AE1002" s="167"/>
      <c r="AF1002" s="167"/>
      <c r="AG1002" s="167"/>
      <c r="AH1002" s="167"/>
      <c r="AI1002" s="167"/>
      <c r="AJ1002" s="167"/>
      <c r="AK1002" s="167"/>
      <c r="AL1002" s="167"/>
    </row>
    <row r="1003" spans="1:38" ht="21" customHeight="1">
      <c r="A1003" s="167"/>
      <c r="B1003" s="167"/>
      <c r="C1003" s="167"/>
      <c r="D1003" s="167"/>
      <c r="E1003" s="167"/>
      <c r="F1003" s="167"/>
      <c r="G1003" s="167"/>
      <c r="H1003" s="167"/>
      <c r="I1003" s="167"/>
      <c r="J1003" s="167"/>
      <c r="K1003" s="167"/>
      <c r="L1003" s="167"/>
      <c r="M1003" s="167"/>
      <c r="N1003" s="167"/>
      <c r="O1003" s="167"/>
      <c r="P1003" s="167"/>
      <c r="Q1003" s="167"/>
      <c r="R1003" s="167"/>
      <c r="S1003" s="167"/>
      <c r="T1003" s="167"/>
      <c r="U1003" s="167"/>
      <c r="V1003" s="167"/>
      <c r="W1003" s="167"/>
      <c r="X1003" s="167"/>
      <c r="Y1003" s="167"/>
      <c r="Z1003" s="167"/>
      <c r="AA1003" s="167"/>
      <c r="AB1003" s="167"/>
      <c r="AC1003" s="167"/>
      <c r="AD1003" s="167"/>
      <c r="AE1003" s="167"/>
      <c r="AF1003" s="167"/>
      <c r="AG1003" s="167"/>
      <c r="AH1003" s="167"/>
      <c r="AI1003" s="167"/>
      <c r="AJ1003" s="167"/>
      <c r="AK1003" s="167"/>
      <c r="AL1003" s="167"/>
    </row>
    <row r="1004" spans="1:38" ht="21" customHeight="1">
      <c r="A1004" s="167"/>
      <c r="B1004" s="167"/>
      <c r="C1004" s="167"/>
      <c r="D1004" s="167"/>
      <c r="E1004" s="167"/>
      <c r="F1004" s="167"/>
      <c r="G1004" s="167"/>
      <c r="H1004" s="167"/>
      <c r="I1004" s="167"/>
      <c r="J1004" s="167"/>
      <c r="K1004" s="167"/>
      <c r="L1004" s="167"/>
      <c r="M1004" s="167"/>
      <c r="N1004" s="167"/>
      <c r="O1004" s="167"/>
      <c r="P1004" s="167"/>
      <c r="Q1004" s="167"/>
      <c r="R1004" s="167"/>
      <c r="S1004" s="167"/>
      <c r="T1004" s="167"/>
      <c r="U1004" s="167"/>
      <c r="V1004" s="167"/>
      <c r="W1004" s="167"/>
      <c r="X1004" s="167"/>
      <c r="Y1004" s="167"/>
      <c r="Z1004" s="167"/>
      <c r="AA1004" s="167"/>
      <c r="AB1004" s="167"/>
      <c r="AC1004" s="167"/>
      <c r="AD1004" s="167"/>
      <c r="AE1004" s="167"/>
      <c r="AF1004" s="167"/>
      <c r="AG1004" s="167"/>
      <c r="AH1004" s="167"/>
      <c r="AI1004" s="167"/>
      <c r="AJ1004" s="167"/>
      <c r="AK1004" s="167"/>
      <c r="AL1004" s="167"/>
    </row>
    <row r="1005" spans="1:38" ht="21" customHeight="1">
      <c r="A1005" s="167"/>
      <c r="B1005" s="167"/>
      <c r="C1005" s="167"/>
      <c r="D1005" s="167"/>
      <c r="E1005" s="167"/>
      <c r="F1005" s="167"/>
      <c r="G1005" s="167"/>
      <c r="H1005" s="167"/>
      <c r="I1005" s="167"/>
      <c r="J1005" s="167"/>
      <c r="K1005" s="167"/>
      <c r="L1005" s="167"/>
      <c r="M1005" s="167"/>
      <c r="N1005" s="167"/>
      <c r="O1005" s="167"/>
      <c r="P1005" s="167"/>
      <c r="Q1005" s="167"/>
      <c r="R1005" s="167"/>
      <c r="S1005" s="167"/>
      <c r="T1005" s="167"/>
      <c r="U1005" s="167"/>
      <c r="V1005" s="167"/>
      <c r="W1005" s="167"/>
      <c r="X1005" s="167"/>
      <c r="Y1005" s="167"/>
      <c r="Z1005" s="167"/>
      <c r="AA1005" s="167"/>
      <c r="AB1005" s="167"/>
      <c r="AC1005" s="167"/>
      <c r="AD1005" s="167"/>
      <c r="AE1005" s="167"/>
      <c r="AF1005" s="167"/>
      <c r="AG1005" s="167"/>
      <c r="AH1005" s="167"/>
      <c r="AI1005" s="167"/>
      <c r="AJ1005" s="167"/>
      <c r="AK1005" s="167"/>
      <c r="AL1005" s="167"/>
    </row>
    <row r="1006" spans="1:38" ht="21" customHeight="1">
      <c r="A1006" s="167"/>
      <c r="B1006" s="167"/>
      <c r="C1006" s="167"/>
      <c r="D1006" s="167"/>
      <c r="E1006" s="167"/>
      <c r="F1006" s="167"/>
      <c r="G1006" s="167"/>
      <c r="H1006" s="167"/>
      <c r="I1006" s="167"/>
      <c r="J1006" s="167"/>
      <c r="K1006" s="167"/>
      <c r="L1006" s="167"/>
      <c r="M1006" s="167"/>
      <c r="N1006" s="167"/>
      <c r="O1006" s="167"/>
      <c r="P1006" s="167"/>
      <c r="Q1006" s="167"/>
      <c r="R1006" s="167"/>
      <c r="S1006" s="167"/>
      <c r="T1006" s="167"/>
      <c r="U1006" s="167"/>
      <c r="V1006" s="167"/>
      <c r="W1006" s="167"/>
      <c r="X1006" s="167"/>
      <c r="Y1006" s="167"/>
      <c r="Z1006" s="167"/>
      <c r="AA1006" s="167"/>
      <c r="AB1006" s="167"/>
      <c r="AC1006" s="167"/>
      <c r="AD1006" s="167"/>
      <c r="AE1006" s="167"/>
      <c r="AF1006" s="167"/>
      <c r="AG1006" s="167"/>
      <c r="AH1006" s="167"/>
      <c r="AI1006" s="167"/>
      <c r="AJ1006" s="167"/>
      <c r="AK1006" s="167"/>
      <c r="AL1006" s="167"/>
    </row>
    <row r="1007" spans="1:38" ht="21" customHeight="1">
      <c r="A1007" s="174"/>
      <c r="B1007" s="174"/>
      <c r="C1007" s="174"/>
      <c r="D1007" s="174"/>
      <c r="E1007" s="174"/>
      <c r="F1007" s="174"/>
      <c r="G1007" s="174"/>
      <c r="H1007" s="174"/>
      <c r="I1007" s="174"/>
      <c r="J1007" s="174"/>
      <c r="K1007" s="174"/>
      <c r="L1007" s="174"/>
      <c r="M1007" s="174"/>
      <c r="N1007" s="174"/>
      <c r="O1007" s="174"/>
      <c r="P1007" s="174"/>
      <c r="Q1007" s="174"/>
      <c r="R1007" s="174"/>
      <c r="S1007" s="174"/>
      <c r="T1007" s="174"/>
      <c r="U1007" s="174"/>
      <c r="V1007" s="174"/>
      <c r="W1007" s="174"/>
      <c r="X1007" s="174"/>
      <c r="Y1007" s="174"/>
      <c r="Z1007" s="174"/>
      <c r="AA1007" s="174"/>
      <c r="AB1007" s="174"/>
      <c r="AC1007" s="174"/>
      <c r="AD1007" s="174"/>
      <c r="AE1007" s="174"/>
      <c r="AF1007" s="174"/>
      <c r="AG1007" s="174"/>
      <c r="AH1007" s="174"/>
      <c r="AI1007" s="174"/>
      <c r="AJ1007" s="174"/>
      <c r="AK1007" s="174"/>
      <c r="AL1007" s="174"/>
    </row>
    <row r="1008" spans="1:38" ht="21" customHeight="1">
      <c r="A1008" s="174"/>
      <c r="B1008" s="174"/>
      <c r="C1008" s="174"/>
      <c r="D1008" s="174"/>
      <c r="E1008" s="174"/>
      <c r="F1008" s="174"/>
      <c r="G1008" s="174"/>
      <c r="H1008" s="174"/>
      <c r="I1008" s="174"/>
      <c r="J1008" s="174"/>
      <c r="K1008" s="174"/>
      <c r="L1008" s="174"/>
      <c r="M1008" s="174"/>
      <c r="N1008" s="174"/>
      <c r="O1008" s="174"/>
      <c r="P1008" s="174"/>
      <c r="Q1008" s="174"/>
      <c r="R1008" s="174"/>
      <c r="S1008" s="174"/>
      <c r="T1008" s="174"/>
      <c r="U1008" s="174"/>
      <c r="V1008" s="174"/>
      <c r="W1008" s="174"/>
      <c r="X1008" s="174"/>
      <c r="Y1008" s="174"/>
      <c r="Z1008" s="174"/>
      <c r="AA1008" s="174"/>
      <c r="AB1008" s="174"/>
      <c r="AC1008" s="174"/>
      <c r="AD1008" s="174"/>
      <c r="AE1008" s="174"/>
      <c r="AF1008" s="174"/>
      <c r="AG1008" s="174"/>
      <c r="AH1008" s="174"/>
      <c r="AI1008" s="174"/>
      <c r="AJ1008" s="174"/>
      <c r="AK1008" s="174"/>
      <c r="AL1008" s="174"/>
    </row>
    <row r="1009" spans="1:38" ht="21" customHeight="1">
      <c r="A1009" s="174"/>
      <c r="B1009" s="174"/>
      <c r="C1009" s="174"/>
      <c r="D1009" s="174"/>
      <c r="E1009" s="174"/>
      <c r="F1009" s="174"/>
      <c r="G1009" s="174"/>
      <c r="H1009" s="174"/>
      <c r="I1009" s="174"/>
      <c r="J1009" s="174"/>
      <c r="K1009" s="174"/>
      <c r="L1009" s="174"/>
      <c r="M1009" s="174"/>
      <c r="N1009" s="174"/>
      <c r="O1009" s="174"/>
      <c r="P1009" s="174"/>
      <c r="Q1009" s="174"/>
      <c r="R1009" s="174"/>
      <c r="S1009" s="174"/>
      <c r="T1009" s="174"/>
      <c r="U1009" s="174"/>
      <c r="V1009" s="174"/>
      <c r="W1009" s="174"/>
      <c r="X1009" s="174"/>
      <c r="Y1009" s="174"/>
      <c r="Z1009" s="174"/>
      <c r="AA1009" s="174"/>
      <c r="AB1009" s="174"/>
      <c r="AC1009" s="174"/>
      <c r="AD1009" s="174"/>
      <c r="AE1009" s="174"/>
      <c r="AF1009" s="174"/>
      <c r="AG1009" s="174"/>
      <c r="AH1009" s="174"/>
      <c r="AI1009" s="174"/>
      <c r="AJ1009" s="174"/>
      <c r="AK1009" s="174"/>
      <c r="AL1009" s="174"/>
    </row>
  </sheetData>
  <autoFilter ref="A1:T19" xr:uid="{00000000-0009-0000-0000-00000F000000}"/>
  <hyperlinks>
    <hyperlink ref="R1" r:id="rId1" xr:uid="{00000000-0004-0000-0F00-000000000000}"/>
    <hyperlink ref="R2" r:id="rId2" xr:uid="{00000000-0004-0000-0F00-000001000000}"/>
    <hyperlink ref="R3" r:id="rId3" xr:uid="{00000000-0004-0000-0F00-000002000000}"/>
    <hyperlink ref="R4" r:id="rId4" xr:uid="{00000000-0004-0000-0F00-000003000000}"/>
    <hyperlink ref="R5" r:id="rId5" xr:uid="{00000000-0004-0000-0F00-000004000000}"/>
    <hyperlink ref="R6" r:id="rId6" xr:uid="{00000000-0004-0000-0F00-000005000000}"/>
    <hyperlink ref="R7" r:id="rId7" xr:uid="{00000000-0004-0000-0F00-000006000000}"/>
    <hyperlink ref="R8" r:id="rId8" xr:uid="{00000000-0004-0000-0F00-000007000000}"/>
    <hyperlink ref="R9" r:id="rId9" xr:uid="{00000000-0004-0000-0F00-000008000000}"/>
    <hyperlink ref="R10" r:id="rId10" xr:uid="{00000000-0004-0000-0F00-000009000000}"/>
    <hyperlink ref="R11" r:id="rId11" xr:uid="{00000000-0004-0000-0F00-00000A000000}"/>
    <hyperlink ref="R12" r:id="rId12" xr:uid="{00000000-0004-0000-0F00-00000B000000}"/>
    <hyperlink ref="R13" r:id="rId13" xr:uid="{00000000-0004-0000-0F00-00000C000000}"/>
    <hyperlink ref="R14" r:id="rId14" xr:uid="{00000000-0004-0000-0F00-00000D000000}"/>
    <hyperlink ref="R15" r:id="rId15" xr:uid="{00000000-0004-0000-0F00-00000E000000}"/>
    <hyperlink ref="R16" r:id="rId16" xr:uid="{00000000-0004-0000-0F00-00000F000000}"/>
    <hyperlink ref="R17" r:id="rId17" xr:uid="{00000000-0004-0000-0F00-000010000000}"/>
    <hyperlink ref="R18" r:id="rId18" xr:uid="{00000000-0004-0000-0F00-000011000000}"/>
    <hyperlink ref="R19" r:id="rId19" xr:uid="{00000000-0004-0000-0F00-000012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xr:uid="{00000000-0002-0000-0F00-000000000000}">
          <x14:formula1>
            <xm:f>Variables!$C$2:$C$10</xm:f>
          </x14:formula1>
          <xm:sqref>O2:O10</xm:sqref>
        </x14:dataValidation>
        <x14:dataValidation type="list" allowBlank="1" xr:uid="{00000000-0002-0000-0F00-000001000000}">
          <x14:formula1>
            <xm:f>Variables!$A$2:$A$11</xm:f>
          </x14:formula1>
          <xm:sqref>G2:G10</xm:sqref>
        </x14:dataValidation>
        <x14:dataValidation type="list" allowBlank="1" xr:uid="{00000000-0002-0000-0F00-000002000000}">
          <x14:formula1>
            <xm:f>Variables!$B$2:$B$29</xm:f>
          </x14:formula1>
          <xm:sqref>H2:J10</xm:sqref>
        </x14:dataValidation>
        <x14:dataValidation type="list" allowBlank="1" xr:uid="{00000000-0002-0000-0F00-000003000000}">
          <x14:formula1>
            <xm:f>Variables!$E$2:$E$3</xm:f>
          </x14:formula1>
          <xm:sqref>S2:S10</xm:sqref>
        </x14:dataValidation>
        <x14:dataValidation type="list" allowBlank="1" xr:uid="{00000000-0002-0000-0F00-000004000000}">
          <x14:formula1>
            <xm:f>Variables!$D$2:$D$11</xm:f>
          </x14:formula1>
          <xm:sqref>P2:Q10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T1009"/>
  <sheetViews>
    <sheetView workbookViewId="0">
      <pane ySplit="1" topLeftCell="A2" activePane="bottomLeft" state="frozen"/>
      <selection pane="bottomLeft" activeCell="B3" sqref="B3"/>
    </sheetView>
  </sheetViews>
  <sheetFormatPr baseColWidth="10" defaultColWidth="14.5" defaultRowHeight="15.75" customHeight="1"/>
  <cols>
    <col min="1" max="1" width="16.1640625" customWidth="1"/>
    <col min="28" max="28" width="111.5" customWidth="1"/>
  </cols>
  <sheetData>
    <row r="1" spans="1:46" ht="21" customHeight="1">
      <c r="A1" s="1" t="s">
        <v>0</v>
      </c>
      <c r="B1" s="2" t="s">
        <v>1</v>
      </c>
      <c r="C1" s="2" t="s">
        <v>2</v>
      </c>
      <c r="D1" s="2" t="s">
        <v>3</v>
      </c>
      <c r="E1" s="2" t="s">
        <v>4</v>
      </c>
      <c r="F1" s="2" t="s">
        <v>5</v>
      </c>
      <c r="G1" s="2" t="s">
        <v>6</v>
      </c>
      <c r="H1" s="3" t="s">
        <v>1908</v>
      </c>
      <c r="I1" s="2" t="s">
        <v>7</v>
      </c>
      <c r="J1" s="3" t="s">
        <v>1909</v>
      </c>
      <c r="K1" s="2" t="s">
        <v>8</v>
      </c>
      <c r="L1" s="3" t="s">
        <v>1910</v>
      </c>
      <c r="M1" s="2" t="s">
        <v>9</v>
      </c>
      <c r="N1" s="3" t="s">
        <v>1911</v>
      </c>
      <c r="O1" s="2" t="s">
        <v>10</v>
      </c>
      <c r="P1" s="3" t="s">
        <v>11</v>
      </c>
      <c r="Q1" s="3" t="s">
        <v>1912</v>
      </c>
      <c r="R1" s="2" t="s">
        <v>12</v>
      </c>
      <c r="S1" s="2" t="s">
        <v>13</v>
      </c>
      <c r="T1" s="2" t="s">
        <v>14</v>
      </c>
      <c r="U1" s="3" t="s">
        <v>1913</v>
      </c>
      <c r="V1" s="2" t="s">
        <v>15</v>
      </c>
      <c r="W1" s="3" t="s">
        <v>1914</v>
      </c>
      <c r="X1" s="2" t="s">
        <v>16</v>
      </c>
      <c r="Y1" s="3" t="s">
        <v>1915</v>
      </c>
      <c r="Z1" s="2" t="s">
        <v>17</v>
      </c>
      <c r="AA1" s="3" t="s">
        <v>18</v>
      </c>
      <c r="AB1" s="2" t="s">
        <v>19</v>
      </c>
      <c r="AC1" s="167"/>
      <c r="AD1" s="167"/>
      <c r="AE1" s="167"/>
      <c r="AF1" s="167"/>
      <c r="AG1" s="167"/>
      <c r="AH1" s="167"/>
      <c r="AI1" s="167"/>
      <c r="AJ1" s="167"/>
      <c r="AK1" s="167"/>
      <c r="AL1" s="167"/>
      <c r="AM1" s="167"/>
      <c r="AN1" s="167"/>
      <c r="AO1" s="167"/>
      <c r="AP1" s="167"/>
      <c r="AQ1" s="167"/>
      <c r="AR1" s="167"/>
      <c r="AS1" s="167"/>
      <c r="AT1" s="167"/>
    </row>
    <row r="2" spans="1:46" ht="21" customHeight="1">
      <c r="A2" s="5">
        <v>44186</v>
      </c>
      <c r="B2" s="6" t="s">
        <v>4106</v>
      </c>
      <c r="C2" s="6">
        <v>37.590088000000002</v>
      </c>
      <c r="D2" s="15">
        <v>61.843522</v>
      </c>
      <c r="E2" s="6">
        <v>50</v>
      </c>
      <c r="F2" s="6">
        <v>0</v>
      </c>
      <c r="G2" s="9" t="s">
        <v>21</v>
      </c>
      <c r="H2" s="8" t="str">
        <f t="shared" ref="H2:H19" si="0">IF(OR($G2="March",$G2="Sit-In",$G2="Meeting",$G2="Hunger Strike"),"Non-Violent",IF(OR($G2="Roadblock",$G2="Strike"),"Disruptive",IF(OR($G2="Confrontation",$G2="Riot",$G2="Self-Immolation"),"Violent","Rally")))</f>
        <v>Rally</v>
      </c>
      <c r="I2" s="9" t="s">
        <v>1173</v>
      </c>
      <c r="J2" s="34" t="str">
        <f t="shared" ref="J2:J19" si="1">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Other</v>
      </c>
      <c r="K2" s="9" t="s">
        <v>79</v>
      </c>
      <c r="L2" s="34" t="str">
        <f t="shared" ref="L2:L19" si="2">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Government Services</v>
      </c>
      <c r="M2" s="9"/>
      <c r="N2" s="34" t="str">
        <f t="shared" ref="N2:N19" si="3">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32"/>
      <c r="P2" s="32"/>
      <c r="Q2" s="32"/>
      <c r="R2" s="138" t="s">
        <v>59</v>
      </c>
      <c r="S2" s="32"/>
      <c r="T2" s="9" t="s">
        <v>59</v>
      </c>
      <c r="U2" s="34" t="str">
        <f t="shared" ref="U2:U19" si="4">IF(OR(T2="Foreign Business",T2="Foreign Government/International Organization"),"Foreign Actor",IF(OR(T2="Law Enforcement",T2="Judicial System"),"Justice System",IF(OR(T2="Organization",T2="Business",T2="Individual"),"Local Non-Gov Actor",IF(T2="Local Government","Local Government","National Government"))))</f>
        <v>Local Government</v>
      </c>
      <c r="V2" s="9" t="s">
        <v>48</v>
      </c>
      <c r="W2" s="34" t="str">
        <f t="shared" ref="W2:W19" si="5">IF(OR(V2="Nothing",V2="Unknown"),"Neutral",IF(OR(V2="Arrests",V2="Force",V2="Intimidation",V2="Penalty"),"Violent",IF(OR(V2="Monitoring",V2="Dispersal"),"Cautious",IF(OR(V2="Meeting",V2="Promise"),"Constructive",""))))</f>
        <v>Constructive</v>
      </c>
      <c r="X2" s="9"/>
      <c r="Y2" s="34" t="str">
        <f t="shared" ref="Y2:Y19" si="6">IF(OR(X2="Nothing",X2="Unknown"),"Neutral",IF(OR(X2="Arrests",X2="Force",X2="Intimidation",X2="Penalty"),"Violent",IF(OR(X2="Monitoring",X2="Dispersal"),"Cautious",IF(OR(X2="Meeting",X2="Promise"),"Constructive",""))))</f>
        <v/>
      </c>
      <c r="Z2" s="163" t="s">
        <v>4107</v>
      </c>
      <c r="AA2" s="12" t="s">
        <v>27</v>
      </c>
      <c r="AB2" s="6" t="s">
        <v>4108</v>
      </c>
      <c r="AC2" s="168"/>
      <c r="AD2" s="168"/>
      <c r="AE2" s="168"/>
      <c r="AF2" s="168"/>
      <c r="AG2" s="168"/>
      <c r="AH2" s="168"/>
      <c r="AI2" s="168"/>
      <c r="AJ2" s="168"/>
      <c r="AK2" s="168"/>
      <c r="AL2" s="168"/>
      <c r="AM2" s="168"/>
      <c r="AN2" s="168"/>
      <c r="AO2" s="168"/>
      <c r="AP2" s="168"/>
      <c r="AQ2" s="168"/>
      <c r="AR2" s="168"/>
      <c r="AS2" s="168"/>
      <c r="AT2" s="168"/>
    </row>
    <row r="3" spans="1:46" ht="21" customHeight="1">
      <c r="A3" s="5">
        <v>44145</v>
      </c>
      <c r="B3" s="6" t="s">
        <v>4109</v>
      </c>
      <c r="C3" s="6">
        <v>38.734696999999997</v>
      </c>
      <c r="D3" s="15">
        <v>63.896458000000003</v>
      </c>
      <c r="E3" s="6">
        <v>30</v>
      </c>
      <c r="F3" s="6">
        <v>0</v>
      </c>
      <c r="G3" s="9" t="s">
        <v>21</v>
      </c>
      <c r="H3" s="8" t="str">
        <f t="shared" si="0"/>
        <v>Rally</v>
      </c>
      <c r="I3" s="9" t="s">
        <v>1173</v>
      </c>
      <c r="J3" s="34" t="str">
        <f t="shared" si="1"/>
        <v>Other</v>
      </c>
      <c r="K3" s="9"/>
      <c r="L3" s="34" t="str">
        <f t="shared" si="2"/>
        <v/>
      </c>
      <c r="M3" s="9"/>
      <c r="N3" s="34" t="str">
        <f t="shared" si="3"/>
        <v/>
      </c>
      <c r="O3" s="32"/>
      <c r="P3" s="32"/>
      <c r="Q3" s="32"/>
      <c r="R3" s="138" t="s">
        <v>59</v>
      </c>
      <c r="S3" s="32"/>
      <c r="T3" s="9" t="s">
        <v>59</v>
      </c>
      <c r="U3" s="34" t="str">
        <f t="shared" si="4"/>
        <v>Local Government</v>
      </c>
      <c r="V3" s="9" t="s">
        <v>48</v>
      </c>
      <c r="W3" s="34" t="str">
        <f t="shared" si="5"/>
        <v>Constructive</v>
      </c>
      <c r="X3" s="9" t="s">
        <v>54</v>
      </c>
      <c r="Y3" s="34" t="str">
        <f t="shared" si="6"/>
        <v>Cautious</v>
      </c>
      <c r="Z3" s="163" t="s">
        <v>4110</v>
      </c>
      <c r="AA3" s="12" t="s">
        <v>27</v>
      </c>
      <c r="AB3" s="6" t="s">
        <v>4111</v>
      </c>
      <c r="AC3" s="168"/>
      <c r="AD3" s="168"/>
      <c r="AE3" s="168"/>
      <c r="AF3" s="168"/>
      <c r="AG3" s="168"/>
      <c r="AH3" s="168"/>
      <c r="AI3" s="168"/>
      <c r="AJ3" s="168"/>
      <c r="AK3" s="168"/>
      <c r="AL3" s="168"/>
      <c r="AM3" s="168"/>
      <c r="AN3" s="168"/>
      <c r="AO3" s="168"/>
      <c r="AP3" s="168"/>
      <c r="AQ3" s="168"/>
      <c r="AR3" s="168"/>
      <c r="AS3" s="168"/>
      <c r="AT3" s="168"/>
    </row>
    <row r="4" spans="1:46" ht="21" customHeight="1">
      <c r="A4" s="5">
        <v>44120</v>
      </c>
      <c r="B4" s="6" t="s">
        <v>4112</v>
      </c>
      <c r="C4" s="8">
        <v>38.698619000000001</v>
      </c>
      <c r="D4" s="15">
        <v>63.415404000000002</v>
      </c>
      <c r="E4" s="6">
        <v>100</v>
      </c>
      <c r="F4" s="6">
        <v>0</v>
      </c>
      <c r="G4" s="9" t="s">
        <v>21</v>
      </c>
      <c r="H4" s="8" t="str">
        <f t="shared" si="0"/>
        <v>Rally</v>
      </c>
      <c r="I4" s="9" t="s">
        <v>378</v>
      </c>
      <c r="J4" s="34" t="str">
        <f t="shared" si="1"/>
        <v>Human Rights</v>
      </c>
      <c r="K4" s="9"/>
      <c r="L4" s="34" t="str">
        <f t="shared" si="2"/>
        <v/>
      </c>
      <c r="M4" s="9"/>
      <c r="N4" s="34" t="str">
        <f t="shared" si="3"/>
        <v/>
      </c>
      <c r="O4" s="32"/>
      <c r="P4" s="32"/>
      <c r="Q4" s="32"/>
      <c r="R4" s="138" t="s">
        <v>59</v>
      </c>
      <c r="S4" s="32"/>
      <c r="T4" s="9" t="s">
        <v>59</v>
      </c>
      <c r="U4" s="34" t="str">
        <f t="shared" si="4"/>
        <v>Local Government</v>
      </c>
      <c r="V4" s="9" t="s">
        <v>48</v>
      </c>
      <c r="W4" s="34" t="str">
        <f t="shared" si="5"/>
        <v>Constructive</v>
      </c>
      <c r="X4" s="9" t="s">
        <v>82</v>
      </c>
      <c r="Y4" s="34" t="str">
        <f t="shared" si="6"/>
        <v>Constructive</v>
      </c>
      <c r="Z4" s="163" t="s">
        <v>4113</v>
      </c>
      <c r="AA4" s="12" t="s">
        <v>27</v>
      </c>
      <c r="AB4" s="6" t="s">
        <v>4114</v>
      </c>
      <c r="AC4" s="168"/>
      <c r="AD4" s="168"/>
      <c r="AE4" s="168"/>
      <c r="AF4" s="168"/>
      <c r="AG4" s="168"/>
      <c r="AH4" s="168"/>
      <c r="AI4" s="168"/>
      <c r="AJ4" s="168"/>
      <c r="AK4" s="168"/>
      <c r="AL4" s="168"/>
      <c r="AM4" s="168"/>
      <c r="AN4" s="168"/>
      <c r="AO4" s="168"/>
      <c r="AP4" s="168"/>
      <c r="AQ4" s="168"/>
      <c r="AR4" s="168"/>
      <c r="AS4" s="168"/>
      <c r="AT4" s="168"/>
    </row>
    <row r="5" spans="1:46" ht="21" customHeight="1">
      <c r="A5" s="175">
        <v>44116</v>
      </c>
      <c r="B5" s="176" t="s">
        <v>4115</v>
      </c>
      <c r="C5" s="177">
        <v>37.610934999999998</v>
      </c>
      <c r="D5" s="177">
        <v>61.861891999999997</v>
      </c>
      <c r="E5" s="176">
        <v>4</v>
      </c>
      <c r="F5" s="176">
        <v>0</v>
      </c>
      <c r="G5" s="178" t="s">
        <v>43</v>
      </c>
      <c r="H5" s="177" t="str">
        <f t="shared" si="0"/>
        <v>Disruptive</v>
      </c>
      <c r="I5" s="178" t="s">
        <v>44</v>
      </c>
      <c r="J5" s="179" t="str">
        <f t="shared" si="1"/>
        <v>Livelihood</v>
      </c>
      <c r="K5" s="178" t="s">
        <v>140</v>
      </c>
      <c r="L5" s="179" t="str">
        <f t="shared" si="2"/>
        <v>Covid-19</v>
      </c>
      <c r="M5" s="178"/>
      <c r="N5" s="179" t="str">
        <f t="shared" si="3"/>
        <v/>
      </c>
      <c r="O5" s="180"/>
      <c r="P5" s="180"/>
      <c r="Q5" s="180"/>
      <c r="R5" s="181" t="s">
        <v>4116</v>
      </c>
      <c r="S5" s="180"/>
      <c r="T5" s="178" t="s">
        <v>81</v>
      </c>
      <c r="U5" s="179" t="str">
        <f t="shared" si="4"/>
        <v>Local Non-Gov Actor</v>
      </c>
      <c r="V5" s="178" t="s">
        <v>48</v>
      </c>
      <c r="W5" s="179" t="str">
        <f t="shared" si="5"/>
        <v>Constructive</v>
      </c>
      <c r="X5" s="178" t="s">
        <v>82</v>
      </c>
      <c r="Y5" s="179" t="str">
        <f t="shared" si="6"/>
        <v>Constructive</v>
      </c>
      <c r="Z5" s="182" t="s">
        <v>4117</v>
      </c>
      <c r="AA5" s="183" t="s">
        <v>27</v>
      </c>
      <c r="AB5" s="176" t="s">
        <v>4118</v>
      </c>
      <c r="AC5" s="184"/>
      <c r="AD5" s="184"/>
      <c r="AE5" s="184"/>
      <c r="AF5" s="184"/>
      <c r="AG5" s="184"/>
      <c r="AH5" s="184"/>
      <c r="AI5" s="184"/>
      <c r="AJ5" s="184"/>
      <c r="AK5" s="184"/>
      <c r="AL5" s="184"/>
      <c r="AM5" s="184"/>
      <c r="AN5" s="184"/>
      <c r="AO5" s="184"/>
      <c r="AP5" s="184"/>
      <c r="AQ5" s="184"/>
      <c r="AR5" s="184"/>
      <c r="AS5" s="184"/>
      <c r="AT5" s="184"/>
    </row>
    <row r="6" spans="1:46" ht="21" customHeight="1">
      <c r="A6" s="175">
        <v>44108</v>
      </c>
      <c r="B6" s="176" t="s">
        <v>4119</v>
      </c>
      <c r="C6" s="177">
        <v>39.004362</v>
      </c>
      <c r="D6" s="177">
        <v>63.563082999999999</v>
      </c>
      <c r="E6" s="176">
        <v>100</v>
      </c>
      <c r="F6" s="176">
        <v>0</v>
      </c>
      <c r="G6" s="178" t="s">
        <v>570</v>
      </c>
      <c r="H6" s="177" t="str">
        <f t="shared" si="0"/>
        <v>Non-Violent</v>
      </c>
      <c r="I6" s="178" t="s">
        <v>44</v>
      </c>
      <c r="J6" s="179" t="str">
        <f t="shared" si="1"/>
        <v>Livelihood</v>
      </c>
      <c r="K6" s="178" t="s">
        <v>140</v>
      </c>
      <c r="L6" s="179" t="str">
        <f t="shared" si="2"/>
        <v>Covid-19</v>
      </c>
      <c r="M6" s="178"/>
      <c r="N6" s="179" t="str">
        <f t="shared" si="3"/>
        <v/>
      </c>
      <c r="O6" s="180"/>
      <c r="P6" s="180"/>
      <c r="Q6" s="180"/>
      <c r="R6" s="181" t="s">
        <v>59</v>
      </c>
      <c r="S6" s="180"/>
      <c r="T6" s="178" t="s">
        <v>59</v>
      </c>
      <c r="U6" s="179" t="str">
        <f t="shared" si="4"/>
        <v>Local Government</v>
      </c>
      <c r="V6" s="178" t="s">
        <v>437</v>
      </c>
      <c r="W6" s="179" t="str">
        <f t="shared" si="5"/>
        <v>Violent</v>
      </c>
      <c r="X6" s="178" t="s">
        <v>82</v>
      </c>
      <c r="Y6" s="179" t="str">
        <f t="shared" si="6"/>
        <v>Constructive</v>
      </c>
      <c r="Z6" s="185" t="s">
        <v>4120</v>
      </c>
      <c r="AA6" s="183" t="s">
        <v>27</v>
      </c>
      <c r="AB6" s="176" t="s">
        <v>4121</v>
      </c>
      <c r="AC6" s="184"/>
      <c r="AD6" s="184"/>
      <c r="AE6" s="184"/>
      <c r="AF6" s="184"/>
      <c r="AG6" s="184"/>
      <c r="AH6" s="184"/>
      <c r="AI6" s="184"/>
      <c r="AJ6" s="184"/>
      <c r="AK6" s="184"/>
      <c r="AL6" s="184"/>
      <c r="AM6" s="184"/>
      <c r="AN6" s="184"/>
      <c r="AO6" s="184"/>
      <c r="AP6" s="184"/>
      <c r="AQ6" s="184"/>
      <c r="AR6" s="184"/>
      <c r="AS6" s="184"/>
      <c r="AT6" s="184"/>
    </row>
    <row r="7" spans="1:46" ht="21" customHeight="1">
      <c r="A7" s="5">
        <v>44099</v>
      </c>
      <c r="B7" s="6" t="s">
        <v>4122</v>
      </c>
      <c r="C7" s="8">
        <v>39.511648999999998</v>
      </c>
      <c r="D7" s="15">
        <v>54.354708000000002</v>
      </c>
      <c r="E7" s="6">
        <v>300</v>
      </c>
      <c r="F7" s="6">
        <v>0</v>
      </c>
      <c r="G7" s="9" t="s">
        <v>21</v>
      </c>
      <c r="H7" s="8" t="str">
        <f t="shared" si="0"/>
        <v>Rally</v>
      </c>
      <c r="I7" s="9" t="s">
        <v>152</v>
      </c>
      <c r="J7" s="34" t="str">
        <f t="shared" si="1"/>
        <v>Finance</v>
      </c>
      <c r="K7" s="9"/>
      <c r="L7" s="34" t="str">
        <f t="shared" si="2"/>
        <v/>
      </c>
      <c r="M7" s="9"/>
      <c r="N7" s="34" t="str">
        <f t="shared" si="3"/>
        <v/>
      </c>
      <c r="O7" s="32"/>
      <c r="P7" s="32"/>
      <c r="Q7" s="32"/>
      <c r="R7" s="138" t="s">
        <v>4123</v>
      </c>
      <c r="S7" s="32"/>
      <c r="T7" s="9" t="s">
        <v>149</v>
      </c>
      <c r="U7" s="34" t="str">
        <f t="shared" si="4"/>
        <v>Local Non-Gov Actor</v>
      </c>
      <c r="V7" s="9" t="s">
        <v>82</v>
      </c>
      <c r="W7" s="34" t="str">
        <f t="shared" si="5"/>
        <v>Constructive</v>
      </c>
      <c r="X7" s="9"/>
      <c r="Y7" s="34" t="str">
        <f t="shared" si="6"/>
        <v/>
      </c>
      <c r="Z7" s="163" t="s">
        <v>4124</v>
      </c>
      <c r="AA7" s="12" t="s">
        <v>27</v>
      </c>
      <c r="AB7" s="6" t="s">
        <v>4125</v>
      </c>
      <c r="AC7" s="168"/>
      <c r="AD7" s="168"/>
      <c r="AE7" s="168"/>
      <c r="AF7" s="168"/>
      <c r="AG7" s="168"/>
      <c r="AH7" s="168"/>
      <c r="AI7" s="168"/>
      <c r="AJ7" s="168"/>
      <c r="AK7" s="168"/>
      <c r="AL7" s="168"/>
      <c r="AM7" s="168"/>
      <c r="AN7" s="168"/>
      <c r="AO7" s="168"/>
      <c r="AP7" s="168"/>
      <c r="AQ7" s="168"/>
      <c r="AR7" s="168"/>
      <c r="AS7" s="168"/>
      <c r="AT7" s="168"/>
    </row>
    <row r="8" spans="1:46" ht="21" customHeight="1">
      <c r="A8" s="175">
        <v>44097</v>
      </c>
      <c r="B8" s="176" t="s">
        <v>4126</v>
      </c>
      <c r="C8" s="177">
        <v>37.627589999999998</v>
      </c>
      <c r="D8" s="177">
        <v>62.158965000000002</v>
      </c>
      <c r="E8" s="176">
        <v>10</v>
      </c>
      <c r="F8" s="176">
        <v>0</v>
      </c>
      <c r="G8" s="178" t="s">
        <v>795</v>
      </c>
      <c r="H8" s="177" t="str">
        <f t="shared" si="0"/>
        <v>Violent</v>
      </c>
      <c r="I8" s="178" t="s">
        <v>44</v>
      </c>
      <c r="J8" s="179" t="str">
        <f t="shared" si="1"/>
        <v>Livelihood</v>
      </c>
      <c r="K8" s="178" t="s">
        <v>140</v>
      </c>
      <c r="L8" s="179" t="str">
        <f t="shared" si="2"/>
        <v>Covid-19</v>
      </c>
      <c r="M8" s="178"/>
      <c r="N8" s="179" t="str">
        <f t="shared" si="3"/>
        <v/>
      </c>
      <c r="O8" s="180"/>
      <c r="P8" s="180"/>
      <c r="Q8" s="180"/>
      <c r="R8" s="181" t="s">
        <v>4127</v>
      </c>
      <c r="S8" s="181" t="s">
        <v>762</v>
      </c>
      <c r="T8" s="178" t="s">
        <v>81</v>
      </c>
      <c r="U8" s="179" t="str">
        <f t="shared" si="4"/>
        <v>Local Non-Gov Actor</v>
      </c>
      <c r="V8" s="178" t="s">
        <v>48</v>
      </c>
      <c r="W8" s="179" t="str">
        <f t="shared" si="5"/>
        <v>Constructive</v>
      </c>
      <c r="X8" s="178" t="s">
        <v>82</v>
      </c>
      <c r="Y8" s="179" t="str">
        <f t="shared" si="6"/>
        <v>Constructive</v>
      </c>
      <c r="Z8" s="182" t="s">
        <v>4128</v>
      </c>
      <c r="AA8" s="183" t="s">
        <v>27</v>
      </c>
      <c r="AB8" s="176" t="s">
        <v>4129</v>
      </c>
      <c r="AC8" s="184"/>
      <c r="AD8" s="184"/>
      <c r="AE8" s="184"/>
      <c r="AF8" s="184"/>
      <c r="AG8" s="184"/>
      <c r="AH8" s="184"/>
      <c r="AI8" s="184"/>
      <c r="AJ8" s="184"/>
      <c r="AK8" s="184"/>
      <c r="AL8" s="184"/>
      <c r="AM8" s="184"/>
      <c r="AN8" s="184"/>
      <c r="AO8" s="184"/>
      <c r="AP8" s="184"/>
      <c r="AQ8" s="184"/>
      <c r="AR8" s="184"/>
      <c r="AS8" s="184"/>
      <c r="AT8" s="184"/>
    </row>
    <row r="9" spans="1:46" ht="21" customHeight="1">
      <c r="A9" s="5">
        <v>44081</v>
      </c>
      <c r="B9" s="6" t="s">
        <v>4122</v>
      </c>
      <c r="C9" s="8">
        <v>39.511648999999998</v>
      </c>
      <c r="D9" s="15">
        <v>54.354708000000002</v>
      </c>
      <c r="E9" s="6">
        <v>200</v>
      </c>
      <c r="F9" s="6">
        <v>0</v>
      </c>
      <c r="G9" s="9" t="s">
        <v>21</v>
      </c>
      <c r="H9" s="8" t="str">
        <f t="shared" si="0"/>
        <v>Rally</v>
      </c>
      <c r="I9" s="9" t="s">
        <v>152</v>
      </c>
      <c r="J9" s="34" t="str">
        <f t="shared" si="1"/>
        <v>Finance</v>
      </c>
      <c r="K9" s="9"/>
      <c r="L9" s="34" t="str">
        <f t="shared" si="2"/>
        <v/>
      </c>
      <c r="M9" s="9"/>
      <c r="N9" s="34" t="str">
        <f t="shared" si="3"/>
        <v/>
      </c>
      <c r="O9" s="32"/>
      <c r="P9" s="32"/>
      <c r="Q9" s="32"/>
      <c r="R9" s="138" t="s">
        <v>4123</v>
      </c>
      <c r="S9" s="138" t="s">
        <v>4130</v>
      </c>
      <c r="T9" s="9" t="s">
        <v>149</v>
      </c>
      <c r="U9" s="34" t="str">
        <f t="shared" si="4"/>
        <v>Local Non-Gov Actor</v>
      </c>
      <c r="V9" s="9" t="s">
        <v>82</v>
      </c>
      <c r="W9" s="34" t="str">
        <f t="shared" si="5"/>
        <v>Constructive</v>
      </c>
      <c r="X9" s="9"/>
      <c r="Y9" s="34" t="str">
        <f t="shared" si="6"/>
        <v/>
      </c>
      <c r="Z9" s="163" t="s">
        <v>4131</v>
      </c>
      <c r="AA9" s="12" t="s">
        <v>27</v>
      </c>
      <c r="AB9" s="6" t="s">
        <v>4132</v>
      </c>
      <c r="AC9" s="168"/>
      <c r="AD9" s="168"/>
      <c r="AE9" s="168"/>
      <c r="AF9" s="168"/>
      <c r="AG9" s="168"/>
      <c r="AH9" s="168"/>
      <c r="AI9" s="168"/>
      <c r="AJ9" s="168"/>
      <c r="AK9" s="168"/>
      <c r="AL9" s="168"/>
      <c r="AM9" s="168"/>
      <c r="AN9" s="168"/>
      <c r="AO9" s="168"/>
      <c r="AP9" s="168"/>
      <c r="AQ9" s="168"/>
      <c r="AR9" s="168"/>
      <c r="AS9" s="168"/>
      <c r="AT9" s="168"/>
    </row>
    <row r="10" spans="1:46" ht="21" customHeight="1">
      <c r="A10" s="5">
        <v>44056</v>
      </c>
      <c r="B10" s="6" t="s">
        <v>4115</v>
      </c>
      <c r="C10" s="8">
        <v>37.594295000000002</v>
      </c>
      <c r="D10" s="15">
        <v>61.836984999999999</v>
      </c>
      <c r="E10" s="6">
        <v>100</v>
      </c>
      <c r="F10" s="6">
        <v>10</v>
      </c>
      <c r="G10" s="9" t="s">
        <v>158</v>
      </c>
      <c r="H10" s="8" t="str">
        <f t="shared" si="0"/>
        <v>Violent</v>
      </c>
      <c r="I10" s="9" t="s">
        <v>58</v>
      </c>
      <c r="J10" s="34" t="str">
        <f t="shared" si="1"/>
        <v>Government Services</v>
      </c>
      <c r="K10" s="9"/>
      <c r="L10" s="34" t="str">
        <f t="shared" si="2"/>
        <v/>
      </c>
      <c r="M10" s="9"/>
      <c r="N10" s="34" t="str">
        <f t="shared" si="3"/>
        <v/>
      </c>
      <c r="O10" s="32"/>
      <c r="P10" s="32"/>
      <c r="Q10" s="32"/>
      <c r="R10" s="138" t="s">
        <v>4133</v>
      </c>
      <c r="S10" s="138" t="s">
        <v>4134</v>
      </c>
      <c r="T10" s="9" t="s">
        <v>149</v>
      </c>
      <c r="U10" s="34" t="str">
        <f t="shared" si="4"/>
        <v>Local Non-Gov Actor</v>
      </c>
      <c r="V10" s="9" t="s">
        <v>437</v>
      </c>
      <c r="W10" s="34" t="str">
        <f t="shared" si="5"/>
        <v>Violent</v>
      </c>
      <c r="X10" s="9" t="s">
        <v>25</v>
      </c>
      <c r="Y10" s="34" t="str">
        <f t="shared" si="6"/>
        <v>Violent</v>
      </c>
      <c r="Z10" s="163" t="s">
        <v>4135</v>
      </c>
      <c r="AA10" s="12" t="s">
        <v>27</v>
      </c>
      <c r="AB10" s="6" t="s">
        <v>4136</v>
      </c>
      <c r="AC10" s="168"/>
      <c r="AD10" s="168"/>
      <c r="AE10" s="168"/>
      <c r="AF10" s="168"/>
      <c r="AG10" s="168"/>
      <c r="AH10" s="168"/>
      <c r="AI10" s="168"/>
      <c r="AJ10" s="168"/>
      <c r="AK10" s="168"/>
      <c r="AL10" s="168"/>
      <c r="AM10" s="168"/>
      <c r="AN10" s="168"/>
      <c r="AO10" s="168"/>
      <c r="AP10" s="168"/>
      <c r="AQ10" s="168"/>
      <c r="AR10" s="168"/>
      <c r="AS10" s="168"/>
      <c r="AT10" s="168"/>
    </row>
    <row r="11" spans="1:46" ht="21" customHeight="1">
      <c r="A11" s="169">
        <v>43980</v>
      </c>
      <c r="B11" s="118" t="s">
        <v>4137</v>
      </c>
      <c r="C11" s="118">
        <v>41.839599999999997</v>
      </c>
      <c r="D11" s="118">
        <v>59.963700000000003</v>
      </c>
      <c r="E11" s="118">
        <v>15</v>
      </c>
      <c r="F11" s="117">
        <v>0</v>
      </c>
      <c r="G11" s="118" t="s">
        <v>21</v>
      </c>
      <c r="H11" s="8" t="str">
        <f t="shared" si="0"/>
        <v>Rally</v>
      </c>
      <c r="I11" s="118" t="s">
        <v>58</v>
      </c>
      <c r="J11" s="34" t="str">
        <f t="shared" si="1"/>
        <v>Government Services</v>
      </c>
      <c r="K11" s="118" t="s">
        <v>266</v>
      </c>
      <c r="L11" s="34" t="str">
        <f t="shared" si="2"/>
        <v>Finance</v>
      </c>
      <c r="M11" s="118"/>
      <c r="N11" s="34" t="str">
        <f t="shared" si="3"/>
        <v/>
      </c>
      <c r="O11" s="118"/>
      <c r="P11" s="118"/>
      <c r="Q11" s="118"/>
      <c r="R11" s="117" t="s">
        <v>1765</v>
      </c>
      <c r="S11" s="118"/>
      <c r="T11" s="117" t="s">
        <v>59</v>
      </c>
      <c r="U11" s="34" t="str">
        <f t="shared" si="4"/>
        <v>Local Government</v>
      </c>
      <c r="V11" s="118" t="s">
        <v>48</v>
      </c>
      <c r="W11" s="34" t="str">
        <f t="shared" si="5"/>
        <v>Constructive</v>
      </c>
      <c r="X11" s="118" t="s">
        <v>82</v>
      </c>
      <c r="Y11" s="34" t="str">
        <f t="shared" si="6"/>
        <v>Constructive</v>
      </c>
      <c r="Z11" s="170" t="s">
        <v>4138</v>
      </c>
      <c r="AA11" s="117" t="s">
        <v>98</v>
      </c>
      <c r="AB11" s="6" t="s">
        <v>4139</v>
      </c>
      <c r="AC11" s="168"/>
      <c r="AD11" s="168"/>
      <c r="AE11" s="168"/>
      <c r="AF11" s="168"/>
      <c r="AG11" s="168"/>
      <c r="AH11" s="168"/>
      <c r="AI11" s="168"/>
      <c r="AJ11" s="168"/>
      <c r="AK11" s="168"/>
      <c r="AL11" s="168"/>
      <c r="AM11" s="168"/>
      <c r="AN11" s="168"/>
      <c r="AO11" s="168"/>
      <c r="AP11" s="168"/>
      <c r="AQ11" s="168"/>
      <c r="AR11" s="168"/>
      <c r="AS11" s="168"/>
      <c r="AT11" s="168"/>
    </row>
    <row r="12" spans="1:46" ht="21" customHeight="1">
      <c r="A12" s="171">
        <v>43964</v>
      </c>
      <c r="B12" s="32" t="s">
        <v>4119</v>
      </c>
      <c r="C12" s="165">
        <v>39.103351000000004</v>
      </c>
      <c r="D12" s="165">
        <v>63.556876000000003</v>
      </c>
      <c r="E12" s="32">
        <v>1000</v>
      </c>
      <c r="F12" s="138">
        <v>0</v>
      </c>
      <c r="G12" s="32" t="s">
        <v>158</v>
      </c>
      <c r="H12" s="8" t="str">
        <f t="shared" si="0"/>
        <v>Violent</v>
      </c>
      <c r="I12" s="32" t="s">
        <v>58</v>
      </c>
      <c r="J12" s="34" t="str">
        <f t="shared" si="1"/>
        <v>Government Services</v>
      </c>
      <c r="K12" s="32" t="s">
        <v>227</v>
      </c>
      <c r="L12" s="34" t="str">
        <f t="shared" si="2"/>
        <v>Government Services</v>
      </c>
      <c r="M12" s="32"/>
      <c r="N12" s="34" t="str">
        <f t="shared" si="3"/>
        <v/>
      </c>
      <c r="O12" s="32"/>
      <c r="P12" s="32"/>
      <c r="Q12" s="32"/>
      <c r="R12" s="138" t="s">
        <v>59</v>
      </c>
      <c r="S12" s="32"/>
      <c r="T12" s="138" t="s">
        <v>59</v>
      </c>
      <c r="U12" s="34" t="str">
        <f t="shared" si="4"/>
        <v>Local Government</v>
      </c>
      <c r="V12" s="32" t="s">
        <v>48</v>
      </c>
      <c r="W12" s="34" t="str">
        <f t="shared" si="5"/>
        <v>Constructive</v>
      </c>
      <c r="X12" s="32"/>
      <c r="Y12" s="34" t="str">
        <f t="shared" si="6"/>
        <v/>
      </c>
      <c r="Z12" s="32" t="s">
        <v>4140</v>
      </c>
      <c r="AA12" s="138" t="s">
        <v>27</v>
      </c>
      <c r="AB12" s="6" t="s">
        <v>4141</v>
      </c>
      <c r="AC12" s="158"/>
      <c r="AD12" s="158"/>
      <c r="AE12" s="158"/>
      <c r="AF12" s="158"/>
      <c r="AG12" s="158"/>
      <c r="AH12" s="158"/>
      <c r="AI12" s="158"/>
      <c r="AJ12" s="158"/>
      <c r="AK12" s="158"/>
      <c r="AL12" s="158"/>
      <c r="AM12" s="158"/>
      <c r="AN12" s="158"/>
      <c r="AO12" s="158"/>
      <c r="AP12" s="158"/>
      <c r="AQ12" s="158"/>
      <c r="AR12" s="158"/>
      <c r="AS12" s="158"/>
      <c r="AT12" s="158"/>
    </row>
    <row r="13" spans="1:46" ht="21" customHeight="1">
      <c r="A13" s="155">
        <v>43925</v>
      </c>
      <c r="B13" s="32" t="s">
        <v>4115</v>
      </c>
      <c r="C13" s="165">
        <v>37.592433999999997</v>
      </c>
      <c r="D13" s="165">
        <v>61.838358999999997</v>
      </c>
      <c r="E13" s="32">
        <v>30</v>
      </c>
      <c r="F13" s="138">
        <v>0</v>
      </c>
      <c r="G13" s="32" t="s">
        <v>158</v>
      </c>
      <c r="H13" s="8" t="str">
        <f t="shared" si="0"/>
        <v>Violent</v>
      </c>
      <c r="I13" s="32" t="s">
        <v>1173</v>
      </c>
      <c r="J13" s="34" t="str">
        <f t="shared" si="1"/>
        <v>Other</v>
      </c>
      <c r="K13" s="32" t="s">
        <v>58</v>
      </c>
      <c r="L13" s="34" t="str">
        <f t="shared" si="2"/>
        <v>Government Services</v>
      </c>
      <c r="M13" s="32"/>
      <c r="N13" s="34" t="str">
        <f t="shared" si="3"/>
        <v/>
      </c>
      <c r="O13" s="32"/>
      <c r="P13" s="32"/>
      <c r="Q13" s="32"/>
      <c r="R13" s="138" t="s">
        <v>59</v>
      </c>
      <c r="S13" s="32"/>
      <c r="T13" s="138" t="s">
        <v>59</v>
      </c>
      <c r="U13" s="34" t="str">
        <f t="shared" si="4"/>
        <v>Local Government</v>
      </c>
      <c r="V13" s="32" t="s">
        <v>48</v>
      </c>
      <c r="W13" s="34" t="str">
        <f t="shared" si="5"/>
        <v>Constructive</v>
      </c>
      <c r="X13" s="32" t="s">
        <v>82</v>
      </c>
      <c r="Y13" s="34" t="str">
        <f t="shared" si="6"/>
        <v>Constructive</v>
      </c>
      <c r="Z13" s="32" t="s">
        <v>4142</v>
      </c>
      <c r="AA13" s="138" t="s">
        <v>27</v>
      </c>
      <c r="AB13" s="6" t="s">
        <v>4143</v>
      </c>
      <c r="AC13" s="158"/>
      <c r="AD13" s="158"/>
      <c r="AE13" s="158"/>
      <c r="AF13" s="158"/>
      <c r="AG13" s="158"/>
      <c r="AH13" s="158"/>
      <c r="AI13" s="158"/>
      <c r="AJ13" s="158"/>
      <c r="AK13" s="158"/>
      <c r="AL13" s="158"/>
      <c r="AM13" s="158"/>
      <c r="AN13" s="158"/>
      <c r="AO13" s="158"/>
      <c r="AP13" s="158"/>
      <c r="AQ13" s="158"/>
      <c r="AR13" s="158"/>
      <c r="AS13" s="158"/>
      <c r="AT13" s="158"/>
    </row>
    <row r="14" spans="1:46" ht="21" customHeight="1">
      <c r="A14" s="155">
        <v>43924</v>
      </c>
      <c r="B14" s="32" t="s">
        <v>4115</v>
      </c>
      <c r="C14" s="32">
        <v>37.5914</v>
      </c>
      <c r="D14" s="32">
        <v>61.833799999999997</v>
      </c>
      <c r="E14" s="32">
        <v>30</v>
      </c>
      <c r="F14" s="138">
        <v>0</v>
      </c>
      <c r="G14" s="32" t="s">
        <v>101</v>
      </c>
      <c r="H14" s="8" t="str">
        <f t="shared" si="0"/>
        <v>Disruptive</v>
      </c>
      <c r="I14" s="32" t="s">
        <v>1173</v>
      </c>
      <c r="J14" s="34" t="str">
        <f t="shared" si="1"/>
        <v>Other</v>
      </c>
      <c r="K14" s="32" t="s">
        <v>58</v>
      </c>
      <c r="L14" s="34" t="str">
        <f t="shared" si="2"/>
        <v>Government Services</v>
      </c>
      <c r="M14" s="32"/>
      <c r="N14" s="34" t="str">
        <f t="shared" si="3"/>
        <v/>
      </c>
      <c r="O14" s="32"/>
      <c r="P14" s="32"/>
      <c r="Q14" s="32"/>
      <c r="R14" s="138" t="s">
        <v>59</v>
      </c>
      <c r="S14" s="32"/>
      <c r="T14" s="138" t="s">
        <v>59</v>
      </c>
      <c r="U14" s="34" t="str">
        <f t="shared" si="4"/>
        <v>Local Government</v>
      </c>
      <c r="V14" s="32" t="s">
        <v>48</v>
      </c>
      <c r="W14" s="34" t="str">
        <f t="shared" si="5"/>
        <v>Constructive</v>
      </c>
      <c r="X14" s="32" t="s">
        <v>82</v>
      </c>
      <c r="Y14" s="34" t="str">
        <f t="shared" si="6"/>
        <v>Constructive</v>
      </c>
      <c r="Z14" s="32" t="s">
        <v>4144</v>
      </c>
      <c r="AA14" s="138" t="s">
        <v>27</v>
      </c>
      <c r="AB14" s="6" t="s">
        <v>4145</v>
      </c>
      <c r="AC14" s="158"/>
      <c r="AD14" s="158"/>
      <c r="AE14" s="158"/>
      <c r="AF14" s="158"/>
      <c r="AG14" s="158"/>
      <c r="AH14" s="158"/>
      <c r="AI14" s="158"/>
      <c r="AJ14" s="158"/>
      <c r="AK14" s="158"/>
      <c r="AL14" s="158"/>
      <c r="AM14" s="158"/>
      <c r="AN14" s="158"/>
      <c r="AO14" s="158"/>
      <c r="AP14" s="158"/>
      <c r="AQ14" s="158"/>
      <c r="AR14" s="158"/>
      <c r="AS14" s="158"/>
      <c r="AT14" s="158"/>
    </row>
    <row r="15" spans="1:46" ht="21" customHeight="1">
      <c r="A15" s="155">
        <v>43741</v>
      </c>
      <c r="B15" s="32" t="s">
        <v>4146</v>
      </c>
      <c r="C15" s="32">
        <v>37.950000000000003</v>
      </c>
      <c r="D15" s="32">
        <v>58.383299999999998</v>
      </c>
      <c r="E15" s="32">
        <v>20</v>
      </c>
      <c r="F15" s="138">
        <v>0</v>
      </c>
      <c r="G15" s="32" t="s">
        <v>795</v>
      </c>
      <c r="H15" s="8" t="str">
        <f t="shared" si="0"/>
        <v>Violent</v>
      </c>
      <c r="I15" s="32" t="s">
        <v>1173</v>
      </c>
      <c r="J15" s="34" t="str">
        <f t="shared" si="1"/>
        <v>Other</v>
      </c>
      <c r="K15" s="32" t="s">
        <v>58</v>
      </c>
      <c r="L15" s="34" t="str">
        <f t="shared" si="2"/>
        <v>Government Services</v>
      </c>
      <c r="M15" s="32"/>
      <c r="N15" s="34" t="str">
        <f t="shared" si="3"/>
        <v/>
      </c>
      <c r="O15" s="32"/>
      <c r="P15" s="32"/>
      <c r="Q15" s="32"/>
      <c r="R15" s="138" t="s">
        <v>59</v>
      </c>
      <c r="S15" s="32"/>
      <c r="T15" s="138" t="s">
        <v>59</v>
      </c>
      <c r="U15" s="34" t="str">
        <f t="shared" si="4"/>
        <v>Local Government</v>
      </c>
      <c r="V15" s="32" t="s">
        <v>48</v>
      </c>
      <c r="W15" s="34" t="str">
        <f t="shared" si="5"/>
        <v>Constructive</v>
      </c>
      <c r="X15" s="32" t="s">
        <v>82</v>
      </c>
      <c r="Y15" s="34" t="str">
        <f t="shared" si="6"/>
        <v>Constructive</v>
      </c>
      <c r="Z15" s="32" t="s">
        <v>4147</v>
      </c>
      <c r="AA15" s="138" t="s">
        <v>98</v>
      </c>
      <c r="AB15" s="6" t="s">
        <v>4148</v>
      </c>
      <c r="AC15" s="158"/>
      <c r="AD15" s="158"/>
      <c r="AE15" s="158"/>
      <c r="AF15" s="158"/>
      <c r="AG15" s="158"/>
      <c r="AH15" s="158"/>
      <c r="AI15" s="158"/>
      <c r="AJ15" s="158"/>
      <c r="AK15" s="158"/>
      <c r="AL15" s="158"/>
      <c r="AM15" s="158"/>
      <c r="AN15" s="158"/>
      <c r="AO15" s="158"/>
      <c r="AP15" s="158"/>
      <c r="AQ15" s="158"/>
      <c r="AR15" s="158"/>
      <c r="AS15" s="158"/>
      <c r="AT15" s="158"/>
    </row>
    <row r="16" spans="1:46" ht="21" customHeight="1">
      <c r="A16" s="155">
        <v>43594</v>
      </c>
      <c r="B16" s="32" t="s">
        <v>4137</v>
      </c>
      <c r="C16" s="32">
        <v>41.839599999999997</v>
      </c>
      <c r="D16" s="32">
        <v>59.963700000000003</v>
      </c>
      <c r="E16" s="32">
        <v>10</v>
      </c>
      <c r="F16" s="32">
        <v>10</v>
      </c>
      <c r="G16" s="32" t="s">
        <v>158</v>
      </c>
      <c r="H16" s="8" t="str">
        <f t="shared" si="0"/>
        <v>Violent</v>
      </c>
      <c r="I16" s="32" t="s">
        <v>1173</v>
      </c>
      <c r="J16" s="34" t="str">
        <f t="shared" si="1"/>
        <v>Other</v>
      </c>
      <c r="K16" s="32" t="s">
        <v>58</v>
      </c>
      <c r="L16" s="34" t="str">
        <f t="shared" si="2"/>
        <v>Government Services</v>
      </c>
      <c r="M16" s="32"/>
      <c r="N16" s="34" t="str">
        <f t="shared" si="3"/>
        <v/>
      </c>
      <c r="O16" s="32"/>
      <c r="P16" s="32"/>
      <c r="Q16" s="32"/>
      <c r="R16" s="138" t="s">
        <v>59</v>
      </c>
      <c r="S16" s="32"/>
      <c r="T16" s="138" t="s">
        <v>59</v>
      </c>
      <c r="U16" s="34" t="str">
        <f t="shared" si="4"/>
        <v>Local Government</v>
      </c>
      <c r="V16" s="32" t="s">
        <v>900</v>
      </c>
      <c r="W16" s="34" t="str">
        <f t="shared" si="5"/>
        <v>Violent</v>
      </c>
      <c r="X16" s="138" t="s">
        <v>25</v>
      </c>
      <c r="Y16" s="34" t="str">
        <f t="shared" si="6"/>
        <v>Violent</v>
      </c>
      <c r="Z16" s="32" t="s">
        <v>4149</v>
      </c>
      <c r="AA16" s="138" t="s">
        <v>27</v>
      </c>
      <c r="AB16" s="6" t="s">
        <v>4150</v>
      </c>
      <c r="AC16" s="158"/>
      <c r="AD16" s="158"/>
      <c r="AE16" s="158"/>
      <c r="AF16" s="158"/>
      <c r="AG16" s="158"/>
      <c r="AH16" s="158"/>
      <c r="AI16" s="158"/>
      <c r="AJ16" s="158"/>
      <c r="AK16" s="158"/>
      <c r="AL16" s="158"/>
      <c r="AM16" s="158"/>
      <c r="AN16" s="158"/>
      <c r="AO16" s="158"/>
      <c r="AP16" s="158"/>
      <c r="AQ16" s="158"/>
      <c r="AR16" s="158"/>
      <c r="AS16" s="158"/>
      <c r="AT16" s="158"/>
    </row>
    <row r="17" spans="1:46" ht="21" customHeight="1">
      <c r="A17" s="155">
        <v>43290</v>
      </c>
      <c r="B17" s="32" t="s">
        <v>4146</v>
      </c>
      <c r="C17" s="32">
        <v>37.950000000000003</v>
      </c>
      <c r="D17" s="32">
        <v>58.383299999999998</v>
      </c>
      <c r="E17" s="32">
        <v>30</v>
      </c>
      <c r="F17" s="138">
        <v>0</v>
      </c>
      <c r="G17" s="32" t="s">
        <v>795</v>
      </c>
      <c r="H17" s="8" t="str">
        <f t="shared" si="0"/>
        <v>Violent</v>
      </c>
      <c r="I17" s="32" t="s">
        <v>1173</v>
      </c>
      <c r="J17" s="34" t="str">
        <f t="shared" si="1"/>
        <v>Other</v>
      </c>
      <c r="K17" s="32" t="s">
        <v>58</v>
      </c>
      <c r="L17" s="34" t="str">
        <f t="shared" si="2"/>
        <v>Government Services</v>
      </c>
      <c r="M17" s="32"/>
      <c r="N17" s="34" t="str">
        <f t="shared" si="3"/>
        <v/>
      </c>
      <c r="O17" s="32"/>
      <c r="P17" s="32"/>
      <c r="Q17" s="32"/>
      <c r="R17" s="138" t="s">
        <v>59</v>
      </c>
      <c r="S17" s="32"/>
      <c r="T17" s="138" t="s">
        <v>59</v>
      </c>
      <c r="U17" s="34" t="str">
        <f t="shared" si="4"/>
        <v>Local Government</v>
      </c>
      <c r="V17" s="32" t="s">
        <v>54</v>
      </c>
      <c r="W17" s="34" t="str">
        <f t="shared" si="5"/>
        <v>Cautious</v>
      </c>
      <c r="X17" s="32"/>
      <c r="Y17" s="34" t="str">
        <f t="shared" si="6"/>
        <v/>
      </c>
      <c r="Z17" s="32" t="s">
        <v>4151</v>
      </c>
      <c r="AA17" s="138" t="s">
        <v>27</v>
      </c>
      <c r="AB17" s="6" t="s">
        <v>4152</v>
      </c>
      <c r="AC17" s="158"/>
      <c r="AD17" s="158"/>
      <c r="AE17" s="158"/>
      <c r="AF17" s="158"/>
      <c r="AG17" s="158"/>
      <c r="AH17" s="158"/>
      <c r="AI17" s="158"/>
      <c r="AJ17" s="158"/>
      <c r="AK17" s="158"/>
      <c r="AL17" s="158"/>
      <c r="AM17" s="158"/>
      <c r="AN17" s="158"/>
      <c r="AO17" s="158"/>
      <c r="AP17" s="158"/>
      <c r="AQ17" s="158"/>
      <c r="AR17" s="158"/>
      <c r="AS17" s="158"/>
      <c r="AT17" s="158"/>
    </row>
    <row r="18" spans="1:46" ht="21" customHeight="1">
      <c r="A18" s="155">
        <v>43165</v>
      </c>
      <c r="B18" s="32" t="s">
        <v>4115</v>
      </c>
      <c r="C18" s="165">
        <v>37.590674999999997</v>
      </c>
      <c r="D18" s="165">
        <v>61.851846000000002</v>
      </c>
      <c r="E18" s="32">
        <v>10</v>
      </c>
      <c r="F18" s="138">
        <v>0</v>
      </c>
      <c r="G18" s="32" t="s">
        <v>101</v>
      </c>
      <c r="H18" s="8" t="str">
        <f t="shared" si="0"/>
        <v>Disruptive</v>
      </c>
      <c r="I18" s="32" t="s">
        <v>1173</v>
      </c>
      <c r="J18" s="34" t="str">
        <f t="shared" si="1"/>
        <v>Other</v>
      </c>
      <c r="K18" s="32" t="s">
        <v>58</v>
      </c>
      <c r="L18" s="34" t="str">
        <f t="shared" si="2"/>
        <v>Government Services</v>
      </c>
      <c r="M18" s="32"/>
      <c r="N18" s="34" t="str">
        <f t="shared" si="3"/>
        <v/>
      </c>
      <c r="O18" s="32"/>
      <c r="P18" s="32"/>
      <c r="Q18" s="32"/>
      <c r="R18" s="138" t="s">
        <v>59</v>
      </c>
      <c r="S18" s="32"/>
      <c r="T18" s="138" t="s">
        <v>59</v>
      </c>
      <c r="U18" s="34" t="str">
        <f t="shared" si="4"/>
        <v>Local Government</v>
      </c>
      <c r="V18" s="32" t="s">
        <v>82</v>
      </c>
      <c r="W18" s="34" t="str">
        <f t="shared" si="5"/>
        <v>Constructive</v>
      </c>
      <c r="X18" s="32"/>
      <c r="Y18" s="34" t="str">
        <f t="shared" si="6"/>
        <v/>
      </c>
      <c r="Z18" s="32" t="s">
        <v>4153</v>
      </c>
      <c r="AA18" s="138" t="s">
        <v>27</v>
      </c>
      <c r="AB18" s="6" t="s">
        <v>4154</v>
      </c>
      <c r="AC18" s="158"/>
      <c r="AD18" s="158"/>
      <c r="AE18" s="158"/>
      <c r="AF18" s="158"/>
      <c r="AG18" s="158"/>
      <c r="AH18" s="158"/>
      <c r="AI18" s="158"/>
      <c r="AJ18" s="158"/>
      <c r="AK18" s="158"/>
      <c r="AL18" s="158"/>
      <c r="AM18" s="158"/>
      <c r="AN18" s="158"/>
      <c r="AO18" s="158"/>
      <c r="AP18" s="158"/>
      <c r="AQ18" s="158"/>
      <c r="AR18" s="158"/>
      <c r="AS18" s="158"/>
      <c r="AT18" s="158"/>
    </row>
    <row r="19" spans="1:46" ht="21" customHeight="1">
      <c r="A19" s="155">
        <v>43165</v>
      </c>
      <c r="B19" s="32" t="s">
        <v>4115</v>
      </c>
      <c r="C19" s="165">
        <v>37.590674999999997</v>
      </c>
      <c r="D19" s="165">
        <v>61.851846000000002</v>
      </c>
      <c r="E19" s="32">
        <v>10</v>
      </c>
      <c r="F19" s="138">
        <v>0</v>
      </c>
      <c r="G19" s="32" t="s">
        <v>158</v>
      </c>
      <c r="H19" s="8" t="str">
        <f t="shared" si="0"/>
        <v>Violent</v>
      </c>
      <c r="I19" s="32" t="s">
        <v>1173</v>
      </c>
      <c r="J19" s="34" t="str">
        <f t="shared" si="1"/>
        <v>Other</v>
      </c>
      <c r="K19" s="32" t="s">
        <v>58</v>
      </c>
      <c r="L19" s="34" t="str">
        <f t="shared" si="2"/>
        <v>Government Services</v>
      </c>
      <c r="M19" s="32"/>
      <c r="N19" s="34" t="str">
        <f t="shared" si="3"/>
        <v/>
      </c>
      <c r="O19" s="32"/>
      <c r="P19" s="32"/>
      <c r="Q19" s="32"/>
      <c r="R19" s="138" t="s">
        <v>59</v>
      </c>
      <c r="S19" s="32"/>
      <c r="T19" s="138" t="s">
        <v>59</v>
      </c>
      <c r="U19" s="34" t="str">
        <f t="shared" si="4"/>
        <v>Local Government</v>
      </c>
      <c r="V19" s="32" t="s">
        <v>82</v>
      </c>
      <c r="W19" s="34" t="str">
        <f t="shared" si="5"/>
        <v>Constructive</v>
      </c>
      <c r="X19" s="32"/>
      <c r="Y19" s="34" t="str">
        <f t="shared" si="6"/>
        <v/>
      </c>
      <c r="Z19" s="32" t="s">
        <v>4153</v>
      </c>
      <c r="AA19" s="138" t="s">
        <v>27</v>
      </c>
      <c r="AB19" s="6" t="s">
        <v>4155</v>
      </c>
      <c r="AC19" s="158"/>
      <c r="AD19" s="158"/>
      <c r="AE19" s="158"/>
      <c r="AF19" s="158"/>
      <c r="AG19" s="158"/>
      <c r="AH19" s="158"/>
      <c r="AI19" s="158"/>
      <c r="AJ19" s="158"/>
      <c r="AK19" s="158"/>
      <c r="AL19" s="158"/>
      <c r="AM19" s="158"/>
      <c r="AN19" s="158"/>
      <c r="AO19" s="158"/>
      <c r="AP19" s="158"/>
      <c r="AQ19" s="158"/>
      <c r="AR19" s="158"/>
      <c r="AS19" s="158"/>
      <c r="AT19" s="158"/>
    </row>
    <row r="20" spans="1:46" ht="21" customHeight="1">
      <c r="A20" s="172"/>
      <c r="B20" s="158"/>
      <c r="C20" s="173"/>
      <c r="D20" s="173"/>
      <c r="E20" s="158"/>
      <c r="F20" s="158"/>
      <c r="G20" s="158"/>
      <c r="H20" s="158"/>
      <c r="I20" s="158"/>
      <c r="J20" s="158"/>
      <c r="K20" s="158"/>
      <c r="L20" s="158"/>
      <c r="M20" s="158"/>
      <c r="N20" s="158"/>
      <c r="O20" s="158"/>
      <c r="P20" s="158"/>
      <c r="Q20" s="158"/>
      <c r="R20" s="158"/>
      <c r="S20" s="158"/>
      <c r="T20" s="158"/>
      <c r="U20" s="158"/>
      <c r="V20" s="158"/>
      <c r="W20" s="158"/>
      <c r="X20" s="167"/>
      <c r="Y20" s="167"/>
      <c r="Z20" s="158"/>
      <c r="AA20" s="158"/>
      <c r="AB20" s="158"/>
      <c r="AC20" s="167"/>
      <c r="AD20" s="167"/>
      <c r="AE20" s="167"/>
      <c r="AF20" s="167"/>
      <c r="AG20" s="167"/>
      <c r="AH20" s="167"/>
      <c r="AI20" s="167"/>
      <c r="AJ20" s="167"/>
      <c r="AK20" s="167"/>
      <c r="AL20" s="167"/>
      <c r="AM20" s="167"/>
      <c r="AN20" s="167"/>
      <c r="AO20" s="167"/>
      <c r="AP20" s="167"/>
      <c r="AQ20" s="167"/>
      <c r="AR20" s="167"/>
      <c r="AS20" s="167"/>
      <c r="AT20" s="167"/>
    </row>
    <row r="21" spans="1:46" ht="21" customHeight="1">
      <c r="A21" s="172"/>
      <c r="B21" s="173"/>
      <c r="C21" s="173"/>
      <c r="D21" s="173"/>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67"/>
      <c r="AD21" s="167"/>
      <c r="AE21" s="167"/>
      <c r="AF21" s="167"/>
      <c r="AG21" s="167"/>
      <c r="AH21" s="167"/>
      <c r="AI21" s="167"/>
      <c r="AJ21" s="167"/>
      <c r="AK21" s="167"/>
      <c r="AL21" s="167"/>
      <c r="AM21" s="167"/>
      <c r="AN21" s="167"/>
      <c r="AO21" s="167"/>
      <c r="AP21" s="167"/>
      <c r="AQ21" s="167"/>
      <c r="AR21" s="167"/>
      <c r="AS21" s="167"/>
      <c r="AT21" s="167"/>
    </row>
    <row r="22" spans="1:46" ht="21" customHeight="1">
      <c r="A22" s="172"/>
      <c r="B22" s="158"/>
      <c r="C22" s="173"/>
      <c r="D22" s="173"/>
      <c r="E22" s="158"/>
      <c r="F22" s="158"/>
      <c r="G22" s="158"/>
      <c r="H22" s="158"/>
      <c r="I22" s="158"/>
      <c r="J22" s="158"/>
      <c r="K22" s="158"/>
      <c r="L22" s="158"/>
      <c r="M22" s="158"/>
      <c r="N22" s="158"/>
      <c r="O22" s="158"/>
      <c r="P22" s="158"/>
      <c r="Q22" s="158"/>
      <c r="R22" s="173"/>
      <c r="S22" s="158"/>
      <c r="T22" s="158"/>
      <c r="U22" s="158"/>
      <c r="V22" s="158"/>
      <c r="W22" s="158"/>
      <c r="X22" s="158"/>
      <c r="Y22" s="158"/>
      <c r="Z22" s="158"/>
      <c r="AA22" s="158"/>
      <c r="AB22" s="158"/>
      <c r="AC22" s="167"/>
      <c r="AD22" s="167"/>
      <c r="AE22" s="167"/>
      <c r="AF22" s="167"/>
      <c r="AG22" s="167"/>
      <c r="AH22" s="167"/>
      <c r="AI22" s="167"/>
      <c r="AJ22" s="167"/>
      <c r="AK22" s="167"/>
      <c r="AL22" s="167"/>
      <c r="AM22" s="167"/>
      <c r="AN22" s="167"/>
      <c r="AO22" s="167"/>
      <c r="AP22" s="167"/>
      <c r="AQ22" s="167"/>
      <c r="AR22" s="167"/>
      <c r="AS22" s="167"/>
      <c r="AT22" s="167"/>
    </row>
    <row r="23" spans="1:46" ht="21" customHeight="1">
      <c r="A23" s="167"/>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ht="21" customHeight="1">
      <c r="A24" s="167"/>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ht="21" customHeight="1">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ht="21" customHeight="1">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ht="21" customHeight="1">
      <c r="A27" s="167"/>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ht="21" customHeight="1">
      <c r="A28" s="167"/>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ht="21" customHeight="1">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ht="21" customHeight="1">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ht="21" customHeight="1">
      <c r="A31" s="167"/>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ht="21" customHeight="1">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ht="21" customHeight="1">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ht="21" customHeight="1">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ht="21" customHeight="1">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ht="21" customHeight="1">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ht="21" customHeight="1">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ht="21" customHeight="1">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ht="21" customHeight="1">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ht="21" customHeight="1">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ht="21" customHeight="1">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ht="21" customHeight="1">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ht="21" customHeight="1">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ht="21" customHeight="1">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ht="21" customHeight="1">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ht="21" customHeight="1">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ht="21" customHeight="1">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ht="21" customHeight="1">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ht="21" customHeight="1">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ht="21" customHeight="1">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ht="21" customHeight="1">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ht="21" customHeight="1">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ht="21"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ht="21"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ht="21"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ht="21" customHeight="1">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ht="21" customHeight="1">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ht="21" customHeight="1">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ht="21" customHeight="1">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ht="21" customHeight="1">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ht="21" customHeight="1">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ht="21" customHeight="1">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row>
    <row r="63" spans="1:46" ht="21" customHeight="1">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ht="21" customHeight="1">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ht="21" customHeight="1">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ht="21" customHeight="1">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ht="21" customHeight="1">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ht="21" customHeight="1">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ht="21" customHeight="1">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21" customHeight="1">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row>
    <row r="71" spans="1:46" ht="21" customHeight="1">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ht="21" customHeight="1">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ht="21" customHeight="1">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ht="21" customHeight="1">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ht="21" customHeight="1">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ht="21" customHeight="1">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ht="21" customHeight="1">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ht="21" customHeight="1">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ht="21" customHeight="1">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ht="21" customHeight="1">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ht="21" customHeight="1">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ht="21" customHeight="1">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ht="21" customHeight="1">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ht="21" customHeight="1">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ht="21" customHeight="1">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ht="21" customHeight="1">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ht="21" customHeight="1">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ht="21" customHeight="1">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ht="21" customHeight="1">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ht="21" customHeight="1">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ht="21" customHeight="1">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ht="21" customHeight="1">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ht="21" customHeight="1">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ht="21" customHeight="1">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ht="21" customHeight="1">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ht="21" customHeight="1">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ht="21" customHeight="1">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ht="21" customHeight="1">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ht="21" customHeight="1">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ht="21" customHeight="1">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ht="21" customHeight="1">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ht="21" customHeight="1">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ht="21" customHeight="1">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ht="21" customHeight="1">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ht="21" customHeight="1">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ht="21" customHeight="1">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ht="21" customHeight="1">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ht="21" customHeight="1">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ht="21" customHeight="1">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ht="21" customHeight="1">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ht="21" customHeight="1">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ht="21" customHeight="1">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ht="21" customHeight="1">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ht="21" customHeight="1">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ht="21" customHeight="1">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ht="21" customHeight="1">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ht="21" customHeight="1">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ht="21" customHeight="1">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ht="21" customHeight="1">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ht="21" customHeight="1">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ht="21" customHeight="1">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ht="21" customHeight="1">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ht="21" customHeight="1">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ht="21" customHeight="1">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ht="21" customHeight="1">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ht="21" customHeight="1">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ht="21" customHeight="1">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ht="21"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21" customHeight="1">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row>
    <row r="130" spans="1:46" ht="21" customHeight="1">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row>
    <row r="131" spans="1:46" ht="21" customHeight="1">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row>
    <row r="132" spans="1:46" ht="21" customHeight="1">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row>
    <row r="133" spans="1:46" ht="21" customHeight="1">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row>
    <row r="134" spans="1:46" ht="21" customHeigh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row>
    <row r="135" spans="1:46" ht="21" customHeigh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row>
    <row r="136" spans="1:46" ht="21" customHeigh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row>
    <row r="137" spans="1:46" ht="21" customHeigh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row>
    <row r="138" spans="1:46" ht="21" customHeigh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row>
    <row r="139" spans="1:46" ht="21" customHeigh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row>
    <row r="140" spans="1:46" ht="21" customHeigh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21" customHeigh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row>
    <row r="142" spans="1:46" ht="21" customHeigh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row>
    <row r="143" spans="1:46" ht="21" customHeigh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row>
    <row r="144" spans="1:46" ht="21" customHeigh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row>
    <row r="145" spans="1:46" ht="21" customHeight="1">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row>
    <row r="146" spans="1:46" ht="21" customHeight="1">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row>
    <row r="147" spans="1:46" ht="21" customHeight="1">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row>
    <row r="148" spans="1:46" ht="21" customHeight="1">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row>
    <row r="149" spans="1:46" ht="21" customHeigh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row>
    <row r="150" spans="1:46" ht="21" customHeight="1">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row>
    <row r="151" spans="1:46" ht="21" customHeight="1">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row>
    <row r="152" spans="1:46" ht="21" customHeight="1">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row>
    <row r="153" spans="1:46" ht="21" customHeight="1">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row>
    <row r="154" spans="1:46" ht="21" customHeight="1">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row>
    <row r="155" spans="1:46" ht="21" customHeight="1">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row>
    <row r="156" spans="1:46" ht="21" customHeight="1">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row>
    <row r="157" spans="1:46" ht="21" customHeight="1">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row>
    <row r="158" spans="1:46" ht="21" customHeight="1">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row>
    <row r="159" spans="1:46" ht="21" customHeight="1">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row>
    <row r="160" spans="1:46" ht="21" customHeight="1">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row>
    <row r="161" spans="1:46" ht="21" customHeight="1">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row>
    <row r="162" spans="1:46" ht="21" customHeight="1">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row>
    <row r="163" spans="1:46" ht="21" customHeight="1">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row>
    <row r="164" spans="1:46" ht="21" customHeight="1">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row>
    <row r="165" spans="1:46" ht="21" customHeight="1">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row>
    <row r="166" spans="1:46" ht="21" customHeight="1">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row>
    <row r="167" spans="1:46" ht="21" customHeight="1">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row>
    <row r="168" spans="1:46" ht="21" customHeight="1">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row>
    <row r="169" spans="1:46" ht="21" customHeight="1">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row>
    <row r="170" spans="1:46" ht="21" customHeight="1">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row>
    <row r="171" spans="1:46" ht="21" customHeight="1">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row>
    <row r="172" spans="1:46" ht="21" customHeight="1">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row>
    <row r="173" spans="1:46" ht="21" customHeight="1">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row>
    <row r="174" spans="1:46" ht="21" customHeight="1">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row>
    <row r="175" spans="1:46" ht="21" customHeight="1">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row>
    <row r="176" spans="1:46" ht="21" customHeight="1">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row>
    <row r="177" spans="1:46" ht="21" customHeight="1">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row>
    <row r="178" spans="1:46" ht="21" customHeight="1">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row>
    <row r="179" spans="1:46" ht="21" customHeight="1">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row>
    <row r="180" spans="1:46" ht="21" customHeight="1">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row>
    <row r="181" spans="1:46" ht="21" customHeight="1">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row>
    <row r="182" spans="1:46" ht="21" customHeight="1">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row>
    <row r="183" spans="1:46" ht="21" customHeight="1">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row>
    <row r="184" spans="1:46" ht="21" customHeight="1">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row>
    <row r="185" spans="1:46" ht="21" customHeight="1">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row>
    <row r="186" spans="1:46" ht="21" customHeight="1">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row>
    <row r="187" spans="1:46" ht="21" customHeight="1">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row>
    <row r="188" spans="1:46" ht="21" customHeight="1">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row>
    <row r="189" spans="1:46" ht="21" customHeight="1">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row>
    <row r="190" spans="1:46" ht="21" customHeight="1">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row>
    <row r="191" spans="1:46" ht="21" customHeight="1">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row>
    <row r="192" spans="1:46" ht="21" customHeight="1">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row>
    <row r="193" spans="1:46" ht="21" customHeight="1">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row>
    <row r="194" spans="1:46" ht="21" customHeight="1">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row>
    <row r="195" spans="1:46" ht="21" customHeight="1">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row>
    <row r="196" spans="1:46" ht="21" customHeight="1">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row>
    <row r="197" spans="1:46" ht="21" customHeight="1">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row>
    <row r="198" spans="1:46" ht="21" customHeight="1">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row>
    <row r="199" spans="1:46" ht="21" customHeight="1">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row>
    <row r="200" spans="1:46" ht="21" customHeight="1">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row>
    <row r="201" spans="1:46" ht="21" customHeight="1">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row>
    <row r="202" spans="1:46" ht="21" customHeight="1">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row>
    <row r="203" spans="1:46" ht="21" customHeight="1">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row>
    <row r="204" spans="1:46" ht="21" customHeight="1">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row>
    <row r="205" spans="1:46" ht="21" customHeight="1">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row>
    <row r="206" spans="1:46" ht="21" customHeight="1">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row>
    <row r="207" spans="1:46" ht="21" customHeight="1">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row>
    <row r="208" spans="1:46" ht="21" customHeight="1">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row>
    <row r="209" spans="1:46" ht="21" customHeight="1">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row>
    <row r="210" spans="1:46" ht="21" customHeight="1">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row>
    <row r="211" spans="1:46" ht="21" customHeight="1">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row>
    <row r="212" spans="1:46" ht="21" customHeight="1">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row>
    <row r="213" spans="1:46" ht="21" customHeight="1">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row>
    <row r="214" spans="1:46" ht="21" customHeight="1">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row>
    <row r="215" spans="1:46" ht="21" customHeight="1">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row>
    <row r="216" spans="1:46" ht="21" customHeight="1">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row>
    <row r="217" spans="1:46" ht="21" customHeight="1">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row>
    <row r="218" spans="1:46" ht="21" customHeight="1">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row>
    <row r="219" spans="1:46" ht="21" customHeight="1">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row>
    <row r="220" spans="1:46" ht="21" customHeight="1">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row>
    <row r="221" spans="1:46" ht="21" customHeight="1">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row>
    <row r="222" spans="1:46" ht="21" customHeight="1">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row>
    <row r="223" spans="1:46" ht="21" customHeight="1">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row>
    <row r="224" spans="1:46" ht="21" customHeight="1">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row>
    <row r="225" spans="1:46" ht="21" customHeight="1">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row>
    <row r="226" spans="1:46" ht="21" customHeight="1">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row>
    <row r="227" spans="1:46" ht="21" customHeight="1">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row>
    <row r="228" spans="1:46" ht="21" customHeight="1">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row>
    <row r="229" spans="1:46" ht="21" customHeight="1">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row>
    <row r="230" spans="1:46" ht="21" customHeight="1">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row>
    <row r="231" spans="1:46" ht="21" customHeight="1">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row>
    <row r="232" spans="1:46" ht="21" customHeight="1">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row>
    <row r="233" spans="1:46" ht="21" customHeight="1">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row>
    <row r="234" spans="1:46" ht="21" customHeight="1">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row>
    <row r="235" spans="1:46" ht="21" customHeight="1">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row>
    <row r="236" spans="1:46" ht="21" customHeight="1">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row>
    <row r="237" spans="1:46" ht="21" customHeight="1">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row>
    <row r="238" spans="1:46" ht="21" customHeight="1">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row>
    <row r="239" spans="1:46" ht="21" customHeight="1">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row>
    <row r="240" spans="1:46" ht="21" customHeight="1">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row>
    <row r="241" spans="1:46" ht="21" customHeight="1">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row>
    <row r="242" spans="1:46" ht="21" customHeight="1">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row>
    <row r="243" spans="1:46" ht="21" customHeight="1">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row>
    <row r="244" spans="1:46" ht="21" customHeight="1">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row>
    <row r="245" spans="1:46" ht="21" customHeight="1">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row>
    <row r="246" spans="1:46" ht="21" customHeight="1">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row>
    <row r="247" spans="1:46" ht="21" customHeight="1">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row>
    <row r="248" spans="1:46" ht="21" customHeight="1">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row>
    <row r="249" spans="1:46" ht="21" customHeight="1">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row>
    <row r="250" spans="1:46" ht="21" customHeight="1">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row>
    <row r="251" spans="1:46" ht="21" customHeight="1">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row>
    <row r="252" spans="1:46" ht="21" customHeight="1">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row>
    <row r="253" spans="1:46" ht="21" customHeight="1">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row>
    <row r="254" spans="1:46" ht="21" customHeight="1">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row>
    <row r="255" spans="1:46" ht="21" customHeight="1">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row>
    <row r="256" spans="1:46" ht="21" customHeight="1">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row>
    <row r="257" spans="1:46" ht="21" customHeight="1">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row>
    <row r="258" spans="1:46" ht="21" customHeight="1">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row>
    <row r="259" spans="1:46" ht="21" customHeight="1">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row>
    <row r="260" spans="1:46" ht="21" customHeight="1">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row>
    <row r="261" spans="1:46" ht="21" customHeight="1">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row>
    <row r="262" spans="1:46" ht="21" customHeight="1">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row>
    <row r="263" spans="1:46" ht="21" customHeight="1">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row>
    <row r="264" spans="1:46" ht="21" customHeight="1">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row>
    <row r="265" spans="1:46" ht="21" customHeight="1">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row>
    <row r="266" spans="1:46" ht="21" customHeight="1">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row>
    <row r="267" spans="1:46" ht="21" customHeight="1">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row>
    <row r="268" spans="1:46" ht="21" customHeight="1">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row>
    <row r="269" spans="1:46" ht="21" customHeight="1">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row>
    <row r="270" spans="1:46" ht="21" customHeight="1">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row>
    <row r="271" spans="1:46" ht="21" customHeight="1">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row>
    <row r="272" spans="1:46" ht="21" customHeight="1">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row>
    <row r="273" spans="1:46" ht="21" customHeight="1">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row>
    <row r="274" spans="1:46" ht="21" customHeight="1">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row>
    <row r="275" spans="1:46" ht="21" customHeight="1">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row>
    <row r="276" spans="1:46" ht="21" customHeight="1">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row>
    <row r="277" spans="1:46" ht="21" customHeight="1">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row>
    <row r="278" spans="1:46" ht="21" customHeight="1">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row>
    <row r="279" spans="1:46" ht="21" customHeight="1">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row>
    <row r="280" spans="1:46" ht="21" customHeight="1">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row>
    <row r="281" spans="1:46" ht="21" customHeight="1">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row>
    <row r="282" spans="1:46" ht="21" customHeight="1">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row>
    <row r="283" spans="1:46" ht="21" customHeight="1">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row>
    <row r="284" spans="1:46" ht="21" customHeight="1">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row>
    <row r="285" spans="1:46" ht="21" customHeight="1">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row>
    <row r="286" spans="1:46" ht="21" customHeight="1">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row>
    <row r="287" spans="1:46" ht="21" customHeight="1">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row>
    <row r="288" spans="1:46" ht="21" customHeight="1">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row>
    <row r="289" spans="1:46" ht="21" customHeight="1">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row>
    <row r="290" spans="1:46" ht="21" customHeight="1">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row>
    <row r="291" spans="1:46" ht="21" customHeight="1">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row>
    <row r="292" spans="1:46" ht="21" customHeight="1">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row>
    <row r="293" spans="1:46" ht="21" customHeight="1">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row>
    <row r="294" spans="1:46" ht="21" customHeight="1">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row>
    <row r="295" spans="1:46" ht="21" customHeight="1">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row>
    <row r="296" spans="1:46" ht="21" customHeight="1">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row>
    <row r="297" spans="1:46" ht="21" customHeight="1">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row>
    <row r="298" spans="1:46" ht="21" customHeight="1">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row>
    <row r="299" spans="1:46" ht="21" customHeight="1">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row>
    <row r="300" spans="1:46" ht="21" customHeight="1">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row>
    <row r="301" spans="1:46" ht="21" customHeight="1">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row>
    <row r="302" spans="1:46" ht="21" customHeight="1">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row>
    <row r="303" spans="1:46" ht="21" customHeight="1">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row>
    <row r="304" spans="1:46" ht="21" customHeight="1">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row>
    <row r="305" spans="1:46" ht="21" customHeight="1">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row>
    <row r="306" spans="1:46" ht="21" customHeight="1">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row>
    <row r="307" spans="1:46" ht="21" customHeight="1">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row>
    <row r="308" spans="1:46" ht="21" customHeight="1">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row>
    <row r="309" spans="1:46" ht="21" customHeight="1">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row>
    <row r="310" spans="1:46" ht="21" customHeight="1">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row>
    <row r="311" spans="1:46" ht="21" customHeight="1">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row>
    <row r="312" spans="1:46" ht="21" customHeight="1">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row>
    <row r="313" spans="1:46" ht="21" customHeight="1">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row>
    <row r="314" spans="1:46" ht="21" customHeight="1">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row>
    <row r="315" spans="1:46" ht="21" customHeight="1">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row>
    <row r="316" spans="1:46" ht="21" customHeight="1">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row>
    <row r="317" spans="1:46" ht="21" customHeight="1">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row>
    <row r="318" spans="1:46" ht="21" customHeight="1">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row>
    <row r="319" spans="1:46" ht="21" customHeight="1">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row>
    <row r="320" spans="1:46" ht="21" customHeight="1">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row>
    <row r="321" spans="1:46" ht="21" customHeight="1">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row>
    <row r="322" spans="1:46" ht="21" customHeight="1">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row>
    <row r="323" spans="1:46" ht="21" customHeight="1">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row>
    <row r="324" spans="1:46" ht="21" customHeight="1">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row>
    <row r="325" spans="1:46" ht="21" customHeight="1">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row>
    <row r="326" spans="1:46" ht="21" customHeight="1">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row>
    <row r="327" spans="1:46" ht="21" customHeight="1">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row>
    <row r="328" spans="1:46" ht="21" customHeight="1">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row>
    <row r="329" spans="1:46" ht="21" customHeight="1">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row>
    <row r="330" spans="1:46" ht="21" customHeight="1">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row>
    <row r="331" spans="1:46" ht="21" customHeight="1">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row>
    <row r="332" spans="1:46" ht="21" customHeight="1">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row>
    <row r="333" spans="1:46" ht="21" customHeight="1">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row>
    <row r="334" spans="1:46" ht="21" customHeight="1">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row>
    <row r="335" spans="1:46" ht="21" customHeight="1">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row>
    <row r="336" spans="1:46" ht="21" customHeight="1">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row>
    <row r="337" spans="1:46" ht="21" customHeight="1">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row>
    <row r="338" spans="1:46" ht="21" customHeight="1">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row>
    <row r="339" spans="1:46" ht="21" customHeight="1">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row>
    <row r="340" spans="1:46" ht="21" customHeight="1">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row>
    <row r="341" spans="1:46" ht="21" customHeight="1">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row>
    <row r="342" spans="1:46" ht="21" customHeight="1">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row>
    <row r="343" spans="1:46" ht="21" customHeight="1">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row>
    <row r="344" spans="1:46" ht="21" customHeight="1">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row>
    <row r="345" spans="1:46" ht="21" customHeight="1">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row>
    <row r="346" spans="1:46" ht="21" customHeight="1">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row>
    <row r="347" spans="1:46" ht="21" customHeight="1">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row>
    <row r="348" spans="1:46" ht="21" customHeight="1">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row>
    <row r="349" spans="1:46" ht="21" customHeight="1">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row>
    <row r="350" spans="1:46" ht="21" customHeight="1">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row>
    <row r="351" spans="1:46" ht="21" customHeight="1">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row>
    <row r="352" spans="1:46" ht="21" customHeight="1">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row>
    <row r="353" spans="1:46" ht="21" customHeight="1">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row>
    <row r="354" spans="1:46" ht="21" customHeight="1">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row>
    <row r="355" spans="1:46" ht="21" customHeight="1">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row>
    <row r="356" spans="1:46" ht="21" customHeight="1">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row>
    <row r="357" spans="1:46" ht="21" customHeight="1">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row>
    <row r="358" spans="1:46" ht="21" customHeight="1">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row>
    <row r="359" spans="1:46" ht="21" customHeight="1">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row>
    <row r="360" spans="1:46" ht="21" customHeight="1">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row>
    <row r="361" spans="1:46" ht="21" customHeight="1">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row>
    <row r="362" spans="1:46" ht="21" customHeight="1">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row>
    <row r="363" spans="1:46" ht="21" customHeight="1">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row>
    <row r="364" spans="1:46" ht="21" customHeight="1">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row>
    <row r="365" spans="1:46" ht="21" customHeight="1">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row>
    <row r="366" spans="1:46" ht="21" customHeight="1">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row>
    <row r="367" spans="1:46" ht="21" customHeight="1">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row>
    <row r="368" spans="1:46" ht="21" customHeight="1">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row>
    <row r="369" spans="1:46" ht="21" customHeight="1">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row>
    <row r="370" spans="1:46" ht="21" customHeight="1">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row>
    <row r="371" spans="1:46" ht="21" customHeight="1">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row>
    <row r="372" spans="1:46" ht="21" customHeight="1">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row>
    <row r="373" spans="1:46" ht="21" customHeight="1">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row>
    <row r="374" spans="1:46" ht="21" customHeight="1">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row>
    <row r="375" spans="1:46" ht="21" customHeight="1">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row>
    <row r="376" spans="1:46" ht="21" customHeight="1">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row>
    <row r="377" spans="1:46" ht="21" customHeight="1">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row>
    <row r="378" spans="1:46" ht="21" customHeight="1">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row>
    <row r="379" spans="1:46" ht="21" customHeight="1">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row>
    <row r="380" spans="1:46" ht="21" customHeight="1">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row>
    <row r="381" spans="1:46" ht="21" customHeight="1">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row>
    <row r="382" spans="1:46" ht="21" customHeight="1">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row>
    <row r="383" spans="1:46" ht="21" customHeight="1">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row>
    <row r="384" spans="1:46" ht="21" customHeight="1">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row>
    <row r="385" spans="1:46" ht="21" customHeight="1">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row>
    <row r="386" spans="1:46" ht="21" customHeight="1">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row>
    <row r="387" spans="1:46" ht="21" customHeight="1">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row>
    <row r="388" spans="1:46" ht="21" customHeight="1">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row>
    <row r="389" spans="1:46" ht="21" customHeight="1">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row>
    <row r="390" spans="1:46" ht="21" customHeight="1">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row>
    <row r="391" spans="1:46" ht="21" customHeight="1">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row>
    <row r="392" spans="1:46" ht="21" customHeight="1">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row>
    <row r="393" spans="1:46" ht="21" customHeight="1">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row>
    <row r="394" spans="1:46" ht="21" customHeight="1">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row>
    <row r="395" spans="1:46" ht="21" customHeight="1">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row>
    <row r="396" spans="1:46" ht="21" customHeight="1">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row>
    <row r="397" spans="1:46" ht="21" customHeight="1">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row>
    <row r="398" spans="1:46" ht="21" customHeight="1">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row>
    <row r="399" spans="1:46" ht="21" customHeight="1">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row>
    <row r="400" spans="1:46" ht="21" customHeight="1">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row>
    <row r="401" spans="1:46" ht="21" customHeight="1">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row>
    <row r="402" spans="1:46" ht="21" customHeight="1">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row>
    <row r="403" spans="1:46" ht="21" customHeight="1">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row>
    <row r="404" spans="1:46" ht="21" customHeight="1">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row>
    <row r="405" spans="1:46" ht="21" customHeight="1">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row>
    <row r="406" spans="1:46" ht="21" customHeight="1">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row>
    <row r="407" spans="1:46" ht="21" customHeight="1">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row>
    <row r="408" spans="1:46" ht="21" customHeight="1">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row>
    <row r="409" spans="1:46" ht="21" customHeight="1">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row>
    <row r="410" spans="1:46" ht="21" customHeight="1">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row>
    <row r="411" spans="1:46" ht="21" customHeight="1">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row>
    <row r="412" spans="1:46" ht="21" customHeight="1">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row>
    <row r="413" spans="1:46" ht="21" customHeight="1">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row>
    <row r="414" spans="1:46" ht="21" customHeight="1">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row>
    <row r="415" spans="1:46" ht="21" customHeight="1">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row>
    <row r="416" spans="1:46" ht="21" customHeight="1">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row>
    <row r="417" spans="1:46" ht="21" customHeight="1">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row>
    <row r="418" spans="1:46" ht="21" customHeight="1">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row>
    <row r="419" spans="1:46" ht="21" customHeight="1">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row>
    <row r="420" spans="1:46" ht="21" customHeight="1">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row>
    <row r="421" spans="1:46" ht="21" customHeight="1">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row>
    <row r="422" spans="1:46" ht="21" customHeight="1">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row>
    <row r="423" spans="1:46" ht="21" customHeight="1">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row>
    <row r="424" spans="1:46" ht="21" customHeight="1">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row>
    <row r="425" spans="1:46" ht="21" customHeight="1">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row>
    <row r="426" spans="1:46" ht="21" customHeight="1">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row>
    <row r="427" spans="1:46" ht="21" customHeight="1">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row>
    <row r="428" spans="1:46" ht="21" customHeight="1">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row>
    <row r="429" spans="1:46" ht="21" customHeight="1">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row>
    <row r="430" spans="1:46" ht="21" customHeight="1">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row>
    <row r="431" spans="1:46" ht="21" customHeight="1">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row>
    <row r="432" spans="1:46" ht="21" customHeight="1">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row>
    <row r="433" spans="1:46" ht="21" customHeight="1">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row>
    <row r="434" spans="1:46" ht="21" customHeight="1">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row>
    <row r="435" spans="1:46" ht="21" customHeight="1">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row>
    <row r="436" spans="1:46" ht="21" customHeight="1">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row>
    <row r="437" spans="1:46" ht="21" customHeight="1">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row>
    <row r="438" spans="1:46" ht="21" customHeight="1">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row>
    <row r="439" spans="1:46" ht="21" customHeight="1">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row>
    <row r="440" spans="1:46" ht="21" customHeight="1">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row>
    <row r="441" spans="1:46" ht="21" customHeight="1">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row>
    <row r="442" spans="1:46" ht="21" customHeight="1">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row>
    <row r="443" spans="1:46" ht="21" customHeight="1">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row>
    <row r="444" spans="1:46" ht="21" customHeight="1">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row>
    <row r="445" spans="1:46" ht="21" customHeight="1">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row>
    <row r="446" spans="1:46" ht="21" customHeight="1">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row>
    <row r="447" spans="1:46" ht="21" customHeight="1">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row>
    <row r="448" spans="1:46" ht="21" customHeight="1">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row>
    <row r="449" spans="1:46" ht="21" customHeight="1">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row>
    <row r="450" spans="1:46" ht="21" customHeight="1">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row>
    <row r="451" spans="1:46" ht="21" customHeight="1">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row>
    <row r="452" spans="1:46" ht="21" customHeight="1">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row>
    <row r="453" spans="1:46" ht="21" customHeight="1">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row>
    <row r="454" spans="1:46" ht="21" customHeight="1">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row>
    <row r="455" spans="1:46" ht="21" customHeight="1">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row>
    <row r="456" spans="1:46" ht="21" customHeight="1">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row>
    <row r="457" spans="1:46" ht="21" customHeight="1">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row>
    <row r="458" spans="1:46" ht="21" customHeight="1">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row>
    <row r="459" spans="1:46" ht="21" customHeight="1">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row>
    <row r="460" spans="1:46" ht="21" customHeight="1">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row>
    <row r="461" spans="1:46" ht="21" customHeight="1">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row>
    <row r="462" spans="1:46" ht="21" customHeight="1">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row>
    <row r="463" spans="1:46" ht="21" customHeight="1">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row>
    <row r="464" spans="1:46" ht="21" customHeight="1">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row>
    <row r="465" spans="1:46" ht="21" customHeight="1">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row>
    <row r="466" spans="1:46" ht="21" customHeight="1">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row>
    <row r="467" spans="1:46" ht="21" customHeight="1">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row>
    <row r="468" spans="1:46" ht="21" customHeight="1">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row>
    <row r="469" spans="1:46" ht="21" customHeight="1">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row>
    <row r="470" spans="1:46" ht="21" customHeight="1">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row>
    <row r="471" spans="1:46" ht="21" customHeight="1">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row>
    <row r="472" spans="1:46" ht="21" customHeight="1">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row>
    <row r="473" spans="1:46" ht="21" customHeight="1">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row>
    <row r="474" spans="1:46" ht="21" customHeight="1">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row>
    <row r="475" spans="1:46" ht="21" customHeight="1">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row>
    <row r="476" spans="1:46" ht="21" customHeight="1">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row>
    <row r="477" spans="1:46" ht="21" customHeight="1">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row>
    <row r="478" spans="1:46" ht="21" customHeight="1">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row>
    <row r="479" spans="1:46" ht="21" customHeight="1">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row>
    <row r="480" spans="1:46" ht="21" customHeight="1">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row>
    <row r="481" spans="1:46" ht="21" customHeight="1">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row>
    <row r="482" spans="1:46" ht="21" customHeight="1">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row>
    <row r="483" spans="1:46" ht="21" customHeight="1">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row>
    <row r="484" spans="1:46" ht="21" customHeight="1">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row>
    <row r="485" spans="1:46" ht="21" customHeight="1">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row>
    <row r="486" spans="1:46" ht="21" customHeight="1">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row>
    <row r="487" spans="1:46" ht="21" customHeight="1">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row>
    <row r="488" spans="1:46" ht="21" customHeight="1">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row>
    <row r="489" spans="1:46" ht="21" customHeight="1">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row>
    <row r="490" spans="1:46" ht="21" customHeight="1">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row>
    <row r="491" spans="1:46" ht="21" customHeight="1">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row>
    <row r="492" spans="1:46" ht="21" customHeight="1">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row>
    <row r="493" spans="1:46" ht="21" customHeight="1">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row>
    <row r="494" spans="1:46" ht="21" customHeight="1">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row>
    <row r="495" spans="1:46" ht="21" customHeight="1">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row>
    <row r="496" spans="1:46" ht="21" customHeight="1">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row>
    <row r="497" spans="1:46" ht="21" customHeight="1">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row>
    <row r="498" spans="1:46" ht="21" customHeight="1">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row>
    <row r="499" spans="1:46" ht="21" customHeight="1">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row>
    <row r="500" spans="1:46" ht="21" customHeight="1">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row>
    <row r="501" spans="1:46" ht="21" customHeight="1">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row>
    <row r="502" spans="1:46" ht="21" customHeight="1">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row>
    <row r="503" spans="1:46" ht="21" customHeight="1">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row>
    <row r="504" spans="1:46" ht="21" customHeight="1">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row>
    <row r="505" spans="1:46" ht="21" customHeight="1">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row>
    <row r="506" spans="1:46" ht="21" customHeight="1">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row>
    <row r="507" spans="1:46" ht="21" customHeight="1">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row>
    <row r="508" spans="1:46" ht="21" customHeight="1">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row>
    <row r="509" spans="1:46" ht="21" customHeight="1">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row>
    <row r="510" spans="1:46" ht="21" customHeight="1">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row>
    <row r="511" spans="1:46" ht="21" customHeight="1">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row>
    <row r="512" spans="1:46" ht="21" customHeight="1">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row>
    <row r="513" spans="1:46" ht="21" customHeight="1">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row>
    <row r="514" spans="1:46" ht="21" customHeight="1">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row>
    <row r="515" spans="1:46" ht="21" customHeight="1">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row>
    <row r="516" spans="1:46" ht="21" customHeight="1">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row>
    <row r="517" spans="1:46" ht="21" customHeight="1">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row>
    <row r="518" spans="1:46" ht="21" customHeight="1">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row>
    <row r="519" spans="1:46" ht="21" customHeight="1">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row>
    <row r="520" spans="1:46" ht="21" customHeight="1">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row>
    <row r="521" spans="1:46" ht="21" customHeight="1">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row>
    <row r="522" spans="1:46" ht="21" customHeight="1">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row>
    <row r="523" spans="1:46" ht="21" customHeight="1">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row>
    <row r="524" spans="1:46" ht="21" customHeight="1">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row>
    <row r="525" spans="1:46" ht="21" customHeight="1">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row>
    <row r="526" spans="1:46" ht="21" customHeight="1">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row>
    <row r="527" spans="1:46" ht="21" customHeight="1">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row>
    <row r="528" spans="1:46" ht="21" customHeight="1">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row>
    <row r="529" spans="1:46" ht="21" customHeight="1">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row>
    <row r="530" spans="1:46" ht="21" customHeight="1">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row>
    <row r="531" spans="1:46" ht="21" customHeight="1">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row>
    <row r="532" spans="1:46" ht="21" customHeight="1">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row>
    <row r="533" spans="1:46" ht="21" customHeight="1">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row>
    <row r="534" spans="1:46" ht="21" customHeight="1">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row>
    <row r="535" spans="1:46" ht="21" customHeight="1">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row>
    <row r="536" spans="1:46" ht="21" customHeight="1">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row>
    <row r="537" spans="1:46" ht="21" customHeight="1">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row>
    <row r="538" spans="1:46" ht="21" customHeight="1">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row>
    <row r="539" spans="1:46" ht="21" customHeight="1">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row>
    <row r="540" spans="1:46" ht="21" customHeight="1">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row>
    <row r="541" spans="1:46" ht="21" customHeight="1">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row>
    <row r="542" spans="1:46" ht="21" customHeight="1">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row>
    <row r="543" spans="1:46" ht="21" customHeight="1">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row>
    <row r="544" spans="1:46" ht="21" customHeight="1">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row>
    <row r="545" spans="1:46" ht="21" customHeight="1">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row>
    <row r="546" spans="1:46" ht="21" customHeight="1">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row>
    <row r="547" spans="1:46" ht="21" customHeight="1">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row>
    <row r="548" spans="1:46" ht="21" customHeight="1">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row>
    <row r="549" spans="1:46" ht="21" customHeight="1">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row>
    <row r="550" spans="1:46" ht="21" customHeight="1">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row>
    <row r="551" spans="1:46" ht="21" customHeight="1">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row>
    <row r="552" spans="1:46" ht="21" customHeight="1">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row>
    <row r="553" spans="1:46" ht="21" customHeight="1">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row>
    <row r="554" spans="1:46" ht="21" customHeight="1">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row>
    <row r="555" spans="1:46" ht="21" customHeight="1">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row>
    <row r="556" spans="1:46" ht="21" customHeight="1">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row>
    <row r="557" spans="1:46" ht="21" customHeight="1">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row>
    <row r="558" spans="1:46" ht="21" customHeight="1">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row>
    <row r="559" spans="1:46" ht="21" customHeight="1">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row>
    <row r="560" spans="1:46" ht="21" customHeight="1">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row>
    <row r="561" spans="1:46" ht="21" customHeight="1">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row>
    <row r="562" spans="1:46" ht="21" customHeight="1">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row>
    <row r="563" spans="1:46" ht="21" customHeight="1">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row>
    <row r="564" spans="1:46" ht="21" customHeight="1">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row>
    <row r="565" spans="1:46" ht="21" customHeight="1">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row>
    <row r="566" spans="1:46" ht="21" customHeight="1">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row>
    <row r="567" spans="1:46" ht="21" customHeight="1">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row>
    <row r="568" spans="1:46" ht="21" customHeight="1">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row>
    <row r="569" spans="1:46" ht="21" customHeight="1">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row>
    <row r="570" spans="1:46" ht="21" customHeight="1">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row>
    <row r="571" spans="1:46" ht="21" customHeight="1">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row>
    <row r="572" spans="1:46" ht="21" customHeight="1">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row>
    <row r="573" spans="1:46" ht="21" customHeight="1">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row>
    <row r="574" spans="1:46" ht="21" customHeight="1">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row>
    <row r="575" spans="1:46" ht="21" customHeight="1">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row>
    <row r="576" spans="1:46" ht="21" customHeight="1">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row>
    <row r="577" spans="1:46" ht="21" customHeight="1">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row>
    <row r="578" spans="1:46" ht="21" customHeight="1">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row>
    <row r="579" spans="1:46" ht="21" customHeight="1">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row>
    <row r="580" spans="1:46" ht="21" customHeight="1">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row>
    <row r="581" spans="1:46" ht="21" customHeight="1">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row>
    <row r="582" spans="1:46" ht="21" customHeight="1">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row>
    <row r="583" spans="1:46" ht="21" customHeight="1">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row>
    <row r="584" spans="1:46" ht="21" customHeight="1">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row>
    <row r="585" spans="1:46" ht="21" customHeight="1">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row>
    <row r="586" spans="1:46" ht="21" customHeight="1">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row>
    <row r="587" spans="1:46" ht="21" customHeight="1">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row>
    <row r="588" spans="1:46" ht="21" customHeight="1">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row>
    <row r="589" spans="1:46" ht="21" customHeight="1">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row>
    <row r="590" spans="1:46" ht="21" customHeight="1">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row>
    <row r="591" spans="1:46" ht="21" customHeight="1">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row>
    <row r="592" spans="1:46" ht="21" customHeight="1">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row>
    <row r="593" spans="1:46" ht="21" customHeight="1">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row>
    <row r="594" spans="1:46" ht="21" customHeight="1">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row>
    <row r="595" spans="1:46" ht="21" customHeight="1">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row>
    <row r="596" spans="1:46" ht="21" customHeight="1">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row>
    <row r="597" spans="1:46" ht="21" customHeight="1">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row>
    <row r="598" spans="1:46" ht="21" customHeight="1">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row>
    <row r="599" spans="1:46" ht="21" customHeight="1">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row>
    <row r="600" spans="1:46" ht="21" customHeight="1">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row>
    <row r="601" spans="1:46" ht="21" customHeight="1">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row>
    <row r="602" spans="1:46" ht="21" customHeight="1">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row>
    <row r="603" spans="1:46" ht="21" customHeight="1">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row>
    <row r="604" spans="1:46" ht="21" customHeight="1">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row>
    <row r="605" spans="1:46" ht="21" customHeight="1">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row>
    <row r="606" spans="1:46" ht="21" customHeight="1">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row>
    <row r="607" spans="1:46" ht="21" customHeight="1">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row>
    <row r="608" spans="1:46" ht="21" customHeight="1">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row>
    <row r="609" spans="1:46" ht="21" customHeight="1">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row>
    <row r="610" spans="1:46" ht="21" customHeight="1">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row>
    <row r="611" spans="1:46" ht="21" customHeight="1">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row>
    <row r="612" spans="1:46" ht="21" customHeight="1">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row>
    <row r="613" spans="1:46" ht="21" customHeight="1">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row>
    <row r="614" spans="1:46" ht="21" customHeight="1">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row>
    <row r="615" spans="1:46" ht="21" customHeight="1">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row>
    <row r="616" spans="1:46" ht="21" customHeight="1">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row>
    <row r="617" spans="1:46" ht="21" customHeight="1">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row>
    <row r="618" spans="1:46" ht="21" customHeight="1">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row>
    <row r="619" spans="1:46" ht="21" customHeight="1">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row>
    <row r="620" spans="1:46" ht="21" customHeight="1">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row>
    <row r="621" spans="1:46" ht="21" customHeight="1">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row>
    <row r="622" spans="1:46" ht="21" customHeight="1">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row>
    <row r="623" spans="1:46" ht="21" customHeight="1">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row>
    <row r="624" spans="1:46" ht="21" customHeight="1">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row>
    <row r="625" spans="1:46" ht="21" customHeight="1">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row>
    <row r="626" spans="1:46" ht="21" customHeight="1">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row>
    <row r="627" spans="1:46" ht="21" customHeight="1">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row>
    <row r="628" spans="1:46" ht="21" customHeight="1">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row>
    <row r="629" spans="1:46" ht="21" customHeight="1">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row>
    <row r="630" spans="1:46" ht="21" customHeight="1">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row>
    <row r="631" spans="1:46" ht="21" customHeight="1">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row>
    <row r="632" spans="1:46" ht="21" customHeight="1">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row>
    <row r="633" spans="1:46" ht="21" customHeight="1">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row>
    <row r="634" spans="1:46" ht="21" customHeight="1">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row>
    <row r="635" spans="1:46" ht="21" customHeight="1">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row>
    <row r="636" spans="1:46" ht="21" customHeight="1">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row>
    <row r="637" spans="1:46" ht="21" customHeight="1">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row>
    <row r="638" spans="1:46" ht="21" customHeight="1">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row>
    <row r="639" spans="1:46" ht="21" customHeight="1">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row>
    <row r="640" spans="1:46" ht="21" customHeight="1">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row>
    <row r="641" spans="1:46" ht="21" customHeight="1">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row>
    <row r="642" spans="1:46" ht="21" customHeight="1">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row>
    <row r="643" spans="1:46" ht="21" customHeight="1">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row>
    <row r="644" spans="1:46" ht="21" customHeight="1">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row>
    <row r="645" spans="1:46" ht="21" customHeight="1">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row>
    <row r="646" spans="1:46" ht="21" customHeight="1">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row>
    <row r="647" spans="1:46" ht="21" customHeight="1">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row>
    <row r="648" spans="1:46" ht="21" customHeight="1">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row>
    <row r="649" spans="1:46" ht="21" customHeight="1">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row>
    <row r="650" spans="1:46" ht="21" customHeight="1">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row>
    <row r="651" spans="1:46" ht="21" customHeight="1">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row>
    <row r="652" spans="1:46" ht="21" customHeight="1">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row>
    <row r="653" spans="1:46" ht="21" customHeight="1">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row>
    <row r="654" spans="1:46" ht="21" customHeight="1">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row>
    <row r="655" spans="1:46" ht="21" customHeight="1">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row>
    <row r="656" spans="1:46" ht="21" customHeight="1">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row>
    <row r="657" spans="1:46" ht="21" customHeight="1">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row>
    <row r="658" spans="1:46" ht="21" customHeight="1">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row>
    <row r="659" spans="1:46" ht="21" customHeight="1">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row>
    <row r="660" spans="1:46" ht="21" customHeight="1">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row>
    <row r="661" spans="1:46" ht="21" customHeight="1">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row>
    <row r="662" spans="1:46" ht="21" customHeight="1">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row>
    <row r="663" spans="1:46" ht="21" customHeight="1">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row>
    <row r="664" spans="1:46" ht="21" customHeight="1">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row>
    <row r="665" spans="1:46" ht="21" customHeight="1">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row>
    <row r="666" spans="1:46" ht="21" customHeight="1">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row>
    <row r="667" spans="1:46" ht="21" customHeight="1">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row>
    <row r="668" spans="1:46" ht="21" customHeight="1">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row>
    <row r="669" spans="1:46" ht="21" customHeight="1">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row>
    <row r="670" spans="1:46" ht="21" customHeight="1">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row>
    <row r="671" spans="1:46" ht="21" customHeight="1">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row>
    <row r="672" spans="1:46" ht="21" customHeight="1">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row>
    <row r="673" spans="1:46" ht="21" customHeight="1">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row>
    <row r="674" spans="1:46" ht="21" customHeight="1">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row>
    <row r="675" spans="1:46" ht="21" customHeight="1">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row>
    <row r="676" spans="1:46" ht="21" customHeight="1">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row>
    <row r="677" spans="1:46" ht="21" customHeight="1">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row>
    <row r="678" spans="1:46" ht="21" customHeight="1">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row>
    <row r="679" spans="1:46" ht="21" customHeight="1">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row>
    <row r="680" spans="1:46" ht="21" customHeight="1">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row>
    <row r="681" spans="1:46" ht="21" customHeight="1">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row>
    <row r="682" spans="1:46" ht="21" customHeight="1">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row>
    <row r="683" spans="1:46" ht="21" customHeight="1">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row>
    <row r="684" spans="1:46" ht="21" customHeight="1">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row>
    <row r="685" spans="1:46" ht="21" customHeight="1">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row>
    <row r="686" spans="1:46" ht="21" customHeight="1">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row>
    <row r="687" spans="1:46" ht="21" customHeight="1">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row>
    <row r="688" spans="1:46" ht="21" customHeight="1">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row>
    <row r="689" spans="1:46" ht="21" customHeight="1">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row>
    <row r="690" spans="1:46" ht="21" customHeight="1">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row>
    <row r="691" spans="1:46" ht="21" customHeight="1">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row>
    <row r="692" spans="1:46" ht="21" customHeight="1">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row>
    <row r="693" spans="1:46" ht="21" customHeight="1">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row>
    <row r="694" spans="1:46" ht="21" customHeight="1">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row>
    <row r="695" spans="1:46" ht="21" customHeight="1">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row>
    <row r="696" spans="1:46" ht="21" customHeight="1">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row>
    <row r="697" spans="1:46" ht="21" customHeight="1">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row>
    <row r="698" spans="1:46" ht="21" customHeight="1">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row>
    <row r="699" spans="1:46" ht="21" customHeight="1">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row>
    <row r="700" spans="1:46" ht="21" customHeight="1">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row>
    <row r="701" spans="1:46" ht="21" customHeight="1">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row>
    <row r="702" spans="1:46" ht="21" customHeight="1">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row>
    <row r="703" spans="1:46" ht="21" customHeight="1">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row>
    <row r="704" spans="1:46" ht="21" customHeight="1">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row>
    <row r="705" spans="1:46" ht="21" customHeight="1">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row>
    <row r="706" spans="1:46" ht="21" customHeight="1">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row>
    <row r="707" spans="1:46" ht="21" customHeight="1">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row>
    <row r="708" spans="1:46" ht="21" customHeight="1">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row>
    <row r="709" spans="1:46" ht="21" customHeight="1">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row>
    <row r="710" spans="1:46" ht="21" customHeight="1">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row>
    <row r="711" spans="1:46" ht="21" customHeight="1">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row>
    <row r="712" spans="1:46" ht="21" customHeight="1">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row>
    <row r="713" spans="1:46" ht="21" customHeight="1">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row>
    <row r="714" spans="1:46" ht="21" customHeight="1">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row>
    <row r="715" spans="1:46" ht="21" customHeight="1">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row>
    <row r="716" spans="1:46" ht="21" customHeight="1">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row>
    <row r="717" spans="1:46" ht="21" customHeight="1">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row>
    <row r="718" spans="1:46" ht="21" customHeight="1">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row>
    <row r="719" spans="1:46" ht="21" customHeight="1">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row>
    <row r="720" spans="1:46" ht="21" customHeight="1">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row>
    <row r="721" spans="1:46" ht="21" customHeight="1">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row>
    <row r="722" spans="1:46" ht="21" customHeight="1">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row>
    <row r="723" spans="1:46" ht="21" customHeight="1">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row>
    <row r="724" spans="1:46" ht="21" customHeight="1">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row>
    <row r="725" spans="1:46" ht="21" customHeight="1">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row>
    <row r="726" spans="1:46" ht="21" customHeight="1">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row>
    <row r="727" spans="1:46" ht="21" customHeight="1">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row>
    <row r="728" spans="1:46" ht="21" customHeight="1">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row>
    <row r="729" spans="1:46" ht="21" customHeight="1">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row>
    <row r="730" spans="1:46" ht="21" customHeight="1">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row>
    <row r="731" spans="1:46" ht="21" customHeight="1">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row>
    <row r="732" spans="1:46" ht="21" customHeight="1">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row>
    <row r="733" spans="1:46" ht="21" customHeight="1">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row>
    <row r="734" spans="1:46" ht="21" customHeight="1">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row>
    <row r="735" spans="1:46" ht="21" customHeight="1">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row>
    <row r="736" spans="1:46" ht="21" customHeight="1">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row>
    <row r="737" spans="1:46" ht="21" customHeight="1">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row>
    <row r="738" spans="1:46" ht="21" customHeight="1">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row>
    <row r="739" spans="1:46" ht="21" customHeight="1">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row>
    <row r="740" spans="1:46" ht="21" customHeight="1">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row>
    <row r="741" spans="1:46" ht="21" customHeight="1">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row>
    <row r="742" spans="1:46" ht="21" customHeight="1">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row>
    <row r="743" spans="1:46" ht="21" customHeight="1">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row>
    <row r="744" spans="1:46" ht="21" customHeight="1">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row>
    <row r="745" spans="1:46" ht="21" customHeight="1">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row>
    <row r="746" spans="1:46" ht="21" customHeight="1">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row>
    <row r="747" spans="1:46" ht="21" customHeight="1">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row>
    <row r="748" spans="1:46" ht="21" customHeight="1">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row>
    <row r="749" spans="1:46" ht="21" customHeight="1">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row>
    <row r="750" spans="1:46" ht="21" customHeight="1">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row>
    <row r="751" spans="1:46" ht="21" customHeight="1">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row>
    <row r="752" spans="1:46" ht="21" customHeight="1">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row>
    <row r="753" spans="1:46" ht="21" customHeight="1">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row>
    <row r="754" spans="1:46" ht="21" customHeight="1">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row>
    <row r="755" spans="1:46" ht="21" customHeight="1">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row>
    <row r="756" spans="1:46" ht="21" customHeight="1">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row>
    <row r="757" spans="1:46" ht="21" customHeight="1">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row>
    <row r="758" spans="1:46" ht="21" customHeight="1">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row>
    <row r="759" spans="1:46" ht="21" customHeight="1">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row>
    <row r="760" spans="1:46" ht="21" customHeight="1">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row>
    <row r="761" spans="1:46" ht="21" customHeight="1">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row>
    <row r="762" spans="1:46" ht="21" customHeight="1">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row>
    <row r="763" spans="1:46" ht="21" customHeight="1">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row>
    <row r="764" spans="1:46" ht="21" customHeight="1">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row>
    <row r="765" spans="1:46" ht="21" customHeight="1">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row>
    <row r="766" spans="1:46" ht="21" customHeight="1">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row>
    <row r="767" spans="1:46" ht="21" customHeight="1">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row>
    <row r="768" spans="1:46" ht="21" customHeight="1">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row>
    <row r="769" spans="1:46" ht="21" customHeight="1">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row>
    <row r="770" spans="1:46" ht="21" customHeight="1">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row>
    <row r="771" spans="1:46" ht="21" customHeight="1">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row>
    <row r="772" spans="1:46" ht="21" customHeight="1">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row>
    <row r="773" spans="1:46" ht="21" customHeight="1">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row>
    <row r="774" spans="1:46" ht="21" customHeight="1">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row>
    <row r="775" spans="1:46" ht="21" customHeight="1">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row>
    <row r="776" spans="1:46" ht="21" customHeight="1">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row>
    <row r="777" spans="1:46" ht="21" customHeight="1">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row>
    <row r="778" spans="1:46" ht="21" customHeight="1">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row>
    <row r="779" spans="1:46" ht="21" customHeight="1">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row>
    <row r="780" spans="1:46" ht="21" customHeight="1">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row>
    <row r="781" spans="1:46" ht="21" customHeight="1">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row>
    <row r="782" spans="1:46" ht="21" customHeight="1">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row>
    <row r="783" spans="1:46" ht="21" customHeight="1">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row>
    <row r="784" spans="1:46" ht="21" customHeight="1">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row>
    <row r="785" spans="1:46" ht="21" customHeight="1">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row>
    <row r="786" spans="1:46" ht="21" customHeight="1">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row>
    <row r="787" spans="1:46" ht="21" customHeight="1">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row>
    <row r="788" spans="1:46" ht="21" customHeight="1">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row>
    <row r="789" spans="1:46" ht="21" customHeight="1">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row>
    <row r="790" spans="1:46" ht="21" customHeight="1">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row>
    <row r="791" spans="1:46" ht="21" customHeight="1">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row>
    <row r="792" spans="1:46" ht="21" customHeight="1">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row>
    <row r="793" spans="1:46" ht="21" customHeight="1">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row>
    <row r="794" spans="1:46" ht="21" customHeight="1">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row>
    <row r="795" spans="1:46" ht="21" customHeight="1">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row>
    <row r="796" spans="1:46" ht="21" customHeight="1">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row>
    <row r="797" spans="1:46" ht="21" customHeight="1">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row>
    <row r="798" spans="1:46" ht="21" customHeight="1">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row>
    <row r="799" spans="1:46" ht="21" customHeight="1">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row>
    <row r="800" spans="1:46" ht="21" customHeight="1">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row>
    <row r="801" spans="1:46" ht="21" customHeight="1">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row>
    <row r="802" spans="1:46" ht="21" customHeight="1">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row>
    <row r="803" spans="1:46" ht="21" customHeight="1">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row>
    <row r="804" spans="1:46" ht="21" customHeight="1">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row>
    <row r="805" spans="1:46" ht="21" customHeight="1">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row>
    <row r="806" spans="1:46" ht="21" customHeight="1">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row>
    <row r="807" spans="1:46" ht="21" customHeight="1">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row>
    <row r="808" spans="1:46" ht="21" customHeight="1">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row>
    <row r="809" spans="1:46" ht="21" customHeight="1">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row>
    <row r="810" spans="1:46" ht="21" customHeight="1">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row>
    <row r="811" spans="1:46" ht="21" customHeight="1">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row>
    <row r="812" spans="1:46" ht="21" customHeight="1">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row>
    <row r="813" spans="1:46" ht="21" customHeight="1">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row>
    <row r="814" spans="1:46" ht="21" customHeight="1">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row>
    <row r="815" spans="1:46" ht="21" customHeight="1">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row>
    <row r="816" spans="1:46" ht="21" customHeight="1">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row>
    <row r="817" spans="1:46" ht="21" customHeight="1">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row>
    <row r="818" spans="1:46" ht="21" customHeight="1">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row>
    <row r="819" spans="1:46" ht="21" customHeight="1">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row>
    <row r="820" spans="1:46" ht="21" customHeight="1">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row>
    <row r="821" spans="1:46" ht="21" customHeight="1">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row>
    <row r="822" spans="1:46" ht="21" customHeight="1">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row>
    <row r="823" spans="1:46" ht="21" customHeight="1">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row>
    <row r="824" spans="1:46" ht="21" customHeight="1">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row>
    <row r="825" spans="1:46" ht="21" customHeight="1">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row>
    <row r="826" spans="1:46" ht="21" customHeight="1">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row>
    <row r="827" spans="1:46" ht="21" customHeight="1">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row>
    <row r="828" spans="1:46" ht="21" customHeight="1">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row>
    <row r="829" spans="1:46" ht="21" customHeight="1">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row>
    <row r="830" spans="1:46" ht="21" customHeight="1">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row>
    <row r="831" spans="1:46" ht="21" customHeight="1">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row>
    <row r="832" spans="1:46" ht="21" customHeight="1">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row>
    <row r="833" spans="1:46" ht="21" customHeight="1">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row>
    <row r="834" spans="1:46" ht="21" customHeight="1">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row>
    <row r="835" spans="1:46" ht="21" customHeight="1">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row>
    <row r="836" spans="1:46" ht="21" customHeight="1">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row>
    <row r="837" spans="1:46" ht="21" customHeight="1">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row>
    <row r="838" spans="1:46" ht="21" customHeight="1">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row>
    <row r="839" spans="1:46" ht="21" customHeight="1">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row>
    <row r="840" spans="1:46" ht="21" customHeight="1">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row>
    <row r="841" spans="1:46" ht="21" customHeight="1">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row>
    <row r="842" spans="1:46" ht="21" customHeight="1">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row>
    <row r="843" spans="1:46" ht="21" customHeight="1">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row>
    <row r="844" spans="1:46" ht="21" customHeight="1">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row>
    <row r="845" spans="1:46" ht="21" customHeight="1">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row>
    <row r="846" spans="1:46" ht="21" customHeight="1">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row>
    <row r="847" spans="1:46" ht="21" customHeight="1">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row>
    <row r="848" spans="1:46" ht="21" customHeight="1">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row>
    <row r="849" spans="1:46" ht="21" customHeight="1">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row>
    <row r="850" spans="1:46" ht="21" customHeight="1">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row>
    <row r="851" spans="1:46" ht="21" customHeight="1">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row>
    <row r="852" spans="1:46" ht="21" customHeight="1">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row>
    <row r="853" spans="1:46" ht="21" customHeight="1">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row>
    <row r="854" spans="1:46" ht="21" customHeight="1">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row>
    <row r="855" spans="1:46" ht="21" customHeight="1">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row>
    <row r="856" spans="1:46" ht="21" customHeight="1">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row>
    <row r="857" spans="1:46" ht="21" customHeight="1">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row>
    <row r="858" spans="1:46" ht="21" customHeight="1">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row>
    <row r="859" spans="1:46" ht="21" customHeight="1">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row>
    <row r="860" spans="1:46" ht="21" customHeight="1">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row>
    <row r="861" spans="1:46" ht="21" customHeight="1">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row>
    <row r="862" spans="1:46" ht="21" customHeight="1">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row>
    <row r="863" spans="1:46" ht="21" customHeight="1">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row>
    <row r="864" spans="1:46" ht="21" customHeight="1">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row>
    <row r="865" spans="1:46" ht="21" customHeight="1">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row>
    <row r="866" spans="1:46" ht="21" customHeight="1">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row>
    <row r="867" spans="1:46" ht="21" customHeight="1">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row>
    <row r="868" spans="1:46" ht="21" customHeight="1">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row>
    <row r="869" spans="1:46" ht="21" customHeight="1">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row>
    <row r="870" spans="1:46" ht="21" customHeight="1">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row>
    <row r="871" spans="1:46" ht="21" customHeight="1">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row>
    <row r="872" spans="1:46" ht="21" customHeight="1">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row>
    <row r="873" spans="1:46" ht="21" customHeight="1">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row>
    <row r="874" spans="1:46" ht="21" customHeight="1">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row>
    <row r="875" spans="1:46" ht="21" customHeight="1">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row>
    <row r="876" spans="1:46" ht="21" customHeight="1">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row>
    <row r="877" spans="1:46" ht="21" customHeight="1">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row>
    <row r="878" spans="1:46" ht="21" customHeight="1">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row>
    <row r="879" spans="1:46" ht="21" customHeight="1">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row>
    <row r="880" spans="1:46" ht="21" customHeight="1">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row>
    <row r="881" spans="1:46" ht="21" customHeight="1">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row>
    <row r="882" spans="1:46" ht="21" customHeight="1">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row>
    <row r="883" spans="1:46" ht="21" customHeight="1">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row>
    <row r="884" spans="1:46" ht="21" customHeight="1">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row>
    <row r="885" spans="1:46" ht="21" customHeight="1">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row>
    <row r="886" spans="1:46" ht="21" customHeight="1">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row>
    <row r="887" spans="1:46" ht="21" customHeight="1">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row>
    <row r="888" spans="1:46" ht="21" customHeight="1">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row>
    <row r="889" spans="1:46" ht="21" customHeight="1">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row>
    <row r="890" spans="1:46" ht="21" customHeight="1">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row>
    <row r="891" spans="1:46" ht="21" customHeight="1">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row>
    <row r="892" spans="1:46" ht="21" customHeight="1">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row>
    <row r="893" spans="1:46" ht="21" customHeight="1">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row>
    <row r="894" spans="1:46" ht="21" customHeight="1">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row>
    <row r="895" spans="1:46" ht="21" customHeight="1">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row>
    <row r="896" spans="1:46" ht="21" customHeight="1">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row>
    <row r="897" spans="1:46" ht="21" customHeight="1">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row>
    <row r="898" spans="1:46" ht="21" customHeight="1">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row>
    <row r="899" spans="1:46" ht="21" customHeight="1">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row>
    <row r="900" spans="1:46" ht="21" customHeight="1">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row>
    <row r="901" spans="1:46" ht="21" customHeight="1">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row>
    <row r="902" spans="1:46" ht="21" customHeight="1">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row>
    <row r="903" spans="1:46" ht="21" customHeight="1">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row>
    <row r="904" spans="1:46" ht="21" customHeight="1">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row>
    <row r="905" spans="1:46" ht="21" customHeight="1">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row>
    <row r="906" spans="1:46" ht="21" customHeight="1">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row>
    <row r="907" spans="1:46" ht="21" customHeight="1">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row>
    <row r="908" spans="1:46" ht="21" customHeight="1">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row>
    <row r="909" spans="1:46" ht="21" customHeight="1">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row>
    <row r="910" spans="1:46" ht="21" customHeight="1">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row>
    <row r="911" spans="1:46" ht="21" customHeight="1">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row>
    <row r="912" spans="1:46" ht="21" customHeight="1">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row>
    <row r="913" spans="1:46" ht="21" customHeight="1">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row>
    <row r="914" spans="1:46" ht="21" customHeight="1">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row>
    <row r="915" spans="1:46" ht="21" customHeight="1">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row>
    <row r="916" spans="1:46" ht="21" customHeight="1">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row>
    <row r="917" spans="1:46" ht="21" customHeight="1">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row>
    <row r="918" spans="1:46" ht="21" customHeight="1">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row>
    <row r="919" spans="1:46" ht="21" customHeight="1">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row>
    <row r="920" spans="1:46" ht="21" customHeight="1">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row>
    <row r="921" spans="1:46" ht="21" customHeight="1">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row>
    <row r="922" spans="1:46" ht="21" customHeight="1">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row>
    <row r="923" spans="1:46" ht="21" customHeight="1">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row>
    <row r="924" spans="1:46" ht="21" customHeight="1">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row>
    <row r="925" spans="1:46" ht="21" customHeight="1">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row>
    <row r="926" spans="1:46" ht="21" customHeight="1">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row>
    <row r="927" spans="1:46" ht="21" customHeight="1">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row>
    <row r="928" spans="1:46" ht="21" customHeight="1">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row>
    <row r="929" spans="1:46" ht="21" customHeight="1">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row>
    <row r="930" spans="1:46" ht="21" customHeight="1">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row>
    <row r="931" spans="1:46" ht="21" customHeight="1">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row>
    <row r="932" spans="1:46" ht="21" customHeight="1">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row>
    <row r="933" spans="1:46" ht="21" customHeight="1">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row>
    <row r="934" spans="1:46" ht="21" customHeight="1">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row>
    <row r="935" spans="1:46" ht="21" customHeight="1">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row>
    <row r="936" spans="1:46" ht="21" customHeight="1">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row>
    <row r="937" spans="1:46" ht="21" customHeight="1">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row>
    <row r="938" spans="1:46" ht="21" customHeight="1">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row>
    <row r="939" spans="1:46" ht="21" customHeight="1">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row>
    <row r="940" spans="1:46" ht="21" customHeight="1">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row>
    <row r="941" spans="1:46" ht="21" customHeight="1">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row>
    <row r="942" spans="1:46" ht="21" customHeight="1">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row>
    <row r="943" spans="1:46" ht="21" customHeight="1">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row>
    <row r="944" spans="1:46" ht="21" customHeight="1">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row>
    <row r="945" spans="1:46" ht="21" customHeight="1">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row>
    <row r="946" spans="1:46" ht="21" customHeight="1">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row>
    <row r="947" spans="1:46" ht="21" customHeight="1">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row>
    <row r="948" spans="1:46" ht="21" customHeight="1">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row>
    <row r="949" spans="1:46" ht="21" customHeight="1">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row>
    <row r="950" spans="1:46" ht="21" customHeight="1">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row>
    <row r="951" spans="1:46" ht="21" customHeight="1">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row>
    <row r="952" spans="1:46" ht="21" customHeight="1">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row>
    <row r="953" spans="1:46" ht="21" customHeight="1">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row>
    <row r="954" spans="1:46" ht="21" customHeight="1">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row>
    <row r="955" spans="1:46" ht="21" customHeight="1">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row>
    <row r="956" spans="1:46" ht="21" customHeight="1">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row>
    <row r="957" spans="1:46" ht="21" customHeight="1">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row>
    <row r="958" spans="1:46" ht="21" customHeight="1">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row>
    <row r="959" spans="1:46" ht="21" customHeight="1">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row>
    <row r="960" spans="1:46" ht="21" customHeight="1">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row>
    <row r="961" spans="1:46" ht="21" customHeight="1">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row>
    <row r="962" spans="1:46" ht="21" customHeight="1">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row>
    <row r="963" spans="1:46" ht="21" customHeight="1">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row>
    <row r="964" spans="1:46" ht="21" customHeight="1">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row>
    <row r="965" spans="1:46" ht="21" customHeight="1">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row>
    <row r="966" spans="1:46" ht="21" customHeight="1">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row>
    <row r="967" spans="1:46" ht="21" customHeight="1">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row>
    <row r="968" spans="1:46" ht="21" customHeight="1">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row>
    <row r="969" spans="1:46" ht="21" customHeight="1">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row>
    <row r="970" spans="1:46" ht="21" customHeight="1">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row>
    <row r="971" spans="1:46" ht="21" customHeight="1">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row>
    <row r="972" spans="1:46" ht="21" customHeight="1">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row>
    <row r="973" spans="1:46" ht="21" customHeight="1">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row>
    <row r="974" spans="1:46" ht="21" customHeight="1">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row>
    <row r="975" spans="1:46" ht="21" customHeight="1">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row>
    <row r="976" spans="1:46" ht="21" customHeight="1">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row>
    <row r="977" spans="1:46" ht="21" customHeight="1">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row>
    <row r="978" spans="1:46" ht="21" customHeight="1">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row>
    <row r="979" spans="1:46" ht="21" customHeight="1">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row>
    <row r="980" spans="1:46" ht="21" customHeight="1">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row>
    <row r="981" spans="1:46" ht="21" customHeight="1">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row>
    <row r="982" spans="1:46" ht="21" customHeight="1">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row>
    <row r="983" spans="1:46" ht="21" customHeight="1">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row>
    <row r="984" spans="1:46" ht="21" customHeight="1">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row>
    <row r="985" spans="1:46" ht="21" customHeight="1">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row>
    <row r="986" spans="1:46" ht="21" customHeight="1">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row>
    <row r="987" spans="1:46" ht="21" customHeight="1">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c r="AM987" s="167"/>
      <c r="AN987" s="167"/>
      <c r="AO987" s="167"/>
      <c r="AP987" s="167"/>
      <c r="AQ987" s="167"/>
      <c r="AR987" s="167"/>
      <c r="AS987" s="167"/>
      <c r="AT987" s="167"/>
    </row>
    <row r="988" spans="1:46" ht="21" customHeight="1">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c r="AM988" s="167"/>
      <c r="AN988" s="167"/>
      <c r="AO988" s="167"/>
      <c r="AP988" s="167"/>
      <c r="AQ988" s="167"/>
      <c r="AR988" s="167"/>
      <c r="AS988" s="167"/>
      <c r="AT988" s="167"/>
    </row>
    <row r="989" spans="1:46" ht="21" customHeight="1">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c r="AM989" s="167"/>
      <c r="AN989" s="167"/>
      <c r="AO989" s="167"/>
      <c r="AP989" s="167"/>
      <c r="AQ989" s="167"/>
      <c r="AR989" s="167"/>
      <c r="AS989" s="167"/>
      <c r="AT989" s="167"/>
    </row>
    <row r="990" spans="1:46" ht="21" customHeight="1">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c r="AM990" s="167"/>
      <c r="AN990" s="167"/>
      <c r="AO990" s="167"/>
      <c r="AP990" s="167"/>
      <c r="AQ990" s="167"/>
      <c r="AR990" s="167"/>
      <c r="AS990" s="167"/>
      <c r="AT990" s="167"/>
    </row>
    <row r="991" spans="1:46" ht="21" customHeight="1">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c r="AM991" s="167"/>
      <c r="AN991" s="167"/>
      <c r="AO991" s="167"/>
      <c r="AP991" s="167"/>
      <c r="AQ991" s="167"/>
      <c r="AR991" s="167"/>
      <c r="AS991" s="167"/>
      <c r="AT991" s="167"/>
    </row>
    <row r="992" spans="1:46" ht="21" customHeight="1">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c r="AM992" s="167"/>
      <c r="AN992" s="167"/>
      <c r="AO992" s="167"/>
      <c r="AP992" s="167"/>
      <c r="AQ992" s="167"/>
      <c r="AR992" s="167"/>
      <c r="AS992" s="167"/>
      <c r="AT992" s="167"/>
    </row>
    <row r="993" spans="1:46" ht="21" customHeight="1">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s="167"/>
      <c r="AQ993" s="167"/>
      <c r="AR993" s="167"/>
      <c r="AS993" s="167"/>
      <c r="AT993" s="167"/>
    </row>
    <row r="994" spans="1:46" ht="21" customHeight="1">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c r="AM994" s="167"/>
      <c r="AN994" s="167"/>
      <c r="AO994" s="167"/>
      <c r="AP994" s="167"/>
      <c r="AQ994" s="167"/>
      <c r="AR994" s="167"/>
      <c r="AS994" s="167"/>
      <c r="AT994" s="167"/>
    </row>
    <row r="995" spans="1:46" ht="21" customHeight="1">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c r="AM995" s="167"/>
      <c r="AN995" s="167"/>
      <c r="AO995" s="167"/>
      <c r="AP995" s="167"/>
      <c r="AQ995" s="167"/>
      <c r="AR995" s="167"/>
      <c r="AS995" s="167"/>
      <c r="AT995" s="167"/>
    </row>
    <row r="996" spans="1:46" ht="21" customHeight="1">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c r="AM996" s="167"/>
      <c r="AN996" s="167"/>
      <c r="AO996" s="167"/>
      <c r="AP996" s="167"/>
      <c r="AQ996" s="167"/>
      <c r="AR996" s="167"/>
      <c r="AS996" s="167"/>
      <c r="AT996" s="167"/>
    </row>
    <row r="997" spans="1:46" ht="21" customHeight="1">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c r="AM997" s="167"/>
      <c r="AN997" s="167"/>
      <c r="AO997" s="167"/>
      <c r="AP997" s="167"/>
      <c r="AQ997" s="167"/>
      <c r="AR997" s="167"/>
      <c r="AS997" s="167"/>
      <c r="AT997" s="167"/>
    </row>
    <row r="998" spans="1:46" ht="21" customHeight="1">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s="167"/>
      <c r="AQ998" s="167"/>
      <c r="AR998" s="167"/>
      <c r="AS998" s="167"/>
      <c r="AT998" s="167"/>
    </row>
    <row r="999" spans="1:46" ht="21" customHeight="1">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c r="AM999" s="167"/>
      <c r="AN999" s="167"/>
      <c r="AO999" s="167"/>
      <c r="AP999" s="167"/>
      <c r="AQ999" s="167"/>
      <c r="AR999" s="167"/>
      <c r="AS999" s="167"/>
      <c r="AT999" s="167"/>
    </row>
    <row r="1000" spans="1:46" ht="21" customHeight="1">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s="167"/>
      <c r="AQ1000" s="167"/>
      <c r="AR1000" s="167"/>
      <c r="AS1000" s="167"/>
      <c r="AT1000" s="167"/>
    </row>
    <row r="1001" spans="1:46" ht="21" customHeight="1">
      <c r="A1001" s="167"/>
      <c r="B1001" s="167"/>
      <c r="C1001" s="167"/>
      <c r="D1001" s="167"/>
      <c r="E1001" s="167"/>
      <c r="F1001" s="167"/>
      <c r="G1001" s="167"/>
      <c r="H1001" s="167"/>
      <c r="I1001" s="167"/>
      <c r="J1001" s="167"/>
      <c r="K1001" s="167"/>
      <c r="L1001" s="167"/>
      <c r="M1001" s="167"/>
      <c r="N1001" s="167"/>
      <c r="O1001" s="167"/>
      <c r="P1001" s="167"/>
      <c r="Q1001" s="167"/>
      <c r="R1001" s="167"/>
      <c r="S1001" s="167"/>
      <c r="T1001" s="167"/>
      <c r="U1001" s="167"/>
      <c r="V1001" s="167"/>
      <c r="W1001" s="167"/>
      <c r="X1001" s="167"/>
      <c r="Y1001" s="167"/>
      <c r="Z1001" s="167"/>
      <c r="AA1001" s="167"/>
      <c r="AB1001" s="167"/>
      <c r="AC1001" s="167"/>
      <c r="AD1001" s="167"/>
      <c r="AE1001" s="167"/>
      <c r="AF1001" s="167"/>
      <c r="AG1001" s="167"/>
      <c r="AH1001" s="167"/>
      <c r="AI1001" s="167"/>
      <c r="AJ1001" s="167"/>
      <c r="AK1001" s="167"/>
      <c r="AL1001" s="167"/>
      <c r="AM1001" s="167"/>
      <c r="AN1001" s="167"/>
      <c r="AO1001" s="167"/>
      <c r="AP1001" s="167"/>
      <c r="AQ1001" s="167"/>
      <c r="AR1001" s="167"/>
      <c r="AS1001" s="167"/>
      <c r="AT1001" s="167"/>
    </row>
    <row r="1002" spans="1:46" ht="21" customHeight="1">
      <c r="A1002" s="167"/>
      <c r="B1002" s="167"/>
      <c r="C1002" s="167"/>
      <c r="D1002" s="167"/>
      <c r="E1002" s="167"/>
      <c r="F1002" s="167"/>
      <c r="G1002" s="167"/>
      <c r="H1002" s="167"/>
      <c r="I1002" s="167"/>
      <c r="J1002" s="167"/>
      <c r="K1002" s="167"/>
      <c r="L1002" s="167"/>
      <c r="M1002" s="167"/>
      <c r="N1002" s="167"/>
      <c r="O1002" s="167"/>
      <c r="P1002" s="167"/>
      <c r="Q1002" s="167"/>
      <c r="R1002" s="167"/>
      <c r="S1002" s="167"/>
      <c r="T1002" s="167"/>
      <c r="U1002" s="167"/>
      <c r="V1002" s="167"/>
      <c r="W1002" s="167"/>
      <c r="X1002" s="167"/>
      <c r="Y1002" s="167"/>
      <c r="Z1002" s="167"/>
      <c r="AA1002" s="167"/>
      <c r="AB1002" s="167"/>
      <c r="AC1002" s="167"/>
      <c r="AD1002" s="167"/>
      <c r="AE1002" s="167"/>
      <c r="AF1002" s="167"/>
      <c r="AG1002" s="167"/>
      <c r="AH1002" s="167"/>
      <c r="AI1002" s="167"/>
      <c r="AJ1002" s="167"/>
      <c r="AK1002" s="167"/>
      <c r="AL1002" s="167"/>
      <c r="AM1002" s="167"/>
      <c r="AN1002" s="167"/>
      <c r="AO1002" s="167"/>
      <c r="AP1002" s="167"/>
      <c r="AQ1002" s="167"/>
      <c r="AR1002" s="167"/>
      <c r="AS1002" s="167"/>
      <c r="AT1002" s="167"/>
    </row>
    <row r="1003" spans="1:46" ht="21" customHeight="1">
      <c r="A1003" s="167"/>
      <c r="B1003" s="167"/>
      <c r="C1003" s="167"/>
      <c r="D1003" s="167"/>
      <c r="E1003" s="167"/>
      <c r="F1003" s="167"/>
      <c r="G1003" s="167"/>
      <c r="H1003" s="167"/>
      <c r="I1003" s="167"/>
      <c r="J1003" s="167"/>
      <c r="K1003" s="167"/>
      <c r="L1003" s="167"/>
      <c r="M1003" s="167"/>
      <c r="N1003" s="167"/>
      <c r="O1003" s="167"/>
      <c r="P1003" s="167"/>
      <c r="Q1003" s="167"/>
      <c r="R1003" s="167"/>
      <c r="S1003" s="167"/>
      <c r="T1003" s="167"/>
      <c r="U1003" s="167"/>
      <c r="V1003" s="167"/>
      <c r="W1003" s="167"/>
      <c r="X1003" s="167"/>
      <c r="Y1003" s="167"/>
      <c r="Z1003" s="167"/>
      <c r="AA1003" s="167"/>
      <c r="AB1003" s="167"/>
      <c r="AC1003" s="167"/>
      <c r="AD1003" s="167"/>
      <c r="AE1003" s="167"/>
      <c r="AF1003" s="167"/>
      <c r="AG1003" s="167"/>
      <c r="AH1003" s="167"/>
      <c r="AI1003" s="167"/>
      <c r="AJ1003" s="167"/>
      <c r="AK1003" s="167"/>
      <c r="AL1003" s="167"/>
      <c r="AM1003" s="167"/>
      <c r="AN1003" s="167"/>
      <c r="AO1003" s="167"/>
      <c r="AP1003" s="167"/>
      <c r="AQ1003" s="167"/>
      <c r="AR1003" s="167"/>
      <c r="AS1003" s="167"/>
      <c r="AT1003" s="167"/>
    </row>
    <row r="1004" spans="1:46" ht="21" customHeight="1">
      <c r="A1004" s="167"/>
      <c r="B1004" s="167"/>
      <c r="C1004" s="167"/>
      <c r="D1004" s="167"/>
      <c r="E1004" s="167"/>
      <c r="F1004" s="167"/>
      <c r="G1004" s="167"/>
      <c r="H1004" s="167"/>
      <c r="I1004" s="167"/>
      <c r="J1004" s="167"/>
      <c r="K1004" s="167"/>
      <c r="L1004" s="167"/>
      <c r="M1004" s="167"/>
      <c r="N1004" s="167"/>
      <c r="O1004" s="167"/>
      <c r="P1004" s="167"/>
      <c r="Q1004" s="167"/>
      <c r="R1004" s="167"/>
      <c r="S1004" s="167"/>
      <c r="T1004" s="167"/>
      <c r="U1004" s="167"/>
      <c r="V1004" s="167"/>
      <c r="W1004" s="167"/>
      <c r="X1004" s="167"/>
      <c r="Y1004" s="167"/>
      <c r="Z1004" s="167"/>
      <c r="AA1004" s="167"/>
      <c r="AB1004" s="167"/>
      <c r="AC1004" s="167"/>
      <c r="AD1004" s="167"/>
      <c r="AE1004" s="167"/>
      <c r="AF1004" s="167"/>
      <c r="AG1004" s="167"/>
      <c r="AH1004" s="167"/>
      <c r="AI1004" s="167"/>
      <c r="AJ1004" s="167"/>
      <c r="AK1004" s="167"/>
      <c r="AL1004" s="167"/>
      <c r="AM1004" s="167"/>
      <c r="AN1004" s="167"/>
      <c r="AO1004" s="167"/>
      <c r="AP1004" s="167"/>
      <c r="AQ1004" s="167"/>
      <c r="AR1004" s="167"/>
      <c r="AS1004" s="167"/>
      <c r="AT1004" s="167"/>
    </row>
    <row r="1005" spans="1:46" ht="21" customHeight="1">
      <c r="A1005" s="167"/>
      <c r="B1005" s="167"/>
      <c r="C1005" s="167"/>
      <c r="D1005" s="167"/>
      <c r="E1005" s="167"/>
      <c r="F1005" s="167"/>
      <c r="G1005" s="167"/>
      <c r="H1005" s="167"/>
      <c r="I1005" s="167"/>
      <c r="J1005" s="167"/>
      <c r="K1005" s="167"/>
      <c r="L1005" s="167"/>
      <c r="M1005" s="167"/>
      <c r="N1005" s="167"/>
      <c r="O1005" s="167"/>
      <c r="P1005" s="167"/>
      <c r="Q1005" s="167"/>
      <c r="R1005" s="167"/>
      <c r="S1005" s="167"/>
      <c r="T1005" s="167"/>
      <c r="U1005" s="167"/>
      <c r="V1005" s="167"/>
      <c r="W1005" s="167"/>
      <c r="X1005" s="167"/>
      <c r="Y1005" s="167"/>
      <c r="Z1005" s="167"/>
      <c r="AA1005" s="167"/>
      <c r="AB1005" s="167"/>
      <c r="AC1005" s="167"/>
      <c r="AD1005" s="167"/>
      <c r="AE1005" s="167"/>
      <c r="AF1005" s="167"/>
      <c r="AG1005" s="167"/>
      <c r="AH1005" s="167"/>
      <c r="AI1005" s="167"/>
      <c r="AJ1005" s="167"/>
      <c r="AK1005" s="167"/>
      <c r="AL1005" s="167"/>
      <c r="AM1005" s="167"/>
      <c r="AN1005" s="167"/>
      <c r="AO1005" s="167"/>
      <c r="AP1005" s="167"/>
      <c r="AQ1005" s="167"/>
      <c r="AR1005" s="167"/>
      <c r="AS1005" s="167"/>
      <c r="AT1005" s="167"/>
    </row>
    <row r="1006" spans="1:46" ht="21" customHeight="1">
      <c r="A1006" s="167"/>
      <c r="B1006" s="167"/>
      <c r="C1006" s="167"/>
      <c r="D1006" s="167"/>
      <c r="E1006" s="167"/>
      <c r="F1006" s="167"/>
      <c r="G1006" s="167"/>
      <c r="H1006" s="167"/>
      <c r="I1006" s="167"/>
      <c r="J1006" s="167"/>
      <c r="K1006" s="167"/>
      <c r="L1006" s="167"/>
      <c r="M1006" s="167"/>
      <c r="N1006" s="167"/>
      <c r="O1006" s="167"/>
      <c r="P1006" s="167"/>
      <c r="Q1006" s="167"/>
      <c r="R1006" s="167"/>
      <c r="S1006" s="167"/>
      <c r="T1006" s="167"/>
      <c r="U1006" s="167"/>
      <c r="V1006" s="167"/>
      <c r="W1006" s="167"/>
      <c r="X1006" s="167"/>
      <c r="Y1006" s="167"/>
      <c r="Z1006" s="167"/>
      <c r="AA1006" s="167"/>
      <c r="AB1006" s="167"/>
      <c r="AC1006" s="167"/>
      <c r="AD1006" s="167"/>
      <c r="AE1006" s="167"/>
      <c r="AF1006" s="167"/>
      <c r="AG1006" s="167"/>
      <c r="AH1006" s="167"/>
      <c r="AI1006" s="167"/>
      <c r="AJ1006" s="167"/>
      <c r="AK1006" s="167"/>
      <c r="AL1006" s="167"/>
      <c r="AM1006" s="167"/>
      <c r="AN1006" s="167"/>
      <c r="AO1006" s="167"/>
      <c r="AP1006" s="167"/>
      <c r="AQ1006" s="167"/>
      <c r="AR1006" s="167"/>
      <c r="AS1006" s="167"/>
      <c r="AT1006" s="167"/>
    </row>
    <row r="1007" spans="1:46" ht="21" customHeight="1">
      <c r="A1007" s="174"/>
      <c r="B1007" s="174"/>
      <c r="C1007" s="174"/>
      <c r="D1007" s="174"/>
      <c r="E1007" s="174"/>
      <c r="F1007" s="174"/>
      <c r="G1007" s="174"/>
      <c r="H1007" s="174"/>
      <c r="I1007" s="174"/>
      <c r="J1007" s="174"/>
      <c r="K1007" s="174"/>
      <c r="L1007" s="174"/>
      <c r="M1007" s="174"/>
      <c r="N1007" s="174"/>
      <c r="O1007" s="174"/>
      <c r="P1007" s="174"/>
      <c r="Q1007" s="174"/>
      <c r="R1007" s="174"/>
      <c r="S1007" s="174"/>
      <c r="T1007" s="174"/>
      <c r="U1007" s="174"/>
      <c r="V1007" s="174"/>
      <c r="W1007" s="174"/>
      <c r="X1007" s="174"/>
      <c r="Y1007" s="174"/>
      <c r="Z1007" s="174"/>
      <c r="AA1007" s="174"/>
      <c r="AB1007" s="174"/>
      <c r="AC1007" s="174"/>
      <c r="AD1007" s="174"/>
      <c r="AE1007" s="174"/>
      <c r="AF1007" s="174"/>
      <c r="AG1007" s="174"/>
      <c r="AH1007" s="174"/>
      <c r="AI1007" s="174"/>
      <c r="AJ1007" s="174"/>
      <c r="AK1007" s="174"/>
      <c r="AL1007" s="174"/>
      <c r="AM1007" s="174"/>
      <c r="AN1007" s="174"/>
      <c r="AO1007" s="174"/>
      <c r="AP1007" s="174"/>
      <c r="AQ1007" s="174"/>
      <c r="AR1007" s="174"/>
      <c r="AS1007" s="174"/>
      <c r="AT1007" s="174"/>
    </row>
    <row r="1008" spans="1:46" ht="21" customHeight="1">
      <c r="A1008" s="174"/>
      <c r="B1008" s="174"/>
      <c r="C1008" s="174"/>
      <c r="D1008" s="174"/>
      <c r="E1008" s="174"/>
      <c r="F1008" s="174"/>
      <c r="G1008" s="174"/>
      <c r="H1008" s="174"/>
      <c r="I1008" s="174"/>
      <c r="J1008" s="174"/>
      <c r="K1008" s="174"/>
      <c r="L1008" s="174"/>
      <c r="M1008" s="174"/>
      <c r="N1008" s="174"/>
      <c r="O1008" s="174"/>
      <c r="P1008" s="174"/>
      <c r="Q1008" s="174"/>
      <c r="R1008" s="174"/>
      <c r="S1008" s="174"/>
      <c r="T1008" s="174"/>
      <c r="U1008" s="174"/>
      <c r="V1008" s="174"/>
      <c r="W1008" s="174"/>
      <c r="X1008" s="174"/>
      <c r="Y1008" s="174"/>
      <c r="Z1008" s="174"/>
      <c r="AA1008" s="174"/>
      <c r="AB1008" s="174"/>
      <c r="AC1008" s="174"/>
      <c r="AD1008" s="174"/>
      <c r="AE1008" s="174"/>
      <c r="AF1008" s="174"/>
      <c r="AG1008" s="174"/>
      <c r="AH1008" s="174"/>
      <c r="AI1008" s="174"/>
      <c r="AJ1008" s="174"/>
      <c r="AK1008" s="174"/>
      <c r="AL1008" s="174"/>
      <c r="AM1008" s="174"/>
      <c r="AN1008" s="174"/>
      <c r="AO1008" s="174"/>
      <c r="AP1008" s="174"/>
      <c r="AQ1008" s="174"/>
      <c r="AR1008" s="174"/>
      <c r="AS1008" s="174"/>
      <c r="AT1008" s="174"/>
    </row>
    <row r="1009" spans="1:46" ht="21" customHeight="1">
      <c r="A1009" s="174"/>
      <c r="B1009" s="174"/>
      <c r="C1009" s="174"/>
      <c r="D1009" s="174"/>
      <c r="E1009" s="174"/>
      <c r="F1009" s="174"/>
      <c r="G1009" s="174"/>
      <c r="H1009" s="174"/>
      <c r="I1009" s="174"/>
      <c r="J1009" s="174"/>
      <c r="K1009" s="174"/>
      <c r="L1009" s="174"/>
      <c r="M1009" s="174"/>
      <c r="N1009" s="174"/>
      <c r="O1009" s="174"/>
      <c r="P1009" s="174"/>
      <c r="Q1009" s="174"/>
      <c r="R1009" s="174"/>
      <c r="S1009" s="174"/>
      <c r="T1009" s="174"/>
      <c r="U1009" s="174"/>
      <c r="V1009" s="174"/>
      <c r="W1009" s="174"/>
      <c r="X1009" s="174"/>
      <c r="Y1009" s="174"/>
      <c r="Z1009" s="174"/>
      <c r="AA1009" s="174"/>
      <c r="AB1009" s="174"/>
      <c r="AC1009" s="174"/>
      <c r="AD1009" s="174"/>
      <c r="AE1009" s="174"/>
      <c r="AF1009" s="174"/>
      <c r="AG1009" s="174"/>
      <c r="AH1009" s="174"/>
      <c r="AI1009" s="174"/>
      <c r="AJ1009" s="174"/>
      <c r="AK1009" s="174"/>
      <c r="AL1009" s="174"/>
      <c r="AM1009" s="174"/>
      <c r="AN1009" s="174"/>
      <c r="AO1009" s="174"/>
      <c r="AP1009" s="174"/>
      <c r="AQ1009" s="174"/>
      <c r="AR1009" s="174"/>
      <c r="AS1009" s="174"/>
      <c r="AT1009" s="174"/>
    </row>
  </sheetData>
  <autoFilter ref="A1:AB19" xr:uid="{00000000-0009-0000-0000-000010000000}"/>
  <hyperlinks>
    <hyperlink ref="Z1" r:id="rId1" xr:uid="{00000000-0004-0000-1000-000000000000}"/>
    <hyperlink ref="Z2" r:id="rId2" xr:uid="{00000000-0004-0000-1000-000001000000}"/>
    <hyperlink ref="Z3" r:id="rId3" xr:uid="{00000000-0004-0000-1000-000002000000}"/>
    <hyperlink ref="Z4" r:id="rId4" xr:uid="{00000000-0004-0000-1000-000003000000}"/>
    <hyperlink ref="Z5" r:id="rId5" xr:uid="{00000000-0004-0000-1000-000004000000}"/>
    <hyperlink ref="Z6" r:id="rId6" xr:uid="{00000000-0004-0000-1000-000005000000}"/>
    <hyperlink ref="Z7" r:id="rId7" xr:uid="{00000000-0004-0000-1000-000006000000}"/>
    <hyperlink ref="Z8" r:id="rId8" xr:uid="{00000000-0004-0000-1000-000007000000}"/>
    <hyperlink ref="Z9" r:id="rId9" xr:uid="{00000000-0004-0000-1000-000008000000}"/>
    <hyperlink ref="Z10" r:id="rId10" xr:uid="{00000000-0004-0000-1000-000009000000}"/>
    <hyperlink ref="Z11" r:id="rId11" xr:uid="{00000000-0004-0000-1000-00000A000000}"/>
    <hyperlink ref="Z12" r:id="rId12" xr:uid="{00000000-0004-0000-1000-00000B000000}"/>
    <hyperlink ref="Z13" r:id="rId13" xr:uid="{00000000-0004-0000-1000-00000C000000}"/>
    <hyperlink ref="Z14" r:id="rId14" xr:uid="{00000000-0004-0000-1000-00000D000000}"/>
    <hyperlink ref="Z15" r:id="rId15" xr:uid="{00000000-0004-0000-1000-00000E000000}"/>
    <hyperlink ref="Z16" r:id="rId16" xr:uid="{00000000-0004-0000-1000-00000F000000}"/>
    <hyperlink ref="Z17" r:id="rId17" xr:uid="{00000000-0004-0000-1000-000010000000}"/>
    <hyperlink ref="Z18" r:id="rId18" xr:uid="{00000000-0004-0000-1000-000011000000}"/>
    <hyperlink ref="Z19" r:id="rId19" xr:uid="{00000000-0004-0000-1000-000012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xr:uid="{00000000-0002-0000-1000-000000000000}">
          <x14:formula1>
            <xm:f>Variables!$C$2:$C$10</xm:f>
          </x14:formula1>
          <xm:sqref>T2:T10</xm:sqref>
        </x14:dataValidation>
        <x14:dataValidation type="list" allowBlank="1" xr:uid="{00000000-0002-0000-1000-000001000000}">
          <x14:formula1>
            <xm:f>Variables!$A$2:$A$11</xm:f>
          </x14:formula1>
          <xm:sqref>G2:G10</xm:sqref>
        </x14:dataValidation>
        <x14:dataValidation type="list" allowBlank="1" xr:uid="{00000000-0002-0000-1000-000002000000}">
          <x14:formula1>
            <xm:f>Variables!$B$2:$B$29</xm:f>
          </x14:formula1>
          <xm:sqref>I2:I10 K2:K10 M2:M10</xm:sqref>
        </x14:dataValidation>
        <x14:dataValidation type="list" allowBlank="1" xr:uid="{00000000-0002-0000-1000-000003000000}">
          <x14:formula1>
            <xm:f>Variables!$E$2:$E$3</xm:f>
          </x14:formula1>
          <xm:sqref>AA2:AA10</xm:sqref>
        </x14:dataValidation>
        <x14:dataValidation type="list" allowBlank="1" xr:uid="{00000000-0002-0000-1000-000004000000}">
          <x14:formula1>
            <xm:f>Variables!$D$2:$D$11</xm:f>
          </x14:formula1>
          <xm:sqref>V2:V10 X2:X10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J61"/>
  <sheetViews>
    <sheetView showGridLines="0" workbookViewId="0">
      <selection activeCell="G9" sqref="G9:H39"/>
    </sheetView>
  </sheetViews>
  <sheetFormatPr baseColWidth="10" defaultColWidth="14.5" defaultRowHeight="15.75" customHeight="1"/>
  <sheetData>
    <row r="1" spans="1:9" ht="15.75" customHeight="1">
      <c r="A1" s="186" t="s">
        <v>6</v>
      </c>
      <c r="B1" s="187" t="s">
        <v>1962</v>
      </c>
      <c r="D1" s="186" t="s">
        <v>1908</v>
      </c>
      <c r="E1" s="187" t="s">
        <v>1963</v>
      </c>
    </row>
    <row r="2" spans="1:9" ht="15.75" customHeight="1">
      <c r="A2" s="188" t="s">
        <v>570</v>
      </c>
      <c r="B2" s="189">
        <v>1</v>
      </c>
      <c r="D2" s="188" t="s">
        <v>1965</v>
      </c>
      <c r="E2" s="189">
        <v>3</v>
      </c>
    </row>
    <row r="3" spans="1:9" ht="15.75" customHeight="1">
      <c r="A3" s="190" t="s">
        <v>158</v>
      </c>
      <c r="B3" s="191">
        <v>5</v>
      </c>
      <c r="D3" s="190" t="s">
        <v>1966</v>
      </c>
      <c r="E3" s="191">
        <v>1</v>
      </c>
    </row>
    <row r="4" spans="1:9" ht="15.75" customHeight="1">
      <c r="A4" s="190" t="s">
        <v>21</v>
      </c>
      <c r="B4" s="191">
        <v>6</v>
      </c>
      <c r="D4" s="190" t="s">
        <v>21</v>
      </c>
      <c r="E4" s="191">
        <v>6</v>
      </c>
    </row>
    <row r="5" spans="1:9" ht="15.75" customHeight="1">
      <c r="A5" s="190" t="s">
        <v>795</v>
      </c>
      <c r="B5" s="191">
        <v>3</v>
      </c>
      <c r="D5" s="190" t="s">
        <v>1967</v>
      </c>
      <c r="E5" s="191">
        <v>8</v>
      </c>
    </row>
    <row r="6" spans="1:9" ht="15.75" customHeight="1">
      <c r="A6" s="190" t="s">
        <v>101</v>
      </c>
      <c r="B6" s="191">
        <v>2</v>
      </c>
      <c r="D6" s="190" t="s">
        <v>4160</v>
      </c>
      <c r="E6" s="191"/>
    </row>
    <row r="7" spans="1:9" ht="15.75" customHeight="1">
      <c r="A7" s="190" t="s">
        <v>43</v>
      </c>
      <c r="B7" s="191">
        <v>1</v>
      </c>
      <c r="D7" s="192" t="s">
        <v>1968</v>
      </c>
      <c r="E7" s="193">
        <v>18</v>
      </c>
    </row>
    <row r="8" spans="1:9" ht="15.75" customHeight="1">
      <c r="A8" s="190" t="s">
        <v>4160</v>
      </c>
      <c r="B8" s="191"/>
    </row>
    <row r="9" spans="1:9" ht="15.75" customHeight="1">
      <c r="A9" s="192" t="s">
        <v>1968</v>
      </c>
      <c r="B9" s="193">
        <v>18</v>
      </c>
      <c r="G9" s="38" t="s">
        <v>1971</v>
      </c>
      <c r="H9" s="39" t="s">
        <v>1972</v>
      </c>
      <c r="I9" s="39" t="s">
        <v>1964</v>
      </c>
    </row>
    <row r="10" spans="1:9" ht="15.75" customHeight="1">
      <c r="G10" s="35" t="s">
        <v>366</v>
      </c>
      <c r="H10" s="36">
        <v>0</v>
      </c>
      <c r="I10" s="37">
        <f t="shared" ref="I10:I38" si="0">H10/$H$39</f>
        <v>0</v>
      </c>
    </row>
    <row r="11" spans="1:9" ht="15.75" customHeight="1">
      <c r="G11" s="35" t="s">
        <v>1439</v>
      </c>
      <c r="H11" s="36">
        <v>0</v>
      </c>
      <c r="I11" s="37">
        <f t="shared" si="0"/>
        <v>0</v>
      </c>
    </row>
    <row r="12" spans="1:9" ht="15.75" customHeight="1">
      <c r="G12" s="35" t="s">
        <v>129</v>
      </c>
      <c r="H12" s="36">
        <v>0</v>
      </c>
      <c r="I12" s="37">
        <f t="shared" si="0"/>
        <v>0</v>
      </c>
    </row>
    <row r="13" spans="1:9" ht="15.75" customHeight="1">
      <c r="A13" s="186" t="s">
        <v>7</v>
      </c>
      <c r="B13" s="187" t="s">
        <v>1969</v>
      </c>
      <c r="G13" s="35" t="s">
        <v>266</v>
      </c>
      <c r="H13" s="36">
        <v>1</v>
      </c>
      <c r="I13" s="37">
        <f t="shared" si="0"/>
        <v>5.5555555555555552E-2</v>
      </c>
    </row>
    <row r="14" spans="1:9" ht="15.75" customHeight="1">
      <c r="A14" s="188" t="s">
        <v>152</v>
      </c>
      <c r="B14" s="189">
        <v>2</v>
      </c>
      <c r="G14" s="35" t="s">
        <v>140</v>
      </c>
      <c r="H14" s="36">
        <v>3</v>
      </c>
      <c r="I14" s="37">
        <f t="shared" si="0"/>
        <v>0.16666666666666666</v>
      </c>
    </row>
    <row r="15" spans="1:9" ht="15.75" customHeight="1">
      <c r="A15" s="190" t="s">
        <v>1173</v>
      </c>
      <c r="B15" s="191">
        <v>9</v>
      </c>
      <c r="G15" s="35" t="s">
        <v>164</v>
      </c>
      <c r="H15" s="36">
        <v>0</v>
      </c>
      <c r="I15" s="37">
        <f t="shared" si="0"/>
        <v>0</v>
      </c>
    </row>
    <row r="16" spans="1:9" ht="15.75" customHeight="1">
      <c r="A16" s="190" t="s">
        <v>378</v>
      </c>
      <c r="B16" s="191">
        <v>1</v>
      </c>
      <c r="G16" s="35" t="s">
        <v>74</v>
      </c>
      <c r="H16" s="36">
        <v>0</v>
      </c>
      <c r="I16" s="37">
        <f t="shared" si="0"/>
        <v>0</v>
      </c>
    </row>
    <row r="17" spans="1:9" ht="15.75" customHeight="1">
      <c r="A17" s="190" t="s">
        <v>44</v>
      </c>
      <c r="B17" s="191">
        <v>3</v>
      </c>
      <c r="G17" s="35" t="s">
        <v>2409</v>
      </c>
      <c r="H17" s="36">
        <v>0</v>
      </c>
      <c r="I17" s="37">
        <f t="shared" si="0"/>
        <v>0</v>
      </c>
    </row>
    <row r="18" spans="1:9" ht="15.75" customHeight="1">
      <c r="A18" s="190" t="s">
        <v>58</v>
      </c>
      <c r="B18" s="191">
        <v>3</v>
      </c>
      <c r="G18" s="35" t="s">
        <v>22</v>
      </c>
      <c r="H18" s="36">
        <v>0</v>
      </c>
      <c r="I18" s="37">
        <f t="shared" si="0"/>
        <v>0</v>
      </c>
    </row>
    <row r="19" spans="1:9" ht="15.75" customHeight="1">
      <c r="A19" s="190" t="s">
        <v>4160</v>
      </c>
      <c r="B19" s="191"/>
      <c r="G19" s="35" t="s">
        <v>73</v>
      </c>
      <c r="H19" s="36">
        <v>0</v>
      </c>
      <c r="I19" s="37">
        <f t="shared" si="0"/>
        <v>0</v>
      </c>
    </row>
    <row r="20" spans="1:9" ht="15.75" customHeight="1">
      <c r="A20" s="192" t="s">
        <v>1968</v>
      </c>
      <c r="B20" s="193">
        <v>18</v>
      </c>
      <c r="G20" s="35" t="s">
        <v>45</v>
      </c>
      <c r="H20" s="36">
        <v>0</v>
      </c>
      <c r="I20" s="37">
        <f t="shared" si="0"/>
        <v>0</v>
      </c>
    </row>
    <row r="21" spans="1:9" ht="15.75" customHeight="1">
      <c r="G21" s="35" t="s">
        <v>152</v>
      </c>
      <c r="H21" s="36">
        <v>2</v>
      </c>
      <c r="I21" s="37">
        <f t="shared" si="0"/>
        <v>0.1111111111111111</v>
      </c>
    </row>
    <row r="22" spans="1:9" ht="15.75" customHeight="1">
      <c r="G22" s="36" t="s">
        <v>1173</v>
      </c>
      <c r="H22" s="36">
        <v>9</v>
      </c>
      <c r="I22" s="37">
        <f t="shared" si="0"/>
        <v>0.5</v>
      </c>
    </row>
    <row r="23" spans="1:9" ht="15.75" customHeight="1">
      <c r="G23" s="35" t="s">
        <v>108</v>
      </c>
      <c r="H23" s="36">
        <v>0</v>
      </c>
      <c r="I23" s="37">
        <f t="shared" si="0"/>
        <v>0</v>
      </c>
    </row>
    <row r="24" spans="1:9" ht="15.75" customHeight="1">
      <c r="A24" s="186" t="s">
        <v>8</v>
      </c>
      <c r="B24" s="187" t="s">
        <v>1970</v>
      </c>
      <c r="G24" s="36" t="s">
        <v>1973</v>
      </c>
      <c r="H24" s="36">
        <v>0</v>
      </c>
      <c r="I24" s="37">
        <f t="shared" si="0"/>
        <v>0</v>
      </c>
    </row>
    <row r="25" spans="1:9" ht="15.75" customHeight="1">
      <c r="A25" s="188" t="s">
        <v>266</v>
      </c>
      <c r="B25" s="189">
        <v>1</v>
      </c>
      <c r="G25" s="35" t="s">
        <v>378</v>
      </c>
      <c r="H25" s="36">
        <v>1</v>
      </c>
      <c r="I25" s="37">
        <f t="shared" si="0"/>
        <v>5.5555555555555552E-2</v>
      </c>
    </row>
    <row r="26" spans="1:9" ht="15.75" customHeight="1">
      <c r="A26" s="190" t="s">
        <v>140</v>
      </c>
      <c r="B26" s="191">
        <v>3</v>
      </c>
      <c r="G26" s="35" t="s">
        <v>64</v>
      </c>
      <c r="H26" s="36">
        <v>0</v>
      </c>
      <c r="I26" s="37">
        <f t="shared" si="0"/>
        <v>0</v>
      </c>
    </row>
    <row r="27" spans="1:9" ht="15.75" customHeight="1">
      <c r="A27" s="190" t="s">
        <v>227</v>
      </c>
      <c r="B27" s="191">
        <v>1</v>
      </c>
      <c r="G27" s="35" t="s">
        <v>132</v>
      </c>
      <c r="H27" s="36">
        <v>0</v>
      </c>
      <c r="I27" s="37">
        <f t="shared" si="0"/>
        <v>0</v>
      </c>
    </row>
    <row r="28" spans="1:9" ht="15.75" customHeight="1">
      <c r="A28" s="190" t="s">
        <v>79</v>
      </c>
      <c r="B28" s="191">
        <v>1</v>
      </c>
      <c r="G28" s="35" t="s">
        <v>44</v>
      </c>
      <c r="H28" s="36">
        <v>3</v>
      </c>
      <c r="I28" s="37">
        <f t="shared" si="0"/>
        <v>0.16666666666666666</v>
      </c>
    </row>
    <row r="29" spans="1:9" ht="15.75" customHeight="1">
      <c r="A29" s="190" t="s">
        <v>58</v>
      </c>
      <c r="B29" s="191">
        <v>7</v>
      </c>
      <c r="G29" s="35" t="s">
        <v>133</v>
      </c>
      <c r="H29" s="36">
        <v>0</v>
      </c>
      <c r="I29" s="37">
        <f t="shared" si="0"/>
        <v>0</v>
      </c>
    </row>
    <row r="30" spans="1:9" ht="15.75" customHeight="1">
      <c r="A30" s="190" t="s">
        <v>4160</v>
      </c>
      <c r="B30" s="191"/>
      <c r="G30" s="35" t="s">
        <v>51</v>
      </c>
      <c r="H30" s="36">
        <v>0</v>
      </c>
      <c r="I30" s="37">
        <f t="shared" si="0"/>
        <v>0</v>
      </c>
    </row>
    <row r="31" spans="1:9" ht="15.75" customHeight="1">
      <c r="A31" s="192" t="s">
        <v>1968</v>
      </c>
      <c r="B31" s="193">
        <v>13</v>
      </c>
      <c r="G31" s="35" t="s">
        <v>91</v>
      </c>
      <c r="H31" s="36">
        <v>0</v>
      </c>
      <c r="I31" s="37">
        <f t="shared" si="0"/>
        <v>0</v>
      </c>
    </row>
    <row r="32" spans="1:9" ht="15.75" customHeight="1">
      <c r="G32" s="35" t="s">
        <v>282</v>
      </c>
      <c r="H32" s="36">
        <v>0</v>
      </c>
      <c r="I32" s="37">
        <f t="shared" si="0"/>
        <v>0</v>
      </c>
    </row>
    <row r="33" spans="1:9" ht="15.75" customHeight="1">
      <c r="G33" s="35" t="s">
        <v>62</v>
      </c>
      <c r="H33" s="36">
        <v>0</v>
      </c>
      <c r="I33" s="37">
        <f t="shared" si="0"/>
        <v>0</v>
      </c>
    </row>
    <row r="34" spans="1:9" ht="15.75" customHeight="1">
      <c r="G34" s="35" t="s">
        <v>96</v>
      </c>
      <c r="H34" s="36">
        <v>0</v>
      </c>
      <c r="I34" s="37">
        <f t="shared" si="0"/>
        <v>0</v>
      </c>
    </row>
    <row r="35" spans="1:9" ht="15.75" customHeight="1">
      <c r="A35" s="186" t="s">
        <v>14</v>
      </c>
      <c r="B35" s="187" t="s">
        <v>1975</v>
      </c>
      <c r="D35" s="186" t="s">
        <v>1913</v>
      </c>
      <c r="E35" s="187" t="s">
        <v>1976</v>
      </c>
      <c r="G35" s="36" t="s">
        <v>227</v>
      </c>
      <c r="H35" s="36">
        <v>1</v>
      </c>
      <c r="I35" s="37">
        <f t="shared" si="0"/>
        <v>5.5555555555555552E-2</v>
      </c>
    </row>
    <row r="36" spans="1:9" ht="15.75" customHeight="1">
      <c r="A36" s="188" t="s">
        <v>81</v>
      </c>
      <c r="B36" s="189">
        <v>2</v>
      </c>
      <c r="D36" s="188" t="s">
        <v>59</v>
      </c>
      <c r="E36" s="189">
        <v>13</v>
      </c>
      <c r="G36" s="35" t="s">
        <v>63</v>
      </c>
      <c r="H36" s="36">
        <v>0</v>
      </c>
      <c r="I36" s="37">
        <f t="shared" si="0"/>
        <v>0</v>
      </c>
    </row>
    <row r="37" spans="1:9" ht="15.75" customHeight="1">
      <c r="A37" s="190" t="s">
        <v>59</v>
      </c>
      <c r="B37" s="191">
        <v>13</v>
      </c>
      <c r="D37" s="190" t="s">
        <v>1979</v>
      </c>
      <c r="E37" s="191">
        <v>5</v>
      </c>
      <c r="G37" s="35" t="s">
        <v>79</v>
      </c>
      <c r="H37" s="36">
        <v>1</v>
      </c>
      <c r="I37" s="37">
        <f t="shared" si="0"/>
        <v>5.5555555555555552E-2</v>
      </c>
    </row>
    <row r="38" spans="1:9" ht="15.75" customHeight="1">
      <c r="A38" s="190" t="s">
        <v>149</v>
      </c>
      <c r="B38" s="191">
        <v>3</v>
      </c>
      <c r="D38" s="190" t="s">
        <v>4160</v>
      </c>
      <c r="E38" s="191"/>
      <c r="G38" s="35" t="s">
        <v>58</v>
      </c>
      <c r="H38" s="36">
        <v>10</v>
      </c>
      <c r="I38" s="37">
        <f t="shared" si="0"/>
        <v>0.55555555555555558</v>
      </c>
    </row>
    <row r="39" spans="1:9" ht="15.75" customHeight="1">
      <c r="A39" s="190" t="s">
        <v>4160</v>
      </c>
      <c r="B39" s="191"/>
      <c r="D39" s="192" t="s">
        <v>1968</v>
      </c>
      <c r="E39" s="193">
        <v>18</v>
      </c>
      <c r="H39" s="36">
        <v>18</v>
      </c>
    </row>
    <row r="40" spans="1:9" ht="15.75" customHeight="1">
      <c r="A40" s="192" t="s">
        <v>1968</v>
      </c>
      <c r="B40" s="193">
        <v>18</v>
      </c>
    </row>
    <row r="44" spans="1:9" ht="13">
      <c r="A44" s="186" t="s">
        <v>15</v>
      </c>
      <c r="B44" s="187" t="s">
        <v>1980</v>
      </c>
      <c r="D44" s="186" t="s">
        <v>1914</v>
      </c>
      <c r="E44" s="187" t="s">
        <v>1981</v>
      </c>
    </row>
    <row r="45" spans="1:9" ht="13">
      <c r="A45" s="188" t="s">
        <v>54</v>
      </c>
      <c r="B45" s="189">
        <v>1</v>
      </c>
      <c r="D45" s="188" t="s">
        <v>1982</v>
      </c>
      <c r="E45" s="189">
        <v>1</v>
      </c>
    </row>
    <row r="46" spans="1:9" ht="13">
      <c r="A46" s="190" t="s">
        <v>900</v>
      </c>
      <c r="B46" s="191">
        <v>1</v>
      </c>
      <c r="D46" s="190" t="s">
        <v>1983</v>
      </c>
      <c r="E46" s="191">
        <v>14</v>
      </c>
    </row>
    <row r="47" spans="1:9" ht="13">
      <c r="A47" s="190" t="s">
        <v>437</v>
      </c>
      <c r="B47" s="191">
        <v>2</v>
      </c>
      <c r="D47" s="190" t="s">
        <v>1967</v>
      </c>
      <c r="E47" s="191">
        <v>3</v>
      </c>
    </row>
    <row r="48" spans="1:9" ht="13">
      <c r="A48" s="190" t="s">
        <v>48</v>
      </c>
      <c r="B48" s="191">
        <v>10</v>
      </c>
      <c r="D48" s="190" t="s">
        <v>4160</v>
      </c>
      <c r="E48" s="191"/>
    </row>
    <row r="49" spans="1:10" ht="13">
      <c r="A49" s="190" t="s">
        <v>82</v>
      </c>
      <c r="B49" s="191">
        <v>4</v>
      </c>
      <c r="D49" s="192" t="s">
        <v>1968</v>
      </c>
      <c r="E49" s="193">
        <v>18</v>
      </c>
    </row>
    <row r="50" spans="1:10" ht="13">
      <c r="A50" s="190" t="s">
        <v>4160</v>
      </c>
      <c r="B50" s="191"/>
      <c r="H50" s="38" t="s">
        <v>1988</v>
      </c>
      <c r="I50" s="39" t="s">
        <v>1972</v>
      </c>
      <c r="J50" s="38" t="s">
        <v>1964</v>
      </c>
    </row>
    <row r="51" spans="1:10" ht="13">
      <c r="A51" s="192" t="s">
        <v>1968</v>
      </c>
      <c r="B51" s="193">
        <v>18</v>
      </c>
      <c r="H51" s="35" t="s">
        <v>1982</v>
      </c>
      <c r="I51" s="36">
        <v>2</v>
      </c>
      <c r="J51" s="37">
        <f t="shared" ref="J51:J53" si="1">I51/$I$54</f>
        <v>6.8965517241379309E-2</v>
      </c>
    </row>
    <row r="52" spans="1:10" ht="13">
      <c r="H52" s="35" t="s">
        <v>1983</v>
      </c>
      <c r="I52" s="36">
        <v>22</v>
      </c>
      <c r="J52" s="37">
        <f t="shared" si="1"/>
        <v>0.75862068965517238</v>
      </c>
    </row>
    <row r="53" spans="1:10" ht="13">
      <c r="H53" s="35" t="s">
        <v>1967</v>
      </c>
      <c r="I53" s="36">
        <v>5</v>
      </c>
      <c r="J53" s="37">
        <f t="shared" si="1"/>
        <v>0.17241379310344829</v>
      </c>
    </row>
    <row r="54" spans="1:10" ht="13">
      <c r="I54" s="35">
        <f t="shared" ref="I54:J54" si="2">SUM(I51:I53)</f>
        <v>29</v>
      </c>
      <c r="J54" s="37">
        <f t="shared" si="2"/>
        <v>1</v>
      </c>
    </row>
    <row r="55" spans="1:10" ht="13">
      <c r="A55" s="186" t="s">
        <v>16</v>
      </c>
      <c r="B55" s="187" t="s">
        <v>1986</v>
      </c>
      <c r="D55" s="186" t="s">
        <v>1915</v>
      </c>
      <c r="E55" s="187" t="s">
        <v>1987</v>
      </c>
    </row>
    <row r="56" spans="1:10" ht="13">
      <c r="A56" s="188" t="s">
        <v>25</v>
      </c>
      <c r="B56" s="189">
        <v>2</v>
      </c>
      <c r="D56" s="188"/>
      <c r="E56" s="189">
        <v>7</v>
      </c>
    </row>
    <row r="57" spans="1:10" ht="13">
      <c r="A57" s="190" t="s">
        <v>54</v>
      </c>
      <c r="B57" s="191">
        <v>1</v>
      </c>
      <c r="D57" s="190" t="s">
        <v>1982</v>
      </c>
      <c r="E57" s="191">
        <v>1</v>
      </c>
    </row>
    <row r="58" spans="1:10" ht="13">
      <c r="A58" s="190" t="s">
        <v>82</v>
      </c>
      <c r="B58" s="191">
        <v>8</v>
      </c>
      <c r="D58" s="190" t="s">
        <v>1983</v>
      </c>
      <c r="E58" s="191">
        <v>8</v>
      </c>
    </row>
    <row r="59" spans="1:10" ht="13">
      <c r="A59" s="190" t="s">
        <v>4160</v>
      </c>
      <c r="B59" s="191"/>
      <c r="D59" s="190" t="s">
        <v>1967</v>
      </c>
      <c r="E59" s="191">
        <v>2</v>
      </c>
    </row>
    <row r="60" spans="1:10" ht="13">
      <c r="A60" s="192" t="s">
        <v>1968</v>
      </c>
      <c r="B60" s="193">
        <v>11</v>
      </c>
      <c r="D60" s="190" t="s">
        <v>4160</v>
      </c>
      <c r="E60" s="191"/>
    </row>
    <row r="61" spans="1:10" ht="13">
      <c r="D61" s="192" t="s">
        <v>1968</v>
      </c>
      <c r="E61" s="193">
        <v>18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E30"/>
  <sheetViews>
    <sheetView workbookViewId="0"/>
  </sheetViews>
  <sheetFormatPr baseColWidth="10" defaultColWidth="14.5" defaultRowHeight="15.75" customHeight="1"/>
  <cols>
    <col min="1" max="1" width="17.83203125" customWidth="1"/>
  </cols>
  <sheetData>
    <row r="1" spans="1:5" ht="15.75" customHeight="1">
      <c r="A1" s="38" t="s">
        <v>6</v>
      </c>
      <c r="B1" s="38" t="s">
        <v>4156</v>
      </c>
      <c r="C1" s="38" t="s">
        <v>14</v>
      </c>
      <c r="D1" s="38" t="s">
        <v>4157</v>
      </c>
      <c r="E1" s="38" t="s">
        <v>18</v>
      </c>
    </row>
    <row r="2" spans="1:5" ht="15.75" customHeight="1">
      <c r="A2" s="36" t="s">
        <v>21</v>
      </c>
      <c r="B2" s="36" t="s">
        <v>366</v>
      </c>
      <c r="C2" s="36" t="s">
        <v>81</v>
      </c>
      <c r="D2" s="36" t="s">
        <v>25</v>
      </c>
      <c r="E2" s="36" t="s">
        <v>27</v>
      </c>
    </row>
    <row r="3" spans="1:5" ht="15.75" customHeight="1">
      <c r="A3" s="36" t="s">
        <v>3670</v>
      </c>
      <c r="B3" s="36" t="s">
        <v>1173</v>
      </c>
      <c r="C3" s="36" t="s">
        <v>47</v>
      </c>
      <c r="D3" s="36" t="s">
        <v>54</v>
      </c>
      <c r="E3" s="36" t="s">
        <v>98</v>
      </c>
    </row>
    <row r="4" spans="1:5" ht="15.75" customHeight="1">
      <c r="A4" s="36" t="s">
        <v>768</v>
      </c>
      <c r="B4" s="36" t="s">
        <v>1439</v>
      </c>
      <c r="C4" s="36" t="s">
        <v>137</v>
      </c>
      <c r="D4" s="36" t="s">
        <v>900</v>
      </c>
    </row>
    <row r="5" spans="1:5" ht="15.75" customHeight="1">
      <c r="A5" s="36" t="s">
        <v>43</v>
      </c>
      <c r="B5" s="36" t="s">
        <v>129</v>
      </c>
      <c r="C5" s="36" t="s">
        <v>76</v>
      </c>
      <c r="D5" s="36" t="s">
        <v>437</v>
      </c>
    </row>
    <row r="6" spans="1:5" ht="15.75" customHeight="1">
      <c r="A6" s="36" t="s">
        <v>795</v>
      </c>
      <c r="B6" s="36" t="s">
        <v>266</v>
      </c>
      <c r="C6" s="36" t="s">
        <v>53</v>
      </c>
      <c r="D6" s="36" t="s">
        <v>48</v>
      </c>
    </row>
    <row r="7" spans="1:5" ht="15.75" customHeight="1">
      <c r="A7" s="36" t="s">
        <v>101</v>
      </c>
      <c r="B7" s="36" t="s">
        <v>140</v>
      </c>
      <c r="C7" s="36" t="s">
        <v>66</v>
      </c>
      <c r="D7" s="36" t="s">
        <v>205</v>
      </c>
    </row>
    <row r="8" spans="1:5" ht="15.75" customHeight="1">
      <c r="A8" s="36" t="s">
        <v>444</v>
      </c>
      <c r="B8" s="36" t="s">
        <v>164</v>
      </c>
      <c r="C8" s="36" t="s">
        <v>59</v>
      </c>
      <c r="D8" s="36" t="s">
        <v>67</v>
      </c>
    </row>
    <row r="9" spans="1:5" ht="15.75" customHeight="1">
      <c r="A9" s="36" t="s">
        <v>158</v>
      </c>
      <c r="B9" s="36" t="s">
        <v>74</v>
      </c>
      <c r="C9" s="36" t="s">
        <v>24</v>
      </c>
      <c r="D9" s="36" t="s">
        <v>1089</v>
      </c>
    </row>
    <row r="10" spans="1:5" ht="15.75" customHeight="1">
      <c r="A10" s="36" t="s">
        <v>1438</v>
      </c>
      <c r="B10" s="36" t="s">
        <v>22</v>
      </c>
      <c r="C10" s="36" t="s">
        <v>149</v>
      </c>
      <c r="D10" s="36" t="s">
        <v>82</v>
      </c>
    </row>
    <row r="11" spans="1:5" ht="15.75" customHeight="1">
      <c r="A11" s="36" t="s">
        <v>570</v>
      </c>
      <c r="B11" s="36" t="s">
        <v>73</v>
      </c>
      <c r="D11" s="36" t="s">
        <v>87</v>
      </c>
    </row>
    <row r="12" spans="1:5" ht="15.75" customHeight="1">
      <c r="B12" s="36" t="s">
        <v>152</v>
      </c>
      <c r="D12" s="36" t="s">
        <v>4158</v>
      </c>
    </row>
    <row r="13" spans="1:5" ht="15.75" customHeight="1">
      <c r="B13" s="36" t="s">
        <v>108</v>
      </c>
    </row>
    <row r="14" spans="1:5" ht="15.75" customHeight="1">
      <c r="B14" s="36" t="s">
        <v>395</v>
      </c>
    </row>
    <row r="15" spans="1:5" ht="15.75" customHeight="1">
      <c r="B15" s="36" t="s">
        <v>378</v>
      </c>
    </row>
    <row r="16" spans="1:5" ht="15.75" customHeight="1">
      <c r="B16" s="36" t="s">
        <v>64</v>
      </c>
    </row>
    <row r="17" spans="2:2" ht="15.75" customHeight="1">
      <c r="B17" s="36" t="s">
        <v>133</v>
      </c>
    </row>
    <row r="18" spans="2:2" ht="15.75" customHeight="1">
      <c r="B18" s="36" t="s">
        <v>132</v>
      </c>
    </row>
    <row r="19" spans="2:2" ht="15.75" customHeight="1">
      <c r="B19" s="36" t="s">
        <v>44</v>
      </c>
    </row>
    <row r="20" spans="2:2" ht="15.75" customHeight="1">
      <c r="B20" s="36" t="s">
        <v>51</v>
      </c>
    </row>
    <row r="21" spans="2:2" ht="15.75" customHeight="1">
      <c r="B21" s="36" t="s">
        <v>91</v>
      </c>
    </row>
    <row r="22" spans="2:2" ht="15.75" customHeight="1">
      <c r="B22" s="36" t="s">
        <v>282</v>
      </c>
    </row>
    <row r="23" spans="2:2" ht="15.75" customHeight="1">
      <c r="B23" s="36" t="s">
        <v>62</v>
      </c>
    </row>
    <row r="24" spans="2:2" ht="15.75" customHeight="1">
      <c r="B24" s="36" t="s">
        <v>96</v>
      </c>
    </row>
    <row r="25" spans="2:2" ht="15.75" customHeight="1">
      <c r="B25" s="36" t="s">
        <v>227</v>
      </c>
    </row>
    <row r="26" spans="2:2" ht="15.75" customHeight="1">
      <c r="B26" s="36" t="s">
        <v>63</v>
      </c>
    </row>
    <row r="27" spans="2:2" ht="15.75" customHeight="1">
      <c r="B27" s="36" t="s">
        <v>79</v>
      </c>
    </row>
    <row r="28" spans="2:2" ht="15.75" customHeight="1">
      <c r="B28" s="36" t="s">
        <v>58</v>
      </c>
    </row>
    <row r="29" spans="2:2" ht="15.75" customHeight="1">
      <c r="B29" s="36" t="s">
        <v>4159</v>
      </c>
    </row>
    <row r="30" spans="2:2" ht="15.75" customHeight="1">
      <c r="B30" s="36" t="s">
        <v>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V1132"/>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4.5" defaultRowHeight="15.75" customHeight="1"/>
  <cols>
    <col min="1" max="1" width="16.1640625" customWidth="1"/>
    <col min="8" max="8" width="25.6640625" customWidth="1"/>
    <col min="19" max="19" width="17.1640625" customWidth="1"/>
    <col min="20" max="20" width="28.83203125" customWidth="1"/>
    <col min="21" max="21" width="24.5" customWidth="1"/>
    <col min="22" max="22" width="28.33203125" customWidth="1"/>
    <col min="25" max="25" width="16.5" customWidth="1"/>
    <col min="27" max="27" width="16.5" customWidth="1"/>
    <col min="28" max="28" width="26.33203125" customWidth="1"/>
    <col min="30" max="30" width="94.33203125" customWidth="1"/>
  </cols>
  <sheetData>
    <row r="1" spans="1:48" ht="21" customHeight="1">
      <c r="A1" s="1" t="s">
        <v>0</v>
      </c>
      <c r="B1" s="2" t="s">
        <v>1</v>
      </c>
      <c r="C1" s="3" t="s">
        <v>1906</v>
      </c>
      <c r="D1" s="3" t="s">
        <v>1907</v>
      </c>
      <c r="E1" s="2" t="s">
        <v>2</v>
      </c>
      <c r="F1" s="2" t="s">
        <v>3</v>
      </c>
      <c r="G1" s="2" t="s">
        <v>4</v>
      </c>
      <c r="H1" s="2" t="s">
        <v>5</v>
      </c>
      <c r="I1" s="2" t="s">
        <v>6</v>
      </c>
      <c r="J1" s="3" t="s">
        <v>1908</v>
      </c>
      <c r="K1" s="2" t="s">
        <v>7</v>
      </c>
      <c r="L1" s="3" t="s">
        <v>1909</v>
      </c>
      <c r="M1" s="2" t="s">
        <v>8</v>
      </c>
      <c r="N1" s="3" t="s">
        <v>1910</v>
      </c>
      <c r="O1" s="2" t="s">
        <v>9</v>
      </c>
      <c r="P1" s="3" t="s">
        <v>1911</v>
      </c>
      <c r="Q1" s="2" t="s">
        <v>10</v>
      </c>
      <c r="R1" s="3" t="s">
        <v>11</v>
      </c>
      <c r="S1" s="3" t="s">
        <v>1912</v>
      </c>
      <c r="T1" s="2" t="s">
        <v>12</v>
      </c>
      <c r="U1" s="2" t="s">
        <v>13</v>
      </c>
      <c r="V1" s="2" t="s">
        <v>14</v>
      </c>
      <c r="W1" s="3" t="s">
        <v>1913</v>
      </c>
      <c r="X1" s="2" t="s">
        <v>15</v>
      </c>
      <c r="Y1" s="3" t="s">
        <v>1914</v>
      </c>
      <c r="Z1" s="2" t="s">
        <v>16</v>
      </c>
      <c r="AA1" s="3" t="s">
        <v>1915</v>
      </c>
      <c r="AB1" s="2" t="s">
        <v>17</v>
      </c>
      <c r="AC1" s="3" t="s">
        <v>18</v>
      </c>
      <c r="AD1" s="3" t="s">
        <v>19</v>
      </c>
      <c r="AE1" s="4"/>
      <c r="AF1" s="4"/>
      <c r="AG1" s="4"/>
      <c r="AH1" s="4"/>
      <c r="AI1" s="4"/>
      <c r="AJ1" s="4"/>
      <c r="AK1" s="4"/>
      <c r="AL1" s="4"/>
      <c r="AM1" s="4"/>
      <c r="AN1" s="4"/>
      <c r="AO1" s="4"/>
      <c r="AP1" s="4"/>
      <c r="AQ1" s="4"/>
      <c r="AR1" s="4"/>
      <c r="AS1" s="4"/>
      <c r="AT1" s="4"/>
      <c r="AU1" s="4"/>
      <c r="AV1" s="4"/>
    </row>
    <row r="2" spans="1:48" ht="20.25" customHeight="1">
      <c r="A2" s="5">
        <v>44196</v>
      </c>
      <c r="B2" s="6" t="s">
        <v>90</v>
      </c>
      <c r="C2" s="6">
        <f t="shared" ref="C2:C781" si="0">IF(B2="Nur-Sultan (Astana)",1,0)</f>
        <v>0</v>
      </c>
      <c r="D2" s="6">
        <f t="shared" ref="D2:D781" si="1">IF(B2="Almaty",1,0)</f>
        <v>0</v>
      </c>
      <c r="E2" s="8">
        <v>50.480623999999999</v>
      </c>
      <c r="F2" s="8">
        <v>59.103591000000002</v>
      </c>
      <c r="G2" s="9">
        <v>15</v>
      </c>
      <c r="H2" s="9">
        <v>0</v>
      </c>
      <c r="I2" s="9" t="s">
        <v>21</v>
      </c>
      <c r="J2" s="9" t="str">
        <f t="shared" ref="J2:J781" si="2">IF(OR($I2="March",$I2="Sit-In",$I2="Meeting",$I2="Hunger Strike"),"Non-Violent",IF(OR($I2="Roadblock",$I2="Strike"),"Disruptive",IF(OR($I2="Confrontation",$I2="Riot",$I2="Self-Immolation"),"Violent","Rally")))</f>
        <v>Rally</v>
      </c>
      <c r="K2" s="9" t="s">
        <v>91</v>
      </c>
      <c r="L2" s="34" t="str">
        <f t="shared" ref="L2:L781" si="3">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Livelihood</v>
      </c>
      <c r="M2" s="9" t="s">
        <v>45</v>
      </c>
      <c r="N2" s="34" t="str">
        <f t="shared" ref="N2:N781" si="4">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Environment &amp; Resource Extraction</v>
      </c>
      <c r="O2" s="9"/>
      <c r="P2" s="34" t="str">
        <f t="shared" ref="P2:P781" si="5">IF(OR(O2="Income",O2="Employment",O2="Labor"),"Livelihood",IF(OR(O2="Elections",O2="Gender Issues",O2="Freedom of Assembly",O2="Freedom of Expression",O2="Human Rights"),"Human Rights",IF(OR(O2="Political Prisoners",O2="Repression",O2="Justice"),"Justice",IF(OR(O2="Welfare",O2="Relief",O2="Utilities"),"Government Services",IF(OR(O2="Property",O2="Land",O2="Development"),"Property &amp; Land",IF(OR(O2="Corruption",O2="Financial Sector"),"Finance",IF(OR(O2="International Politics",O2="Identity",O2="Cultural",O2="Animal Rights",O2="Food",O2="Anti-Opposition"),"Other",IF(OR(O2="Environment",O2="Extractive Industries"),"Environment &amp; Resource Extraction",IF(O2="Covid-19","Covid-19",IF(O2="China","China",""))))))))))</f>
        <v/>
      </c>
      <c r="Q2" s="10"/>
      <c r="R2" s="10"/>
      <c r="S2" s="9">
        <f t="shared" ref="S2:S781" si="6">IF(Q2="",0,1)</f>
        <v>0</v>
      </c>
      <c r="T2" s="9" t="s">
        <v>92</v>
      </c>
      <c r="U2" s="9"/>
      <c r="V2" s="9" t="s">
        <v>53</v>
      </c>
      <c r="W2" s="34" t="str">
        <f t="shared" ref="W2:W781" si="7">IF(OR(V2="Foreign Business",V2="Foreign Government/International Organization"),"Foreign Actor",IF(OR(V2="Law Enforcement",V2="Judicial System"),"Justice System",IF(OR(V2="Organization",V2="Business",V2="Individual"),"Local Non-Gov Actor",IF(V2="Local Government","Local Government","National Government"))))</f>
        <v>Justice System</v>
      </c>
      <c r="X2" s="9" t="s">
        <v>48</v>
      </c>
      <c r="Y2" s="34" t="str">
        <f t="shared" ref="Y2:Y781" si="8">IF(OR(X2="Nothing",X2="Unknown"),"Neutral",IF(OR(X2="Arrests",X2="Force",X2="Intimidation",X2="Penalty"),"Violent",IF(OR(X2="Monitoring",X2="Dispersal"),"Cautious",IF(OR(X2="Meeting",X2="Promise"),"Constructive",""))))</f>
        <v>Constructive</v>
      </c>
      <c r="Z2" s="10"/>
      <c r="AA2" s="34" t="str">
        <f t="shared" ref="AA2:AA781" si="9">IF(OR(Z2="Nothing",Z2="Unknown"),"Neutral",IF(OR(Z2="Arrests",Z2="Force",Z2="Intimidation",Z2="Penalty"),"Violent",IF(OR(Z2="Monitoring",Z2="Dispersal"),"Cautious",IF(OR(Z2="Meeting",Z2="Promise"),"Constructive",""))))</f>
        <v/>
      </c>
      <c r="AB2" s="11" t="s">
        <v>93</v>
      </c>
      <c r="AC2" s="12" t="s">
        <v>27</v>
      </c>
      <c r="AD2" s="6" t="s">
        <v>94</v>
      </c>
      <c r="AE2" s="10"/>
      <c r="AF2" s="10"/>
      <c r="AG2" s="10"/>
      <c r="AH2" s="10"/>
      <c r="AI2" s="10"/>
      <c r="AJ2" s="10"/>
      <c r="AK2" s="10"/>
      <c r="AL2" s="10"/>
      <c r="AM2" s="10"/>
      <c r="AN2" s="10"/>
      <c r="AO2" s="10"/>
      <c r="AP2" s="10"/>
      <c r="AQ2" s="10"/>
      <c r="AR2" s="10"/>
      <c r="AS2" s="10"/>
      <c r="AT2" s="10"/>
      <c r="AU2" s="10"/>
      <c r="AV2" s="10"/>
    </row>
    <row r="3" spans="1:48" ht="20.25" customHeight="1">
      <c r="A3" s="16">
        <v>44195</v>
      </c>
      <c r="B3" s="17" t="s">
        <v>95</v>
      </c>
      <c r="C3" s="17">
        <f t="shared" si="0"/>
        <v>0</v>
      </c>
      <c r="D3" s="6">
        <f t="shared" si="1"/>
        <v>0</v>
      </c>
      <c r="E3" s="15">
        <v>43.655009999999997</v>
      </c>
      <c r="F3" s="15">
        <v>51.146551000000002</v>
      </c>
      <c r="G3" s="18">
        <v>20</v>
      </c>
      <c r="H3" s="18">
        <v>0</v>
      </c>
      <c r="I3" s="18" t="s">
        <v>21</v>
      </c>
      <c r="J3" s="9" t="str">
        <f t="shared" si="2"/>
        <v>Rally</v>
      </c>
      <c r="K3" s="18" t="s">
        <v>51</v>
      </c>
      <c r="L3" s="34" t="str">
        <f t="shared" si="3"/>
        <v>Justice</v>
      </c>
      <c r="M3" s="18" t="s">
        <v>96</v>
      </c>
      <c r="N3" s="34" t="str">
        <f t="shared" si="4"/>
        <v>Property &amp; Land</v>
      </c>
      <c r="O3" s="18"/>
      <c r="P3" s="34" t="str">
        <f t="shared" si="5"/>
        <v/>
      </c>
      <c r="Q3" s="19"/>
      <c r="R3" s="19"/>
      <c r="S3" s="9">
        <f t="shared" si="6"/>
        <v>0</v>
      </c>
      <c r="T3" s="18" t="s">
        <v>59</v>
      </c>
      <c r="U3" s="18" t="s">
        <v>75</v>
      </c>
      <c r="V3" s="18" t="s">
        <v>59</v>
      </c>
      <c r="W3" s="34" t="str">
        <f t="shared" si="7"/>
        <v>Local Government</v>
      </c>
      <c r="X3" s="18" t="s">
        <v>48</v>
      </c>
      <c r="Y3" s="34" t="str">
        <f t="shared" si="8"/>
        <v>Constructive</v>
      </c>
      <c r="Z3" s="18" t="s">
        <v>82</v>
      </c>
      <c r="AA3" s="34" t="str">
        <f t="shared" si="9"/>
        <v>Constructive</v>
      </c>
      <c r="AB3" s="20" t="s">
        <v>97</v>
      </c>
      <c r="AC3" s="21" t="s">
        <v>98</v>
      </c>
      <c r="AD3" s="17" t="s">
        <v>99</v>
      </c>
      <c r="AE3" s="19"/>
      <c r="AF3" s="19"/>
      <c r="AG3" s="19"/>
      <c r="AH3" s="19"/>
      <c r="AI3" s="19"/>
      <c r="AJ3" s="19"/>
      <c r="AK3" s="19"/>
      <c r="AL3" s="19"/>
      <c r="AM3" s="19"/>
      <c r="AN3" s="19"/>
      <c r="AO3" s="19"/>
      <c r="AP3" s="19"/>
      <c r="AQ3" s="19"/>
      <c r="AR3" s="19"/>
      <c r="AS3" s="19"/>
      <c r="AT3" s="19"/>
      <c r="AU3" s="19"/>
      <c r="AV3" s="19"/>
    </row>
    <row r="4" spans="1:48" ht="20.25" customHeight="1">
      <c r="A4" s="5">
        <v>44195</v>
      </c>
      <c r="B4" s="9" t="s">
        <v>40</v>
      </c>
      <c r="C4" s="9">
        <f t="shared" si="0"/>
        <v>1</v>
      </c>
      <c r="D4" s="6">
        <f t="shared" si="1"/>
        <v>0</v>
      </c>
      <c r="E4" s="13">
        <v>51.12574</v>
      </c>
      <c r="F4" s="13">
        <v>71.446340000000006</v>
      </c>
      <c r="G4" s="9">
        <v>5</v>
      </c>
      <c r="H4" s="9">
        <v>0</v>
      </c>
      <c r="I4" s="9" t="s">
        <v>21</v>
      </c>
      <c r="J4" s="9" t="str">
        <f t="shared" si="2"/>
        <v>Rally</v>
      </c>
      <c r="K4" s="9" t="s">
        <v>22</v>
      </c>
      <c r="L4" s="34" t="str">
        <f t="shared" si="3"/>
        <v>Human Rights</v>
      </c>
      <c r="M4" s="9" t="s">
        <v>108</v>
      </c>
      <c r="N4" s="34" t="str">
        <f t="shared" si="4"/>
        <v>Human Rights</v>
      </c>
      <c r="O4" s="9"/>
      <c r="P4" s="34" t="str">
        <f t="shared" si="5"/>
        <v/>
      </c>
      <c r="Q4" s="9" t="s">
        <v>109</v>
      </c>
      <c r="R4" s="9" t="s">
        <v>110</v>
      </c>
      <c r="S4" s="9">
        <f t="shared" si="6"/>
        <v>1</v>
      </c>
      <c r="T4" s="9" t="s">
        <v>24</v>
      </c>
      <c r="U4" s="9"/>
      <c r="V4" s="9" t="s">
        <v>24</v>
      </c>
      <c r="W4" s="34" t="str">
        <f t="shared" si="7"/>
        <v>National Government</v>
      </c>
      <c r="X4" s="9" t="s">
        <v>67</v>
      </c>
      <c r="Y4" s="34" t="str">
        <f t="shared" si="8"/>
        <v>Neutral</v>
      </c>
      <c r="Z4" s="10"/>
      <c r="AA4" s="34" t="str">
        <f t="shared" si="9"/>
        <v/>
      </c>
      <c r="AB4" s="22" t="s">
        <v>111</v>
      </c>
      <c r="AC4" s="12" t="s">
        <v>27</v>
      </c>
      <c r="AD4" s="6" t="s">
        <v>112</v>
      </c>
      <c r="AE4" s="10"/>
      <c r="AF4" s="10"/>
      <c r="AG4" s="10"/>
      <c r="AH4" s="10"/>
      <c r="AI4" s="10"/>
      <c r="AJ4" s="10"/>
      <c r="AK4" s="10"/>
      <c r="AL4" s="10"/>
      <c r="AM4" s="10"/>
      <c r="AN4" s="10"/>
      <c r="AO4" s="10"/>
      <c r="AP4" s="10"/>
      <c r="AQ4" s="10"/>
      <c r="AR4" s="10"/>
      <c r="AS4" s="10"/>
      <c r="AT4" s="10"/>
      <c r="AU4" s="10"/>
      <c r="AV4" s="19"/>
    </row>
    <row r="5" spans="1:48" ht="20.25" customHeight="1">
      <c r="A5" s="16">
        <v>44195</v>
      </c>
      <c r="B5" s="17" t="s">
        <v>100</v>
      </c>
      <c r="C5" s="17">
        <f t="shared" si="0"/>
        <v>0</v>
      </c>
      <c r="D5" s="6">
        <f t="shared" si="1"/>
        <v>0</v>
      </c>
      <c r="E5" s="14">
        <v>43.326763</v>
      </c>
      <c r="F5" s="14">
        <v>68.202721999999994</v>
      </c>
      <c r="G5" s="18">
        <v>15</v>
      </c>
      <c r="H5" s="18">
        <v>0</v>
      </c>
      <c r="I5" s="18" t="s">
        <v>101</v>
      </c>
      <c r="J5" s="9" t="str">
        <f t="shared" si="2"/>
        <v>Disruptive</v>
      </c>
      <c r="K5" s="18" t="s">
        <v>79</v>
      </c>
      <c r="L5" s="34" t="str">
        <f t="shared" si="3"/>
        <v>Government Services</v>
      </c>
      <c r="M5" s="18"/>
      <c r="N5" s="34" t="str">
        <f t="shared" si="4"/>
        <v/>
      </c>
      <c r="O5" s="18"/>
      <c r="P5" s="34" t="str">
        <f t="shared" si="5"/>
        <v/>
      </c>
      <c r="Q5" s="19"/>
      <c r="R5" s="19"/>
      <c r="S5" s="9">
        <f t="shared" si="6"/>
        <v>0</v>
      </c>
      <c r="T5" s="18" t="s">
        <v>59</v>
      </c>
      <c r="U5" s="18"/>
      <c r="V5" s="18" t="s">
        <v>59</v>
      </c>
      <c r="W5" s="34" t="str">
        <f t="shared" si="7"/>
        <v>Local Government</v>
      </c>
      <c r="X5" s="18" t="s">
        <v>48</v>
      </c>
      <c r="Y5" s="34" t="str">
        <f t="shared" si="8"/>
        <v>Constructive</v>
      </c>
      <c r="Z5" s="18" t="s">
        <v>82</v>
      </c>
      <c r="AA5" s="34" t="str">
        <f t="shared" si="9"/>
        <v>Constructive</v>
      </c>
      <c r="AB5" s="20" t="s">
        <v>102</v>
      </c>
      <c r="AC5" s="21" t="s">
        <v>98</v>
      </c>
      <c r="AD5" s="17" t="s">
        <v>103</v>
      </c>
      <c r="AE5" s="19"/>
      <c r="AF5" s="19"/>
      <c r="AG5" s="19"/>
      <c r="AH5" s="19"/>
      <c r="AI5" s="19"/>
      <c r="AJ5" s="19"/>
      <c r="AK5" s="19"/>
      <c r="AL5" s="19"/>
      <c r="AM5" s="19"/>
      <c r="AN5" s="19"/>
      <c r="AO5" s="19"/>
      <c r="AP5" s="19"/>
      <c r="AQ5" s="19"/>
      <c r="AR5" s="19"/>
      <c r="AS5" s="19"/>
      <c r="AT5" s="19"/>
      <c r="AU5" s="19"/>
      <c r="AV5" s="10"/>
    </row>
    <row r="6" spans="1:48" ht="20.25" customHeight="1">
      <c r="A6" s="5">
        <v>44195</v>
      </c>
      <c r="B6" s="6" t="s">
        <v>104</v>
      </c>
      <c r="C6" s="6">
        <f t="shared" si="0"/>
        <v>0</v>
      </c>
      <c r="D6" s="6">
        <f t="shared" si="1"/>
        <v>0</v>
      </c>
      <c r="E6" s="14">
        <v>45.269053999999997</v>
      </c>
      <c r="F6" s="15">
        <v>68.926663000000005</v>
      </c>
      <c r="G6" s="9">
        <v>50</v>
      </c>
      <c r="H6" s="9">
        <v>0</v>
      </c>
      <c r="I6" s="9" t="s">
        <v>21</v>
      </c>
      <c r="J6" s="9" t="str">
        <f t="shared" si="2"/>
        <v>Rally</v>
      </c>
      <c r="K6" s="9" t="s">
        <v>44</v>
      </c>
      <c r="L6" s="34" t="str">
        <f t="shared" si="3"/>
        <v>Livelihood</v>
      </c>
      <c r="M6" s="9" t="s">
        <v>45</v>
      </c>
      <c r="N6" s="34" t="str">
        <f t="shared" si="4"/>
        <v>Environment &amp; Resource Extraction</v>
      </c>
      <c r="O6" s="9"/>
      <c r="P6" s="34" t="str">
        <f t="shared" si="5"/>
        <v/>
      </c>
      <c r="Q6" s="10"/>
      <c r="R6" s="10"/>
      <c r="S6" s="9">
        <f t="shared" si="6"/>
        <v>0</v>
      </c>
      <c r="T6" s="9" t="s">
        <v>105</v>
      </c>
      <c r="U6" s="9"/>
      <c r="V6" s="9" t="s">
        <v>24</v>
      </c>
      <c r="W6" s="34" t="str">
        <f t="shared" si="7"/>
        <v>National Government</v>
      </c>
      <c r="X6" s="9" t="s">
        <v>67</v>
      </c>
      <c r="Y6" s="34" t="str">
        <f t="shared" si="8"/>
        <v>Neutral</v>
      </c>
      <c r="Z6" s="10"/>
      <c r="AA6" s="34" t="str">
        <f t="shared" si="9"/>
        <v/>
      </c>
      <c r="AB6" s="11" t="s">
        <v>106</v>
      </c>
      <c r="AC6" s="12" t="s">
        <v>27</v>
      </c>
      <c r="AD6" s="6" t="s">
        <v>107</v>
      </c>
      <c r="AE6" s="10"/>
      <c r="AF6" s="10"/>
      <c r="AG6" s="10"/>
      <c r="AH6" s="10"/>
      <c r="AI6" s="10"/>
      <c r="AJ6" s="10"/>
      <c r="AK6" s="10"/>
      <c r="AL6" s="10"/>
      <c r="AM6" s="10"/>
      <c r="AN6" s="10"/>
      <c r="AO6" s="10"/>
      <c r="AP6" s="10"/>
      <c r="AQ6" s="10"/>
      <c r="AR6" s="10"/>
      <c r="AS6" s="10"/>
      <c r="AT6" s="10"/>
      <c r="AU6" s="10"/>
      <c r="AV6" s="10"/>
    </row>
    <row r="7" spans="1:48" ht="20.25" customHeight="1">
      <c r="A7" s="16">
        <v>44194</v>
      </c>
      <c r="B7" s="17" t="s">
        <v>120</v>
      </c>
      <c r="C7" s="17">
        <f t="shared" si="0"/>
        <v>0</v>
      </c>
      <c r="D7" s="6">
        <f t="shared" si="1"/>
        <v>0</v>
      </c>
      <c r="E7" s="15">
        <v>47.093856000000002</v>
      </c>
      <c r="F7" s="15">
        <v>51.921526999999998</v>
      </c>
      <c r="G7" s="18">
        <v>5</v>
      </c>
      <c r="H7" s="18">
        <v>0</v>
      </c>
      <c r="I7" s="18" t="s">
        <v>21</v>
      </c>
      <c r="J7" s="9" t="str">
        <f t="shared" si="2"/>
        <v>Rally</v>
      </c>
      <c r="K7" s="18" t="s">
        <v>51</v>
      </c>
      <c r="L7" s="34" t="str">
        <f t="shared" si="3"/>
        <v>Justice</v>
      </c>
      <c r="M7" s="18" t="s">
        <v>96</v>
      </c>
      <c r="N7" s="34" t="str">
        <f t="shared" si="4"/>
        <v>Property &amp; Land</v>
      </c>
      <c r="O7" s="18"/>
      <c r="P7" s="34" t="str">
        <f t="shared" si="5"/>
        <v/>
      </c>
      <c r="Q7" s="19"/>
      <c r="R7" s="19"/>
      <c r="S7" s="9">
        <f t="shared" si="6"/>
        <v>0</v>
      </c>
      <c r="T7" s="18" t="s">
        <v>121</v>
      </c>
      <c r="U7" s="18"/>
      <c r="V7" s="18" t="s">
        <v>66</v>
      </c>
      <c r="W7" s="34" t="str">
        <f t="shared" si="7"/>
        <v>Justice System</v>
      </c>
      <c r="X7" s="18" t="s">
        <v>82</v>
      </c>
      <c r="Y7" s="34" t="str">
        <f t="shared" si="8"/>
        <v>Constructive</v>
      </c>
      <c r="Z7" s="19"/>
      <c r="AA7" s="34" t="str">
        <f t="shared" si="9"/>
        <v/>
      </c>
      <c r="AB7" s="24" t="s">
        <v>122</v>
      </c>
      <c r="AC7" s="21" t="s">
        <v>98</v>
      </c>
      <c r="AD7" s="17" t="s">
        <v>123</v>
      </c>
      <c r="AE7" s="19"/>
      <c r="AF7" s="19"/>
      <c r="AG7" s="19"/>
      <c r="AH7" s="19"/>
      <c r="AI7" s="19"/>
      <c r="AJ7" s="19"/>
      <c r="AK7" s="19"/>
      <c r="AL7" s="19"/>
      <c r="AM7" s="19"/>
      <c r="AN7" s="19"/>
      <c r="AO7" s="19"/>
      <c r="AP7" s="19"/>
      <c r="AQ7" s="19"/>
      <c r="AR7" s="19"/>
      <c r="AS7" s="19"/>
      <c r="AT7" s="19"/>
      <c r="AU7" s="19"/>
      <c r="AV7" s="10"/>
    </row>
    <row r="8" spans="1:48" ht="20.25" customHeight="1">
      <c r="A8" s="5">
        <v>44194</v>
      </c>
      <c r="B8" s="6" t="s">
        <v>113</v>
      </c>
      <c r="C8" s="6">
        <f t="shared" si="0"/>
        <v>0</v>
      </c>
      <c r="D8" s="6">
        <f t="shared" si="1"/>
        <v>0</v>
      </c>
      <c r="E8" s="23">
        <v>44.843369000000003</v>
      </c>
      <c r="F8" s="8">
        <v>65.502965000000003</v>
      </c>
      <c r="G8" s="9">
        <v>7</v>
      </c>
      <c r="H8" s="9">
        <v>0</v>
      </c>
      <c r="I8" s="9" t="s">
        <v>21</v>
      </c>
      <c r="J8" s="9" t="str">
        <f t="shared" si="2"/>
        <v>Rally</v>
      </c>
      <c r="K8" s="9" t="s">
        <v>58</v>
      </c>
      <c r="L8" s="34" t="str">
        <f t="shared" si="3"/>
        <v>Government Services</v>
      </c>
      <c r="M8" s="9"/>
      <c r="N8" s="34" t="str">
        <f t="shared" si="4"/>
        <v/>
      </c>
      <c r="O8" s="9"/>
      <c r="P8" s="34" t="str">
        <f t="shared" si="5"/>
        <v/>
      </c>
      <c r="Q8" s="10"/>
      <c r="R8" s="10"/>
      <c r="S8" s="9">
        <f t="shared" si="6"/>
        <v>0</v>
      </c>
      <c r="T8" s="9" t="s">
        <v>114</v>
      </c>
      <c r="U8" s="9"/>
      <c r="V8" s="9" t="s">
        <v>53</v>
      </c>
      <c r="W8" s="34" t="str">
        <f t="shared" si="7"/>
        <v>Justice System</v>
      </c>
      <c r="X8" s="9" t="s">
        <v>67</v>
      </c>
      <c r="Y8" s="34" t="str">
        <f t="shared" si="8"/>
        <v>Neutral</v>
      </c>
      <c r="Z8" s="10"/>
      <c r="AA8" s="34" t="str">
        <f t="shared" si="9"/>
        <v/>
      </c>
      <c r="AB8" s="11" t="s">
        <v>115</v>
      </c>
      <c r="AC8" s="12" t="s">
        <v>98</v>
      </c>
      <c r="AD8" s="6" t="s">
        <v>116</v>
      </c>
      <c r="AE8" s="10"/>
      <c r="AF8" s="10"/>
      <c r="AG8" s="10"/>
      <c r="AH8" s="10"/>
      <c r="AI8" s="10"/>
      <c r="AJ8" s="10"/>
      <c r="AK8" s="10"/>
      <c r="AL8" s="10"/>
      <c r="AM8" s="10"/>
      <c r="AN8" s="10"/>
      <c r="AO8" s="10"/>
      <c r="AP8" s="10"/>
      <c r="AQ8" s="10"/>
      <c r="AR8" s="10"/>
      <c r="AS8" s="10"/>
      <c r="AT8" s="10"/>
      <c r="AU8" s="10"/>
      <c r="AV8" s="10"/>
    </row>
    <row r="9" spans="1:48" ht="20.25" customHeight="1">
      <c r="A9" s="5">
        <v>44194</v>
      </c>
      <c r="B9" s="6" t="s">
        <v>95</v>
      </c>
      <c r="C9" s="6">
        <f t="shared" si="0"/>
        <v>0</v>
      </c>
      <c r="D9" s="6">
        <f t="shared" si="1"/>
        <v>0</v>
      </c>
      <c r="E9" s="8">
        <v>43.655009999999997</v>
      </c>
      <c r="F9" s="8">
        <v>51.146551000000002</v>
      </c>
      <c r="G9" s="9">
        <v>20</v>
      </c>
      <c r="H9" s="9">
        <v>0</v>
      </c>
      <c r="I9" s="9" t="s">
        <v>21</v>
      </c>
      <c r="J9" s="9" t="str">
        <f t="shared" si="2"/>
        <v>Rally</v>
      </c>
      <c r="K9" s="9" t="s">
        <v>44</v>
      </c>
      <c r="L9" s="34" t="str">
        <f t="shared" si="3"/>
        <v>Livelihood</v>
      </c>
      <c r="M9" s="9"/>
      <c r="N9" s="34" t="str">
        <f t="shared" si="4"/>
        <v/>
      </c>
      <c r="O9" s="9"/>
      <c r="P9" s="34" t="str">
        <f t="shared" si="5"/>
        <v/>
      </c>
      <c r="Q9" s="10"/>
      <c r="R9" s="10"/>
      <c r="S9" s="9">
        <f t="shared" si="6"/>
        <v>0</v>
      </c>
      <c r="T9" s="9" t="s">
        <v>117</v>
      </c>
      <c r="U9" s="9"/>
      <c r="V9" s="9" t="s">
        <v>59</v>
      </c>
      <c r="W9" s="34" t="str">
        <f t="shared" si="7"/>
        <v>Local Government</v>
      </c>
      <c r="X9" s="9" t="s">
        <v>48</v>
      </c>
      <c r="Y9" s="34" t="str">
        <f t="shared" si="8"/>
        <v>Constructive</v>
      </c>
      <c r="Z9" s="9" t="s">
        <v>67</v>
      </c>
      <c r="AA9" s="34" t="str">
        <f t="shared" si="9"/>
        <v>Neutral</v>
      </c>
      <c r="AB9" s="11" t="s">
        <v>118</v>
      </c>
      <c r="AC9" s="12" t="s">
        <v>98</v>
      </c>
      <c r="AD9" s="6" t="s">
        <v>119</v>
      </c>
      <c r="AE9" s="10"/>
      <c r="AF9" s="10"/>
      <c r="AG9" s="10"/>
      <c r="AH9" s="10"/>
      <c r="AI9" s="10"/>
      <c r="AJ9" s="10"/>
      <c r="AK9" s="10"/>
      <c r="AL9" s="10"/>
      <c r="AM9" s="10"/>
      <c r="AN9" s="10"/>
      <c r="AO9" s="10"/>
      <c r="AP9" s="10"/>
      <c r="AQ9" s="10"/>
      <c r="AR9" s="10"/>
      <c r="AS9" s="10"/>
      <c r="AT9" s="10"/>
      <c r="AU9" s="10"/>
      <c r="AV9" s="19"/>
    </row>
    <row r="10" spans="1:48" ht="20.25" customHeight="1">
      <c r="A10" s="16">
        <v>44193</v>
      </c>
      <c r="B10" s="17" t="s">
        <v>124</v>
      </c>
      <c r="C10" s="17">
        <f t="shared" si="0"/>
        <v>0</v>
      </c>
      <c r="D10" s="6">
        <f t="shared" si="1"/>
        <v>0</v>
      </c>
      <c r="E10" s="15">
        <v>44.352783000000002</v>
      </c>
      <c r="F10" s="15">
        <v>77.967163999999997</v>
      </c>
      <c r="G10" s="18">
        <v>25</v>
      </c>
      <c r="H10" s="18">
        <v>0</v>
      </c>
      <c r="I10" s="18" t="s">
        <v>21</v>
      </c>
      <c r="J10" s="9" t="str">
        <f t="shared" si="2"/>
        <v>Rally</v>
      </c>
      <c r="K10" s="18" t="s">
        <v>44</v>
      </c>
      <c r="L10" s="34" t="str">
        <f t="shared" si="3"/>
        <v>Livelihood</v>
      </c>
      <c r="M10" s="18" t="s">
        <v>44</v>
      </c>
      <c r="N10" s="34" t="str">
        <f t="shared" si="4"/>
        <v>Livelihood</v>
      </c>
      <c r="O10" s="18"/>
      <c r="P10" s="34" t="str">
        <f t="shared" si="5"/>
        <v/>
      </c>
      <c r="Q10" s="19"/>
      <c r="R10" s="19"/>
      <c r="S10" s="9">
        <f t="shared" si="6"/>
        <v>0</v>
      </c>
      <c r="T10" s="15" t="s">
        <v>125</v>
      </c>
      <c r="U10" s="18"/>
      <c r="V10" s="18" t="s">
        <v>81</v>
      </c>
      <c r="W10" s="34" t="str">
        <f t="shared" si="7"/>
        <v>Local Non-Gov Actor</v>
      </c>
      <c r="X10" s="18" t="s">
        <v>82</v>
      </c>
      <c r="Y10" s="34" t="str">
        <f t="shared" si="8"/>
        <v>Constructive</v>
      </c>
      <c r="Z10" s="18" t="s">
        <v>67</v>
      </c>
      <c r="AA10" s="34" t="str">
        <f t="shared" si="9"/>
        <v>Neutral</v>
      </c>
      <c r="AB10" s="20" t="s">
        <v>126</v>
      </c>
      <c r="AC10" s="21" t="s">
        <v>98</v>
      </c>
      <c r="AD10" s="17" t="s">
        <v>127</v>
      </c>
      <c r="AE10" s="19"/>
      <c r="AF10" s="19"/>
      <c r="AG10" s="19"/>
      <c r="AH10" s="19"/>
      <c r="AI10" s="19"/>
      <c r="AJ10" s="19"/>
      <c r="AK10" s="19"/>
      <c r="AL10" s="19"/>
      <c r="AM10" s="19"/>
      <c r="AN10" s="19"/>
      <c r="AO10" s="19"/>
      <c r="AP10" s="19"/>
      <c r="AQ10" s="19"/>
      <c r="AR10" s="19"/>
      <c r="AS10" s="19"/>
      <c r="AT10" s="19"/>
      <c r="AU10" s="19"/>
      <c r="AV10" s="19"/>
    </row>
    <row r="11" spans="1:48" ht="20.25" customHeight="1">
      <c r="A11" s="16">
        <v>44193</v>
      </c>
      <c r="B11" s="18" t="s">
        <v>40</v>
      </c>
      <c r="C11" s="18">
        <f t="shared" si="0"/>
        <v>1</v>
      </c>
      <c r="D11" s="6">
        <f t="shared" si="1"/>
        <v>0</v>
      </c>
      <c r="E11" s="15">
        <v>51.160435999999997</v>
      </c>
      <c r="F11" s="15">
        <v>71.489885999999998</v>
      </c>
      <c r="G11" s="18">
        <v>20</v>
      </c>
      <c r="H11" s="18">
        <v>0</v>
      </c>
      <c r="I11" s="18" t="s">
        <v>21</v>
      </c>
      <c r="J11" s="9" t="str">
        <f t="shared" si="2"/>
        <v>Rally</v>
      </c>
      <c r="K11" s="18" t="s">
        <v>44</v>
      </c>
      <c r="L11" s="34" t="str">
        <f t="shared" si="3"/>
        <v>Livelihood</v>
      </c>
      <c r="M11" s="18" t="s">
        <v>44</v>
      </c>
      <c r="N11" s="34" t="str">
        <f t="shared" si="4"/>
        <v>Livelihood</v>
      </c>
      <c r="O11" s="18"/>
      <c r="P11" s="34" t="str">
        <f t="shared" si="5"/>
        <v/>
      </c>
      <c r="Q11" s="19"/>
      <c r="R11" s="19"/>
      <c r="S11" s="9">
        <f t="shared" si="6"/>
        <v>0</v>
      </c>
      <c r="T11" s="15" t="s">
        <v>125</v>
      </c>
      <c r="U11" s="18"/>
      <c r="V11" s="18" t="s">
        <v>81</v>
      </c>
      <c r="W11" s="34" t="str">
        <f t="shared" si="7"/>
        <v>Local Non-Gov Actor</v>
      </c>
      <c r="X11" s="18" t="s">
        <v>82</v>
      </c>
      <c r="Y11" s="34" t="str">
        <f t="shared" si="8"/>
        <v>Constructive</v>
      </c>
      <c r="Z11" s="18" t="s">
        <v>67</v>
      </c>
      <c r="AA11" s="34" t="str">
        <f t="shared" si="9"/>
        <v>Neutral</v>
      </c>
      <c r="AB11" s="20" t="s">
        <v>126</v>
      </c>
      <c r="AC11" s="21" t="s">
        <v>98</v>
      </c>
      <c r="AD11" s="17" t="s">
        <v>128</v>
      </c>
      <c r="AE11" s="19"/>
      <c r="AF11" s="19"/>
      <c r="AG11" s="19"/>
      <c r="AH11" s="19"/>
      <c r="AI11" s="19"/>
      <c r="AJ11" s="19"/>
      <c r="AK11" s="19"/>
      <c r="AL11" s="19"/>
      <c r="AM11" s="19"/>
      <c r="AN11" s="19"/>
      <c r="AO11" s="19"/>
      <c r="AP11" s="19"/>
      <c r="AQ11" s="19"/>
      <c r="AR11" s="19"/>
      <c r="AS11" s="19"/>
      <c r="AT11" s="19"/>
      <c r="AU11" s="19"/>
      <c r="AV11" s="19"/>
    </row>
    <row r="12" spans="1:48" ht="20.25" customHeight="1">
      <c r="A12" s="5">
        <v>44192</v>
      </c>
      <c r="B12" s="6" t="s">
        <v>113</v>
      </c>
      <c r="C12" s="6">
        <f t="shared" si="0"/>
        <v>0</v>
      </c>
      <c r="D12" s="6">
        <f t="shared" si="1"/>
        <v>0</v>
      </c>
      <c r="E12" s="8">
        <v>44.842556999999999</v>
      </c>
      <c r="F12" s="8">
        <v>65.502544999999998</v>
      </c>
      <c r="G12" s="9">
        <v>50</v>
      </c>
      <c r="H12" s="9">
        <v>0</v>
      </c>
      <c r="I12" s="9" t="s">
        <v>21</v>
      </c>
      <c r="J12" s="9" t="str">
        <f t="shared" si="2"/>
        <v>Rally</v>
      </c>
      <c r="K12" s="9" t="s">
        <v>44</v>
      </c>
      <c r="L12" s="34" t="str">
        <f t="shared" si="3"/>
        <v>Livelihood</v>
      </c>
      <c r="M12" s="9" t="s">
        <v>129</v>
      </c>
      <c r="N12" s="34" t="str">
        <f t="shared" si="4"/>
        <v>China</v>
      </c>
      <c r="O12" s="9" t="s">
        <v>45</v>
      </c>
      <c r="P12" s="34" t="str">
        <f t="shared" si="5"/>
        <v>Environment &amp; Resource Extraction</v>
      </c>
      <c r="Q12" s="10"/>
      <c r="R12" s="10"/>
      <c r="S12" s="9">
        <f t="shared" si="6"/>
        <v>0</v>
      </c>
      <c r="T12" s="9" t="s">
        <v>46</v>
      </c>
      <c r="U12" s="9"/>
      <c r="V12" s="9" t="s">
        <v>47</v>
      </c>
      <c r="W12" s="34" t="str">
        <f t="shared" si="7"/>
        <v>Foreign Actor</v>
      </c>
      <c r="X12" s="9" t="s">
        <v>67</v>
      </c>
      <c r="Y12" s="34" t="str">
        <f t="shared" si="8"/>
        <v>Neutral</v>
      </c>
      <c r="Z12" s="10"/>
      <c r="AA12" s="34" t="str">
        <f t="shared" si="9"/>
        <v/>
      </c>
      <c r="AB12" s="11" t="s">
        <v>130</v>
      </c>
      <c r="AC12" s="12" t="s">
        <v>27</v>
      </c>
      <c r="AD12" s="6" t="s">
        <v>131</v>
      </c>
      <c r="AE12" s="10"/>
      <c r="AF12" s="10"/>
      <c r="AG12" s="10"/>
      <c r="AH12" s="10"/>
      <c r="AI12" s="10"/>
      <c r="AJ12" s="10"/>
      <c r="AK12" s="10"/>
      <c r="AL12" s="10"/>
      <c r="AM12" s="10"/>
      <c r="AN12" s="10"/>
      <c r="AO12" s="10"/>
      <c r="AP12" s="10"/>
      <c r="AQ12" s="10"/>
      <c r="AR12" s="10"/>
      <c r="AS12" s="10"/>
      <c r="AT12" s="10"/>
      <c r="AU12" s="10"/>
      <c r="AV12" s="10"/>
    </row>
    <row r="13" spans="1:48" ht="20.25" customHeight="1">
      <c r="A13" s="5">
        <v>44191</v>
      </c>
      <c r="B13" s="6" t="s">
        <v>34</v>
      </c>
      <c r="C13" s="6">
        <f t="shared" si="0"/>
        <v>0</v>
      </c>
      <c r="D13" s="6">
        <f t="shared" si="1"/>
        <v>1</v>
      </c>
      <c r="E13" s="8">
        <v>43.235961000000003</v>
      </c>
      <c r="F13" s="8">
        <v>76.911482000000007</v>
      </c>
      <c r="G13" s="9">
        <v>50</v>
      </c>
      <c r="H13" s="9">
        <v>0</v>
      </c>
      <c r="I13" s="9" t="s">
        <v>21</v>
      </c>
      <c r="J13" s="9" t="str">
        <f t="shared" si="2"/>
        <v>Rally</v>
      </c>
      <c r="K13" s="9" t="s">
        <v>132</v>
      </c>
      <c r="L13" s="34" t="str">
        <f t="shared" si="3"/>
        <v>Other</v>
      </c>
      <c r="M13" s="9" t="s">
        <v>133</v>
      </c>
      <c r="N13" s="34" t="str">
        <f t="shared" si="4"/>
        <v>Other</v>
      </c>
      <c r="O13" s="9"/>
      <c r="P13" s="34" t="str">
        <f t="shared" si="5"/>
        <v/>
      </c>
      <c r="Q13" s="9" t="s">
        <v>134</v>
      </c>
      <c r="R13" s="10"/>
      <c r="S13" s="9">
        <f t="shared" si="6"/>
        <v>1</v>
      </c>
      <c r="T13" s="26" t="s">
        <v>135</v>
      </c>
      <c r="U13" s="9" t="s">
        <v>136</v>
      </c>
      <c r="V13" s="9" t="s">
        <v>137</v>
      </c>
      <c r="W13" s="34" t="str">
        <f t="shared" si="7"/>
        <v>Foreign Actor</v>
      </c>
      <c r="X13" s="9" t="s">
        <v>67</v>
      </c>
      <c r="Y13" s="34" t="str">
        <f t="shared" si="8"/>
        <v>Neutral</v>
      </c>
      <c r="Z13" s="10"/>
      <c r="AA13" s="34" t="str">
        <f t="shared" si="9"/>
        <v/>
      </c>
      <c r="AB13" s="11" t="s">
        <v>138</v>
      </c>
      <c r="AC13" s="12" t="s">
        <v>27</v>
      </c>
      <c r="AD13" s="6" t="s">
        <v>139</v>
      </c>
      <c r="AE13" s="10"/>
      <c r="AF13" s="10"/>
      <c r="AG13" s="10"/>
      <c r="AH13" s="10"/>
      <c r="AI13" s="10"/>
      <c r="AJ13" s="10"/>
      <c r="AK13" s="10"/>
      <c r="AL13" s="10"/>
      <c r="AM13" s="10"/>
      <c r="AN13" s="10"/>
      <c r="AO13" s="10"/>
      <c r="AP13" s="10"/>
      <c r="AQ13" s="10"/>
      <c r="AR13" s="10"/>
      <c r="AS13" s="10"/>
      <c r="AT13" s="10"/>
      <c r="AU13" s="10"/>
      <c r="AV13" s="10"/>
    </row>
    <row r="14" spans="1:48" ht="20.25" customHeight="1">
      <c r="A14" s="5">
        <v>44190</v>
      </c>
      <c r="B14" s="6" t="s">
        <v>144</v>
      </c>
      <c r="C14" s="6">
        <f t="shared" si="0"/>
        <v>0</v>
      </c>
      <c r="D14" s="6">
        <f t="shared" si="1"/>
        <v>0</v>
      </c>
      <c r="E14" s="13">
        <v>50.404240000000001</v>
      </c>
      <c r="F14" s="13">
        <v>80.249848999999998</v>
      </c>
      <c r="G14" s="9">
        <v>15</v>
      </c>
      <c r="H14" s="9">
        <v>0</v>
      </c>
      <c r="I14" s="9" t="s">
        <v>21</v>
      </c>
      <c r="J14" s="9" t="str">
        <f t="shared" si="2"/>
        <v>Rally</v>
      </c>
      <c r="K14" s="9" t="s">
        <v>79</v>
      </c>
      <c r="L14" s="34" t="str">
        <f t="shared" si="3"/>
        <v>Government Services</v>
      </c>
      <c r="M14" s="9"/>
      <c r="N14" s="34" t="str">
        <f t="shared" si="4"/>
        <v/>
      </c>
      <c r="O14" s="9"/>
      <c r="P14" s="34" t="str">
        <f t="shared" si="5"/>
        <v/>
      </c>
      <c r="Q14" s="10"/>
      <c r="R14" s="10"/>
      <c r="S14" s="9">
        <f t="shared" si="6"/>
        <v>0</v>
      </c>
      <c r="T14" s="9" t="s">
        <v>145</v>
      </c>
      <c r="U14" s="9"/>
      <c r="V14" s="9" t="s">
        <v>81</v>
      </c>
      <c r="W14" s="34" t="str">
        <f t="shared" si="7"/>
        <v>Local Non-Gov Actor</v>
      </c>
      <c r="X14" s="9" t="s">
        <v>48</v>
      </c>
      <c r="Y14" s="34" t="str">
        <f t="shared" si="8"/>
        <v>Constructive</v>
      </c>
      <c r="Z14" s="10"/>
      <c r="AA14" s="34" t="str">
        <f t="shared" si="9"/>
        <v/>
      </c>
      <c r="AB14" s="11" t="s">
        <v>146</v>
      </c>
      <c r="AC14" s="12" t="s">
        <v>27</v>
      </c>
      <c r="AD14" s="6" t="s">
        <v>147</v>
      </c>
      <c r="AE14" s="10"/>
      <c r="AF14" s="10"/>
      <c r="AG14" s="10"/>
      <c r="AH14" s="10"/>
      <c r="AI14" s="10"/>
      <c r="AJ14" s="10"/>
      <c r="AK14" s="10"/>
      <c r="AL14" s="10"/>
      <c r="AM14" s="10"/>
      <c r="AN14" s="10"/>
      <c r="AO14" s="10"/>
      <c r="AP14" s="10"/>
      <c r="AQ14" s="10"/>
      <c r="AR14" s="10"/>
      <c r="AS14" s="10"/>
      <c r="AT14" s="10"/>
      <c r="AU14" s="10"/>
      <c r="AV14" s="10"/>
    </row>
    <row r="15" spans="1:48" ht="20.25" customHeight="1">
      <c r="A15" s="5">
        <v>44190</v>
      </c>
      <c r="B15" s="6" t="s">
        <v>120</v>
      </c>
      <c r="C15" s="6">
        <f t="shared" si="0"/>
        <v>0</v>
      </c>
      <c r="D15" s="6">
        <f t="shared" si="1"/>
        <v>0</v>
      </c>
      <c r="E15" s="8">
        <v>47.105983000000002</v>
      </c>
      <c r="F15" s="15">
        <v>51.864593999999997</v>
      </c>
      <c r="G15" s="9">
        <v>3</v>
      </c>
      <c r="H15" s="9">
        <v>0</v>
      </c>
      <c r="I15" s="9" t="s">
        <v>21</v>
      </c>
      <c r="J15" s="9" t="str">
        <f t="shared" si="2"/>
        <v>Rally</v>
      </c>
      <c r="K15" s="9" t="s">
        <v>44</v>
      </c>
      <c r="L15" s="34" t="str">
        <f t="shared" si="3"/>
        <v>Livelihood</v>
      </c>
      <c r="M15" s="9" t="s">
        <v>140</v>
      </c>
      <c r="N15" s="34" t="str">
        <f t="shared" si="4"/>
        <v>Covid-19</v>
      </c>
      <c r="O15" s="9"/>
      <c r="P15" s="34" t="str">
        <f t="shared" si="5"/>
        <v/>
      </c>
      <c r="Q15" s="10"/>
      <c r="R15" s="10"/>
      <c r="S15" s="9">
        <f t="shared" si="6"/>
        <v>0</v>
      </c>
      <c r="T15" s="9" t="s">
        <v>141</v>
      </c>
      <c r="U15" s="9"/>
      <c r="V15" s="9" t="s">
        <v>81</v>
      </c>
      <c r="W15" s="34" t="str">
        <f t="shared" si="7"/>
        <v>Local Non-Gov Actor</v>
      </c>
      <c r="X15" s="9" t="s">
        <v>67</v>
      </c>
      <c r="Y15" s="34" t="str">
        <f t="shared" si="8"/>
        <v>Neutral</v>
      </c>
      <c r="Z15" s="10"/>
      <c r="AA15" s="34" t="str">
        <f t="shared" si="9"/>
        <v/>
      </c>
      <c r="AB15" s="11" t="s">
        <v>142</v>
      </c>
      <c r="AC15" s="12" t="s">
        <v>98</v>
      </c>
      <c r="AD15" s="6" t="s">
        <v>143</v>
      </c>
      <c r="AE15" s="10"/>
      <c r="AF15" s="10"/>
      <c r="AG15" s="10"/>
      <c r="AH15" s="10"/>
      <c r="AI15" s="10"/>
      <c r="AJ15" s="10"/>
      <c r="AK15" s="10"/>
      <c r="AL15" s="10"/>
      <c r="AM15" s="10"/>
      <c r="AN15" s="10"/>
      <c r="AO15" s="10"/>
      <c r="AP15" s="10"/>
      <c r="AQ15" s="10"/>
      <c r="AR15" s="10"/>
      <c r="AS15" s="10"/>
      <c r="AT15" s="10"/>
      <c r="AU15" s="10"/>
      <c r="AV15" s="10"/>
    </row>
    <row r="16" spans="1:48" ht="20.25" customHeight="1">
      <c r="A16" s="5">
        <v>44189</v>
      </c>
      <c r="B16" s="6" t="s">
        <v>29</v>
      </c>
      <c r="C16" s="6">
        <f t="shared" si="0"/>
        <v>0</v>
      </c>
      <c r="D16" s="6">
        <f t="shared" si="1"/>
        <v>0</v>
      </c>
      <c r="E16" s="14">
        <v>50.291992999999998</v>
      </c>
      <c r="F16" s="15">
        <v>57.148456000000003</v>
      </c>
      <c r="G16" s="9">
        <v>10</v>
      </c>
      <c r="H16" s="9">
        <v>0</v>
      </c>
      <c r="I16" s="9" t="s">
        <v>21</v>
      </c>
      <c r="J16" s="9" t="str">
        <f t="shared" si="2"/>
        <v>Rally</v>
      </c>
      <c r="K16" s="9" t="s">
        <v>152</v>
      </c>
      <c r="L16" s="34" t="str">
        <f t="shared" si="3"/>
        <v>Finance</v>
      </c>
      <c r="M16" s="9" t="s">
        <v>51</v>
      </c>
      <c r="N16" s="34" t="str">
        <f t="shared" si="4"/>
        <v>Justice</v>
      </c>
      <c r="O16" s="9"/>
      <c r="P16" s="34" t="str">
        <f t="shared" si="5"/>
        <v/>
      </c>
      <c r="Q16" s="10"/>
      <c r="R16" s="9"/>
      <c r="S16" s="9">
        <f t="shared" si="6"/>
        <v>0</v>
      </c>
      <c r="T16" s="9" t="s">
        <v>114</v>
      </c>
      <c r="U16" s="9"/>
      <c r="V16" s="9" t="s">
        <v>53</v>
      </c>
      <c r="W16" s="34" t="str">
        <f t="shared" si="7"/>
        <v>Justice System</v>
      </c>
      <c r="X16" s="9" t="s">
        <v>67</v>
      </c>
      <c r="Y16" s="34" t="str">
        <f t="shared" si="8"/>
        <v>Neutral</v>
      </c>
      <c r="Z16" s="10"/>
      <c r="AA16" s="34" t="str">
        <f t="shared" si="9"/>
        <v/>
      </c>
      <c r="AB16" s="11" t="s">
        <v>153</v>
      </c>
      <c r="AC16" s="12" t="s">
        <v>98</v>
      </c>
      <c r="AD16" s="6" t="s">
        <v>154</v>
      </c>
      <c r="AE16" s="10"/>
      <c r="AF16" s="10"/>
      <c r="AG16" s="10"/>
      <c r="AH16" s="10"/>
      <c r="AI16" s="10"/>
      <c r="AJ16" s="10"/>
      <c r="AK16" s="10"/>
      <c r="AL16" s="10"/>
      <c r="AM16" s="10"/>
      <c r="AN16" s="10"/>
      <c r="AO16" s="10"/>
      <c r="AP16" s="10"/>
      <c r="AQ16" s="10"/>
      <c r="AR16" s="10"/>
      <c r="AS16" s="10"/>
      <c r="AT16" s="10"/>
      <c r="AU16" s="10"/>
      <c r="AV16" s="10"/>
    </row>
    <row r="17" spans="1:48" ht="20.25" customHeight="1">
      <c r="A17" s="5">
        <v>44189</v>
      </c>
      <c r="B17" s="6" t="s">
        <v>34</v>
      </c>
      <c r="C17" s="6">
        <f t="shared" si="0"/>
        <v>0</v>
      </c>
      <c r="D17" s="6">
        <f t="shared" si="1"/>
        <v>1</v>
      </c>
      <c r="E17" s="14">
        <v>43.229360596360998</v>
      </c>
      <c r="F17" s="15">
        <v>76.801964569742296</v>
      </c>
      <c r="G17" s="9">
        <v>30</v>
      </c>
      <c r="H17" s="9">
        <v>0</v>
      </c>
      <c r="I17" s="9" t="s">
        <v>21</v>
      </c>
      <c r="J17" s="9" t="str">
        <f t="shared" si="2"/>
        <v>Rally</v>
      </c>
      <c r="K17" s="9" t="s">
        <v>44</v>
      </c>
      <c r="L17" s="34" t="str">
        <f t="shared" si="3"/>
        <v>Livelihood</v>
      </c>
      <c r="M17" s="9" t="s">
        <v>140</v>
      </c>
      <c r="N17" s="34" t="str">
        <f t="shared" si="4"/>
        <v>Covid-19</v>
      </c>
      <c r="O17" s="9"/>
      <c r="P17" s="34" t="str">
        <f t="shared" si="5"/>
        <v/>
      </c>
      <c r="Q17" s="10"/>
      <c r="R17" s="10"/>
      <c r="S17" s="9">
        <f t="shared" si="6"/>
        <v>0</v>
      </c>
      <c r="T17" s="9" t="s">
        <v>148</v>
      </c>
      <c r="U17" s="9"/>
      <c r="V17" s="9" t="s">
        <v>149</v>
      </c>
      <c r="W17" s="34" t="str">
        <f t="shared" si="7"/>
        <v>Local Non-Gov Actor</v>
      </c>
      <c r="X17" s="9" t="s">
        <v>82</v>
      </c>
      <c r="Y17" s="34" t="str">
        <f t="shared" si="8"/>
        <v>Constructive</v>
      </c>
      <c r="Z17" s="10"/>
      <c r="AA17" s="34" t="str">
        <f t="shared" si="9"/>
        <v/>
      </c>
      <c r="AB17" s="11" t="s">
        <v>150</v>
      </c>
      <c r="AC17" s="12" t="s">
        <v>27</v>
      </c>
      <c r="AD17" s="6" t="s">
        <v>151</v>
      </c>
      <c r="AE17" s="10"/>
      <c r="AF17" s="10"/>
      <c r="AG17" s="10"/>
      <c r="AH17" s="10"/>
      <c r="AI17" s="10"/>
      <c r="AJ17" s="10"/>
      <c r="AK17" s="10"/>
      <c r="AL17" s="10"/>
      <c r="AM17" s="10"/>
      <c r="AN17" s="10"/>
      <c r="AO17" s="10"/>
      <c r="AP17" s="10"/>
      <c r="AQ17" s="10"/>
      <c r="AR17" s="10"/>
      <c r="AS17" s="10"/>
      <c r="AT17" s="10"/>
      <c r="AU17" s="10"/>
      <c r="AV17" s="10"/>
    </row>
    <row r="18" spans="1:48" ht="20.25" customHeight="1">
      <c r="A18" s="5">
        <v>44188</v>
      </c>
      <c r="B18" s="6" t="s">
        <v>34</v>
      </c>
      <c r="C18" s="6">
        <f t="shared" si="0"/>
        <v>0</v>
      </c>
      <c r="D18" s="6">
        <f t="shared" si="1"/>
        <v>1</v>
      </c>
      <c r="E18" s="7">
        <v>51.150596</v>
      </c>
      <c r="F18" s="8">
        <v>71.456255999999996</v>
      </c>
      <c r="G18" s="9">
        <v>5</v>
      </c>
      <c r="H18" s="9">
        <v>0</v>
      </c>
      <c r="I18" s="9" t="s">
        <v>21</v>
      </c>
      <c r="J18" s="9" t="str">
        <f t="shared" si="2"/>
        <v>Rally</v>
      </c>
      <c r="K18" s="9" t="s">
        <v>152</v>
      </c>
      <c r="L18" s="34" t="str">
        <f t="shared" si="3"/>
        <v>Finance</v>
      </c>
      <c r="M18" s="9" t="s">
        <v>140</v>
      </c>
      <c r="N18" s="34" t="str">
        <f t="shared" si="4"/>
        <v>Covid-19</v>
      </c>
      <c r="O18" s="9"/>
      <c r="P18" s="34" t="str">
        <f t="shared" si="5"/>
        <v/>
      </c>
      <c r="Q18" s="10"/>
      <c r="R18" s="9"/>
      <c r="S18" s="9">
        <f t="shared" si="6"/>
        <v>0</v>
      </c>
      <c r="T18" s="9" t="s">
        <v>155</v>
      </c>
      <c r="U18" s="9"/>
      <c r="V18" s="9" t="s">
        <v>149</v>
      </c>
      <c r="W18" s="34" t="str">
        <f t="shared" si="7"/>
        <v>Local Non-Gov Actor</v>
      </c>
      <c r="X18" s="9" t="s">
        <v>48</v>
      </c>
      <c r="Y18" s="34" t="str">
        <f t="shared" si="8"/>
        <v>Constructive</v>
      </c>
      <c r="Z18" s="10"/>
      <c r="AA18" s="34" t="str">
        <f t="shared" si="9"/>
        <v/>
      </c>
      <c r="AB18" s="11" t="s">
        <v>156</v>
      </c>
      <c r="AC18" s="12" t="s">
        <v>27</v>
      </c>
      <c r="AD18" s="6" t="s">
        <v>157</v>
      </c>
      <c r="AE18" s="10"/>
      <c r="AF18" s="10"/>
      <c r="AG18" s="10"/>
      <c r="AH18" s="10"/>
      <c r="AI18" s="10"/>
      <c r="AJ18" s="10"/>
      <c r="AK18" s="10"/>
      <c r="AL18" s="10"/>
      <c r="AM18" s="10"/>
      <c r="AN18" s="10"/>
      <c r="AO18" s="10"/>
      <c r="AP18" s="10"/>
      <c r="AQ18" s="10"/>
      <c r="AR18" s="10"/>
      <c r="AS18" s="10"/>
      <c r="AT18" s="10"/>
      <c r="AU18" s="10"/>
      <c r="AV18" s="10"/>
    </row>
    <row r="19" spans="1:48" ht="20.25" customHeight="1">
      <c r="A19" s="5">
        <v>44188</v>
      </c>
      <c r="B19" s="6" t="s">
        <v>34</v>
      </c>
      <c r="C19" s="6">
        <f t="shared" si="0"/>
        <v>0</v>
      </c>
      <c r="D19" s="6">
        <f t="shared" si="1"/>
        <v>1</v>
      </c>
      <c r="E19" s="14">
        <v>43.281992000000002</v>
      </c>
      <c r="F19" s="14">
        <v>76.994944000000004</v>
      </c>
      <c r="G19" s="9">
        <v>20</v>
      </c>
      <c r="H19" s="9">
        <v>0</v>
      </c>
      <c r="I19" s="9" t="s">
        <v>158</v>
      </c>
      <c r="J19" s="9" t="str">
        <f t="shared" si="2"/>
        <v>Violent</v>
      </c>
      <c r="K19" s="9" t="s">
        <v>74</v>
      </c>
      <c r="L19" s="34" t="str">
        <f t="shared" si="3"/>
        <v>Property &amp; Land</v>
      </c>
      <c r="M19" s="9" t="s">
        <v>79</v>
      </c>
      <c r="N19" s="34" t="str">
        <f t="shared" si="4"/>
        <v>Government Services</v>
      </c>
      <c r="O19" s="9"/>
      <c r="P19" s="34" t="str">
        <f t="shared" si="5"/>
        <v/>
      </c>
      <c r="Q19" s="10"/>
      <c r="R19" s="9"/>
      <c r="S19" s="9">
        <f t="shared" si="6"/>
        <v>0</v>
      </c>
      <c r="T19" s="9" t="s">
        <v>159</v>
      </c>
      <c r="U19" s="9" t="s">
        <v>160</v>
      </c>
      <c r="V19" s="9" t="s">
        <v>59</v>
      </c>
      <c r="W19" s="34" t="str">
        <f t="shared" si="7"/>
        <v>Local Government</v>
      </c>
      <c r="X19" s="9" t="s">
        <v>67</v>
      </c>
      <c r="Y19" s="34" t="str">
        <f t="shared" si="8"/>
        <v>Neutral</v>
      </c>
      <c r="Z19" s="10"/>
      <c r="AA19" s="34" t="str">
        <f t="shared" si="9"/>
        <v/>
      </c>
      <c r="AB19" s="11" t="s">
        <v>161</v>
      </c>
      <c r="AC19" s="12" t="s">
        <v>98</v>
      </c>
      <c r="AD19" s="6" t="s">
        <v>162</v>
      </c>
      <c r="AE19" s="10"/>
      <c r="AF19" s="10"/>
      <c r="AG19" s="10"/>
      <c r="AH19" s="10"/>
      <c r="AI19" s="10"/>
      <c r="AJ19" s="10"/>
      <c r="AK19" s="10"/>
      <c r="AL19" s="10"/>
      <c r="AM19" s="10"/>
      <c r="AN19" s="10"/>
      <c r="AO19" s="10"/>
      <c r="AP19" s="10"/>
      <c r="AQ19" s="10"/>
      <c r="AR19" s="10"/>
      <c r="AS19" s="10"/>
      <c r="AT19" s="10"/>
      <c r="AU19" s="10"/>
      <c r="AV19" s="10"/>
    </row>
    <row r="20" spans="1:48" ht="20.25" customHeight="1">
      <c r="A20" s="5">
        <v>44188</v>
      </c>
      <c r="B20" s="6" t="s">
        <v>163</v>
      </c>
      <c r="C20" s="6">
        <f t="shared" si="0"/>
        <v>0</v>
      </c>
      <c r="D20" s="6">
        <f t="shared" si="1"/>
        <v>0</v>
      </c>
      <c r="E20" s="14">
        <v>54.862856999999998</v>
      </c>
      <c r="F20" s="15">
        <v>69.141861000000006</v>
      </c>
      <c r="G20" s="9">
        <v>3</v>
      </c>
      <c r="H20" s="9">
        <v>0</v>
      </c>
      <c r="I20" s="9" t="s">
        <v>21</v>
      </c>
      <c r="J20" s="9" t="str">
        <f t="shared" si="2"/>
        <v>Rally</v>
      </c>
      <c r="K20" s="9" t="s">
        <v>132</v>
      </c>
      <c r="L20" s="34" t="str">
        <f t="shared" si="3"/>
        <v>Other</v>
      </c>
      <c r="M20" s="9" t="s">
        <v>164</v>
      </c>
      <c r="N20" s="34" t="str">
        <f t="shared" si="4"/>
        <v>Other</v>
      </c>
      <c r="O20" s="9" t="s">
        <v>133</v>
      </c>
      <c r="P20" s="34" t="str">
        <f t="shared" si="5"/>
        <v>Other</v>
      </c>
      <c r="Q20" s="9" t="s">
        <v>165</v>
      </c>
      <c r="R20" s="9"/>
      <c r="S20" s="9">
        <f t="shared" si="6"/>
        <v>1</v>
      </c>
      <c r="T20" s="9" t="s">
        <v>159</v>
      </c>
      <c r="U20" s="9"/>
      <c r="V20" s="9" t="s">
        <v>59</v>
      </c>
      <c r="W20" s="34" t="str">
        <f t="shared" si="7"/>
        <v>Local Government</v>
      </c>
      <c r="X20" s="9" t="s">
        <v>48</v>
      </c>
      <c r="Y20" s="34" t="str">
        <f t="shared" si="8"/>
        <v>Constructive</v>
      </c>
      <c r="Z20" s="9" t="s">
        <v>67</v>
      </c>
      <c r="AA20" s="34" t="str">
        <f t="shared" si="9"/>
        <v>Neutral</v>
      </c>
      <c r="AB20" s="11" t="s">
        <v>166</v>
      </c>
      <c r="AC20" s="12" t="s">
        <v>98</v>
      </c>
      <c r="AD20" s="6" t="s">
        <v>167</v>
      </c>
      <c r="AE20" s="10"/>
      <c r="AF20" s="10"/>
      <c r="AG20" s="10"/>
      <c r="AH20" s="10"/>
      <c r="AI20" s="10"/>
      <c r="AJ20" s="10"/>
      <c r="AK20" s="10"/>
      <c r="AL20" s="10"/>
      <c r="AM20" s="10"/>
      <c r="AN20" s="10"/>
      <c r="AO20" s="10"/>
      <c r="AP20" s="10"/>
      <c r="AQ20" s="10"/>
      <c r="AR20" s="10"/>
      <c r="AS20" s="10"/>
      <c r="AT20" s="10"/>
      <c r="AU20" s="10"/>
      <c r="AV20" s="10"/>
    </row>
    <row r="21" spans="1:48" ht="20.25" customHeight="1">
      <c r="A21" s="5">
        <v>44188</v>
      </c>
      <c r="B21" s="6" t="s">
        <v>34</v>
      </c>
      <c r="C21" s="6">
        <f t="shared" si="0"/>
        <v>0</v>
      </c>
      <c r="D21" s="6">
        <f t="shared" si="1"/>
        <v>1</v>
      </c>
      <c r="E21" s="14">
        <v>43.234988999999999</v>
      </c>
      <c r="F21" s="15">
        <v>76.852418</v>
      </c>
      <c r="G21" s="9">
        <v>20</v>
      </c>
      <c r="H21" s="9">
        <v>0</v>
      </c>
      <c r="I21" s="9" t="s">
        <v>21</v>
      </c>
      <c r="J21" s="9" t="str">
        <f t="shared" si="2"/>
        <v>Rally</v>
      </c>
      <c r="K21" s="9" t="s">
        <v>74</v>
      </c>
      <c r="L21" s="34" t="str">
        <f t="shared" si="3"/>
        <v>Property &amp; Land</v>
      </c>
      <c r="M21" s="9" t="s">
        <v>96</v>
      </c>
      <c r="N21" s="34" t="str">
        <f t="shared" si="4"/>
        <v>Property &amp; Land</v>
      </c>
      <c r="O21" s="9"/>
      <c r="P21" s="34" t="str">
        <f t="shared" si="5"/>
        <v/>
      </c>
      <c r="Q21" s="9"/>
      <c r="R21" s="9"/>
      <c r="S21" s="9">
        <f t="shared" si="6"/>
        <v>0</v>
      </c>
      <c r="T21" s="9" t="s">
        <v>168</v>
      </c>
      <c r="U21" s="9"/>
      <c r="V21" s="9" t="s">
        <v>81</v>
      </c>
      <c r="W21" s="34" t="str">
        <f t="shared" si="7"/>
        <v>Local Non-Gov Actor</v>
      </c>
      <c r="X21" s="9" t="s">
        <v>67</v>
      </c>
      <c r="Y21" s="34" t="str">
        <f t="shared" si="8"/>
        <v>Neutral</v>
      </c>
      <c r="Z21" s="10"/>
      <c r="AA21" s="34" t="str">
        <f t="shared" si="9"/>
        <v/>
      </c>
      <c r="AB21" s="11" t="s">
        <v>169</v>
      </c>
      <c r="AC21" s="12" t="s">
        <v>98</v>
      </c>
      <c r="AD21" s="6" t="s">
        <v>170</v>
      </c>
      <c r="AE21" s="10"/>
      <c r="AF21" s="10"/>
      <c r="AG21" s="10"/>
      <c r="AH21" s="10"/>
      <c r="AI21" s="10"/>
      <c r="AJ21" s="10"/>
      <c r="AK21" s="10"/>
      <c r="AL21" s="10"/>
      <c r="AM21" s="10"/>
      <c r="AN21" s="10"/>
      <c r="AO21" s="10"/>
      <c r="AP21" s="10"/>
      <c r="AQ21" s="10"/>
      <c r="AR21" s="10"/>
      <c r="AS21" s="10"/>
      <c r="AT21" s="10"/>
      <c r="AU21" s="10"/>
      <c r="AV21" s="10"/>
    </row>
    <row r="22" spans="1:48" ht="20.25" customHeight="1">
      <c r="A22" s="5">
        <v>44188</v>
      </c>
      <c r="B22" s="6" t="s">
        <v>113</v>
      </c>
      <c r="C22" s="6">
        <f t="shared" si="0"/>
        <v>0</v>
      </c>
      <c r="D22" s="6">
        <f t="shared" si="1"/>
        <v>0</v>
      </c>
      <c r="E22" s="8">
        <v>44.786790000000003</v>
      </c>
      <c r="F22" s="8">
        <v>65.515300999999994</v>
      </c>
      <c r="G22" s="9">
        <v>15</v>
      </c>
      <c r="H22" s="9">
        <v>0</v>
      </c>
      <c r="I22" s="9" t="s">
        <v>21</v>
      </c>
      <c r="J22" s="9" t="str">
        <f t="shared" si="2"/>
        <v>Rally</v>
      </c>
      <c r="K22" s="9" t="s">
        <v>58</v>
      </c>
      <c r="L22" s="34" t="str">
        <f t="shared" si="3"/>
        <v>Government Services</v>
      </c>
      <c r="M22" s="9"/>
      <c r="N22" s="34" t="str">
        <f t="shared" si="4"/>
        <v/>
      </c>
      <c r="O22" s="9"/>
      <c r="P22" s="34" t="str">
        <f t="shared" si="5"/>
        <v/>
      </c>
      <c r="Q22" s="9"/>
      <c r="R22" s="9"/>
      <c r="S22" s="9">
        <f t="shared" si="6"/>
        <v>0</v>
      </c>
      <c r="T22" s="9" t="s">
        <v>171</v>
      </c>
      <c r="U22" s="9"/>
      <c r="V22" s="9" t="s">
        <v>24</v>
      </c>
      <c r="W22" s="34" t="str">
        <f t="shared" si="7"/>
        <v>National Government</v>
      </c>
      <c r="X22" s="9" t="s">
        <v>67</v>
      </c>
      <c r="Y22" s="34" t="str">
        <f t="shared" si="8"/>
        <v>Neutral</v>
      </c>
      <c r="Z22" s="10"/>
      <c r="AA22" s="34" t="str">
        <f t="shared" si="9"/>
        <v/>
      </c>
      <c r="AB22" s="11" t="s">
        <v>172</v>
      </c>
      <c r="AC22" s="12" t="s">
        <v>27</v>
      </c>
      <c r="AD22" s="6" t="s">
        <v>173</v>
      </c>
      <c r="AE22" s="10"/>
      <c r="AF22" s="10"/>
      <c r="AG22" s="10"/>
      <c r="AH22" s="10"/>
      <c r="AI22" s="10"/>
      <c r="AJ22" s="10"/>
      <c r="AK22" s="10"/>
      <c r="AL22" s="10"/>
      <c r="AM22" s="10"/>
      <c r="AN22" s="10"/>
      <c r="AO22" s="10"/>
      <c r="AP22" s="10"/>
      <c r="AQ22" s="10"/>
      <c r="AR22" s="10"/>
      <c r="AS22" s="10"/>
      <c r="AT22" s="10"/>
      <c r="AU22" s="10"/>
      <c r="AV22" s="10"/>
    </row>
    <row r="23" spans="1:48" ht="20.25" customHeight="1">
      <c r="A23" s="5">
        <v>44187</v>
      </c>
      <c r="B23" s="6" t="s">
        <v>174</v>
      </c>
      <c r="C23" s="6">
        <f t="shared" si="0"/>
        <v>0</v>
      </c>
      <c r="D23" s="6">
        <f t="shared" si="1"/>
        <v>0</v>
      </c>
      <c r="E23" s="14">
        <v>47.499057000000001</v>
      </c>
      <c r="F23" s="15">
        <v>51.723205999999998</v>
      </c>
      <c r="G23" s="9">
        <v>7</v>
      </c>
      <c r="H23" s="9">
        <v>0</v>
      </c>
      <c r="I23" s="9" t="s">
        <v>21</v>
      </c>
      <c r="J23" s="9" t="str">
        <f t="shared" si="2"/>
        <v>Rally</v>
      </c>
      <c r="K23" s="9" t="s">
        <v>96</v>
      </c>
      <c r="L23" s="34" t="str">
        <f t="shared" si="3"/>
        <v>Property &amp; Land</v>
      </c>
      <c r="M23" s="9" t="s">
        <v>79</v>
      </c>
      <c r="N23" s="34" t="str">
        <f t="shared" si="4"/>
        <v>Government Services</v>
      </c>
      <c r="O23" s="9"/>
      <c r="P23" s="34" t="str">
        <f t="shared" si="5"/>
        <v/>
      </c>
      <c r="Q23" s="10"/>
      <c r="R23" s="9"/>
      <c r="S23" s="9">
        <f t="shared" si="6"/>
        <v>0</v>
      </c>
      <c r="T23" s="9" t="s">
        <v>175</v>
      </c>
      <c r="U23" s="9"/>
      <c r="V23" s="9" t="s">
        <v>59</v>
      </c>
      <c r="W23" s="34" t="str">
        <f t="shared" si="7"/>
        <v>Local Government</v>
      </c>
      <c r="X23" s="9" t="s">
        <v>48</v>
      </c>
      <c r="Y23" s="34" t="str">
        <f t="shared" si="8"/>
        <v>Constructive</v>
      </c>
      <c r="Z23" s="9" t="s">
        <v>67</v>
      </c>
      <c r="AA23" s="34" t="str">
        <f t="shared" si="9"/>
        <v>Neutral</v>
      </c>
      <c r="AB23" s="11" t="s">
        <v>176</v>
      </c>
      <c r="AC23" s="12" t="s">
        <v>98</v>
      </c>
      <c r="AD23" s="6" t="s">
        <v>177</v>
      </c>
      <c r="AE23" s="10"/>
      <c r="AF23" s="10"/>
      <c r="AG23" s="10"/>
      <c r="AH23" s="10"/>
      <c r="AI23" s="10"/>
      <c r="AJ23" s="10"/>
      <c r="AK23" s="10"/>
      <c r="AL23" s="10"/>
      <c r="AM23" s="10"/>
      <c r="AN23" s="10"/>
      <c r="AO23" s="10"/>
      <c r="AP23" s="10"/>
      <c r="AQ23" s="10"/>
      <c r="AR23" s="10"/>
      <c r="AS23" s="10"/>
      <c r="AT23" s="10"/>
      <c r="AU23" s="10"/>
      <c r="AV23" s="10"/>
    </row>
    <row r="24" spans="1:48" ht="20.25" customHeight="1">
      <c r="A24" s="5">
        <v>44187</v>
      </c>
      <c r="B24" s="6" t="s">
        <v>34</v>
      </c>
      <c r="C24" s="6">
        <f t="shared" si="0"/>
        <v>0</v>
      </c>
      <c r="D24" s="6">
        <f t="shared" si="1"/>
        <v>1</v>
      </c>
      <c r="E24" s="14">
        <v>43.221719999999998</v>
      </c>
      <c r="F24" s="15">
        <v>76.963638000000003</v>
      </c>
      <c r="G24" s="9">
        <v>10</v>
      </c>
      <c r="H24" s="9">
        <v>0</v>
      </c>
      <c r="I24" s="9" t="s">
        <v>21</v>
      </c>
      <c r="J24" s="9" t="str">
        <f t="shared" si="2"/>
        <v>Rally</v>
      </c>
      <c r="K24" s="9" t="s">
        <v>152</v>
      </c>
      <c r="L24" s="34" t="str">
        <f t="shared" si="3"/>
        <v>Finance</v>
      </c>
      <c r="M24" s="9" t="s">
        <v>51</v>
      </c>
      <c r="N24" s="34" t="str">
        <f t="shared" si="4"/>
        <v>Justice</v>
      </c>
      <c r="O24" s="9"/>
      <c r="P24" s="34" t="str">
        <f t="shared" si="5"/>
        <v/>
      </c>
      <c r="Q24" s="10"/>
      <c r="R24" s="9"/>
      <c r="S24" s="9">
        <f t="shared" si="6"/>
        <v>0</v>
      </c>
      <c r="T24" s="9" t="s">
        <v>121</v>
      </c>
      <c r="U24" s="9"/>
      <c r="V24" s="9" t="s">
        <v>66</v>
      </c>
      <c r="W24" s="34" t="str">
        <f t="shared" si="7"/>
        <v>Justice System</v>
      </c>
      <c r="X24" s="9" t="s">
        <v>82</v>
      </c>
      <c r="Y24" s="34" t="str">
        <f t="shared" si="8"/>
        <v>Constructive</v>
      </c>
      <c r="Z24" s="10"/>
      <c r="AA24" s="34" t="str">
        <f t="shared" si="9"/>
        <v/>
      </c>
      <c r="AB24" s="11" t="s">
        <v>178</v>
      </c>
      <c r="AC24" s="12" t="s">
        <v>98</v>
      </c>
      <c r="AD24" s="6" t="s">
        <v>179</v>
      </c>
      <c r="AE24" s="10"/>
      <c r="AF24" s="10"/>
      <c r="AG24" s="10"/>
      <c r="AH24" s="10"/>
      <c r="AI24" s="10"/>
      <c r="AJ24" s="10"/>
      <c r="AK24" s="10"/>
      <c r="AL24" s="10"/>
      <c r="AM24" s="10"/>
      <c r="AN24" s="10"/>
      <c r="AO24" s="10"/>
      <c r="AP24" s="10"/>
      <c r="AQ24" s="10"/>
      <c r="AR24" s="10"/>
      <c r="AS24" s="10"/>
      <c r="AT24" s="10"/>
      <c r="AU24" s="10"/>
      <c r="AV24" s="10"/>
    </row>
    <row r="25" spans="1:48" ht="20.25" customHeight="1">
      <c r="A25" s="5">
        <v>44187</v>
      </c>
      <c r="B25" s="6" t="s">
        <v>20</v>
      </c>
      <c r="C25" s="6">
        <f t="shared" si="0"/>
        <v>0</v>
      </c>
      <c r="D25" s="6">
        <f t="shared" si="1"/>
        <v>0</v>
      </c>
      <c r="E25" s="14">
        <v>42.311187940668397</v>
      </c>
      <c r="F25" s="15">
        <v>69.600634708417005</v>
      </c>
      <c r="G25" s="9">
        <v>15</v>
      </c>
      <c r="H25" s="9">
        <v>0</v>
      </c>
      <c r="I25" s="9" t="s">
        <v>21</v>
      </c>
      <c r="J25" s="9" t="str">
        <f t="shared" si="2"/>
        <v>Rally</v>
      </c>
      <c r="K25" s="9" t="s">
        <v>108</v>
      </c>
      <c r="L25" s="34" t="str">
        <f t="shared" si="3"/>
        <v>Human Rights</v>
      </c>
      <c r="M25" s="9" t="s">
        <v>22</v>
      </c>
      <c r="N25" s="34" t="str">
        <f t="shared" si="4"/>
        <v>Human Rights</v>
      </c>
      <c r="O25" s="9"/>
      <c r="P25" s="34" t="str">
        <f t="shared" si="5"/>
        <v/>
      </c>
      <c r="Q25" s="9" t="s">
        <v>180</v>
      </c>
      <c r="R25" s="9"/>
      <c r="S25" s="9">
        <f t="shared" si="6"/>
        <v>1</v>
      </c>
      <c r="T25" s="9" t="s">
        <v>181</v>
      </c>
      <c r="U25" s="9"/>
      <c r="V25" s="9" t="s">
        <v>24</v>
      </c>
      <c r="W25" s="34" t="str">
        <f t="shared" si="7"/>
        <v>National Government</v>
      </c>
      <c r="X25" s="9" t="s">
        <v>67</v>
      </c>
      <c r="Y25" s="34" t="str">
        <f t="shared" si="8"/>
        <v>Neutral</v>
      </c>
      <c r="Z25" s="10"/>
      <c r="AA25" s="34" t="str">
        <f t="shared" si="9"/>
        <v/>
      </c>
      <c r="AB25" s="11" t="s">
        <v>182</v>
      </c>
      <c r="AC25" s="12" t="s">
        <v>27</v>
      </c>
      <c r="AD25" s="6" t="s">
        <v>183</v>
      </c>
      <c r="AE25" s="10"/>
      <c r="AF25" s="10"/>
      <c r="AG25" s="10"/>
      <c r="AH25" s="10"/>
      <c r="AI25" s="10"/>
      <c r="AJ25" s="10"/>
      <c r="AK25" s="10"/>
      <c r="AL25" s="10"/>
      <c r="AM25" s="10"/>
      <c r="AN25" s="10"/>
      <c r="AO25" s="10"/>
      <c r="AP25" s="10"/>
      <c r="AQ25" s="10"/>
      <c r="AR25" s="10"/>
      <c r="AS25" s="10"/>
      <c r="AT25" s="10"/>
      <c r="AU25" s="10"/>
      <c r="AV25" s="10"/>
    </row>
    <row r="26" spans="1:48" ht="20.25" customHeight="1">
      <c r="A26" s="5">
        <v>44186</v>
      </c>
      <c r="B26" s="6" t="s">
        <v>20</v>
      </c>
      <c r="C26" s="6">
        <f t="shared" si="0"/>
        <v>0</v>
      </c>
      <c r="D26" s="6">
        <f t="shared" si="1"/>
        <v>0</v>
      </c>
      <c r="E26" s="14">
        <v>42.315942</v>
      </c>
      <c r="F26" s="15">
        <v>69.591564000000005</v>
      </c>
      <c r="G26" s="9">
        <v>10</v>
      </c>
      <c r="H26" s="9">
        <v>0</v>
      </c>
      <c r="I26" s="9" t="s">
        <v>21</v>
      </c>
      <c r="J26" s="9" t="str">
        <f t="shared" si="2"/>
        <v>Rally</v>
      </c>
      <c r="K26" s="9" t="s">
        <v>63</v>
      </c>
      <c r="L26" s="34" t="str">
        <f t="shared" si="3"/>
        <v>Justice</v>
      </c>
      <c r="M26" s="9" t="s">
        <v>64</v>
      </c>
      <c r="N26" s="34" t="str">
        <f t="shared" si="4"/>
        <v>Human Rights</v>
      </c>
      <c r="O26" s="9"/>
      <c r="P26" s="34" t="str">
        <f t="shared" si="5"/>
        <v/>
      </c>
      <c r="Q26" s="10"/>
      <c r="R26" s="10"/>
      <c r="S26" s="9">
        <f t="shared" si="6"/>
        <v>0</v>
      </c>
      <c r="T26" s="9" t="s">
        <v>66</v>
      </c>
      <c r="U26" s="9"/>
      <c r="V26" s="9" t="s">
        <v>66</v>
      </c>
      <c r="W26" s="34" t="str">
        <f t="shared" si="7"/>
        <v>Justice System</v>
      </c>
      <c r="X26" s="9" t="s">
        <v>67</v>
      </c>
      <c r="Y26" s="34" t="str">
        <f t="shared" si="8"/>
        <v>Neutral</v>
      </c>
      <c r="Z26" s="10"/>
      <c r="AA26" s="34" t="str">
        <f t="shared" si="9"/>
        <v/>
      </c>
      <c r="AB26" s="22" t="s">
        <v>187</v>
      </c>
      <c r="AC26" s="12" t="s">
        <v>27</v>
      </c>
      <c r="AD26" s="6" t="s">
        <v>188</v>
      </c>
      <c r="AE26" s="10"/>
      <c r="AF26" s="10"/>
      <c r="AG26" s="10"/>
      <c r="AH26" s="10"/>
      <c r="AI26" s="10"/>
      <c r="AJ26" s="10"/>
      <c r="AK26" s="10"/>
      <c r="AL26" s="10"/>
      <c r="AM26" s="10"/>
      <c r="AN26" s="10"/>
      <c r="AO26" s="10"/>
      <c r="AP26" s="10"/>
      <c r="AQ26" s="10"/>
      <c r="AR26" s="10"/>
      <c r="AS26" s="10"/>
      <c r="AT26" s="10"/>
      <c r="AU26" s="10"/>
      <c r="AV26" s="10"/>
    </row>
    <row r="27" spans="1:48" ht="20.25" customHeight="1">
      <c r="A27" s="5">
        <v>44186</v>
      </c>
      <c r="B27" s="6" t="s">
        <v>195</v>
      </c>
      <c r="C27" s="6">
        <f t="shared" si="0"/>
        <v>0</v>
      </c>
      <c r="D27" s="6">
        <f t="shared" si="1"/>
        <v>0</v>
      </c>
      <c r="E27" s="8">
        <v>49.836244000000001</v>
      </c>
      <c r="F27" s="8">
        <v>82.264992000000007</v>
      </c>
      <c r="G27" s="9">
        <v>25</v>
      </c>
      <c r="H27" s="9">
        <v>0</v>
      </c>
      <c r="I27" s="9" t="s">
        <v>21</v>
      </c>
      <c r="J27" s="9" t="str">
        <f t="shared" si="2"/>
        <v>Rally</v>
      </c>
      <c r="K27" s="9" t="s">
        <v>73</v>
      </c>
      <c r="L27" s="34" t="str">
        <f t="shared" si="3"/>
        <v>Environment &amp; Resource Extraction</v>
      </c>
      <c r="M27" s="9"/>
      <c r="N27" s="34" t="str">
        <f t="shared" si="4"/>
        <v/>
      </c>
      <c r="O27" s="9"/>
      <c r="P27" s="34" t="str">
        <f t="shared" si="5"/>
        <v/>
      </c>
      <c r="Q27" s="10"/>
      <c r="R27" s="10"/>
      <c r="S27" s="9">
        <f t="shared" si="6"/>
        <v>0</v>
      </c>
      <c r="T27" s="9" t="s">
        <v>196</v>
      </c>
      <c r="U27" s="9"/>
      <c r="V27" s="9" t="s">
        <v>59</v>
      </c>
      <c r="W27" s="34" t="str">
        <f t="shared" si="7"/>
        <v>Local Government</v>
      </c>
      <c r="X27" s="9" t="s">
        <v>48</v>
      </c>
      <c r="Y27" s="34" t="str">
        <f t="shared" si="8"/>
        <v>Constructive</v>
      </c>
      <c r="Z27" s="9" t="s">
        <v>82</v>
      </c>
      <c r="AA27" s="34" t="str">
        <f t="shared" si="9"/>
        <v>Constructive</v>
      </c>
      <c r="AB27" s="11" t="s">
        <v>197</v>
      </c>
      <c r="AC27" s="12" t="s">
        <v>98</v>
      </c>
      <c r="AD27" s="6" t="s">
        <v>198</v>
      </c>
      <c r="AE27" s="10"/>
      <c r="AF27" s="10"/>
      <c r="AG27" s="10"/>
      <c r="AH27" s="10"/>
      <c r="AI27" s="10"/>
      <c r="AJ27" s="10"/>
      <c r="AK27" s="10"/>
      <c r="AL27" s="10"/>
      <c r="AM27" s="10"/>
      <c r="AN27" s="10"/>
      <c r="AO27" s="10"/>
      <c r="AP27" s="10"/>
      <c r="AQ27" s="10"/>
      <c r="AR27" s="10"/>
      <c r="AS27" s="10"/>
      <c r="AT27" s="10"/>
      <c r="AU27" s="10"/>
      <c r="AV27" s="10"/>
    </row>
    <row r="28" spans="1:48" ht="20.25" customHeight="1">
      <c r="A28" s="5">
        <v>44186</v>
      </c>
      <c r="B28" s="6" t="s">
        <v>189</v>
      </c>
      <c r="C28" s="6">
        <f t="shared" si="0"/>
        <v>0</v>
      </c>
      <c r="D28" s="6">
        <f t="shared" si="1"/>
        <v>0</v>
      </c>
      <c r="E28" s="8">
        <v>50.005844000000003</v>
      </c>
      <c r="F28" s="8">
        <v>82.812022999999996</v>
      </c>
      <c r="G28" s="9">
        <v>15</v>
      </c>
      <c r="H28" s="9">
        <v>0</v>
      </c>
      <c r="I28" s="9" t="s">
        <v>21</v>
      </c>
      <c r="J28" s="9" t="str">
        <f t="shared" si="2"/>
        <v>Rally</v>
      </c>
      <c r="K28" s="9" t="s">
        <v>79</v>
      </c>
      <c r="L28" s="34" t="str">
        <f t="shared" si="3"/>
        <v>Government Services</v>
      </c>
      <c r="M28" s="9"/>
      <c r="N28" s="34" t="str">
        <f t="shared" si="4"/>
        <v/>
      </c>
      <c r="O28" s="9"/>
      <c r="P28" s="34" t="str">
        <f t="shared" si="5"/>
        <v/>
      </c>
      <c r="Q28" s="10"/>
      <c r="R28" s="10"/>
      <c r="S28" s="9">
        <f t="shared" si="6"/>
        <v>0</v>
      </c>
      <c r="T28" s="9" t="s">
        <v>59</v>
      </c>
      <c r="U28" s="9"/>
      <c r="V28" s="9" t="s">
        <v>59</v>
      </c>
      <c r="W28" s="34" t="str">
        <f t="shared" si="7"/>
        <v>Local Government</v>
      </c>
      <c r="X28" s="9" t="s">
        <v>67</v>
      </c>
      <c r="Y28" s="34" t="str">
        <f t="shared" si="8"/>
        <v>Neutral</v>
      </c>
      <c r="Z28" s="10"/>
      <c r="AA28" s="34" t="str">
        <f t="shared" si="9"/>
        <v/>
      </c>
      <c r="AB28" s="11" t="s">
        <v>190</v>
      </c>
      <c r="AC28" s="12" t="s">
        <v>27</v>
      </c>
      <c r="AD28" s="6" t="s">
        <v>191</v>
      </c>
      <c r="AE28" s="10"/>
      <c r="AF28" s="10"/>
      <c r="AG28" s="10"/>
      <c r="AH28" s="10"/>
      <c r="AI28" s="10"/>
      <c r="AJ28" s="10"/>
      <c r="AK28" s="10"/>
      <c r="AL28" s="10"/>
      <c r="AM28" s="10"/>
      <c r="AN28" s="10"/>
      <c r="AO28" s="10"/>
      <c r="AP28" s="10"/>
      <c r="AQ28" s="10"/>
      <c r="AR28" s="10"/>
      <c r="AS28" s="10"/>
      <c r="AT28" s="10"/>
      <c r="AU28" s="10"/>
      <c r="AV28" s="10"/>
    </row>
    <row r="29" spans="1:48" ht="20.25" customHeight="1">
      <c r="A29" s="5">
        <v>44186</v>
      </c>
      <c r="B29" s="6" t="s">
        <v>31</v>
      </c>
      <c r="C29" s="6">
        <f t="shared" si="0"/>
        <v>0</v>
      </c>
      <c r="D29" s="6">
        <f t="shared" si="1"/>
        <v>0</v>
      </c>
      <c r="E29" s="14">
        <v>51.206147000000001</v>
      </c>
      <c r="F29" s="15">
        <v>51.384047000000002</v>
      </c>
      <c r="G29" s="9">
        <v>50</v>
      </c>
      <c r="H29" s="9">
        <v>0</v>
      </c>
      <c r="I29" s="9" t="s">
        <v>21</v>
      </c>
      <c r="J29" s="9" t="str">
        <f t="shared" si="2"/>
        <v>Rally</v>
      </c>
      <c r="K29" s="9" t="s">
        <v>44</v>
      </c>
      <c r="L29" s="34" t="str">
        <f t="shared" si="3"/>
        <v>Livelihood</v>
      </c>
      <c r="M29" s="9" t="s">
        <v>140</v>
      </c>
      <c r="N29" s="34" t="str">
        <f t="shared" si="4"/>
        <v>Covid-19</v>
      </c>
      <c r="O29" s="9"/>
      <c r="P29" s="34" t="str">
        <f t="shared" si="5"/>
        <v/>
      </c>
      <c r="Q29" s="10"/>
      <c r="R29" s="10"/>
      <c r="S29" s="9">
        <f t="shared" si="6"/>
        <v>0</v>
      </c>
      <c r="T29" s="9" t="s">
        <v>184</v>
      </c>
      <c r="U29" s="9"/>
      <c r="V29" s="9" t="s">
        <v>59</v>
      </c>
      <c r="W29" s="34" t="str">
        <f t="shared" si="7"/>
        <v>Local Government</v>
      </c>
      <c r="X29" s="9" t="s">
        <v>48</v>
      </c>
      <c r="Y29" s="34" t="str">
        <f t="shared" si="8"/>
        <v>Constructive</v>
      </c>
      <c r="Z29" s="10"/>
      <c r="AA29" s="34" t="str">
        <f t="shared" si="9"/>
        <v/>
      </c>
      <c r="AB29" s="11" t="s">
        <v>185</v>
      </c>
      <c r="AC29" s="12" t="s">
        <v>27</v>
      </c>
      <c r="AD29" s="6" t="s">
        <v>186</v>
      </c>
      <c r="AE29" s="10"/>
      <c r="AF29" s="10"/>
      <c r="AG29" s="10"/>
      <c r="AH29" s="10"/>
      <c r="AI29" s="10"/>
      <c r="AJ29" s="10"/>
      <c r="AK29" s="10"/>
      <c r="AL29" s="10"/>
      <c r="AM29" s="10"/>
      <c r="AN29" s="10"/>
      <c r="AO29" s="10"/>
      <c r="AP29" s="10"/>
      <c r="AQ29" s="10"/>
      <c r="AR29" s="10"/>
      <c r="AS29" s="10"/>
      <c r="AT29" s="10"/>
      <c r="AU29" s="10"/>
      <c r="AV29" s="10"/>
    </row>
    <row r="30" spans="1:48" ht="20.25" customHeight="1">
      <c r="A30" s="5">
        <v>44186</v>
      </c>
      <c r="B30" s="6" t="s">
        <v>20</v>
      </c>
      <c r="C30" s="6">
        <f t="shared" si="0"/>
        <v>0</v>
      </c>
      <c r="D30" s="6">
        <f t="shared" si="1"/>
        <v>0</v>
      </c>
      <c r="E30" s="8">
        <v>42.317354000000002</v>
      </c>
      <c r="F30" s="15">
        <v>69.563325000000006</v>
      </c>
      <c r="G30" s="9">
        <v>6</v>
      </c>
      <c r="H30" s="9">
        <v>0</v>
      </c>
      <c r="I30" s="9" t="s">
        <v>21</v>
      </c>
      <c r="J30" s="9" t="str">
        <f t="shared" si="2"/>
        <v>Rally</v>
      </c>
      <c r="K30" s="9" t="s">
        <v>91</v>
      </c>
      <c r="L30" s="34" t="str">
        <f t="shared" si="3"/>
        <v>Livelihood</v>
      </c>
      <c r="M30" s="9"/>
      <c r="N30" s="34" t="str">
        <f t="shared" si="4"/>
        <v/>
      </c>
      <c r="O30" s="9"/>
      <c r="P30" s="34" t="str">
        <f t="shared" si="5"/>
        <v/>
      </c>
      <c r="Q30" s="10"/>
      <c r="R30" s="10"/>
      <c r="S30" s="9">
        <f t="shared" si="6"/>
        <v>0</v>
      </c>
      <c r="T30" s="9" t="s">
        <v>192</v>
      </c>
      <c r="U30" s="9" t="s">
        <v>175</v>
      </c>
      <c r="V30" s="9" t="s">
        <v>76</v>
      </c>
      <c r="W30" s="34" t="str">
        <f t="shared" si="7"/>
        <v>Local Non-Gov Actor</v>
      </c>
      <c r="X30" s="9" t="s">
        <v>82</v>
      </c>
      <c r="Y30" s="34" t="str">
        <f t="shared" si="8"/>
        <v>Constructive</v>
      </c>
      <c r="Z30" s="9" t="s">
        <v>67</v>
      </c>
      <c r="AA30" s="34" t="str">
        <f t="shared" si="9"/>
        <v>Neutral</v>
      </c>
      <c r="AB30" s="11" t="s">
        <v>193</v>
      </c>
      <c r="AC30" s="12" t="s">
        <v>98</v>
      </c>
      <c r="AD30" s="6" t="s">
        <v>194</v>
      </c>
      <c r="AE30" s="10"/>
      <c r="AF30" s="10"/>
      <c r="AG30" s="10"/>
      <c r="AH30" s="10"/>
      <c r="AI30" s="10"/>
      <c r="AJ30" s="10"/>
      <c r="AK30" s="10"/>
      <c r="AL30" s="10"/>
      <c r="AM30" s="10"/>
      <c r="AN30" s="10"/>
      <c r="AO30" s="10"/>
      <c r="AP30" s="10"/>
      <c r="AQ30" s="10"/>
      <c r="AR30" s="10"/>
      <c r="AS30" s="10"/>
      <c r="AT30" s="10"/>
      <c r="AU30" s="10"/>
      <c r="AV30" s="10"/>
    </row>
    <row r="31" spans="1:48" ht="20.25" customHeight="1">
      <c r="A31" s="5">
        <v>44182</v>
      </c>
      <c r="B31" s="27" t="s">
        <v>199</v>
      </c>
      <c r="C31" s="27">
        <f t="shared" si="0"/>
        <v>0</v>
      </c>
      <c r="D31" s="6">
        <f t="shared" si="1"/>
        <v>0</v>
      </c>
      <c r="E31" s="13">
        <v>43.338137000000003</v>
      </c>
      <c r="F31" s="13">
        <v>52.855646999999998</v>
      </c>
      <c r="G31" s="9">
        <v>10</v>
      </c>
      <c r="H31" s="9">
        <v>0</v>
      </c>
      <c r="I31" s="9" t="s">
        <v>21</v>
      </c>
      <c r="J31" s="9" t="str">
        <f t="shared" si="2"/>
        <v>Rally</v>
      </c>
      <c r="K31" s="9" t="s">
        <v>51</v>
      </c>
      <c r="L31" s="34" t="str">
        <f t="shared" si="3"/>
        <v>Justice</v>
      </c>
      <c r="M31" s="9" t="s">
        <v>64</v>
      </c>
      <c r="N31" s="34" t="str">
        <f t="shared" si="4"/>
        <v>Human Rights</v>
      </c>
      <c r="O31" s="9"/>
      <c r="P31" s="34" t="str">
        <f t="shared" si="5"/>
        <v/>
      </c>
      <c r="Q31" s="10"/>
      <c r="R31" s="10"/>
      <c r="S31" s="9">
        <f t="shared" si="6"/>
        <v>0</v>
      </c>
      <c r="T31" s="9" t="s">
        <v>53</v>
      </c>
      <c r="U31" s="9"/>
      <c r="V31" s="9" t="s">
        <v>53</v>
      </c>
      <c r="W31" s="34" t="str">
        <f t="shared" si="7"/>
        <v>Justice System</v>
      </c>
      <c r="X31" s="9" t="s">
        <v>54</v>
      </c>
      <c r="Y31" s="34" t="str">
        <f t="shared" si="8"/>
        <v>Cautious</v>
      </c>
      <c r="Z31" s="10"/>
      <c r="AA31" s="34" t="str">
        <f t="shared" si="9"/>
        <v/>
      </c>
      <c r="AB31" s="22" t="s">
        <v>200</v>
      </c>
      <c r="AC31" s="12" t="s">
        <v>27</v>
      </c>
      <c r="AD31" s="6" t="s">
        <v>201</v>
      </c>
      <c r="AE31" s="10"/>
      <c r="AF31" s="10"/>
      <c r="AG31" s="10"/>
      <c r="AH31" s="10"/>
      <c r="AI31" s="10"/>
      <c r="AJ31" s="10"/>
      <c r="AK31" s="10"/>
      <c r="AL31" s="10"/>
      <c r="AM31" s="10"/>
      <c r="AN31" s="10"/>
      <c r="AO31" s="10"/>
      <c r="AP31" s="10"/>
      <c r="AQ31" s="10"/>
      <c r="AR31" s="10"/>
      <c r="AS31" s="10"/>
      <c r="AT31" s="10"/>
      <c r="AU31" s="10"/>
      <c r="AV31" s="10"/>
    </row>
    <row r="32" spans="1:48" ht="20.25" customHeight="1">
      <c r="A32" s="5">
        <v>44181</v>
      </c>
      <c r="B32" s="6" t="s">
        <v>34</v>
      </c>
      <c r="C32" s="6">
        <f t="shared" si="0"/>
        <v>0</v>
      </c>
      <c r="D32" s="6">
        <f t="shared" si="1"/>
        <v>1</v>
      </c>
      <c r="E32" s="8">
        <v>43.238289999999999</v>
      </c>
      <c r="F32" s="8">
        <v>76.94462</v>
      </c>
      <c r="G32" s="9">
        <v>100</v>
      </c>
      <c r="H32" s="9">
        <v>0</v>
      </c>
      <c r="I32" s="9" t="s">
        <v>21</v>
      </c>
      <c r="J32" s="9" t="str">
        <f t="shared" si="2"/>
        <v>Rally</v>
      </c>
      <c r="K32" s="9" t="s">
        <v>63</v>
      </c>
      <c r="L32" s="34" t="str">
        <f t="shared" si="3"/>
        <v>Justice</v>
      </c>
      <c r="M32" s="9" t="s">
        <v>62</v>
      </c>
      <c r="N32" s="34" t="str">
        <f t="shared" si="4"/>
        <v>Justice</v>
      </c>
      <c r="O32" s="9" t="s">
        <v>64</v>
      </c>
      <c r="P32" s="34" t="str">
        <f t="shared" si="5"/>
        <v>Human Rights</v>
      </c>
      <c r="Q32" s="9" t="s">
        <v>202</v>
      </c>
      <c r="R32" s="9" t="s">
        <v>203</v>
      </c>
      <c r="S32" s="9">
        <f t="shared" si="6"/>
        <v>1</v>
      </c>
      <c r="T32" s="9" t="s">
        <v>204</v>
      </c>
      <c r="U32" s="9"/>
      <c r="V32" s="9" t="s">
        <v>24</v>
      </c>
      <c r="W32" s="34" t="str">
        <f t="shared" si="7"/>
        <v>National Government</v>
      </c>
      <c r="X32" s="9" t="s">
        <v>205</v>
      </c>
      <c r="Y32" s="34" t="str">
        <f t="shared" si="8"/>
        <v>Cautious</v>
      </c>
      <c r="Z32" s="10"/>
      <c r="AA32" s="34" t="str">
        <f t="shared" si="9"/>
        <v/>
      </c>
      <c r="AB32" s="22" t="s">
        <v>206</v>
      </c>
      <c r="AC32" s="12" t="s">
        <v>27</v>
      </c>
      <c r="AD32" s="6" t="s">
        <v>207</v>
      </c>
      <c r="AE32" s="10"/>
      <c r="AF32" s="10"/>
      <c r="AG32" s="10"/>
      <c r="AH32" s="10"/>
      <c r="AI32" s="10"/>
      <c r="AJ32" s="10"/>
      <c r="AK32" s="10"/>
      <c r="AL32" s="10"/>
      <c r="AM32" s="10"/>
      <c r="AN32" s="10"/>
      <c r="AO32" s="10"/>
      <c r="AP32" s="10"/>
      <c r="AQ32" s="10"/>
      <c r="AR32" s="10"/>
      <c r="AS32" s="10"/>
      <c r="AT32" s="10"/>
      <c r="AU32" s="10"/>
      <c r="AV32" s="10"/>
    </row>
    <row r="33" spans="1:48" ht="20.25" customHeight="1">
      <c r="A33" s="5">
        <v>44181</v>
      </c>
      <c r="B33" s="6" t="s">
        <v>20</v>
      </c>
      <c r="C33" s="6">
        <f t="shared" si="0"/>
        <v>0</v>
      </c>
      <c r="D33" s="6">
        <f t="shared" si="1"/>
        <v>0</v>
      </c>
      <c r="E33" s="8">
        <v>42.303362999999997</v>
      </c>
      <c r="F33" s="8">
        <v>69.616585999999998</v>
      </c>
      <c r="G33" s="9">
        <v>30</v>
      </c>
      <c r="H33" s="9">
        <v>0</v>
      </c>
      <c r="I33" s="9" t="s">
        <v>21</v>
      </c>
      <c r="J33" s="9" t="str">
        <f t="shared" si="2"/>
        <v>Rally</v>
      </c>
      <c r="K33" s="9" t="s">
        <v>51</v>
      </c>
      <c r="L33" s="34" t="str">
        <f t="shared" si="3"/>
        <v>Justice</v>
      </c>
      <c r="M33" s="9"/>
      <c r="N33" s="34" t="str">
        <f t="shared" si="4"/>
        <v/>
      </c>
      <c r="O33" s="9"/>
      <c r="P33" s="34" t="str">
        <f t="shared" si="5"/>
        <v/>
      </c>
      <c r="Q33" s="10"/>
      <c r="R33" s="10"/>
      <c r="S33" s="9">
        <f t="shared" si="6"/>
        <v>0</v>
      </c>
      <c r="T33" s="9" t="s">
        <v>204</v>
      </c>
      <c r="U33" s="9"/>
      <c r="V33" s="9" t="s">
        <v>24</v>
      </c>
      <c r="W33" s="34" t="str">
        <f t="shared" si="7"/>
        <v>National Government</v>
      </c>
      <c r="X33" s="9" t="s">
        <v>205</v>
      </c>
      <c r="Y33" s="34" t="str">
        <f t="shared" si="8"/>
        <v>Cautious</v>
      </c>
      <c r="Z33" s="10"/>
      <c r="AA33" s="34" t="str">
        <f t="shared" si="9"/>
        <v/>
      </c>
      <c r="AB33" s="22" t="s">
        <v>208</v>
      </c>
      <c r="AC33" s="12" t="s">
        <v>27</v>
      </c>
      <c r="AD33" s="6" t="s">
        <v>209</v>
      </c>
      <c r="AE33" s="10"/>
      <c r="AF33" s="10"/>
      <c r="AG33" s="10"/>
      <c r="AH33" s="10"/>
      <c r="AI33" s="10"/>
      <c r="AJ33" s="10"/>
      <c r="AK33" s="10"/>
      <c r="AL33" s="10"/>
      <c r="AM33" s="10"/>
      <c r="AN33" s="10"/>
      <c r="AO33" s="10"/>
      <c r="AP33" s="10"/>
      <c r="AQ33" s="10"/>
      <c r="AR33" s="10"/>
      <c r="AS33" s="10"/>
      <c r="AT33" s="10"/>
      <c r="AU33" s="10"/>
      <c r="AV33" s="10"/>
    </row>
    <row r="34" spans="1:48" ht="20.25" customHeight="1">
      <c r="A34" s="5">
        <v>44181</v>
      </c>
      <c r="B34" s="9" t="s">
        <v>40</v>
      </c>
      <c r="C34" s="9">
        <f t="shared" si="0"/>
        <v>1</v>
      </c>
      <c r="D34" s="6">
        <f t="shared" si="1"/>
        <v>0</v>
      </c>
      <c r="E34" s="8">
        <v>51.153303000000001</v>
      </c>
      <c r="F34" s="8">
        <v>71.419359999999998</v>
      </c>
      <c r="G34" s="9">
        <v>30</v>
      </c>
      <c r="H34" s="9">
        <v>0</v>
      </c>
      <c r="I34" s="9" t="s">
        <v>21</v>
      </c>
      <c r="J34" s="9" t="str">
        <f t="shared" si="2"/>
        <v>Rally</v>
      </c>
      <c r="K34" s="9" t="s">
        <v>51</v>
      </c>
      <c r="L34" s="34" t="str">
        <f t="shared" si="3"/>
        <v>Justice</v>
      </c>
      <c r="M34" s="9"/>
      <c r="N34" s="34" t="str">
        <f t="shared" si="4"/>
        <v/>
      </c>
      <c r="O34" s="9"/>
      <c r="P34" s="34" t="str">
        <f t="shared" si="5"/>
        <v/>
      </c>
      <c r="Q34" s="10"/>
      <c r="R34" s="10"/>
      <c r="S34" s="9">
        <f t="shared" si="6"/>
        <v>0</v>
      </c>
      <c r="T34" s="9" t="s">
        <v>204</v>
      </c>
      <c r="U34" s="9"/>
      <c r="V34" s="9" t="s">
        <v>24</v>
      </c>
      <c r="W34" s="34" t="str">
        <f t="shared" si="7"/>
        <v>National Government</v>
      </c>
      <c r="X34" s="9" t="s">
        <v>205</v>
      </c>
      <c r="Y34" s="34" t="str">
        <f t="shared" si="8"/>
        <v>Cautious</v>
      </c>
      <c r="Z34" s="10"/>
      <c r="AA34" s="34" t="str">
        <f t="shared" si="9"/>
        <v/>
      </c>
      <c r="AB34" s="22" t="s">
        <v>1916</v>
      </c>
      <c r="AC34" s="12" t="s">
        <v>27</v>
      </c>
      <c r="AD34" s="6" t="s">
        <v>209</v>
      </c>
      <c r="AE34" s="10"/>
      <c r="AF34" s="10"/>
      <c r="AG34" s="10"/>
      <c r="AH34" s="10"/>
      <c r="AI34" s="10"/>
      <c r="AJ34" s="10"/>
      <c r="AK34" s="10"/>
      <c r="AL34" s="10"/>
      <c r="AM34" s="10"/>
      <c r="AN34" s="10"/>
      <c r="AO34" s="10"/>
      <c r="AP34" s="10"/>
      <c r="AQ34" s="10"/>
      <c r="AR34" s="10"/>
      <c r="AS34" s="10"/>
      <c r="AT34" s="10"/>
      <c r="AU34" s="10"/>
      <c r="AV34" s="10"/>
    </row>
    <row r="35" spans="1:48" ht="20.25" customHeight="1">
      <c r="A35" s="5">
        <v>44181</v>
      </c>
      <c r="B35" s="9" t="s">
        <v>40</v>
      </c>
      <c r="C35" s="9">
        <f t="shared" si="0"/>
        <v>1</v>
      </c>
      <c r="D35" s="6">
        <f t="shared" si="1"/>
        <v>0</v>
      </c>
      <c r="E35" s="13">
        <v>51.166811000000003</v>
      </c>
      <c r="F35" s="13">
        <v>71.420032000000006</v>
      </c>
      <c r="G35" s="9">
        <v>10</v>
      </c>
      <c r="H35" s="9">
        <v>0</v>
      </c>
      <c r="I35" s="9" t="s">
        <v>21</v>
      </c>
      <c r="J35" s="9" t="str">
        <f t="shared" si="2"/>
        <v>Rally</v>
      </c>
      <c r="K35" s="9" t="s">
        <v>58</v>
      </c>
      <c r="L35" s="34" t="str">
        <f t="shared" si="3"/>
        <v>Government Services</v>
      </c>
      <c r="M35" s="9"/>
      <c r="N35" s="34" t="str">
        <f t="shared" si="4"/>
        <v/>
      </c>
      <c r="O35" s="9"/>
      <c r="P35" s="34" t="str">
        <f t="shared" si="5"/>
        <v/>
      </c>
      <c r="Q35" s="10"/>
      <c r="R35" s="10"/>
      <c r="S35" s="9">
        <f t="shared" si="6"/>
        <v>0</v>
      </c>
      <c r="T35" s="9" t="s">
        <v>59</v>
      </c>
      <c r="U35" s="9"/>
      <c r="V35" s="9" t="s">
        <v>59</v>
      </c>
      <c r="W35" s="34" t="str">
        <f t="shared" si="7"/>
        <v>Local Government</v>
      </c>
      <c r="X35" s="9" t="s">
        <v>48</v>
      </c>
      <c r="Y35" s="34" t="str">
        <f t="shared" si="8"/>
        <v>Constructive</v>
      </c>
      <c r="Z35" s="10"/>
      <c r="AA35" s="34" t="str">
        <f t="shared" si="9"/>
        <v/>
      </c>
      <c r="AB35" s="22" t="s">
        <v>211</v>
      </c>
      <c r="AC35" s="12" t="s">
        <v>27</v>
      </c>
      <c r="AD35" s="6" t="s">
        <v>212</v>
      </c>
      <c r="AE35" s="10"/>
      <c r="AF35" s="10"/>
      <c r="AG35" s="10"/>
      <c r="AH35" s="10"/>
      <c r="AI35" s="10"/>
      <c r="AJ35" s="10"/>
      <c r="AK35" s="10"/>
      <c r="AL35" s="10"/>
      <c r="AM35" s="10"/>
      <c r="AN35" s="10"/>
      <c r="AO35" s="10"/>
      <c r="AP35" s="10"/>
      <c r="AQ35" s="10"/>
      <c r="AR35" s="10"/>
      <c r="AS35" s="10"/>
      <c r="AT35" s="10"/>
      <c r="AU35" s="10"/>
      <c r="AV35" s="10"/>
    </row>
    <row r="36" spans="1:48" ht="20.25" customHeight="1">
      <c r="A36" s="5">
        <v>44180</v>
      </c>
      <c r="B36" s="6" t="s">
        <v>31</v>
      </c>
      <c r="C36" s="6">
        <f t="shared" si="0"/>
        <v>0</v>
      </c>
      <c r="D36" s="6">
        <f t="shared" si="1"/>
        <v>0</v>
      </c>
      <c r="E36" s="14">
        <v>51.195225000000001</v>
      </c>
      <c r="F36" s="15">
        <v>51.373555000000003</v>
      </c>
      <c r="G36" s="9">
        <v>20</v>
      </c>
      <c r="H36" s="9">
        <v>0</v>
      </c>
      <c r="I36" s="9" t="s">
        <v>21</v>
      </c>
      <c r="J36" s="9" t="str">
        <f t="shared" si="2"/>
        <v>Rally</v>
      </c>
      <c r="K36" s="9" t="s">
        <v>58</v>
      </c>
      <c r="L36" s="34" t="str">
        <f t="shared" si="3"/>
        <v>Government Services</v>
      </c>
      <c r="M36" s="9"/>
      <c r="N36" s="34" t="str">
        <f t="shared" si="4"/>
        <v/>
      </c>
      <c r="O36" s="9"/>
      <c r="P36" s="34" t="str">
        <f t="shared" si="5"/>
        <v/>
      </c>
      <c r="Q36" s="10"/>
      <c r="R36" s="10"/>
      <c r="S36" s="9">
        <f t="shared" si="6"/>
        <v>0</v>
      </c>
      <c r="T36" s="9" t="s">
        <v>213</v>
      </c>
      <c r="U36" s="9"/>
      <c r="V36" s="9" t="s">
        <v>59</v>
      </c>
      <c r="W36" s="34" t="str">
        <f t="shared" si="7"/>
        <v>Local Government</v>
      </c>
      <c r="X36" s="9" t="s">
        <v>82</v>
      </c>
      <c r="Y36" s="34" t="str">
        <f t="shared" si="8"/>
        <v>Constructive</v>
      </c>
      <c r="Z36" s="10"/>
      <c r="AA36" s="34" t="str">
        <f t="shared" si="9"/>
        <v/>
      </c>
      <c r="AB36" s="11" t="s">
        <v>214</v>
      </c>
      <c r="AC36" s="12" t="s">
        <v>27</v>
      </c>
      <c r="AD36" s="6" t="s">
        <v>215</v>
      </c>
      <c r="AE36" s="10"/>
      <c r="AF36" s="10"/>
      <c r="AG36" s="10"/>
      <c r="AH36" s="10"/>
      <c r="AI36" s="10"/>
      <c r="AJ36" s="10"/>
      <c r="AK36" s="10"/>
      <c r="AL36" s="10"/>
      <c r="AM36" s="10"/>
      <c r="AN36" s="10"/>
      <c r="AO36" s="10"/>
      <c r="AP36" s="10"/>
      <c r="AQ36" s="10"/>
      <c r="AR36" s="10"/>
      <c r="AS36" s="10"/>
      <c r="AT36" s="10"/>
      <c r="AU36" s="10"/>
      <c r="AV36" s="10"/>
    </row>
    <row r="37" spans="1:48" ht="20.25" customHeight="1">
      <c r="A37" s="5">
        <v>44180</v>
      </c>
      <c r="B37" s="6" t="s">
        <v>144</v>
      </c>
      <c r="C37" s="6">
        <f t="shared" si="0"/>
        <v>0</v>
      </c>
      <c r="D37" s="6">
        <f t="shared" si="1"/>
        <v>0</v>
      </c>
      <c r="E37" s="14">
        <v>50.405033000000003</v>
      </c>
      <c r="F37" s="15">
        <v>80.210006000000007</v>
      </c>
      <c r="G37" s="9">
        <v>30</v>
      </c>
      <c r="H37" s="9">
        <v>0</v>
      </c>
      <c r="I37" s="9" t="s">
        <v>43</v>
      </c>
      <c r="J37" s="9" t="str">
        <f t="shared" si="2"/>
        <v>Disruptive</v>
      </c>
      <c r="K37" s="9" t="s">
        <v>44</v>
      </c>
      <c r="L37" s="34" t="str">
        <f t="shared" si="3"/>
        <v>Livelihood</v>
      </c>
      <c r="M37" s="9" t="s">
        <v>91</v>
      </c>
      <c r="N37" s="34" t="str">
        <f t="shared" si="4"/>
        <v>Livelihood</v>
      </c>
      <c r="O37" s="9"/>
      <c r="P37" s="34" t="str">
        <f t="shared" si="5"/>
        <v/>
      </c>
      <c r="Q37" s="10"/>
      <c r="R37" s="10"/>
      <c r="S37" s="9">
        <f t="shared" si="6"/>
        <v>0</v>
      </c>
      <c r="T37" s="9" t="s">
        <v>216</v>
      </c>
      <c r="U37" s="9"/>
      <c r="V37" s="9" t="s">
        <v>81</v>
      </c>
      <c r="W37" s="34" t="str">
        <f t="shared" si="7"/>
        <v>Local Non-Gov Actor</v>
      </c>
      <c r="X37" s="9" t="s">
        <v>48</v>
      </c>
      <c r="Y37" s="34" t="str">
        <f t="shared" si="8"/>
        <v>Constructive</v>
      </c>
      <c r="Z37" s="10"/>
      <c r="AA37" s="34" t="str">
        <f t="shared" si="9"/>
        <v/>
      </c>
      <c r="AB37" s="22" t="s">
        <v>217</v>
      </c>
      <c r="AC37" s="12" t="s">
        <v>27</v>
      </c>
      <c r="AD37" s="6" t="s">
        <v>218</v>
      </c>
      <c r="AE37" s="10"/>
      <c r="AF37" s="10"/>
      <c r="AG37" s="10"/>
      <c r="AH37" s="10"/>
      <c r="AI37" s="10"/>
      <c r="AJ37" s="10"/>
      <c r="AK37" s="10"/>
      <c r="AL37" s="10"/>
      <c r="AM37" s="10"/>
      <c r="AN37" s="10"/>
      <c r="AO37" s="10"/>
      <c r="AP37" s="10"/>
      <c r="AQ37" s="10"/>
      <c r="AR37" s="10"/>
      <c r="AS37" s="10"/>
      <c r="AT37" s="10"/>
      <c r="AU37" s="10"/>
      <c r="AV37" s="10"/>
    </row>
    <row r="38" spans="1:48" ht="20.25" customHeight="1">
      <c r="A38" s="5">
        <v>44179</v>
      </c>
      <c r="B38" s="6" t="s">
        <v>20</v>
      </c>
      <c r="C38" s="6">
        <f t="shared" si="0"/>
        <v>0</v>
      </c>
      <c r="D38" s="6">
        <f t="shared" si="1"/>
        <v>0</v>
      </c>
      <c r="E38" s="13">
        <v>42.325206000000001</v>
      </c>
      <c r="F38" s="13">
        <v>69.585654000000005</v>
      </c>
      <c r="G38" s="9">
        <v>20</v>
      </c>
      <c r="H38" s="9">
        <v>0</v>
      </c>
      <c r="I38" s="9" t="s">
        <v>21</v>
      </c>
      <c r="J38" s="9" t="str">
        <f t="shared" si="2"/>
        <v>Rally</v>
      </c>
      <c r="K38" s="9" t="s">
        <v>152</v>
      </c>
      <c r="L38" s="34" t="str">
        <f t="shared" si="3"/>
        <v>Finance</v>
      </c>
      <c r="M38" s="9" t="s">
        <v>51</v>
      </c>
      <c r="N38" s="34" t="str">
        <f t="shared" si="4"/>
        <v>Justice</v>
      </c>
      <c r="O38" s="9"/>
      <c r="P38" s="34" t="str">
        <f t="shared" si="5"/>
        <v/>
      </c>
      <c r="Q38" s="10"/>
      <c r="R38" s="10"/>
      <c r="S38" s="9">
        <f t="shared" si="6"/>
        <v>0</v>
      </c>
      <c r="T38" s="9" t="s">
        <v>219</v>
      </c>
      <c r="U38" s="9"/>
      <c r="V38" s="9" t="s">
        <v>24</v>
      </c>
      <c r="W38" s="34" t="str">
        <f t="shared" si="7"/>
        <v>National Government</v>
      </c>
      <c r="X38" s="9" t="s">
        <v>67</v>
      </c>
      <c r="Y38" s="34" t="str">
        <f t="shared" si="8"/>
        <v>Neutral</v>
      </c>
      <c r="Z38" s="10"/>
      <c r="AA38" s="34" t="str">
        <f t="shared" si="9"/>
        <v/>
      </c>
      <c r="AB38" s="22" t="s">
        <v>220</v>
      </c>
      <c r="AC38" s="12" t="s">
        <v>27</v>
      </c>
      <c r="AD38" s="6" t="s">
        <v>221</v>
      </c>
      <c r="AE38" s="10"/>
      <c r="AF38" s="10"/>
      <c r="AG38" s="10"/>
      <c r="AH38" s="10"/>
      <c r="AI38" s="10"/>
      <c r="AJ38" s="10"/>
      <c r="AK38" s="10"/>
      <c r="AL38" s="10"/>
      <c r="AM38" s="10"/>
      <c r="AN38" s="10"/>
      <c r="AO38" s="10"/>
      <c r="AP38" s="10"/>
      <c r="AQ38" s="10"/>
      <c r="AR38" s="10"/>
      <c r="AS38" s="10"/>
      <c r="AT38" s="10"/>
      <c r="AU38" s="10"/>
      <c r="AV38" s="10"/>
    </row>
    <row r="39" spans="1:48" ht="20.25" customHeight="1">
      <c r="A39" s="5">
        <v>44176</v>
      </c>
      <c r="B39" s="6" t="s">
        <v>222</v>
      </c>
      <c r="C39" s="6">
        <f t="shared" si="0"/>
        <v>0</v>
      </c>
      <c r="D39" s="6">
        <f t="shared" si="1"/>
        <v>0</v>
      </c>
      <c r="E39" s="14">
        <v>47.792960000000001</v>
      </c>
      <c r="F39" s="15">
        <v>67.714110000000005</v>
      </c>
      <c r="G39" s="9">
        <v>300</v>
      </c>
      <c r="H39" s="9">
        <v>0</v>
      </c>
      <c r="I39" s="9" t="s">
        <v>21</v>
      </c>
      <c r="J39" s="9" t="str">
        <f t="shared" si="2"/>
        <v>Rally</v>
      </c>
      <c r="K39" s="9" t="s">
        <v>44</v>
      </c>
      <c r="L39" s="34" t="str">
        <f t="shared" si="3"/>
        <v>Livelihood</v>
      </c>
      <c r="M39" s="9" t="s">
        <v>91</v>
      </c>
      <c r="N39" s="34" t="str">
        <f t="shared" si="4"/>
        <v>Livelihood</v>
      </c>
      <c r="O39" s="9"/>
      <c r="P39" s="34" t="str">
        <f t="shared" si="5"/>
        <v/>
      </c>
      <c r="Q39" s="10"/>
      <c r="R39" s="10"/>
      <c r="S39" s="9">
        <f t="shared" si="6"/>
        <v>0</v>
      </c>
      <c r="T39" s="9" t="s">
        <v>223</v>
      </c>
      <c r="U39" s="9"/>
      <c r="V39" s="9" t="s">
        <v>81</v>
      </c>
      <c r="W39" s="34" t="str">
        <f t="shared" si="7"/>
        <v>Local Non-Gov Actor</v>
      </c>
      <c r="X39" s="9" t="s">
        <v>82</v>
      </c>
      <c r="Y39" s="34" t="str">
        <f t="shared" si="8"/>
        <v>Constructive</v>
      </c>
      <c r="Z39" s="10"/>
      <c r="AA39" s="34" t="str">
        <f t="shared" si="9"/>
        <v/>
      </c>
      <c r="AB39" s="6" t="s">
        <v>224</v>
      </c>
      <c r="AC39" s="12" t="s">
        <v>27</v>
      </c>
      <c r="AD39" s="6" t="s">
        <v>225</v>
      </c>
      <c r="AE39" s="10"/>
      <c r="AF39" s="10"/>
      <c r="AG39" s="10"/>
      <c r="AH39" s="10"/>
      <c r="AI39" s="10"/>
      <c r="AJ39" s="10"/>
      <c r="AK39" s="10"/>
      <c r="AL39" s="10"/>
      <c r="AM39" s="10"/>
      <c r="AN39" s="10"/>
      <c r="AO39" s="10"/>
      <c r="AP39" s="10"/>
      <c r="AQ39" s="10"/>
      <c r="AR39" s="10"/>
      <c r="AS39" s="10"/>
      <c r="AT39" s="10"/>
      <c r="AU39" s="10"/>
      <c r="AV39" s="10"/>
    </row>
    <row r="40" spans="1:48" ht="20.25" customHeight="1">
      <c r="A40" s="5">
        <v>44176</v>
      </c>
      <c r="B40" s="6" t="s">
        <v>231</v>
      </c>
      <c r="C40" s="6">
        <f t="shared" si="0"/>
        <v>0</v>
      </c>
      <c r="D40" s="6">
        <f t="shared" si="1"/>
        <v>0</v>
      </c>
      <c r="E40" s="14">
        <v>43.427833</v>
      </c>
      <c r="F40" s="15">
        <v>54.078209999999999</v>
      </c>
      <c r="G40" s="9">
        <v>10</v>
      </c>
      <c r="H40" s="9">
        <v>0</v>
      </c>
      <c r="I40" s="9" t="s">
        <v>21</v>
      </c>
      <c r="J40" s="9" t="str">
        <f t="shared" si="2"/>
        <v>Rally</v>
      </c>
      <c r="K40" s="9" t="s">
        <v>73</v>
      </c>
      <c r="L40" s="34" t="str">
        <f t="shared" si="3"/>
        <v>Environment &amp; Resource Extraction</v>
      </c>
      <c r="M40" s="9"/>
      <c r="N40" s="34" t="str">
        <f t="shared" si="4"/>
        <v/>
      </c>
      <c r="O40" s="9"/>
      <c r="P40" s="34" t="str">
        <f t="shared" si="5"/>
        <v/>
      </c>
      <c r="Q40" s="10"/>
      <c r="R40" s="10"/>
      <c r="S40" s="9">
        <f t="shared" si="6"/>
        <v>0</v>
      </c>
      <c r="T40" s="9" t="s">
        <v>232</v>
      </c>
      <c r="U40" s="9" t="s">
        <v>233</v>
      </c>
      <c r="V40" s="9" t="s">
        <v>81</v>
      </c>
      <c r="W40" s="34" t="str">
        <f t="shared" si="7"/>
        <v>Local Non-Gov Actor</v>
      </c>
      <c r="X40" s="9" t="s">
        <v>67</v>
      </c>
      <c r="Y40" s="34" t="str">
        <f t="shared" si="8"/>
        <v>Neutral</v>
      </c>
      <c r="Z40" s="10"/>
      <c r="AA40" s="34" t="str">
        <f t="shared" si="9"/>
        <v/>
      </c>
      <c r="AB40" s="22" t="s">
        <v>234</v>
      </c>
      <c r="AC40" s="12" t="s">
        <v>27</v>
      </c>
      <c r="AD40" s="6" t="s">
        <v>235</v>
      </c>
      <c r="AE40" s="10"/>
      <c r="AF40" s="10"/>
      <c r="AG40" s="10"/>
      <c r="AH40" s="10"/>
      <c r="AI40" s="10"/>
      <c r="AJ40" s="10"/>
      <c r="AK40" s="10"/>
      <c r="AL40" s="10"/>
      <c r="AM40" s="10"/>
      <c r="AN40" s="10"/>
      <c r="AO40" s="10"/>
      <c r="AP40" s="10"/>
      <c r="AQ40" s="10"/>
      <c r="AR40" s="10"/>
      <c r="AS40" s="10"/>
      <c r="AT40" s="10"/>
      <c r="AU40" s="10"/>
      <c r="AV40" s="10"/>
    </row>
    <row r="41" spans="1:48" ht="20.25" customHeight="1">
      <c r="A41" s="5">
        <v>44176</v>
      </c>
      <c r="B41" s="6" t="s">
        <v>57</v>
      </c>
      <c r="C41" s="6">
        <f t="shared" si="0"/>
        <v>0</v>
      </c>
      <c r="D41" s="6">
        <f t="shared" si="1"/>
        <v>0</v>
      </c>
      <c r="E41" s="14">
        <v>42.899168000000003</v>
      </c>
      <c r="F41" s="15">
        <v>71.358823000000001</v>
      </c>
      <c r="G41" s="9">
        <v>15</v>
      </c>
      <c r="H41" s="9">
        <v>0</v>
      </c>
      <c r="I41" s="9" t="s">
        <v>21</v>
      </c>
      <c r="J41" s="9" t="str">
        <f t="shared" si="2"/>
        <v>Rally</v>
      </c>
      <c r="K41" s="9" t="s">
        <v>51</v>
      </c>
      <c r="L41" s="34" t="str">
        <f t="shared" si="3"/>
        <v>Justice</v>
      </c>
      <c r="M41" s="9"/>
      <c r="N41" s="34" t="str">
        <f t="shared" si="4"/>
        <v/>
      </c>
      <c r="O41" s="9"/>
      <c r="P41" s="34" t="str">
        <f t="shared" si="5"/>
        <v/>
      </c>
      <c r="Q41" s="10"/>
      <c r="R41" s="10"/>
      <c r="S41" s="9">
        <f t="shared" si="6"/>
        <v>0</v>
      </c>
      <c r="T41" s="9" t="s">
        <v>66</v>
      </c>
      <c r="U41" s="9"/>
      <c r="V41" s="9" t="s">
        <v>66</v>
      </c>
      <c r="W41" s="34" t="str">
        <f t="shared" si="7"/>
        <v>Justice System</v>
      </c>
      <c r="X41" s="9" t="s">
        <v>67</v>
      </c>
      <c r="Y41" s="34" t="str">
        <f t="shared" si="8"/>
        <v>Neutral</v>
      </c>
      <c r="Z41" s="10"/>
      <c r="AA41" s="34" t="str">
        <f t="shared" si="9"/>
        <v/>
      </c>
      <c r="AB41" s="11" t="s">
        <v>236</v>
      </c>
      <c r="AC41" s="12" t="s">
        <v>27</v>
      </c>
      <c r="AD41" s="6" t="s">
        <v>237</v>
      </c>
      <c r="AE41" s="10"/>
      <c r="AF41" s="10"/>
      <c r="AG41" s="10"/>
      <c r="AH41" s="10"/>
      <c r="AI41" s="10"/>
      <c r="AJ41" s="10"/>
      <c r="AK41" s="10"/>
      <c r="AL41" s="10"/>
      <c r="AM41" s="10"/>
      <c r="AN41" s="10"/>
      <c r="AO41" s="10"/>
      <c r="AP41" s="10"/>
      <c r="AQ41" s="10"/>
      <c r="AR41" s="10"/>
      <c r="AS41" s="10"/>
      <c r="AT41" s="10"/>
      <c r="AU41" s="10"/>
      <c r="AV41" s="10"/>
    </row>
    <row r="42" spans="1:48" ht="20.25" customHeight="1">
      <c r="A42" s="5">
        <v>44176</v>
      </c>
      <c r="B42" s="6" t="s">
        <v>20</v>
      </c>
      <c r="C42" s="6">
        <f t="shared" si="0"/>
        <v>0</v>
      </c>
      <c r="D42" s="6">
        <f t="shared" si="1"/>
        <v>0</v>
      </c>
      <c r="E42" s="14">
        <v>42.318668000000002</v>
      </c>
      <c r="F42" s="15">
        <v>69.603412000000006</v>
      </c>
      <c r="G42" s="9">
        <v>15</v>
      </c>
      <c r="H42" s="9">
        <v>0</v>
      </c>
      <c r="I42" s="9" t="s">
        <v>21</v>
      </c>
      <c r="J42" s="9" t="str">
        <f t="shared" si="2"/>
        <v>Rally</v>
      </c>
      <c r="K42" s="9" t="s">
        <v>152</v>
      </c>
      <c r="L42" s="34" t="str">
        <f t="shared" si="3"/>
        <v>Finance</v>
      </c>
      <c r="M42" s="9"/>
      <c r="N42" s="34" t="str">
        <f t="shared" si="4"/>
        <v/>
      </c>
      <c r="O42" s="9"/>
      <c r="P42" s="34" t="str">
        <f t="shared" si="5"/>
        <v/>
      </c>
      <c r="Q42" s="10"/>
      <c r="R42" s="10"/>
      <c r="S42" s="9">
        <f t="shared" si="6"/>
        <v>0</v>
      </c>
      <c r="T42" s="9" t="s">
        <v>59</v>
      </c>
      <c r="U42" s="9"/>
      <c r="V42" s="9" t="s">
        <v>59</v>
      </c>
      <c r="W42" s="34" t="str">
        <f t="shared" si="7"/>
        <v>Local Government</v>
      </c>
      <c r="X42" s="9" t="s">
        <v>48</v>
      </c>
      <c r="Y42" s="34" t="str">
        <f t="shared" si="8"/>
        <v>Constructive</v>
      </c>
      <c r="Z42" s="9" t="s">
        <v>82</v>
      </c>
      <c r="AA42" s="34" t="str">
        <f t="shared" si="9"/>
        <v>Constructive</v>
      </c>
      <c r="AB42" s="11" t="s">
        <v>240</v>
      </c>
      <c r="AC42" s="12" t="s">
        <v>98</v>
      </c>
      <c r="AD42" s="6" t="s">
        <v>241</v>
      </c>
      <c r="AE42" s="10"/>
      <c r="AF42" s="10"/>
      <c r="AG42" s="10"/>
      <c r="AH42" s="10"/>
      <c r="AI42" s="10"/>
      <c r="AJ42" s="10"/>
      <c r="AK42" s="10"/>
      <c r="AL42" s="10"/>
      <c r="AM42" s="10"/>
      <c r="AN42" s="10"/>
      <c r="AO42" s="10"/>
      <c r="AP42" s="10"/>
      <c r="AQ42" s="10"/>
      <c r="AR42" s="10"/>
      <c r="AS42" s="10"/>
      <c r="AT42" s="10"/>
      <c r="AU42" s="10"/>
      <c r="AV42" s="10"/>
    </row>
    <row r="43" spans="1:48" ht="20.25" customHeight="1">
      <c r="A43" s="5">
        <v>44176</v>
      </c>
      <c r="B43" s="6" t="s">
        <v>29</v>
      </c>
      <c r="C43" s="6">
        <f t="shared" si="0"/>
        <v>0</v>
      </c>
      <c r="D43" s="6">
        <f t="shared" si="1"/>
        <v>0</v>
      </c>
      <c r="E43" s="14">
        <v>50.258285000000001</v>
      </c>
      <c r="F43" s="15">
        <v>57.168438000000002</v>
      </c>
      <c r="G43" s="9">
        <v>20</v>
      </c>
      <c r="H43" s="9">
        <v>0</v>
      </c>
      <c r="I43" s="9" t="s">
        <v>21</v>
      </c>
      <c r="J43" s="9" t="str">
        <f t="shared" si="2"/>
        <v>Rally</v>
      </c>
      <c r="K43" s="9" t="s">
        <v>79</v>
      </c>
      <c r="L43" s="34" t="str">
        <f t="shared" si="3"/>
        <v>Government Services</v>
      </c>
      <c r="M43" s="9"/>
      <c r="N43" s="34" t="str">
        <f t="shared" si="4"/>
        <v/>
      </c>
      <c r="O43" s="9"/>
      <c r="P43" s="34" t="str">
        <f t="shared" si="5"/>
        <v/>
      </c>
      <c r="Q43" s="10"/>
      <c r="R43" s="10"/>
      <c r="S43" s="9">
        <f t="shared" si="6"/>
        <v>0</v>
      </c>
      <c r="T43" s="9" t="s">
        <v>59</v>
      </c>
      <c r="U43" s="9"/>
      <c r="V43" s="9" t="s">
        <v>59</v>
      </c>
      <c r="W43" s="34" t="str">
        <f t="shared" si="7"/>
        <v>Local Government</v>
      </c>
      <c r="X43" s="9" t="s">
        <v>48</v>
      </c>
      <c r="Y43" s="34" t="str">
        <f t="shared" si="8"/>
        <v>Constructive</v>
      </c>
      <c r="Z43" s="10"/>
      <c r="AA43" s="34" t="str">
        <f t="shared" si="9"/>
        <v/>
      </c>
      <c r="AB43" s="22" t="s">
        <v>238</v>
      </c>
      <c r="AC43" s="12" t="s">
        <v>98</v>
      </c>
      <c r="AD43" s="6" t="s">
        <v>239</v>
      </c>
      <c r="AE43" s="10"/>
      <c r="AF43" s="10"/>
      <c r="AG43" s="10"/>
      <c r="AH43" s="10"/>
      <c r="AI43" s="10"/>
      <c r="AJ43" s="10"/>
      <c r="AK43" s="10"/>
      <c r="AL43" s="10"/>
      <c r="AM43" s="10"/>
      <c r="AN43" s="10"/>
      <c r="AO43" s="10"/>
      <c r="AP43" s="10"/>
      <c r="AQ43" s="10"/>
      <c r="AR43" s="10"/>
      <c r="AS43" s="10"/>
      <c r="AT43" s="10"/>
      <c r="AU43" s="10"/>
      <c r="AV43" s="10"/>
    </row>
    <row r="44" spans="1:48" ht="20.25" customHeight="1">
      <c r="A44" s="5">
        <v>44176</v>
      </c>
      <c r="B44" s="6" t="s">
        <v>226</v>
      </c>
      <c r="C44" s="6">
        <f t="shared" si="0"/>
        <v>0</v>
      </c>
      <c r="D44" s="6">
        <f t="shared" si="1"/>
        <v>0</v>
      </c>
      <c r="E44" s="14">
        <v>42.432738000000001</v>
      </c>
      <c r="F44" s="15">
        <v>68.813798000000006</v>
      </c>
      <c r="G44" s="9">
        <v>10</v>
      </c>
      <c r="H44" s="9">
        <v>0</v>
      </c>
      <c r="I44" s="9" t="s">
        <v>21</v>
      </c>
      <c r="J44" s="9" t="str">
        <f t="shared" si="2"/>
        <v>Rally</v>
      </c>
      <c r="K44" s="9" t="s">
        <v>44</v>
      </c>
      <c r="L44" s="34" t="str">
        <f t="shared" si="3"/>
        <v>Livelihood</v>
      </c>
      <c r="M44" s="9" t="s">
        <v>58</v>
      </c>
      <c r="N44" s="34" t="str">
        <f t="shared" si="4"/>
        <v>Government Services</v>
      </c>
      <c r="O44" s="9" t="s">
        <v>227</v>
      </c>
      <c r="P44" s="34" t="str">
        <f t="shared" si="5"/>
        <v>Government Services</v>
      </c>
      <c r="Q44" s="10"/>
      <c r="R44" s="10"/>
      <c r="S44" s="9">
        <f t="shared" si="6"/>
        <v>0</v>
      </c>
      <c r="T44" s="9" t="s">
        <v>228</v>
      </c>
      <c r="U44" s="9"/>
      <c r="V44" s="9" t="s">
        <v>59</v>
      </c>
      <c r="W44" s="34" t="str">
        <f t="shared" si="7"/>
        <v>Local Government</v>
      </c>
      <c r="X44" s="9" t="s">
        <v>48</v>
      </c>
      <c r="Y44" s="34" t="str">
        <f t="shared" si="8"/>
        <v>Constructive</v>
      </c>
      <c r="Z44" s="10"/>
      <c r="AA44" s="34" t="str">
        <f t="shared" si="9"/>
        <v/>
      </c>
      <c r="AB44" s="11" t="s">
        <v>229</v>
      </c>
      <c r="AC44" s="12" t="s">
        <v>27</v>
      </c>
      <c r="AD44" s="6" t="s">
        <v>230</v>
      </c>
      <c r="AE44" s="10"/>
      <c r="AF44" s="10"/>
      <c r="AG44" s="10"/>
      <c r="AH44" s="10"/>
      <c r="AI44" s="10"/>
      <c r="AJ44" s="10"/>
      <c r="AK44" s="10"/>
      <c r="AL44" s="10"/>
      <c r="AM44" s="10"/>
      <c r="AN44" s="10"/>
      <c r="AO44" s="10"/>
      <c r="AP44" s="10"/>
      <c r="AQ44" s="10"/>
      <c r="AR44" s="10"/>
      <c r="AS44" s="10"/>
      <c r="AT44" s="10"/>
      <c r="AU44" s="10"/>
      <c r="AV44" s="10"/>
    </row>
    <row r="45" spans="1:48" ht="20.25" customHeight="1">
      <c r="A45" s="5">
        <v>44175</v>
      </c>
      <c r="B45" s="6" t="s">
        <v>120</v>
      </c>
      <c r="C45" s="6">
        <f t="shared" si="0"/>
        <v>0</v>
      </c>
      <c r="D45" s="6">
        <f t="shared" si="1"/>
        <v>0</v>
      </c>
      <c r="E45" s="8">
        <v>46.970472999999998</v>
      </c>
      <c r="F45" s="15">
        <v>51.763070999999997</v>
      </c>
      <c r="G45" s="9">
        <v>100</v>
      </c>
      <c r="H45" s="9">
        <v>0</v>
      </c>
      <c r="I45" s="9" t="s">
        <v>21</v>
      </c>
      <c r="J45" s="9" t="str">
        <f t="shared" si="2"/>
        <v>Rally</v>
      </c>
      <c r="K45" s="9" t="s">
        <v>44</v>
      </c>
      <c r="L45" s="34" t="str">
        <f t="shared" si="3"/>
        <v>Livelihood</v>
      </c>
      <c r="M45" s="9" t="s">
        <v>140</v>
      </c>
      <c r="N45" s="34" t="str">
        <f t="shared" si="4"/>
        <v>Covid-19</v>
      </c>
      <c r="O45" s="9"/>
      <c r="P45" s="34" t="str">
        <f t="shared" si="5"/>
        <v/>
      </c>
      <c r="Q45" s="10"/>
      <c r="R45" s="10"/>
      <c r="S45" s="9">
        <f t="shared" si="6"/>
        <v>0</v>
      </c>
      <c r="T45" s="9" t="s">
        <v>246</v>
      </c>
      <c r="U45" s="9"/>
      <c r="V45" s="9" t="s">
        <v>81</v>
      </c>
      <c r="W45" s="34" t="str">
        <f t="shared" si="7"/>
        <v>Local Non-Gov Actor</v>
      </c>
      <c r="X45" s="9" t="s">
        <v>48</v>
      </c>
      <c r="Y45" s="34" t="str">
        <f t="shared" si="8"/>
        <v>Constructive</v>
      </c>
      <c r="Z45" s="9" t="s">
        <v>82</v>
      </c>
      <c r="AA45" s="34" t="str">
        <f t="shared" si="9"/>
        <v>Constructive</v>
      </c>
      <c r="AB45" s="11" t="s">
        <v>247</v>
      </c>
      <c r="AC45" s="12" t="s">
        <v>98</v>
      </c>
      <c r="AD45" s="6" t="s">
        <v>248</v>
      </c>
      <c r="AE45" s="10"/>
      <c r="AF45" s="10"/>
      <c r="AG45" s="10"/>
      <c r="AH45" s="10"/>
      <c r="AI45" s="10"/>
      <c r="AJ45" s="10"/>
      <c r="AK45" s="10"/>
      <c r="AL45" s="10"/>
      <c r="AM45" s="10"/>
      <c r="AN45" s="10"/>
      <c r="AO45" s="10"/>
      <c r="AP45" s="10"/>
      <c r="AQ45" s="10"/>
      <c r="AR45" s="10"/>
      <c r="AS45" s="10"/>
      <c r="AT45" s="10"/>
      <c r="AU45" s="10"/>
      <c r="AV45" s="10"/>
    </row>
    <row r="46" spans="1:48" ht="20.25" customHeight="1">
      <c r="A46" s="5">
        <v>44175</v>
      </c>
      <c r="B46" s="6" t="s">
        <v>34</v>
      </c>
      <c r="C46" s="6">
        <f t="shared" si="0"/>
        <v>0</v>
      </c>
      <c r="D46" s="6">
        <f t="shared" si="1"/>
        <v>1</v>
      </c>
      <c r="E46" s="13">
        <v>43.210056000000002</v>
      </c>
      <c r="F46" s="13">
        <v>76.843129000000005</v>
      </c>
      <c r="G46" s="9">
        <v>30</v>
      </c>
      <c r="H46" s="9">
        <v>0</v>
      </c>
      <c r="I46" s="9" t="s">
        <v>21</v>
      </c>
      <c r="J46" s="9" t="str">
        <f t="shared" si="2"/>
        <v>Rally</v>
      </c>
      <c r="K46" s="9" t="s">
        <v>62</v>
      </c>
      <c r="L46" s="34" t="str">
        <f t="shared" si="3"/>
        <v>Justice</v>
      </c>
      <c r="M46" s="9" t="s">
        <v>63</v>
      </c>
      <c r="N46" s="34" t="str">
        <f t="shared" si="4"/>
        <v>Justice</v>
      </c>
      <c r="O46" s="9" t="s">
        <v>64</v>
      </c>
      <c r="P46" s="34" t="str">
        <f t="shared" si="5"/>
        <v>Human Rights</v>
      </c>
      <c r="Q46" s="10"/>
      <c r="R46" s="10"/>
      <c r="S46" s="9">
        <f t="shared" si="6"/>
        <v>0</v>
      </c>
      <c r="T46" s="9" t="s">
        <v>66</v>
      </c>
      <c r="U46" s="9"/>
      <c r="V46" s="9" t="s">
        <v>66</v>
      </c>
      <c r="W46" s="34" t="str">
        <f t="shared" si="7"/>
        <v>Justice System</v>
      </c>
      <c r="X46" s="9" t="s">
        <v>67</v>
      </c>
      <c r="Y46" s="34" t="str">
        <f t="shared" si="8"/>
        <v>Neutral</v>
      </c>
      <c r="Z46" s="10"/>
      <c r="AA46" s="34" t="str">
        <f t="shared" si="9"/>
        <v/>
      </c>
      <c r="AB46" s="22" t="s">
        <v>242</v>
      </c>
      <c r="AC46" s="12" t="s">
        <v>27</v>
      </c>
      <c r="AD46" s="6" t="s">
        <v>243</v>
      </c>
      <c r="AE46" s="10"/>
      <c r="AF46" s="10"/>
      <c r="AG46" s="10"/>
      <c r="AH46" s="10"/>
      <c r="AI46" s="10"/>
      <c r="AJ46" s="10"/>
      <c r="AK46" s="10"/>
      <c r="AL46" s="10"/>
      <c r="AM46" s="10"/>
      <c r="AN46" s="10"/>
      <c r="AO46" s="10"/>
      <c r="AP46" s="10"/>
      <c r="AQ46" s="10"/>
      <c r="AR46" s="10"/>
      <c r="AS46" s="10"/>
      <c r="AT46" s="10"/>
      <c r="AU46" s="10"/>
      <c r="AV46" s="10"/>
    </row>
    <row r="47" spans="1:48" ht="20.25" customHeight="1">
      <c r="A47" s="5">
        <v>44175</v>
      </c>
      <c r="B47" s="6" t="s">
        <v>20</v>
      </c>
      <c r="C47" s="6">
        <f t="shared" si="0"/>
        <v>0</v>
      </c>
      <c r="D47" s="6">
        <f t="shared" si="1"/>
        <v>0</v>
      </c>
      <c r="E47" s="14">
        <v>42.358308000000001</v>
      </c>
      <c r="F47" s="15">
        <v>69.647161999999994</v>
      </c>
      <c r="G47" s="9">
        <v>10</v>
      </c>
      <c r="H47" s="9">
        <v>0</v>
      </c>
      <c r="I47" s="9" t="s">
        <v>21</v>
      </c>
      <c r="J47" s="9" t="str">
        <f t="shared" si="2"/>
        <v>Rally</v>
      </c>
      <c r="K47" s="9" t="s">
        <v>74</v>
      </c>
      <c r="L47" s="34" t="str">
        <f t="shared" si="3"/>
        <v>Property &amp; Land</v>
      </c>
      <c r="M47" s="9"/>
      <c r="N47" s="34" t="str">
        <f t="shared" si="4"/>
        <v/>
      </c>
      <c r="O47" s="9"/>
      <c r="P47" s="34" t="str">
        <f t="shared" si="5"/>
        <v/>
      </c>
      <c r="Q47" s="10"/>
      <c r="R47" s="10"/>
      <c r="S47" s="9">
        <f t="shared" si="6"/>
        <v>0</v>
      </c>
      <c r="T47" s="9" t="s">
        <v>59</v>
      </c>
      <c r="U47" s="9"/>
      <c r="V47" s="9" t="s">
        <v>59</v>
      </c>
      <c r="W47" s="34" t="str">
        <f t="shared" si="7"/>
        <v>Local Government</v>
      </c>
      <c r="X47" s="9" t="s">
        <v>67</v>
      </c>
      <c r="Y47" s="34" t="str">
        <f t="shared" si="8"/>
        <v>Neutral</v>
      </c>
      <c r="Z47" s="10"/>
      <c r="AA47" s="34" t="str">
        <f t="shared" si="9"/>
        <v/>
      </c>
      <c r="AB47" s="11" t="s">
        <v>244</v>
      </c>
      <c r="AC47" s="12" t="s">
        <v>98</v>
      </c>
      <c r="AD47" s="6" t="s">
        <v>245</v>
      </c>
      <c r="AE47" s="10"/>
      <c r="AF47" s="10"/>
      <c r="AG47" s="10"/>
      <c r="AH47" s="10"/>
      <c r="AI47" s="10"/>
      <c r="AJ47" s="10"/>
      <c r="AK47" s="10"/>
      <c r="AL47" s="10"/>
      <c r="AM47" s="10"/>
      <c r="AN47" s="10"/>
      <c r="AO47" s="10"/>
      <c r="AP47" s="10"/>
      <c r="AQ47" s="10"/>
      <c r="AR47" s="10"/>
      <c r="AS47" s="10"/>
      <c r="AT47" s="10"/>
      <c r="AU47" s="10"/>
      <c r="AV47" s="10"/>
    </row>
    <row r="48" spans="1:48" ht="20.25" customHeight="1">
      <c r="A48" s="5">
        <v>44175</v>
      </c>
      <c r="B48" s="6" t="s">
        <v>249</v>
      </c>
      <c r="C48" s="6">
        <f t="shared" si="0"/>
        <v>0</v>
      </c>
      <c r="D48" s="6">
        <f t="shared" si="1"/>
        <v>0</v>
      </c>
      <c r="E48" s="8">
        <v>54.819332000000003</v>
      </c>
      <c r="F48" s="15">
        <v>68.316636000000003</v>
      </c>
      <c r="G48" s="9">
        <v>10</v>
      </c>
      <c r="H48" s="9">
        <v>0</v>
      </c>
      <c r="I48" s="9" t="s">
        <v>21</v>
      </c>
      <c r="J48" s="9" t="str">
        <f t="shared" si="2"/>
        <v>Rally</v>
      </c>
      <c r="K48" s="9" t="s">
        <v>79</v>
      </c>
      <c r="L48" s="34" t="str">
        <f t="shared" si="3"/>
        <v>Government Services</v>
      </c>
      <c r="M48" s="9"/>
      <c r="N48" s="34" t="str">
        <f t="shared" si="4"/>
        <v/>
      </c>
      <c r="O48" s="9"/>
      <c r="P48" s="34" t="str">
        <f t="shared" si="5"/>
        <v/>
      </c>
      <c r="Q48" s="10"/>
      <c r="R48" s="10"/>
      <c r="S48" s="9">
        <f t="shared" si="6"/>
        <v>0</v>
      </c>
      <c r="T48" s="9" t="s">
        <v>59</v>
      </c>
      <c r="U48" s="9"/>
      <c r="V48" s="9" t="s">
        <v>59</v>
      </c>
      <c r="W48" s="34" t="str">
        <f t="shared" si="7"/>
        <v>Local Government</v>
      </c>
      <c r="X48" s="9" t="s">
        <v>48</v>
      </c>
      <c r="Y48" s="34" t="str">
        <f t="shared" si="8"/>
        <v>Constructive</v>
      </c>
      <c r="Z48" s="10"/>
      <c r="AA48" s="34" t="str">
        <f t="shared" si="9"/>
        <v/>
      </c>
      <c r="AB48" s="11" t="s">
        <v>250</v>
      </c>
      <c r="AC48" s="12" t="s">
        <v>98</v>
      </c>
      <c r="AD48" s="6" t="s">
        <v>251</v>
      </c>
      <c r="AE48" s="10"/>
      <c r="AF48" s="10"/>
      <c r="AG48" s="10"/>
      <c r="AH48" s="10"/>
      <c r="AI48" s="10"/>
      <c r="AJ48" s="10"/>
      <c r="AK48" s="10"/>
      <c r="AL48" s="10"/>
      <c r="AM48" s="10"/>
      <c r="AN48" s="10"/>
      <c r="AO48" s="10"/>
      <c r="AP48" s="10"/>
      <c r="AQ48" s="10"/>
      <c r="AR48" s="10"/>
      <c r="AS48" s="10"/>
      <c r="AT48" s="10"/>
      <c r="AU48" s="10"/>
      <c r="AV48" s="10"/>
    </row>
    <row r="49" spans="1:48" ht="20.25" customHeight="1">
      <c r="A49" s="5">
        <v>44174</v>
      </c>
      <c r="B49" s="6" t="s">
        <v>34</v>
      </c>
      <c r="C49" s="6">
        <f t="shared" si="0"/>
        <v>0</v>
      </c>
      <c r="D49" s="6">
        <f t="shared" si="1"/>
        <v>1</v>
      </c>
      <c r="E49" s="14">
        <v>43.249563999999999</v>
      </c>
      <c r="F49" s="15">
        <v>76.928043000000002</v>
      </c>
      <c r="G49" s="9">
        <v>10</v>
      </c>
      <c r="H49" s="9">
        <v>0</v>
      </c>
      <c r="I49" s="9" t="s">
        <v>21</v>
      </c>
      <c r="J49" s="9" t="str">
        <f t="shared" si="2"/>
        <v>Rally</v>
      </c>
      <c r="K49" s="9" t="s">
        <v>152</v>
      </c>
      <c r="L49" s="34" t="str">
        <f t="shared" si="3"/>
        <v>Finance</v>
      </c>
      <c r="M49" s="9" t="s">
        <v>51</v>
      </c>
      <c r="N49" s="34" t="str">
        <f t="shared" si="4"/>
        <v>Justice</v>
      </c>
      <c r="O49" s="9"/>
      <c r="P49" s="34" t="str">
        <f t="shared" si="5"/>
        <v/>
      </c>
      <c r="Q49" s="10"/>
      <c r="R49" s="10"/>
      <c r="S49" s="9">
        <f t="shared" si="6"/>
        <v>0</v>
      </c>
      <c r="T49" s="9" t="s">
        <v>258</v>
      </c>
      <c r="U49" s="9"/>
      <c r="V49" s="9" t="s">
        <v>66</v>
      </c>
      <c r="W49" s="34" t="str">
        <f t="shared" si="7"/>
        <v>Justice System</v>
      </c>
      <c r="X49" s="9" t="s">
        <v>67</v>
      </c>
      <c r="Y49" s="34" t="str">
        <f t="shared" si="8"/>
        <v>Neutral</v>
      </c>
      <c r="Z49" s="10"/>
      <c r="AA49" s="34" t="str">
        <f t="shared" si="9"/>
        <v/>
      </c>
      <c r="AB49" s="11" t="s">
        <v>259</v>
      </c>
      <c r="AC49" s="12" t="s">
        <v>98</v>
      </c>
      <c r="AD49" s="6" t="s">
        <v>260</v>
      </c>
      <c r="AE49" s="10"/>
      <c r="AF49" s="10"/>
      <c r="AG49" s="10"/>
      <c r="AH49" s="10"/>
      <c r="AI49" s="10"/>
      <c r="AJ49" s="10"/>
      <c r="AK49" s="10"/>
      <c r="AL49" s="10"/>
      <c r="AM49" s="10"/>
      <c r="AN49" s="10"/>
      <c r="AO49" s="10"/>
      <c r="AP49" s="10"/>
      <c r="AQ49" s="10"/>
      <c r="AR49" s="10"/>
      <c r="AS49" s="10"/>
      <c r="AT49" s="10"/>
      <c r="AU49" s="10"/>
      <c r="AV49" s="10"/>
    </row>
    <row r="50" spans="1:48" ht="20.25" customHeight="1">
      <c r="A50" s="5">
        <v>44174</v>
      </c>
      <c r="B50" s="6" t="s">
        <v>265</v>
      </c>
      <c r="C50" s="6">
        <f t="shared" si="0"/>
        <v>0</v>
      </c>
      <c r="D50" s="6">
        <f t="shared" si="1"/>
        <v>0</v>
      </c>
      <c r="E50" s="14">
        <v>44.158340000000003</v>
      </c>
      <c r="F50" s="15">
        <v>80.399330000000006</v>
      </c>
      <c r="G50" s="9">
        <v>50</v>
      </c>
      <c r="H50" s="9">
        <v>0</v>
      </c>
      <c r="I50" s="9" t="s">
        <v>21</v>
      </c>
      <c r="J50" s="9" t="str">
        <f t="shared" si="2"/>
        <v>Rally</v>
      </c>
      <c r="K50" s="9" t="s">
        <v>266</v>
      </c>
      <c r="L50" s="34" t="str">
        <f t="shared" si="3"/>
        <v>Finance</v>
      </c>
      <c r="M50" s="9"/>
      <c r="N50" s="34" t="str">
        <f t="shared" si="4"/>
        <v/>
      </c>
      <c r="O50" s="9"/>
      <c r="P50" s="34" t="str">
        <f t="shared" si="5"/>
        <v/>
      </c>
      <c r="Q50" s="10"/>
      <c r="R50" s="10"/>
      <c r="S50" s="9">
        <f t="shared" si="6"/>
        <v>0</v>
      </c>
      <c r="T50" s="9" t="s">
        <v>267</v>
      </c>
      <c r="U50" s="9"/>
      <c r="V50" s="9" t="s">
        <v>24</v>
      </c>
      <c r="W50" s="34" t="str">
        <f t="shared" si="7"/>
        <v>National Government</v>
      </c>
      <c r="X50" s="9" t="s">
        <v>67</v>
      </c>
      <c r="Y50" s="34" t="str">
        <f t="shared" si="8"/>
        <v>Neutral</v>
      </c>
      <c r="Z50" s="10"/>
      <c r="AA50" s="34" t="str">
        <f t="shared" si="9"/>
        <v/>
      </c>
      <c r="AB50" s="11" t="s">
        <v>268</v>
      </c>
      <c r="AC50" s="12" t="s">
        <v>98</v>
      </c>
      <c r="AD50" s="6" t="s">
        <v>269</v>
      </c>
      <c r="AE50" s="10"/>
      <c r="AF50" s="10"/>
      <c r="AG50" s="10"/>
      <c r="AH50" s="10"/>
      <c r="AI50" s="10"/>
      <c r="AJ50" s="10"/>
      <c r="AK50" s="10"/>
      <c r="AL50" s="10"/>
      <c r="AM50" s="10"/>
      <c r="AN50" s="10"/>
      <c r="AO50" s="10"/>
      <c r="AP50" s="10"/>
      <c r="AQ50" s="10"/>
      <c r="AR50" s="10"/>
      <c r="AS50" s="10"/>
      <c r="AT50" s="10"/>
      <c r="AU50" s="10"/>
      <c r="AV50" s="10"/>
    </row>
    <row r="51" spans="1:48" ht="20.25" customHeight="1">
      <c r="A51" s="5">
        <v>44174</v>
      </c>
      <c r="B51" s="9" t="s">
        <v>40</v>
      </c>
      <c r="C51" s="9">
        <f t="shared" si="0"/>
        <v>1</v>
      </c>
      <c r="D51" s="6">
        <f t="shared" si="1"/>
        <v>0</v>
      </c>
      <c r="E51" s="14">
        <v>51.128186999999997</v>
      </c>
      <c r="F51" s="15">
        <v>71.439961999999994</v>
      </c>
      <c r="G51" s="9">
        <v>10</v>
      </c>
      <c r="H51" s="9">
        <v>0</v>
      </c>
      <c r="I51" s="9" t="s">
        <v>21</v>
      </c>
      <c r="J51" s="9" t="str">
        <f t="shared" si="2"/>
        <v>Rally</v>
      </c>
      <c r="K51" s="9" t="s">
        <v>58</v>
      </c>
      <c r="L51" s="34" t="str">
        <f t="shared" si="3"/>
        <v>Government Services</v>
      </c>
      <c r="M51" s="9"/>
      <c r="N51" s="34" t="str">
        <f t="shared" si="4"/>
        <v/>
      </c>
      <c r="O51" s="9"/>
      <c r="P51" s="34" t="str">
        <f t="shared" si="5"/>
        <v/>
      </c>
      <c r="Q51" s="10"/>
      <c r="R51" s="10"/>
      <c r="S51" s="9">
        <f t="shared" si="6"/>
        <v>0</v>
      </c>
      <c r="T51" s="9" t="s">
        <v>24</v>
      </c>
      <c r="U51" s="9"/>
      <c r="V51" s="9" t="s">
        <v>24</v>
      </c>
      <c r="W51" s="34" t="str">
        <f t="shared" si="7"/>
        <v>National Government</v>
      </c>
      <c r="X51" s="9" t="s">
        <v>67</v>
      </c>
      <c r="Y51" s="34" t="str">
        <f t="shared" si="8"/>
        <v>Neutral</v>
      </c>
      <c r="Z51" s="10"/>
      <c r="AA51" s="34" t="str">
        <f t="shared" si="9"/>
        <v/>
      </c>
      <c r="AB51" s="11" t="s">
        <v>252</v>
      </c>
      <c r="AC51" s="12" t="s">
        <v>98</v>
      </c>
      <c r="AD51" s="6" t="s">
        <v>253</v>
      </c>
      <c r="AE51" s="10"/>
      <c r="AF51" s="10"/>
      <c r="AG51" s="10"/>
      <c r="AH51" s="10"/>
      <c r="AI51" s="10"/>
      <c r="AJ51" s="10"/>
      <c r="AK51" s="10"/>
      <c r="AL51" s="10"/>
      <c r="AM51" s="10"/>
      <c r="AN51" s="10"/>
      <c r="AO51" s="10"/>
      <c r="AP51" s="10"/>
      <c r="AQ51" s="10"/>
      <c r="AR51" s="10"/>
      <c r="AS51" s="10"/>
      <c r="AT51" s="10"/>
      <c r="AU51" s="10"/>
      <c r="AV51" s="10"/>
    </row>
    <row r="52" spans="1:48" ht="20.25" customHeight="1">
      <c r="A52" s="5">
        <v>44174</v>
      </c>
      <c r="B52" s="6" t="s">
        <v>254</v>
      </c>
      <c r="C52" s="6">
        <f t="shared" si="0"/>
        <v>0</v>
      </c>
      <c r="D52" s="6">
        <f t="shared" si="1"/>
        <v>0</v>
      </c>
      <c r="E52" s="14">
        <v>42.790218000000003</v>
      </c>
      <c r="F52" s="15">
        <v>71.278065999999995</v>
      </c>
      <c r="G52" s="9">
        <v>10</v>
      </c>
      <c r="H52" s="9">
        <v>0</v>
      </c>
      <c r="I52" s="9" t="s">
        <v>21</v>
      </c>
      <c r="J52" s="9" t="str">
        <f t="shared" si="2"/>
        <v>Rally</v>
      </c>
      <c r="K52" s="9" t="s">
        <v>79</v>
      </c>
      <c r="L52" s="34" t="str">
        <f t="shared" si="3"/>
        <v>Government Services</v>
      </c>
      <c r="M52" s="9"/>
      <c r="N52" s="34" t="str">
        <f t="shared" si="4"/>
        <v/>
      </c>
      <c r="O52" s="9"/>
      <c r="P52" s="34" t="str">
        <f t="shared" si="5"/>
        <v/>
      </c>
      <c r="Q52" s="10"/>
      <c r="R52" s="10"/>
      <c r="S52" s="9">
        <f t="shared" si="6"/>
        <v>0</v>
      </c>
      <c r="T52" s="9" t="s">
        <v>255</v>
      </c>
      <c r="U52" s="9"/>
      <c r="V52" s="9" t="s">
        <v>81</v>
      </c>
      <c r="W52" s="34" t="str">
        <f t="shared" si="7"/>
        <v>Local Non-Gov Actor</v>
      </c>
      <c r="X52" s="9" t="s">
        <v>67</v>
      </c>
      <c r="Y52" s="34" t="str">
        <f t="shared" si="8"/>
        <v>Neutral</v>
      </c>
      <c r="Z52" s="10"/>
      <c r="AA52" s="34" t="str">
        <f t="shared" si="9"/>
        <v/>
      </c>
      <c r="AB52" s="11" t="s">
        <v>256</v>
      </c>
      <c r="AC52" s="12" t="s">
        <v>98</v>
      </c>
      <c r="AD52" s="6" t="s">
        <v>257</v>
      </c>
      <c r="AE52" s="10"/>
      <c r="AF52" s="10"/>
      <c r="AG52" s="10"/>
      <c r="AH52" s="10"/>
      <c r="AI52" s="10"/>
      <c r="AJ52" s="10"/>
      <c r="AK52" s="10"/>
      <c r="AL52" s="10"/>
      <c r="AM52" s="10"/>
      <c r="AN52" s="10"/>
      <c r="AO52" s="10"/>
      <c r="AP52" s="10"/>
      <c r="AQ52" s="10"/>
      <c r="AR52" s="10"/>
      <c r="AS52" s="10"/>
      <c r="AT52" s="10"/>
      <c r="AU52" s="10"/>
      <c r="AV52" s="10"/>
    </row>
    <row r="53" spans="1:48" ht="20.25" customHeight="1">
      <c r="A53" s="5">
        <v>44174</v>
      </c>
      <c r="B53" s="6" t="s">
        <v>261</v>
      </c>
      <c r="C53" s="6">
        <f t="shared" si="0"/>
        <v>0</v>
      </c>
      <c r="D53" s="6">
        <f t="shared" si="1"/>
        <v>0</v>
      </c>
      <c r="E53" s="14">
        <v>43.919992999999998</v>
      </c>
      <c r="F53" s="15">
        <v>67.263844000000006</v>
      </c>
      <c r="G53" s="9">
        <v>10</v>
      </c>
      <c r="H53" s="9">
        <v>0</v>
      </c>
      <c r="I53" s="9" t="s">
        <v>21</v>
      </c>
      <c r="J53" s="9" t="str">
        <f t="shared" si="2"/>
        <v>Rally</v>
      </c>
      <c r="K53" s="9" t="s">
        <v>44</v>
      </c>
      <c r="L53" s="34" t="str">
        <f t="shared" si="3"/>
        <v>Livelihood</v>
      </c>
      <c r="M53" s="9" t="s">
        <v>140</v>
      </c>
      <c r="N53" s="34" t="str">
        <f t="shared" si="4"/>
        <v>Covid-19</v>
      </c>
      <c r="O53" s="9"/>
      <c r="P53" s="34" t="str">
        <f t="shared" si="5"/>
        <v/>
      </c>
      <c r="Q53" s="10"/>
      <c r="R53" s="10"/>
      <c r="S53" s="9">
        <f t="shared" si="6"/>
        <v>0</v>
      </c>
      <c r="T53" s="9" t="s">
        <v>262</v>
      </c>
      <c r="U53" s="9"/>
      <c r="V53" s="9" t="s">
        <v>149</v>
      </c>
      <c r="W53" s="34" t="str">
        <f t="shared" si="7"/>
        <v>Local Non-Gov Actor</v>
      </c>
      <c r="X53" s="9" t="s">
        <v>67</v>
      </c>
      <c r="Y53" s="34" t="str">
        <f t="shared" si="8"/>
        <v>Neutral</v>
      </c>
      <c r="Z53" s="10"/>
      <c r="AA53" s="34" t="str">
        <f t="shared" si="9"/>
        <v/>
      </c>
      <c r="AB53" s="11" t="s">
        <v>263</v>
      </c>
      <c r="AC53" s="12" t="s">
        <v>98</v>
      </c>
      <c r="AD53" s="6" t="s">
        <v>264</v>
      </c>
      <c r="AE53" s="10"/>
      <c r="AF53" s="10"/>
      <c r="AG53" s="10"/>
      <c r="AH53" s="10"/>
      <c r="AI53" s="10"/>
      <c r="AJ53" s="10"/>
      <c r="AK53" s="10"/>
      <c r="AL53" s="10"/>
      <c r="AM53" s="10"/>
      <c r="AN53" s="10"/>
      <c r="AO53" s="10"/>
      <c r="AP53" s="10"/>
      <c r="AQ53" s="10"/>
      <c r="AR53" s="10"/>
      <c r="AS53" s="10"/>
      <c r="AT53" s="10"/>
      <c r="AU53" s="10"/>
      <c r="AV53" s="10"/>
    </row>
    <row r="54" spans="1:48" ht="20.25" customHeight="1">
      <c r="A54" s="5">
        <v>44173</v>
      </c>
      <c r="B54" s="6" t="s">
        <v>120</v>
      </c>
      <c r="C54" s="6">
        <f t="shared" si="0"/>
        <v>0</v>
      </c>
      <c r="D54" s="6">
        <f t="shared" si="1"/>
        <v>0</v>
      </c>
      <c r="E54" s="14">
        <v>47.097009</v>
      </c>
      <c r="F54" s="15">
        <v>51.925488999999999</v>
      </c>
      <c r="G54" s="9">
        <v>15</v>
      </c>
      <c r="H54" s="9">
        <v>0</v>
      </c>
      <c r="I54" s="9" t="s">
        <v>21</v>
      </c>
      <c r="J54" s="9" t="str">
        <f t="shared" si="2"/>
        <v>Rally</v>
      </c>
      <c r="K54" s="9" t="s">
        <v>51</v>
      </c>
      <c r="L54" s="34" t="str">
        <f t="shared" si="3"/>
        <v>Justice</v>
      </c>
      <c r="M54" s="9"/>
      <c r="N54" s="34" t="str">
        <f t="shared" si="4"/>
        <v/>
      </c>
      <c r="O54" s="9"/>
      <c r="P54" s="34" t="str">
        <f t="shared" si="5"/>
        <v/>
      </c>
      <c r="Q54" s="10"/>
      <c r="R54" s="10"/>
      <c r="S54" s="9">
        <f t="shared" si="6"/>
        <v>0</v>
      </c>
      <c r="T54" s="9" t="s">
        <v>53</v>
      </c>
      <c r="U54" s="9"/>
      <c r="V54" s="9" t="s">
        <v>53</v>
      </c>
      <c r="W54" s="34" t="str">
        <f t="shared" si="7"/>
        <v>Justice System</v>
      </c>
      <c r="X54" s="9" t="s">
        <v>67</v>
      </c>
      <c r="Y54" s="34" t="str">
        <f t="shared" si="8"/>
        <v>Neutral</v>
      </c>
      <c r="Z54" s="10"/>
      <c r="AA54" s="34" t="str">
        <f t="shared" si="9"/>
        <v/>
      </c>
      <c r="AB54" s="11" t="s">
        <v>279</v>
      </c>
      <c r="AC54" s="12" t="s">
        <v>27</v>
      </c>
      <c r="AD54" s="6" t="s">
        <v>280</v>
      </c>
      <c r="AE54" s="10"/>
      <c r="AF54" s="10"/>
      <c r="AG54" s="10"/>
      <c r="AH54" s="10"/>
      <c r="AI54" s="10"/>
      <c r="AJ54" s="10"/>
      <c r="AK54" s="10"/>
      <c r="AL54" s="10"/>
      <c r="AM54" s="10"/>
      <c r="AN54" s="10"/>
      <c r="AO54" s="10"/>
      <c r="AP54" s="10"/>
      <c r="AQ54" s="10"/>
      <c r="AR54" s="10"/>
      <c r="AS54" s="10"/>
      <c r="AT54" s="10"/>
      <c r="AU54" s="10"/>
      <c r="AV54" s="10"/>
    </row>
    <row r="55" spans="1:48" ht="20.25" customHeight="1">
      <c r="A55" s="5">
        <v>44173</v>
      </c>
      <c r="B55" s="6" t="s">
        <v>95</v>
      </c>
      <c r="C55" s="6">
        <f t="shared" si="0"/>
        <v>0</v>
      </c>
      <c r="D55" s="6">
        <f t="shared" si="1"/>
        <v>0</v>
      </c>
      <c r="E55" s="7">
        <v>43.654961</v>
      </c>
      <c r="F55" s="8">
        <v>51.146541999999997</v>
      </c>
      <c r="G55" s="9">
        <v>10</v>
      </c>
      <c r="H55" s="9">
        <v>0</v>
      </c>
      <c r="I55" s="9" t="s">
        <v>21</v>
      </c>
      <c r="J55" s="9" t="str">
        <f t="shared" si="2"/>
        <v>Rally</v>
      </c>
      <c r="K55" s="9" t="s">
        <v>79</v>
      </c>
      <c r="L55" s="34" t="str">
        <f t="shared" si="3"/>
        <v>Government Services</v>
      </c>
      <c r="M55" s="9"/>
      <c r="N55" s="34" t="str">
        <f t="shared" si="4"/>
        <v/>
      </c>
      <c r="O55" s="9"/>
      <c r="P55" s="34" t="str">
        <f t="shared" si="5"/>
        <v/>
      </c>
      <c r="Q55" s="10"/>
      <c r="R55" s="10"/>
      <c r="S55" s="9">
        <f t="shared" si="6"/>
        <v>0</v>
      </c>
      <c r="T55" s="9" t="s">
        <v>59</v>
      </c>
      <c r="U55" s="9"/>
      <c r="V55" s="9" t="s">
        <v>59</v>
      </c>
      <c r="W55" s="34" t="str">
        <f t="shared" si="7"/>
        <v>Local Government</v>
      </c>
      <c r="X55" s="9" t="s">
        <v>48</v>
      </c>
      <c r="Y55" s="34" t="str">
        <f t="shared" si="8"/>
        <v>Constructive</v>
      </c>
      <c r="Z55" s="9" t="s">
        <v>82</v>
      </c>
      <c r="AA55" s="34" t="str">
        <f t="shared" si="9"/>
        <v>Constructive</v>
      </c>
      <c r="AB55" s="11" t="s">
        <v>270</v>
      </c>
      <c r="AC55" s="12" t="s">
        <v>98</v>
      </c>
      <c r="AD55" s="6" t="s">
        <v>271</v>
      </c>
      <c r="AE55" s="10"/>
      <c r="AF55" s="10"/>
      <c r="AG55" s="10"/>
      <c r="AH55" s="10"/>
      <c r="AI55" s="10"/>
      <c r="AJ55" s="10"/>
      <c r="AK55" s="10"/>
      <c r="AL55" s="10"/>
      <c r="AM55" s="10"/>
      <c r="AN55" s="10"/>
      <c r="AO55" s="10"/>
      <c r="AP55" s="10"/>
      <c r="AQ55" s="10"/>
      <c r="AR55" s="10"/>
      <c r="AS55" s="10"/>
      <c r="AT55" s="10"/>
      <c r="AU55" s="10"/>
      <c r="AV55" s="10"/>
    </row>
    <row r="56" spans="1:48" ht="20.25" customHeight="1">
      <c r="A56" s="5">
        <v>44173</v>
      </c>
      <c r="B56" s="6" t="s">
        <v>275</v>
      </c>
      <c r="C56" s="6">
        <f t="shared" si="0"/>
        <v>0</v>
      </c>
      <c r="D56" s="6">
        <f t="shared" si="1"/>
        <v>0</v>
      </c>
      <c r="E56" s="7">
        <v>41.574347000000003</v>
      </c>
      <c r="F56" s="8">
        <v>68.845768000000007</v>
      </c>
      <c r="G56" s="9">
        <v>10</v>
      </c>
      <c r="H56" s="9">
        <v>0</v>
      </c>
      <c r="I56" s="9" t="s">
        <v>21</v>
      </c>
      <c r="J56" s="9" t="str">
        <f t="shared" si="2"/>
        <v>Rally</v>
      </c>
      <c r="K56" s="9" t="s">
        <v>79</v>
      </c>
      <c r="L56" s="34" t="str">
        <f t="shared" si="3"/>
        <v>Government Services</v>
      </c>
      <c r="M56" s="9"/>
      <c r="N56" s="34" t="str">
        <f t="shared" si="4"/>
        <v/>
      </c>
      <c r="O56" s="9"/>
      <c r="P56" s="34" t="str">
        <f t="shared" si="5"/>
        <v/>
      </c>
      <c r="Q56" s="10"/>
      <c r="R56" s="10"/>
      <c r="S56" s="9">
        <f t="shared" si="6"/>
        <v>0</v>
      </c>
      <c r="T56" s="9" t="s">
        <v>276</v>
      </c>
      <c r="U56" s="9"/>
      <c r="V56" s="9" t="s">
        <v>81</v>
      </c>
      <c r="W56" s="34" t="str">
        <f t="shared" si="7"/>
        <v>Local Non-Gov Actor</v>
      </c>
      <c r="X56" s="9" t="s">
        <v>67</v>
      </c>
      <c r="Y56" s="34" t="str">
        <f t="shared" si="8"/>
        <v>Neutral</v>
      </c>
      <c r="Z56" s="10"/>
      <c r="AA56" s="34" t="str">
        <f t="shared" si="9"/>
        <v/>
      </c>
      <c r="AB56" s="11" t="s">
        <v>277</v>
      </c>
      <c r="AC56" s="12" t="s">
        <v>98</v>
      </c>
      <c r="AD56" s="6" t="s">
        <v>278</v>
      </c>
      <c r="AE56" s="10"/>
      <c r="AF56" s="10"/>
      <c r="AG56" s="10"/>
      <c r="AH56" s="10"/>
      <c r="AI56" s="10"/>
      <c r="AJ56" s="10"/>
      <c r="AK56" s="10"/>
      <c r="AL56" s="10"/>
      <c r="AM56" s="10"/>
      <c r="AN56" s="10"/>
      <c r="AO56" s="10"/>
      <c r="AP56" s="10"/>
      <c r="AQ56" s="10"/>
      <c r="AR56" s="10"/>
      <c r="AS56" s="10"/>
      <c r="AT56" s="10"/>
      <c r="AU56" s="10"/>
      <c r="AV56" s="10"/>
    </row>
    <row r="57" spans="1:48" ht="20.25" customHeight="1">
      <c r="A57" s="5">
        <v>44173</v>
      </c>
      <c r="B57" s="6" t="s">
        <v>144</v>
      </c>
      <c r="C57" s="6">
        <f t="shared" si="0"/>
        <v>0</v>
      </c>
      <c r="D57" s="6">
        <f t="shared" si="1"/>
        <v>0</v>
      </c>
      <c r="E57" s="7">
        <v>50.453387999999997</v>
      </c>
      <c r="F57" s="8">
        <v>80.278897999999998</v>
      </c>
      <c r="G57" s="9">
        <v>15</v>
      </c>
      <c r="H57" s="9">
        <v>0</v>
      </c>
      <c r="I57" s="9" t="s">
        <v>21</v>
      </c>
      <c r="J57" s="9" t="str">
        <f t="shared" si="2"/>
        <v>Rally</v>
      </c>
      <c r="K57" s="9" t="s">
        <v>44</v>
      </c>
      <c r="L57" s="34" t="str">
        <f t="shared" si="3"/>
        <v>Livelihood</v>
      </c>
      <c r="M57" s="9" t="s">
        <v>140</v>
      </c>
      <c r="N57" s="34" t="str">
        <f t="shared" si="4"/>
        <v>Covid-19</v>
      </c>
      <c r="O57" s="9"/>
      <c r="P57" s="34" t="str">
        <f t="shared" si="5"/>
        <v/>
      </c>
      <c r="Q57" s="10"/>
      <c r="R57" s="10"/>
      <c r="S57" s="9">
        <f t="shared" si="6"/>
        <v>0</v>
      </c>
      <c r="T57" s="9" t="s">
        <v>272</v>
      </c>
      <c r="U57" s="9"/>
      <c r="V57" s="9" t="s">
        <v>149</v>
      </c>
      <c r="W57" s="34" t="str">
        <f t="shared" si="7"/>
        <v>Local Non-Gov Actor</v>
      </c>
      <c r="X57" s="9" t="s">
        <v>48</v>
      </c>
      <c r="Y57" s="34" t="str">
        <f t="shared" si="8"/>
        <v>Constructive</v>
      </c>
      <c r="Z57" s="9" t="s">
        <v>82</v>
      </c>
      <c r="AA57" s="34" t="str">
        <f t="shared" si="9"/>
        <v>Constructive</v>
      </c>
      <c r="AB57" s="11" t="s">
        <v>273</v>
      </c>
      <c r="AC57" s="12" t="s">
        <v>98</v>
      </c>
      <c r="AD57" s="6" t="s">
        <v>274</v>
      </c>
      <c r="AE57" s="10"/>
      <c r="AF57" s="10"/>
      <c r="AG57" s="10"/>
      <c r="AH57" s="10"/>
      <c r="AI57" s="10"/>
      <c r="AJ57" s="10"/>
      <c r="AK57" s="10"/>
      <c r="AL57" s="10"/>
      <c r="AM57" s="10"/>
      <c r="AN57" s="10"/>
      <c r="AO57" s="10"/>
      <c r="AP57" s="10"/>
      <c r="AQ57" s="10"/>
      <c r="AR57" s="10"/>
      <c r="AS57" s="10"/>
      <c r="AT57" s="10"/>
      <c r="AU57" s="10"/>
      <c r="AV57" s="10"/>
    </row>
    <row r="58" spans="1:48" ht="20.25" customHeight="1">
      <c r="A58" s="5">
        <v>44172</v>
      </c>
      <c r="B58" s="6" t="s">
        <v>281</v>
      </c>
      <c r="C58" s="6">
        <f t="shared" si="0"/>
        <v>0</v>
      </c>
      <c r="D58" s="6">
        <f t="shared" si="1"/>
        <v>0</v>
      </c>
      <c r="E58" s="14">
        <v>54.210397</v>
      </c>
      <c r="F58" s="15">
        <v>70.873401999999999</v>
      </c>
      <c r="G58" s="9">
        <v>5</v>
      </c>
      <c r="H58" s="9">
        <v>0</v>
      </c>
      <c r="I58" s="9" t="s">
        <v>21</v>
      </c>
      <c r="J58" s="9" t="str">
        <f t="shared" si="2"/>
        <v>Rally</v>
      </c>
      <c r="K58" s="9" t="s">
        <v>282</v>
      </c>
      <c r="L58" s="34" t="str">
        <f t="shared" si="3"/>
        <v>Property &amp; Land</v>
      </c>
      <c r="M58" s="9"/>
      <c r="N58" s="34" t="str">
        <f t="shared" si="4"/>
        <v/>
      </c>
      <c r="O58" s="9"/>
      <c r="P58" s="34" t="str">
        <f t="shared" si="5"/>
        <v/>
      </c>
      <c r="Q58" s="10"/>
      <c r="R58" s="10"/>
      <c r="S58" s="9">
        <f t="shared" si="6"/>
        <v>0</v>
      </c>
      <c r="T58" s="9" t="s">
        <v>283</v>
      </c>
      <c r="U58" s="9"/>
      <c r="V58" s="9" t="s">
        <v>76</v>
      </c>
      <c r="W58" s="34" t="str">
        <f t="shared" si="7"/>
        <v>Local Non-Gov Actor</v>
      </c>
      <c r="X58" s="9" t="s">
        <v>67</v>
      </c>
      <c r="Y58" s="34" t="str">
        <f t="shared" si="8"/>
        <v>Neutral</v>
      </c>
      <c r="Z58" s="10"/>
      <c r="AA58" s="34" t="str">
        <f t="shared" si="9"/>
        <v/>
      </c>
      <c r="AB58" s="11" t="s">
        <v>284</v>
      </c>
      <c r="AC58" s="12" t="s">
        <v>27</v>
      </c>
      <c r="AD58" s="6" t="s">
        <v>285</v>
      </c>
      <c r="AE58" s="10"/>
      <c r="AF58" s="10"/>
      <c r="AG58" s="10"/>
      <c r="AH58" s="10"/>
      <c r="AI58" s="10"/>
      <c r="AJ58" s="10"/>
      <c r="AK58" s="10"/>
      <c r="AL58" s="10"/>
      <c r="AM58" s="10"/>
      <c r="AN58" s="10"/>
      <c r="AO58" s="10"/>
      <c r="AP58" s="10"/>
      <c r="AQ58" s="10"/>
      <c r="AR58" s="10"/>
      <c r="AS58" s="10"/>
      <c r="AT58" s="10"/>
      <c r="AU58" s="10"/>
      <c r="AV58" s="10"/>
    </row>
    <row r="59" spans="1:48" ht="20.25" customHeight="1">
      <c r="A59" s="5">
        <v>44172</v>
      </c>
      <c r="B59" s="6" t="s">
        <v>286</v>
      </c>
      <c r="C59" s="6">
        <f t="shared" si="0"/>
        <v>0</v>
      </c>
      <c r="D59" s="6">
        <f t="shared" si="1"/>
        <v>0</v>
      </c>
      <c r="E59" s="14">
        <v>43.236395000000002</v>
      </c>
      <c r="F59" s="15">
        <v>76.765236000000002</v>
      </c>
      <c r="G59" s="9">
        <v>30</v>
      </c>
      <c r="H59" s="9">
        <v>0</v>
      </c>
      <c r="I59" s="9" t="s">
        <v>21</v>
      </c>
      <c r="J59" s="9" t="str">
        <f t="shared" si="2"/>
        <v>Rally</v>
      </c>
      <c r="K59" s="9" t="s">
        <v>79</v>
      </c>
      <c r="L59" s="34" t="str">
        <f t="shared" si="3"/>
        <v>Government Services</v>
      </c>
      <c r="M59" s="9"/>
      <c r="N59" s="34" t="str">
        <f t="shared" si="4"/>
        <v/>
      </c>
      <c r="O59" s="9"/>
      <c r="P59" s="34" t="str">
        <f t="shared" si="5"/>
        <v/>
      </c>
      <c r="Q59" s="10"/>
      <c r="R59" s="10"/>
      <c r="S59" s="9">
        <f t="shared" si="6"/>
        <v>0</v>
      </c>
      <c r="T59" s="9" t="s">
        <v>59</v>
      </c>
      <c r="U59" s="9"/>
      <c r="V59" s="9" t="s">
        <v>59</v>
      </c>
      <c r="W59" s="34" t="str">
        <f t="shared" si="7"/>
        <v>Local Government</v>
      </c>
      <c r="X59" s="9" t="s">
        <v>67</v>
      </c>
      <c r="Y59" s="34" t="str">
        <f t="shared" si="8"/>
        <v>Neutral</v>
      </c>
      <c r="Z59" s="10"/>
      <c r="AA59" s="34" t="str">
        <f t="shared" si="9"/>
        <v/>
      </c>
      <c r="AB59" s="11" t="s">
        <v>287</v>
      </c>
      <c r="AC59" s="12" t="s">
        <v>27</v>
      </c>
      <c r="AD59" s="6" t="s">
        <v>288</v>
      </c>
      <c r="AE59" s="10"/>
      <c r="AF59" s="10"/>
      <c r="AG59" s="10"/>
      <c r="AH59" s="10"/>
      <c r="AI59" s="10"/>
      <c r="AJ59" s="10"/>
      <c r="AK59" s="10"/>
      <c r="AL59" s="10"/>
      <c r="AM59" s="10"/>
      <c r="AN59" s="10"/>
      <c r="AO59" s="10"/>
      <c r="AP59" s="10"/>
      <c r="AQ59" s="10"/>
      <c r="AR59" s="10"/>
      <c r="AS59" s="10"/>
      <c r="AT59" s="10"/>
      <c r="AU59" s="10"/>
      <c r="AV59" s="10"/>
    </row>
    <row r="60" spans="1:48" ht="20.25" customHeight="1">
      <c r="A60" s="5">
        <v>44172</v>
      </c>
      <c r="B60" s="6" t="s">
        <v>29</v>
      </c>
      <c r="C60" s="6">
        <f t="shared" si="0"/>
        <v>0</v>
      </c>
      <c r="D60" s="6">
        <f t="shared" si="1"/>
        <v>0</v>
      </c>
      <c r="E60" s="7">
        <v>50.271351000000003</v>
      </c>
      <c r="F60" s="8">
        <v>57.225670000000001</v>
      </c>
      <c r="G60" s="9">
        <v>70</v>
      </c>
      <c r="H60" s="9">
        <v>0</v>
      </c>
      <c r="I60" s="9" t="s">
        <v>43</v>
      </c>
      <c r="J60" s="9" t="str">
        <f t="shared" si="2"/>
        <v>Disruptive</v>
      </c>
      <c r="K60" s="9" t="s">
        <v>44</v>
      </c>
      <c r="L60" s="34" t="str">
        <f t="shared" si="3"/>
        <v>Livelihood</v>
      </c>
      <c r="M60" s="9" t="s">
        <v>91</v>
      </c>
      <c r="N60" s="34" t="str">
        <f t="shared" si="4"/>
        <v>Livelihood</v>
      </c>
      <c r="O60" s="9"/>
      <c r="P60" s="34" t="str">
        <f t="shared" si="5"/>
        <v/>
      </c>
      <c r="Q60" s="10"/>
      <c r="R60" s="10"/>
      <c r="S60" s="9">
        <f t="shared" si="6"/>
        <v>0</v>
      </c>
      <c r="T60" s="9" t="s">
        <v>289</v>
      </c>
      <c r="U60" s="9"/>
      <c r="V60" s="9" t="s">
        <v>81</v>
      </c>
      <c r="W60" s="34" t="str">
        <f t="shared" si="7"/>
        <v>Local Non-Gov Actor</v>
      </c>
      <c r="X60" s="9" t="s">
        <v>48</v>
      </c>
      <c r="Y60" s="34" t="str">
        <f t="shared" si="8"/>
        <v>Constructive</v>
      </c>
      <c r="Z60" s="9" t="s">
        <v>82</v>
      </c>
      <c r="AA60" s="34" t="str">
        <f t="shared" si="9"/>
        <v>Constructive</v>
      </c>
      <c r="AB60" s="11" t="s">
        <v>290</v>
      </c>
      <c r="AC60" s="12" t="s">
        <v>98</v>
      </c>
      <c r="AD60" s="6" t="s">
        <v>291</v>
      </c>
      <c r="AE60" s="10"/>
      <c r="AF60" s="10"/>
      <c r="AG60" s="10"/>
      <c r="AH60" s="10"/>
      <c r="AI60" s="10"/>
      <c r="AJ60" s="10"/>
      <c r="AK60" s="10"/>
      <c r="AL60" s="10"/>
      <c r="AM60" s="10"/>
      <c r="AN60" s="10"/>
      <c r="AO60" s="10"/>
      <c r="AP60" s="10"/>
      <c r="AQ60" s="10"/>
      <c r="AR60" s="10"/>
      <c r="AS60" s="10"/>
      <c r="AT60" s="10"/>
      <c r="AU60" s="10"/>
      <c r="AV60" s="10"/>
    </row>
    <row r="61" spans="1:48" ht="20.25" customHeight="1">
      <c r="A61" s="5">
        <v>44170</v>
      </c>
      <c r="B61" s="6" t="s">
        <v>31</v>
      </c>
      <c r="C61" s="6">
        <f t="shared" si="0"/>
        <v>0</v>
      </c>
      <c r="D61" s="6">
        <f t="shared" si="1"/>
        <v>0</v>
      </c>
      <c r="E61" s="7">
        <v>51.237005000000003</v>
      </c>
      <c r="F61" s="8">
        <v>51.372919000000003</v>
      </c>
      <c r="G61" s="9">
        <v>30</v>
      </c>
      <c r="H61" s="9">
        <v>0</v>
      </c>
      <c r="I61" s="9" t="s">
        <v>21</v>
      </c>
      <c r="J61" s="9" t="str">
        <f t="shared" si="2"/>
        <v>Rally</v>
      </c>
      <c r="K61" s="9" t="s">
        <v>96</v>
      </c>
      <c r="L61" s="34" t="str">
        <f t="shared" si="3"/>
        <v>Property &amp; Land</v>
      </c>
      <c r="M61" s="9" t="s">
        <v>74</v>
      </c>
      <c r="N61" s="34" t="str">
        <f t="shared" si="4"/>
        <v>Property &amp; Land</v>
      </c>
      <c r="O61" s="9" t="s">
        <v>79</v>
      </c>
      <c r="P61" s="34" t="str">
        <f t="shared" si="5"/>
        <v>Government Services</v>
      </c>
      <c r="Q61" s="10"/>
      <c r="R61" s="10"/>
      <c r="S61" s="9">
        <f t="shared" si="6"/>
        <v>0</v>
      </c>
      <c r="T61" s="9" t="s">
        <v>292</v>
      </c>
      <c r="U61" s="9" t="s">
        <v>293</v>
      </c>
      <c r="V61" s="9" t="s">
        <v>81</v>
      </c>
      <c r="W61" s="34" t="str">
        <f t="shared" si="7"/>
        <v>Local Non-Gov Actor</v>
      </c>
      <c r="X61" s="9" t="s">
        <v>67</v>
      </c>
      <c r="Y61" s="34" t="str">
        <f t="shared" si="8"/>
        <v>Neutral</v>
      </c>
      <c r="Z61" s="10"/>
      <c r="AA61" s="34" t="str">
        <f t="shared" si="9"/>
        <v/>
      </c>
      <c r="AB61" s="11" t="s">
        <v>294</v>
      </c>
      <c r="AC61" s="12" t="s">
        <v>27</v>
      </c>
      <c r="AD61" s="6" t="s">
        <v>295</v>
      </c>
      <c r="AE61" s="10"/>
      <c r="AF61" s="10"/>
      <c r="AG61" s="10"/>
      <c r="AH61" s="10"/>
      <c r="AI61" s="10"/>
      <c r="AJ61" s="10"/>
      <c r="AK61" s="10"/>
      <c r="AL61" s="10"/>
      <c r="AM61" s="10"/>
      <c r="AN61" s="10"/>
      <c r="AO61" s="10"/>
      <c r="AP61" s="10"/>
      <c r="AQ61" s="10"/>
      <c r="AR61" s="10"/>
      <c r="AS61" s="10"/>
      <c r="AT61" s="10"/>
      <c r="AU61" s="10"/>
      <c r="AV61" s="10"/>
    </row>
    <row r="62" spans="1:48" ht="20.25" customHeight="1">
      <c r="A62" s="5">
        <v>44170</v>
      </c>
      <c r="B62" s="6" t="s">
        <v>296</v>
      </c>
      <c r="C62" s="6">
        <f t="shared" si="0"/>
        <v>0</v>
      </c>
      <c r="D62" s="6">
        <f t="shared" si="1"/>
        <v>0</v>
      </c>
      <c r="E62" s="14">
        <v>43.419088000000002</v>
      </c>
      <c r="F62" s="15">
        <v>76.913871</v>
      </c>
      <c r="G62" s="9">
        <v>30</v>
      </c>
      <c r="H62" s="9">
        <v>0</v>
      </c>
      <c r="I62" s="9" t="s">
        <v>21</v>
      </c>
      <c r="J62" s="9" t="str">
        <f t="shared" si="2"/>
        <v>Rally</v>
      </c>
      <c r="K62" s="9" t="s">
        <v>108</v>
      </c>
      <c r="L62" s="34" t="str">
        <f t="shared" si="3"/>
        <v>Human Rights</v>
      </c>
      <c r="M62" s="9"/>
      <c r="N62" s="34" t="str">
        <f t="shared" si="4"/>
        <v/>
      </c>
      <c r="O62" s="9"/>
      <c r="P62" s="34" t="str">
        <f t="shared" si="5"/>
        <v/>
      </c>
      <c r="Q62" s="10"/>
      <c r="R62" s="10"/>
      <c r="S62" s="9">
        <f t="shared" si="6"/>
        <v>0</v>
      </c>
      <c r="T62" s="13" t="s">
        <v>159</v>
      </c>
      <c r="U62" s="9"/>
      <c r="V62" s="9" t="s">
        <v>59</v>
      </c>
      <c r="W62" s="34" t="str">
        <f t="shared" si="7"/>
        <v>Local Government</v>
      </c>
      <c r="X62" s="9" t="s">
        <v>67</v>
      </c>
      <c r="Y62" s="34" t="str">
        <f t="shared" si="8"/>
        <v>Neutral</v>
      </c>
      <c r="Z62" s="10"/>
      <c r="AA62" s="34" t="str">
        <f t="shared" si="9"/>
        <v/>
      </c>
      <c r="AB62" s="11" t="s">
        <v>297</v>
      </c>
      <c r="AC62" s="12" t="s">
        <v>27</v>
      </c>
      <c r="AD62" s="6" t="s">
        <v>298</v>
      </c>
      <c r="AE62" s="10"/>
      <c r="AF62" s="10"/>
      <c r="AG62" s="10"/>
      <c r="AH62" s="10"/>
      <c r="AI62" s="10"/>
      <c r="AJ62" s="10"/>
      <c r="AK62" s="10"/>
      <c r="AL62" s="10"/>
      <c r="AM62" s="10"/>
      <c r="AN62" s="10"/>
      <c r="AO62" s="10"/>
      <c r="AP62" s="10"/>
      <c r="AQ62" s="10"/>
      <c r="AR62" s="10"/>
      <c r="AS62" s="10"/>
      <c r="AT62" s="10"/>
      <c r="AU62" s="10"/>
      <c r="AV62" s="10"/>
    </row>
    <row r="63" spans="1:48" ht="20.25" customHeight="1">
      <c r="A63" s="5">
        <v>44169</v>
      </c>
      <c r="B63" s="6" t="s">
        <v>20</v>
      </c>
      <c r="C63" s="6">
        <f t="shared" si="0"/>
        <v>0</v>
      </c>
      <c r="D63" s="6">
        <f t="shared" si="1"/>
        <v>0</v>
      </c>
      <c r="E63" s="14">
        <v>42.325287000000003</v>
      </c>
      <c r="F63" s="15">
        <v>69.588312999999999</v>
      </c>
      <c r="G63" s="9">
        <v>15</v>
      </c>
      <c r="H63" s="9">
        <v>0</v>
      </c>
      <c r="I63" s="9" t="s">
        <v>21</v>
      </c>
      <c r="J63" s="9" t="str">
        <f t="shared" si="2"/>
        <v>Rally</v>
      </c>
      <c r="K63" s="9" t="s">
        <v>22</v>
      </c>
      <c r="L63" s="34" t="str">
        <f t="shared" si="3"/>
        <v>Human Rights</v>
      </c>
      <c r="M63" s="9"/>
      <c r="N63" s="34" t="str">
        <f t="shared" si="4"/>
        <v/>
      </c>
      <c r="O63" s="9"/>
      <c r="P63" s="34" t="str">
        <f t="shared" si="5"/>
        <v/>
      </c>
      <c r="Q63" s="9" t="s">
        <v>301</v>
      </c>
      <c r="R63" s="10"/>
      <c r="S63" s="9">
        <f t="shared" si="6"/>
        <v>1</v>
      </c>
      <c r="T63" s="13" t="s">
        <v>159</v>
      </c>
      <c r="U63" s="28"/>
      <c r="V63" s="13" t="s">
        <v>59</v>
      </c>
      <c r="W63" s="34" t="str">
        <f t="shared" si="7"/>
        <v>Local Government</v>
      </c>
      <c r="X63" s="9" t="s">
        <v>67</v>
      </c>
      <c r="Y63" s="34" t="str">
        <f t="shared" si="8"/>
        <v>Neutral</v>
      </c>
      <c r="Z63" s="10"/>
      <c r="AA63" s="34" t="str">
        <f t="shared" si="9"/>
        <v/>
      </c>
      <c r="AB63" s="11" t="s">
        <v>302</v>
      </c>
      <c r="AC63" s="12" t="s">
        <v>27</v>
      </c>
      <c r="AD63" s="6" t="s">
        <v>303</v>
      </c>
      <c r="AE63" s="10"/>
      <c r="AF63" s="10"/>
      <c r="AG63" s="10"/>
      <c r="AH63" s="10"/>
      <c r="AI63" s="10"/>
      <c r="AJ63" s="10"/>
      <c r="AK63" s="10"/>
      <c r="AL63" s="10"/>
      <c r="AM63" s="10"/>
      <c r="AN63" s="10"/>
      <c r="AO63" s="10"/>
      <c r="AP63" s="10"/>
      <c r="AQ63" s="10"/>
      <c r="AR63" s="10"/>
      <c r="AS63" s="10"/>
      <c r="AT63" s="10"/>
      <c r="AU63" s="10"/>
      <c r="AV63" s="10"/>
    </row>
    <row r="64" spans="1:48" ht="20.25" customHeight="1">
      <c r="A64" s="5">
        <v>44169</v>
      </c>
      <c r="B64" s="9" t="s">
        <v>40</v>
      </c>
      <c r="C64" s="9">
        <f t="shared" si="0"/>
        <v>1</v>
      </c>
      <c r="D64" s="6">
        <f t="shared" si="1"/>
        <v>0</v>
      </c>
      <c r="E64" s="13">
        <v>51.119577999999997</v>
      </c>
      <c r="F64" s="13">
        <v>71.436987000000002</v>
      </c>
      <c r="G64" s="9">
        <v>15</v>
      </c>
      <c r="H64" s="9">
        <v>0</v>
      </c>
      <c r="I64" s="9" t="s">
        <v>21</v>
      </c>
      <c r="J64" s="9" t="str">
        <f t="shared" si="2"/>
        <v>Rally</v>
      </c>
      <c r="K64" s="9" t="s">
        <v>152</v>
      </c>
      <c r="L64" s="34" t="str">
        <f t="shared" si="3"/>
        <v>Finance</v>
      </c>
      <c r="M64" s="9" t="s">
        <v>51</v>
      </c>
      <c r="N64" s="34" t="str">
        <f t="shared" si="4"/>
        <v>Justice</v>
      </c>
      <c r="O64" s="9"/>
      <c r="P64" s="34" t="str">
        <f t="shared" si="5"/>
        <v/>
      </c>
      <c r="Q64" s="10"/>
      <c r="R64" s="10"/>
      <c r="S64" s="9">
        <f t="shared" si="6"/>
        <v>0</v>
      </c>
      <c r="T64" s="13" t="s">
        <v>159</v>
      </c>
      <c r="U64" s="9"/>
      <c r="V64" s="9" t="s">
        <v>59</v>
      </c>
      <c r="W64" s="34" t="str">
        <f t="shared" si="7"/>
        <v>Local Government</v>
      </c>
      <c r="X64" s="9" t="s">
        <v>67</v>
      </c>
      <c r="Y64" s="34" t="str">
        <f t="shared" si="8"/>
        <v>Neutral</v>
      </c>
      <c r="Z64" s="10"/>
      <c r="AA64" s="34" t="str">
        <f t="shared" si="9"/>
        <v/>
      </c>
      <c r="AB64" s="11" t="s">
        <v>304</v>
      </c>
      <c r="AC64" s="12" t="s">
        <v>27</v>
      </c>
      <c r="AD64" s="6" t="s">
        <v>305</v>
      </c>
      <c r="AE64" s="10"/>
      <c r="AF64" s="10"/>
      <c r="AG64" s="10"/>
      <c r="AH64" s="10"/>
      <c r="AI64" s="10"/>
      <c r="AJ64" s="10"/>
      <c r="AK64" s="10"/>
      <c r="AL64" s="10"/>
      <c r="AM64" s="10"/>
      <c r="AN64" s="10"/>
      <c r="AO64" s="10"/>
      <c r="AP64" s="10"/>
      <c r="AQ64" s="10"/>
      <c r="AR64" s="10"/>
      <c r="AS64" s="10"/>
      <c r="AT64" s="10"/>
      <c r="AU64" s="10"/>
      <c r="AV64" s="10"/>
    </row>
    <row r="65" spans="1:48" ht="20.25" customHeight="1">
      <c r="A65" s="5">
        <v>44169</v>
      </c>
      <c r="B65" s="6" t="s">
        <v>34</v>
      </c>
      <c r="C65" s="6">
        <f t="shared" si="0"/>
        <v>0</v>
      </c>
      <c r="D65" s="6">
        <f t="shared" si="1"/>
        <v>1</v>
      </c>
      <c r="E65" s="14">
        <v>43.245747000000001</v>
      </c>
      <c r="F65" s="15">
        <v>76.913323000000005</v>
      </c>
      <c r="G65" s="9">
        <v>10</v>
      </c>
      <c r="H65" s="9">
        <v>0</v>
      </c>
      <c r="I65" s="9" t="s">
        <v>21</v>
      </c>
      <c r="J65" s="9" t="str">
        <f t="shared" si="2"/>
        <v>Rally</v>
      </c>
      <c r="K65" s="9" t="s">
        <v>96</v>
      </c>
      <c r="L65" s="34" t="str">
        <f t="shared" si="3"/>
        <v>Property &amp; Land</v>
      </c>
      <c r="M65" s="9" t="s">
        <v>74</v>
      </c>
      <c r="N65" s="34" t="str">
        <f t="shared" si="4"/>
        <v>Property &amp; Land</v>
      </c>
      <c r="O65" s="9"/>
      <c r="P65" s="34" t="str">
        <f t="shared" si="5"/>
        <v/>
      </c>
      <c r="Q65" s="10"/>
      <c r="R65" s="10"/>
      <c r="S65" s="9">
        <f t="shared" si="6"/>
        <v>0</v>
      </c>
      <c r="T65" s="9" t="s">
        <v>306</v>
      </c>
      <c r="U65" s="9"/>
      <c r="V65" s="9" t="s">
        <v>24</v>
      </c>
      <c r="W65" s="34" t="str">
        <f t="shared" si="7"/>
        <v>National Government</v>
      </c>
      <c r="X65" s="9" t="s">
        <v>67</v>
      </c>
      <c r="Y65" s="34" t="str">
        <f t="shared" si="8"/>
        <v>Neutral</v>
      </c>
      <c r="Z65" s="10"/>
      <c r="AA65" s="34" t="str">
        <f t="shared" si="9"/>
        <v/>
      </c>
      <c r="AB65" s="11" t="s">
        <v>307</v>
      </c>
      <c r="AC65" s="12" t="s">
        <v>27</v>
      </c>
      <c r="AD65" s="6" t="s">
        <v>308</v>
      </c>
      <c r="AE65" s="10"/>
      <c r="AF65" s="10"/>
      <c r="AG65" s="10"/>
      <c r="AH65" s="10"/>
      <c r="AI65" s="10"/>
      <c r="AJ65" s="10"/>
      <c r="AK65" s="10"/>
      <c r="AL65" s="10"/>
      <c r="AM65" s="10"/>
      <c r="AN65" s="10"/>
      <c r="AO65" s="10"/>
      <c r="AP65" s="10"/>
      <c r="AQ65" s="10"/>
      <c r="AR65" s="10"/>
      <c r="AS65" s="10"/>
      <c r="AT65" s="10"/>
      <c r="AU65" s="10"/>
      <c r="AV65" s="10"/>
    </row>
    <row r="66" spans="1:48" ht="20.25" customHeight="1">
      <c r="A66" s="5">
        <v>44169</v>
      </c>
      <c r="B66" s="6" t="s">
        <v>29</v>
      </c>
      <c r="C66" s="6">
        <f t="shared" si="0"/>
        <v>0</v>
      </c>
      <c r="D66" s="6">
        <f t="shared" si="1"/>
        <v>0</v>
      </c>
      <c r="E66" s="14">
        <v>50.299813</v>
      </c>
      <c r="F66" s="15">
        <v>57.153154000000001</v>
      </c>
      <c r="G66" s="9">
        <v>30</v>
      </c>
      <c r="H66" s="9">
        <v>0</v>
      </c>
      <c r="I66" s="9" t="s">
        <v>21</v>
      </c>
      <c r="J66" s="9" t="str">
        <f t="shared" si="2"/>
        <v>Rally</v>
      </c>
      <c r="K66" s="9" t="s">
        <v>58</v>
      </c>
      <c r="L66" s="34" t="str">
        <f t="shared" si="3"/>
        <v>Government Services</v>
      </c>
      <c r="M66" s="9"/>
      <c r="N66" s="34" t="str">
        <f t="shared" si="4"/>
        <v/>
      </c>
      <c r="O66" s="9"/>
      <c r="P66" s="34" t="str">
        <f t="shared" si="5"/>
        <v/>
      </c>
      <c r="Q66" s="10"/>
      <c r="R66" s="10"/>
      <c r="S66" s="9">
        <f t="shared" si="6"/>
        <v>0</v>
      </c>
      <c r="T66" s="13" t="s">
        <v>159</v>
      </c>
      <c r="U66" s="28"/>
      <c r="V66" s="13" t="s">
        <v>59</v>
      </c>
      <c r="W66" s="34" t="str">
        <f t="shared" si="7"/>
        <v>Local Government</v>
      </c>
      <c r="X66" s="9" t="s">
        <v>82</v>
      </c>
      <c r="Y66" s="34" t="str">
        <f t="shared" si="8"/>
        <v>Constructive</v>
      </c>
      <c r="Z66" s="10"/>
      <c r="AA66" s="34" t="str">
        <f t="shared" si="9"/>
        <v/>
      </c>
      <c r="AB66" s="6" t="s">
        <v>299</v>
      </c>
      <c r="AC66" s="12" t="s">
        <v>27</v>
      </c>
      <c r="AD66" s="6" t="s">
        <v>300</v>
      </c>
      <c r="AE66" s="10"/>
      <c r="AF66" s="10"/>
      <c r="AG66" s="10"/>
      <c r="AH66" s="10"/>
      <c r="AI66" s="10"/>
      <c r="AJ66" s="10"/>
      <c r="AK66" s="10"/>
      <c r="AL66" s="10"/>
      <c r="AM66" s="10"/>
      <c r="AN66" s="10"/>
      <c r="AO66" s="10"/>
      <c r="AP66" s="10"/>
      <c r="AQ66" s="10"/>
      <c r="AR66" s="10"/>
      <c r="AS66" s="10"/>
      <c r="AT66" s="10"/>
      <c r="AU66" s="10"/>
      <c r="AV66" s="10"/>
    </row>
    <row r="67" spans="1:48" ht="20.25" customHeight="1">
      <c r="A67" s="5">
        <v>44168</v>
      </c>
      <c r="B67" s="6" t="s">
        <v>265</v>
      </c>
      <c r="C67" s="6">
        <f t="shared" si="0"/>
        <v>0</v>
      </c>
      <c r="D67" s="6">
        <f t="shared" si="1"/>
        <v>0</v>
      </c>
      <c r="E67" s="14">
        <v>44.198965000000001</v>
      </c>
      <c r="F67" s="15">
        <v>80.237820999999997</v>
      </c>
      <c r="G67" s="9">
        <v>50</v>
      </c>
      <c r="H67" s="9">
        <v>0</v>
      </c>
      <c r="I67" s="9" t="s">
        <v>21</v>
      </c>
      <c r="J67" s="9" t="str">
        <f t="shared" si="2"/>
        <v>Rally</v>
      </c>
      <c r="K67" s="9" t="s">
        <v>266</v>
      </c>
      <c r="L67" s="34" t="str">
        <f t="shared" si="3"/>
        <v>Finance</v>
      </c>
      <c r="M67" s="9"/>
      <c r="N67" s="34" t="str">
        <f t="shared" si="4"/>
        <v/>
      </c>
      <c r="O67" s="9"/>
      <c r="P67" s="34" t="str">
        <f t="shared" si="5"/>
        <v/>
      </c>
      <c r="Q67" s="10"/>
      <c r="R67" s="10"/>
      <c r="S67" s="9">
        <f t="shared" si="6"/>
        <v>0</v>
      </c>
      <c r="T67" s="9" t="s">
        <v>267</v>
      </c>
      <c r="U67" s="9"/>
      <c r="V67" s="13" t="s">
        <v>59</v>
      </c>
      <c r="W67" s="34" t="str">
        <f t="shared" si="7"/>
        <v>Local Government</v>
      </c>
      <c r="X67" s="9" t="s">
        <v>67</v>
      </c>
      <c r="Y67" s="34" t="str">
        <f t="shared" si="8"/>
        <v>Neutral</v>
      </c>
      <c r="Z67" s="10"/>
      <c r="AA67" s="34" t="str">
        <f t="shared" si="9"/>
        <v/>
      </c>
      <c r="AB67" s="6" t="s">
        <v>309</v>
      </c>
      <c r="AC67" s="12" t="s">
        <v>27</v>
      </c>
      <c r="AD67" s="6" t="s">
        <v>310</v>
      </c>
      <c r="AE67" s="10"/>
      <c r="AF67" s="10"/>
      <c r="AG67" s="10"/>
      <c r="AH67" s="10"/>
      <c r="AI67" s="10"/>
      <c r="AJ67" s="10"/>
      <c r="AK67" s="10"/>
      <c r="AL67" s="10"/>
      <c r="AM67" s="10"/>
      <c r="AN67" s="10"/>
      <c r="AO67" s="10"/>
      <c r="AP67" s="10"/>
      <c r="AQ67" s="10"/>
      <c r="AR67" s="10"/>
      <c r="AS67" s="10"/>
      <c r="AT67" s="10"/>
      <c r="AU67" s="10"/>
      <c r="AV67" s="10"/>
    </row>
    <row r="68" spans="1:48" ht="20.25" customHeight="1">
      <c r="A68" s="5">
        <v>44167</v>
      </c>
      <c r="B68" s="6" t="s">
        <v>29</v>
      </c>
      <c r="C68" s="6">
        <f t="shared" si="0"/>
        <v>0</v>
      </c>
      <c r="D68" s="6">
        <f t="shared" si="1"/>
        <v>0</v>
      </c>
      <c r="E68" s="7">
        <v>50.321953999999998</v>
      </c>
      <c r="F68" s="8">
        <v>57.156005999999998</v>
      </c>
      <c r="G68" s="9">
        <v>300</v>
      </c>
      <c r="H68" s="9">
        <v>0</v>
      </c>
      <c r="I68" s="9" t="s">
        <v>43</v>
      </c>
      <c r="J68" s="9" t="str">
        <f t="shared" si="2"/>
        <v>Disruptive</v>
      </c>
      <c r="K68" s="9" t="s">
        <v>91</v>
      </c>
      <c r="L68" s="34" t="str">
        <f t="shared" si="3"/>
        <v>Livelihood</v>
      </c>
      <c r="M68" s="9"/>
      <c r="N68" s="34" t="str">
        <f t="shared" si="4"/>
        <v/>
      </c>
      <c r="O68" s="9"/>
      <c r="P68" s="34" t="str">
        <f t="shared" si="5"/>
        <v/>
      </c>
      <c r="Q68" s="10"/>
      <c r="R68" s="10"/>
      <c r="S68" s="9">
        <f t="shared" si="6"/>
        <v>0</v>
      </c>
      <c r="T68" s="15" t="s">
        <v>314</v>
      </c>
      <c r="U68" s="9"/>
      <c r="V68" s="9" t="s">
        <v>81</v>
      </c>
      <c r="W68" s="34" t="str">
        <f t="shared" si="7"/>
        <v>Local Non-Gov Actor</v>
      </c>
      <c r="X68" s="9" t="s">
        <v>67</v>
      </c>
      <c r="Y68" s="34" t="str">
        <f t="shared" si="8"/>
        <v>Neutral</v>
      </c>
      <c r="Z68" s="10"/>
      <c r="AA68" s="34" t="str">
        <f t="shared" si="9"/>
        <v/>
      </c>
      <c r="AB68" s="11" t="s">
        <v>315</v>
      </c>
      <c r="AC68" s="12" t="s">
        <v>98</v>
      </c>
      <c r="AD68" s="6" t="s">
        <v>316</v>
      </c>
      <c r="AE68" s="10"/>
      <c r="AF68" s="10"/>
      <c r="AG68" s="10"/>
      <c r="AH68" s="10"/>
      <c r="AI68" s="10"/>
      <c r="AJ68" s="10"/>
      <c r="AK68" s="10"/>
      <c r="AL68" s="10"/>
      <c r="AM68" s="10"/>
      <c r="AN68" s="10"/>
      <c r="AO68" s="10"/>
      <c r="AP68" s="10"/>
      <c r="AQ68" s="10"/>
      <c r="AR68" s="10"/>
      <c r="AS68" s="10"/>
      <c r="AT68" s="10"/>
      <c r="AU68" s="10"/>
      <c r="AV68" s="10"/>
    </row>
    <row r="69" spans="1:48" ht="20.25" customHeight="1">
      <c r="A69" s="5">
        <v>44167</v>
      </c>
      <c r="B69" s="9" t="s">
        <v>40</v>
      </c>
      <c r="C69" s="9">
        <f t="shared" si="0"/>
        <v>1</v>
      </c>
      <c r="D69" s="6">
        <f t="shared" si="1"/>
        <v>0</v>
      </c>
      <c r="E69" s="14">
        <v>51.125686999999999</v>
      </c>
      <c r="F69" s="15">
        <v>71.446313000000004</v>
      </c>
      <c r="G69" s="9">
        <v>10</v>
      </c>
      <c r="H69" s="9">
        <v>0</v>
      </c>
      <c r="I69" s="9" t="s">
        <v>21</v>
      </c>
      <c r="J69" s="9" t="str">
        <f t="shared" si="2"/>
        <v>Rally</v>
      </c>
      <c r="K69" s="9" t="s">
        <v>96</v>
      </c>
      <c r="L69" s="34" t="str">
        <f t="shared" si="3"/>
        <v>Property &amp; Land</v>
      </c>
      <c r="M69" s="9" t="s">
        <v>58</v>
      </c>
      <c r="N69" s="34" t="str">
        <f t="shared" si="4"/>
        <v>Government Services</v>
      </c>
      <c r="O69" s="9"/>
      <c r="P69" s="34" t="str">
        <f t="shared" si="5"/>
        <v/>
      </c>
      <c r="Q69" s="10"/>
      <c r="R69" s="10"/>
      <c r="S69" s="9">
        <f t="shared" si="6"/>
        <v>0</v>
      </c>
      <c r="T69" s="9" t="s">
        <v>311</v>
      </c>
      <c r="U69" s="9"/>
      <c r="V69" s="9" t="s">
        <v>24</v>
      </c>
      <c r="W69" s="34" t="str">
        <f t="shared" si="7"/>
        <v>National Government</v>
      </c>
      <c r="X69" s="9" t="s">
        <v>48</v>
      </c>
      <c r="Y69" s="34" t="str">
        <f t="shared" si="8"/>
        <v>Constructive</v>
      </c>
      <c r="Z69" s="10"/>
      <c r="AA69" s="34" t="str">
        <f t="shared" si="9"/>
        <v/>
      </c>
      <c r="AB69" s="29" t="s">
        <v>312</v>
      </c>
      <c r="AC69" s="12" t="s">
        <v>27</v>
      </c>
      <c r="AD69" s="15" t="s">
        <v>313</v>
      </c>
      <c r="AE69" s="10"/>
      <c r="AF69" s="10"/>
      <c r="AG69" s="10"/>
      <c r="AH69" s="10"/>
      <c r="AI69" s="10"/>
      <c r="AJ69" s="10"/>
      <c r="AK69" s="10"/>
      <c r="AL69" s="10"/>
      <c r="AM69" s="10"/>
      <c r="AN69" s="10"/>
      <c r="AO69" s="10"/>
      <c r="AP69" s="10"/>
      <c r="AQ69" s="10"/>
      <c r="AR69" s="10"/>
      <c r="AS69" s="10"/>
      <c r="AT69" s="10"/>
      <c r="AU69" s="10"/>
      <c r="AV69" s="10"/>
    </row>
    <row r="70" spans="1:48" ht="20.25" customHeight="1">
      <c r="A70" s="5">
        <v>44166</v>
      </c>
      <c r="B70" s="6" t="s">
        <v>20</v>
      </c>
      <c r="C70" s="6">
        <f t="shared" si="0"/>
        <v>0</v>
      </c>
      <c r="D70" s="6">
        <f t="shared" si="1"/>
        <v>0</v>
      </c>
      <c r="E70" s="7">
        <v>42.357992000000003</v>
      </c>
      <c r="F70" s="8">
        <v>69.623416000000006</v>
      </c>
      <c r="G70" s="9">
        <v>25</v>
      </c>
      <c r="H70" s="9">
        <v>0</v>
      </c>
      <c r="I70" s="9" t="s">
        <v>21</v>
      </c>
      <c r="J70" s="9" t="str">
        <f t="shared" si="2"/>
        <v>Rally</v>
      </c>
      <c r="K70" s="9" t="s">
        <v>64</v>
      </c>
      <c r="L70" s="34" t="str">
        <f t="shared" si="3"/>
        <v>Human Rights</v>
      </c>
      <c r="M70" s="9"/>
      <c r="N70" s="34" t="str">
        <f t="shared" si="4"/>
        <v/>
      </c>
      <c r="O70" s="9"/>
      <c r="P70" s="34" t="str">
        <f t="shared" si="5"/>
        <v/>
      </c>
      <c r="Q70" s="10"/>
      <c r="R70" s="10"/>
      <c r="S70" s="9">
        <f t="shared" si="6"/>
        <v>0</v>
      </c>
      <c r="T70" s="9" t="s">
        <v>311</v>
      </c>
      <c r="U70" s="9"/>
      <c r="V70" s="9" t="s">
        <v>24</v>
      </c>
      <c r="W70" s="34" t="str">
        <f t="shared" si="7"/>
        <v>National Government</v>
      </c>
      <c r="X70" s="9" t="s">
        <v>67</v>
      </c>
      <c r="Y70" s="34" t="str">
        <f t="shared" si="8"/>
        <v>Neutral</v>
      </c>
      <c r="Z70" s="10"/>
      <c r="AA70" s="34" t="str">
        <f t="shared" si="9"/>
        <v/>
      </c>
      <c r="AB70" s="11" t="s">
        <v>317</v>
      </c>
      <c r="AC70" s="12" t="s">
        <v>27</v>
      </c>
      <c r="AD70" s="6" t="s">
        <v>318</v>
      </c>
      <c r="AE70" s="10"/>
      <c r="AF70" s="10"/>
      <c r="AG70" s="10"/>
      <c r="AH70" s="10"/>
      <c r="AI70" s="10"/>
      <c r="AJ70" s="10"/>
      <c r="AK70" s="10"/>
      <c r="AL70" s="10"/>
      <c r="AM70" s="10"/>
      <c r="AN70" s="10"/>
      <c r="AO70" s="10"/>
      <c r="AP70" s="10"/>
      <c r="AQ70" s="10"/>
      <c r="AR70" s="10"/>
      <c r="AS70" s="10"/>
      <c r="AT70" s="10"/>
      <c r="AU70" s="10"/>
      <c r="AV70" s="10"/>
    </row>
    <row r="71" spans="1:48" ht="20.25" customHeight="1">
      <c r="A71" s="5">
        <v>44165</v>
      </c>
      <c r="B71" s="6" t="s">
        <v>29</v>
      </c>
      <c r="C71" s="6">
        <f t="shared" si="0"/>
        <v>0</v>
      </c>
      <c r="D71" s="6">
        <f t="shared" si="1"/>
        <v>0</v>
      </c>
      <c r="E71" s="7">
        <v>50.289886000000003</v>
      </c>
      <c r="F71" s="8">
        <v>57.076891000000003</v>
      </c>
      <c r="G71" s="9">
        <v>30</v>
      </c>
      <c r="H71" s="9">
        <v>0</v>
      </c>
      <c r="I71" s="9" t="s">
        <v>21</v>
      </c>
      <c r="J71" s="9" t="str">
        <f t="shared" si="2"/>
        <v>Rally</v>
      </c>
      <c r="K71" s="9" t="s">
        <v>79</v>
      </c>
      <c r="L71" s="34" t="str">
        <f t="shared" si="3"/>
        <v>Government Services</v>
      </c>
      <c r="M71" s="9"/>
      <c r="N71" s="34" t="str">
        <f t="shared" si="4"/>
        <v/>
      </c>
      <c r="O71" s="9"/>
      <c r="P71" s="34" t="str">
        <f t="shared" si="5"/>
        <v/>
      </c>
      <c r="Q71" s="10"/>
      <c r="R71" s="10"/>
      <c r="S71" s="9">
        <f t="shared" si="6"/>
        <v>0</v>
      </c>
      <c r="T71" s="9" t="s">
        <v>59</v>
      </c>
      <c r="U71" s="9"/>
      <c r="V71" s="9" t="s">
        <v>59</v>
      </c>
      <c r="W71" s="34" t="str">
        <f t="shared" si="7"/>
        <v>Local Government</v>
      </c>
      <c r="X71" s="9" t="s">
        <v>48</v>
      </c>
      <c r="Y71" s="34" t="str">
        <f t="shared" si="8"/>
        <v>Constructive</v>
      </c>
      <c r="Z71" s="9" t="s">
        <v>82</v>
      </c>
      <c r="AA71" s="34" t="str">
        <f t="shared" si="9"/>
        <v>Constructive</v>
      </c>
      <c r="AB71" s="11" t="s">
        <v>319</v>
      </c>
      <c r="AC71" s="12" t="s">
        <v>98</v>
      </c>
      <c r="AD71" s="6" t="s">
        <v>320</v>
      </c>
      <c r="AE71" s="10"/>
      <c r="AF71" s="10"/>
      <c r="AG71" s="10"/>
      <c r="AH71" s="10"/>
      <c r="AI71" s="10"/>
      <c r="AJ71" s="10"/>
      <c r="AK71" s="10"/>
      <c r="AL71" s="10"/>
      <c r="AM71" s="10"/>
      <c r="AN71" s="10"/>
      <c r="AO71" s="10"/>
      <c r="AP71" s="10"/>
      <c r="AQ71" s="10"/>
      <c r="AR71" s="10"/>
      <c r="AS71" s="10"/>
      <c r="AT71" s="10"/>
      <c r="AU71" s="10"/>
      <c r="AV71" s="10"/>
    </row>
    <row r="72" spans="1:48" ht="20.25" customHeight="1">
      <c r="A72" s="5">
        <v>44165</v>
      </c>
      <c r="B72" s="6" t="s">
        <v>325</v>
      </c>
      <c r="C72" s="6">
        <f t="shared" si="0"/>
        <v>0</v>
      </c>
      <c r="D72" s="6">
        <f t="shared" si="1"/>
        <v>0</v>
      </c>
      <c r="E72" s="7">
        <v>43.375129000000001</v>
      </c>
      <c r="F72" s="8">
        <v>77.445891000000003</v>
      </c>
      <c r="G72" s="9">
        <v>10</v>
      </c>
      <c r="H72" s="9">
        <v>0</v>
      </c>
      <c r="I72" s="9" t="s">
        <v>21</v>
      </c>
      <c r="J72" s="9" t="str">
        <f t="shared" si="2"/>
        <v>Rally</v>
      </c>
      <c r="K72" s="9" t="s">
        <v>79</v>
      </c>
      <c r="L72" s="34" t="str">
        <f t="shared" si="3"/>
        <v>Government Services</v>
      </c>
      <c r="M72" s="9"/>
      <c r="N72" s="34" t="str">
        <f t="shared" si="4"/>
        <v/>
      </c>
      <c r="O72" s="9"/>
      <c r="P72" s="34" t="str">
        <f t="shared" si="5"/>
        <v/>
      </c>
      <c r="Q72" s="10"/>
      <c r="R72" s="10"/>
      <c r="S72" s="9">
        <f t="shared" si="6"/>
        <v>0</v>
      </c>
      <c r="T72" s="9" t="s">
        <v>59</v>
      </c>
      <c r="U72" s="9"/>
      <c r="V72" s="9" t="s">
        <v>59</v>
      </c>
      <c r="W72" s="34" t="str">
        <f t="shared" si="7"/>
        <v>Local Government</v>
      </c>
      <c r="X72" s="9" t="s">
        <v>48</v>
      </c>
      <c r="Y72" s="34" t="str">
        <f t="shared" si="8"/>
        <v>Constructive</v>
      </c>
      <c r="Z72" s="10"/>
      <c r="AA72" s="34" t="str">
        <f t="shared" si="9"/>
        <v/>
      </c>
      <c r="AB72" s="11" t="s">
        <v>326</v>
      </c>
      <c r="AC72" s="12" t="s">
        <v>98</v>
      </c>
      <c r="AD72" s="6" t="s">
        <v>327</v>
      </c>
      <c r="AE72" s="10"/>
      <c r="AF72" s="10"/>
      <c r="AG72" s="10"/>
      <c r="AH72" s="10"/>
      <c r="AI72" s="10"/>
      <c r="AJ72" s="10"/>
      <c r="AK72" s="10"/>
      <c r="AL72" s="10"/>
      <c r="AM72" s="10"/>
      <c r="AN72" s="10"/>
      <c r="AO72" s="10"/>
      <c r="AP72" s="10"/>
      <c r="AQ72" s="10"/>
      <c r="AR72" s="10"/>
      <c r="AS72" s="10"/>
      <c r="AT72" s="10"/>
      <c r="AU72" s="10"/>
      <c r="AV72" s="10"/>
    </row>
    <row r="73" spans="1:48" ht="20.25" customHeight="1">
      <c r="A73" s="5">
        <v>44165</v>
      </c>
      <c r="B73" s="6" t="s">
        <v>321</v>
      </c>
      <c r="C73" s="6">
        <f t="shared" si="0"/>
        <v>0</v>
      </c>
      <c r="D73" s="6">
        <f t="shared" si="1"/>
        <v>0</v>
      </c>
      <c r="E73" s="8">
        <v>49.813412999999997</v>
      </c>
      <c r="F73" s="8">
        <v>73.114452</v>
      </c>
      <c r="G73" s="9">
        <v>20</v>
      </c>
      <c r="H73" s="9">
        <v>0</v>
      </c>
      <c r="I73" s="9" t="s">
        <v>21</v>
      </c>
      <c r="J73" s="9" t="str">
        <f t="shared" si="2"/>
        <v>Rally</v>
      </c>
      <c r="K73" s="9" t="s">
        <v>44</v>
      </c>
      <c r="L73" s="34" t="str">
        <f t="shared" si="3"/>
        <v>Livelihood</v>
      </c>
      <c r="M73" s="9"/>
      <c r="N73" s="34" t="str">
        <f t="shared" si="4"/>
        <v/>
      </c>
      <c r="O73" s="9"/>
      <c r="P73" s="34" t="str">
        <f t="shared" si="5"/>
        <v/>
      </c>
      <c r="Q73" s="10"/>
      <c r="R73" s="10"/>
      <c r="S73" s="9">
        <f t="shared" si="6"/>
        <v>0</v>
      </c>
      <c r="T73" s="9" t="s">
        <v>322</v>
      </c>
      <c r="U73" s="9"/>
      <c r="V73" s="9" t="s">
        <v>81</v>
      </c>
      <c r="W73" s="34" t="str">
        <f t="shared" si="7"/>
        <v>Local Non-Gov Actor</v>
      </c>
      <c r="X73" s="9" t="s">
        <v>67</v>
      </c>
      <c r="Y73" s="34" t="str">
        <f t="shared" si="8"/>
        <v>Neutral</v>
      </c>
      <c r="Z73" s="10"/>
      <c r="AA73" s="34" t="str">
        <f t="shared" si="9"/>
        <v/>
      </c>
      <c r="AB73" s="11" t="s">
        <v>323</v>
      </c>
      <c r="AC73" s="12" t="s">
        <v>98</v>
      </c>
      <c r="AD73" s="6" t="s">
        <v>324</v>
      </c>
      <c r="AE73" s="10"/>
      <c r="AF73" s="10"/>
      <c r="AG73" s="10"/>
      <c r="AH73" s="10"/>
      <c r="AI73" s="10"/>
      <c r="AJ73" s="10"/>
      <c r="AK73" s="10"/>
      <c r="AL73" s="10"/>
      <c r="AM73" s="10"/>
      <c r="AN73" s="10"/>
      <c r="AO73" s="10"/>
      <c r="AP73" s="10"/>
      <c r="AQ73" s="10"/>
      <c r="AR73" s="10"/>
      <c r="AS73" s="10"/>
      <c r="AT73" s="10"/>
      <c r="AU73" s="10"/>
      <c r="AV73" s="10"/>
    </row>
    <row r="74" spans="1:48" ht="20.25" customHeight="1">
      <c r="A74" s="5">
        <v>44164</v>
      </c>
      <c r="B74" s="6" t="s">
        <v>328</v>
      </c>
      <c r="C74" s="6">
        <f t="shared" si="0"/>
        <v>0</v>
      </c>
      <c r="D74" s="6">
        <f t="shared" si="1"/>
        <v>0</v>
      </c>
      <c r="E74" s="7">
        <v>43.477055999999997</v>
      </c>
      <c r="F74" s="8">
        <v>77.078711999999996</v>
      </c>
      <c r="G74" s="9">
        <v>30</v>
      </c>
      <c r="H74" s="9">
        <v>0</v>
      </c>
      <c r="I74" s="9" t="s">
        <v>21</v>
      </c>
      <c r="J74" s="9" t="str">
        <f t="shared" si="2"/>
        <v>Rally</v>
      </c>
      <c r="K74" s="9" t="s">
        <v>79</v>
      </c>
      <c r="L74" s="34" t="str">
        <f t="shared" si="3"/>
        <v>Government Services</v>
      </c>
      <c r="M74" s="9"/>
      <c r="N74" s="34" t="str">
        <f t="shared" si="4"/>
        <v/>
      </c>
      <c r="O74" s="9"/>
      <c r="P74" s="34" t="str">
        <f t="shared" si="5"/>
        <v/>
      </c>
      <c r="Q74" s="10"/>
      <c r="R74" s="10"/>
      <c r="S74" s="9">
        <f t="shared" si="6"/>
        <v>0</v>
      </c>
      <c r="T74" s="13" t="s">
        <v>159</v>
      </c>
      <c r="U74" s="9"/>
      <c r="V74" s="9" t="s">
        <v>59</v>
      </c>
      <c r="W74" s="34" t="str">
        <f t="shared" si="7"/>
        <v>Local Government</v>
      </c>
      <c r="X74" s="9" t="s">
        <v>67</v>
      </c>
      <c r="Y74" s="34" t="str">
        <f t="shared" si="8"/>
        <v>Neutral</v>
      </c>
      <c r="Z74" s="10"/>
      <c r="AA74" s="34" t="str">
        <f t="shared" si="9"/>
        <v/>
      </c>
      <c r="AB74" s="11" t="s">
        <v>329</v>
      </c>
      <c r="AC74" s="12" t="s">
        <v>27</v>
      </c>
      <c r="AD74" s="6" t="s">
        <v>330</v>
      </c>
      <c r="AE74" s="10"/>
      <c r="AF74" s="10"/>
      <c r="AG74" s="10"/>
      <c r="AH74" s="10"/>
      <c r="AI74" s="10"/>
      <c r="AJ74" s="10"/>
      <c r="AK74" s="10"/>
      <c r="AL74" s="10"/>
      <c r="AM74" s="10"/>
      <c r="AN74" s="10"/>
      <c r="AO74" s="10"/>
      <c r="AP74" s="10"/>
      <c r="AQ74" s="10"/>
      <c r="AR74" s="10"/>
      <c r="AS74" s="10"/>
      <c r="AT74" s="10"/>
      <c r="AU74" s="10"/>
      <c r="AV74" s="10"/>
    </row>
    <row r="75" spans="1:48" ht="20.25" customHeight="1">
      <c r="A75" s="5">
        <v>44163</v>
      </c>
      <c r="B75" s="6" t="s">
        <v>34</v>
      </c>
      <c r="C75" s="6">
        <f t="shared" si="0"/>
        <v>0</v>
      </c>
      <c r="D75" s="6">
        <f t="shared" si="1"/>
        <v>1</v>
      </c>
      <c r="E75" s="7">
        <v>43.252240999999998</v>
      </c>
      <c r="F75" s="8">
        <v>76.900750000000002</v>
      </c>
      <c r="G75" s="9">
        <v>15</v>
      </c>
      <c r="H75" s="9">
        <v>0</v>
      </c>
      <c r="I75" s="9" t="s">
        <v>21</v>
      </c>
      <c r="J75" s="9" t="str">
        <f t="shared" si="2"/>
        <v>Rally</v>
      </c>
      <c r="K75" s="9" t="s">
        <v>73</v>
      </c>
      <c r="L75" s="34" t="str">
        <f t="shared" si="3"/>
        <v>Environment &amp; Resource Extraction</v>
      </c>
      <c r="M75" s="9" t="s">
        <v>74</v>
      </c>
      <c r="N75" s="34" t="str">
        <f t="shared" si="4"/>
        <v>Property &amp; Land</v>
      </c>
      <c r="O75" s="9"/>
      <c r="P75" s="34" t="str">
        <f t="shared" si="5"/>
        <v/>
      </c>
      <c r="Q75" s="10"/>
      <c r="R75" s="10"/>
      <c r="S75" s="9">
        <f t="shared" si="6"/>
        <v>0</v>
      </c>
      <c r="T75" s="9" t="s">
        <v>331</v>
      </c>
      <c r="U75" s="9"/>
      <c r="V75" s="9" t="s">
        <v>81</v>
      </c>
      <c r="W75" s="34" t="str">
        <f t="shared" si="7"/>
        <v>Local Non-Gov Actor</v>
      </c>
      <c r="X75" s="9" t="s">
        <v>82</v>
      </c>
      <c r="Y75" s="34" t="str">
        <f t="shared" si="8"/>
        <v>Constructive</v>
      </c>
      <c r="Z75" s="10"/>
      <c r="AA75" s="34" t="str">
        <f t="shared" si="9"/>
        <v/>
      </c>
      <c r="AB75" s="29" t="s">
        <v>332</v>
      </c>
      <c r="AC75" s="12" t="s">
        <v>27</v>
      </c>
      <c r="AD75" s="8" t="s">
        <v>333</v>
      </c>
      <c r="AE75" s="10"/>
      <c r="AF75" s="10"/>
      <c r="AG75" s="10"/>
      <c r="AH75" s="10"/>
      <c r="AI75" s="10"/>
      <c r="AJ75" s="10"/>
      <c r="AK75" s="10"/>
      <c r="AL75" s="10"/>
      <c r="AM75" s="10"/>
      <c r="AN75" s="10"/>
      <c r="AO75" s="10"/>
      <c r="AP75" s="10"/>
      <c r="AQ75" s="10"/>
      <c r="AR75" s="10"/>
      <c r="AS75" s="10"/>
      <c r="AT75" s="10"/>
      <c r="AU75" s="10"/>
      <c r="AV75" s="10"/>
    </row>
    <row r="76" spans="1:48" ht="20.25" customHeight="1">
      <c r="A76" s="5">
        <v>44162</v>
      </c>
      <c r="B76" s="6" t="s">
        <v>31</v>
      </c>
      <c r="C76" s="6">
        <f t="shared" si="0"/>
        <v>0</v>
      </c>
      <c r="D76" s="6">
        <f t="shared" si="1"/>
        <v>0</v>
      </c>
      <c r="E76" s="7">
        <v>51.255192000000001</v>
      </c>
      <c r="F76" s="8">
        <v>51.435637999999997</v>
      </c>
      <c r="G76" s="9">
        <v>5</v>
      </c>
      <c r="H76" s="9">
        <v>0</v>
      </c>
      <c r="I76" s="9" t="s">
        <v>21</v>
      </c>
      <c r="J76" s="9" t="str">
        <f t="shared" si="2"/>
        <v>Rally</v>
      </c>
      <c r="K76" s="9" t="s">
        <v>140</v>
      </c>
      <c r="L76" s="34" t="str">
        <f t="shared" si="3"/>
        <v>Covid-19</v>
      </c>
      <c r="M76" s="9" t="s">
        <v>44</v>
      </c>
      <c r="N76" s="34" t="str">
        <f t="shared" si="4"/>
        <v>Livelihood</v>
      </c>
      <c r="O76" s="9"/>
      <c r="P76" s="34" t="str">
        <f t="shared" si="5"/>
        <v/>
      </c>
      <c r="Q76" s="10"/>
      <c r="R76" s="10"/>
      <c r="S76" s="9">
        <f t="shared" si="6"/>
        <v>0</v>
      </c>
      <c r="T76" s="9" t="s">
        <v>311</v>
      </c>
      <c r="U76" s="9"/>
      <c r="V76" s="9" t="s">
        <v>24</v>
      </c>
      <c r="W76" s="34" t="str">
        <f t="shared" si="7"/>
        <v>National Government</v>
      </c>
      <c r="X76" s="9" t="s">
        <v>67</v>
      </c>
      <c r="Y76" s="34" t="str">
        <f t="shared" si="8"/>
        <v>Neutral</v>
      </c>
      <c r="Z76" s="10"/>
      <c r="AA76" s="34" t="str">
        <f t="shared" si="9"/>
        <v/>
      </c>
      <c r="AB76" s="29" t="s">
        <v>334</v>
      </c>
      <c r="AC76" s="12" t="s">
        <v>27</v>
      </c>
      <c r="AD76" s="8" t="s">
        <v>335</v>
      </c>
      <c r="AE76" s="10"/>
      <c r="AF76" s="10"/>
      <c r="AG76" s="10"/>
      <c r="AH76" s="10"/>
      <c r="AI76" s="10"/>
      <c r="AJ76" s="10"/>
      <c r="AK76" s="10"/>
      <c r="AL76" s="10"/>
      <c r="AM76" s="10"/>
      <c r="AN76" s="10"/>
      <c r="AO76" s="10"/>
      <c r="AP76" s="10"/>
      <c r="AQ76" s="10"/>
      <c r="AR76" s="10"/>
      <c r="AS76" s="10"/>
      <c r="AT76" s="10"/>
      <c r="AU76" s="10"/>
      <c r="AV76" s="10"/>
    </row>
    <row r="77" spans="1:48" ht="20.25" customHeight="1">
      <c r="A77" s="5">
        <v>44162</v>
      </c>
      <c r="B77" s="6" t="s">
        <v>340</v>
      </c>
      <c r="C77" s="6">
        <f t="shared" si="0"/>
        <v>0</v>
      </c>
      <c r="D77" s="6">
        <f t="shared" si="1"/>
        <v>0</v>
      </c>
      <c r="E77" s="7">
        <v>43.504545</v>
      </c>
      <c r="F77" s="8">
        <v>77.546007000000003</v>
      </c>
      <c r="G77" s="9">
        <v>45</v>
      </c>
      <c r="H77" s="9">
        <v>0</v>
      </c>
      <c r="I77" s="9" t="s">
        <v>21</v>
      </c>
      <c r="J77" s="9" t="str">
        <f t="shared" si="2"/>
        <v>Rally</v>
      </c>
      <c r="K77" s="9" t="s">
        <v>73</v>
      </c>
      <c r="L77" s="34" t="str">
        <f t="shared" si="3"/>
        <v>Environment &amp; Resource Extraction</v>
      </c>
      <c r="M77" s="9" t="s">
        <v>45</v>
      </c>
      <c r="N77" s="34" t="str">
        <f t="shared" si="4"/>
        <v>Environment &amp; Resource Extraction</v>
      </c>
      <c r="O77" s="9"/>
      <c r="P77" s="34" t="str">
        <f t="shared" si="5"/>
        <v/>
      </c>
      <c r="Q77" s="10"/>
      <c r="R77" s="10"/>
      <c r="S77" s="9">
        <f t="shared" si="6"/>
        <v>0</v>
      </c>
      <c r="T77" s="9" t="s">
        <v>159</v>
      </c>
      <c r="U77" s="9" t="s">
        <v>341</v>
      </c>
      <c r="V77" s="9" t="s">
        <v>59</v>
      </c>
      <c r="W77" s="34" t="str">
        <f t="shared" si="7"/>
        <v>Local Government</v>
      </c>
      <c r="X77" s="9" t="s">
        <v>205</v>
      </c>
      <c r="Y77" s="34" t="str">
        <f t="shared" si="8"/>
        <v>Cautious</v>
      </c>
      <c r="Z77" s="9"/>
      <c r="AA77" s="34" t="str">
        <f t="shared" si="9"/>
        <v/>
      </c>
      <c r="AB77" s="29" t="s">
        <v>342</v>
      </c>
      <c r="AC77" s="12" t="s">
        <v>98</v>
      </c>
      <c r="AD77" s="8" t="s">
        <v>343</v>
      </c>
      <c r="AE77" s="10"/>
      <c r="AF77" s="10"/>
      <c r="AG77" s="10"/>
      <c r="AH77" s="10"/>
      <c r="AI77" s="10"/>
      <c r="AJ77" s="10"/>
      <c r="AK77" s="10"/>
      <c r="AL77" s="10"/>
      <c r="AM77" s="10"/>
      <c r="AN77" s="10"/>
      <c r="AO77" s="10"/>
      <c r="AP77" s="10"/>
      <c r="AQ77" s="10"/>
      <c r="AR77" s="10"/>
      <c r="AS77" s="10"/>
      <c r="AT77" s="10"/>
      <c r="AU77" s="10"/>
      <c r="AV77" s="10"/>
    </row>
    <row r="78" spans="1:48" ht="20.25" customHeight="1">
      <c r="A78" s="5">
        <v>44162</v>
      </c>
      <c r="B78" s="6" t="s">
        <v>336</v>
      </c>
      <c r="C78" s="6">
        <f t="shared" si="0"/>
        <v>0</v>
      </c>
      <c r="D78" s="6">
        <f t="shared" si="1"/>
        <v>0</v>
      </c>
      <c r="E78" s="7">
        <v>47.080030000000001</v>
      </c>
      <c r="F78" s="8">
        <v>81.608862000000002</v>
      </c>
      <c r="G78" s="9">
        <v>15</v>
      </c>
      <c r="H78" s="9">
        <v>0</v>
      </c>
      <c r="I78" s="9" t="s">
        <v>21</v>
      </c>
      <c r="J78" s="9" t="str">
        <f t="shared" si="2"/>
        <v>Rally</v>
      </c>
      <c r="K78" s="9" t="s">
        <v>91</v>
      </c>
      <c r="L78" s="34" t="str">
        <f t="shared" si="3"/>
        <v>Livelihood</v>
      </c>
      <c r="M78" s="9"/>
      <c r="N78" s="34" t="str">
        <f t="shared" si="4"/>
        <v/>
      </c>
      <c r="O78" s="9"/>
      <c r="P78" s="34" t="str">
        <f t="shared" si="5"/>
        <v/>
      </c>
      <c r="Q78" s="10"/>
      <c r="R78" s="10"/>
      <c r="S78" s="9">
        <f t="shared" si="6"/>
        <v>0</v>
      </c>
      <c r="T78" s="9" t="s">
        <v>337</v>
      </c>
      <c r="U78" s="9"/>
      <c r="V78" s="9" t="s">
        <v>76</v>
      </c>
      <c r="W78" s="34" t="str">
        <f t="shared" si="7"/>
        <v>Local Non-Gov Actor</v>
      </c>
      <c r="X78" s="9" t="s">
        <v>205</v>
      </c>
      <c r="Y78" s="34" t="str">
        <f t="shared" si="8"/>
        <v>Cautious</v>
      </c>
      <c r="Z78" s="10"/>
      <c r="AA78" s="34" t="str">
        <f t="shared" si="9"/>
        <v/>
      </c>
      <c r="AB78" s="29" t="s">
        <v>338</v>
      </c>
      <c r="AC78" s="12" t="s">
        <v>98</v>
      </c>
      <c r="AD78" s="8" t="s">
        <v>339</v>
      </c>
      <c r="AE78" s="10"/>
      <c r="AF78" s="10"/>
      <c r="AG78" s="10"/>
      <c r="AH78" s="10"/>
      <c r="AI78" s="10"/>
      <c r="AJ78" s="10"/>
      <c r="AK78" s="10"/>
      <c r="AL78" s="10"/>
      <c r="AM78" s="10"/>
      <c r="AN78" s="10"/>
      <c r="AO78" s="10"/>
      <c r="AP78" s="10"/>
      <c r="AQ78" s="10"/>
      <c r="AR78" s="10"/>
      <c r="AS78" s="10"/>
      <c r="AT78" s="10"/>
      <c r="AU78" s="10"/>
      <c r="AV78" s="10"/>
    </row>
    <row r="79" spans="1:48" ht="20.25" customHeight="1">
      <c r="A79" s="5">
        <v>44160</v>
      </c>
      <c r="B79" s="6" t="s">
        <v>34</v>
      </c>
      <c r="C79" s="6">
        <f t="shared" si="0"/>
        <v>0</v>
      </c>
      <c r="D79" s="6">
        <f t="shared" si="1"/>
        <v>1</v>
      </c>
      <c r="E79" s="7">
        <v>43.269736999999999</v>
      </c>
      <c r="F79" s="8">
        <v>76.967887000000005</v>
      </c>
      <c r="G79" s="9">
        <v>30</v>
      </c>
      <c r="H79" s="9">
        <v>0</v>
      </c>
      <c r="I79" s="9" t="s">
        <v>21</v>
      </c>
      <c r="J79" s="9" t="str">
        <f t="shared" si="2"/>
        <v>Rally</v>
      </c>
      <c r="K79" s="9" t="s">
        <v>140</v>
      </c>
      <c r="L79" s="34" t="str">
        <f t="shared" si="3"/>
        <v>Covid-19</v>
      </c>
      <c r="M79" s="9" t="s">
        <v>44</v>
      </c>
      <c r="N79" s="34" t="str">
        <f t="shared" si="4"/>
        <v>Livelihood</v>
      </c>
      <c r="O79" s="9"/>
      <c r="P79" s="34" t="str">
        <f t="shared" si="5"/>
        <v/>
      </c>
      <c r="Q79" s="10"/>
      <c r="R79" s="10"/>
      <c r="S79" s="9">
        <f t="shared" si="6"/>
        <v>0</v>
      </c>
      <c r="T79" s="9" t="s">
        <v>344</v>
      </c>
      <c r="U79" s="9"/>
      <c r="V79" s="9" t="s">
        <v>81</v>
      </c>
      <c r="W79" s="34" t="str">
        <f t="shared" si="7"/>
        <v>Local Non-Gov Actor</v>
      </c>
      <c r="X79" s="9" t="s">
        <v>67</v>
      </c>
      <c r="Y79" s="34" t="str">
        <f t="shared" si="8"/>
        <v>Neutral</v>
      </c>
      <c r="Z79" s="10"/>
      <c r="AA79" s="34" t="str">
        <f t="shared" si="9"/>
        <v/>
      </c>
      <c r="AB79" s="29" t="s">
        <v>345</v>
      </c>
      <c r="AC79" s="12" t="s">
        <v>27</v>
      </c>
      <c r="AD79" s="8" t="s">
        <v>346</v>
      </c>
      <c r="AE79" s="10"/>
      <c r="AF79" s="10"/>
      <c r="AG79" s="10"/>
      <c r="AH79" s="10"/>
      <c r="AI79" s="10"/>
      <c r="AJ79" s="10"/>
      <c r="AK79" s="10"/>
      <c r="AL79" s="10"/>
      <c r="AM79" s="10"/>
      <c r="AN79" s="10"/>
      <c r="AO79" s="10"/>
      <c r="AP79" s="10"/>
      <c r="AQ79" s="10"/>
      <c r="AR79" s="10"/>
      <c r="AS79" s="10"/>
      <c r="AT79" s="10"/>
      <c r="AU79" s="10"/>
      <c r="AV79" s="10"/>
    </row>
    <row r="80" spans="1:48" ht="20.25" customHeight="1">
      <c r="A80" s="5">
        <v>44160</v>
      </c>
      <c r="B80" s="9" t="s">
        <v>40</v>
      </c>
      <c r="C80" s="9">
        <f t="shared" si="0"/>
        <v>1</v>
      </c>
      <c r="D80" s="6">
        <f t="shared" si="1"/>
        <v>0</v>
      </c>
      <c r="E80" s="13">
        <v>51.128186999999997</v>
      </c>
      <c r="F80" s="13">
        <v>71.441579000000004</v>
      </c>
      <c r="G80" s="9">
        <v>20</v>
      </c>
      <c r="H80" s="9">
        <v>0</v>
      </c>
      <c r="I80" s="9" t="s">
        <v>21</v>
      </c>
      <c r="J80" s="9" t="str">
        <f t="shared" si="2"/>
        <v>Rally</v>
      </c>
      <c r="K80" s="9" t="s">
        <v>58</v>
      </c>
      <c r="L80" s="34" t="str">
        <f t="shared" si="3"/>
        <v>Government Services</v>
      </c>
      <c r="M80" s="9" t="s">
        <v>96</v>
      </c>
      <c r="N80" s="34" t="str">
        <f t="shared" si="4"/>
        <v>Property &amp; Land</v>
      </c>
      <c r="O80" s="9"/>
      <c r="P80" s="34" t="str">
        <f t="shared" si="5"/>
        <v/>
      </c>
      <c r="Q80" s="10"/>
      <c r="R80" s="10"/>
      <c r="S80" s="9">
        <f t="shared" si="6"/>
        <v>0</v>
      </c>
      <c r="T80" s="9" t="s">
        <v>311</v>
      </c>
      <c r="U80" s="9"/>
      <c r="V80" s="9" t="s">
        <v>24</v>
      </c>
      <c r="W80" s="34" t="str">
        <f t="shared" si="7"/>
        <v>National Government</v>
      </c>
      <c r="X80" s="9" t="s">
        <v>67</v>
      </c>
      <c r="Y80" s="34" t="str">
        <f t="shared" si="8"/>
        <v>Neutral</v>
      </c>
      <c r="Z80" s="10"/>
      <c r="AA80" s="34" t="str">
        <f t="shared" si="9"/>
        <v/>
      </c>
      <c r="AB80" s="29" t="s">
        <v>347</v>
      </c>
      <c r="AC80" s="12" t="s">
        <v>27</v>
      </c>
      <c r="AD80" s="8" t="s">
        <v>348</v>
      </c>
      <c r="AE80" s="10"/>
      <c r="AF80" s="10"/>
      <c r="AG80" s="10"/>
      <c r="AH80" s="10"/>
      <c r="AI80" s="10"/>
      <c r="AJ80" s="10"/>
      <c r="AK80" s="10"/>
      <c r="AL80" s="10"/>
      <c r="AM80" s="10"/>
      <c r="AN80" s="10"/>
      <c r="AO80" s="10"/>
      <c r="AP80" s="10"/>
      <c r="AQ80" s="10"/>
      <c r="AR80" s="10"/>
      <c r="AS80" s="10"/>
      <c r="AT80" s="10"/>
      <c r="AU80" s="10"/>
      <c r="AV80" s="10"/>
    </row>
    <row r="81" spans="1:48" ht="19.5" customHeight="1">
      <c r="A81" s="5">
        <v>44159</v>
      </c>
      <c r="B81" s="6" t="s">
        <v>20</v>
      </c>
      <c r="C81" s="6">
        <f t="shared" si="0"/>
        <v>0</v>
      </c>
      <c r="D81" s="6">
        <f t="shared" si="1"/>
        <v>0</v>
      </c>
      <c r="E81" s="14">
        <v>42.319319999999998</v>
      </c>
      <c r="F81" s="15">
        <v>69.59102</v>
      </c>
      <c r="G81" s="9">
        <v>20</v>
      </c>
      <c r="H81" s="9">
        <v>0</v>
      </c>
      <c r="I81" s="9" t="s">
        <v>21</v>
      </c>
      <c r="J81" s="9" t="str">
        <f t="shared" si="2"/>
        <v>Rally</v>
      </c>
      <c r="K81" s="9" t="s">
        <v>58</v>
      </c>
      <c r="L81" s="34" t="str">
        <f t="shared" si="3"/>
        <v>Government Services</v>
      </c>
      <c r="M81" s="9"/>
      <c r="N81" s="34" t="str">
        <f t="shared" si="4"/>
        <v/>
      </c>
      <c r="O81" s="9"/>
      <c r="P81" s="34" t="str">
        <f t="shared" si="5"/>
        <v/>
      </c>
      <c r="Q81" s="10"/>
      <c r="R81" s="10"/>
      <c r="S81" s="9">
        <f t="shared" si="6"/>
        <v>0</v>
      </c>
      <c r="T81" s="9" t="s">
        <v>159</v>
      </c>
      <c r="U81" s="9"/>
      <c r="V81" s="9" t="s">
        <v>59</v>
      </c>
      <c r="W81" s="34" t="str">
        <f t="shared" si="7"/>
        <v>Local Government</v>
      </c>
      <c r="X81" s="9" t="s">
        <v>67</v>
      </c>
      <c r="Y81" s="34" t="str">
        <f t="shared" si="8"/>
        <v>Neutral</v>
      </c>
      <c r="Z81" s="10"/>
      <c r="AA81" s="34" t="str">
        <f t="shared" si="9"/>
        <v/>
      </c>
      <c r="AB81" s="29" t="s">
        <v>358</v>
      </c>
      <c r="AC81" s="12" t="s">
        <v>98</v>
      </c>
      <c r="AD81" s="15" t="s">
        <v>359</v>
      </c>
      <c r="AE81" s="10"/>
      <c r="AF81" s="10"/>
      <c r="AG81" s="10"/>
      <c r="AH81" s="10"/>
      <c r="AI81" s="10"/>
      <c r="AJ81" s="10"/>
      <c r="AK81" s="10"/>
      <c r="AL81" s="10"/>
      <c r="AM81" s="10"/>
      <c r="AN81" s="10"/>
      <c r="AO81" s="10"/>
      <c r="AP81" s="10"/>
      <c r="AQ81" s="10"/>
      <c r="AR81" s="10"/>
      <c r="AS81" s="10"/>
      <c r="AT81" s="10"/>
      <c r="AU81" s="10"/>
      <c r="AV81" s="10"/>
    </row>
    <row r="82" spans="1:48" ht="20.25" customHeight="1">
      <c r="A82" s="5">
        <v>44159</v>
      </c>
      <c r="B82" s="6" t="s">
        <v>34</v>
      </c>
      <c r="C82" s="6">
        <f t="shared" si="0"/>
        <v>0</v>
      </c>
      <c r="D82" s="6">
        <f t="shared" si="1"/>
        <v>1</v>
      </c>
      <c r="E82" s="14">
        <v>43.342222999999997</v>
      </c>
      <c r="F82" s="15">
        <v>76.816502999999997</v>
      </c>
      <c r="G82" s="9">
        <v>20</v>
      </c>
      <c r="H82" s="9">
        <v>0</v>
      </c>
      <c r="I82" s="9" t="s">
        <v>101</v>
      </c>
      <c r="J82" s="9" t="str">
        <f t="shared" si="2"/>
        <v>Disruptive</v>
      </c>
      <c r="K82" s="9" t="s">
        <v>79</v>
      </c>
      <c r="L82" s="34" t="str">
        <f t="shared" si="3"/>
        <v>Government Services</v>
      </c>
      <c r="M82" s="9"/>
      <c r="N82" s="34" t="str">
        <f t="shared" si="4"/>
        <v/>
      </c>
      <c r="O82" s="9"/>
      <c r="P82" s="34" t="str">
        <f t="shared" si="5"/>
        <v/>
      </c>
      <c r="Q82" s="10"/>
      <c r="R82" s="10"/>
      <c r="S82" s="9">
        <f t="shared" si="6"/>
        <v>0</v>
      </c>
      <c r="T82" s="9" t="s">
        <v>159</v>
      </c>
      <c r="U82" s="9"/>
      <c r="V82" s="9" t="s">
        <v>59</v>
      </c>
      <c r="W82" s="34" t="str">
        <f t="shared" si="7"/>
        <v>Local Government</v>
      </c>
      <c r="X82" s="9" t="s">
        <v>82</v>
      </c>
      <c r="Y82" s="34" t="str">
        <f t="shared" si="8"/>
        <v>Constructive</v>
      </c>
      <c r="Z82" s="10"/>
      <c r="AA82" s="34" t="str">
        <f t="shared" si="9"/>
        <v/>
      </c>
      <c r="AB82" s="29" t="s">
        <v>360</v>
      </c>
      <c r="AC82" s="12" t="s">
        <v>98</v>
      </c>
      <c r="AD82" s="15" t="s">
        <v>361</v>
      </c>
      <c r="AE82" s="10"/>
      <c r="AF82" s="10"/>
      <c r="AG82" s="10"/>
      <c r="AH82" s="10"/>
      <c r="AI82" s="10"/>
      <c r="AJ82" s="10"/>
      <c r="AK82" s="10"/>
      <c r="AL82" s="10"/>
      <c r="AM82" s="10"/>
      <c r="AN82" s="10"/>
      <c r="AO82" s="10"/>
      <c r="AP82" s="10"/>
      <c r="AQ82" s="10"/>
      <c r="AR82" s="10"/>
      <c r="AS82" s="10"/>
      <c r="AT82" s="10"/>
      <c r="AU82" s="10"/>
      <c r="AV82" s="10"/>
    </row>
    <row r="83" spans="1:48" ht="20.25" customHeight="1">
      <c r="A83" s="5">
        <v>44159</v>
      </c>
      <c r="B83" s="6" t="s">
        <v>57</v>
      </c>
      <c r="C83" s="6">
        <f t="shared" si="0"/>
        <v>0</v>
      </c>
      <c r="D83" s="6">
        <f t="shared" si="1"/>
        <v>0</v>
      </c>
      <c r="E83" s="7">
        <v>42.904260000000001</v>
      </c>
      <c r="F83" s="8">
        <v>71.331649999999996</v>
      </c>
      <c r="G83" s="9">
        <v>10</v>
      </c>
      <c r="H83" s="9">
        <v>0</v>
      </c>
      <c r="I83" s="9" t="s">
        <v>21</v>
      </c>
      <c r="J83" s="9" t="str">
        <f t="shared" si="2"/>
        <v>Rally</v>
      </c>
      <c r="K83" s="9" t="s">
        <v>79</v>
      </c>
      <c r="L83" s="34" t="str">
        <f t="shared" si="3"/>
        <v>Government Services</v>
      </c>
      <c r="M83" s="9"/>
      <c r="N83" s="34" t="str">
        <f t="shared" si="4"/>
        <v/>
      </c>
      <c r="O83" s="9"/>
      <c r="P83" s="34" t="str">
        <f t="shared" si="5"/>
        <v/>
      </c>
      <c r="Q83" s="10"/>
      <c r="R83" s="10"/>
      <c r="S83" s="9">
        <f t="shared" si="6"/>
        <v>0</v>
      </c>
      <c r="T83" s="9" t="s">
        <v>349</v>
      </c>
      <c r="U83" s="9"/>
      <c r="V83" s="9" t="s">
        <v>81</v>
      </c>
      <c r="W83" s="34" t="str">
        <f t="shared" si="7"/>
        <v>Local Non-Gov Actor</v>
      </c>
      <c r="X83" s="9" t="s">
        <v>67</v>
      </c>
      <c r="Y83" s="34" t="str">
        <f t="shared" si="8"/>
        <v>Neutral</v>
      </c>
      <c r="Z83" s="10"/>
      <c r="AA83" s="34" t="str">
        <f t="shared" si="9"/>
        <v/>
      </c>
      <c r="AB83" s="29" t="s">
        <v>350</v>
      </c>
      <c r="AC83" s="12" t="s">
        <v>98</v>
      </c>
      <c r="AD83" s="8" t="s">
        <v>351</v>
      </c>
      <c r="AE83" s="10"/>
      <c r="AF83" s="10"/>
      <c r="AG83" s="10"/>
      <c r="AH83" s="10"/>
      <c r="AI83" s="10"/>
      <c r="AJ83" s="10"/>
      <c r="AK83" s="10"/>
      <c r="AL83" s="10"/>
      <c r="AM83" s="9" t="s">
        <v>352</v>
      </c>
      <c r="AN83" s="10"/>
      <c r="AO83" s="10"/>
      <c r="AP83" s="10"/>
      <c r="AQ83" s="10"/>
      <c r="AR83" s="10"/>
      <c r="AS83" s="10"/>
      <c r="AT83" s="10"/>
      <c r="AU83" s="10"/>
      <c r="AV83" s="10"/>
    </row>
    <row r="84" spans="1:48" ht="20.25" customHeight="1">
      <c r="A84" s="5">
        <v>44159</v>
      </c>
      <c r="B84" s="6" t="s">
        <v>353</v>
      </c>
      <c r="C84" s="6">
        <f t="shared" si="0"/>
        <v>0</v>
      </c>
      <c r="D84" s="6">
        <f t="shared" si="1"/>
        <v>0</v>
      </c>
      <c r="E84" s="14">
        <v>49.770125999999998</v>
      </c>
      <c r="F84" s="15">
        <v>84.007345999999998</v>
      </c>
      <c r="G84" s="9">
        <v>13</v>
      </c>
      <c r="H84" s="9">
        <v>0</v>
      </c>
      <c r="I84" s="9" t="s">
        <v>21</v>
      </c>
      <c r="J84" s="9" t="str">
        <f t="shared" si="2"/>
        <v>Rally</v>
      </c>
      <c r="K84" s="9" t="s">
        <v>91</v>
      </c>
      <c r="L84" s="34" t="str">
        <f t="shared" si="3"/>
        <v>Livelihood</v>
      </c>
      <c r="M84" s="9" t="s">
        <v>44</v>
      </c>
      <c r="N84" s="34" t="str">
        <f t="shared" si="4"/>
        <v>Livelihood</v>
      </c>
      <c r="O84" s="9"/>
      <c r="P84" s="34" t="str">
        <f t="shared" si="5"/>
        <v/>
      </c>
      <c r="Q84" s="10"/>
      <c r="R84" s="10"/>
      <c r="S84" s="9">
        <f t="shared" si="6"/>
        <v>0</v>
      </c>
      <c r="T84" s="9" t="s">
        <v>354</v>
      </c>
      <c r="U84" s="9" t="s">
        <v>355</v>
      </c>
      <c r="V84" s="9" t="s">
        <v>81</v>
      </c>
      <c r="W84" s="34" t="str">
        <f t="shared" si="7"/>
        <v>Local Non-Gov Actor</v>
      </c>
      <c r="X84" s="9" t="s">
        <v>82</v>
      </c>
      <c r="Y84" s="34" t="str">
        <f t="shared" si="8"/>
        <v>Constructive</v>
      </c>
      <c r="Z84" s="10"/>
      <c r="AA84" s="34" t="str">
        <f t="shared" si="9"/>
        <v/>
      </c>
      <c r="AB84" s="29" t="s">
        <v>356</v>
      </c>
      <c r="AC84" s="12" t="s">
        <v>98</v>
      </c>
      <c r="AD84" s="15" t="s">
        <v>357</v>
      </c>
      <c r="AE84" s="10"/>
      <c r="AF84" s="10"/>
      <c r="AG84" s="10"/>
      <c r="AH84" s="10"/>
      <c r="AI84" s="10"/>
      <c r="AJ84" s="10"/>
      <c r="AK84" s="10"/>
      <c r="AL84" s="10"/>
      <c r="AM84" s="10"/>
      <c r="AN84" s="10"/>
      <c r="AO84" s="10"/>
      <c r="AP84" s="10"/>
      <c r="AQ84" s="10"/>
      <c r="AR84" s="10"/>
      <c r="AS84" s="10"/>
      <c r="AT84" s="10"/>
      <c r="AU84" s="10"/>
      <c r="AV84" s="10"/>
    </row>
    <row r="85" spans="1:48" ht="20.25" customHeight="1">
      <c r="A85" s="5">
        <v>44158</v>
      </c>
      <c r="B85" s="6" t="s">
        <v>20</v>
      </c>
      <c r="C85" s="6">
        <f t="shared" si="0"/>
        <v>0</v>
      </c>
      <c r="D85" s="6">
        <f t="shared" si="1"/>
        <v>0</v>
      </c>
      <c r="E85" s="13">
        <v>42.319173999999997</v>
      </c>
      <c r="F85" s="13">
        <v>69.590971999999994</v>
      </c>
      <c r="G85" s="9">
        <v>50</v>
      </c>
      <c r="H85" s="9">
        <v>0</v>
      </c>
      <c r="I85" s="9" t="s">
        <v>21</v>
      </c>
      <c r="J85" s="9" t="str">
        <f t="shared" si="2"/>
        <v>Rally</v>
      </c>
      <c r="K85" s="9" t="s">
        <v>58</v>
      </c>
      <c r="L85" s="34" t="str">
        <f t="shared" si="3"/>
        <v>Government Services</v>
      </c>
      <c r="M85" s="9" t="s">
        <v>96</v>
      </c>
      <c r="N85" s="34" t="str">
        <f t="shared" si="4"/>
        <v>Property &amp; Land</v>
      </c>
      <c r="O85" s="9"/>
      <c r="P85" s="34" t="str">
        <f t="shared" si="5"/>
        <v/>
      </c>
      <c r="Q85" s="10"/>
      <c r="R85" s="10"/>
      <c r="S85" s="9">
        <f t="shared" si="6"/>
        <v>0</v>
      </c>
      <c r="T85" s="9" t="s">
        <v>59</v>
      </c>
      <c r="U85" s="10"/>
      <c r="V85" s="9" t="s">
        <v>59</v>
      </c>
      <c r="W85" s="34" t="str">
        <f t="shared" si="7"/>
        <v>Local Government</v>
      </c>
      <c r="X85" s="9" t="s">
        <v>67</v>
      </c>
      <c r="Y85" s="34" t="str">
        <f t="shared" si="8"/>
        <v>Neutral</v>
      </c>
      <c r="Z85" s="10"/>
      <c r="AA85" s="34" t="str">
        <f t="shared" si="9"/>
        <v/>
      </c>
      <c r="AB85" s="29" t="s">
        <v>362</v>
      </c>
      <c r="AC85" s="12" t="s">
        <v>27</v>
      </c>
      <c r="AD85" s="15" t="s">
        <v>363</v>
      </c>
      <c r="AE85" s="10"/>
      <c r="AF85" s="10"/>
      <c r="AG85" s="10"/>
      <c r="AH85" s="10"/>
      <c r="AI85" s="10"/>
      <c r="AJ85" s="10"/>
      <c r="AK85" s="10"/>
      <c r="AL85" s="10"/>
      <c r="AM85" s="10"/>
      <c r="AN85" s="10"/>
      <c r="AO85" s="10"/>
      <c r="AP85" s="10"/>
      <c r="AQ85" s="10"/>
      <c r="AR85" s="10"/>
      <c r="AS85" s="10"/>
      <c r="AT85" s="10"/>
      <c r="AU85" s="10"/>
      <c r="AV85" s="10"/>
    </row>
    <row r="86" spans="1:48" ht="20.25" customHeight="1">
      <c r="A86" s="5">
        <v>44158</v>
      </c>
      <c r="B86" s="6" t="s">
        <v>144</v>
      </c>
      <c r="C86" s="6">
        <f t="shared" si="0"/>
        <v>0</v>
      </c>
      <c r="D86" s="6">
        <f t="shared" si="1"/>
        <v>0</v>
      </c>
      <c r="E86" s="14">
        <v>50.391303999999998</v>
      </c>
      <c r="F86" s="15">
        <v>80.233954999999995</v>
      </c>
      <c r="G86" s="9">
        <v>20</v>
      </c>
      <c r="H86" s="9">
        <v>0</v>
      </c>
      <c r="I86" s="9" t="s">
        <v>21</v>
      </c>
      <c r="J86" s="9" t="str">
        <f t="shared" si="2"/>
        <v>Rally</v>
      </c>
      <c r="K86" s="9" t="s">
        <v>74</v>
      </c>
      <c r="L86" s="34" t="str">
        <f t="shared" si="3"/>
        <v>Property &amp; Land</v>
      </c>
      <c r="M86" s="9"/>
      <c r="N86" s="34" t="str">
        <f t="shared" si="4"/>
        <v/>
      </c>
      <c r="O86" s="9"/>
      <c r="P86" s="34" t="str">
        <f t="shared" si="5"/>
        <v/>
      </c>
      <c r="Q86" s="10"/>
      <c r="R86" s="10"/>
      <c r="S86" s="9">
        <f t="shared" si="6"/>
        <v>0</v>
      </c>
      <c r="T86" s="9" t="s">
        <v>59</v>
      </c>
      <c r="U86" s="10"/>
      <c r="V86" s="9" t="s">
        <v>59</v>
      </c>
      <c r="W86" s="34" t="str">
        <f t="shared" si="7"/>
        <v>Local Government</v>
      </c>
      <c r="X86" s="9" t="s">
        <v>67</v>
      </c>
      <c r="Y86" s="34" t="str">
        <f t="shared" si="8"/>
        <v>Neutral</v>
      </c>
      <c r="Z86" s="10"/>
      <c r="AA86" s="34" t="str">
        <f t="shared" si="9"/>
        <v/>
      </c>
      <c r="AB86" s="29" t="s">
        <v>364</v>
      </c>
      <c r="AC86" s="12" t="s">
        <v>27</v>
      </c>
      <c r="AD86" s="15" t="s">
        <v>365</v>
      </c>
      <c r="AE86" s="10"/>
      <c r="AF86" s="10"/>
      <c r="AG86" s="10"/>
      <c r="AH86" s="10"/>
      <c r="AI86" s="10"/>
      <c r="AJ86" s="10"/>
      <c r="AK86" s="10"/>
      <c r="AL86" s="10"/>
      <c r="AM86" s="10"/>
      <c r="AN86" s="10"/>
      <c r="AO86" s="10"/>
      <c r="AP86" s="10"/>
      <c r="AQ86" s="10"/>
      <c r="AR86" s="10"/>
      <c r="AS86" s="10"/>
      <c r="AT86" s="10"/>
      <c r="AU86" s="10"/>
      <c r="AV86" s="10"/>
    </row>
    <row r="87" spans="1:48" ht="20.25" customHeight="1">
      <c r="A87" s="5">
        <v>44156</v>
      </c>
      <c r="B87" s="6" t="s">
        <v>34</v>
      </c>
      <c r="C87" s="6">
        <f t="shared" si="0"/>
        <v>0</v>
      </c>
      <c r="D87" s="6">
        <f t="shared" si="1"/>
        <v>1</v>
      </c>
      <c r="E87" s="14">
        <v>43.243844000000003</v>
      </c>
      <c r="F87" s="15">
        <v>76.898540999999994</v>
      </c>
      <c r="G87" s="9">
        <v>70</v>
      </c>
      <c r="H87" s="9">
        <v>0</v>
      </c>
      <c r="I87" s="9" t="s">
        <v>21</v>
      </c>
      <c r="J87" s="9" t="str">
        <f t="shared" si="2"/>
        <v>Rally</v>
      </c>
      <c r="K87" s="9" t="s">
        <v>366</v>
      </c>
      <c r="L87" s="34" t="str">
        <f t="shared" si="3"/>
        <v>Other</v>
      </c>
      <c r="M87" s="9"/>
      <c r="N87" s="34" t="str">
        <f t="shared" si="4"/>
        <v/>
      </c>
      <c r="O87" s="9"/>
      <c r="P87" s="34" t="str">
        <f t="shared" si="5"/>
        <v/>
      </c>
      <c r="Q87" s="10"/>
      <c r="R87" s="10"/>
      <c r="S87" s="9">
        <f t="shared" si="6"/>
        <v>0</v>
      </c>
      <c r="T87" s="9" t="s">
        <v>311</v>
      </c>
      <c r="U87" s="9"/>
      <c r="V87" s="9" t="s">
        <v>24</v>
      </c>
      <c r="W87" s="34" t="str">
        <f t="shared" si="7"/>
        <v>National Government</v>
      </c>
      <c r="X87" s="9" t="s">
        <v>67</v>
      </c>
      <c r="Y87" s="34" t="str">
        <f t="shared" si="8"/>
        <v>Neutral</v>
      </c>
      <c r="Z87" s="10"/>
      <c r="AA87" s="34" t="str">
        <f t="shared" si="9"/>
        <v/>
      </c>
      <c r="AB87" s="22" t="s">
        <v>367</v>
      </c>
      <c r="AC87" s="12" t="s">
        <v>27</v>
      </c>
      <c r="AD87" s="6" t="s">
        <v>368</v>
      </c>
      <c r="AE87" s="10"/>
      <c r="AF87" s="10"/>
      <c r="AG87" s="10"/>
      <c r="AH87" s="10"/>
      <c r="AI87" s="10"/>
      <c r="AJ87" s="10"/>
      <c r="AK87" s="10"/>
      <c r="AL87" s="10"/>
      <c r="AM87" s="10"/>
      <c r="AN87" s="10"/>
      <c r="AO87" s="10"/>
      <c r="AP87" s="10"/>
      <c r="AQ87" s="10"/>
      <c r="AR87" s="10"/>
      <c r="AS87" s="10"/>
      <c r="AT87" s="10"/>
      <c r="AU87" s="10"/>
      <c r="AV87" s="10"/>
    </row>
    <row r="88" spans="1:48" ht="20.25" customHeight="1">
      <c r="A88" s="5">
        <v>44155</v>
      </c>
      <c r="B88" s="6" t="s">
        <v>34</v>
      </c>
      <c r="C88" s="6">
        <f t="shared" si="0"/>
        <v>0</v>
      </c>
      <c r="D88" s="6">
        <f t="shared" si="1"/>
        <v>1</v>
      </c>
      <c r="E88" s="14">
        <v>43.233984</v>
      </c>
      <c r="F88" s="15">
        <v>76.953945000000004</v>
      </c>
      <c r="G88" s="9">
        <v>1</v>
      </c>
      <c r="H88" s="9">
        <v>1</v>
      </c>
      <c r="I88" s="9" t="s">
        <v>21</v>
      </c>
      <c r="J88" s="9" t="str">
        <f t="shared" si="2"/>
        <v>Rally</v>
      </c>
      <c r="K88" s="9" t="s">
        <v>64</v>
      </c>
      <c r="L88" s="34" t="str">
        <f t="shared" si="3"/>
        <v>Human Rights</v>
      </c>
      <c r="M88" s="9" t="s">
        <v>378</v>
      </c>
      <c r="N88" s="34" t="str">
        <f t="shared" si="4"/>
        <v>Human Rights</v>
      </c>
      <c r="O88" s="9"/>
      <c r="P88" s="34" t="str">
        <f t="shared" si="5"/>
        <v/>
      </c>
      <c r="Q88" s="10"/>
      <c r="R88" s="10"/>
      <c r="S88" s="9">
        <f t="shared" si="6"/>
        <v>0</v>
      </c>
      <c r="T88" s="9" t="s">
        <v>311</v>
      </c>
      <c r="U88" s="9" t="s">
        <v>379</v>
      </c>
      <c r="V88" s="9" t="s">
        <v>24</v>
      </c>
      <c r="W88" s="34" t="str">
        <f t="shared" si="7"/>
        <v>National Government</v>
      </c>
      <c r="X88" s="9" t="s">
        <v>25</v>
      </c>
      <c r="Y88" s="34" t="str">
        <f t="shared" si="8"/>
        <v>Violent</v>
      </c>
      <c r="Z88" s="10"/>
      <c r="AA88" s="34" t="str">
        <f t="shared" si="9"/>
        <v/>
      </c>
      <c r="AB88" s="29" t="s">
        <v>380</v>
      </c>
      <c r="AC88" s="12" t="s">
        <v>27</v>
      </c>
      <c r="AD88" s="15" t="s">
        <v>381</v>
      </c>
      <c r="AE88" s="10"/>
      <c r="AF88" s="10"/>
      <c r="AG88" s="10"/>
      <c r="AH88" s="10"/>
      <c r="AI88" s="10"/>
      <c r="AJ88" s="10"/>
      <c r="AK88" s="10"/>
      <c r="AL88" s="10"/>
      <c r="AM88" s="10"/>
      <c r="AN88" s="10"/>
      <c r="AO88" s="10"/>
      <c r="AP88" s="10"/>
      <c r="AQ88" s="10"/>
      <c r="AR88" s="10"/>
      <c r="AS88" s="10"/>
      <c r="AT88" s="10"/>
      <c r="AU88" s="10"/>
      <c r="AV88" s="10"/>
    </row>
    <row r="89" spans="1:48" ht="20.25" customHeight="1">
      <c r="A89" s="5">
        <v>44155</v>
      </c>
      <c r="B89" s="6" t="s">
        <v>144</v>
      </c>
      <c r="C89" s="6">
        <f t="shared" si="0"/>
        <v>0</v>
      </c>
      <c r="D89" s="6">
        <f t="shared" si="1"/>
        <v>0</v>
      </c>
      <c r="E89" s="14">
        <v>50.401823</v>
      </c>
      <c r="F89" s="15">
        <v>80.212253000000004</v>
      </c>
      <c r="G89" s="9">
        <v>10</v>
      </c>
      <c r="H89" s="9">
        <v>0</v>
      </c>
      <c r="I89" s="9" t="s">
        <v>21</v>
      </c>
      <c r="J89" s="9" t="str">
        <f t="shared" si="2"/>
        <v>Rally</v>
      </c>
      <c r="K89" s="9" t="s">
        <v>58</v>
      </c>
      <c r="L89" s="34" t="str">
        <f t="shared" si="3"/>
        <v>Government Services</v>
      </c>
      <c r="M89" s="9"/>
      <c r="N89" s="34" t="str">
        <f t="shared" si="4"/>
        <v/>
      </c>
      <c r="O89" s="9"/>
      <c r="P89" s="34" t="str">
        <f t="shared" si="5"/>
        <v/>
      </c>
      <c r="Q89" s="10"/>
      <c r="R89" s="10"/>
      <c r="S89" s="9">
        <f t="shared" si="6"/>
        <v>0</v>
      </c>
      <c r="T89" s="9" t="s">
        <v>369</v>
      </c>
      <c r="U89" s="9"/>
      <c r="V89" s="9" t="s">
        <v>149</v>
      </c>
      <c r="W89" s="34" t="str">
        <f t="shared" si="7"/>
        <v>Local Non-Gov Actor</v>
      </c>
      <c r="X89" s="9" t="s">
        <v>67</v>
      </c>
      <c r="Y89" s="34" t="str">
        <f t="shared" si="8"/>
        <v>Neutral</v>
      </c>
      <c r="Z89" s="10"/>
      <c r="AA89" s="34" t="str">
        <f t="shared" si="9"/>
        <v/>
      </c>
      <c r="AB89" s="11" t="s">
        <v>370</v>
      </c>
      <c r="AC89" s="12" t="s">
        <v>27</v>
      </c>
      <c r="AD89" s="6" t="s">
        <v>371</v>
      </c>
      <c r="AE89" s="10"/>
      <c r="AF89" s="10"/>
      <c r="AG89" s="10"/>
      <c r="AH89" s="10"/>
      <c r="AI89" s="10"/>
      <c r="AJ89" s="10"/>
      <c r="AK89" s="10"/>
      <c r="AL89" s="10"/>
      <c r="AM89" s="10"/>
      <c r="AN89" s="10"/>
      <c r="AO89" s="10"/>
      <c r="AP89" s="10"/>
      <c r="AQ89" s="10"/>
      <c r="AR89" s="10"/>
      <c r="AS89" s="10"/>
      <c r="AT89" s="10"/>
      <c r="AU89" s="10"/>
      <c r="AV89" s="10"/>
    </row>
    <row r="90" spans="1:48" ht="20.25" customHeight="1">
      <c r="A90" s="5">
        <v>44155</v>
      </c>
      <c r="B90" s="6" t="s">
        <v>34</v>
      </c>
      <c r="C90" s="6">
        <f t="shared" si="0"/>
        <v>0</v>
      </c>
      <c r="D90" s="6">
        <f t="shared" si="1"/>
        <v>1</v>
      </c>
      <c r="E90" s="7">
        <v>43.317636999999998</v>
      </c>
      <c r="F90" s="8">
        <v>76.833082000000005</v>
      </c>
      <c r="G90" s="9">
        <v>10</v>
      </c>
      <c r="H90" s="9">
        <v>0</v>
      </c>
      <c r="I90" s="9" t="s">
        <v>21</v>
      </c>
      <c r="J90" s="9" t="str">
        <f t="shared" si="2"/>
        <v>Rally</v>
      </c>
      <c r="K90" s="9" t="s">
        <v>44</v>
      </c>
      <c r="L90" s="34" t="str">
        <f t="shared" si="3"/>
        <v>Livelihood</v>
      </c>
      <c r="M90" s="9" t="s">
        <v>140</v>
      </c>
      <c r="N90" s="34" t="str">
        <f t="shared" si="4"/>
        <v>Covid-19</v>
      </c>
      <c r="O90" s="9"/>
      <c r="P90" s="34" t="str">
        <f t="shared" si="5"/>
        <v/>
      </c>
      <c r="Q90" s="10"/>
      <c r="R90" s="10"/>
      <c r="S90" s="9">
        <f t="shared" si="6"/>
        <v>0</v>
      </c>
      <c r="T90" s="9" t="s">
        <v>59</v>
      </c>
      <c r="U90" s="9"/>
      <c r="V90" s="9" t="s">
        <v>59</v>
      </c>
      <c r="W90" s="34" t="str">
        <f t="shared" si="7"/>
        <v>Local Government</v>
      </c>
      <c r="X90" s="9" t="s">
        <v>48</v>
      </c>
      <c r="Y90" s="34" t="str">
        <f t="shared" si="8"/>
        <v>Constructive</v>
      </c>
      <c r="Z90" s="10"/>
      <c r="AA90" s="34" t="str">
        <f t="shared" si="9"/>
        <v/>
      </c>
      <c r="AB90" s="11" t="s">
        <v>376</v>
      </c>
      <c r="AC90" s="12" t="s">
        <v>27</v>
      </c>
      <c r="AD90" s="6" t="s">
        <v>377</v>
      </c>
      <c r="AE90" s="10"/>
      <c r="AF90" s="10"/>
      <c r="AG90" s="10"/>
      <c r="AH90" s="10"/>
      <c r="AI90" s="10"/>
      <c r="AJ90" s="10"/>
      <c r="AK90" s="10"/>
      <c r="AL90" s="10"/>
      <c r="AM90" s="10"/>
      <c r="AN90" s="10"/>
      <c r="AO90" s="10"/>
      <c r="AP90" s="10"/>
      <c r="AQ90" s="10"/>
      <c r="AR90" s="10"/>
      <c r="AS90" s="10"/>
      <c r="AT90" s="10"/>
      <c r="AU90" s="10"/>
      <c r="AV90" s="10"/>
    </row>
    <row r="91" spans="1:48" ht="20.25" customHeight="1">
      <c r="A91" s="5">
        <v>44155</v>
      </c>
      <c r="B91" s="6" t="s">
        <v>372</v>
      </c>
      <c r="C91" s="6">
        <f t="shared" si="0"/>
        <v>0</v>
      </c>
      <c r="D91" s="6">
        <f t="shared" si="1"/>
        <v>0</v>
      </c>
      <c r="E91" s="14">
        <v>44.900126</v>
      </c>
      <c r="F91" s="15">
        <v>78.225240999999997</v>
      </c>
      <c r="G91" s="9">
        <v>5</v>
      </c>
      <c r="H91" s="9">
        <v>0</v>
      </c>
      <c r="I91" s="9" t="s">
        <v>21</v>
      </c>
      <c r="J91" s="9" t="str">
        <f t="shared" si="2"/>
        <v>Rally</v>
      </c>
      <c r="K91" s="9" t="s">
        <v>91</v>
      </c>
      <c r="L91" s="34" t="str">
        <f t="shared" si="3"/>
        <v>Livelihood</v>
      </c>
      <c r="M91" s="9"/>
      <c r="N91" s="34" t="str">
        <f t="shared" si="4"/>
        <v/>
      </c>
      <c r="O91" s="9"/>
      <c r="P91" s="34" t="str">
        <f t="shared" si="5"/>
        <v/>
      </c>
      <c r="Q91" s="10"/>
      <c r="R91" s="10"/>
      <c r="S91" s="9">
        <f t="shared" si="6"/>
        <v>0</v>
      </c>
      <c r="T91" s="9" t="s">
        <v>373</v>
      </c>
      <c r="U91" s="9" t="s">
        <v>175</v>
      </c>
      <c r="V91" s="9" t="s">
        <v>81</v>
      </c>
      <c r="W91" s="34" t="str">
        <f t="shared" si="7"/>
        <v>Local Non-Gov Actor</v>
      </c>
      <c r="X91" s="9" t="s">
        <v>82</v>
      </c>
      <c r="Y91" s="34" t="str">
        <f t="shared" si="8"/>
        <v>Constructive</v>
      </c>
      <c r="Z91" s="10"/>
      <c r="AA91" s="34" t="str">
        <f t="shared" si="9"/>
        <v/>
      </c>
      <c r="AB91" s="22" t="s">
        <v>374</v>
      </c>
      <c r="AC91" s="12" t="s">
        <v>98</v>
      </c>
      <c r="AD91" s="6" t="s">
        <v>375</v>
      </c>
      <c r="AE91" s="10"/>
      <c r="AF91" s="10"/>
      <c r="AG91" s="10"/>
      <c r="AH91" s="10"/>
      <c r="AI91" s="10"/>
      <c r="AJ91" s="10"/>
      <c r="AK91" s="10"/>
      <c r="AL91" s="10"/>
      <c r="AM91" s="10"/>
      <c r="AN91" s="10"/>
      <c r="AO91" s="10"/>
      <c r="AP91" s="10"/>
      <c r="AQ91" s="10"/>
      <c r="AR91" s="10"/>
      <c r="AS91" s="10"/>
      <c r="AT91" s="10"/>
      <c r="AU91" s="10"/>
      <c r="AV91" s="10"/>
    </row>
    <row r="92" spans="1:48" ht="20.25" customHeight="1">
      <c r="A92" s="5">
        <v>44154</v>
      </c>
      <c r="B92" s="6" t="s">
        <v>385</v>
      </c>
      <c r="C92" s="6">
        <f t="shared" si="0"/>
        <v>0</v>
      </c>
      <c r="D92" s="6">
        <f t="shared" si="1"/>
        <v>0</v>
      </c>
      <c r="E92" s="8">
        <v>49.948759000000003</v>
      </c>
      <c r="F92" s="8">
        <v>82.628459000000007</v>
      </c>
      <c r="G92" s="9">
        <v>30</v>
      </c>
      <c r="H92" s="9">
        <v>0</v>
      </c>
      <c r="I92" s="9" t="s">
        <v>21</v>
      </c>
      <c r="J92" s="9" t="str">
        <f t="shared" si="2"/>
        <v>Rally</v>
      </c>
      <c r="K92" s="9" t="s">
        <v>140</v>
      </c>
      <c r="L92" s="34" t="str">
        <f t="shared" si="3"/>
        <v>Covid-19</v>
      </c>
      <c r="M92" s="9" t="s">
        <v>44</v>
      </c>
      <c r="N92" s="34" t="str">
        <f t="shared" si="4"/>
        <v>Livelihood</v>
      </c>
      <c r="O92" s="9"/>
      <c r="P92" s="34" t="str">
        <f t="shared" si="5"/>
        <v/>
      </c>
      <c r="Q92" s="10"/>
      <c r="R92" s="10"/>
      <c r="S92" s="9">
        <f t="shared" si="6"/>
        <v>0</v>
      </c>
      <c r="T92" s="9" t="s">
        <v>59</v>
      </c>
      <c r="U92" s="10"/>
      <c r="V92" s="9" t="s">
        <v>59</v>
      </c>
      <c r="W92" s="34" t="str">
        <f t="shared" si="7"/>
        <v>Local Government</v>
      </c>
      <c r="X92" s="9" t="s">
        <v>48</v>
      </c>
      <c r="Y92" s="34" t="str">
        <f t="shared" si="8"/>
        <v>Constructive</v>
      </c>
      <c r="Z92" s="9" t="s">
        <v>67</v>
      </c>
      <c r="AA92" s="34" t="str">
        <f t="shared" si="9"/>
        <v>Neutral</v>
      </c>
      <c r="AB92" s="22" t="s">
        <v>386</v>
      </c>
      <c r="AC92" s="12" t="s">
        <v>98</v>
      </c>
      <c r="AD92" s="6" t="s">
        <v>387</v>
      </c>
      <c r="AE92" s="10"/>
      <c r="AF92" s="10"/>
      <c r="AG92" s="10"/>
      <c r="AH92" s="10"/>
      <c r="AI92" s="10"/>
      <c r="AJ92" s="10"/>
      <c r="AK92" s="10"/>
      <c r="AL92" s="10"/>
      <c r="AM92" s="10"/>
      <c r="AN92" s="10"/>
      <c r="AO92" s="10"/>
      <c r="AP92" s="10"/>
      <c r="AQ92" s="10"/>
      <c r="AR92" s="10"/>
      <c r="AS92" s="10"/>
      <c r="AT92" s="10"/>
      <c r="AU92" s="10"/>
      <c r="AV92" s="10"/>
    </row>
    <row r="93" spans="1:48" ht="20.25" customHeight="1">
      <c r="A93" s="5">
        <v>44154</v>
      </c>
      <c r="B93" s="9" t="s">
        <v>40</v>
      </c>
      <c r="C93" s="9">
        <f t="shared" si="0"/>
        <v>1</v>
      </c>
      <c r="D93" s="6">
        <f t="shared" si="1"/>
        <v>0</v>
      </c>
      <c r="E93" s="8">
        <v>51.165838000000001</v>
      </c>
      <c r="F93" s="8">
        <v>71.423467000000002</v>
      </c>
      <c r="G93" s="9">
        <v>10</v>
      </c>
      <c r="H93" s="9">
        <v>0</v>
      </c>
      <c r="I93" s="9" t="s">
        <v>21</v>
      </c>
      <c r="J93" s="9" t="str">
        <f t="shared" si="2"/>
        <v>Rally</v>
      </c>
      <c r="K93" s="9" t="s">
        <v>152</v>
      </c>
      <c r="L93" s="34" t="str">
        <f t="shared" si="3"/>
        <v>Finance</v>
      </c>
      <c r="M93" s="9"/>
      <c r="N93" s="34" t="str">
        <f t="shared" si="4"/>
        <v/>
      </c>
      <c r="O93" s="9"/>
      <c r="P93" s="34" t="str">
        <f t="shared" si="5"/>
        <v/>
      </c>
      <c r="Q93" s="10"/>
      <c r="R93" s="10"/>
      <c r="S93" s="9">
        <f t="shared" si="6"/>
        <v>0</v>
      </c>
      <c r="T93" s="9" t="s">
        <v>388</v>
      </c>
      <c r="U93" s="10"/>
      <c r="V93" s="9" t="s">
        <v>81</v>
      </c>
      <c r="W93" s="34" t="str">
        <f t="shared" si="7"/>
        <v>Local Non-Gov Actor</v>
      </c>
      <c r="X93" s="9" t="s">
        <v>48</v>
      </c>
      <c r="Y93" s="34" t="str">
        <f t="shared" si="8"/>
        <v>Constructive</v>
      </c>
      <c r="Z93" s="9" t="s">
        <v>82</v>
      </c>
      <c r="AA93" s="34" t="str">
        <f t="shared" si="9"/>
        <v>Constructive</v>
      </c>
      <c r="AB93" s="22" t="s">
        <v>389</v>
      </c>
      <c r="AC93" s="12" t="s">
        <v>98</v>
      </c>
      <c r="AD93" s="6" t="s">
        <v>390</v>
      </c>
      <c r="AE93" s="10"/>
      <c r="AF93" s="10"/>
      <c r="AG93" s="10"/>
      <c r="AH93" s="10"/>
      <c r="AI93" s="10"/>
      <c r="AJ93" s="10"/>
      <c r="AK93" s="10"/>
      <c r="AL93" s="10"/>
      <c r="AM93" s="10"/>
      <c r="AN93" s="10"/>
      <c r="AO93" s="10"/>
      <c r="AP93" s="10"/>
      <c r="AQ93" s="10"/>
      <c r="AR93" s="10"/>
      <c r="AS93" s="10"/>
      <c r="AT93" s="10"/>
      <c r="AU93" s="10"/>
      <c r="AV93" s="10"/>
    </row>
    <row r="94" spans="1:48" ht="20.25" customHeight="1">
      <c r="A94" s="5">
        <v>44154</v>
      </c>
      <c r="B94" s="6" t="s">
        <v>391</v>
      </c>
      <c r="C94" s="6">
        <f t="shared" si="0"/>
        <v>0</v>
      </c>
      <c r="D94" s="6">
        <f t="shared" si="1"/>
        <v>0</v>
      </c>
      <c r="E94" s="8">
        <v>50.047083999999998</v>
      </c>
      <c r="F94" s="8">
        <v>57.349812999999997</v>
      </c>
      <c r="G94" s="9">
        <v>200</v>
      </c>
      <c r="H94" s="9">
        <v>0</v>
      </c>
      <c r="I94" s="9" t="s">
        <v>21</v>
      </c>
      <c r="J94" s="9" t="str">
        <f t="shared" si="2"/>
        <v>Rally</v>
      </c>
      <c r="K94" s="9" t="s">
        <v>73</v>
      </c>
      <c r="L94" s="34" t="str">
        <f t="shared" si="3"/>
        <v>Environment &amp; Resource Extraction</v>
      </c>
      <c r="M94" s="9"/>
      <c r="N94" s="34" t="str">
        <f t="shared" si="4"/>
        <v/>
      </c>
      <c r="O94" s="9"/>
      <c r="P94" s="34" t="str">
        <f t="shared" si="5"/>
        <v/>
      </c>
      <c r="Q94" s="10"/>
      <c r="R94" s="10"/>
      <c r="S94" s="9">
        <f t="shared" si="6"/>
        <v>0</v>
      </c>
      <c r="T94" s="9" t="s">
        <v>59</v>
      </c>
      <c r="U94" s="10"/>
      <c r="V94" s="9" t="s">
        <v>59</v>
      </c>
      <c r="W94" s="34" t="str">
        <f t="shared" si="7"/>
        <v>Local Government</v>
      </c>
      <c r="X94" s="9" t="s">
        <v>67</v>
      </c>
      <c r="Y94" s="34" t="str">
        <f t="shared" si="8"/>
        <v>Neutral</v>
      </c>
      <c r="Z94" s="10"/>
      <c r="AA94" s="34" t="str">
        <f t="shared" si="9"/>
        <v/>
      </c>
      <c r="AB94" s="11" t="s">
        <v>392</v>
      </c>
      <c r="AC94" s="12" t="s">
        <v>27</v>
      </c>
      <c r="AD94" s="6" t="s">
        <v>393</v>
      </c>
      <c r="AE94" s="10"/>
      <c r="AF94" s="10"/>
      <c r="AG94" s="10"/>
      <c r="AH94" s="10"/>
      <c r="AI94" s="10"/>
      <c r="AJ94" s="10"/>
      <c r="AK94" s="10"/>
      <c r="AL94" s="10"/>
      <c r="AM94" s="10"/>
      <c r="AN94" s="10"/>
      <c r="AO94" s="10"/>
      <c r="AP94" s="10"/>
      <c r="AQ94" s="10"/>
      <c r="AR94" s="10"/>
      <c r="AS94" s="10"/>
      <c r="AT94" s="10"/>
      <c r="AU94" s="10"/>
      <c r="AV94" s="10"/>
    </row>
    <row r="95" spans="1:48" ht="20.25" customHeight="1">
      <c r="A95" s="5">
        <v>44154</v>
      </c>
      <c r="B95" s="6" t="s">
        <v>29</v>
      </c>
      <c r="C95" s="6">
        <f t="shared" si="0"/>
        <v>0</v>
      </c>
      <c r="D95" s="6">
        <f t="shared" si="1"/>
        <v>0</v>
      </c>
      <c r="E95" s="8">
        <v>50.298743000000002</v>
      </c>
      <c r="F95" s="8">
        <v>57.135241999999998</v>
      </c>
      <c r="G95" s="9">
        <v>12</v>
      </c>
      <c r="H95" s="9">
        <v>0</v>
      </c>
      <c r="I95" s="9" t="s">
        <v>43</v>
      </c>
      <c r="J95" s="9" t="str">
        <f t="shared" si="2"/>
        <v>Disruptive</v>
      </c>
      <c r="K95" s="9" t="s">
        <v>91</v>
      </c>
      <c r="L95" s="34" t="str">
        <f t="shared" si="3"/>
        <v>Livelihood</v>
      </c>
      <c r="M95" s="9" t="s">
        <v>44</v>
      </c>
      <c r="N95" s="34" t="str">
        <f t="shared" si="4"/>
        <v>Livelihood</v>
      </c>
      <c r="O95" s="9"/>
      <c r="P95" s="34" t="str">
        <f t="shared" si="5"/>
        <v/>
      </c>
      <c r="Q95" s="10"/>
      <c r="R95" s="10"/>
      <c r="S95" s="9">
        <f t="shared" si="6"/>
        <v>0</v>
      </c>
      <c r="T95" s="9" t="s">
        <v>382</v>
      </c>
      <c r="U95" s="10"/>
      <c r="V95" s="9" t="s">
        <v>81</v>
      </c>
      <c r="W95" s="34" t="str">
        <f t="shared" si="7"/>
        <v>Local Non-Gov Actor</v>
      </c>
      <c r="X95" s="9" t="s">
        <v>48</v>
      </c>
      <c r="Y95" s="34" t="str">
        <f t="shared" si="8"/>
        <v>Constructive</v>
      </c>
      <c r="Z95" s="9" t="s">
        <v>67</v>
      </c>
      <c r="AA95" s="34" t="str">
        <f t="shared" si="9"/>
        <v>Neutral</v>
      </c>
      <c r="AB95" s="22" t="s">
        <v>383</v>
      </c>
      <c r="AC95" s="12" t="s">
        <v>98</v>
      </c>
      <c r="AD95" s="6" t="s">
        <v>384</v>
      </c>
      <c r="AE95" s="10"/>
      <c r="AF95" s="10"/>
      <c r="AG95" s="10"/>
      <c r="AH95" s="10"/>
      <c r="AI95" s="10"/>
      <c r="AJ95" s="10"/>
      <c r="AK95" s="10"/>
      <c r="AL95" s="10"/>
      <c r="AM95" s="10"/>
      <c r="AN95" s="10"/>
      <c r="AO95" s="10"/>
      <c r="AP95" s="10"/>
      <c r="AQ95" s="10"/>
      <c r="AR95" s="10"/>
      <c r="AS95" s="10"/>
      <c r="AT95" s="10"/>
      <c r="AU95" s="10"/>
      <c r="AV95" s="10"/>
    </row>
    <row r="96" spans="1:48" ht="20.25" customHeight="1">
      <c r="A96" s="5">
        <v>44153</v>
      </c>
      <c r="B96" s="6" t="s">
        <v>394</v>
      </c>
      <c r="C96" s="6">
        <f t="shared" si="0"/>
        <v>0</v>
      </c>
      <c r="D96" s="6">
        <f t="shared" si="1"/>
        <v>0</v>
      </c>
      <c r="E96" s="8">
        <v>42.182051000000001</v>
      </c>
      <c r="F96" s="8">
        <v>69.88212</v>
      </c>
      <c r="G96" s="9">
        <v>15</v>
      </c>
      <c r="H96" s="9">
        <v>0</v>
      </c>
      <c r="I96" s="9" t="s">
        <v>21</v>
      </c>
      <c r="J96" s="9" t="str">
        <f t="shared" si="2"/>
        <v>Rally</v>
      </c>
      <c r="K96" s="9" t="s">
        <v>51</v>
      </c>
      <c r="L96" s="34" t="str">
        <f t="shared" si="3"/>
        <v>Justice</v>
      </c>
      <c r="M96" s="9" t="s">
        <v>395</v>
      </c>
      <c r="N96" s="34" t="str">
        <f t="shared" si="4"/>
        <v>Human Rights</v>
      </c>
      <c r="O96" s="9"/>
      <c r="P96" s="34" t="str">
        <f t="shared" si="5"/>
        <v/>
      </c>
      <c r="Q96" s="10"/>
      <c r="R96" s="10"/>
      <c r="S96" s="9">
        <f t="shared" si="6"/>
        <v>0</v>
      </c>
      <c r="T96" s="9" t="s">
        <v>66</v>
      </c>
      <c r="U96" s="10"/>
      <c r="V96" s="9" t="s">
        <v>66</v>
      </c>
      <c r="W96" s="34" t="str">
        <f t="shared" si="7"/>
        <v>Justice System</v>
      </c>
      <c r="X96" s="9" t="s">
        <v>67</v>
      </c>
      <c r="Y96" s="34" t="str">
        <f t="shared" si="8"/>
        <v>Neutral</v>
      </c>
      <c r="Z96" s="10"/>
      <c r="AA96" s="34" t="str">
        <f t="shared" si="9"/>
        <v/>
      </c>
      <c r="AB96" s="11" t="s">
        <v>396</v>
      </c>
      <c r="AC96" s="12" t="s">
        <v>27</v>
      </c>
      <c r="AD96" s="6" t="s">
        <v>397</v>
      </c>
      <c r="AE96" s="10"/>
      <c r="AF96" s="10"/>
      <c r="AG96" s="10"/>
      <c r="AH96" s="10"/>
      <c r="AI96" s="10"/>
      <c r="AJ96" s="10"/>
      <c r="AK96" s="10"/>
      <c r="AL96" s="10"/>
      <c r="AM96" s="10"/>
      <c r="AN96" s="10"/>
      <c r="AO96" s="10"/>
      <c r="AP96" s="10"/>
      <c r="AQ96" s="10"/>
      <c r="AR96" s="10"/>
      <c r="AS96" s="10"/>
      <c r="AT96" s="10"/>
      <c r="AU96" s="10"/>
      <c r="AV96" s="10"/>
    </row>
    <row r="97" spans="1:48" ht="20.25" customHeight="1">
      <c r="A97" s="5">
        <v>44153</v>
      </c>
      <c r="B97" s="9" t="s">
        <v>40</v>
      </c>
      <c r="C97" s="9">
        <f t="shared" si="0"/>
        <v>1</v>
      </c>
      <c r="D97" s="6">
        <f t="shared" si="1"/>
        <v>0</v>
      </c>
      <c r="E97" s="13">
        <v>51.166811000000003</v>
      </c>
      <c r="F97" s="8">
        <v>71.420032000000006</v>
      </c>
      <c r="G97" s="9">
        <v>10</v>
      </c>
      <c r="H97" s="9">
        <v>0</v>
      </c>
      <c r="I97" s="9" t="s">
        <v>21</v>
      </c>
      <c r="J97" s="9" t="str">
        <f t="shared" si="2"/>
        <v>Rally</v>
      </c>
      <c r="K97" s="9" t="s">
        <v>58</v>
      </c>
      <c r="L97" s="34" t="str">
        <f t="shared" si="3"/>
        <v>Government Services</v>
      </c>
      <c r="M97" s="9"/>
      <c r="N97" s="34" t="str">
        <f t="shared" si="4"/>
        <v/>
      </c>
      <c r="O97" s="9"/>
      <c r="P97" s="34" t="str">
        <f t="shared" si="5"/>
        <v/>
      </c>
      <c r="Q97" s="10"/>
      <c r="R97" s="10"/>
      <c r="S97" s="9">
        <f t="shared" si="6"/>
        <v>0</v>
      </c>
      <c r="T97" s="9" t="s">
        <v>59</v>
      </c>
      <c r="U97" s="10"/>
      <c r="V97" s="9" t="s">
        <v>59</v>
      </c>
      <c r="W97" s="34" t="str">
        <f t="shared" si="7"/>
        <v>Local Government</v>
      </c>
      <c r="X97" s="9" t="s">
        <v>48</v>
      </c>
      <c r="Y97" s="34" t="str">
        <f t="shared" si="8"/>
        <v>Constructive</v>
      </c>
      <c r="Z97" s="10"/>
      <c r="AA97" s="34" t="str">
        <f t="shared" si="9"/>
        <v/>
      </c>
      <c r="AB97" s="11" t="s">
        <v>398</v>
      </c>
      <c r="AC97" s="12" t="s">
        <v>27</v>
      </c>
      <c r="AD97" s="6" t="s">
        <v>399</v>
      </c>
      <c r="AE97" s="10"/>
      <c r="AF97" s="10"/>
      <c r="AG97" s="10"/>
      <c r="AH97" s="10"/>
      <c r="AI97" s="10"/>
      <c r="AJ97" s="10"/>
      <c r="AK97" s="10"/>
      <c r="AL97" s="10"/>
      <c r="AM97" s="10"/>
      <c r="AN97" s="10"/>
      <c r="AO97" s="10"/>
      <c r="AP97" s="10"/>
      <c r="AQ97" s="10"/>
      <c r="AR97" s="10"/>
      <c r="AS97" s="10"/>
      <c r="AT97" s="10"/>
      <c r="AU97" s="10"/>
      <c r="AV97" s="10"/>
    </row>
    <row r="98" spans="1:48" ht="20.25" customHeight="1">
      <c r="A98" s="5">
        <v>44153</v>
      </c>
      <c r="B98" s="6" t="s">
        <v>400</v>
      </c>
      <c r="C98" s="6">
        <f t="shared" si="0"/>
        <v>0</v>
      </c>
      <c r="D98" s="6">
        <f t="shared" si="1"/>
        <v>0</v>
      </c>
      <c r="E98" s="8">
        <v>46.813454999999998</v>
      </c>
      <c r="F98" s="8">
        <v>61.642862000000001</v>
      </c>
      <c r="G98" s="9">
        <v>10</v>
      </c>
      <c r="H98" s="9">
        <v>0</v>
      </c>
      <c r="I98" s="9" t="s">
        <v>21</v>
      </c>
      <c r="J98" s="9" t="str">
        <f t="shared" si="2"/>
        <v>Rally</v>
      </c>
      <c r="K98" s="9" t="s">
        <v>44</v>
      </c>
      <c r="L98" s="34" t="str">
        <f t="shared" si="3"/>
        <v>Livelihood</v>
      </c>
      <c r="M98" s="9"/>
      <c r="N98" s="34" t="str">
        <f t="shared" si="4"/>
        <v/>
      </c>
      <c r="O98" s="9"/>
      <c r="P98" s="34" t="str">
        <f t="shared" si="5"/>
        <v/>
      </c>
      <c r="Q98" s="10"/>
      <c r="R98" s="10"/>
      <c r="S98" s="9">
        <f t="shared" si="6"/>
        <v>0</v>
      </c>
      <c r="T98" s="9" t="s">
        <v>401</v>
      </c>
      <c r="U98" s="10"/>
      <c r="V98" s="9" t="s">
        <v>81</v>
      </c>
      <c r="W98" s="34" t="str">
        <f t="shared" si="7"/>
        <v>Local Non-Gov Actor</v>
      </c>
      <c r="X98" s="9" t="s">
        <v>48</v>
      </c>
      <c r="Y98" s="34" t="str">
        <f t="shared" si="8"/>
        <v>Constructive</v>
      </c>
      <c r="Z98" s="9" t="s">
        <v>67</v>
      </c>
      <c r="AA98" s="34" t="str">
        <f t="shared" si="9"/>
        <v>Neutral</v>
      </c>
      <c r="AB98" s="22" t="s">
        <v>402</v>
      </c>
      <c r="AC98" s="12" t="s">
        <v>98</v>
      </c>
      <c r="AD98" s="6" t="s">
        <v>403</v>
      </c>
      <c r="AE98" s="10"/>
      <c r="AF98" s="10"/>
      <c r="AG98" s="10"/>
      <c r="AH98" s="10"/>
      <c r="AI98" s="10"/>
      <c r="AJ98" s="10"/>
      <c r="AK98" s="10"/>
      <c r="AL98" s="10"/>
      <c r="AM98" s="10"/>
      <c r="AN98" s="10"/>
      <c r="AO98" s="10"/>
      <c r="AP98" s="10"/>
      <c r="AQ98" s="10"/>
      <c r="AR98" s="10"/>
      <c r="AS98" s="10"/>
      <c r="AT98" s="10"/>
      <c r="AU98" s="10"/>
      <c r="AV98" s="10"/>
    </row>
    <row r="99" spans="1:48" ht="20.25" customHeight="1">
      <c r="A99" s="5">
        <v>44152</v>
      </c>
      <c r="B99" s="6" t="s">
        <v>29</v>
      </c>
      <c r="C99" s="6">
        <f t="shared" si="0"/>
        <v>0</v>
      </c>
      <c r="D99" s="6">
        <f t="shared" si="1"/>
        <v>0</v>
      </c>
      <c r="E99" s="8">
        <v>50.307540000000003</v>
      </c>
      <c r="F99" s="15">
        <v>57.151429</v>
      </c>
      <c r="G99" s="9">
        <v>10</v>
      </c>
      <c r="H99" s="9">
        <v>0</v>
      </c>
      <c r="I99" s="9" t="s">
        <v>21</v>
      </c>
      <c r="J99" s="9" t="str">
        <f t="shared" si="2"/>
        <v>Rally</v>
      </c>
      <c r="K99" s="9" t="s">
        <v>152</v>
      </c>
      <c r="L99" s="34" t="str">
        <f t="shared" si="3"/>
        <v>Finance</v>
      </c>
      <c r="M99" s="9" t="s">
        <v>266</v>
      </c>
      <c r="N99" s="34" t="str">
        <f t="shared" si="4"/>
        <v>Finance</v>
      </c>
      <c r="O99" s="9"/>
      <c r="P99" s="34" t="str">
        <f t="shared" si="5"/>
        <v/>
      </c>
      <c r="Q99" s="10"/>
      <c r="R99" s="10"/>
      <c r="S99" s="9">
        <f t="shared" si="6"/>
        <v>0</v>
      </c>
      <c r="T99" s="9" t="s">
        <v>66</v>
      </c>
      <c r="U99" s="9" t="s">
        <v>81</v>
      </c>
      <c r="V99" s="9" t="s">
        <v>66</v>
      </c>
      <c r="W99" s="34" t="str">
        <f t="shared" si="7"/>
        <v>Justice System</v>
      </c>
      <c r="X99" s="9" t="s">
        <v>82</v>
      </c>
      <c r="Y99" s="34" t="str">
        <f t="shared" si="8"/>
        <v>Constructive</v>
      </c>
      <c r="Z99" s="10"/>
      <c r="AA99" s="34" t="str">
        <f t="shared" si="9"/>
        <v/>
      </c>
      <c r="AB99" s="22" t="s">
        <v>407</v>
      </c>
      <c r="AC99" s="12" t="s">
        <v>98</v>
      </c>
      <c r="AD99" s="6" t="s">
        <v>408</v>
      </c>
      <c r="AE99" s="10"/>
      <c r="AF99" s="10"/>
      <c r="AG99" s="10"/>
      <c r="AH99" s="10"/>
      <c r="AI99" s="10"/>
      <c r="AJ99" s="10"/>
      <c r="AK99" s="10"/>
      <c r="AL99" s="10"/>
      <c r="AM99" s="10"/>
      <c r="AN99" s="10"/>
      <c r="AO99" s="10"/>
      <c r="AP99" s="10"/>
      <c r="AQ99" s="10"/>
      <c r="AR99" s="10"/>
      <c r="AS99" s="10"/>
      <c r="AT99" s="10"/>
      <c r="AU99" s="10"/>
      <c r="AV99" s="10"/>
    </row>
    <row r="100" spans="1:48" ht="20.25" customHeight="1">
      <c r="A100" s="5">
        <v>44152</v>
      </c>
      <c r="B100" s="6" t="s">
        <v>409</v>
      </c>
      <c r="C100" s="6">
        <f t="shared" si="0"/>
        <v>0</v>
      </c>
      <c r="D100" s="6">
        <f t="shared" si="1"/>
        <v>0</v>
      </c>
      <c r="E100" s="15">
        <v>51.577492999999997</v>
      </c>
      <c r="F100" s="8">
        <v>79.309956999999997</v>
      </c>
      <c r="G100" s="9">
        <v>35</v>
      </c>
      <c r="H100" s="9">
        <v>0</v>
      </c>
      <c r="I100" s="9" t="s">
        <v>21</v>
      </c>
      <c r="J100" s="9" t="str">
        <f t="shared" si="2"/>
        <v>Rally</v>
      </c>
      <c r="K100" s="9" t="s">
        <v>79</v>
      </c>
      <c r="L100" s="34" t="str">
        <f t="shared" si="3"/>
        <v>Government Services</v>
      </c>
      <c r="M100" s="9"/>
      <c r="N100" s="34" t="str">
        <f t="shared" si="4"/>
        <v/>
      </c>
      <c r="O100" s="9"/>
      <c r="P100" s="34" t="str">
        <f t="shared" si="5"/>
        <v/>
      </c>
      <c r="Q100" s="10"/>
      <c r="R100" s="10"/>
      <c r="S100" s="9">
        <f t="shared" si="6"/>
        <v>0</v>
      </c>
      <c r="T100" s="9" t="s">
        <v>59</v>
      </c>
      <c r="U100" s="10"/>
      <c r="V100" s="9" t="s">
        <v>59</v>
      </c>
      <c r="W100" s="34" t="str">
        <f t="shared" si="7"/>
        <v>Local Government</v>
      </c>
      <c r="X100" s="9" t="s">
        <v>48</v>
      </c>
      <c r="Y100" s="34" t="str">
        <f t="shared" si="8"/>
        <v>Constructive</v>
      </c>
      <c r="Z100" s="9" t="s">
        <v>82</v>
      </c>
      <c r="AA100" s="34" t="str">
        <f t="shared" si="9"/>
        <v>Constructive</v>
      </c>
      <c r="AB100" s="11" t="s">
        <v>410</v>
      </c>
      <c r="AC100" s="12" t="s">
        <v>98</v>
      </c>
      <c r="AD100" s="6" t="s">
        <v>411</v>
      </c>
      <c r="AE100" s="10"/>
      <c r="AF100" s="10"/>
      <c r="AG100" s="10"/>
      <c r="AH100" s="10"/>
      <c r="AI100" s="10"/>
      <c r="AJ100" s="10"/>
      <c r="AK100" s="10"/>
      <c r="AL100" s="10"/>
      <c r="AM100" s="10"/>
      <c r="AN100" s="10"/>
      <c r="AO100" s="10"/>
      <c r="AP100" s="10"/>
      <c r="AQ100" s="10"/>
      <c r="AR100" s="10"/>
      <c r="AS100" s="10"/>
      <c r="AT100" s="10"/>
      <c r="AU100" s="10"/>
      <c r="AV100" s="10"/>
    </row>
    <row r="101" spans="1:48" ht="20.25" customHeight="1">
      <c r="A101" s="5">
        <v>44152</v>
      </c>
      <c r="B101" s="6" t="s">
        <v>404</v>
      </c>
      <c r="C101" s="6">
        <f t="shared" si="0"/>
        <v>0</v>
      </c>
      <c r="D101" s="6">
        <f t="shared" si="1"/>
        <v>0</v>
      </c>
      <c r="E101" s="8">
        <v>50.972814999999997</v>
      </c>
      <c r="F101" s="8">
        <v>71.350972999999996</v>
      </c>
      <c r="G101" s="9">
        <v>15</v>
      </c>
      <c r="H101" s="9">
        <v>0</v>
      </c>
      <c r="I101" s="9" t="s">
        <v>101</v>
      </c>
      <c r="J101" s="9" t="str">
        <f t="shared" si="2"/>
        <v>Disruptive</v>
      </c>
      <c r="K101" s="9" t="s">
        <v>79</v>
      </c>
      <c r="L101" s="34" t="str">
        <f t="shared" si="3"/>
        <v>Government Services</v>
      </c>
      <c r="M101" s="9"/>
      <c r="N101" s="34" t="str">
        <f t="shared" si="4"/>
        <v/>
      </c>
      <c r="O101" s="9"/>
      <c r="P101" s="34" t="str">
        <f t="shared" si="5"/>
        <v/>
      </c>
      <c r="Q101" s="10"/>
      <c r="R101" s="10"/>
      <c r="S101" s="9">
        <f t="shared" si="6"/>
        <v>0</v>
      </c>
      <c r="T101" s="9" t="s">
        <v>59</v>
      </c>
      <c r="U101" s="10"/>
      <c r="V101" s="9" t="s">
        <v>59</v>
      </c>
      <c r="W101" s="34" t="str">
        <f t="shared" si="7"/>
        <v>Local Government</v>
      </c>
      <c r="X101" s="9" t="s">
        <v>67</v>
      </c>
      <c r="Y101" s="34" t="str">
        <f t="shared" si="8"/>
        <v>Neutral</v>
      </c>
      <c r="Z101" s="10"/>
      <c r="AA101" s="34" t="str">
        <f t="shared" si="9"/>
        <v/>
      </c>
      <c r="AB101" s="11" t="s">
        <v>405</v>
      </c>
      <c r="AC101" s="12" t="s">
        <v>27</v>
      </c>
      <c r="AD101" s="6" t="s">
        <v>406</v>
      </c>
      <c r="AE101" s="10"/>
      <c r="AF101" s="10"/>
      <c r="AG101" s="10"/>
      <c r="AH101" s="10"/>
      <c r="AI101" s="10"/>
      <c r="AJ101" s="10"/>
      <c r="AK101" s="10"/>
      <c r="AL101" s="10"/>
      <c r="AM101" s="10"/>
      <c r="AN101" s="10"/>
      <c r="AO101" s="10"/>
      <c r="AP101" s="10"/>
      <c r="AQ101" s="10"/>
      <c r="AR101" s="10"/>
      <c r="AS101" s="10"/>
      <c r="AT101" s="10"/>
      <c r="AU101" s="10"/>
      <c r="AV101" s="10"/>
    </row>
    <row r="102" spans="1:48" ht="20.25" customHeight="1">
      <c r="A102" s="5">
        <v>44151</v>
      </c>
      <c r="B102" s="6" t="s">
        <v>29</v>
      </c>
      <c r="C102" s="6">
        <f t="shared" si="0"/>
        <v>0</v>
      </c>
      <c r="D102" s="6">
        <f t="shared" si="1"/>
        <v>0</v>
      </c>
      <c r="E102" s="8">
        <v>50.296134000000002</v>
      </c>
      <c r="F102" s="8">
        <v>57.155631999999997</v>
      </c>
      <c r="G102" s="9">
        <v>20</v>
      </c>
      <c r="H102" s="9">
        <v>0</v>
      </c>
      <c r="I102" s="9" t="s">
        <v>21</v>
      </c>
      <c r="J102" s="9" t="str">
        <f t="shared" si="2"/>
        <v>Rally</v>
      </c>
      <c r="K102" s="9" t="s">
        <v>63</v>
      </c>
      <c r="L102" s="34" t="str">
        <f t="shared" si="3"/>
        <v>Justice</v>
      </c>
      <c r="M102" s="9" t="s">
        <v>51</v>
      </c>
      <c r="N102" s="34" t="str">
        <f t="shared" si="4"/>
        <v>Justice</v>
      </c>
      <c r="O102" s="9" t="s">
        <v>64</v>
      </c>
      <c r="P102" s="34" t="str">
        <f t="shared" si="5"/>
        <v>Human Rights</v>
      </c>
      <c r="Q102" s="10"/>
      <c r="R102" s="10"/>
      <c r="S102" s="9">
        <f t="shared" si="6"/>
        <v>0</v>
      </c>
      <c r="T102" s="9" t="s">
        <v>24</v>
      </c>
      <c r="U102" s="10"/>
      <c r="V102" s="9" t="s">
        <v>24</v>
      </c>
      <c r="W102" s="34" t="str">
        <f t="shared" si="7"/>
        <v>National Government</v>
      </c>
      <c r="X102" s="9" t="s">
        <v>54</v>
      </c>
      <c r="Y102" s="34" t="str">
        <f t="shared" si="8"/>
        <v>Cautious</v>
      </c>
      <c r="Z102" s="10"/>
      <c r="AA102" s="34" t="str">
        <f t="shared" si="9"/>
        <v/>
      </c>
      <c r="AB102" s="11" t="s">
        <v>412</v>
      </c>
      <c r="AC102" s="12" t="s">
        <v>27</v>
      </c>
      <c r="AD102" s="6" t="s">
        <v>413</v>
      </c>
      <c r="AE102" s="10"/>
      <c r="AF102" s="10"/>
      <c r="AG102" s="10"/>
      <c r="AH102" s="10"/>
      <c r="AI102" s="10"/>
      <c r="AJ102" s="10"/>
      <c r="AK102" s="10"/>
      <c r="AL102" s="10"/>
      <c r="AM102" s="10"/>
      <c r="AN102" s="10"/>
      <c r="AO102" s="10"/>
      <c r="AP102" s="10"/>
      <c r="AQ102" s="10"/>
      <c r="AR102" s="10"/>
      <c r="AS102" s="10"/>
      <c r="AT102" s="10"/>
      <c r="AU102" s="10"/>
      <c r="AV102" s="10"/>
    </row>
    <row r="103" spans="1:48" ht="20.25" customHeight="1">
      <c r="A103" s="5">
        <v>44151</v>
      </c>
      <c r="B103" s="6" t="s">
        <v>95</v>
      </c>
      <c r="C103" s="6">
        <f t="shared" si="0"/>
        <v>0</v>
      </c>
      <c r="D103" s="6">
        <f t="shared" si="1"/>
        <v>0</v>
      </c>
      <c r="E103" s="8">
        <v>43.661254</v>
      </c>
      <c r="F103" s="8">
        <v>51.163221999999998</v>
      </c>
      <c r="G103" s="9">
        <v>10</v>
      </c>
      <c r="H103" s="9">
        <v>0</v>
      </c>
      <c r="I103" s="9" t="s">
        <v>21</v>
      </c>
      <c r="J103" s="9" t="str">
        <f t="shared" si="2"/>
        <v>Rally</v>
      </c>
      <c r="K103" s="9" t="s">
        <v>96</v>
      </c>
      <c r="L103" s="34" t="str">
        <f t="shared" si="3"/>
        <v>Property &amp; Land</v>
      </c>
      <c r="M103" s="9" t="s">
        <v>51</v>
      </c>
      <c r="N103" s="34" t="str">
        <f t="shared" si="4"/>
        <v>Justice</v>
      </c>
      <c r="O103" s="9"/>
      <c r="P103" s="34" t="str">
        <f t="shared" si="5"/>
        <v/>
      </c>
      <c r="Q103" s="10"/>
      <c r="R103" s="10"/>
      <c r="S103" s="9">
        <f t="shared" si="6"/>
        <v>0</v>
      </c>
      <c r="T103" s="9" t="s">
        <v>418</v>
      </c>
      <c r="U103" s="10"/>
      <c r="V103" s="9" t="s">
        <v>81</v>
      </c>
      <c r="W103" s="34" t="str">
        <f t="shared" si="7"/>
        <v>Local Non-Gov Actor</v>
      </c>
      <c r="X103" s="9" t="s">
        <v>67</v>
      </c>
      <c r="Y103" s="34" t="str">
        <f t="shared" si="8"/>
        <v>Neutral</v>
      </c>
      <c r="Z103" s="10"/>
      <c r="AA103" s="34" t="str">
        <f t="shared" si="9"/>
        <v/>
      </c>
      <c r="AB103" s="11" t="s">
        <v>419</v>
      </c>
      <c r="AC103" s="12" t="s">
        <v>98</v>
      </c>
      <c r="AD103" s="6" t="s">
        <v>420</v>
      </c>
      <c r="AE103" s="10"/>
      <c r="AF103" s="10"/>
      <c r="AG103" s="10"/>
      <c r="AH103" s="10"/>
      <c r="AI103" s="10"/>
      <c r="AJ103" s="10"/>
      <c r="AK103" s="10"/>
      <c r="AL103" s="10"/>
      <c r="AM103" s="10"/>
      <c r="AN103" s="10"/>
      <c r="AO103" s="10"/>
      <c r="AP103" s="10"/>
      <c r="AQ103" s="10"/>
      <c r="AR103" s="10"/>
      <c r="AS103" s="10"/>
      <c r="AT103" s="10"/>
      <c r="AU103" s="10"/>
      <c r="AV103" s="10"/>
    </row>
    <row r="104" spans="1:48" ht="20.25" customHeight="1">
      <c r="A104" s="5">
        <v>44151</v>
      </c>
      <c r="B104" s="6" t="s">
        <v>325</v>
      </c>
      <c r="C104" s="6">
        <f t="shared" si="0"/>
        <v>0</v>
      </c>
      <c r="D104" s="6">
        <f t="shared" si="1"/>
        <v>0</v>
      </c>
      <c r="E104" s="8">
        <v>43.376635999999998</v>
      </c>
      <c r="F104" s="8">
        <v>77.357933000000003</v>
      </c>
      <c r="G104" s="9">
        <v>10</v>
      </c>
      <c r="H104" s="9">
        <v>0</v>
      </c>
      <c r="I104" s="9" t="s">
        <v>21</v>
      </c>
      <c r="J104" s="9" t="str">
        <f t="shared" si="2"/>
        <v>Rally</v>
      </c>
      <c r="K104" s="9" t="s">
        <v>266</v>
      </c>
      <c r="L104" s="34" t="str">
        <f t="shared" si="3"/>
        <v>Finance</v>
      </c>
      <c r="M104" s="9"/>
      <c r="N104" s="34" t="str">
        <f t="shared" si="4"/>
        <v/>
      </c>
      <c r="O104" s="9"/>
      <c r="P104" s="34" t="str">
        <f t="shared" si="5"/>
        <v/>
      </c>
      <c r="Q104" s="10"/>
      <c r="R104" s="10"/>
      <c r="S104" s="9">
        <f t="shared" si="6"/>
        <v>0</v>
      </c>
      <c r="T104" s="9" t="s">
        <v>421</v>
      </c>
      <c r="U104" s="10"/>
      <c r="V104" s="9" t="s">
        <v>149</v>
      </c>
      <c r="W104" s="34" t="str">
        <f t="shared" si="7"/>
        <v>Local Non-Gov Actor</v>
      </c>
      <c r="X104" s="9" t="s">
        <v>48</v>
      </c>
      <c r="Y104" s="34" t="str">
        <f t="shared" si="8"/>
        <v>Constructive</v>
      </c>
      <c r="Z104" s="10"/>
      <c r="AA104" s="34" t="str">
        <f t="shared" si="9"/>
        <v/>
      </c>
      <c r="AB104" s="11" t="s">
        <v>422</v>
      </c>
      <c r="AC104" s="12" t="s">
        <v>98</v>
      </c>
      <c r="AD104" s="6" t="s">
        <v>423</v>
      </c>
      <c r="AE104" s="10"/>
      <c r="AF104" s="10"/>
      <c r="AG104" s="10"/>
      <c r="AH104" s="10"/>
      <c r="AI104" s="10"/>
      <c r="AJ104" s="10"/>
      <c r="AK104" s="10"/>
      <c r="AL104" s="10"/>
      <c r="AM104" s="10"/>
      <c r="AN104" s="10"/>
      <c r="AO104" s="10"/>
      <c r="AP104" s="10"/>
      <c r="AQ104" s="10"/>
      <c r="AR104" s="10"/>
      <c r="AS104" s="10"/>
      <c r="AT104" s="10"/>
      <c r="AU104" s="10"/>
      <c r="AV104" s="10"/>
    </row>
    <row r="105" spans="1:48" ht="20.25" customHeight="1">
      <c r="A105" s="5">
        <v>44151</v>
      </c>
      <c r="B105" s="6" t="s">
        <v>321</v>
      </c>
      <c r="C105" s="6">
        <f t="shared" si="0"/>
        <v>0</v>
      </c>
      <c r="D105" s="6">
        <f t="shared" si="1"/>
        <v>0</v>
      </c>
      <c r="E105" s="8">
        <v>49.794355000000003</v>
      </c>
      <c r="F105" s="8">
        <v>73.077346000000006</v>
      </c>
      <c r="G105" s="9">
        <v>10</v>
      </c>
      <c r="H105" s="9">
        <v>0</v>
      </c>
      <c r="I105" s="9" t="s">
        <v>21</v>
      </c>
      <c r="J105" s="9" t="str">
        <f t="shared" si="2"/>
        <v>Rally</v>
      </c>
      <c r="K105" s="9" t="s">
        <v>91</v>
      </c>
      <c r="L105" s="34" t="str">
        <f t="shared" si="3"/>
        <v>Livelihood</v>
      </c>
      <c r="M105" s="9" t="s">
        <v>266</v>
      </c>
      <c r="N105" s="34" t="str">
        <f t="shared" si="4"/>
        <v>Finance</v>
      </c>
      <c r="O105" s="9"/>
      <c r="P105" s="34" t="str">
        <f t="shared" si="5"/>
        <v/>
      </c>
      <c r="Q105" s="10"/>
      <c r="R105" s="10"/>
      <c r="S105" s="9">
        <f t="shared" si="6"/>
        <v>0</v>
      </c>
      <c r="T105" s="9" t="s">
        <v>414</v>
      </c>
      <c r="U105" s="9" t="s">
        <v>415</v>
      </c>
      <c r="V105" s="9" t="s">
        <v>81</v>
      </c>
      <c r="W105" s="34" t="str">
        <f t="shared" si="7"/>
        <v>Local Non-Gov Actor</v>
      </c>
      <c r="X105" s="9" t="s">
        <v>67</v>
      </c>
      <c r="Y105" s="34" t="str">
        <f t="shared" si="8"/>
        <v>Neutral</v>
      </c>
      <c r="Z105" s="10"/>
      <c r="AA105" s="34" t="str">
        <f t="shared" si="9"/>
        <v/>
      </c>
      <c r="AB105" s="11" t="s">
        <v>416</v>
      </c>
      <c r="AC105" s="12" t="s">
        <v>98</v>
      </c>
      <c r="AD105" s="6" t="s">
        <v>417</v>
      </c>
      <c r="AE105" s="10"/>
      <c r="AF105" s="10"/>
      <c r="AG105" s="10"/>
      <c r="AH105" s="10"/>
      <c r="AI105" s="10"/>
      <c r="AJ105" s="10"/>
      <c r="AK105" s="10"/>
      <c r="AL105" s="10"/>
      <c r="AM105" s="10"/>
      <c r="AN105" s="10"/>
      <c r="AO105" s="10"/>
      <c r="AP105" s="10"/>
      <c r="AQ105" s="10"/>
      <c r="AR105" s="10"/>
      <c r="AS105" s="10"/>
      <c r="AT105" s="10"/>
      <c r="AU105" s="10"/>
      <c r="AV105" s="10"/>
    </row>
    <row r="106" spans="1:48" ht="20.25" customHeight="1">
      <c r="A106" s="5">
        <v>44150</v>
      </c>
      <c r="B106" s="6" t="s">
        <v>34</v>
      </c>
      <c r="C106" s="6">
        <f t="shared" si="0"/>
        <v>0</v>
      </c>
      <c r="D106" s="6">
        <f t="shared" si="1"/>
        <v>1</v>
      </c>
      <c r="E106" s="8">
        <v>43.303691999999998</v>
      </c>
      <c r="F106" s="8">
        <v>76.989374999999995</v>
      </c>
      <c r="G106" s="9">
        <v>50</v>
      </c>
      <c r="H106" s="9">
        <v>0</v>
      </c>
      <c r="I106" s="9" t="s">
        <v>21</v>
      </c>
      <c r="J106" s="9" t="str">
        <f t="shared" si="2"/>
        <v>Rally</v>
      </c>
      <c r="K106" s="9" t="s">
        <v>79</v>
      </c>
      <c r="L106" s="34" t="str">
        <f t="shared" si="3"/>
        <v>Government Services</v>
      </c>
      <c r="M106" s="9"/>
      <c r="N106" s="34" t="str">
        <f t="shared" si="4"/>
        <v/>
      </c>
      <c r="O106" s="9"/>
      <c r="P106" s="34" t="str">
        <f t="shared" si="5"/>
        <v/>
      </c>
      <c r="Q106" s="10"/>
      <c r="R106" s="10"/>
      <c r="S106" s="9">
        <f t="shared" si="6"/>
        <v>0</v>
      </c>
      <c r="T106" s="9" t="s">
        <v>59</v>
      </c>
      <c r="U106" s="10"/>
      <c r="V106" s="9" t="s">
        <v>59</v>
      </c>
      <c r="W106" s="34" t="str">
        <f t="shared" si="7"/>
        <v>Local Government</v>
      </c>
      <c r="X106" s="9" t="s">
        <v>67</v>
      </c>
      <c r="Y106" s="34" t="str">
        <f t="shared" si="8"/>
        <v>Neutral</v>
      </c>
      <c r="Z106" s="10"/>
      <c r="AA106" s="34" t="str">
        <f t="shared" si="9"/>
        <v/>
      </c>
      <c r="AB106" s="11" t="s">
        <v>424</v>
      </c>
      <c r="AC106" s="12" t="s">
        <v>27</v>
      </c>
      <c r="AD106" s="6" t="s">
        <v>425</v>
      </c>
      <c r="AE106" s="10"/>
      <c r="AF106" s="10"/>
      <c r="AG106" s="10"/>
      <c r="AH106" s="10"/>
      <c r="AI106" s="10"/>
      <c r="AJ106" s="10"/>
      <c r="AK106" s="10"/>
      <c r="AL106" s="10"/>
      <c r="AM106" s="10"/>
      <c r="AN106" s="10"/>
      <c r="AO106" s="10"/>
      <c r="AP106" s="10"/>
      <c r="AQ106" s="10"/>
      <c r="AR106" s="10"/>
      <c r="AS106" s="10"/>
      <c r="AT106" s="10"/>
      <c r="AU106" s="10"/>
      <c r="AV106" s="10"/>
    </row>
    <row r="107" spans="1:48" ht="20.25" customHeight="1">
      <c r="A107" s="5">
        <v>44150</v>
      </c>
      <c r="B107" s="6" t="s">
        <v>426</v>
      </c>
      <c r="C107" s="6">
        <f t="shared" si="0"/>
        <v>0</v>
      </c>
      <c r="D107" s="6">
        <f t="shared" si="1"/>
        <v>0</v>
      </c>
      <c r="E107" s="8">
        <v>51.391942999999998</v>
      </c>
      <c r="F107" s="8">
        <v>67.127731999999995</v>
      </c>
      <c r="G107" s="9">
        <v>20</v>
      </c>
      <c r="H107" s="9">
        <v>0</v>
      </c>
      <c r="I107" s="9" t="s">
        <v>21</v>
      </c>
      <c r="J107" s="9" t="str">
        <f t="shared" si="2"/>
        <v>Rally</v>
      </c>
      <c r="K107" s="9" t="s">
        <v>96</v>
      </c>
      <c r="L107" s="34" t="str">
        <f t="shared" si="3"/>
        <v>Property &amp; Land</v>
      </c>
      <c r="M107" s="9" t="s">
        <v>51</v>
      </c>
      <c r="N107" s="34" t="str">
        <f t="shared" si="4"/>
        <v>Justice</v>
      </c>
      <c r="O107" s="9"/>
      <c r="P107" s="34" t="str">
        <f t="shared" si="5"/>
        <v/>
      </c>
      <c r="Q107" s="10"/>
      <c r="R107" s="10"/>
      <c r="S107" s="9">
        <f t="shared" si="6"/>
        <v>0</v>
      </c>
      <c r="T107" s="9" t="s">
        <v>427</v>
      </c>
      <c r="U107" s="10"/>
      <c r="V107" s="9" t="s">
        <v>81</v>
      </c>
      <c r="W107" s="34" t="str">
        <f t="shared" si="7"/>
        <v>Local Non-Gov Actor</v>
      </c>
      <c r="X107" s="9" t="s">
        <v>67</v>
      </c>
      <c r="Y107" s="34" t="str">
        <f t="shared" si="8"/>
        <v>Neutral</v>
      </c>
      <c r="Z107" s="10"/>
      <c r="AA107" s="34" t="str">
        <f t="shared" si="9"/>
        <v/>
      </c>
      <c r="AB107" s="11" t="s">
        <v>428</v>
      </c>
      <c r="AC107" s="12" t="s">
        <v>27</v>
      </c>
      <c r="AD107" s="6" t="s">
        <v>429</v>
      </c>
      <c r="AE107" s="10"/>
      <c r="AF107" s="10"/>
      <c r="AG107" s="10"/>
      <c r="AH107" s="10"/>
      <c r="AI107" s="10"/>
      <c r="AJ107" s="10"/>
      <c r="AK107" s="10"/>
      <c r="AL107" s="10"/>
      <c r="AM107" s="10"/>
      <c r="AN107" s="10"/>
      <c r="AO107" s="10"/>
      <c r="AP107" s="10"/>
      <c r="AQ107" s="10"/>
      <c r="AR107" s="10"/>
      <c r="AS107" s="10"/>
      <c r="AT107" s="10"/>
      <c r="AU107" s="10"/>
      <c r="AV107" s="10"/>
    </row>
    <row r="108" spans="1:48" ht="20.25" customHeight="1">
      <c r="A108" s="5">
        <v>44149</v>
      </c>
      <c r="B108" s="6" t="s">
        <v>430</v>
      </c>
      <c r="C108" s="6">
        <f t="shared" si="0"/>
        <v>0</v>
      </c>
      <c r="D108" s="6">
        <f t="shared" si="1"/>
        <v>0</v>
      </c>
      <c r="E108" s="8">
        <v>53.320635000000003</v>
      </c>
      <c r="F108" s="15">
        <v>69.390041999999994</v>
      </c>
      <c r="G108" s="9">
        <v>20</v>
      </c>
      <c r="H108" s="9">
        <v>0</v>
      </c>
      <c r="I108" s="9" t="s">
        <v>21</v>
      </c>
      <c r="J108" s="9" t="str">
        <f t="shared" si="2"/>
        <v>Rally</v>
      </c>
      <c r="K108" s="9" t="s">
        <v>74</v>
      </c>
      <c r="L108" s="34" t="str">
        <f t="shared" si="3"/>
        <v>Property &amp; Land</v>
      </c>
      <c r="M108" s="9"/>
      <c r="N108" s="34" t="str">
        <f t="shared" si="4"/>
        <v/>
      </c>
      <c r="O108" s="9"/>
      <c r="P108" s="34" t="str">
        <f t="shared" si="5"/>
        <v/>
      </c>
      <c r="Q108" s="10"/>
      <c r="R108" s="10"/>
      <c r="S108" s="9">
        <f t="shared" si="6"/>
        <v>0</v>
      </c>
      <c r="T108" s="9" t="s">
        <v>59</v>
      </c>
      <c r="U108" s="10"/>
      <c r="V108" s="9" t="s">
        <v>59</v>
      </c>
      <c r="W108" s="34" t="str">
        <f t="shared" si="7"/>
        <v>Local Government</v>
      </c>
      <c r="X108" s="9" t="s">
        <v>82</v>
      </c>
      <c r="Y108" s="34" t="str">
        <f t="shared" si="8"/>
        <v>Constructive</v>
      </c>
      <c r="Z108" s="10"/>
      <c r="AA108" s="34" t="str">
        <f t="shared" si="9"/>
        <v/>
      </c>
      <c r="AB108" s="29" t="s">
        <v>431</v>
      </c>
      <c r="AC108" s="12" t="s">
        <v>27</v>
      </c>
      <c r="AD108" s="6" t="s">
        <v>432</v>
      </c>
      <c r="AE108" s="10"/>
      <c r="AF108" s="10"/>
      <c r="AG108" s="10"/>
      <c r="AH108" s="10"/>
      <c r="AI108" s="10"/>
      <c r="AJ108" s="10"/>
      <c r="AK108" s="10"/>
      <c r="AL108" s="10"/>
      <c r="AM108" s="10"/>
      <c r="AN108" s="10"/>
      <c r="AO108" s="10"/>
      <c r="AP108" s="10"/>
      <c r="AQ108" s="10"/>
      <c r="AR108" s="10"/>
      <c r="AS108" s="10"/>
      <c r="AT108" s="10"/>
      <c r="AU108" s="10"/>
      <c r="AV108" s="10"/>
    </row>
    <row r="109" spans="1:48" ht="20.25" customHeight="1">
      <c r="A109" s="5">
        <v>44149</v>
      </c>
      <c r="B109" s="6" t="s">
        <v>34</v>
      </c>
      <c r="C109" s="6">
        <f t="shared" si="0"/>
        <v>0</v>
      </c>
      <c r="D109" s="6">
        <f t="shared" si="1"/>
        <v>1</v>
      </c>
      <c r="E109" s="8">
        <v>43.247275999999999</v>
      </c>
      <c r="F109" s="8">
        <v>76.952960000000004</v>
      </c>
      <c r="G109" s="9">
        <v>200</v>
      </c>
      <c r="H109" s="9">
        <v>0</v>
      </c>
      <c r="I109" s="9" t="s">
        <v>21</v>
      </c>
      <c r="J109" s="9" t="str">
        <f t="shared" si="2"/>
        <v>Rally</v>
      </c>
      <c r="K109" s="9" t="s">
        <v>22</v>
      </c>
      <c r="L109" s="34" t="str">
        <f t="shared" si="3"/>
        <v>Human Rights</v>
      </c>
      <c r="M109" s="9" t="s">
        <v>282</v>
      </c>
      <c r="N109" s="34" t="str">
        <f t="shared" si="4"/>
        <v>Property &amp; Land</v>
      </c>
      <c r="O109" s="9" t="s">
        <v>129</v>
      </c>
      <c r="P109" s="34" t="str">
        <f t="shared" si="5"/>
        <v>China</v>
      </c>
      <c r="Q109" s="9" t="s">
        <v>203</v>
      </c>
      <c r="R109" s="10"/>
      <c r="S109" s="9">
        <f t="shared" si="6"/>
        <v>1</v>
      </c>
      <c r="T109" s="9" t="s">
        <v>24</v>
      </c>
      <c r="U109" s="10"/>
      <c r="V109" s="9" t="s">
        <v>24</v>
      </c>
      <c r="W109" s="34" t="str">
        <f t="shared" si="7"/>
        <v>National Government</v>
      </c>
      <c r="X109" s="9" t="s">
        <v>67</v>
      </c>
      <c r="Y109" s="34" t="str">
        <f t="shared" si="8"/>
        <v>Neutral</v>
      </c>
      <c r="Z109" s="10"/>
      <c r="AA109" s="34" t="str">
        <f t="shared" si="9"/>
        <v/>
      </c>
      <c r="AB109" s="6" t="s">
        <v>433</v>
      </c>
      <c r="AC109" s="12" t="s">
        <v>27</v>
      </c>
      <c r="AD109" s="6" t="s">
        <v>434</v>
      </c>
      <c r="AE109" s="10"/>
      <c r="AF109" s="10"/>
      <c r="AG109" s="10"/>
      <c r="AH109" s="10"/>
      <c r="AI109" s="10"/>
      <c r="AJ109" s="10"/>
      <c r="AK109" s="10"/>
      <c r="AL109" s="10"/>
      <c r="AM109" s="10"/>
      <c r="AN109" s="10"/>
      <c r="AO109" s="10"/>
      <c r="AP109" s="10"/>
      <c r="AQ109" s="10"/>
      <c r="AR109" s="10"/>
      <c r="AS109" s="10"/>
      <c r="AT109" s="10"/>
      <c r="AU109" s="10"/>
      <c r="AV109" s="10"/>
    </row>
    <row r="110" spans="1:48" ht="20.25" customHeight="1">
      <c r="A110" s="5">
        <v>44148</v>
      </c>
      <c r="B110" s="6" t="s">
        <v>34</v>
      </c>
      <c r="C110" s="6">
        <f t="shared" si="0"/>
        <v>0</v>
      </c>
      <c r="D110" s="6">
        <f t="shared" si="1"/>
        <v>1</v>
      </c>
      <c r="E110" s="8">
        <v>43.247275999999999</v>
      </c>
      <c r="F110" s="8">
        <v>76.952960000000004</v>
      </c>
      <c r="G110" s="9">
        <v>40</v>
      </c>
      <c r="H110" s="9">
        <v>0</v>
      </c>
      <c r="I110" s="9" t="s">
        <v>21</v>
      </c>
      <c r="J110" s="9" t="str">
        <f t="shared" si="2"/>
        <v>Rally</v>
      </c>
      <c r="K110" s="9" t="s">
        <v>51</v>
      </c>
      <c r="L110" s="34" t="str">
        <f t="shared" si="3"/>
        <v>Justice</v>
      </c>
      <c r="M110" s="9" t="s">
        <v>63</v>
      </c>
      <c r="N110" s="34" t="str">
        <f t="shared" si="4"/>
        <v>Justice</v>
      </c>
      <c r="O110" s="9" t="s">
        <v>64</v>
      </c>
      <c r="P110" s="34" t="str">
        <f t="shared" si="5"/>
        <v>Human Rights</v>
      </c>
      <c r="Q110" s="10"/>
      <c r="R110" s="10"/>
      <c r="S110" s="9">
        <f t="shared" si="6"/>
        <v>0</v>
      </c>
      <c r="T110" s="9" t="s">
        <v>24</v>
      </c>
      <c r="U110" s="10"/>
      <c r="V110" s="9" t="s">
        <v>24</v>
      </c>
      <c r="W110" s="34" t="str">
        <f t="shared" si="7"/>
        <v>National Government</v>
      </c>
      <c r="X110" s="9" t="s">
        <v>437</v>
      </c>
      <c r="Y110" s="34" t="str">
        <f t="shared" si="8"/>
        <v>Violent</v>
      </c>
      <c r="Z110" s="10"/>
      <c r="AA110" s="34" t="str">
        <f t="shared" si="9"/>
        <v/>
      </c>
      <c r="AB110" s="11" t="s">
        <v>438</v>
      </c>
      <c r="AC110" s="12" t="s">
        <v>27</v>
      </c>
      <c r="AD110" s="6" t="s">
        <v>439</v>
      </c>
      <c r="AE110" s="10"/>
      <c r="AF110" s="10"/>
      <c r="AG110" s="10"/>
      <c r="AH110" s="10"/>
      <c r="AI110" s="10"/>
      <c r="AJ110" s="10"/>
      <c r="AK110" s="10"/>
      <c r="AL110" s="10"/>
      <c r="AM110" s="10"/>
      <c r="AN110" s="10"/>
      <c r="AO110" s="10"/>
      <c r="AP110" s="10"/>
      <c r="AQ110" s="10"/>
      <c r="AR110" s="10"/>
      <c r="AS110" s="10"/>
      <c r="AT110" s="10"/>
      <c r="AU110" s="10"/>
      <c r="AV110" s="10"/>
    </row>
    <row r="111" spans="1:48" ht="20.25" customHeight="1">
      <c r="A111" s="5">
        <v>44148</v>
      </c>
      <c r="B111" s="6" t="s">
        <v>20</v>
      </c>
      <c r="C111" s="6">
        <f t="shared" si="0"/>
        <v>0</v>
      </c>
      <c r="D111" s="6">
        <f t="shared" si="1"/>
        <v>0</v>
      </c>
      <c r="E111" s="8">
        <v>42.387259999999998</v>
      </c>
      <c r="F111" s="8">
        <v>69.627793999999994</v>
      </c>
      <c r="G111" s="9">
        <v>20</v>
      </c>
      <c r="H111" s="9">
        <v>0</v>
      </c>
      <c r="I111" s="9" t="s">
        <v>21</v>
      </c>
      <c r="J111" s="9" t="str">
        <f t="shared" si="2"/>
        <v>Rally</v>
      </c>
      <c r="K111" s="9" t="s">
        <v>51</v>
      </c>
      <c r="L111" s="34" t="str">
        <f t="shared" si="3"/>
        <v>Justice</v>
      </c>
      <c r="M111" s="9" t="s">
        <v>63</v>
      </c>
      <c r="N111" s="34" t="str">
        <f t="shared" si="4"/>
        <v>Justice</v>
      </c>
      <c r="O111" s="9" t="s">
        <v>64</v>
      </c>
      <c r="P111" s="34" t="str">
        <f t="shared" si="5"/>
        <v>Human Rights</v>
      </c>
      <c r="Q111" s="10"/>
      <c r="R111" s="10"/>
      <c r="S111" s="9">
        <f t="shared" si="6"/>
        <v>0</v>
      </c>
      <c r="T111" s="9" t="s">
        <v>24</v>
      </c>
      <c r="U111" s="10"/>
      <c r="V111" s="9" t="s">
        <v>24</v>
      </c>
      <c r="W111" s="34" t="str">
        <f t="shared" si="7"/>
        <v>National Government</v>
      </c>
      <c r="X111" s="9" t="s">
        <v>67</v>
      </c>
      <c r="Y111" s="34" t="str">
        <f t="shared" si="8"/>
        <v>Neutral</v>
      </c>
      <c r="Z111" s="10"/>
      <c r="AA111" s="34" t="str">
        <f t="shared" si="9"/>
        <v/>
      </c>
      <c r="AB111" s="22" t="s">
        <v>440</v>
      </c>
      <c r="AC111" s="12" t="s">
        <v>27</v>
      </c>
      <c r="AD111" s="6" t="s">
        <v>441</v>
      </c>
      <c r="AE111" s="10"/>
      <c r="AF111" s="10"/>
      <c r="AG111" s="10"/>
      <c r="AH111" s="10"/>
      <c r="AI111" s="10"/>
      <c r="AJ111" s="10"/>
      <c r="AK111" s="10"/>
      <c r="AL111" s="10"/>
      <c r="AM111" s="10"/>
      <c r="AN111" s="10"/>
      <c r="AO111" s="10"/>
      <c r="AP111" s="10"/>
      <c r="AQ111" s="10"/>
      <c r="AR111" s="10"/>
      <c r="AS111" s="10"/>
      <c r="AT111" s="10"/>
      <c r="AU111" s="10"/>
      <c r="AV111" s="10"/>
    </row>
    <row r="112" spans="1:48" ht="20.25" customHeight="1">
      <c r="A112" s="5">
        <v>44148</v>
      </c>
      <c r="B112" s="6" t="s">
        <v>113</v>
      </c>
      <c r="C112" s="6">
        <f t="shared" si="0"/>
        <v>0</v>
      </c>
      <c r="D112" s="6">
        <f t="shared" si="1"/>
        <v>0</v>
      </c>
      <c r="E112" s="8">
        <v>44.839317000000001</v>
      </c>
      <c r="F112" s="8">
        <v>65.493536000000006</v>
      </c>
      <c r="G112" s="9">
        <v>10</v>
      </c>
      <c r="H112" s="9">
        <v>0</v>
      </c>
      <c r="I112" s="9" t="s">
        <v>21</v>
      </c>
      <c r="J112" s="9" t="str">
        <f t="shared" si="2"/>
        <v>Rally</v>
      </c>
      <c r="K112" s="9" t="s">
        <v>51</v>
      </c>
      <c r="L112" s="34" t="str">
        <f t="shared" si="3"/>
        <v>Justice</v>
      </c>
      <c r="M112" s="9" t="s">
        <v>63</v>
      </c>
      <c r="N112" s="34" t="str">
        <f t="shared" si="4"/>
        <v>Justice</v>
      </c>
      <c r="O112" s="9" t="s">
        <v>64</v>
      </c>
      <c r="P112" s="34" t="str">
        <f t="shared" si="5"/>
        <v>Human Rights</v>
      </c>
      <c r="Q112" s="10"/>
      <c r="R112" s="10"/>
      <c r="S112" s="9">
        <f t="shared" si="6"/>
        <v>0</v>
      </c>
      <c r="T112" s="9" t="s">
        <v>24</v>
      </c>
      <c r="U112" s="10"/>
      <c r="V112" s="9" t="s">
        <v>24</v>
      </c>
      <c r="W112" s="34" t="str">
        <f t="shared" si="7"/>
        <v>National Government</v>
      </c>
      <c r="X112" s="9" t="s">
        <v>67</v>
      </c>
      <c r="Y112" s="34" t="str">
        <f t="shared" si="8"/>
        <v>Neutral</v>
      </c>
      <c r="Z112" s="10"/>
      <c r="AA112" s="34" t="str">
        <f t="shared" si="9"/>
        <v/>
      </c>
      <c r="AB112" s="6" t="s">
        <v>442</v>
      </c>
      <c r="AC112" s="12" t="s">
        <v>27</v>
      </c>
      <c r="AD112" s="6" t="s">
        <v>443</v>
      </c>
      <c r="AE112" s="10"/>
      <c r="AF112" s="10"/>
      <c r="AG112" s="10"/>
      <c r="AH112" s="10"/>
      <c r="AI112" s="10"/>
      <c r="AJ112" s="10"/>
      <c r="AK112" s="10"/>
      <c r="AL112" s="10"/>
      <c r="AM112" s="10"/>
      <c r="AN112" s="10"/>
      <c r="AO112" s="10"/>
      <c r="AP112" s="10"/>
      <c r="AQ112" s="10"/>
      <c r="AR112" s="10"/>
      <c r="AS112" s="10"/>
      <c r="AT112" s="10"/>
      <c r="AU112" s="10"/>
      <c r="AV112" s="10"/>
    </row>
    <row r="113" spans="1:48" ht="20.25" customHeight="1">
      <c r="A113" s="5">
        <v>44148</v>
      </c>
      <c r="B113" s="6" t="s">
        <v>447</v>
      </c>
      <c r="C113" s="6">
        <f t="shared" si="0"/>
        <v>0</v>
      </c>
      <c r="D113" s="6">
        <f t="shared" si="1"/>
        <v>0</v>
      </c>
      <c r="E113" s="8">
        <v>43.128459999999997</v>
      </c>
      <c r="F113" s="8">
        <v>74.852632999999997</v>
      </c>
      <c r="G113" s="9">
        <v>20</v>
      </c>
      <c r="H113" s="9">
        <v>0</v>
      </c>
      <c r="I113" s="9" t="s">
        <v>21</v>
      </c>
      <c r="J113" s="9" t="str">
        <f t="shared" si="2"/>
        <v>Rally</v>
      </c>
      <c r="K113" s="9" t="s">
        <v>282</v>
      </c>
      <c r="L113" s="34" t="str">
        <f t="shared" si="3"/>
        <v>Property &amp; Land</v>
      </c>
      <c r="M113" s="9"/>
      <c r="N113" s="34" t="str">
        <f t="shared" si="4"/>
        <v/>
      </c>
      <c r="O113" s="9"/>
      <c r="P113" s="34" t="str">
        <f t="shared" si="5"/>
        <v/>
      </c>
      <c r="Q113" s="10"/>
      <c r="R113" s="10"/>
      <c r="S113" s="9">
        <f t="shared" si="6"/>
        <v>0</v>
      </c>
      <c r="T113" s="9" t="s">
        <v>24</v>
      </c>
      <c r="U113" s="10"/>
      <c r="V113" s="9" t="s">
        <v>24</v>
      </c>
      <c r="W113" s="34" t="str">
        <f t="shared" si="7"/>
        <v>National Government</v>
      </c>
      <c r="X113" s="9" t="s">
        <v>87</v>
      </c>
      <c r="Y113" s="34" t="str">
        <f t="shared" si="8"/>
        <v>Neutral</v>
      </c>
      <c r="Z113" s="10"/>
      <c r="AA113" s="34" t="str">
        <f t="shared" si="9"/>
        <v/>
      </c>
      <c r="AB113" s="11" t="s">
        <v>448</v>
      </c>
      <c r="AC113" s="12" t="s">
        <v>27</v>
      </c>
      <c r="AD113" s="6" t="s">
        <v>449</v>
      </c>
      <c r="AE113" s="10"/>
      <c r="AF113" s="10"/>
      <c r="AG113" s="10"/>
      <c r="AH113" s="10"/>
      <c r="AI113" s="10"/>
      <c r="AJ113" s="10"/>
      <c r="AK113" s="10"/>
      <c r="AL113" s="10"/>
      <c r="AM113" s="10"/>
      <c r="AN113" s="10"/>
      <c r="AO113" s="10"/>
      <c r="AP113" s="10"/>
      <c r="AQ113" s="10"/>
      <c r="AR113" s="10"/>
      <c r="AS113" s="10"/>
      <c r="AT113" s="10"/>
      <c r="AU113" s="10"/>
      <c r="AV113" s="10"/>
    </row>
    <row r="114" spans="1:48" ht="20.25" customHeight="1">
      <c r="A114" s="5">
        <v>44148</v>
      </c>
      <c r="B114" s="6" t="s">
        <v>29</v>
      </c>
      <c r="C114" s="6">
        <f t="shared" si="0"/>
        <v>0</v>
      </c>
      <c r="D114" s="6">
        <f t="shared" si="1"/>
        <v>0</v>
      </c>
      <c r="E114" s="8">
        <v>50.28228</v>
      </c>
      <c r="F114" s="8">
        <v>57.189279999999997</v>
      </c>
      <c r="G114" s="9">
        <v>10</v>
      </c>
      <c r="H114" s="9">
        <v>0</v>
      </c>
      <c r="I114" s="9" t="s">
        <v>21</v>
      </c>
      <c r="J114" s="9" t="str">
        <f t="shared" si="2"/>
        <v>Rally</v>
      </c>
      <c r="K114" s="9" t="s">
        <v>51</v>
      </c>
      <c r="L114" s="34" t="str">
        <f t="shared" si="3"/>
        <v>Justice</v>
      </c>
      <c r="M114" s="9" t="s">
        <v>63</v>
      </c>
      <c r="N114" s="34" t="str">
        <f t="shared" si="4"/>
        <v>Justice</v>
      </c>
      <c r="O114" s="9" t="s">
        <v>64</v>
      </c>
      <c r="P114" s="34" t="str">
        <f t="shared" si="5"/>
        <v>Human Rights</v>
      </c>
      <c r="Q114" s="10"/>
      <c r="R114" s="10"/>
      <c r="S114" s="9">
        <f t="shared" si="6"/>
        <v>0</v>
      </c>
      <c r="T114" s="9" t="s">
        <v>24</v>
      </c>
      <c r="U114" s="10"/>
      <c r="V114" s="9" t="s">
        <v>24</v>
      </c>
      <c r="W114" s="34" t="str">
        <f t="shared" si="7"/>
        <v>National Government</v>
      </c>
      <c r="X114" s="9" t="s">
        <v>54</v>
      </c>
      <c r="Y114" s="34" t="str">
        <f t="shared" si="8"/>
        <v>Cautious</v>
      </c>
      <c r="Z114" s="9" t="s">
        <v>67</v>
      </c>
      <c r="AA114" s="34" t="str">
        <f t="shared" si="9"/>
        <v>Neutral</v>
      </c>
      <c r="AB114" s="11" t="s">
        <v>450</v>
      </c>
      <c r="AC114" s="12" t="s">
        <v>27</v>
      </c>
      <c r="AD114" s="6" t="s">
        <v>451</v>
      </c>
      <c r="AE114" s="10"/>
      <c r="AF114" s="10"/>
      <c r="AG114" s="10"/>
      <c r="AH114" s="10"/>
      <c r="AI114" s="10"/>
      <c r="AJ114" s="10"/>
      <c r="AK114" s="10"/>
      <c r="AL114" s="10"/>
      <c r="AM114" s="10"/>
      <c r="AN114" s="10"/>
      <c r="AO114" s="10"/>
      <c r="AP114" s="10"/>
      <c r="AQ114" s="10"/>
      <c r="AR114" s="10"/>
      <c r="AS114" s="10"/>
      <c r="AT114" s="10"/>
      <c r="AU114" s="10"/>
      <c r="AV114" s="10"/>
    </row>
    <row r="115" spans="1:48" ht="20.25" customHeight="1">
      <c r="A115" s="5">
        <v>44148</v>
      </c>
      <c r="B115" s="6" t="s">
        <v>95</v>
      </c>
      <c r="C115" s="6">
        <f t="shared" si="0"/>
        <v>0</v>
      </c>
      <c r="D115" s="6">
        <f t="shared" si="1"/>
        <v>0</v>
      </c>
      <c r="E115" s="8">
        <v>43.662170000000003</v>
      </c>
      <c r="F115" s="15">
        <v>51.161900000000003</v>
      </c>
      <c r="G115" s="9">
        <v>15</v>
      </c>
      <c r="H115" s="9">
        <v>0</v>
      </c>
      <c r="I115" s="9" t="s">
        <v>21</v>
      </c>
      <c r="J115" s="9" t="str">
        <f t="shared" si="2"/>
        <v>Rally</v>
      </c>
      <c r="K115" s="9" t="s">
        <v>51</v>
      </c>
      <c r="L115" s="34" t="str">
        <f t="shared" si="3"/>
        <v>Justice</v>
      </c>
      <c r="M115" s="9" t="s">
        <v>63</v>
      </c>
      <c r="N115" s="34" t="str">
        <f t="shared" si="4"/>
        <v>Justice</v>
      </c>
      <c r="O115" s="9" t="s">
        <v>64</v>
      </c>
      <c r="P115" s="34" t="str">
        <f t="shared" si="5"/>
        <v>Human Rights</v>
      </c>
      <c r="Q115" s="10"/>
      <c r="R115" s="10"/>
      <c r="S115" s="9">
        <f t="shared" si="6"/>
        <v>0</v>
      </c>
      <c r="T115" s="9" t="s">
        <v>24</v>
      </c>
      <c r="U115" s="10"/>
      <c r="V115" s="9" t="s">
        <v>24</v>
      </c>
      <c r="W115" s="34" t="str">
        <f t="shared" si="7"/>
        <v>National Government</v>
      </c>
      <c r="X115" s="9" t="s">
        <v>67</v>
      </c>
      <c r="Y115" s="34" t="str">
        <f t="shared" si="8"/>
        <v>Neutral</v>
      </c>
      <c r="Z115" s="9"/>
      <c r="AA115" s="34" t="str">
        <f t="shared" si="9"/>
        <v/>
      </c>
      <c r="AB115" s="11" t="s">
        <v>452</v>
      </c>
      <c r="AC115" s="12" t="s">
        <v>27</v>
      </c>
      <c r="AD115" s="6" t="s">
        <v>453</v>
      </c>
      <c r="AE115" s="10"/>
      <c r="AF115" s="10"/>
      <c r="AG115" s="10"/>
      <c r="AH115" s="10"/>
      <c r="AI115" s="10"/>
      <c r="AJ115" s="10"/>
      <c r="AK115" s="10"/>
      <c r="AL115" s="10"/>
      <c r="AM115" s="10"/>
      <c r="AN115" s="10"/>
      <c r="AO115" s="10"/>
      <c r="AP115" s="10"/>
      <c r="AQ115" s="10"/>
      <c r="AR115" s="10"/>
      <c r="AS115" s="10"/>
      <c r="AT115" s="10"/>
      <c r="AU115" s="10"/>
      <c r="AV115" s="10"/>
    </row>
    <row r="116" spans="1:48" ht="20.25" customHeight="1">
      <c r="A116" s="5">
        <v>44148</v>
      </c>
      <c r="B116" s="6" t="s">
        <v>20</v>
      </c>
      <c r="C116" s="6">
        <f t="shared" si="0"/>
        <v>0</v>
      </c>
      <c r="D116" s="6">
        <f t="shared" si="1"/>
        <v>0</v>
      </c>
      <c r="E116" s="8">
        <v>42.316282999999999</v>
      </c>
      <c r="F116" s="8">
        <v>69.555312000000001</v>
      </c>
      <c r="G116" s="9">
        <v>15</v>
      </c>
      <c r="H116" s="9">
        <v>0</v>
      </c>
      <c r="I116" s="9" t="s">
        <v>444</v>
      </c>
      <c r="J116" s="9" t="str">
        <f t="shared" si="2"/>
        <v>Non-Violent</v>
      </c>
      <c r="K116" s="9" t="s">
        <v>58</v>
      </c>
      <c r="L116" s="34" t="str">
        <f t="shared" si="3"/>
        <v>Government Services</v>
      </c>
      <c r="M116" s="9" t="s">
        <v>96</v>
      </c>
      <c r="N116" s="34" t="str">
        <f t="shared" si="4"/>
        <v>Property &amp; Land</v>
      </c>
      <c r="O116" s="9" t="s">
        <v>227</v>
      </c>
      <c r="P116" s="34" t="str">
        <f t="shared" si="5"/>
        <v>Government Services</v>
      </c>
      <c r="Q116" s="10"/>
      <c r="R116" s="10"/>
      <c r="S116" s="9">
        <f t="shared" si="6"/>
        <v>0</v>
      </c>
      <c r="T116" s="9" t="s">
        <v>159</v>
      </c>
      <c r="U116" s="10"/>
      <c r="V116" s="9" t="s">
        <v>59</v>
      </c>
      <c r="W116" s="34" t="str">
        <f t="shared" si="7"/>
        <v>Local Government</v>
      </c>
      <c r="X116" s="9" t="s">
        <v>48</v>
      </c>
      <c r="Y116" s="34" t="str">
        <f t="shared" si="8"/>
        <v>Constructive</v>
      </c>
      <c r="Z116" s="9" t="s">
        <v>82</v>
      </c>
      <c r="AA116" s="34" t="str">
        <f t="shared" si="9"/>
        <v>Constructive</v>
      </c>
      <c r="AB116" s="11" t="s">
        <v>445</v>
      </c>
      <c r="AC116" s="12" t="s">
        <v>98</v>
      </c>
      <c r="AD116" s="6" t="s">
        <v>446</v>
      </c>
      <c r="AE116" s="10"/>
      <c r="AF116" s="10"/>
      <c r="AG116" s="10"/>
      <c r="AH116" s="10"/>
      <c r="AI116" s="10"/>
      <c r="AJ116" s="10"/>
      <c r="AK116" s="10"/>
      <c r="AL116" s="10"/>
      <c r="AM116" s="10"/>
      <c r="AN116" s="10"/>
      <c r="AO116" s="10"/>
      <c r="AP116" s="10"/>
      <c r="AQ116" s="10"/>
      <c r="AR116" s="10"/>
      <c r="AS116" s="10"/>
      <c r="AT116" s="10"/>
      <c r="AU116" s="10"/>
      <c r="AV116" s="10"/>
    </row>
    <row r="117" spans="1:48" ht="20.25" customHeight="1">
      <c r="A117" s="5">
        <v>44148</v>
      </c>
      <c r="B117" s="6" t="s">
        <v>34</v>
      </c>
      <c r="C117" s="6">
        <f t="shared" si="0"/>
        <v>0</v>
      </c>
      <c r="D117" s="6">
        <f t="shared" si="1"/>
        <v>1</v>
      </c>
      <c r="E117" s="13">
        <v>43.300669999999997</v>
      </c>
      <c r="F117" s="13">
        <v>76.925686999999996</v>
      </c>
      <c r="G117" s="9">
        <v>30</v>
      </c>
      <c r="H117" s="9">
        <v>0</v>
      </c>
      <c r="I117" s="9" t="s">
        <v>21</v>
      </c>
      <c r="J117" s="9" t="str">
        <f t="shared" si="2"/>
        <v>Rally</v>
      </c>
      <c r="K117" s="9" t="s">
        <v>44</v>
      </c>
      <c r="L117" s="34" t="str">
        <f t="shared" si="3"/>
        <v>Livelihood</v>
      </c>
      <c r="M117" s="9" t="s">
        <v>140</v>
      </c>
      <c r="N117" s="34" t="str">
        <f t="shared" si="4"/>
        <v>Covid-19</v>
      </c>
      <c r="O117" s="9"/>
      <c r="P117" s="34" t="str">
        <f t="shared" si="5"/>
        <v/>
      </c>
      <c r="Q117" s="10"/>
      <c r="R117" s="10"/>
      <c r="S117" s="9">
        <f t="shared" si="6"/>
        <v>0</v>
      </c>
      <c r="T117" s="9" t="s">
        <v>59</v>
      </c>
      <c r="U117" s="10"/>
      <c r="V117" s="9" t="s">
        <v>59</v>
      </c>
      <c r="W117" s="34" t="str">
        <f t="shared" si="7"/>
        <v>Local Government</v>
      </c>
      <c r="X117" s="9" t="s">
        <v>82</v>
      </c>
      <c r="Y117" s="34" t="str">
        <f t="shared" si="8"/>
        <v>Constructive</v>
      </c>
      <c r="Z117" s="10"/>
      <c r="AA117" s="34" t="str">
        <f t="shared" si="9"/>
        <v/>
      </c>
      <c r="AB117" s="11" t="s">
        <v>435</v>
      </c>
      <c r="AC117" s="12" t="s">
        <v>27</v>
      </c>
      <c r="AD117" s="6" t="s">
        <v>436</v>
      </c>
      <c r="AE117" s="10"/>
      <c r="AF117" s="10"/>
      <c r="AG117" s="10"/>
      <c r="AH117" s="10"/>
      <c r="AI117" s="10"/>
      <c r="AJ117" s="10"/>
      <c r="AK117" s="10"/>
      <c r="AL117" s="10"/>
      <c r="AM117" s="10"/>
      <c r="AN117" s="10"/>
      <c r="AO117" s="10"/>
      <c r="AP117" s="10"/>
      <c r="AQ117" s="10"/>
      <c r="AR117" s="10"/>
      <c r="AS117" s="10"/>
      <c r="AT117" s="10"/>
      <c r="AU117" s="10"/>
      <c r="AV117" s="10"/>
    </row>
    <row r="118" spans="1:48" ht="20.25" customHeight="1">
      <c r="A118" s="5">
        <v>44147</v>
      </c>
      <c r="B118" s="6" t="s">
        <v>31</v>
      </c>
      <c r="C118" s="6">
        <f t="shared" si="0"/>
        <v>0</v>
      </c>
      <c r="D118" s="6">
        <f t="shared" si="1"/>
        <v>0</v>
      </c>
      <c r="E118" s="13">
        <v>51.204120000000003</v>
      </c>
      <c r="F118" s="13">
        <v>51.371138000000002</v>
      </c>
      <c r="G118" s="9">
        <v>5</v>
      </c>
      <c r="H118" s="9">
        <v>0</v>
      </c>
      <c r="I118" s="9" t="s">
        <v>21</v>
      </c>
      <c r="J118" s="9" t="str">
        <f t="shared" si="2"/>
        <v>Rally</v>
      </c>
      <c r="K118" s="9" t="s">
        <v>51</v>
      </c>
      <c r="L118" s="34" t="str">
        <f t="shared" si="3"/>
        <v>Justice</v>
      </c>
      <c r="M118" s="9" t="s">
        <v>63</v>
      </c>
      <c r="N118" s="34" t="str">
        <f t="shared" si="4"/>
        <v>Justice</v>
      </c>
      <c r="O118" s="9" t="s">
        <v>64</v>
      </c>
      <c r="P118" s="34" t="str">
        <f t="shared" si="5"/>
        <v>Human Rights</v>
      </c>
      <c r="Q118" s="10"/>
      <c r="R118" s="10"/>
      <c r="S118" s="9">
        <f t="shared" si="6"/>
        <v>0</v>
      </c>
      <c r="T118" s="9" t="s">
        <v>24</v>
      </c>
      <c r="U118" s="10"/>
      <c r="V118" s="9" t="s">
        <v>24</v>
      </c>
      <c r="W118" s="34" t="str">
        <f t="shared" si="7"/>
        <v>National Government</v>
      </c>
      <c r="X118" s="9" t="s">
        <v>54</v>
      </c>
      <c r="Y118" s="34" t="str">
        <f t="shared" si="8"/>
        <v>Cautious</v>
      </c>
      <c r="Z118" s="10"/>
      <c r="AA118" s="34" t="str">
        <f t="shared" si="9"/>
        <v/>
      </c>
      <c r="AB118" s="11" t="s">
        <v>454</v>
      </c>
      <c r="AC118" s="12" t="s">
        <v>27</v>
      </c>
      <c r="AD118" s="6" t="s">
        <v>455</v>
      </c>
      <c r="AE118" s="10"/>
      <c r="AF118" s="10"/>
      <c r="AG118" s="10"/>
      <c r="AH118" s="10"/>
      <c r="AI118" s="10"/>
      <c r="AJ118" s="10"/>
      <c r="AK118" s="10"/>
      <c r="AL118" s="10"/>
      <c r="AM118" s="10"/>
      <c r="AN118" s="10"/>
      <c r="AO118" s="10"/>
      <c r="AP118" s="10"/>
      <c r="AQ118" s="10"/>
      <c r="AR118" s="10"/>
      <c r="AS118" s="10"/>
      <c r="AT118" s="10"/>
      <c r="AU118" s="10"/>
      <c r="AV118" s="10"/>
    </row>
    <row r="119" spans="1:48" ht="20.25" customHeight="1">
      <c r="A119" s="5">
        <v>44147</v>
      </c>
      <c r="B119" s="6" t="s">
        <v>20</v>
      </c>
      <c r="C119" s="6">
        <f t="shared" si="0"/>
        <v>0</v>
      </c>
      <c r="D119" s="6">
        <f t="shared" si="1"/>
        <v>0</v>
      </c>
      <c r="E119" s="8">
        <v>42.387253999999999</v>
      </c>
      <c r="F119" s="8">
        <v>69.627735999999999</v>
      </c>
      <c r="G119" s="9">
        <v>20</v>
      </c>
      <c r="H119" s="9">
        <v>0</v>
      </c>
      <c r="I119" s="9" t="s">
        <v>21</v>
      </c>
      <c r="J119" s="9" t="str">
        <f t="shared" si="2"/>
        <v>Rally</v>
      </c>
      <c r="K119" s="9" t="s">
        <v>51</v>
      </c>
      <c r="L119" s="34" t="str">
        <f t="shared" si="3"/>
        <v>Justice</v>
      </c>
      <c r="M119" s="9" t="s">
        <v>63</v>
      </c>
      <c r="N119" s="34" t="str">
        <f t="shared" si="4"/>
        <v>Justice</v>
      </c>
      <c r="O119" s="9" t="s">
        <v>64</v>
      </c>
      <c r="P119" s="34" t="str">
        <f t="shared" si="5"/>
        <v>Human Rights</v>
      </c>
      <c r="Q119" s="10"/>
      <c r="R119" s="10"/>
      <c r="S119" s="9">
        <f t="shared" si="6"/>
        <v>0</v>
      </c>
      <c r="T119" s="9" t="s">
        <v>24</v>
      </c>
      <c r="U119" s="10"/>
      <c r="V119" s="9" t="s">
        <v>24</v>
      </c>
      <c r="W119" s="34" t="str">
        <f t="shared" si="7"/>
        <v>National Government</v>
      </c>
      <c r="X119" s="9" t="s">
        <v>67</v>
      </c>
      <c r="Y119" s="34" t="str">
        <f t="shared" si="8"/>
        <v>Neutral</v>
      </c>
      <c r="Z119" s="10"/>
      <c r="AA119" s="34" t="str">
        <f t="shared" si="9"/>
        <v/>
      </c>
      <c r="AB119" s="22" t="s">
        <v>456</v>
      </c>
      <c r="AC119" s="12" t="s">
        <v>27</v>
      </c>
      <c r="AD119" s="6" t="s">
        <v>457</v>
      </c>
      <c r="AE119" s="10"/>
      <c r="AF119" s="10"/>
      <c r="AG119" s="10"/>
      <c r="AH119" s="10"/>
      <c r="AI119" s="10"/>
      <c r="AJ119" s="9"/>
      <c r="AK119" s="10"/>
      <c r="AL119" s="10"/>
      <c r="AM119" s="10"/>
      <c r="AN119" s="10"/>
      <c r="AO119" s="10"/>
      <c r="AP119" s="10"/>
      <c r="AQ119" s="10"/>
      <c r="AR119" s="10"/>
      <c r="AS119" s="10"/>
      <c r="AT119" s="10"/>
      <c r="AU119" s="10"/>
      <c r="AV119" s="10"/>
    </row>
    <row r="120" spans="1:48" ht="20.25" customHeight="1">
      <c r="A120" s="5">
        <v>44147</v>
      </c>
      <c r="B120" s="6" t="s">
        <v>113</v>
      </c>
      <c r="C120" s="6">
        <f t="shared" si="0"/>
        <v>0</v>
      </c>
      <c r="D120" s="6">
        <f t="shared" si="1"/>
        <v>0</v>
      </c>
      <c r="E120" s="8">
        <v>44.830885000000002</v>
      </c>
      <c r="F120" s="8">
        <v>65.536231999999998</v>
      </c>
      <c r="G120" s="9">
        <v>20</v>
      </c>
      <c r="H120" s="9">
        <v>0</v>
      </c>
      <c r="I120" s="9" t="s">
        <v>21</v>
      </c>
      <c r="J120" s="9" t="str">
        <f t="shared" si="2"/>
        <v>Rally</v>
      </c>
      <c r="K120" s="9" t="s">
        <v>79</v>
      </c>
      <c r="L120" s="34" t="str">
        <f t="shared" si="3"/>
        <v>Government Services</v>
      </c>
      <c r="M120" s="9"/>
      <c r="N120" s="34" t="str">
        <f t="shared" si="4"/>
        <v/>
      </c>
      <c r="O120" s="9"/>
      <c r="P120" s="34" t="str">
        <f t="shared" si="5"/>
        <v/>
      </c>
      <c r="Q120" s="10"/>
      <c r="R120" s="10"/>
      <c r="S120" s="9">
        <f t="shared" si="6"/>
        <v>0</v>
      </c>
      <c r="T120" s="9" t="s">
        <v>59</v>
      </c>
      <c r="U120" s="10"/>
      <c r="V120" s="9" t="s">
        <v>59</v>
      </c>
      <c r="W120" s="34" t="str">
        <f t="shared" si="7"/>
        <v>Local Government</v>
      </c>
      <c r="X120" s="9" t="s">
        <v>82</v>
      </c>
      <c r="Y120" s="34" t="str">
        <f t="shared" si="8"/>
        <v>Constructive</v>
      </c>
      <c r="Z120" s="10"/>
      <c r="AA120" s="34" t="str">
        <f t="shared" si="9"/>
        <v/>
      </c>
      <c r="AB120" s="11" t="s">
        <v>458</v>
      </c>
      <c r="AC120" s="12" t="s">
        <v>27</v>
      </c>
      <c r="AD120" s="6" t="s">
        <v>459</v>
      </c>
      <c r="AE120" s="10"/>
      <c r="AF120" s="10"/>
      <c r="AG120" s="10"/>
      <c r="AH120" s="10"/>
      <c r="AI120" s="10"/>
      <c r="AJ120" s="10"/>
      <c r="AK120" s="10"/>
      <c r="AL120" s="10"/>
      <c r="AM120" s="10"/>
      <c r="AN120" s="10"/>
      <c r="AO120" s="10"/>
      <c r="AP120" s="10"/>
      <c r="AQ120" s="10"/>
      <c r="AR120" s="10"/>
      <c r="AS120" s="10"/>
      <c r="AT120" s="10"/>
      <c r="AU120" s="10"/>
      <c r="AV120" s="10"/>
    </row>
    <row r="121" spans="1:48" ht="20.25" customHeight="1">
      <c r="A121" s="5">
        <v>44146</v>
      </c>
      <c r="B121" s="6" t="s">
        <v>144</v>
      </c>
      <c r="C121" s="6">
        <f t="shared" si="0"/>
        <v>0</v>
      </c>
      <c r="D121" s="6">
        <f t="shared" si="1"/>
        <v>0</v>
      </c>
      <c r="E121" s="13">
        <v>50.404240000000001</v>
      </c>
      <c r="F121" s="13">
        <v>80.249848999999998</v>
      </c>
      <c r="G121" s="9">
        <v>50</v>
      </c>
      <c r="H121" s="9">
        <v>0</v>
      </c>
      <c r="I121" s="9" t="s">
        <v>21</v>
      </c>
      <c r="J121" s="9" t="str">
        <f t="shared" si="2"/>
        <v>Rally</v>
      </c>
      <c r="K121" s="9" t="s">
        <v>44</v>
      </c>
      <c r="L121" s="34" t="str">
        <f t="shared" si="3"/>
        <v>Livelihood</v>
      </c>
      <c r="M121" s="9" t="s">
        <v>140</v>
      </c>
      <c r="N121" s="34" t="str">
        <f t="shared" si="4"/>
        <v>Covid-19</v>
      </c>
      <c r="O121" s="9"/>
      <c r="P121" s="34" t="str">
        <f t="shared" si="5"/>
        <v/>
      </c>
      <c r="Q121" s="10"/>
      <c r="R121" s="10"/>
      <c r="S121" s="9">
        <f t="shared" si="6"/>
        <v>0</v>
      </c>
      <c r="T121" s="9" t="s">
        <v>59</v>
      </c>
      <c r="U121" s="10"/>
      <c r="V121" s="9" t="s">
        <v>59</v>
      </c>
      <c r="W121" s="34" t="str">
        <f t="shared" si="7"/>
        <v>Local Government</v>
      </c>
      <c r="X121" s="9" t="s">
        <v>48</v>
      </c>
      <c r="Y121" s="34" t="str">
        <f t="shared" si="8"/>
        <v>Constructive</v>
      </c>
      <c r="Z121" s="10"/>
      <c r="AA121" s="34" t="str">
        <f t="shared" si="9"/>
        <v/>
      </c>
      <c r="AB121" s="11" t="s">
        <v>460</v>
      </c>
      <c r="AC121" s="12" t="s">
        <v>27</v>
      </c>
      <c r="AD121" s="6" t="s">
        <v>461</v>
      </c>
      <c r="AE121" s="10"/>
      <c r="AF121" s="10"/>
      <c r="AG121" s="10"/>
      <c r="AH121" s="10"/>
      <c r="AI121" s="10"/>
      <c r="AJ121" s="10"/>
      <c r="AK121" s="10"/>
      <c r="AL121" s="10"/>
      <c r="AM121" s="10"/>
      <c r="AN121" s="10"/>
      <c r="AO121" s="10"/>
      <c r="AP121" s="10"/>
      <c r="AQ121" s="10"/>
      <c r="AR121" s="10"/>
      <c r="AS121" s="10"/>
      <c r="AT121" s="10"/>
      <c r="AU121" s="10"/>
      <c r="AV121" s="10"/>
    </row>
    <row r="122" spans="1:48" ht="20.25" customHeight="1">
      <c r="A122" s="5">
        <v>44146</v>
      </c>
      <c r="B122" s="6" t="s">
        <v>34</v>
      </c>
      <c r="C122" s="6">
        <f t="shared" si="0"/>
        <v>0</v>
      </c>
      <c r="D122" s="6">
        <f t="shared" si="1"/>
        <v>1</v>
      </c>
      <c r="E122" s="8">
        <v>43.200049999999997</v>
      </c>
      <c r="F122" s="8">
        <v>76.785818000000006</v>
      </c>
      <c r="G122" s="9">
        <v>30</v>
      </c>
      <c r="H122" s="9">
        <v>0</v>
      </c>
      <c r="I122" s="9" t="s">
        <v>21</v>
      </c>
      <c r="J122" s="9" t="str">
        <f t="shared" si="2"/>
        <v>Rally</v>
      </c>
      <c r="K122" s="9" t="s">
        <v>73</v>
      </c>
      <c r="L122" s="34" t="str">
        <f t="shared" si="3"/>
        <v>Environment &amp; Resource Extraction</v>
      </c>
      <c r="M122" s="9" t="s">
        <v>45</v>
      </c>
      <c r="N122" s="34" t="str">
        <f t="shared" si="4"/>
        <v>Environment &amp; Resource Extraction</v>
      </c>
      <c r="O122" s="9"/>
      <c r="P122" s="34" t="str">
        <f t="shared" si="5"/>
        <v/>
      </c>
      <c r="Q122" s="10"/>
      <c r="R122" s="10"/>
      <c r="S122" s="9">
        <f t="shared" si="6"/>
        <v>0</v>
      </c>
      <c r="T122" s="9" t="s">
        <v>354</v>
      </c>
      <c r="U122" s="10"/>
      <c r="V122" s="9" t="s">
        <v>81</v>
      </c>
      <c r="W122" s="34" t="str">
        <f t="shared" si="7"/>
        <v>Local Non-Gov Actor</v>
      </c>
      <c r="X122" s="9" t="s">
        <v>67</v>
      </c>
      <c r="Y122" s="34" t="str">
        <f t="shared" si="8"/>
        <v>Neutral</v>
      </c>
      <c r="Z122" s="10"/>
      <c r="AA122" s="34" t="str">
        <f t="shared" si="9"/>
        <v/>
      </c>
      <c r="AB122" s="11" t="s">
        <v>462</v>
      </c>
      <c r="AC122" s="12" t="s">
        <v>98</v>
      </c>
      <c r="AD122" s="6" t="s">
        <v>463</v>
      </c>
      <c r="AE122" s="10"/>
      <c r="AF122" s="10"/>
      <c r="AG122" s="10"/>
      <c r="AH122" s="10"/>
      <c r="AI122" s="10"/>
      <c r="AJ122" s="10"/>
      <c r="AK122" s="10"/>
      <c r="AL122" s="10"/>
      <c r="AM122" s="10"/>
      <c r="AN122" s="10"/>
      <c r="AO122" s="10"/>
      <c r="AP122" s="10"/>
      <c r="AQ122" s="10"/>
      <c r="AR122" s="10"/>
      <c r="AS122" s="10"/>
      <c r="AT122" s="10"/>
      <c r="AU122" s="10"/>
      <c r="AV122" s="10"/>
    </row>
    <row r="123" spans="1:48" ht="20.25" customHeight="1">
      <c r="A123" s="5">
        <v>44146</v>
      </c>
      <c r="B123" s="6" t="s">
        <v>34</v>
      </c>
      <c r="C123" s="6">
        <f t="shared" si="0"/>
        <v>0</v>
      </c>
      <c r="D123" s="6">
        <f t="shared" si="1"/>
        <v>1</v>
      </c>
      <c r="E123" s="13">
        <v>43.210056000000002</v>
      </c>
      <c r="F123" s="13">
        <v>76.843129000000005</v>
      </c>
      <c r="G123" s="9">
        <v>10</v>
      </c>
      <c r="H123" s="9">
        <v>0</v>
      </c>
      <c r="I123" s="9" t="s">
        <v>21</v>
      </c>
      <c r="J123" s="9" t="str">
        <f t="shared" si="2"/>
        <v>Rally</v>
      </c>
      <c r="K123" s="9" t="s">
        <v>51</v>
      </c>
      <c r="L123" s="34" t="str">
        <f t="shared" si="3"/>
        <v>Justice</v>
      </c>
      <c r="M123" s="9" t="s">
        <v>63</v>
      </c>
      <c r="N123" s="34" t="str">
        <f t="shared" si="4"/>
        <v>Justice</v>
      </c>
      <c r="O123" s="9" t="s">
        <v>64</v>
      </c>
      <c r="P123" s="34" t="str">
        <f t="shared" si="5"/>
        <v>Human Rights</v>
      </c>
      <c r="Q123" s="10"/>
      <c r="R123" s="10"/>
      <c r="S123" s="9">
        <f t="shared" si="6"/>
        <v>0</v>
      </c>
      <c r="T123" s="9" t="s">
        <v>66</v>
      </c>
      <c r="U123" s="10"/>
      <c r="V123" s="9" t="s">
        <v>66</v>
      </c>
      <c r="W123" s="34" t="str">
        <f t="shared" si="7"/>
        <v>Justice System</v>
      </c>
      <c r="X123" s="9" t="s">
        <v>67</v>
      </c>
      <c r="Y123" s="34" t="str">
        <f t="shared" si="8"/>
        <v>Neutral</v>
      </c>
      <c r="Z123" s="10"/>
      <c r="AA123" s="34" t="str">
        <f t="shared" si="9"/>
        <v/>
      </c>
      <c r="AB123" s="6" t="s">
        <v>464</v>
      </c>
      <c r="AC123" s="12" t="s">
        <v>27</v>
      </c>
      <c r="AD123" s="6" t="s">
        <v>465</v>
      </c>
      <c r="AE123" s="10"/>
      <c r="AF123" s="10"/>
      <c r="AG123" s="10"/>
      <c r="AH123" s="10"/>
      <c r="AI123" s="10"/>
      <c r="AJ123" s="10"/>
      <c r="AK123" s="10"/>
      <c r="AL123" s="10"/>
      <c r="AM123" s="10"/>
      <c r="AN123" s="10"/>
      <c r="AO123" s="10"/>
      <c r="AP123" s="10"/>
      <c r="AQ123" s="10"/>
      <c r="AR123" s="10"/>
      <c r="AS123" s="10"/>
      <c r="AT123" s="10"/>
      <c r="AU123" s="10"/>
      <c r="AV123" s="10"/>
    </row>
    <row r="124" spans="1:48" ht="20.25" customHeight="1">
      <c r="A124" s="5">
        <v>44145</v>
      </c>
      <c r="B124" s="6" t="s">
        <v>222</v>
      </c>
      <c r="C124" s="6">
        <f t="shared" si="0"/>
        <v>0</v>
      </c>
      <c r="D124" s="6">
        <f t="shared" si="1"/>
        <v>0</v>
      </c>
      <c r="E124" s="8">
        <v>47.908862999999997</v>
      </c>
      <c r="F124" s="8">
        <v>67.516864999999996</v>
      </c>
      <c r="G124" s="9">
        <v>10</v>
      </c>
      <c r="H124" s="9">
        <v>0</v>
      </c>
      <c r="I124" s="9" t="s">
        <v>21</v>
      </c>
      <c r="J124" s="9" t="str">
        <f t="shared" si="2"/>
        <v>Rally</v>
      </c>
      <c r="K124" s="9" t="s">
        <v>152</v>
      </c>
      <c r="L124" s="34" t="str">
        <f t="shared" si="3"/>
        <v>Finance</v>
      </c>
      <c r="M124" s="9" t="s">
        <v>58</v>
      </c>
      <c r="N124" s="34" t="str">
        <f t="shared" si="4"/>
        <v>Government Services</v>
      </c>
      <c r="O124" s="9"/>
      <c r="P124" s="34" t="str">
        <f t="shared" si="5"/>
        <v/>
      </c>
      <c r="Q124" s="10"/>
      <c r="R124" s="10"/>
      <c r="S124" s="9">
        <f t="shared" si="6"/>
        <v>0</v>
      </c>
      <c r="T124" s="9" t="s">
        <v>59</v>
      </c>
      <c r="U124" s="10"/>
      <c r="V124" s="9" t="s">
        <v>59</v>
      </c>
      <c r="W124" s="34" t="str">
        <f t="shared" si="7"/>
        <v>Local Government</v>
      </c>
      <c r="X124" s="9" t="s">
        <v>67</v>
      </c>
      <c r="Y124" s="34" t="str">
        <f t="shared" si="8"/>
        <v>Neutral</v>
      </c>
      <c r="Z124" s="10"/>
      <c r="AA124" s="34" t="str">
        <f t="shared" si="9"/>
        <v/>
      </c>
      <c r="AB124" s="11" t="s">
        <v>466</v>
      </c>
      <c r="AC124" s="12" t="s">
        <v>98</v>
      </c>
      <c r="AD124" s="6" t="s">
        <v>467</v>
      </c>
      <c r="AE124" s="10"/>
      <c r="AF124" s="10"/>
      <c r="AG124" s="10"/>
      <c r="AH124" s="10"/>
      <c r="AI124" s="10"/>
      <c r="AJ124" s="10"/>
      <c r="AK124" s="10"/>
      <c r="AL124" s="10"/>
      <c r="AM124" s="10"/>
      <c r="AN124" s="10"/>
      <c r="AO124" s="10"/>
      <c r="AP124" s="10"/>
      <c r="AQ124" s="10"/>
      <c r="AR124" s="10"/>
      <c r="AS124" s="10"/>
      <c r="AT124" s="10"/>
      <c r="AU124" s="10"/>
      <c r="AV124" s="10"/>
    </row>
    <row r="125" spans="1:48" ht="20.25" customHeight="1">
      <c r="A125" s="5">
        <v>44145</v>
      </c>
      <c r="B125" s="6" t="s">
        <v>20</v>
      </c>
      <c r="C125" s="6">
        <f t="shared" si="0"/>
        <v>0</v>
      </c>
      <c r="D125" s="6">
        <f t="shared" si="1"/>
        <v>0</v>
      </c>
      <c r="E125" s="8">
        <v>42.310371000000004</v>
      </c>
      <c r="F125" s="8">
        <v>69.580191999999997</v>
      </c>
      <c r="G125" s="9">
        <v>40</v>
      </c>
      <c r="H125" s="9">
        <v>0</v>
      </c>
      <c r="I125" s="9" t="s">
        <v>21</v>
      </c>
      <c r="J125" s="9" t="str">
        <f t="shared" si="2"/>
        <v>Rally</v>
      </c>
      <c r="K125" s="9" t="s">
        <v>152</v>
      </c>
      <c r="L125" s="34" t="str">
        <f t="shared" si="3"/>
        <v>Finance</v>
      </c>
      <c r="M125" s="9"/>
      <c r="N125" s="34" t="str">
        <f t="shared" si="4"/>
        <v/>
      </c>
      <c r="O125" s="9"/>
      <c r="P125" s="34" t="str">
        <f t="shared" si="5"/>
        <v/>
      </c>
      <c r="Q125" s="10"/>
      <c r="R125" s="10"/>
      <c r="S125" s="9">
        <f t="shared" si="6"/>
        <v>0</v>
      </c>
      <c r="T125" s="9" t="s">
        <v>468</v>
      </c>
      <c r="U125" s="10"/>
      <c r="V125" s="9" t="s">
        <v>81</v>
      </c>
      <c r="W125" s="34" t="str">
        <f t="shared" si="7"/>
        <v>Local Non-Gov Actor</v>
      </c>
      <c r="X125" s="9" t="s">
        <v>67</v>
      </c>
      <c r="Y125" s="34" t="str">
        <f t="shared" si="8"/>
        <v>Neutral</v>
      </c>
      <c r="Z125" s="10"/>
      <c r="AA125" s="34" t="str">
        <f t="shared" si="9"/>
        <v/>
      </c>
      <c r="AB125" s="11" t="s">
        <v>469</v>
      </c>
      <c r="AC125" s="12" t="s">
        <v>27</v>
      </c>
      <c r="AD125" s="6" t="s">
        <v>470</v>
      </c>
      <c r="AE125" s="10"/>
      <c r="AF125" s="10"/>
      <c r="AG125" s="10"/>
      <c r="AH125" s="10"/>
      <c r="AI125" s="10"/>
      <c r="AJ125" s="10"/>
      <c r="AK125" s="10"/>
      <c r="AL125" s="10"/>
      <c r="AM125" s="10"/>
      <c r="AN125" s="10"/>
      <c r="AO125" s="10"/>
      <c r="AP125" s="10"/>
      <c r="AQ125" s="10"/>
      <c r="AR125" s="10"/>
      <c r="AS125" s="10"/>
      <c r="AT125" s="10"/>
      <c r="AU125" s="10"/>
      <c r="AV125" s="10"/>
    </row>
    <row r="126" spans="1:48" ht="20.25" customHeight="1">
      <c r="A126" s="5">
        <v>44144</v>
      </c>
      <c r="B126" s="6" t="s">
        <v>385</v>
      </c>
      <c r="C126" s="6">
        <f t="shared" si="0"/>
        <v>0</v>
      </c>
      <c r="D126" s="6">
        <f t="shared" si="1"/>
        <v>0</v>
      </c>
      <c r="E126" s="8">
        <v>49.926188000000003</v>
      </c>
      <c r="F126" s="8">
        <v>82.545320000000004</v>
      </c>
      <c r="G126" s="9">
        <v>100</v>
      </c>
      <c r="H126" s="9">
        <v>0</v>
      </c>
      <c r="I126" s="9" t="s">
        <v>21</v>
      </c>
      <c r="J126" s="9" t="str">
        <f t="shared" si="2"/>
        <v>Rally</v>
      </c>
      <c r="K126" s="9" t="s">
        <v>79</v>
      </c>
      <c r="L126" s="34" t="str">
        <f t="shared" si="3"/>
        <v>Government Services</v>
      </c>
      <c r="M126" s="9"/>
      <c r="N126" s="34" t="str">
        <f t="shared" si="4"/>
        <v/>
      </c>
      <c r="O126" s="9"/>
      <c r="P126" s="34" t="str">
        <f t="shared" si="5"/>
        <v/>
      </c>
      <c r="Q126" s="10"/>
      <c r="R126" s="10"/>
      <c r="S126" s="9">
        <f t="shared" si="6"/>
        <v>0</v>
      </c>
      <c r="T126" s="9" t="s">
        <v>59</v>
      </c>
      <c r="U126" s="10"/>
      <c r="V126" s="9" t="s">
        <v>59</v>
      </c>
      <c r="W126" s="34" t="str">
        <f t="shared" si="7"/>
        <v>Local Government</v>
      </c>
      <c r="X126" s="9" t="s">
        <v>205</v>
      </c>
      <c r="Y126" s="34" t="str">
        <f t="shared" si="8"/>
        <v>Cautious</v>
      </c>
      <c r="Z126" s="10"/>
      <c r="AA126" s="34" t="str">
        <f t="shared" si="9"/>
        <v/>
      </c>
      <c r="AB126" s="11" t="s">
        <v>473</v>
      </c>
      <c r="AC126" s="12" t="s">
        <v>98</v>
      </c>
      <c r="AD126" s="6" t="s">
        <v>474</v>
      </c>
      <c r="AE126" s="10"/>
      <c r="AF126" s="10"/>
      <c r="AG126" s="10"/>
      <c r="AH126" s="10"/>
      <c r="AI126" s="10"/>
      <c r="AJ126" s="10"/>
      <c r="AK126" s="10"/>
      <c r="AL126" s="10"/>
      <c r="AM126" s="10"/>
      <c r="AN126" s="10"/>
      <c r="AO126" s="10"/>
      <c r="AP126" s="10"/>
      <c r="AQ126" s="10"/>
      <c r="AR126" s="10"/>
      <c r="AS126" s="10"/>
      <c r="AT126" s="10"/>
      <c r="AU126" s="10"/>
      <c r="AV126" s="10"/>
    </row>
    <row r="127" spans="1:48" ht="20.25" customHeight="1">
      <c r="A127" s="5">
        <v>44144</v>
      </c>
      <c r="B127" s="6" t="s">
        <v>29</v>
      </c>
      <c r="C127" s="6">
        <f t="shared" si="0"/>
        <v>0</v>
      </c>
      <c r="D127" s="6">
        <f t="shared" si="1"/>
        <v>0</v>
      </c>
      <c r="E127" s="8">
        <v>50.297234000000003</v>
      </c>
      <c r="F127" s="8">
        <v>57.262447000000002</v>
      </c>
      <c r="G127" s="9">
        <v>10</v>
      </c>
      <c r="H127" s="9">
        <v>0</v>
      </c>
      <c r="I127" s="9" t="s">
        <v>21</v>
      </c>
      <c r="J127" s="9" t="str">
        <f t="shared" si="2"/>
        <v>Rally</v>
      </c>
      <c r="K127" s="9" t="s">
        <v>79</v>
      </c>
      <c r="L127" s="34" t="str">
        <f t="shared" si="3"/>
        <v>Government Services</v>
      </c>
      <c r="M127" s="9"/>
      <c r="N127" s="34" t="str">
        <f t="shared" si="4"/>
        <v/>
      </c>
      <c r="O127" s="9"/>
      <c r="P127" s="34" t="str">
        <f t="shared" si="5"/>
        <v/>
      </c>
      <c r="Q127" s="10"/>
      <c r="R127" s="10"/>
      <c r="S127" s="9">
        <f t="shared" si="6"/>
        <v>0</v>
      </c>
      <c r="T127" s="9" t="s">
        <v>59</v>
      </c>
      <c r="U127" s="10"/>
      <c r="V127" s="9" t="s">
        <v>59</v>
      </c>
      <c r="W127" s="34" t="str">
        <f t="shared" si="7"/>
        <v>Local Government</v>
      </c>
      <c r="X127" s="9" t="s">
        <v>67</v>
      </c>
      <c r="Y127" s="34" t="str">
        <f t="shared" si="8"/>
        <v>Neutral</v>
      </c>
      <c r="Z127" s="10"/>
      <c r="AA127" s="34" t="str">
        <f t="shared" si="9"/>
        <v/>
      </c>
      <c r="AB127" s="11" t="s">
        <v>471</v>
      </c>
      <c r="AC127" s="12" t="s">
        <v>98</v>
      </c>
      <c r="AD127" s="6" t="s">
        <v>472</v>
      </c>
      <c r="AE127" s="10"/>
      <c r="AF127" s="10"/>
      <c r="AG127" s="10"/>
      <c r="AH127" s="10"/>
      <c r="AI127" s="10"/>
      <c r="AJ127" s="10"/>
      <c r="AK127" s="10"/>
      <c r="AL127" s="10"/>
      <c r="AM127" s="10"/>
      <c r="AN127" s="10"/>
      <c r="AO127" s="10"/>
      <c r="AP127" s="10"/>
      <c r="AQ127" s="10"/>
      <c r="AR127" s="10"/>
      <c r="AS127" s="10"/>
      <c r="AT127" s="10"/>
      <c r="AU127" s="10"/>
      <c r="AV127" s="10"/>
    </row>
    <row r="128" spans="1:48" ht="20.25" customHeight="1">
      <c r="A128" s="5">
        <v>44143</v>
      </c>
      <c r="B128" s="6" t="s">
        <v>34</v>
      </c>
      <c r="C128" s="6">
        <f t="shared" si="0"/>
        <v>0</v>
      </c>
      <c r="D128" s="6">
        <f t="shared" si="1"/>
        <v>1</v>
      </c>
      <c r="E128" s="8">
        <v>43.246291999999997</v>
      </c>
      <c r="F128" s="8">
        <v>76.906774999999996</v>
      </c>
      <c r="G128" s="9">
        <v>30</v>
      </c>
      <c r="H128" s="9">
        <v>0</v>
      </c>
      <c r="I128" s="9" t="s">
        <v>21</v>
      </c>
      <c r="J128" s="9" t="str">
        <f t="shared" si="2"/>
        <v>Rally</v>
      </c>
      <c r="K128" s="9" t="s">
        <v>74</v>
      </c>
      <c r="L128" s="34" t="str">
        <f t="shared" si="3"/>
        <v>Property &amp; Land</v>
      </c>
      <c r="M128" s="9"/>
      <c r="N128" s="34" t="str">
        <f t="shared" si="4"/>
        <v/>
      </c>
      <c r="O128" s="9"/>
      <c r="P128" s="34" t="str">
        <f t="shared" si="5"/>
        <v/>
      </c>
      <c r="Q128" s="10"/>
      <c r="R128" s="10"/>
      <c r="S128" s="9">
        <f t="shared" si="6"/>
        <v>0</v>
      </c>
      <c r="T128" s="9" t="s">
        <v>354</v>
      </c>
      <c r="U128" s="10"/>
      <c r="V128" s="9" t="s">
        <v>81</v>
      </c>
      <c r="W128" s="34" t="str">
        <f t="shared" si="7"/>
        <v>Local Non-Gov Actor</v>
      </c>
      <c r="X128" s="9" t="s">
        <v>48</v>
      </c>
      <c r="Y128" s="34" t="str">
        <f t="shared" si="8"/>
        <v>Constructive</v>
      </c>
      <c r="Z128" s="10"/>
      <c r="AA128" s="34" t="str">
        <f t="shared" si="9"/>
        <v/>
      </c>
      <c r="AB128" s="11" t="s">
        <v>475</v>
      </c>
      <c r="AC128" s="12" t="s">
        <v>27</v>
      </c>
      <c r="AD128" s="6" t="s">
        <v>476</v>
      </c>
      <c r="AE128" s="10"/>
      <c r="AF128" s="10"/>
      <c r="AG128" s="10"/>
      <c r="AH128" s="10"/>
      <c r="AI128" s="10"/>
      <c r="AJ128" s="10"/>
      <c r="AK128" s="10"/>
      <c r="AL128" s="10"/>
      <c r="AM128" s="10"/>
      <c r="AN128" s="10"/>
      <c r="AO128" s="10"/>
      <c r="AP128" s="10"/>
      <c r="AQ128" s="10"/>
      <c r="AR128" s="10"/>
      <c r="AS128" s="10"/>
      <c r="AT128" s="10"/>
      <c r="AU128" s="10"/>
      <c r="AV128" s="10"/>
    </row>
    <row r="129" spans="1:48" ht="20.25" customHeight="1">
      <c r="A129" s="5">
        <v>44143</v>
      </c>
      <c r="B129" s="6" t="s">
        <v>70</v>
      </c>
      <c r="C129" s="6">
        <f t="shared" si="0"/>
        <v>0</v>
      </c>
      <c r="D129" s="6">
        <f t="shared" si="1"/>
        <v>0</v>
      </c>
      <c r="E129" s="8">
        <v>51.180169999999997</v>
      </c>
      <c r="F129" s="8">
        <v>53.041283999999997</v>
      </c>
      <c r="G129" s="9">
        <v>50</v>
      </c>
      <c r="H129" s="9">
        <v>0</v>
      </c>
      <c r="I129" s="9" t="s">
        <v>21</v>
      </c>
      <c r="J129" s="9" t="str">
        <f t="shared" si="2"/>
        <v>Rally</v>
      </c>
      <c r="K129" s="9" t="s">
        <v>63</v>
      </c>
      <c r="L129" s="34" t="str">
        <f t="shared" si="3"/>
        <v>Justice</v>
      </c>
      <c r="M129" s="9"/>
      <c r="N129" s="34" t="str">
        <f t="shared" si="4"/>
        <v/>
      </c>
      <c r="O129" s="9"/>
      <c r="P129" s="34" t="str">
        <f t="shared" si="5"/>
        <v/>
      </c>
      <c r="Q129" s="10"/>
      <c r="R129" s="10"/>
      <c r="S129" s="9">
        <f t="shared" si="6"/>
        <v>0</v>
      </c>
      <c r="T129" s="9" t="s">
        <v>477</v>
      </c>
      <c r="U129" s="10"/>
      <c r="V129" s="9" t="s">
        <v>24</v>
      </c>
      <c r="W129" s="34" t="str">
        <f t="shared" si="7"/>
        <v>National Government</v>
      </c>
      <c r="X129" s="9" t="s">
        <v>67</v>
      </c>
      <c r="Y129" s="34" t="str">
        <f t="shared" si="8"/>
        <v>Neutral</v>
      </c>
      <c r="Z129" s="10"/>
      <c r="AA129" s="34" t="str">
        <f t="shared" si="9"/>
        <v/>
      </c>
      <c r="AB129" s="11" t="s">
        <v>478</v>
      </c>
      <c r="AC129" s="12" t="s">
        <v>27</v>
      </c>
      <c r="AD129" s="6" t="s">
        <v>479</v>
      </c>
      <c r="AE129" s="10"/>
      <c r="AF129" s="10"/>
      <c r="AG129" s="10"/>
      <c r="AH129" s="10"/>
      <c r="AI129" s="10"/>
      <c r="AJ129" s="10"/>
      <c r="AK129" s="10"/>
      <c r="AL129" s="10"/>
      <c r="AM129" s="10"/>
      <c r="AN129" s="10"/>
      <c r="AO129" s="10"/>
      <c r="AP129" s="10"/>
      <c r="AQ129" s="10"/>
      <c r="AR129" s="10"/>
      <c r="AS129" s="10"/>
      <c r="AT129" s="10"/>
      <c r="AU129" s="10"/>
      <c r="AV129" s="10"/>
    </row>
    <row r="130" spans="1:48" ht="20.25" customHeight="1">
      <c r="A130" s="5">
        <v>44143</v>
      </c>
      <c r="B130" s="6" t="s">
        <v>34</v>
      </c>
      <c r="C130" s="6">
        <f t="shared" si="0"/>
        <v>0</v>
      </c>
      <c r="D130" s="6">
        <f t="shared" si="1"/>
        <v>1</v>
      </c>
      <c r="E130" s="8">
        <v>43.210451999999997</v>
      </c>
      <c r="F130" s="8">
        <v>76.955814000000004</v>
      </c>
      <c r="G130" s="9">
        <v>10</v>
      </c>
      <c r="H130" s="9">
        <v>0</v>
      </c>
      <c r="I130" s="9" t="s">
        <v>21</v>
      </c>
      <c r="J130" s="9" t="str">
        <f t="shared" si="2"/>
        <v>Rally</v>
      </c>
      <c r="K130" s="9" t="s">
        <v>140</v>
      </c>
      <c r="L130" s="34" t="str">
        <f t="shared" si="3"/>
        <v>Covid-19</v>
      </c>
      <c r="M130" s="9"/>
      <c r="N130" s="34" t="str">
        <f t="shared" si="4"/>
        <v/>
      </c>
      <c r="O130" s="9"/>
      <c r="P130" s="34" t="str">
        <f t="shared" si="5"/>
        <v/>
      </c>
      <c r="Q130" s="10"/>
      <c r="R130" s="10"/>
      <c r="S130" s="9">
        <f t="shared" si="6"/>
        <v>0</v>
      </c>
      <c r="T130" s="9" t="s">
        <v>354</v>
      </c>
      <c r="U130" s="10"/>
      <c r="V130" s="9" t="s">
        <v>81</v>
      </c>
      <c r="W130" s="34" t="str">
        <f t="shared" si="7"/>
        <v>Local Non-Gov Actor</v>
      </c>
      <c r="X130" s="9" t="s">
        <v>67</v>
      </c>
      <c r="Y130" s="34" t="str">
        <f t="shared" si="8"/>
        <v>Neutral</v>
      </c>
      <c r="Z130" s="10"/>
      <c r="AA130" s="34" t="str">
        <f t="shared" si="9"/>
        <v/>
      </c>
      <c r="AB130" s="11" t="s">
        <v>480</v>
      </c>
      <c r="AC130" s="12" t="s">
        <v>27</v>
      </c>
      <c r="AD130" s="6" t="s">
        <v>481</v>
      </c>
      <c r="AE130" s="10"/>
      <c r="AF130" s="10"/>
      <c r="AG130" s="10"/>
      <c r="AH130" s="10"/>
      <c r="AI130" s="10"/>
      <c r="AJ130" s="10"/>
      <c r="AK130" s="10"/>
      <c r="AL130" s="10"/>
      <c r="AM130" s="10"/>
      <c r="AN130" s="10"/>
      <c r="AO130" s="10"/>
      <c r="AP130" s="10"/>
      <c r="AQ130" s="10"/>
      <c r="AR130" s="10"/>
      <c r="AS130" s="10"/>
      <c r="AT130" s="10"/>
      <c r="AU130" s="10"/>
      <c r="AV130" s="10"/>
    </row>
    <row r="131" spans="1:48" ht="20.25" customHeight="1">
      <c r="A131" s="5">
        <v>44141</v>
      </c>
      <c r="B131" s="6" t="s">
        <v>95</v>
      </c>
      <c r="C131" s="6">
        <f t="shared" si="0"/>
        <v>0</v>
      </c>
      <c r="D131" s="6">
        <f t="shared" si="1"/>
        <v>0</v>
      </c>
      <c r="E131" s="8">
        <v>43.654339999999998</v>
      </c>
      <c r="F131" s="8">
        <v>51.149797</v>
      </c>
      <c r="G131" s="9">
        <v>30</v>
      </c>
      <c r="H131" s="9">
        <v>0</v>
      </c>
      <c r="I131" s="9" t="s">
        <v>21</v>
      </c>
      <c r="J131" s="9" t="str">
        <f t="shared" si="2"/>
        <v>Rally</v>
      </c>
      <c r="K131" s="9" t="s">
        <v>96</v>
      </c>
      <c r="L131" s="34" t="str">
        <f t="shared" si="3"/>
        <v>Property &amp; Land</v>
      </c>
      <c r="M131" s="9" t="s">
        <v>74</v>
      </c>
      <c r="N131" s="34" t="str">
        <f t="shared" si="4"/>
        <v>Property &amp; Land</v>
      </c>
      <c r="O131" s="9"/>
      <c r="P131" s="34" t="str">
        <f t="shared" si="5"/>
        <v/>
      </c>
      <c r="Q131" s="10"/>
      <c r="R131" s="10"/>
      <c r="S131" s="9">
        <f t="shared" si="6"/>
        <v>0</v>
      </c>
      <c r="T131" s="9" t="s">
        <v>354</v>
      </c>
      <c r="U131" s="10"/>
      <c r="V131" s="9" t="s">
        <v>81</v>
      </c>
      <c r="W131" s="34" t="str">
        <f t="shared" si="7"/>
        <v>Local Non-Gov Actor</v>
      </c>
      <c r="X131" s="9" t="s">
        <v>67</v>
      </c>
      <c r="Y131" s="34" t="str">
        <f t="shared" si="8"/>
        <v>Neutral</v>
      </c>
      <c r="Z131" s="10"/>
      <c r="AA131" s="34" t="str">
        <f t="shared" si="9"/>
        <v/>
      </c>
      <c r="AB131" s="29" t="s">
        <v>482</v>
      </c>
      <c r="AC131" s="12" t="s">
        <v>27</v>
      </c>
      <c r="AD131" s="6" t="s">
        <v>483</v>
      </c>
      <c r="AE131" s="10"/>
      <c r="AF131" s="10"/>
      <c r="AG131" s="10"/>
      <c r="AH131" s="10"/>
      <c r="AI131" s="10"/>
      <c r="AJ131" s="10"/>
      <c r="AK131" s="10"/>
      <c r="AL131" s="10"/>
      <c r="AM131" s="10"/>
      <c r="AN131" s="10"/>
      <c r="AO131" s="10"/>
      <c r="AP131" s="10"/>
      <c r="AQ131" s="10"/>
      <c r="AR131" s="10"/>
      <c r="AS131" s="10"/>
      <c r="AT131" s="10"/>
      <c r="AU131" s="10"/>
      <c r="AV131" s="10"/>
    </row>
    <row r="132" spans="1:48" ht="20.25" customHeight="1">
      <c r="A132" s="5">
        <v>44141</v>
      </c>
      <c r="B132" s="6" t="s">
        <v>484</v>
      </c>
      <c r="C132" s="6">
        <f t="shared" si="0"/>
        <v>0</v>
      </c>
      <c r="D132" s="6">
        <f t="shared" si="1"/>
        <v>0</v>
      </c>
      <c r="E132" s="8">
        <v>40.8018</v>
      </c>
      <c r="F132" s="8">
        <v>68.350910999999996</v>
      </c>
      <c r="G132" s="9">
        <v>20</v>
      </c>
      <c r="H132" s="9">
        <v>0</v>
      </c>
      <c r="I132" s="9" t="s">
        <v>21</v>
      </c>
      <c r="J132" s="9" t="str">
        <f t="shared" si="2"/>
        <v>Rally</v>
      </c>
      <c r="K132" s="9" t="s">
        <v>79</v>
      </c>
      <c r="L132" s="34" t="str">
        <f t="shared" si="3"/>
        <v>Government Services</v>
      </c>
      <c r="M132" s="9"/>
      <c r="N132" s="34" t="str">
        <f t="shared" si="4"/>
        <v/>
      </c>
      <c r="O132" s="9"/>
      <c r="P132" s="34" t="str">
        <f t="shared" si="5"/>
        <v/>
      </c>
      <c r="Q132" s="10"/>
      <c r="R132" s="10"/>
      <c r="S132" s="9">
        <f t="shared" si="6"/>
        <v>0</v>
      </c>
      <c r="T132" s="9" t="s">
        <v>59</v>
      </c>
      <c r="U132" s="10"/>
      <c r="V132" s="9" t="s">
        <v>59</v>
      </c>
      <c r="W132" s="34" t="str">
        <f t="shared" si="7"/>
        <v>Local Government</v>
      </c>
      <c r="X132" s="9" t="s">
        <v>48</v>
      </c>
      <c r="Y132" s="34" t="str">
        <f t="shared" si="8"/>
        <v>Constructive</v>
      </c>
      <c r="Z132" s="9" t="s">
        <v>82</v>
      </c>
      <c r="AA132" s="34" t="str">
        <f t="shared" si="9"/>
        <v>Constructive</v>
      </c>
      <c r="AB132" s="29" t="s">
        <v>485</v>
      </c>
      <c r="AC132" s="12" t="s">
        <v>98</v>
      </c>
      <c r="AD132" s="6" t="s">
        <v>486</v>
      </c>
      <c r="AE132" s="10"/>
      <c r="AF132" s="10"/>
      <c r="AG132" s="10"/>
      <c r="AH132" s="10"/>
      <c r="AI132" s="10"/>
      <c r="AJ132" s="10"/>
      <c r="AK132" s="10"/>
      <c r="AL132" s="10"/>
      <c r="AM132" s="10"/>
      <c r="AN132" s="10"/>
      <c r="AO132" s="10"/>
      <c r="AP132" s="10"/>
      <c r="AQ132" s="10"/>
      <c r="AR132" s="10"/>
      <c r="AS132" s="10"/>
      <c r="AT132" s="10"/>
      <c r="AU132" s="10"/>
      <c r="AV132" s="10"/>
    </row>
    <row r="133" spans="1:48" ht="20.25" customHeight="1">
      <c r="A133" s="5">
        <v>44140</v>
      </c>
      <c r="B133" s="6" t="s">
        <v>95</v>
      </c>
      <c r="C133" s="6">
        <f t="shared" si="0"/>
        <v>0</v>
      </c>
      <c r="D133" s="6">
        <f t="shared" si="1"/>
        <v>0</v>
      </c>
      <c r="E133" s="13">
        <v>43.655006999999998</v>
      </c>
      <c r="F133" s="13">
        <v>51.146551000000002</v>
      </c>
      <c r="G133" s="9">
        <v>30</v>
      </c>
      <c r="H133" s="9">
        <v>0</v>
      </c>
      <c r="I133" s="9" t="s">
        <v>21</v>
      </c>
      <c r="J133" s="9" t="str">
        <f t="shared" si="2"/>
        <v>Rally</v>
      </c>
      <c r="K133" s="9" t="s">
        <v>96</v>
      </c>
      <c r="L133" s="34" t="str">
        <f t="shared" si="3"/>
        <v>Property &amp; Land</v>
      </c>
      <c r="M133" s="9" t="s">
        <v>51</v>
      </c>
      <c r="N133" s="34" t="str">
        <f t="shared" si="4"/>
        <v>Justice</v>
      </c>
      <c r="O133" s="9"/>
      <c r="P133" s="34" t="str">
        <f t="shared" si="5"/>
        <v/>
      </c>
      <c r="Q133" s="10"/>
      <c r="R133" s="10"/>
      <c r="S133" s="9">
        <f t="shared" si="6"/>
        <v>0</v>
      </c>
      <c r="T133" s="9" t="s">
        <v>354</v>
      </c>
      <c r="U133" s="10"/>
      <c r="V133" s="9" t="s">
        <v>81</v>
      </c>
      <c r="W133" s="34" t="str">
        <f t="shared" si="7"/>
        <v>Local Non-Gov Actor</v>
      </c>
      <c r="X133" s="9" t="s">
        <v>82</v>
      </c>
      <c r="Y133" s="34" t="str">
        <f t="shared" si="8"/>
        <v>Constructive</v>
      </c>
      <c r="Z133" s="10"/>
      <c r="AA133" s="34" t="str">
        <f t="shared" si="9"/>
        <v/>
      </c>
      <c r="AB133" s="29" t="s">
        <v>487</v>
      </c>
      <c r="AC133" s="12" t="s">
        <v>27</v>
      </c>
      <c r="AD133" s="6" t="s">
        <v>488</v>
      </c>
      <c r="AE133" s="10"/>
      <c r="AF133" s="10"/>
      <c r="AG133" s="10"/>
      <c r="AH133" s="10"/>
      <c r="AI133" s="10"/>
      <c r="AJ133" s="10"/>
      <c r="AK133" s="10"/>
      <c r="AL133" s="10"/>
      <c r="AM133" s="10"/>
      <c r="AN133" s="10"/>
      <c r="AO133" s="10"/>
      <c r="AP133" s="10"/>
      <c r="AQ133" s="10"/>
      <c r="AR133" s="10"/>
      <c r="AS133" s="10"/>
      <c r="AT133" s="10"/>
      <c r="AU133" s="10"/>
      <c r="AV133" s="10"/>
    </row>
    <row r="134" spans="1:48" ht="20.25" customHeight="1">
      <c r="A134" s="5">
        <v>44140</v>
      </c>
      <c r="B134" s="6" t="s">
        <v>489</v>
      </c>
      <c r="C134" s="6">
        <f t="shared" si="0"/>
        <v>0</v>
      </c>
      <c r="D134" s="6">
        <f t="shared" si="1"/>
        <v>0</v>
      </c>
      <c r="E134" s="8">
        <v>46.963301999999999</v>
      </c>
      <c r="F134" s="8">
        <v>54.004204999999999</v>
      </c>
      <c r="G134" s="9">
        <v>10</v>
      </c>
      <c r="H134" s="9">
        <v>0</v>
      </c>
      <c r="I134" s="9" t="s">
        <v>21</v>
      </c>
      <c r="J134" s="9" t="str">
        <f t="shared" si="2"/>
        <v>Rally</v>
      </c>
      <c r="K134" s="9" t="s">
        <v>51</v>
      </c>
      <c r="L134" s="34" t="str">
        <f t="shared" si="3"/>
        <v>Justice</v>
      </c>
      <c r="M134" s="9" t="s">
        <v>63</v>
      </c>
      <c r="N134" s="34" t="str">
        <f t="shared" si="4"/>
        <v>Justice</v>
      </c>
      <c r="O134" s="9"/>
      <c r="P134" s="34" t="str">
        <f t="shared" si="5"/>
        <v/>
      </c>
      <c r="Q134" s="10"/>
      <c r="R134" s="10"/>
      <c r="S134" s="9">
        <f t="shared" si="6"/>
        <v>0</v>
      </c>
      <c r="T134" s="9" t="s">
        <v>490</v>
      </c>
      <c r="U134" s="10"/>
      <c r="V134" s="9" t="s">
        <v>66</v>
      </c>
      <c r="W134" s="34" t="str">
        <f t="shared" si="7"/>
        <v>Justice System</v>
      </c>
      <c r="X134" s="9" t="s">
        <v>67</v>
      </c>
      <c r="Y134" s="34" t="str">
        <f t="shared" si="8"/>
        <v>Neutral</v>
      </c>
      <c r="Z134" s="10"/>
      <c r="AA134" s="34" t="str">
        <f t="shared" si="9"/>
        <v/>
      </c>
      <c r="AB134" s="29" t="s">
        <v>491</v>
      </c>
      <c r="AC134" s="12" t="s">
        <v>27</v>
      </c>
      <c r="AD134" s="6" t="s">
        <v>492</v>
      </c>
      <c r="AE134" s="10"/>
      <c r="AF134" s="10"/>
      <c r="AG134" s="10"/>
      <c r="AH134" s="10"/>
      <c r="AI134" s="10"/>
      <c r="AJ134" s="10"/>
      <c r="AK134" s="10"/>
      <c r="AL134" s="10"/>
      <c r="AM134" s="10"/>
      <c r="AN134" s="10"/>
      <c r="AO134" s="10"/>
      <c r="AP134" s="10"/>
      <c r="AQ134" s="10"/>
      <c r="AR134" s="10"/>
      <c r="AS134" s="10"/>
      <c r="AT134" s="10"/>
      <c r="AU134" s="10"/>
      <c r="AV134" s="10"/>
    </row>
    <row r="135" spans="1:48" ht="20.25" customHeight="1">
      <c r="A135" s="5">
        <v>44140</v>
      </c>
      <c r="B135" s="6" t="s">
        <v>34</v>
      </c>
      <c r="C135" s="6">
        <f t="shared" si="0"/>
        <v>0</v>
      </c>
      <c r="D135" s="6">
        <f t="shared" si="1"/>
        <v>1</v>
      </c>
      <c r="E135" s="8">
        <v>43.275463999999999</v>
      </c>
      <c r="F135" s="8">
        <v>76.816749999999999</v>
      </c>
      <c r="G135" s="9">
        <v>25</v>
      </c>
      <c r="H135" s="9">
        <v>0</v>
      </c>
      <c r="I135" s="9" t="s">
        <v>21</v>
      </c>
      <c r="J135" s="9" t="str">
        <f t="shared" si="2"/>
        <v>Rally</v>
      </c>
      <c r="K135" s="9" t="s">
        <v>74</v>
      </c>
      <c r="L135" s="34" t="str">
        <f t="shared" si="3"/>
        <v>Property &amp; Land</v>
      </c>
      <c r="M135" s="9"/>
      <c r="N135" s="34" t="str">
        <f t="shared" si="4"/>
        <v/>
      </c>
      <c r="O135" s="9"/>
      <c r="P135" s="34" t="str">
        <f t="shared" si="5"/>
        <v/>
      </c>
      <c r="Q135" s="10"/>
      <c r="R135" s="10"/>
      <c r="S135" s="9">
        <f t="shared" si="6"/>
        <v>0</v>
      </c>
      <c r="T135" s="9" t="s">
        <v>59</v>
      </c>
      <c r="U135" s="10"/>
      <c r="V135" s="9" t="s">
        <v>59</v>
      </c>
      <c r="W135" s="34" t="str">
        <f t="shared" si="7"/>
        <v>Local Government</v>
      </c>
      <c r="X135" s="9" t="s">
        <v>48</v>
      </c>
      <c r="Y135" s="34" t="str">
        <f t="shared" si="8"/>
        <v>Constructive</v>
      </c>
      <c r="Z135" s="9" t="s">
        <v>82</v>
      </c>
      <c r="AA135" s="34" t="str">
        <f t="shared" si="9"/>
        <v>Constructive</v>
      </c>
      <c r="AB135" s="29" t="s">
        <v>499</v>
      </c>
      <c r="AC135" s="12" t="s">
        <v>98</v>
      </c>
      <c r="AD135" s="6" t="s">
        <v>500</v>
      </c>
      <c r="AE135" s="10"/>
      <c r="AF135" s="10"/>
      <c r="AG135" s="10"/>
      <c r="AH135" s="10"/>
      <c r="AI135" s="10"/>
      <c r="AJ135" s="10"/>
      <c r="AK135" s="10"/>
      <c r="AL135" s="10"/>
      <c r="AM135" s="10"/>
      <c r="AN135" s="10"/>
      <c r="AO135" s="10"/>
      <c r="AP135" s="10"/>
      <c r="AQ135" s="10"/>
      <c r="AR135" s="10"/>
      <c r="AS135" s="10"/>
      <c r="AT135" s="10"/>
      <c r="AU135" s="10"/>
      <c r="AV135" s="10"/>
    </row>
    <row r="136" spans="1:48" ht="20.25" customHeight="1">
      <c r="A136" s="5">
        <v>44140</v>
      </c>
      <c r="B136" s="6" t="s">
        <v>493</v>
      </c>
      <c r="C136" s="6">
        <f t="shared" si="0"/>
        <v>0</v>
      </c>
      <c r="D136" s="6">
        <f t="shared" si="1"/>
        <v>0</v>
      </c>
      <c r="E136" s="15">
        <v>47.909385</v>
      </c>
      <c r="F136" s="8">
        <v>67.517103000000006</v>
      </c>
      <c r="G136" s="9">
        <v>10</v>
      </c>
      <c r="H136" s="9">
        <v>0</v>
      </c>
      <c r="I136" s="9" t="s">
        <v>21</v>
      </c>
      <c r="J136" s="9" t="str">
        <f t="shared" si="2"/>
        <v>Rally</v>
      </c>
      <c r="K136" s="9" t="s">
        <v>58</v>
      </c>
      <c r="L136" s="34" t="str">
        <f t="shared" si="3"/>
        <v>Government Services</v>
      </c>
      <c r="M136" s="9" t="s">
        <v>96</v>
      </c>
      <c r="N136" s="34" t="str">
        <f t="shared" si="4"/>
        <v>Property &amp; Land</v>
      </c>
      <c r="O136" s="9"/>
      <c r="P136" s="34" t="str">
        <f t="shared" si="5"/>
        <v/>
      </c>
      <c r="Q136" s="10"/>
      <c r="R136" s="10"/>
      <c r="S136" s="9">
        <f t="shared" si="6"/>
        <v>0</v>
      </c>
      <c r="T136" s="9" t="s">
        <v>59</v>
      </c>
      <c r="U136" s="10"/>
      <c r="V136" s="9" t="s">
        <v>59</v>
      </c>
      <c r="W136" s="34" t="str">
        <f t="shared" si="7"/>
        <v>Local Government</v>
      </c>
      <c r="X136" s="9" t="s">
        <v>67</v>
      </c>
      <c r="Y136" s="34" t="str">
        <f t="shared" si="8"/>
        <v>Neutral</v>
      </c>
      <c r="Z136" s="10"/>
      <c r="AA136" s="34" t="str">
        <f t="shared" si="9"/>
        <v/>
      </c>
      <c r="AB136" s="29" t="s">
        <v>494</v>
      </c>
      <c r="AC136" s="12" t="s">
        <v>98</v>
      </c>
      <c r="AD136" s="6" t="s">
        <v>495</v>
      </c>
      <c r="AE136" s="10"/>
      <c r="AF136" s="10"/>
      <c r="AG136" s="10"/>
      <c r="AH136" s="10"/>
      <c r="AI136" s="10"/>
      <c r="AJ136" s="10"/>
      <c r="AK136" s="10"/>
      <c r="AL136" s="10"/>
      <c r="AM136" s="10"/>
      <c r="AN136" s="10"/>
      <c r="AO136" s="10"/>
      <c r="AP136" s="10"/>
      <c r="AQ136" s="10"/>
      <c r="AR136" s="10"/>
      <c r="AS136" s="10"/>
      <c r="AT136" s="10"/>
      <c r="AU136" s="10"/>
      <c r="AV136" s="10"/>
    </row>
    <row r="137" spans="1:48" ht="20.25" customHeight="1">
      <c r="A137" s="5">
        <v>44140</v>
      </c>
      <c r="B137" s="6" t="s">
        <v>95</v>
      </c>
      <c r="C137" s="6">
        <f t="shared" si="0"/>
        <v>0</v>
      </c>
      <c r="D137" s="6">
        <f t="shared" si="1"/>
        <v>0</v>
      </c>
      <c r="E137" s="8">
        <v>43.658799999999999</v>
      </c>
      <c r="F137" s="8" t="s">
        <v>496</v>
      </c>
      <c r="G137" s="9">
        <v>9</v>
      </c>
      <c r="H137" s="9">
        <v>0</v>
      </c>
      <c r="I137" s="9" t="s">
        <v>21</v>
      </c>
      <c r="J137" s="9" t="str">
        <f t="shared" si="2"/>
        <v>Rally</v>
      </c>
      <c r="K137" s="9" t="s">
        <v>58</v>
      </c>
      <c r="L137" s="34" t="str">
        <f t="shared" si="3"/>
        <v>Government Services</v>
      </c>
      <c r="M137" s="9" t="s">
        <v>79</v>
      </c>
      <c r="N137" s="34" t="str">
        <f t="shared" si="4"/>
        <v>Government Services</v>
      </c>
      <c r="O137" s="9" t="s">
        <v>96</v>
      </c>
      <c r="P137" s="34" t="str">
        <f t="shared" si="5"/>
        <v>Property &amp; Land</v>
      </c>
      <c r="Q137" s="10"/>
      <c r="R137" s="10"/>
      <c r="S137" s="9">
        <f t="shared" si="6"/>
        <v>0</v>
      </c>
      <c r="T137" s="9" t="s">
        <v>59</v>
      </c>
      <c r="U137" s="10"/>
      <c r="V137" s="9" t="s">
        <v>59</v>
      </c>
      <c r="W137" s="34" t="str">
        <f t="shared" si="7"/>
        <v>Local Government</v>
      </c>
      <c r="X137" s="9" t="s">
        <v>82</v>
      </c>
      <c r="Y137" s="34" t="str">
        <f t="shared" si="8"/>
        <v>Constructive</v>
      </c>
      <c r="Z137" s="10"/>
      <c r="AA137" s="34" t="str">
        <f t="shared" si="9"/>
        <v/>
      </c>
      <c r="AB137" s="29" t="s">
        <v>497</v>
      </c>
      <c r="AC137" s="12" t="s">
        <v>98</v>
      </c>
      <c r="AD137" s="6" t="s">
        <v>498</v>
      </c>
      <c r="AE137" s="10"/>
      <c r="AF137" s="10"/>
      <c r="AG137" s="10"/>
      <c r="AH137" s="10"/>
      <c r="AI137" s="10"/>
      <c r="AJ137" s="10"/>
      <c r="AK137" s="10"/>
      <c r="AL137" s="10"/>
      <c r="AM137" s="10"/>
      <c r="AN137" s="10"/>
      <c r="AO137" s="10"/>
      <c r="AP137" s="10"/>
      <c r="AQ137" s="10"/>
      <c r="AR137" s="10"/>
      <c r="AS137" s="10"/>
      <c r="AT137" s="10"/>
      <c r="AU137" s="10"/>
      <c r="AV137" s="10"/>
    </row>
    <row r="138" spans="1:48" ht="20.25" customHeight="1">
      <c r="A138" s="30">
        <v>44139</v>
      </c>
      <c r="B138" s="9" t="s">
        <v>40</v>
      </c>
      <c r="C138" s="9">
        <f t="shared" si="0"/>
        <v>1</v>
      </c>
      <c r="D138" s="6">
        <f t="shared" si="1"/>
        <v>0</v>
      </c>
      <c r="E138" s="8">
        <v>51.122231999999997</v>
      </c>
      <c r="F138" s="8">
        <v>71.416645000000003</v>
      </c>
      <c r="G138" s="9" t="s">
        <v>87</v>
      </c>
      <c r="H138" s="9">
        <v>0</v>
      </c>
      <c r="I138" s="9" t="s">
        <v>21</v>
      </c>
      <c r="J138" s="9" t="str">
        <f t="shared" si="2"/>
        <v>Rally</v>
      </c>
      <c r="K138" s="9" t="s">
        <v>74</v>
      </c>
      <c r="L138" s="34" t="str">
        <f t="shared" si="3"/>
        <v>Property &amp; Land</v>
      </c>
      <c r="M138" s="9"/>
      <c r="N138" s="34" t="str">
        <f t="shared" si="4"/>
        <v/>
      </c>
      <c r="O138" s="9"/>
      <c r="P138" s="34" t="str">
        <f t="shared" si="5"/>
        <v/>
      </c>
      <c r="Q138" s="10"/>
      <c r="R138" s="10"/>
      <c r="S138" s="9">
        <f t="shared" si="6"/>
        <v>0</v>
      </c>
      <c r="T138" s="9" t="s">
        <v>59</v>
      </c>
      <c r="U138" s="10"/>
      <c r="V138" s="9" t="s">
        <v>59</v>
      </c>
      <c r="W138" s="34" t="str">
        <f t="shared" si="7"/>
        <v>Local Government</v>
      </c>
      <c r="X138" s="9" t="s">
        <v>48</v>
      </c>
      <c r="Y138" s="34" t="str">
        <f t="shared" si="8"/>
        <v>Constructive</v>
      </c>
      <c r="Z138" s="9" t="s">
        <v>82</v>
      </c>
      <c r="AA138" s="34" t="str">
        <f t="shared" si="9"/>
        <v>Constructive</v>
      </c>
      <c r="AB138" s="29" t="s">
        <v>501</v>
      </c>
      <c r="AC138" s="12" t="s">
        <v>27</v>
      </c>
      <c r="AD138" s="6" t="s">
        <v>502</v>
      </c>
      <c r="AE138" s="10"/>
      <c r="AF138" s="10"/>
      <c r="AG138" s="10"/>
      <c r="AH138" s="10"/>
      <c r="AI138" s="10"/>
      <c r="AJ138" s="10"/>
      <c r="AK138" s="10"/>
      <c r="AL138" s="10"/>
      <c r="AM138" s="10"/>
      <c r="AN138" s="10"/>
      <c r="AO138" s="10"/>
      <c r="AP138" s="10"/>
      <c r="AQ138" s="10"/>
      <c r="AR138" s="10"/>
      <c r="AS138" s="10"/>
      <c r="AT138" s="10"/>
      <c r="AU138" s="10"/>
      <c r="AV138" s="10"/>
    </row>
    <row r="139" spans="1:48" ht="20.25" customHeight="1">
      <c r="A139" s="30">
        <v>44139</v>
      </c>
      <c r="B139" s="9" t="s">
        <v>503</v>
      </c>
      <c r="C139" s="9">
        <f t="shared" si="0"/>
        <v>0</v>
      </c>
      <c r="D139" s="6">
        <f t="shared" si="1"/>
        <v>0</v>
      </c>
      <c r="E139" s="8">
        <v>41.250554000000001</v>
      </c>
      <c r="F139" s="8">
        <v>67.973356999999993</v>
      </c>
      <c r="G139" s="9">
        <v>15</v>
      </c>
      <c r="H139" s="9">
        <v>0</v>
      </c>
      <c r="I139" s="9" t="s">
        <v>21</v>
      </c>
      <c r="J139" s="9" t="str">
        <f t="shared" si="2"/>
        <v>Rally</v>
      </c>
      <c r="K139" s="9" t="s">
        <v>152</v>
      </c>
      <c r="L139" s="34" t="str">
        <f t="shared" si="3"/>
        <v>Finance</v>
      </c>
      <c r="M139" s="9" t="s">
        <v>44</v>
      </c>
      <c r="N139" s="34" t="str">
        <f t="shared" si="4"/>
        <v>Livelihood</v>
      </c>
      <c r="O139" s="9" t="s">
        <v>51</v>
      </c>
      <c r="P139" s="34" t="str">
        <f t="shared" si="5"/>
        <v>Justice</v>
      </c>
      <c r="Q139" s="10"/>
      <c r="R139" s="10"/>
      <c r="S139" s="9">
        <f t="shared" si="6"/>
        <v>0</v>
      </c>
      <c r="T139" s="9" t="s">
        <v>504</v>
      </c>
      <c r="U139" s="10"/>
      <c r="V139" s="9" t="s">
        <v>66</v>
      </c>
      <c r="W139" s="34" t="str">
        <f t="shared" si="7"/>
        <v>Justice System</v>
      </c>
      <c r="X139" s="9" t="s">
        <v>82</v>
      </c>
      <c r="Y139" s="34" t="str">
        <f t="shared" si="8"/>
        <v>Constructive</v>
      </c>
      <c r="Z139" s="10"/>
      <c r="AA139" s="34" t="str">
        <f t="shared" si="9"/>
        <v/>
      </c>
      <c r="AB139" s="29" t="s">
        <v>505</v>
      </c>
      <c r="AC139" s="12" t="s">
        <v>98</v>
      </c>
      <c r="AD139" s="6" t="s">
        <v>506</v>
      </c>
      <c r="AE139" s="10"/>
      <c r="AF139" s="10"/>
      <c r="AG139" s="10"/>
      <c r="AH139" s="10"/>
      <c r="AI139" s="10"/>
      <c r="AJ139" s="10"/>
      <c r="AK139" s="10"/>
      <c r="AL139" s="10"/>
      <c r="AM139" s="10"/>
      <c r="AN139" s="10"/>
      <c r="AO139" s="10"/>
      <c r="AP139" s="10"/>
      <c r="AQ139" s="10"/>
      <c r="AR139" s="10"/>
      <c r="AS139" s="10"/>
      <c r="AT139" s="10"/>
      <c r="AU139" s="10"/>
      <c r="AV139" s="10"/>
    </row>
    <row r="140" spans="1:48" ht="20.25" customHeight="1">
      <c r="A140" s="30">
        <v>44138</v>
      </c>
      <c r="B140" s="9" t="s">
        <v>507</v>
      </c>
      <c r="C140" s="9">
        <f t="shared" si="0"/>
        <v>0</v>
      </c>
      <c r="D140" s="6">
        <f t="shared" si="1"/>
        <v>0</v>
      </c>
      <c r="E140" s="8">
        <v>43.190199999999997</v>
      </c>
      <c r="F140" s="8">
        <v>76.684600000000003</v>
      </c>
      <c r="G140" s="9">
        <v>15</v>
      </c>
      <c r="H140" s="9">
        <v>0</v>
      </c>
      <c r="I140" s="9" t="s">
        <v>21</v>
      </c>
      <c r="J140" s="9" t="str">
        <f t="shared" si="2"/>
        <v>Rally</v>
      </c>
      <c r="K140" s="9" t="s">
        <v>74</v>
      </c>
      <c r="L140" s="34" t="str">
        <f t="shared" si="3"/>
        <v>Property &amp; Land</v>
      </c>
      <c r="M140" s="9" t="s">
        <v>96</v>
      </c>
      <c r="N140" s="34" t="str">
        <f t="shared" si="4"/>
        <v>Property &amp; Land</v>
      </c>
      <c r="O140" s="9"/>
      <c r="P140" s="34" t="str">
        <f t="shared" si="5"/>
        <v/>
      </c>
      <c r="Q140" s="10"/>
      <c r="R140" s="10"/>
      <c r="S140" s="9">
        <f t="shared" si="6"/>
        <v>0</v>
      </c>
      <c r="T140" s="9" t="s">
        <v>59</v>
      </c>
      <c r="U140" s="10"/>
      <c r="V140" s="9" t="s">
        <v>59</v>
      </c>
      <c r="W140" s="34" t="str">
        <f t="shared" si="7"/>
        <v>Local Government</v>
      </c>
      <c r="X140" s="9" t="s">
        <v>48</v>
      </c>
      <c r="Y140" s="34" t="str">
        <f t="shared" si="8"/>
        <v>Constructive</v>
      </c>
      <c r="Z140" s="10"/>
      <c r="AA140" s="34" t="str">
        <f t="shared" si="9"/>
        <v/>
      </c>
      <c r="AB140" s="29" t="s">
        <v>508</v>
      </c>
      <c r="AC140" s="12" t="s">
        <v>98</v>
      </c>
      <c r="AD140" s="6" t="s">
        <v>509</v>
      </c>
      <c r="AE140" s="10"/>
      <c r="AF140" s="10"/>
      <c r="AG140" s="10"/>
      <c r="AH140" s="10"/>
      <c r="AI140" s="10"/>
      <c r="AJ140" s="10"/>
      <c r="AK140" s="10"/>
      <c r="AL140" s="10"/>
      <c r="AM140" s="10"/>
      <c r="AN140" s="10"/>
      <c r="AO140" s="10"/>
      <c r="AP140" s="10"/>
      <c r="AQ140" s="10"/>
      <c r="AR140" s="10"/>
      <c r="AS140" s="10"/>
      <c r="AT140" s="10"/>
      <c r="AU140" s="10"/>
      <c r="AV140" s="10"/>
    </row>
    <row r="141" spans="1:48" ht="20.25" customHeight="1">
      <c r="A141" s="30">
        <v>44137</v>
      </c>
      <c r="B141" s="9" t="s">
        <v>20</v>
      </c>
      <c r="C141" s="9">
        <f t="shared" si="0"/>
        <v>0</v>
      </c>
      <c r="D141" s="6">
        <f t="shared" si="1"/>
        <v>0</v>
      </c>
      <c r="E141" s="8">
        <v>42.332833999999998</v>
      </c>
      <c r="F141" s="8">
        <v>69.565353999999999</v>
      </c>
      <c r="G141" s="9">
        <v>20</v>
      </c>
      <c r="H141" s="9">
        <v>0</v>
      </c>
      <c r="I141" s="9" t="s">
        <v>21</v>
      </c>
      <c r="J141" s="9" t="str">
        <f t="shared" si="2"/>
        <v>Rally</v>
      </c>
      <c r="K141" s="9" t="s">
        <v>79</v>
      </c>
      <c r="L141" s="34" t="str">
        <f t="shared" si="3"/>
        <v>Government Services</v>
      </c>
      <c r="M141" s="9"/>
      <c r="N141" s="34" t="str">
        <f t="shared" si="4"/>
        <v/>
      </c>
      <c r="O141" s="9"/>
      <c r="P141" s="34" t="str">
        <f t="shared" si="5"/>
        <v/>
      </c>
      <c r="Q141" s="10"/>
      <c r="R141" s="10"/>
      <c r="S141" s="9">
        <f t="shared" si="6"/>
        <v>0</v>
      </c>
      <c r="T141" s="9" t="s">
        <v>510</v>
      </c>
      <c r="U141" s="10"/>
      <c r="V141" s="9" t="s">
        <v>81</v>
      </c>
      <c r="W141" s="34" t="str">
        <f t="shared" si="7"/>
        <v>Local Non-Gov Actor</v>
      </c>
      <c r="X141" s="9" t="s">
        <v>48</v>
      </c>
      <c r="Y141" s="34" t="str">
        <f t="shared" si="8"/>
        <v>Constructive</v>
      </c>
      <c r="Z141" s="9" t="s">
        <v>82</v>
      </c>
      <c r="AA141" s="34" t="str">
        <f t="shared" si="9"/>
        <v>Constructive</v>
      </c>
      <c r="AB141" s="29" t="s">
        <v>511</v>
      </c>
      <c r="AC141" s="12" t="s">
        <v>98</v>
      </c>
      <c r="AD141" s="6" t="s">
        <v>512</v>
      </c>
      <c r="AE141" s="10"/>
      <c r="AF141" s="10"/>
      <c r="AG141" s="10"/>
      <c r="AH141" s="10"/>
      <c r="AI141" s="10"/>
      <c r="AJ141" s="10"/>
      <c r="AK141" s="10"/>
      <c r="AL141" s="10"/>
      <c r="AM141" s="10"/>
      <c r="AN141" s="10"/>
      <c r="AO141" s="10"/>
      <c r="AP141" s="10"/>
      <c r="AQ141" s="10"/>
      <c r="AR141" s="10"/>
      <c r="AS141" s="10"/>
      <c r="AT141" s="10"/>
      <c r="AU141" s="10"/>
      <c r="AV141" s="10"/>
    </row>
    <row r="142" spans="1:48" ht="20.25" customHeight="1">
      <c r="A142" s="30">
        <v>44135</v>
      </c>
      <c r="B142" s="9" t="s">
        <v>34</v>
      </c>
      <c r="C142" s="9">
        <f t="shared" si="0"/>
        <v>0</v>
      </c>
      <c r="D142" s="6">
        <f t="shared" si="1"/>
        <v>1</v>
      </c>
      <c r="E142" s="8">
        <v>43.247318999999997</v>
      </c>
      <c r="F142" s="8">
        <v>76.952961999999999</v>
      </c>
      <c r="G142" s="9">
        <v>200</v>
      </c>
      <c r="H142" s="9">
        <v>0</v>
      </c>
      <c r="I142" s="9" t="s">
        <v>21</v>
      </c>
      <c r="J142" s="9" t="str">
        <f t="shared" si="2"/>
        <v>Rally</v>
      </c>
      <c r="K142" s="9" t="s">
        <v>63</v>
      </c>
      <c r="L142" s="34" t="str">
        <f t="shared" si="3"/>
        <v>Justice</v>
      </c>
      <c r="M142" s="9" t="s">
        <v>62</v>
      </c>
      <c r="N142" s="34" t="str">
        <f t="shared" si="4"/>
        <v>Justice</v>
      </c>
      <c r="O142" s="9" t="s">
        <v>64</v>
      </c>
      <c r="P142" s="34" t="str">
        <f t="shared" si="5"/>
        <v>Human Rights</v>
      </c>
      <c r="Q142" s="9" t="s">
        <v>513</v>
      </c>
      <c r="R142" s="9" t="s">
        <v>514</v>
      </c>
      <c r="S142" s="9">
        <f t="shared" si="6"/>
        <v>1</v>
      </c>
      <c r="T142" s="9" t="s">
        <v>24</v>
      </c>
      <c r="U142" s="10"/>
      <c r="V142" s="9" t="s">
        <v>24</v>
      </c>
      <c r="W142" s="34" t="str">
        <f t="shared" si="7"/>
        <v>National Government</v>
      </c>
      <c r="X142" s="9" t="s">
        <v>54</v>
      </c>
      <c r="Y142" s="34" t="str">
        <f t="shared" si="8"/>
        <v>Cautious</v>
      </c>
      <c r="Z142" s="10"/>
      <c r="AA142" s="34" t="str">
        <f t="shared" si="9"/>
        <v/>
      </c>
      <c r="AB142" s="29" t="s">
        <v>515</v>
      </c>
      <c r="AC142" s="12" t="s">
        <v>27</v>
      </c>
      <c r="AD142" s="6" t="s">
        <v>516</v>
      </c>
      <c r="AE142" s="10"/>
      <c r="AF142" s="10"/>
      <c r="AG142" s="10"/>
      <c r="AH142" s="10"/>
      <c r="AI142" s="10"/>
      <c r="AJ142" s="10"/>
      <c r="AK142" s="10"/>
      <c r="AL142" s="10"/>
      <c r="AM142" s="10"/>
      <c r="AN142" s="10"/>
      <c r="AO142" s="10"/>
      <c r="AP142" s="10"/>
      <c r="AQ142" s="10"/>
      <c r="AR142" s="10"/>
      <c r="AS142" s="10"/>
      <c r="AT142" s="10"/>
      <c r="AU142" s="10"/>
      <c r="AV142" s="10"/>
    </row>
    <row r="143" spans="1:48" ht="20.25" customHeight="1">
      <c r="A143" s="30">
        <v>44134</v>
      </c>
      <c r="B143" s="9" t="s">
        <v>144</v>
      </c>
      <c r="C143" s="9">
        <f t="shared" si="0"/>
        <v>0</v>
      </c>
      <c r="D143" s="6">
        <f t="shared" si="1"/>
        <v>0</v>
      </c>
      <c r="E143" s="13">
        <v>50.404240000000001</v>
      </c>
      <c r="F143" s="13">
        <v>80.249848999999998</v>
      </c>
      <c r="G143" s="9">
        <v>50</v>
      </c>
      <c r="H143" s="9">
        <v>0</v>
      </c>
      <c r="I143" s="9" t="s">
        <v>21</v>
      </c>
      <c r="J143" s="9" t="str">
        <f t="shared" si="2"/>
        <v>Rally</v>
      </c>
      <c r="K143" s="9" t="s">
        <v>140</v>
      </c>
      <c r="L143" s="34" t="str">
        <f t="shared" si="3"/>
        <v>Covid-19</v>
      </c>
      <c r="M143" s="9" t="s">
        <v>44</v>
      </c>
      <c r="N143" s="34" t="str">
        <f t="shared" si="4"/>
        <v>Livelihood</v>
      </c>
      <c r="O143" s="9"/>
      <c r="P143" s="34" t="str">
        <f t="shared" si="5"/>
        <v/>
      </c>
      <c r="Q143" s="10"/>
      <c r="R143" s="10"/>
      <c r="S143" s="9">
        <f t="shared" si="6"/>
        <v>0</v>
      </c>
      <c r="T143" s="9" t="s">
        <v>59</v>
      </c>
      <c r="U143" s="10"/>
      <c r="V143" s="9" t="s">
        <v>59</v>
      </c>
      <c r="W143" s="34" t="str">
        <f t="shared" si="7"/>
        <v>Local Government</v>
      </c>
      <c r="X143" s="9" t="s">
        <v>48</v>
      </c>
      <c r="Y143" s="34" t="str">
        <f t="shared" si="8"/>
        <v>Constructive</v>
      </c>
      <c r="Z143" s="10"/>
      <c r="AA143" s="34" t="str">
        <f t="shared" si="9"/>
        <v/>
      </c>
      <c r="AB143" s="29" t="s">
        <v>517</v>
      </c>
      <c r="AC143" s="12" t="s">
        <v>27</v>
      </c>
      <c r="AD143" s="6" t="s">
        <v>518</v>
      </c>
      <c r="AE143" s="10"/>
      <c r="AF143" s="10"/>
      <c r="AG143" s="10"/>
      <c r="AH143" s="10"/>
      <c r="AI143" s="10"/>
      <c r="AJ143" s="10"/>
      <c r="AK143" s="10"/>
      <c r="AL143" s="10"/>
      <c r="AM143" s="10"/>
      <c r="AN143" s="10"/>
      <c r="AO143" s="10"/>
      <c r="AP143" s="10"/>
      <c r="AQ143" s="10"/>
      <c r="AR143" s="10"/>
      <c r="AS143" s="10"/>
      <c r="AT143" s="10"/>
      <c r="AU143" s="10"/>
      <c r="AV143" s="10"/>
    </row>
    <row r="144" spans="1:48" ht="20.25" customHeight="1">
      <c r="A144" s="30">
        <v>44134</v>
      </c>
      <c r="B144" s="9" t="s">
        <v>95</v>
      </c>
      <c r="C144" s="9">
        <f t="shared" si="0"/>
        <v>0</v>
      </c>
      <c r="D144" s="6">
        <f t="shared" si="1"/>
        <v>0</v>
      </c>
      <c r="E144" s="13">
        <v>43.655006999999998</v>
      </c>
      <c r="F144" s="13">
        <v>51.146551000000002</v>
      </c>
      <c r="G144" s="9">
        <v>20</v>
      </c>
      <c r="H144" s="9">
        <v>0</v>
      </c>
      <c r="I144" s="9" t="s">
        <v>21</v>
      </c>
      <c r="J144" s="9" t="str">
        <f t="shared" si="2"/>
        <v>Rally</v>
      </c>
      <c r="K144" s="9" t="s">
        <v>140</v>
      </c>
      <c r="L144" s="34" t="str">
        <f t="shared" si="3"/>
        <v>Covid-19</v>
      </c>
      <c r="M144" s="9" t="s">
        <v>44</v>
      </c>
      <c r="N144" s="34" t="str">
        <f t="shared" si="4"/>
        <v>Livelihood</v>
      </c>
      <c r="O144" s="9"/>
      <c r="P144" s="34" t="str">
        <f t="shared" si="5"/>
        <v/>
      </c>
      <c r="Q144" s="10"/>
      <c r="R144" s="10"/>
      <c r="S144" s="9">
        <f t="shared" si="6"/>
        <v>0</v>
      </c>
      <c r="T144" s="9" t="s">
        <v>196</v>
      </c>
      <c r="U144" s="10"/>
      <c r="V144" s="9" t="s">
        <v>59</v>
      </c>
      <c r="W144" s="34" t="str">
        <f t="shared" si="7"/>
        <v>Local Government</v>
      </c>
      <c r="X144" s="9" t="s">
        <v>48</v>
      </c>
      <c r="Y144" s="34" t="str">
        <f t="shared" si="8"/>
        <v>Constructive</v>
      </c>
      <c r="Z144" s="9" t="s">
        <v>82</v>
      </c>
      <c r="AA144" s="34" t="str">
        <f t="shared" si="9"/>
        <v>Constructive</v>
      </c>
      <c r="AB144" s="29" t="s">
        <v>519</v>
      </c>
      <c r="AC144" s="12" t="s">
        <v>98</v>
      </c>
      <c r="AD144" s="6" t="s">
        <v>520</v>
      </c>
      <c r="AE144" s="10"/>
      <c r="AF144" s="10"/>
      <c r="AG144" s="10"/>
      <c r="AH144" s="10"/>
      <c r="AI144" s="10"/>
      <c r="AJ144" s="10"/>
      <c r="AK144" s="10"/>
      <c r="AL144" s="10"/>
      <c r="AM144" s="10"/>
      <c r="AN144" s="10"/>
      <c r="AO144" s="10"/>
      <c r="AP144" s="10"/>
      <c r="AQ144" s="10"/>
      <c r="AR144" s="10"/>
      <c r="AS144" s="10"/>
      <c r="AT144" s="10"/>
      <c r="AU144" s="10"/>
      <c r="AV144" s="10"/>
    </row>
    <row r="145" spans="1:48" ht="20.25" customHeight="1">
      <c r="A145" s="30">
        <v>44134</v>
      </c>
      <c r="B145" s="9" t="s">
        <v>521</v>
      </c>
      <c r="C145" s="9">
        <f t="shared" si="0"/>
        <v>0</v>
      </c>
      <c r="D145" s="6">
        <f t="shared" si="1"/>
        <v>0</v>
      </c>
      <c r="E145" s="9">
        <v>45.016803000000003</v>
      </c>
      <c r="F145" s="9">
        <v>78.372119999999995</v>
      </c>
      <c r="G145" s="9">
        <v>25</v>
      </c>
      <c r="H145" s="9">
        <v>0</v>
      </c>
      <c r="I145" s="9" t="s">
        <v>21</v>
      </c>
      <c r="J145" s="9" t="str">
        <f t="shared" si="2"/>
        <v>Rally</v>
      </c>
      <c r="K145" s="9" t="s">
        <v>152</v>
      </c>
      <c r="L145" s="34" t="str">
        <f t="shared" si="3"/>
        <v>Finance</v>
      </c>
      <c r="M145" s="9" t="s">
        <v>51</v>
      </c>
      <c r="N145" s="34" t="str">
        <f t="shared" si="4"/>
        <v>Justice</v>
      </c>
      <c r="O145" s="9" t="s">
        <v>266</v>
      </c>
      <c r="P145" s="34" t="str">
        <f t="shared" si="5"/>
        <v>Finance</v>
      </c>
      <c r="Q145" s="10"/>
      <c r="R145" s="10"/>
      <c r="S145" s="9">
        <f t="shared" si="6"/>
        <v>0</v>
      </c>
      <c r="T145" s="9" t="s">
        <v>522</v>
      </c>
      <c r="U145" s="9" t="s">
        <v>66</v>
      </c>
      <c r="V145" s="9" t="s">
        <v>81</v>
      </c>
      <c r="W145" s="34" t="str">
        <f t="shared" si="7"/>
        <v>Local Non-Gov Actor</v>
      </c>
      <c r="X145" s="9" t="s">
        <v>87</v>
      </c>
      <c r="Y145" s="34" t="str">
        <f t="shared" si="8"/>
        <v>Neutral</v>
      </c>
      <c r="Z145" s="10"/>
      <c r="AA145" s="34" t="str">
        <f t="shared" si="9"/>
        <v/>
      </c>
      <c r="AB145" s="29" t="s">
        <v>523</v>
      </c>
      <c r="AC145" s="12" t="s">
        <v>98</v>
      </c>
      <c r="AD145" s="6" t="s">
        <v>524</v>
      </c>
      <c r="AE145" s="10"/>
      <c r="AF145" s="10"/>
      <c r="AG145" s="10"/>
      <c r="AH145" s="10"/>
      <c r="AI145" s="10"/>
      <c r="AJ145" s="10"/>
      <c r="AK145" s="10"/>
      <c r="AL145" s="10"/>
      <c r="AM145" s="10"/>
      <c r="AN145" s="10"/>
      <c r="AO145" s="10"/>
      <c r="AP145" s="10"/>
      <c r="AQ145" s="10"/>
      <c r="AR145" s="10"/>
      <c r="AS145" s="10"/>
      <c r="AT145" s="10"/>
      <c r="AU145" s="10"/>
      <c r="AV145" s="10"/>
    </row>
    <row r="146" spans="1:48" ht="20.25" customHeight="1">
      <c r="A146" s="30">
        <v>44133</v>
      </c>
      <c r="B146" s="9" t="s">
        <v>34</v>
      </c>
      <c r="C146" s="9">
        <f t="shared" si="0"/>
        <v>0</v>
      </c>
      <c r="D146" s="6">
        <f t="shared" si="1"/>
        <v>1</v>
      </c>
      <c r="E146" s="9">
        <v>43.233812</v>
      </c>
      <c r="F146" s="9">
        <v>76.954094999999995</v>
      </c>
      <c r="G146" s="9">
        <v>20</v>
      </c>
      <c r="H146" s="9">
        <v>0</v>
      </c>
      <c r="I146" s="9" t="s">
        <v>21</v>
      </c>
      <c r="J146" s="9" t="str">
        <f t="shared" si="2"/>
        <v>Rally</v>
      </c>
      <c r="K146" s="9" t="s">
        <v>164</v>
      </c>
      <c r="L146" s="34" t="str">
        <f t="shared" si="3"/>
        <v>Other</v>
      </c>
      <c r="M146" s="9"/>
      <c r="N146" s="34" t="str">
        <f t="shared" si="4"/>
        <v/>
      </c>
      <c r="O146" s="9"/>
      <c r="P146" s="34" t="str">
        <f t="shared" si="5"/>
        <v/>
      </c>
      <c r="Q146" s="10"/>
      <c r="R146" s="10"/>
      <c r="S146" s="9">
        <f t="shared" si="6"/>
        <v>0</v>
      </c>
      <c r="T146" s="9" t="s">
        <v>525</v>
      </c>
      <c r="U146" s="10"/>
      <c r="V146" s="9" t="s">
        <v>76</v>
      </c>
      <c r="W146" s="34" t="str">
        <f t="shared" si="7"/>
        <v>Local Non-Gov Actor</v>
      </c>
      <c r="X146" s="9" t="s">
        <v>67</v>
      </c>
      <c r="Y146" s="34" t="str">
        <f t="shared" si="8"/>
        <v>Neutral</v>
      </c>
      <c r="Z146" s="10"/>
      <c r="AA146" s="34" t="str">
        <f t="shared" si="9"/>
        <v/>
      </c>
      <c r="AB146" s="29" t="s">
        <v>526</v>
      </c>
      <c r="AC146" s="12" t="s">
        <v>27</v>
      </c>
      <c r="AD146" s="6" t="s">
        <v>527</v>
      </c>
      <c r="AE146" s="10"/>
      <c r="AF146" s="10"/>
      <c r="AG146" s="10"/>
      <c r="AH146" s="10"/>
      <c r="AI146" s="10"/>
      <c r="AJ146" s="10"/>
      <c r="AK146" s="10"/>
      <c r="AL146" s="10"/>
      <c r="AM146" s="10"/>
      <c r="AN146" s="10"/>
      <c r="AO146" s="10"/>
      <c r="AP146" s="10"/>
      <c r="AQ146" s="10"/>
      <c r="AR146" s="10"/>
      <c r="AS146" s="10"/>
      <c r="AT146" s="10"/>
      <c r="AU146" s="10"/>
      <c r="AV146" s="10"/>
    </row>
    <row r="147" spans="1:48" ht="20.25" customHeight="1">
      <c r="A147" s="30">
        <v>44133</v>
      </c>
      <c r="B147" s="6" t="s">
        <v>20</v>
      </c>
      <c r="C147" s="6">
        <f t="shared" si="0"/>
        <v>0</v>
      </c>
      <c r="D147" s="6">
        <f t="shared" si="1"/>
        <v>0</v>
      </c>
      <c r="E147" s="8">
        <v>42.381036999999999</v>
      </c>
      <c r="F147" s="8">
        <v>69.591605000000001</v>
      </c>
      <c r="G147" s="9">
        <v>30</v>
      </c>
      <c r="H147" s="9">
        <v>0</v>
      </c>
      <c r="I147" s="9" t="s">
        <v>101</v>
      </c>
      <c r="J147" s="9" t="str">
        <f t="shared" si="2"/>
        <v>Disruptive</v>
      </c>
      <c r="K147" s="9" t="s">
        <v>74</v>
      </c>
      <c r="L147" s="34" t="str">
        <f t="shared" si="3"/>
        <v>Property &amp; Land</v>
      </c>
      <c r="M147" s="9" t="s">
        <v>96</v>
      </c>
      <c r="N147" s="34" t="str">
        <f t="shared" si="4"/>
        <v>Property &amp; Land</v>
      </c>
      <c r="O147" s="9"/>
      <c r="P147" s="34" t="str">
        <f t="shared" si="5"/>
        <v/>
      </c>
      <c r="Q147" s="10"/>
      <c r="R147" s="10"/>
      <c r="S147" s="9">
        <f t="shared" si="6"/>
        <v>0</v>
      </c>
      <c r="T147" s="9" t="s">
        <v>530</v>
      </c>
      <c r="U147" s="10"/>
      <c r="V147" s="9" t="s">
        <v>81</v>
      </c>
      <c r="W147" s="34" t="str">
        <f t="shared" si="7"/>
        <v>Local Non-Gov Actor</v>
      </c>
      <c r="X147" s="9" t="s">
        <v>48</v>
      </c>
      <c r="Y147" s="34" t="str">
        <f t="shared" si="8"/>
        <v>Constructive</v>
      </c>
      <c r="Z147" s="9" t="s">
        <v>82</v>
      </c>
      <c r="AA147" s="34" t="str">
        <f t="shared" si="9"/>
        <v>Constructive</v>
      </c>
      <c r="AB147" s="29" t="s">
        <v>531</v>
      </c>
      <c r="AC147" s="12" t="s">
        <v>98</v>
      </c>
      <c r="AD147" s="6" t="s">
        <v>532</v>
      </c>
      <c r="AE147" s="10"/>
      <c r="AF147" s="10"/>
      <c r="AG147" s="10"/>
      <c r="AH147" s="10"/>
      <c r="AI147" s="10"/>
      <c r="AJ147" s="10"/>
      <c r="AK147" s="10"/>
      <c r="AL147" s="10"/>
      <c r="AM147" s="10"/>
      <c r="AN147" s="10"/>
      <c r="AO147" s="10"/>
      <c r="AP147" s="10"/>
      <c r="AQ147" s="10"/>
      <c r="AR147" s="10"/>
      <c r="AS147" s="10"/>
      <c r="AT147" s="10"/>
      <c r="AU147" s="10"/>
      <c r="AV147" s="10"/>
    </row>
    <row r="148" spans="1:48" ht="20.25" customHeight="1">
      <c r="A148" s="30">
        <v>44133</v>
      </c>
      <c r="B148" s="6" t="s">
        <v>533</v>
      </c>
      <c r="C148" s="6">
        <f t="shared" si="0"/>
        <v>0</v>
      </c>
      <c r="D148" s="6">
        <f t="shared" si="1"/>
        <v>0</v>
      </c>
      <c r="E148" s="8">
        <v>43.291533000000001</v>
      </c>
      <c r="F148" s="8">
        <v>77.016242000000005</v>
      </c>
      <c r="G148" s="9">
        <v>20</v>
      </c>
      <c r="H148" s="9">
        <v>0</v>
      </c>
      <c r="I148" s="9" t="s">
        <v>21</v>
      </c>
      <c r="J148" s="9" t="str">
        <f t="shared" si="2"/>
        <v>Rally</v>
      </c>
      <c r="K148" s="9" t="s">
        <v>79</v>
      </c>
      <c r="L148" s="34" t="str">
        <f t="shared" si="3"/>
        <v>Government Services</v>
      </c>
      <c r="M148" s="9"/>
      <c r="N148" s="34" t="str">
        <f t="shared" si="4"/>
        <v/>
      </c>
      <c r="O148" s="9"/>
      <c r="P148" s="34" t="str">
        <f t="shared" si="5"/>
        <v/>
      </c>
      <c r="Q148" s="10"/>
      <c r="R148" s="10"/>
      <c r="S148" s="9">
        <f t="shared" si="6"/>
        <v>0</v>
      </c>
      <c r="T148" s="9" t="s">
        <v>196</v>
      </c>
      <c r="U148" s="10"/>
      <c r="V148" s="9" t="s">
        <v>59</v>
      </c>
      <c r="W148" s="34" t="str">
        <f t="shared" si="7"/>
        <v>Local Government</v>
      </c>
      <c r="X148" s="9" t="s">
        <v>48</v>
      </c>
      <c r="Y148" s="34" t="str">
        <f t="shared" si="8"/>
        <v>Constructive</v>
      </c>
      <c r="Z148" s="9" t="s">
        <v>82</v>
      </c>
      <c r="AA148" s="34" t="str">
        <f t="shared" si="9"/>
        <v>Constructive</v>
      </c>
      <c r="AB148" s="29" t="s">
        <v>534</v>
      </c>
      <c r="AC148" s="12" t="s">
        <v>98</v>
      </c>
      <c r="AD148" s="6" t="s">
        <v>535</v>
      </c>
      <c r="AE148" s="10"/>
      <c r="AF148" s="10"/>
      <c r="AG148" s="10"/>
      <c r="AH148" s="10"/>
      <c r="AI148" s="10"/>
      <c r="AJ148" s="10"/>
      <c r="AK148" s="10"/>
      <c r="AL148" s="10"/>
      <c r="AM148" s="10"/>
      <c r="AN148" s="10"/>
      <c r="AO148" s="10"/>
      <c r="AP148" s="10"/>
      <c r="AQ148" s="10"/>
      <c r="AR148" s="10"/>
      <c r="AS148" s="10"/>
      <c r="AT148" s="10"/>
      <c r="AU148" s="10"/>
      <c r="AV148" s="10"/>
    </row>
    <row r="149" spans="1:48" ht="20.25" customHeight="1">
      <c r="A149" s="30">
        <v>44133</v>
      </c>
      <c r="B149" s="9" t="s">
        <v>29</v>
      </c>
      <c r="C149" s="9">
        <f t="shared" si="0"/>
        <v>0</v>
      </c>
      <c r="D149" s="6">
        <f t="shared" si="1"/>
        <v>0</v>
      </c>
      <c r="E149" s="13">
        <v>50.283512000000002</v>
      </c>
      <c r="F149" s="13">
        <v>57.230814000000002</v>
      </c>
      <c r="G149" s="9">
        <v>7</v>
      </c>
      <c r="H149" s="9">
        <v>0</v>
      </c>
      <c r="I149" s="9" t="s">
        <v>21</v>
      </c>
      <c r="J149" s="9" t="str">
        <f t="shared" si="2"/>
        <v>Rally</v>
      </c>
      <c r="K149" s="9" t="s">
        <v>58</v>
      </c>
      <c r="L149" s="34" t="str">
        <f t="shared" si="3"/>
        <v>Government Services</v>
      </c>
      <c r="M149" s="9" t="s">
        <v>266</v>
      </c>
      <c r="N149" s="34" t="str">
        <f t="shared" si="4"/>
        <v>Finance</v>
      </c>
      <c r="O149" s="9"/>
      <c r="P149" s="34" t="str">
        <f t="shared" si="5"/>
        <v/>
      </c>
      <c r="Q149" s="10"/>
      <c r="R149" s="10"/>
      <c r="S149" s="9">
        <f t="shared" si="6"/>
        <v>0</v>
      </c>
      <c r="T149" s="9" t="s">
        <v>59</v>
      </c>
      <c r="U149" s="10"/>
      <c r="V149" s="9" t="s">
        <v>59</v>
      </c>
      <c r="W149" s="34" t="str">
        <f t="shared" si="7"/>
        <v>Local Government</v>
      </c>
      <c r="X149" s="9" t="s">
        <v>48</v>
      </c>
      <c r="Y149" s="34" t="str">
        <f t="shared" si="8"/>
        <v>Constructive</v>
      </c>
      <c r="Z149" s="9" t="s">
        <v>67</v>
      </c>
      <c r="AA149" s="34" t="str">
        <f t="shared" si="9"/>
        <v>Neutral</v>
      </c>
      <c r="AB149" s="29" t="s">
        <v>528</v>
      </c>
      <c r="AC149" s="12" t="s">
        <v>98</v>
      </c>
      <c r="AD149" s="6" t="s">
        <v>529</v>
      </c>
      <c r="AE149" s="10"/>
      <c r="AF149" s="10"/>
      <c r="AG149" s="10"/>
      <c r="AH149" s="10"/>
      <c r="AI149" s="10"/>
      <c r="AJ149" s="10"/>
      <c r="AK149" s="10"/>
      <c r="AL149" s="10"/>
      <c r="AM149" s="10"/>
      <c r="AN149" s="10"/>
      <c r="AO149" s="10"/>
      <c r="AP149" s="10"/>
      <c r="AQ149" s="10"/>
      <c r="AR149" s="10"/>
      <c r="AS149" s="10"/>
      <c r="AT149" s="10"/>
      <c r="AU149" s="10"/>
      <c r="AV149" s="10"/>
    </row>
    <row r="150" spans="1:48" ht="20.25" customHeight="1">
      <c r="A150" s="30">
        <v>44132</v>
      </c>
      <c r="B150" s="9" t="s">
        <v>541</v>
      </c>
      <c r="C150" s="9">
        <f t="shared" si="0"/>
        <v>0</v>
      </c>
      <c r="D150" s="6">
        <f t="shared" si="1"/>
        <v>0</v>
      </c>
      <c r="E150" s="8">
        <v>40.774295000000002</v>
      </c>
      <c r="F150" s="8">
        <v>68.327984000000001</v>
      </c>
      <c r="G150" s="9">
        <v>10</v>
      </c>
      <c r="H150" s="9">
        <v>0</v>
      </c>
      <c r="I150" s="9" t="s">
        <v>21</v>
      </c>
      <c r="J150" s="9" t="str">
        <f t="shared" si="2"/>
        <v>Rally</v>
      </c>
      <c r="K150" s="9" t="s">
        <v>140</v>
      </c>
      <c r="L150" s="34" t="str">
        <f t="shared" si="3"/>
        <v>Covid-19</v>
      </c>
      <c r="M150" s="9" t="s">
        <v>44</v>
      </c>
      <c r="N150" s="34" t="str">
        <f t="shared" si="4"/>
        <v>Livelihood</v>
      </c>
      <c r="O150" s="9"/>
      <c r="P150" s="34" t="str">
        <f t="shared" si="5"/>
        <v/>
      </c>
      <c r="Q150" s="10"/>
      <c r="R150" s="10"/>
      <c r="S150" s="9">
        <f t="shared" si="6"/>
        <v>0</v>
      </c>
      <c r="T150" s="9" t="s">
        <v>59</v>
      </c>
      <c r="U150" s="9" t="s">
        <v>542</v>
      </c>
      <c r="V150" s="9" t="s">
        <v>59</v>
      </c>
      <c r="W150" s="34" t="str">
        <f t="shared" si="7"/>
        <v>Local Government</v>
      </c>
      <c r="X150" s="9" t="s">
        <v>82</v>
      </c>
      <c r="Y150" s="34" t="str">
        <f t="shared" si="8"/>
        <v>Constructive</v>
      </c>
      <c r="Z150" s="10"/>
      <c r="AA150" s="34" t="str">
        <f t="shared" si="9"/>
        <v/>
      </c>
      <c r="AB150" s="29" t="s">
        <v>543</v>
      </c>
      <c r="AC150" s="12" t="s">
        <v>98</v>
      </c>
      <c r="AD150" s="6" t="s">
        <v>544</v>
      </c>
      <c r="AE150" s="10"/>
      <c r="AF150" s="10"/>
      <c r="AG150" s="10"/>
      <c r="AH150" s="10"/>
      <c r="AI150" s="10"/>
      <c r="AJ150" s="10"/>
      <c r="AK150" s="10"/>
      <c r="AL150" s="10"/>
      <c r="AM150" s="10"/>
      <c r="AN150" s="10"/>
      <c r="AO150" s="10"/>
      <c r="AP150" s="10"/>
      <c r="AQ150" s="10"/>
      <c r="AR150" s="10"/>
      <c r="AS150" s="10"/>
      <c r="AT150" s="10"/>
      <c r="AU150" s="10"/>
      <c r="AV150" s="10"/>
    </row>
    <row r="151" spans="1:48" ht="20.25" customHeight="1">
      <c r="A151" s="30">
        <v>44132</v>
      </c>
      <c r="B151" s="9" t="s">
        <v>34</v>
      </c>
      <c r="C151" s="9">
        <f t="shared" si="0"/>
        <v>0</v>
      </c>
      <c r="D151" s="6">
        <f t="shared" si="1"/>
        <v>1</v>
      </c>
      <c r="E151" s="8">
        <v>43.261299999999999</v>
      </c>
      <c r="F151" s="8">
        <v>76.935446999999996</v>
      </c>
      <c r="G151" s="9">
        <v>5</v>
      </c>
      <c r="H151" s="9">
        <v>0</v>
      </c>
      <c r="I151" s="9" t="s">
        <v>21</v>
      </c>
      <c r="J151" s="9" t="str">
        <f t="shared" si="2"/>
        <v>Rally</v>
      </c>
      <c r="K151" s="9" t="s">
        <v>140</v>
      </c>
      <c r="L151" s="34" t="str">
        <f t="shared" si="3"/>
        <v>Covid-19</v>
      </c>
      <c r="M151" s="9"/>
      <c r="N151" s="34" t="str">
        <f t="shared" si="4"/>
        <v/>
      </c>
      <c r="O151" s="9"/>
      <c r="P151" s="34" t="str">
        <f t="shared" si="5"/>
        <v/>
      </c>
      <c r="Q151" s="10"/>
      <c r="R151" s="10"/>
      <c r="S151" s="9">
        <f t="shared" si="6"/>
        <v>0</v>
      </c>
      <c r="T151" s="9" t="s">
        <v>59</v>
      </c>
      <c r="U151" s="10"/>
      <c r="V151" s="9" t="s">
        <v>59</v>
      </c>
      <c r="W151" s="34" t="str">
        <f t="shared" si="7"/>
        <v>Local Government</v>
      </c>
      <c r="X151" s="9" t="s">
        <v>67</v>
      </c>
      <c r="Y151" s="34" t="str">
        <f t="shared" si="8"/>
        <v>Neutral</v>
      </c>
      <c r="Z151" s="10"/>
      <c r="AA151" s="34" t="str">
        <f t="shared" si="9"/>
        <v/>
      </c>
      <c r="AB151" s="29" t="s">
        <v>545</v>
      </c>
      <c r="AC151" s="12" t="s">
        <v>98</v>
      </c>
      <c r="AD151" s="6" t="s">
        <v>546</v>
      </c>
      <c r="AE151" s="10"/>
      <c r="AF151" s="10"/>
      <c r="AG151" s="10"/>
      <c r="AH151" s="10"/>
      <c r="AI151" s="10"/>
      <c r="AJ151" s="10"/>
      <c r="AK151" s="10"/>
      <c r="AL151" s="10"/>
      <c r="AM151" s="10"/>
      <c r="AN151" s="10"/>
      <c r="AO151" s="10"/>
      <c r="AP151" s="10"/>
      <c r="AQ151" s="10"/>
      <c r="AR151" s="10"/>
      <c r="AS151" s="10"/>
      <c r="AT151" s="10"/>
      <c r="AU151" s="10"/>
      <c r="AV151" s="10"/>
    </row>
    <row r="152" spans="1:48" ht="20.25" customHeight="1">
      <c r="A152" s="30">
        <v>44132</v>
      </c>
      <c r="B152" s="9" t="s">
        <v>29</v>
      </c>
      <c r="C152" s="9">
        <f t="shared" si="0"/>
        <v>0</v>
      </c>
      <c r="D152" s="6">
        <f t="shared" si="1"/>
        <v>0</v>
      </c>
      <c r="E152" s="8">
        <v>50.291395999999999</v>
      </c>
      <c r="F152" s="8">
        <v>57.121526000000003</v>
      </c>
      <c r="G152" s="9">
        <v>15</v>
      </c>
      <c r="H152" s="9">
        <v>0</v>
      </c>
      <c r="I152" s="9" t="s">
        <v>21</v>
      </c>
      <c r="J152" s="9" t="str">
        <f t="shared" si="2"/>
        <v>Rally</v>
      </c>
      <c r="K152" s="9" t="s">
        <v>79</v>
      </c>
      <c r="L152" s="34" t="str">
        <f t="shared" si="3"/>
        <v>Government Services</v>
      </c>
      <c r="M152" s="9"/>
      <c r="N152" s="34" t="str">
        <f t="shared" si="4"/>
        <v/>
      </c>
      <c r="O152" s="9"/>
      <c r="P152" s="34" t="str">
        <f t="shared" si="5"/>
        <v/>
      </c>
      <c r="Q152" s="10"/>
      <c r="R152" s="10"/>
      <c r="S152" s="9">
        <f t="shared" si="6"/>
        <v>0</v>
      </c>
      <c r="T152" s="9" t="s">
        <v>59</v>
      </c>
      <c r="U152" s="10"/>
      <c r="V152" s="9" t="s">
        <v>59</v>
      </c>
      <c r="W152" s="34" t="str">
        <f t="shared" si="7"/>
        <v>Local Government</v>
      </c>
      <c r="X152" s="9" t="s">
        <v>67</v>
      </c>
      <c r="Y152" s="34" t="str">
        <f t="shared" si="8"/>
        <v>Neutral</v>
      </c>
      <c r="Z152" s="10"/>
      <c r="AA152" s="34" t="str">
        <f t="shared" si="9"/>
        <v/>
      </c>
      <c r="AB152" s="29" t="s">
        <v>539</v>
      </c>
      <c r="AC152" s="12" t="s">
        <v>98</v>
      </c>
      <c r="AD152" s="6" t="s">
        <v>540</v>
      </c>
      <c r="AE152" s="10"/>
      <c r="AF152" s="10"/>
      <c r="AG152" s="10"/>
      <c r="AH152" s="10"/>
      <c r="AI152" s="10"/>
      <c r="AJ152" s="10"/>
      <c r="AK152" s="10"/>
      <c r="AL152" s="10"/>
      <c r="AM152" s="10"/>
      <c r="AN152" s="10"/>
      <c r="AO152" s="10"/>
      <c r="AP152" s="10"/>
      <c r="AQ152" s="10"/>
      <c r="AR152" s="10"/>
      <c r="AS152" s="10"/>
      <c r="AT152" s="10"/>
      <c r="AU152" s="10"/>
      <c r="AV152" s="10"/>
    </row>
    <row r="153" spans="1:48" ht="20.25" customHeight="1">
      <c r="A153" s="30">
        <v>44132</v>
      </c>
      <c r="B153" s="9" t="s">
        <v>536</v>
      </c>
      <c r="C153" s="9">
        <f t="shared" si="0"/>
        <v>0</v>
      </c>
      <c r="D153" s="6">
        <f t="shared" si="1"/>
        <v>0</v>
      </c>
      <c r="E153" s="8">
        <v>43.385643999999999</v>
      </c>
      <c r="F153" s="8">
        <v>77.120214000000004</v>
      </c>
      <c r="G153" s="9">
        <v>5</v>
      </c>
      <c r="H153" s="9">
        <v>0</v>
      </c>
      <c r="I153" s="9" t="s">
        <v>21</v>
      </c>
      <c r="J153" s="9" t="str">
        <f t="shared" si="2"/>
        <v>Rally</v>
      </c>
      <c r="K153" s="9" t="s">
        <v>79</v>
      </c>
      <c r="L153" s="34" t="str">
        <f t="shared" si="3"/>
        <v>Government Services</v>
      </c>
      <c r="M153" s="9"/>
      <c r="N153" s="34" t="str">
        <f t="shared" si="4"/>
        <v/>
      </c>
      <c r="O153" s="9"/>
      <c r="P153" s="34" t="str">
        <f t="shared" si="5"/>
        <v/>
      </c>
      <c r="Q153" s="10"/>
      <c r="R153" s="10"/>
      <c r="S153" s="9">
        <f t="shared" si="6"/>
        <v>0</v>
      </c>
      <c r="T153" s="9" t="s">
        <v>59</v>
      </c>
      <c r="U153" s="10"/>
      <c r="V153" s="9" t="s">
        <v>59</v>
      </c>
      <c r="W153" s="34" t="str">
        <f t="shared" si="7"/>
        <v>Local Government</v>
      </c>
      <c r="X153" s="9" t="s">
        <v>48</v>
      </c>
      <c r="Y153" s="34" t="str">
        <f t="shared" si="8"/>
        <v>Constructive</v>
      </c>
      <c r="Z153" s="10"/>
      <c r="AA153" s="34" t="str">
        <f t="shared" si="9"/>
        <v/>
      </c>
      <c r="AB153" s="29" t="s">
        <v>537</v>
      </c>
      <c r="AC153" s="12" t="s">
        <v>27</v>
      </c>
      <c r="AD153" s="6" t="s">
        <v>538</v>
      </c>
      <c r="AE153" s="10"/>
      <c r="AF153" s="10"/>
      <c r="AG153" s="10"/>
      <c r="AH153" s="10"/>
      <c r="AI153" s="10"/>
      <c r="AJ153" s="10"/>
      <c r="AK153" s="10"/>
      <c r="AL153" s="10"/>
      <c r="AM153" s="10"/>
      <c r="AN153" s="10"/>
      <c r="AO153" s="10"/>
      <c r="AP153" s="10"/>
      <c r="AQ153" s="10"/>
      <c r="AR153" s="10"/>
      <c r="AS153" s="10"/>
      <c r="AT153" s="10"/>
      <c r="AU153" s="10"/>
      <c r="AV153" s="10"/>
    </row>
    <row r="154" spans="1:48" ht="20.25" customHeight="1">
      <c r="A154" s="30">
        <v>44131</v>
      </c>
      <c r="B154" s="9" t="s">
        <v>29</v>
      </c>
      <c r="C154" s="9">
        <f t="shared" si="0"/>
        <v>0</v>
      </c>
      <c r="D154" s="6">
        <f t="shared" si="1"/>
        <v>0</v>
      </c>
      <c r="E154" s="8">
        <v>50.314155</v>
      </c>
      <c r="F154" s="8">
        <v>57.354475000000001</v>
      </c>
      <c r="G154" s="9">
        <v>10</v>
      </c>
      <c r="H154" s="9">
        <v>0</v>
      </c>
      <c r="I154" s="9" t="s">
        <v>21</v>
      </c>
      <c r="J154" s="9" t="str">
        <f t="shared" si="2"/>
        <v>Rally</v>
      </c>
      <c r="K154" s="9" t="s">
        <v>74</v>
      </c>
      <c r="L154" s="34" t="str">
        <f t="shared" si="3"/>
        <v>Property &amp; Land</v>
      </c>
      <c r="M154" s="9" t="s">
        <v>79</v>
      </c>
      <c r="N154" s="34" t="str">
        <f t="shared" si="4"/>
        <v>Government Services</v>
      </c>
      <c r="O154" s="9"/>
      <c r="P154" s="34" t="str">
        <f t="shared" si="5"/>
        <v/>
      </c>
      <c r="Q154" s="10"/>
      <c r="R154" s="10"/>
      <c r="S154" s="9">
        <f t="shared" si="6"/>
        <v>0</v>
      </c>
      <c r="T154" s="9" t="s">
        <v>550</v>
      </c>
      <c r="U154" s="10"/>
      <c r="V154" s="9" t="s">
        <v>59</v>
      </c>
      <c r="W154" s="34" t="str">
        <f t="shared" si="7"/>
        <v>Local Government</v>
      </c>
      <c r="X154" s="9" t="s">
        <v>48</v>
      </c>
      <c r="Y154" s="34" t="str">
        <f t="shared" si="8"/>
        <v>Constructive</v>
      </c>
      <c r="Z154" s="9" t="s">
        <v>82</v>
      </c>
      <c r="AA154" s="34" t="str">
        <f t="shared" si="9"/>
        <v>Constructive</v>
      </c>
      <c r="AB154" s="29" t="s">
        <v>551</v>
      </c>
      <c r="AC154" s="12" t="s">
        <v>98</v>
      </c>
      <c r="AD154" s="6" t="s">
        <v>552</v>
      </c>
      <c r="AE154" s="10"/>
      <c r="AF154" s="10"/>
      <c r="AG154" s="10"/>
      <c r="AH154" s="10"/>
      <c r="AI154" s="10"/>
      <c r="AJ154" s="10"/>
      <c r="AK154" s="10"/>
      <c r="AL154" s="10"/>
      <c r="AM154" s="10"/>
      <c r="AN154" s="10"/>
      <c r="AO154" s="10"/>
      <c r="AP154" s="10"/>
      <c r="AQ154" s="10"/>
      <c r="AR154" s="10"/>
      <c r="AS154" s="10"/>
      <c r="AT154" s="10"/>
      <c r="AU154" s="10"/>
      <c r="AV154" s="10"/>
    </row>
    <row r="155" spans="1:48" ht="20.25" customHeight="1">
      <c r="A155" s="30">
        <v>44131</v>
      </c>
      <c r="B155" s="9" t="s">
        <v>20</v>
      </c>
      <c r="C155" s="9">
        <f t="shared" si="0"/>
        <v>0</v>
      </c>
      <c r="D155" s="6">
        <f t="shared" si="1"/>
        <v>0</v>
      </c>
      <c r="E155" s="8">
        <v>42.320180000000001</v>
      </c>
      <c r="F155" s="8">
        <v>69.591448</v>
      </c>
      <c r="G155" s="9">
        <v>10</v>
      </c>
      <c r="H155" s="9">
        <v>0</v>
      </c>
      <c r="I155" s="9" t="s">
        <v>21</v>
      </c>
      <c r="J155" s="9" t="str">
        <f t="shared" si="2"/>
        <v>Rally</v>
      </c>
      <c r="K155" s="9" t="s">
        <v>96</v>
      </c>
      <c r="L155" s="34" t="str">
        <f t="shared" si="3"/>
        <v>Property &amp; Land</v>
      </c>
      <c r="M155" s="9" t="s">
        <v>44</v>
      </c>
      <c r="N155" s="34" t="str">
        <f t="shared" si="4"/>
        <v>Livelihood</v>
      </c>
      <c r="O155" s="9"/>
      <c r="P155" s="34" t="str">
        <f t="shared" si="5"/>
        <v/>
      </c>
      <c r="Q155" s="10"/>
      <c r="R155" s="10"/>
      <c r="S155" s="9">
        <f t="shared" si="6"/>
        <v>0</v>
      </c>
      <c r="T155" s="9" t="s">
        <v>553</v>
      </c>
      <c r="U155" s="10"/>
      <c r="V155" s="9" t="s">
        <v>59</v>
      </c>
      <c r="W155" s="34" t="str">
        <f t="shared" si="7"/>
        <v>Local Government</v>
      </c>
      <c r="X155" s="9" t="s">
        <v>48</v>
      </c>
      <c r="Y155" s="34" t="str">
        <f t="shared" si="8"/>
        <v>Constructive</v>
      </c>
      <c r="Z155" s="10"/>
      <c r="AA155" s="34" t="str">
        <f t="shared" si="9"/>
        <v/>
      </c>
      <c r="AB155" s="29" t="s">
        <v>554</v>
      </c>
      <c r="AC155" s="12" t="s">
        <v>98</v>
      </c>
      <c r="AD155" s="6" t="s">
        <v>555</v>
      </c>
      <c r="AE155" s="10"/>
      <c r="AF155" s="10"/>
      <c r="AG155" s="10"/>
      <c r="AH155" s="10"/>
      <c r="AI155" s="10"/>
      <c r="AJ155" s="10"/>
      <c r="AK155" s="10"/>
      <c r="AL155" s="10"/>
      <c r="AM155" s="10"/>
      <c r="AN155" s="10"/>
      <c r="AO155" s="10"/>
      <c r="AP155" s="10"/>
      <c r="AQ155" s="10"/>
      <c r="AR155" s="10"/>
      <c r="AS155" s="10"/>
      <c r="AT155" s="10"/>
      <c r="AU155" s="10"/>
      <c r="AV155" s="10"/>
    </row>
    <row r="156" spans="1:48" ht="20.25" customHeight="1">
      <c r="A156" s="30">
        <v>44131</v>
      </c>
      <c r="B156" s="9" t="s">
        <v>20</v>
      </c>
      <c r="C156" s="9">
        <f t="shared" si="0"/>
        <v>0</v>
      </c>
      <c r="D156" s="6">
        <f t="shared" si="1"/>
        <v>0</v>
      </c>
      <c r="E156" s="8">
        <v>42.295096000000001</v>
      </c>
      <c r="F156" s="8">
        <v>69.594058000000004</v>
      </c>
      <c r="G156" s="9">
        <v>10</v>
      </c>
      <c r="H156" s="9">
        <v>0</v>
      </c>
      <c r="I156" s="9" t="s">
        <v>21</v>
      </c>
      <c r="J156" s="9" t="str">
        <f t="shared" si="2"/>
        <v>Rally</v>
      </c>
      <c r="K156" s="18" t="s">
        <v>58</v>
      </c>
      <c r="L156" s="34" t="str">
        <f t="shared" si="3"/>
        <v>Government Services</v>
      </c>
      <c r="M156" s="9"/>
      <c r="N156" s="34" t="str">
        <f t="shared" si="4"/>
        <v/>
      </c>
      <c r="O156" s="9"/>
      <c r="P156" s="34" t="str">
        <f t="shared" si="5"/>
        <v/>
      </c>
      <c r="Q156" s="10"/>
      <c r="R156" s="10"/>
      <c r="S156" s="9">
        <f t="shared" si="6"/>
        <v>0</v>
      </c>
      <c r="T156" s="9" t="s">
        <v>547</v>
      </c>
      <c r="U156" s="10"/>
      <c r="V156" s="9" t="s">
        <v>149</v>
      </c>
      <c r="W156" s="34" t="str">
        <f t="shared" si="7"/>
        <v>Local Non-Gov Actor</v>
      </c>
      <c r="X156" s="9" t="s">
        <v>67</v>
      </c>
      <c r="Y156" s="34" t="str">
        <f t="shared" si="8"/>
        <v>Neutral</v>
      </c>
      <c r="Z156" s="10"/>
      <c r="AA156" s="34" t="str">
        <f t="shared" si="9"/>
        <v/>
      </c>
      <c r="AB156" s="29" t="s">
        <v>548</v>
      </c>
      <c r="AC156" s="12" t="s">
        <v>98</v>
      </c>
      <c r="AD156" s="6" t="s">
        <v>549</v>
      </c>
      <c r="AE156" s="10"/>
      <c r="AF156" s="10"/>
      <c r="AG156" s="10"/>
      <c r="AH156" s="10"/>
      <c r="AI156" s="10"/>
      <c r="AJ156" s="10"/>
      <c r="AK156" s="10"/>
      <c r="AL156" s="10"/>
      <c r="AM156" s="10"/>
      <c r="AN156" s="10"/>
      <c r="AO156" s="10"/>
      <c r="AP156" s="10"/>
      <c r="AQ156" s="10"/>
      <c r="AR156" s="10"/>
      <c r="AS156" s="10"/>
      <c r="AT156" s="10"/>
      <c r="AU156" s="10"/>
      <c r="AV156" s="10"/>
    </row>
    <row r="157" spans="1:48" ht="20.25" customHeight="1">
      <c r="A157" s="30">
        <v>44130</v>
      </c>
      <c r="B157" s="9" t="s">
        <v>120</v>
      </c>
      <c r="C157" s="9">
        <f t="shared" si="0"/>
        <v>0</v>
      </c>
      <c r="D157" s="6">
        <f t="shared" si="1"/>
        <v>0</v>
      </c>
      <c r="E157" s="8">
        <v>47.103620999999997</v>
      </c>
      <c r="F157" s="8">
        <v>51.91677</v>
      </c>
      <c r="G157" s="9">
        <v>30</v>
      </c>
      <c r="H157" s="9">
        <v>0</v>
      </c>
      <c r="I157" s="9" t="s">
        <v>21</v>
      </c>
      <c r="J157" s="9" t="str">
        <f t="shared" si="2"/>
        <v>Rally</v>
      </c>
      <c r="K157" s="9" t="s">
        <v>140</v>
      </c>
      <c r="L157" s="34" t="str">
        <f t="shared" si="3"/>
        <v>Covid-19</v>
      </c>
      <c r="M157" s="9" t="s">
        <v>44</v>
      </c>
      <c r="N157" s="34" t="str">
        <f t="shared" si="4"/>
        <v>Livelihood</v>
      </c>
      <c r="O157" s="9"/>
      <c r="P157" s="34" t="str">
        <f t="shared" si="5"/>
        <v/>
      </c>
      <c r="Q157" s="10"/>
      <c r="R157" s="10"/>
      <c r="S157" s="9">
        <f t="shared" si="6"/>
        <v>0</v>
      </c>
      <c r="T157" s="9" t="s">
        <v>59</v>
      </c>
      <c r="U157" s="10"/>
      <c r="V157" s="9" t="s">
        <v>59</v>
      </c>
      <c r="W157" s="34" t="str">
        <f t="shared" si="7"/>
        <v>Local Government</v>
      </c>
      <c r="X157" s="9" t="s">
        <v>48</v>
      </c>
      <c r="Y157" s="34" t="str">
        <f t="shared" si="8"/>
        <v>Constructive</v>
      </c>
      <c r="Z157" s="10"/>
      <c r="AA157" s="34" t="str">
        <f t="shared" si="9"/>
        <v/>
      </c>
      <c r="AB157" s="29" t="s">
        <v>563</v>
      </c>
      <c r="AC157" s="12" t="s">
        <v>27</v>
      </c>
      <c r="AD157" s="6" t="s">
        <v>564</v>
      </c>
      <c r="AE157" s="10"/>
      <c r="AF157" s="10"/>
      <c r="AG157" s="10"/>
      <c r="AH157" s="10"/>
      <c r="AI157" s="10"/>
      <c r="AJ157" s="10"/>
      <c r="AK157" s="10"/>
      <c r="AL157" s="10"/>
      <c r="AM157" s="10"/>
      <c r="AN157" s="10"/>
      <c r="AO157" s="10"/>
      <c r="AP157" s="10"/>
      <c r="AQ157" s="10"/>
      <c r="AR157" s="10"/>
      <c r="AS157" s="10"/>
      <c r="AT157" s="10"/>
      <c r="AU157" s="10"/>
      <c r="AV157" s="10"/>
    </row>
    <row r="158" spans="1:48" ht="20.25" customHeight="1">
      <c r="A158" s="30">
        <v>44130</v>
      </c>
      <c r="B158" s="9" t="s">
        <v>40</v>
      </c>
      <c r="C158" s="9">
        <f t="shared" si="0"/>
        <v>1</v>
      </c>
      <c r="D158" s="6">
        <f t="shared" si="1"/>
        <v>0</v>
      </c>
      <c r="E158" s="13">
        <v>51.119577999999997</v>
      </c>
      <c r="F158" s="13">
        <v>71.436987000000002</v>
      </c>
      <c r="G158" s="9">
        <v>10</v>
      </c>
      <c r="H158" s="9">
        <v>0</v>
      </c>
      <c r="I158" s="9" t="s">
        <v>21</v>
      </c>
      <c r="J158" s="9" t="str">
        <f t="shared" si="2"/>
        <v>Rally</v>
      </c>
      <c r="K158" s="9" t="s">
        <v>63</v>
      </c>
      <c r="L158" s="34" t="str">
        <f t="shared" si="3"/>
        <v>Justice</v>
      </c>
      <c r="M158" s="9" t="s">
        <v>64</v>
      </c>
      <c r="N158" s="34" t="str">
        <f t="shared" si="4"/>
        <v>Human Rights</v>
      </c>
      <c r="O158" s="9"/>
      <c r="P158" s="34" t="str">
        <f t="shared" si="5"/>
        <v/>
      </c>
      <c r="Q158" s="10"/>
      <c r="R158" s="10"/>
      <c r="S158" s="9">
        <f t="shared" si="6"/>
        <v>0</v>
      </c>
      <c r="T158" s="9" t="s">
        <v>66</v>
      </c>
      <c r="U158" s="10"/>
      <c r="V158" s="9" t="s">
        <v>66</v>
      </c>
      <c r="W158" s="34" t="str">
        <f t="shared" si="7"/>
        <v>Justice System</v>
      </c>
      <c r="X158" s="9" t="s">
        <v>82</v>
      </c>
      <c r="Y158" s="34" t="str">
        <f t="shared" si="8"/>
        <v>Constructive</v>
      </c>
      <c r="Z158" s="10"/>
      <c r="AA158" s="34" t="str">
        <f t="shared" si="9"/>
        <v/>
      </c>
      <c r="AB158" s="29" t="s">
        <v>565</v>
      </c>
      <c r="AC158" s="12" t="s">
        <v>27</v>
      </c>
      <c r="AD158" s="6" t="s">
        <v>566</v>
      </c>
      <c r="AE158" s="10"/>
      <c r="AF158" s="10"/>
      <c r="AG158" s="10"/>
      <c r="AH158" s="10"/>
      <c r="AI158" s="10"/>
      <c r="AJ158" s="10"/>
      <c r="AK158" s="10"/>
      <c r="AL158" s="10"/>
      <c r="AM158" s="10"/>
      <c r="AN158" s="10"/>
      <c r="AO158" s="10"/>
      <c r="AP158" s="10"/>
      <c r="AQ158" s="10"/>
      <c r="AR158" s="10"/>
      <c r="AS158" s="10"/>
      <c r="AT158" s="10"/>
      <c r="AU158" s="10"/>
      <c r="AV158" s="10"/>
    </row>
    <row r="159" spans="1:48" ht="20.25" customHeight="1">
      <c r="A159" s="30">
        <v>44130</v>
      </c>
      <c r="B159" s="9" t="s">
        <v>34</v>
      </c>
      <c r="C159" s="9">
        <f t="shared" si="0"/>
        <v>0</v>
      </c>
      <c r="D159" s="6">
        <f t="shared" si="1"/>
        <v>1</v>
      </c>
      <c r="E159" s="8">
        <v>43.282815999999997</v>
      </c>
      <c r="F159" s="8">
        <v>76.990745000000004</v>
      </c>
      <c r="G159" s="9">
        <v>15</v>
      </c>
      <c r="H159" s="9">
        <v>0</v>
      </c>
      <c r="I159" s="9" t="s">
        <v>21</v>
      </c>
      <c r="J159" s="9" t="str">
        <f t="shared" si="2"/>
        <v>Rally</v>
      </c>
      <c r="K159" s="9" t="s">
        <v>58</v>
      </c>
      <c r="L159" s="34" t="str">
        <f t="shared" si="3"/>
        <v>Government Services</v>
      </c>
      <c r="M159" s="9" t="s">
        <v>140</v>
      </c>
      <c r="N159" s="34" t="str">
        <f t="shared" si="4"/>
        <v>Covid-19</v>
      </c>
      <c r="O159" s="9"/>
      <c r="P159" s="34" t="str">
        <f t="shared" si="5"/>
        <v/>
      </c>
      <c r="Q159" s="10"/>
      <c r="R159" s="10"/>
      <c r="S159" s="9">
        <f t="shared" si="6"/>
        <v>0</v>
      </c>
      <c r="T159" s="9" t="s">
        <v>556</v>
      </c>
      <c r="U159" s="10"/>
      <c r="V159" s="9" t="s">
        <v>149</v>
      </c>
      <c r="W159" s="34" t="str">
        <f t="shared" si="7"/>
        <v>Local Non-Gov Actor</v>
      </c>
      <c r="X159" s="9" t="s">
        <v>67</v>
      </c>
      <c r="Y159" s="34" t="str">
        <f t="shared" si="8"/>
        <v>Neutral</v>
      </c>
      <c r="Z159" s="10"/>
      <c r="AA159" s="34" t="str">
        <f t="shared" si="9"/>
        <v/>
      </c>
      <c r="AB159" s="29" t="s">
        <v>557</v>
      </c>
      <c r="AC159" s="12" t="s">
        <v>98</v>
      </c>
      <c r="AD159" s="6" t="s">
        <v>558</v>
      </c>
      <c r="AE159" s="10"/>
      <c r="AF159" s="10"/>
      <c r="AG159" s="10"/>
      <c r="AH159" s="10"/>
      <c r="AI159" s="10"/>
      <c r="AJ159" s="10"/>
      <c r="AK159" s="10"/>
      <c r="AL159" s="10"/>
      <c r="AM159" s="10"/>
      <c r="AN159" s="10"/>
      <c r="AO159" s="10"/>
      <c r="AP159" s="10"/>
      <c r="AQ159" s="10"/>
      <c r="AR159" s="10"/>
      <c r="AS159" s="10"/>
      <c r="AT159" s="10"/>
      <c r="AU159" s="10"/>
      <c r="AV159" s="10"/>
    </row>
    <row r="160" spans="1:48" ht="20.25" customHeight="1">
      <c r="A160" s="30">
        <v>44130</v>
      </c>
      <c r="B160" s="9" t="s">
        <v>57</v>
      </c>
      <c r="C160" s="9">
        <f t="shared" si="0"/>
        <v>0</v>
      </c>
      <c r="D160" s="6">
        <f t="shared" si="1"/>
        <v>0</v>
      </c>
      <c r="E160" s="8">
        <v>42.893573000000004</v>
      </c>
      <c r="F160" s="8">
        <v>71.337081999999995</v>
      </c>
      <c r="G160" s="9">
        <v>15</v>
      </c>
      <c r="H160" s="9">
        <v>0</v>
      </c>
      <c r="I160" s="9" t="s">
        <v>21</v>
      </c>
      <c r="J160" s="9" t="str">
        <f t="shared" si="2"/>
        <v>Rally</v>
      </c>
      <c r="K160" s="9" t="s">
        <v>79</v>
      </c>
      <c r="L160" s="34" t="str">
        <f t="shared" si="3"/>
        <v>Government Services</v>
      </c>
      <c r="M160" s="9"/>
      <c r="N160" s="34" t="str">
        <f t="shared" si="4"/>
        <v/>
      </c>
      <c r="O160" s="9"/>
      <c r="P160" s="34" t="str">
        <f t="shared" si="5"/>
        <v/>
      </c>
      <c r="Q160" s="10"/>
      <c r="R160" s="10"/>
      <c r="S160" s="9">
        <f t="shared" si="6"/>
        <v>0</v>
      </c>
      <c r="T160" s="9" t="s">
        <v>59</v>
      </c>
      <c r="U160" s="10"/>
      <c r="V160" s="9" t="s">
        <v>59</v>
      </c>
      <c r="W160" s="34" t="str">
        <f t="shared" si="7"/>
        <v>Local Government</v>
      </c>
      <c r="X160" s="9" t="s">
        <v>67</v>
      </c>
      <c r="Y160" s="34" t="str">
        <f t="shared" si="8"/>
        <v>Neutral</v>
      </c>
      <c r="Z160" s="10"/>
      <c r="AA160" s="34" t="str">
        <f t="shared" si="9"/>
        <v/>
      </c>
      <c r="AB160" s="29" t="s">
        <v>559</v>
      </c>
      <c r="AC160" s="12" t="s">
        <v>98</v>
      </c>
      <c r="AD160" s="6" t="s">
        <v>560</v>
      </c>
      <c r="AE160" s="10"/>
      <c r="AF160" s="10"/>
      <c r="AG160" s="10"/>
      <c r="AH160" s="10"/>
      <c r="AI160" s="10"/>
      <c r="AJ160" s="10"/>
      <c r="AK160" s="10"/>
      <c r="AL160" s="10"/>
      <c r="AM160" s="10"/>
      <c r="AN160" s="10"/>
      <c r="AO160" s="10"/>
      <c r="AP160" s="10"/>
      <c r="AQ160" s="10"/>
      <c r="AR160" s="10"/>
      <c r="AS160" s="10"/>
      <c r="AT160" s="10"/>
      <c r="AU160" s="10"/>
      <c r="AV160" s="10"/>
    </row>
    <row r="161" spans="1:48" ht="20.25" customHeight="1">
      <c r="A161" s="30">
        <v>44130</v>
      </c>
      <c r="B161" s="9" t="s">
        <v>29</v>
      </c>
      <c r="C161" s="9">
        <f t="shared" si="0"/>
        <v>0</v>
      </c>
      <c r="D161" s="6">
        <f t="shared" si="1"/>
        <v>0</v>
      </c>
      <c r="E161" s="8">
        <v>50.281008999999997</v>
      </c>
      <c r="F161" s="8">
        <v>57.145718000000002</v>
      </c>
      <c r="G161" s="9">
        <v>5</v>
      </c>
      <c r="H161" s="9">
        <v>0</v>
      </c>
      <c r="I161" s="9" t="s">
        <v>21</v>
      </c>
      <c r="J161" s="9" t="str">
        <f t="shared" si="2"/>
        <v>Rally</v>
      </c>
      <c r="K161" s="9" t="s">
        <v>79</v>
      </c>
      <c r="L161" s="34" t="str">
        <f t="shared" si="3"/>
        <v>Government Services</v>
      </c>
      <c r="M161" s="9"/>
      <c r="N161" s="34" t="str">
        <f t="shared" si="4"/>
        <v/>
      </c>
      <c r="O161" s="9"/>
      <c r="P161" s="34" t="str">
        <f t="shared" si="5"/>
        <v/>
      </c>
      <c r="Q161" s="10"/>
      <c r="R161" s="10"/>
      <c r="S161" s="9">
        <f t="shared" si="6"/>
        <v>0</v>
      </c>
      <c r="T161" s="9" t="s">
        <v>59</v>
      </c>
      <c r="U161" s="10"/>
      <c r="V161" s="9" t="s">
        <v>59</v>
      </c>
      <c r="W161" s="34" t="str">
        <f t="shared" si="7"/>
        <v>Local Government</v>
      </c>
      <c r="X161" s="9" t="s">
        <v>82</v>
      </c>
      <c r="Y161" s="34" t="str">
        <f t="shared" si="8"/>
        <v>Constructive</v>
      </c>
      <c r="Z161" s="10"/>
      <c r="AA161" s="34" t="str">
        <f t="shared" si="9"/>
        <v/>
      </c>
      <c r="AB161" s="29" t="s">
        <v>561</v>
      </c>
      <c r="AC161" s="12" t="s">
        <v>98</v>
      </c>
      <c r="AD161" s="6" t="s">
        <v>562</v>
      </c>
      <c r="AE161" s="10"/>
      <c r="AF161" s="10"/>
      <c r="AG161" s="10"/>
      <c r="AH161" s="10"/>
      <c r="AI161" s="10"/>
      <c r="AJ161" s="10"/>
      <c r="AK161" s="10"/>
      <c r="AL161" s="10"/>
      <c r="AM161" s="10"/>
      <c r="AN161" s="10"/>
      <c r="AO161" s="10"/>
      <c r="AP161" s="10"/>
      <c r="AQ161" s="10"/>
      <c r="AR161" s="10"/>
      <c r="AS161" s="10"/>
      <c r="AT161" s="10"/>
      <c r="AU161" s="10"/>
      <c r="AV161" s="10"/>
    </row>
    <row r="162" spans="1:48" ht="20.25" customHeight="1">
      <c r="A162" s="30">
        <v>44128</v>
      </c>
      <c r="B162" s="9" t="s">
        <v>40</v>
      </c>
      <c r="C162" s="9">
        <f t="shared" si="0"/>
        <v>1</v>
      </c>
      <c r="D162" s="6">
        <f t="shared" si="1"/>
        <v>0</v>
      </c>
      <c r="E162" s="9">
        <v>51.160451999999999</v>
      </c>
      <c r="F162" s="9">
        <v>71.424154999999999</v>
      </c>
      <c r="G162" s="9">
        <v>30</v>
      </c>
      <c r="H162" s="9">
        <v>30</v>
      </c>
      <c r="I162" s="9" t="s">
        <v>21</v>
      </c>
      <c r="J162" s="9" t="str">
        <f t="shared" si="2"/>
        <v>Rally</v>
      </c>
      <c r="K162" s="9" t="s">
        <v>62</v>
      </c>
      <c r="L162" s="34" t="str">
        <f t="shared" si="3"/>
        <v>Justice</v>
      </c>
      <c r="M162" s="9" t="s">
        <v>63</v>
      </c>
      <c r="N162" s="34" t="str">
        <f t="shared" si="4"/>
        <v>Justice</v>
      </c>
      <c r="O162" s="9" t="s">
        <v>64</v>
      </c>
      <c r="P162" s="34" t="str">
        <f t="shared" si="5"/>
        <v>Human Rights</v>
      </c>
      <c r="Q162" s="9" t="s">
        <v>567</v>
      </c>
      <c r="R162" s="10"/>
      <c r="S162" s="9">
        <f t="shared" si="6"/>
        <v>1</v>
      </c>
      <c r="T162" s="9" t="s">
        <v>66</v>
      </c>
      <c r="U162" s="10"/>
      <c r="V162" s="9" t="s">
        <v>66</v>
      </c>
      <c r="W162" s="34" t="str">
        <f t="shared" si="7"/>
        <v>Justice System</v>
      </c>
      <c r="X162" s="9" t="s">
        <v>25</v>
      </c>
      <c r="Y162" s="34" t="str">
        <f t="shared" si="8"/>
        <v>Violent</v>
      </c>
      <c r="Z162" s="10"/>
      <c r="AA162" s="34" t="str">
        <f t="shared" si="9"/>
        <v/>
      </c>
      <c r="AB162" s="29" t="s">
        <v>568</v>
      </c>
      <c r="AC162" s="12" t="s">
        <v>27</v>
      </c>
      <c r="AD162" s="6" t="s">
        <v>569</v>
      </c>
      <c r="AE162" s="10"/>
      <c r="AF162" s="10"/>
      <c r="AG162" s="10"/>
      <c r="AH162" s="10"/>
      <c r="AI162" s="10"/>
      <c r="AJ162" s="10"/>
      <c r="AK162" s="10"/>
      <c r="AL162" s="10"/>
      <c r="AM162" s="10"/>
      <c r="AN162" s="10"/>
      <c r="AO162" s="10"/>
      <c r="AP162" s="10"/>
      <c r="AQ162" s="10"/>
      <c r="AR162" s="10"/>
      <c r="AS162" s="10"/>
      <c r="AT162" s="10"/>
      <c r="AU162" s="10"/>
      <c r="AV162" s="10"/>
    </row>
    <row r="163" spans="1:48" ht="20.25" customHeight="1">
      <c r="A163" s="30">
        <v>44128</v>
      </c>
      <c r="B163" s="9" t="s">
        <v>34</v>
      </c>
      <c r="C163" s="9">
        <f t="shared" si="0"/>
        <v>0</v>
      </c>
      <c r="D163" s="6">
        <f t="shared" si="1"/>
        <v>1</v>
      </c>
      <c r="E163" s="9">
        <v>43.261847000000003</v>
      </c>
      <c r="F163" s="9">
        <v>76.943191999999996</v>
      </c>
      <c r="G163" s="9">
        <v>20</v>
      </c>
      <c r="H163" s="9">
        <v>0</v>
      </c>
      <c r="I163" s="9" t="s">
        <v>570</v>
      </c>
      <c r="J163" s="9" t="str">
        <f t="shared" si="2"/>
        <v>Non-Violent</v>
      </c>
      <c r="K163" s="9" t="s">
        <v>62</v>
      </c>
      <c r="L163" s="34" t="str">
        <f t="shared" si="3"/>
        <v>Justice</v>
      </c>
      <c r="M163" s="9" t="s">
        <v>63</v>
      </c>
      <c r="N163" s="34" t="str">
        <f t="shared" si="4"/>
        <v>Justice</v>
      </c>
      <c r="O163" s="9" t="s">
        <v>64</v>
      </c>
      <c r="P163" s="34" t="str">
        <f t="shared" si="5"/>
        <v>Human Rights</v>
      </c>
      <c r="Q163" s="9" t="s">
        <v>567</v>
      </c>
      <c r="R163" s="10"/>
      <c r="S163" s="9">
        <f t="shared" si="6"/>
        <v>1</v>
      </c>
      <c r="T163" s="9" t="s">
        <v>66</v>
      </c>
      <c r="U163" s="10"/>
      <c r="V163" s="9" t="s">
        <v>66</v>
      </c>
      <c r="W163" s="34" t="str">
        <f t="shared" si="7"/>
        <v>Justice System</v>
      </c>
      <c r="X163" s="9" t="s">
        <v>205</v>
      </c>
      <c r="Y163" s="34" t="str">
        <f t="shared" si="8"/>
        <v>Cautious</v>
      </c>
      <c r="Z163" s="9" t="s">
        <v>437</v>
      </c>
      <c r="AA163" s="34" t="str">
        <f t="shared" si="9"/>
        <v>Violent</v>
      </c>
      <c r="AB163" s="29" t="s">
        <v>1917</v>
      </c>
      <c r="AC163" s="12" t="s">
        <v>27</v>
      </c>
      <c r="AD163" s="6" t="s">
        <v>572</v>
      </c>
      <c r="AE163" s="10"/>
      <c r="AF163" s="10"/>
      <c r="AG163" s="10"/>
      <c r="AH163" s="10"/>
      <c r="AI163" s="10"/>
      <c r="AJ163" s="10"/>
      <c r="AK163" s="10"/>
      <c r="AL163" s="10"/>
      <c r="AM163" s="10"/>
      <c r="AN163" s="10"/>
      <c r="AO163" s="10"/>
      <c r="AP163" s="10"/>
      <c r="AQ163" s="10"/>
      <c r="AR163" s="10"/>
      <c r="AS163" s="10"/>
      <c r="AT163" s="10"/>
      <c r="AU163" s="10"/>
      <c r="AV163" s="10"/>
    </row>
    <row r="164" spans="1:48" ht="20.25" customHeight="1">
      <c r="A164" s="30">
        <v>44128</v>
      </c>
      <c r="B164" s="9" t="s">
        <v>29</v>
      </c>
      <c r="C164" s="9">
        <f t="shared" si="0"/>
        <v>0</v>
      </c>
      <c r="D164" s="6">
        <f t="shared" si="1"/>
        <v>0</v>
      </c>
      <c r="E164" s="9">
        <v>50.291556999999997</v>
      </c>
      <c r="F164" s="9">
        <v>57.159087999999997</v>
      </c>
      <c r="G164" s="9">
        <v>3</v>
      </c>
      <c r="H164" s="9">
        <v>0</v>
      </c>
      <c r="I164" s="9" t="s">
        <v>21</v>
      </c>
      <c r="J164" s="9" t="str">
        <f t="shared" si="2"/>
        <v>Rally</v>
      </c>
      <c r="K164" s="9" t="s">
        <v>62</v>
      </c>
      <c r="L164" s="34" t="str">
        <f t="shared" si="3"/>
        <v>Justice</v>
      </c>
      <c r="M164" s="9" t="s">
        <v>63</v>
      </c>
      <c r="N164" s="34" t="str">
        <f t="shared" si="4"/>
        <v>Justice</v>
      </c>
      <c r="O164" s="9" t="s">
        <v>64</v>
      </c>
      <c r="P164" s="34" t="str">
        <f t="shared" si="5"/>
        <v>Human Rights</v>
      </c>
      <c r="Q164" s="9" t="s">
        <v>567</v>
      </c>
      <c r="R164" s="10"/>
      <c r="S164" s="9">
        <f t="shared" si="6"/>
        <v>1</v>
      </c>
      <c r="T164" s="9" t="s">
        <v>66</v>
      </c>
      <c r="U164" s="10"/>
      <c r="V164" s="9" t="s">
        <v>66</v>
      </c>
      <c r="W164" s="34" t="str">
        <f t="shared" si="7"/>
        <v>Justice System</v>
      </c>
      <c r="X164" s="9" t="s">
        <v>205</v>
      </c>
      <c r="Y164" s="34" t="str">
        <f t="shared" si="8"/>
        <v>Cautious</v>
      </c>
      <c r="Z164" s="10"/>
      <c r="AA164" s="34" t="str">
        <f t="shared" si="9"/>
        <v/>
      </c>
      <c r="AB164" s="29" t="s">
        <v>1918</v>
      </c>
      <c r="AC164" s="12" t="s">
        <v>27</v>
      </c>
      <c r="AD164" s="6" t="s">
        <v>574</v>
      </c>
      <c r="AE164" s="10"/>
      <c r="AF164" s="10"/>
      <c r="AG164" s="10"/>
      <c r="AH164" s="10"/>
      <c r="AI164" s="10"/>
      <c r="AJ164" s="10"/>
      <c r="AK164" s="10"/>
      <c r="AL164" s="10"/>
      <c r="AM164" s="10"/>
      <c r="AN164" s="10"/>
      <c r="AO164" s="10"/>
      <c r="AP164" s="10"/>
      <c r="AQ164" s="10"/>
      <c r="AR164" s="10"/>
      <c r="AS164" s="10"/>
      <c r="AT164" s="10"/>
      <c r="AU164" s="10"/>
      <c r="AV164" s="10"/>
    </row>
    <row r="165" spans="1:48" ht="20.25" customHeight="1">
      <c r="A165" s="30">
        <v>44128</v>
      </c>
      <c r="B165" s="9" t="s">
        <v>575</v>
      </c>
      <c r="C165" s="9">
        <f t="shared" si="0"/>
        <v>0</v>
      </c>
      <c r="D165" s="6">
        <f t="shared" si="1"/>
        <v>0</v>
      </c>
      <c r="E165" s="9">
        <v>43.189990999999999</v>
      </c>
      <c r="F165" s="9">
        <v>76.535871999999998</v>
      </c>
      <c r="G165" s="9">
        <v>6</v>
      </c>
      <c r="H165" s="9">
        <v>0</v>
      </c>
      <c r="I165" s="9" t="s">
        <v>21</v>
      </c>
      <c r="J165" s="9" t="str">
        <f t="shared" si="2"/>
        <v>Rally</v>
      </c>
      <c r="K165" s="9" t="s">
        <v>79</v>
      </c>
      <c r="L165" s="34" t="str">
        <f t="shared" si="3"/>
        <v>Government Services</v>
      </c>
      <c r="M165" s="9"/>
      <c r="N165" s="34" t="str">
        <f t="shared" si="4"/>
        <v/>
      </c>
      <c r="O165" s="9"/>
      <c r="P165" s="34" t="str">
        <f t="shared" si="5"/>
        <v/>
      </c>
      <c r="Q165" s="9"/>
      <c r="R165" s="10"/>
      <c r="S165" s="9">
        <f t="shared" si="6"/>
        <v>0</v>
      </c>
      <c r="T165" s="9" t="s">
        <v>59</v>
      </c>
      <c r="U165" s="10"/>
      <c r="V165" s="9" t="s">
        <v>59</v>
      </c>
      <c r="W165" s="34" t="str">
        <f t="shared" si="7"/>
        <v>Local Government</v>
      </c>
      <c r="X165" s="9" t="s">
        <v>48</v>
      </c>
      <c r="Y165" s="34" t="str">
        <f t="shared" si="8"/>
        <v>Constructive</v>
      </c>
      <c r="Z165" s="10"/>
      <c r="AA165" s="34" t="str">
        <f t="shared" si="9"/>
        <v/>
      </c>
      <c r="AB165" s="29" t="s">
        <v>576</v>
      </c>
      <c r="AC165" s="12" t="s">
        <v>98</v>
      </c>
      <c r="AD165" s="6" t="s">
        <v>577</v>
      </c>
      <c r="AE165" s="10"/>
      <c r="AF165" s="10"/>
      <c r="AG165" s="10"/>
      <c r="AH165" s="10"/>
      <c r="AI165" s="10"/>
      <c r="AJ165" s="10"/>
      <c r="AK165" s="10"/>
      <c r="AL165" s="10"/>
      <c r="AM165" s="10"/>
      <c r="AN165" s="10"/>
      <c r="AO165" s="10"/>
      <c r="AP165" s="10"/>
      <c r="AQ165" s="10"/>
      <c r="AR165" s="10"/>
      <c r="AS165" s="10"/>
      <c r="AT165" s="10"/>
      <c r="AU165" s="10"/>
      <c r="AV165" s="10"/>
    </row>
    <row r="166" spans="1:48" ht="20.25" customHeight="1">
      <c r="A166" s="30">
        <v>44127</v>
      </c>
      <c r="B166" s="9" t="s">
        <v>34</v>
      </c>
      <c r="C166" s="9">
        <f t="shared" si="0"/>
        <v>0</v>
      </c>
      <c r="D166" s="6">
        <f t="shared" si="1"/>
        <v>1</v>
      </c>
      <c r="E166" s="9">
        <v>43.233812</v>
      </c>
      <c r="F166" s="9">
        <v>76.954094999999995</v>
      </c>
      <c r="G166" s="9">
        <v>20</v>
      </c>
      <c r="H166" s="9">
        <v>0</v>
      </c>
      <c r="I166" s="9" t="s">
        <v>21</v>
      </c>
      <c r="J166" s="9" t="str">
        <f t="shared" si="2"/>
        <v>Rally</v>
      </c>
      <c r="K166" s="9" t="s">
        <v>164</v>
      </c>
      <c r="L166" s="34" t="str">
        <f t="shared" si="3"/>
        <v>Other</v>
      </c>
      <c r="M166" s="9"/>
      <c r="N166" s="34" t="str">
        <f t="shared" si="4"/>
        <v/>
      </c>
      <c r="O166" s="9"/>
      <c r="P166" s="34" t="str">
        <f t="shared" si="5"/>
        <v/>
      </c>
      <c r="Q166" s="9" t="s">
        <v>578</v>
      </c>
      <c r="R166" s="10"/>
      <c r="S166" s="9">
        <f t="shared" si="6"/>
        <v>1</v>
      </c>
      <c r="T166" s="9" t="s">
        <v>525</v>
      </c>
      <c r="U166" s="10"/>
      <c r="V166" s="9" t="s">
        <v>137</v>
      </c>
      <c r="W166" s="34" t="str">
        <f t="shared" si="7"/>
        <v>Foreign Actor</v>
      </c>
      <c r="X166" s="9" t="s">
        <v>67</v>
      </c>
      <c r="Y166" s="34" t="str">
        <f t="shared" si="8"/>
        <v>Neutral</v>
      </c>
      <c r="Z166" s="10"/>
      <c r="AA166" s="34" t="str">
        <f t="shared" si="9"/>
        <v/>
      </c>
      <c r="AB166" s="29" t="s">
        <v>579</v>
      </c>
      <c r="AC166" s="12" t="s">
        <v>27</v>
      </c>
      <c r="AD166" s="6" t="s">
        <v>1919</v>
      </c>
      <c r="AE166" s="10"/>
      <c r="AF166" s="10"/>
      <c r="AG166" s="10"/>
      <c r="AH166" s="10"/>
      <c r="AI166" s="10"/>
      <c r="AJ166" s="10"/>
      <c r="AK166" s="10"/>
      <c r="AL166" s="10"/>
      <c r="AM166" s="10"/>
      <c r="AN166" s="10"/>
      <c r="AO166" s="10"/>
      <c r="AP166" s="10"/>
      <c r="AQ166" s="10"/>
      <c r="AR166" s="10"/>
      <c r="AS166" s="10"/>
      <c r="AT166" s="10"/>
      <c r="AU166" s="10"/>
      <c r="AV166" s="10"/>
    </row>
    <row r="167" spans="1:48" ht="20.25" customHeight="1">
      <c r="A167" s="30">
        <v>44127</v>
      </c>
      <c r="B167" s="9" t="s">
        <v>34</v>
      </c>
      <c r="C167" s="9">
        <f t="shared" si="0"/>
        <v>0</v>
      </c>
      <c r="D167" s="6">
        <f t="shared" si="1"/>
        <v>1</v>
      </c>
      <c r="E167" s="9">
        <v>43.239652</v>
      </c>
      <c r="F167" s="9">
        <v>76.949039999999997</v>
      </c>
      <c r="G167" s="9">
        <v>5</v>
      </c>
      <c r="H167" s="9">
        <v>0</v>
      </c>
      <c r="I167" s="9" t="s">
        <v>21</v>
      </c>
      <c r="J167" s="9" t="str">
        <f t="shared" si="2"/>
        <v>Rally</v>
      </c>
      <c r="K167" s="9" t="s">
        <v>74</v>
      </c>
      <c r="L167" s="34" t="str">
        <f t="shared" si="3"/>
        <v>Property &amp; Land</v>
      </c>
      <c r="M167" s="9" t="s">
        <v>79</v>
      </c>
      <c r="N167" s="34" t="str">
        <f t="shared" si="4"/>
        <v>Government Services</v>
      </c>
      <c r="O167" s="9"/>
      <c r="P167" s="34" t="str">
        <f t="shared" si="5"/>
        <v/>
      </c>
      <c r="Q167" s="10"/>
      <c r="R167" s="10"/>
      <c r="S167" s="9">
        <f t="shared" si="6"/>
        <v>0</v>
      </c>
      <c r="T167" s="9" t="s">
        <v>59</v>
      </c>
      <c r="U167" s="10"/>
      <c r="V167" s="9" t="s">
        <v>59</v>
      </c>
      <c r="W167" s="34" t="str">
        <f t="shared" si="7"/>
        <v>Local Government</v>
      </c>
      <c r="X167" s="9" t="s">
        <v>67</v>
      </c>
      <c r="Y167" s="34" t="str">
        <f t="shared" si="8"/>
        <v>Neutral</v>
      </c>
      <c r="Z167" s="9"/>
      <c r="AA167" s="34" t="str">
        <f t="shared" si="9"/>
        <v/>
      </c>
      <c r="AB167" s="11" t="s">
        <v>581</v>
      </c>
      <c r="AC167" s="12" t="s">
        <v>98</v>
      </c>
      <c r="AD167" s="6" t="s">
        <v>582</v>
      </c>
      <c r="AE167" s="10"/>
      <c r="AF167" s="10"/>
      <c r="AG167" s="10"/>
      <c r="AH167" s="10"/>
      <c r="AI167" s="10"/>
      <c r="AJ167" s="10"/>
      <c r="AK167" s="10"/>
      <c r="AL167" s="10"/>
      <c r="AM167" s="10"/>
      <c r="AN167" s="10"/>
      <c r="AO167" s="10"/>
      <c r="AP167" s="10"/>
      <c r="AQ167" s="10"/>
      <c r="AR167" s="10"/>
      <c r="AS167" s="10"/>
      <c r="AT167" s="10"/>
      <c r="AU167" s="10"/>
      <c r="AV167" s="10"/>
    </row>
    <row r="168" spans="1:48" ht="20.25" customHeight="1">
      <c r="A168" s="30">
        <v>44127</v>
      </c>
      <c r="B168" s="9" t="s">
        <v>583</v>
      </c>
      <c r="C168" s="9">
        <f t="shared" si="0"/>
        <v>0</v>
      </c>
      <c r="D168" s="6">
        <f t="shared" si="1"/>
        <v>0</v>
      </c>
      <c r="E168" s="9">
        <v>50.651752999999999</v>
      </c>
      <c r="F168" s="9">
        <v>57.175027999999998</v>
      </c>
      <c r="G168" s="9">
        <v>100</v>
      </c>
      <c r="H168" s="9">
        <v>0</v>
      </c>
      <c r="I168" s="9" t="s">
        <v>21</v>
      </c>
      <c r="J168" s="9" t="str">
        <f t="shared" si="2"/>
        <v>Rally</v>
      </c>
      <c r="K168" s="9" t="s">
        <v>282</v>
      </c>
      <c r="L168" s="34" t="str">
        <f t="shared" si="3"/>
        <v>Property &amp; Land</v>
      </c>
      <c r="M168" s="9" t="s">
        <v>44</v>
      </c>
      <c r="N168" s="34" t="str">
        <f t="shared" si="4"/>
        <v>Livelihood</v>
      </c>
      <c r="O168" s="9"/>
      <c r="P168" s="34" t="str">
        <f t="shared" si="5"/>
        <v/>
      </c>
      <c r="Q168" s="10"/>
      <c r="R168" s="10"/>
      <c r="S168" s="9">
        <f t="shared" si="6"/>
        <v>0</v>
      </c>
      <c r="T168" s="9" t="s">
        <v>584</v>
      </c>
      <c r="U168" s="9"/>
      <c r="V168" s="9" t="s">
        <v>149</v>
      </c>
      <c r="W168" s="34" t="str">
        <f t="shared" si="7"/>
        <v>Local Non-Gov Actor</v>
      </c>
      <c r="X168" s="9" t="s">
        <v>67</v>
      </c>
      <c r="Y168" s="34" t="str">
        <f t="shared" si="8"/>
        <v>Neutral</v>
      </c>
      <c r="Z168" s="9"/>
      <c r="AA168" s="34" t="str">
        <f t="shared" si="9"/>
        <v/>
      </c>
      <c r="AB168" s="29" t="s">
        <v>585</v>
      </c>
      <c r="AC168" s="12" t="s">
        <v>27</v>
      </c>
      <c r="AD168" s="6" t="s">
        <v>586</v>
      </c>
      <c r="AE168" s="10"/>
      <c r="AF168" s="10"/>
      <c r="AG168" s="10"/>
      <c r="AH168" s="10"/>
      <c r="AI168" s="10"/>
      <c r="AJ168" s="10"/>
      <c r="AK168" s="10"/>
      <c r="AL168" s="10"/>
      <c r="AM168" s="10"/>
      <c r="AN168" s="10"/>
      <c r="AO168" s="10"/>
      <c r="AP168" s="10"/>
      <c r="AQ168" s="10"/>
      <c r="AR168" s="10"/>
      <c r="AS168" s="10"/>
      <c r="AT168" s="10"/>
      <c r="AU168" s="10"/>
      <c r="AV168" s="10"/>
    </row>
    <row r="169" spans="1:48" ht="20.25" customHeight="1">
      <c r="A169" s="30">
        <v>44126</v>
      </c>
      <c r="B169" s="9" t="s">
        <v>587</v>
      </c>
      <c r="C169" s="9">
        <f t="shared" si="0"/>
        <v>0</v>
      </c>
      <c r="D169" s="6">
        <f t="shared" si="1"/>
        <v>0</v>
      </c>
      <c r="E169" s="14">
        <v>41.876457000000002</v>
      </c>
      <c r="F169" s="15">
        <v>69.436447999999999</v>
      </c>
      <c r="G169" s="9">
        <v>20</v>
      </c>
      <c r="H169" s="9">
        <v>0</v>
      </c>
      <c r="I169" s="9" t="s">
        <v>21</v>
      </c>
      <c r="J169" s="9" t="str">
        <f t="shared" si="2"/>
        <v>Rally</v>
      </c>
      <c r="K169" s="9" t="s">
        <v>266</v>
      </c>
      <c r="L169" s="34" t="str">
        <f t="shared" si="3"/>
        <v>Finance</v>
      </c>
      <c r="M169" s="9" t="s">
        <v>282</v>
      </c>
      <c r="N169" s="34" t="str">
        <f t="shared" si="4"/>
        <v>Property &amp; Land</v>
      </c>
      <c r="O169" s="9"/>
      <c r="P169" s="34" t="str">
        <f t="shared" si="5"/>
        <v/>
      </c>
      <c r="Q169" s="10"/>
      <c r="R169" s="10"/>
      <c r="S169" s="9">
        <f t="shared" si="6"/>
        <v>0</v>
      </c>
      <c r="T169" s="9" t="s">
        <v>59</v>
      </c>
      <c r="U169" s="9"/>
      <c r="V169" s="9" t="s">
        <v>59</v>
      </c>
      <c r="W169" s="34" t="str">
        <f t="shared" si="7"/>
        <v>Local Government</v>
      </c>
      <c r="X169" s="9" t="s">
        <v>48</v>
      </c>
      <c r="Y169" s="34" t="str">
        <f t="shared" si="8"/>
        <v>Constructive</v>
      </c>
      <c r="Z169" s="9"/>
      <c r="AA169" s="34" t="str">
        <f t="shared" si="9"/>
        <v/>
      </c>
      <c r="AB169" s="29" t="s">
        <v>588</v>
      </c>
      <c r="AC169" s="12" t="s">
        <v>98</v>
      </c>
      <c r="AD169" s="6" t="s">
        <v>589</v>
      </c>
      <c r="AE169" s="10"/>
      <c r="AF169" s="10"/>
      <c r="AG169" s="10"/>
      <c r="AH169" s="10"/>
      <c r="AI169" s="10"/>
      <c r="AJ169" s="10"/>
      <c r="AK169" s="10"/>
      <c r="AL169" s="10"/>
      <c r="AM169" s="10"/>
      <c r="AN169" s="10"/>
      <c r="AO169" s="10"/>
      <c r="AP169" s="10"/>
      <c r="AQ169" s="10"/>
      <c r="AR169" s="10"/>
      <c r="AS169" s="10"/>
      <c r="AT169" s="10"/>
      <c r="AU169" s="10"/>
      <c r="AV169" s="10"/>
    </row>
    <row r="170" spans="1:48" ht="20.25" customHeight="1">
      <c r="A170" s="30">
        <v>44126</v>
      </c>
      <c r="B170" s="6" t="s">
        <v>20</v>
      </c>
      <c r="C170" s="6">
        <f t="shared" si="0"/>
        <v>0</v>
      </c>
      <c r="D170" s="6">
        <f t="shared" si="1"/>
        <v>0</v>
      </c>
      <c r="E170" s="13">
        <v>42.319173999999997</v>
      </c>
      <c r="F170" s="13">
        <v>69.590971999999994</v>
      </c>
      <c r="G170" s="9">
        <v>20</v>
      </c>
      <c r="H170" s="9">
        <v>0</v>
      </c>
      <c r="I170" s="9" t="s">
        <v>21</v>
      </c>
      <c r="J170" s="9" t="str">
        <f t="shared" si="2"/>
        <v>Rally</v>
      </c>
      <c r="K170" s="9" t="s">
        <v>58</v>
      </c>
      <c r="L170" s="34" t="str">
        <f t="shared" si="3"/>
        <v>Government Services</v>
      </c>
      <c r="M170" s="9" t="s">
        <v>140</v>
      </c>
      <c r="N170" s="34" t="str">
        <f t="shared" si="4"/>
        <v>Covid-19</v>
      </c>
      <c r="O170" s="9"/>
      <c r="P170" s="34" t="str">
        <f t="shared" si="5"/>
        <v/>
      </c>
      <c r="Q170" s="10"/>
      <c r="R170" s="10"/>
      <c r="S170" s="9">
        <f t="shared" si="6"/>
        <v>0</v>
      </c>
      <c r="T170" s="9" t="s">
        <v>59</v>
      </c>
      <c r="U170" s="9"/>
      <c r="V170" s="9" t="s">
        <v>59</v>
      </c>
      <c r="W170" s="34" t="str">
        <f t="shared" si="7"/>
        <v>Local Government</v>
      </c>
      <c r="X170" s="9" t="s">
        <v>48</v>
      </c>
      <c r="Y170" s="34" t="str">
        <f t="shared" si="8"/>
        <v>Constructive</v>
      </c>
      <c r="Z170" s="9"/>
      <c r="AA170" s="34" t="str">
        <f t="shared" si="9"/>
        <v/>
      </c>
      <c r="AB170" s="11" t="s">
        <v>593</v>
      </c>
      <c r="AC170" s="12" t="s">
        <v>98</v>
      </c>
      <c r="AD170" s="6" t="s">
        <v>594</v>
      </c>
      <c r="AE170" s="10"/>
      <c r="AF170" s="10"/>
      <c r="AG170" s="10"/>
      <c r="AH170" s="10"/>
      <c r="AI170" s="10"/>
      <c r="AJ170" s="10"/>
      <c r="AK170" s="10"/>
      <c r="AL170" s="10"/>
      <c r="AM170" s="10"/>
      <c r="AN170" s="10"/>
      <c r="AO170" s="10"/>
      <c r="AP170" s="10"/>
      <c r="AQ170" s="10"/>
      <c r="AR170" s="10"/>
      <c r="AS170" s="10"/>
      <c r="AT170" s="10"/>
      <c r="AU170" s="10"/>
      <c r="AV170" s="10"/>
    </row>
    <row r="171" spans="1:48" ht="20.25" customHeight="1">
      <c r="A171" s="30">
        <v>44126</v>
      </c>
      <c r="B171" s="6" t="s">
        <v>95</v>
      </c>
      <c r="C171" s="6">
        <f t="shared" si="0"/>
        <v>0</v>
      </c>
      <c r="D171" s="6">
        <f t="shared" si="1"/>
        <v>0</v>
      </c>
      <c r="E171" s="8">
        <v>43.655290000000001</v>
      </c>
      <c r="F171" s="8">
        <v>51.146946999999997</v>
      </c>
      <c r="G171" s="9">
        <v>15</v>
      </c>
      <c r="H171" s="9">
        <v>0</v>
      </c>
      <c r="I171" s="9" t="s">
        <v>21</v>
      </c>
      <c r="J171" s="9" t="str">
        <f t="shared" si="2"/>
        <v>Rally</v>
      </c>
      <c r="K171" s="9" t="s">
        <v>44</v>
      </c>
      <c r="L171" s="34" t="str">
        <f t="shared" si="3"/>
        <v>Livelihood</v>
      </c>
      <c r="M171" s="9" t="s">
        <v>140</v>
      </c>
      <c r="N171" s="34" t="str">
        <f t="shared" si="4"/>
        <v>Covid-19</v>
      </c>
      <c r="O171" s="9"/>
      <c r="P171" s="34" t="str">
        <f t="shared" si="5"/>
        <v/>
      </c>
      <c r="Q171" s="10"/>
      <c r="R171" s="10"/>
      <c r="S171" s="9">
        <f t="shared" si="6"/>
        <v>0</v>
      </c>
      <c r="T171" s="9" t="s">
        <v>590</v>
      </c>
      <c r="U171" s="9"/>
      <c r="V171" s="9" t="s">
        <v>59</v>
      </c>
      <c r="W171" s="34" t="str">
        <f t="shared" si="7"/>
        <v>Local Government</v>
      </c>
      <c r="X171" s="9" t="s">
        <v>67</v>
      </c>
      <c r="Y171" s="34" t="str">
        <f t="shared" si="8"/>
        <v>Neutral</v>
      </c>
      <c r="Z171" s="9"/>
      <c r="AA171" s="34" t="str">
        <f t="shared" si="9"/>
        <v/>
      </c>
      <c r="AB171" s="11" t="s">
        <v>591</v>
      </c>
      <c r="AC171" s="12" t="s">
        <v>98</v>
      </c>
      <c r="AD171" s="6" t="s">
        <v>592</v>
      </c>
      <c r="AE171" s="10"/>
      <c r="AF171" s="10"/>
      <c r="AG171" s="10"/>
      <c r="AH171" s="10"/>
      <c r="AI171" s="10"/>
      <c r="AJ171" s="10"/>
      <c r="AK171" s="10"/>
      <c r="AL171" s="10"/>
      <c r="AM171" s="10"/>
      <c r="AN171" s="10"/>
      <c r="AO171" s="10"/>
      <c r="AP171" s="10"/>
      <c r="AQ171" s="10"/>
      <c r="AR171" s="10"/>
      <c r="AS171" s="10"/>
      <c r="AT171" s="10"/>
      <c r="AU171" s="10"/>
      <c r="AV171" s="10"/>
    </row>
    <row r="172" spans="1:48" ht="20.25" customHeight="1">
      <c r="A172" s="30">
        <v>44125</v>
      </c>
      <c r="B172" s="6" t="s">
        <v>595</v>
      </c>
      <c r="C172" s="6">
        <f t="shared" si="0"/>
        <v>0</v>
      </c>
      <c r="D172" s="6">
        <f t="shared" si="1"/>
        <v>0</v>
      </c>
      <c r="E172" s="7">
        <v>49.764946999999999</v>
      </c>
      <c r="F172" s="8">
        <v>82.610538000000005</v>
      </c>
      <c r="G172" s="9">
        <v>30</v>
      </c>
      <c r="H172" s="9">
        <v>0</v>
      </c>
      <c r="I172" s="9" t="s">
        <v>21</v>
      </c>
      <c r="J172" s="9" t="str">
        <f t="shared" si="2"/>
        <v>Rally</v>
      </c>
      <c r="K172" s="9" t="s">
        <v>79</v>
      </c>
      <c r="L172" s="34" t="str">
        <f t="shared" si="3"/>
        <v>Government Services</v>
      </c>
      <c r="M172" s="9"/>
      <c r="N172" s="34" t="str">
        <f t="shared" si="4"/>
        <v/>
      </c>
      <c r="O172" s="9"/>
      <c r="P172" s="34" t="str">
        <f t="shared" si="5"/>
        <v/>
      </c>
      <c r="Q172" s="10"/>
      <c r="R172" s="10"/>
      <c r="S172" s="9">
        <f t="shared" si="6"/>
        <v>0</v>
      </c>
      <c r="T172" s="9" t="s">
        <v>59</v>
      </c>
      <c r="U172" s="9"/>
      <c r="V172" s="9" t="s">
        <v>59</v>
      </c>
      <c r="W172" s="34" t="str">
        <f t="shared" si="7"/>
        <v>Local Government</v>
      </c>
      <c r="X172" s="9" t="s">
        <v>48</v>
      </c>
      <c r="Y172" s="34" t="str">
        <f t="shared" si="8"/>
        <v>Constructive</v>
      </c>
      <c r="Z172" s="9"/>
      <c r="AA172" s="34" t="str">
        <f t="shared" si="9"/>
        <v/>
      </c>
      <c r="AB172" s="11" t="s">
        <v>596</v>
      </c>
      <c r="AC172" s="12" t="s">
        <v>98</v>
      </c>
      <c r="AD172" s="6" t="s">
        <v>597</v>
      </c>
      <c r="AE172" s="10"/>
      <c r="AF172" s="10"/>
      <c r="AG172" s="10"/>
      <c r="AH172" s="10"/>
      <c r="AI172" s="10"/>
      <c r="AJ172" s="10"/>
      <c r="AK172" s="10"/>
      <c r="AL172" s="10"/>
      <c r="AM172" s="10"/>
      <c r="AN172" s="10"/>
      <c r="AO172" s="10"/>
      <c r="AP172" s="10"/>
      <c r="AQ172" s="10"/>
      <c r="AR172" s="10"/>
      <c r="AS172" s="10"/>
      <c r="AT172" s="10"/>
      <c r="AU172" s="10"/>
      <c r="AV172" s="10"/>
    </row>
    <row r="173" spans="1:48" ht="20.25" customHeight="1">
      <c r="A173" s="30">
        <v>44125</v>
      </c>
      <c r="B173" s="6" t="s">
        <v>598</v>
      </c>
      <c r="C173" s="6">
        <f t="shared" si="0"/>
        <v>0</v>
      </c>
      <c r="D173" s="6">
        <f t="shared" si="1"/>
        <v>0</v>
      </c>
      <c r="E173" s="7">
        <v>42.420712000000002</v>
      </c>
      <c r="F173" s="8">
        <v>69.828652000000005</v>
      </c>
      <c r="G173" s="9">
        <v>60</v>
      </c>
      <c r="H173" s="9">
        <v>0</v>
      </c>
      <c r="I173" s="9" t="s">
        <v>21</v>
      </c>
      <c r="J173" s="9" t="str">
        <f t="shared" si="2"/>
        <v>Rally</v>
      </c>
      <c r="K173" s="9" t="s">
        <v>282</v>
      </c>
      <c r="L173" s="34" t="str">
        <f t="shared" si="3"/>
        <v>Property &amp; Land</v>
      </c>
      <c r="M173" s="9" t="s">
        <v>51</v>
      </c>
      <c r="N173" s="34" t="str">
        <f t="shared" si="4"/>
        <v>Justice</v>
      </c>
      <c r="O173" s="9"/>
      <c r="P173" s="34" t="str">
        <f t="shared" si="5"/>
        <v/>
      </c>
      <c r="Q173" s="10"/>
      <c r="R173" s="10"/>
      <c r="S173" s="9">
        <f t="shared" si="6"/>
        <v>0</v>
      </c>
      <c r="T173" s="9" t="s">
        <v>599</v>
      </c>
      <c r="U173" s="9"/>
      <c r="V173" s="9" t="s">
        <v>76</v>
      </c>
      <c r="W173" s="34" t="str">
        <f t="shared" si="7"/>
        <v>Local Non-Gov Actor</v>
      </c>
      <c r="X173" s="9" t="s">
        <v>67</v>
      </c>
      <c r="Y173" s="34" t="str">
        <f t="shared" si="8"/>
        <v>Neutral</v>
      </c>
      <c r="Z173" s="9"/>
      <c r="AA173" s="34" t="str">
        <f t="shared" si="9"/>
        <v/>
      </c>
      <c r="AB173" s="11" t="s">
        <v>600</v>
      </c>
      <c r="AC173" s="12" t="s">
        <v>98</v>
      </c>
      <c r="AD173" s="6" t="s">
        <v>601</v>
      </c>
      <c r="AE173" s="10"/>
      <c r="AF173" s="10"/>
      <c r="AG173" s="10"/>
      <c r="AH173" s="10"/>
      <c r="AI173" s="10"/>
      <c r="AJ173" s="10"/>
      <c r="AK173" s="10"/>
      <c r="AL173" s="10"/>
      <c r="AM173" s="10"/>
      <c r="AN173" s="10"/>
      <c r="AO173" s="10"/>
      <c r="AP173" s="10"/>
      <c r="AQ173" s="10"/>
      <c r="AR173" s="10"/>
      <c r="AS173" s="10"/>
      <c r="AT173" s="10"/>
      <c r="AU173" s="10"/>
      <c r="AV173" s="10"/>
    </row>
    <row r="174" spans="1:48" ht="20.25" customHeight="1">
      <c r="A174" s="30">
        <v>44125</v>
      </c>
      <c r="B174" s="9" t="s">
        <v>120</v>
      </c>
      <c r="C174" s="9">
        <f t="shared" si="0"/>
        <v>0</v>
      </c>
      <c r="D174" s="6">
        <f t="shared" si="1"/>
        <v>0</v>
      </c>
      <c r="E174" s="14">
        <v>47.101315999999997</v>
      </c>
      <c r="F174" s="15">
        <v>51.910181999999999</v>
      </c>
      <c r="G174" s="9">
        <v>10</v>
      </c>
      <c r="H174" s="9">
        <v>0</v>
      </c>
      <c r="I174" s="9" t="s">
        <v>21</v>
      </c>
      <c r="J174" s="9" t="str">
        <f t="shared" si="2"/>
        <v>Rally</v>
      </c>
      <c r="K174" s="9" t="s">
        <v>79</v>
      </c>
      <c r="L174" s="34" t="str">
        <f t="shared" si="3"/>
        <v>Government Services</v>
      </c>
      <c r="M174" s="9"/>
      <c r="N174" s="34" t="str">
        <f t="shared" si="4"/>
        <v/>
      </c>
      <c r="O174" s="9"/>
      <c r="P174" s="34" t="str">
        <f t="shared" si="5"/>
        <v/>
      </c>
      <c r="Q174" s="10"/>
      <c r="R174" s="10"/>
      <c r="S174" s="9">
        <f t="shared" si="6"/>
        <v>0</v>
      </c>
      <c r="T174" s="9" t="s">
        <v>605</v>
      </c>
      <c r="U174" s="9"/>
      <c r="V174" s="9" t="s">
        <v>81</v>
      </c>
      <c r="W174" s="34" t="str">
        <f t="shared" si="7"/>
        <v>Local Non-Gov Actor</v>
      </c>
      <c r="X174" s="9" t="s">
        <v>82</v>
      </c>
      <c r="Y174" s="34" t="str">
        <f t="shared" si="8"/>
        <v>Constructive</v>
      </c>
      <c r="Z174" s="9"/>
      <c r="AA174" s="34" t="str">
        <f t="shared" si="9"/>
        <v/>
      </c>
      <c r="AB174" s="29" t="s">
        <v>606</v>
      </c>
      <c r="AC174" s="12" t="s">
        <v>27</v>
      </c>
      <c r="AD174" s="6" t="s">
        <v>607</v>
      </c>
      <c r="AE174" s="10"/>
      <c r="AF174" s="10"/>
      <c r="AG174" s="10"/>
      <c r="AH174" s="10"/>
      <c r="AI174" s="10"/>
      <c r="AJ174" s="10"/>
      <c r="AK174" s="10"/>
      <c r="AL174" s="10"/>
      <c r="AM174" s="10"/>
      <c r="AN174" s="10"/>
      <c r="AO174" s="10"/>
      <c r="AP174" s="10"/>
      <c r="AQ174" s="10"/>
      <c r="AR174" s="10"/>
      <c r="AS174" s="10"/>
      <c r="AT174" s="10"/>
      <c r="AU174" s="10"/>
      <c r="AV174" s="10"/>
    </row>
    <row r="175" spans="1:48" ht="20.25" customHeight="1">
      <c r="A175" s="30">
        <v>44125</v>
      </c>
      <c r="B175" s="6" t="s">
        <v>34</v>
      </c>
      <c r="C175" s="6">
        <f t="shared" si="0"/>
        <v>0</v>
      </c>
      <c r="D175" s="6">
        <f t="shared" si="1"/>
        <v>1</v>
      </c>
      <c r="E175" s="7">
        <v>43.237648999999998</v>
      </c>
      <c r="F175" s="8">
        <v>76.883655000000005</v>
      </c>
      <c r="G175" s="9">
        <v>10</v>
      </c>
      <c r="H175" s="9">
        <v>0</v>
      </c>
      <c r="I175" s="9" t="s">
        <v>21</v>
      </c>
      <c r="J175" s="9" t="str">
        <f t="shared" si="2"/>
        <v>Rally</v>
      </c>
      <c r="K175" s="9" t="s">
        <v>44</v>
      </c>
      <c r="L175" s="34" t="str">
        <f t="shared" si="3"/>
        <v>Livelihood</v>
      </c>
      <c r="M175" s="9"/>
      <c r="N175" s="34" t="str">
        <f t="shared" si="4"/>
        <v/>
      </c>
      <c r="O175" s="9"/>
      <c r="P175" s="34" t="str">
        <f t="shared" si="5"/>
        <v/>
      </c>
      <c r="Q175" s="10"/>
      <c r="R175" s="10"/>
      <c r="S175" s="9">
        <f t="shared" si="6"/>
        <v>0</v>
      </c>
      <c r="T175" s="9" t="s">
        <v>602</v>
      </c>
      <c r="U175" s="9"/>
      <c r="V175" s="9" t="s">
        <v>81</v>
      </c>
      <c r="W175" s="34" t="str">
        <f t="shared" si="7"/>
        <v>Local Non-Gov Actor</v>
      </c>
      <c r="X175" s="9" t="s">
        <v>67</v>
      </c>
      <c r="Y175" s="34" t="str">
        <f t="shared" si="8"/>
        <v>Neutral</v>
      </c>
      <c r="Z175" s="9"/>
      <c r="AA175" s="34" t="str">
        <f t="shared" si="9"/>
        <v/>
      </c>
      <c r="AB175" s="11" t="s">
        <v>603</v>
      </c>
      <c r="AC175" s="12" t="s">
        <v>98</v>
      </c>
      <c r="AD175" s="6" t="s">
        <v>604</v>
      </c>
      <c r="AE175" s="10"/>
      <c r="AF175" s="10"/>
      <c r="AG175" s="10"/>
      <c r="AH175" s="10"/>
      <c r="AI175" s="10"/>
      <c r="AJ175" s="10"/>
      <c r="AK175" s="10"/>
      <c r="AL175" s="10"/>
      <c r="AM175" s="10"/>
      <c r="AN175" s="10"/>
      <c r="AO175" s="10"/>
      <c r="AP175" s="10"/>
      <c r="AQ175" s="10"/>
      <c r="AR175" s="10"/>
      <c r="AS175" s="10"/>
      <c r="AT175" s="10"/>
      <c r="AU175" s="10"/>
      <c r="AV175" s="10"/>
    </row>
    <row r="176" spans="1:48" ht="20.25" customHeight="1">
      <c r="A176" s="30">
        <v>44124</v>
      </c>
      <c r="B176" s="9" t="s">
        <v>40</v>
      </c>
      <c r="C176" s="9">
        <f t="shared" si="0"/>
        <v>1</v>
      </c>
      <c r="D176" s="6">
        <f t="shared" si="1"/>
        <v>0</v>
      </c>
      <c r="E176" s="14">
        <v>51.126790999999997</v>
      </c>
      <c r="F176" s="15">
        <v>71.438367999999997</v>
      </c>
      <c r="G176" s="9">
        <v>3</v>
      </c>
      <c r="H176" s="9">
        <v>0</v>
      </c>
      <c r="I176" s="9" t="s">
        <v>21</v>
      </c>
      <c r="J176" s="9" t="str">
        <f t="shared" si="2"/>
        <v>Rally</v>
      </c>
      <c r="K176" s="9" t="s">
        <v>58</v>
      </c>
      <c r="L176" s="34" t="str">
        <f t="shared" si="3"/>
        <v>Government Services</v>
      </c>
      <c r="M176" s="9" t="s">
        <v>140</v>
      </c>
      <c r="N176" s="34" t="str">
        <f t="shared" si="4"/>
        <v>Covid-19</v>
      </c>
      <c r="O176" s="9"/>
      <c r="P176" s="34" t="str">
        <f t="shared" si="5"/>
        <v/>
      </c>
      <c r="Q176" s="10"/>
      <c r="R176" s="10"/>
      <c r="S176" s="9">
        <f t="shared" si="6"/>
        <v>0</v>
      </c>
      <c r="T176" s="9" t="s">
        <v>608</v>
      </c>
      <c r="U176" s="9" t="s">
        <v>609</v>
      </c>
      <c r="V176" s="9" t="s">
        <v>24</v>
      </c>
      <c r="W176" s="34" t="str">
        <f t="shared" si="7"/>
        <v>National Government</v>
      </c>
      <c r="X176" s="9" t="s">
        <v>437</v>
      </c>
      <c r="Y176" s="34" t="str">
        <f t="shared" si="8"/>
        <v>Violent</v>
      </c>
      <c r="Z176" s="9" t="s">
        <v>48</v>
      </c>
      <c r="AA176" s="34" t="str">
        <f t="shared" si="9"/>
        <v>Constructive</v>
      </c>
      <c r="AB176" s="29" t="s">
        <v>610</v>
      </c>
      <c r="AC176" s="12" t="s">
        <v>27</v>
      </c>
      <c r="AD176" s="6" t="s">
        <v>611</v>
      </c>
      <c r="AE176" s="10"/>
      <c r="AF176" s="10"/>
      <c r="AG176" s="10"/>
      <c r="AH176" s="10"/>
      <c r="AI176" s="10"/>
      <c r="AJ176" s="10"/>
      <c r="AK176" s="10"/>
      <c r="AL176" s="10"/>
      <c r="AM176" s="10"/>
      <c r="AN176" s="10"/>
      <c r="AO176" s="10"/>
      <c r="AP176" s="10"/>
      <c r="AQ176" s="10"/>
      <c r="AR176" s="10"/>
      <c r="AS176" s="10"/>
      <c r="AT176" s="10"/>
      <c r="AU176" s="10"/>
      <c r="AV176" s="10"/>
    </row>
    <row r="177" spans="1:48" ht="20.25" customHeight="1">
      <c r="A177" s="30">
        <v>44123</v>
      </c>
      <c r="B177" s="6" t="s">
        <v>614</v>
      </c>
      <c r="C177" s="6">
        <f t="shared" si="0"/>
        <v>0</v>
      </c>
      <c r="D177" s="6">
        <f t="shared" si="1"/>
        <v>0</v>
      </c>
      <c r="E177" s="9">
        <v>46.777985999999999</v>
      </c>
      <c r="F177" s="9">
        <v>82.021505000000005</v>
      </c>
      <c r="G177" s="9" t="s">
        <v>87</v>
      </c>
      <c r="H177" s="9">
        <v>0</v>
      </c>
      <c r="I177" s="9" t="s">
        <v>21</v>
      </c>
      <c r="J177" s="9" t="str">
        <f t="shared" si="2"/>
        <v>Rally</v>
      </c>
      <c r="K177" s="9" t="s">
        <v>51</v>
      </c>
      <c r="L177" s="34" t="str">
        <f t="shared" si="3"/>
        <v>Justice</v>
      </c>
      <c r="M177" s="9"/>
      <c r="N177" s="34" t="str">
        <f t="shared" si="4"/>
        <v/>
      </c>
      <c r="O177" s="9"/>
      <c r="P177" s="34" t="str">
        <f t="shared" si="5"/>
        <v/>
      </c>
      <c r="Q177" s="10"/>
      <c r="R177" s="10"/>
      <c r="S177" s="9">
        <f t="shared" si="6"/>
        <v>0</v>
      </c>
      <c r="T177" s="9" t="s">
        <v>66</v>
      </c>
      <c r="U177" s="10"/>
      <c r="V177" s="9" t="s">
        <v>66</v>
      </c>
      <c r="W177" s="34" t="str">
        <f t="shared" si="7"/>
        <v>Justice System</v>
      </c>
      <c r="X177" s="9" t="s">
        <v>48</v>
      </c>
      <c r="Y177" s="34" t="str">
        <f t="shared" si="8"/>
        <v>Constructive</v>
      </c>
      <c r="Z177" s="9" t="s">
        <v>82</v>
      </c>
      <c r="AA177" s="34" t="str">
        <f t="shared" si="9"/>
        <v>Constructive</v>
      </c>
      <c r="AB177" s="11" t="s">
        <v>615</v>
      </c>
      <c r="AC177" s="12" t="s">
        <v>27</v>
      </c>
      <c r="AD177" s="6" t="s">
        <v>616</v>
      </c>
      <c r="AE177" s="10"/>
      <c r="AF177" s="10"/>
      <c r="AG177" s="10"/>
      <c r="AH177" s="10"/>
      <c r="AI177" s="10"/>
      <c r="AJ177" s="10"/>
      <c r="AK177" s="10"/>
      <c r="AL177" s="10"/>
      <c r="AM177" s="10"/>
      <c r="AN177" s="10"/>
      <c r="AO177" s="10"/>
      <c r="AP177" s="10"/>
      <c r="AQ177" s="10"/>
      <c r="AR177" s="10"/>
      <c r="AS177" s="10"/>
      <c r="AT177" s="10"/>
      <c r="AU177" s="10"/>
      <c r="AV177" s="10"/>
    </row>
    <row r="178" spans="1:48" ht="20.25" customHeight="1">
      <c r="A178" s="30">
        <v>44123</v>
      </c>
      <c r="B178" s="6" t="s">
        <v>619</v>
      </c>
      <c r="C178" s="6">
        <f t="shared" si="0"/>
        <v>0</v>
      </c>
      <c r="D178" s="6">
        <f t="shared" si="1"/>
        <v>0</v>
      </c>
      <c r="E178" s="9">
        <v>52.287767000000002</v>
      </c>
      <c r="F178" s="9">
        <v>76.938821000000004</v>
      </c>
      <c r="G178" s="9">
        <v>30</v>
      </c>
      <c r="H178" s="9">
        <v>0</v>
      </c>
      <c r="I178" s="9" t="s">
        <v>21</v>
      </c>
      <c r="J178" s="9" t="str">
        <f t="shared" si="2"/>
        <v>Rally</v>
      </c>
      <c r="K178" s="9" t="s">
        <v>164</v>
      </c>
      <c r="L178" s="34" t="str">
        <f t="shared" si="3"/>
        <v>Other</v>
      </c>
      <c r="M178" s="9" t="s">
        <v>132</v>
      </c>
      <c r="N178" s="34" t="str">
        <f t="shared" si="4"/>
        <v>Other</v>
      </c>
      <c r="O178" s="9"/>
      <c r="P178" s="34" t="str">
        <f t="shared" si="5"/>
        <v/>
      </c>
      <c r="Q178" s="10"/>
      <c r="R178" s="10"/>
      <c r="S178" s="9">
        <f t="shared" si="6"/>
        <v>0</v>
      </c>
      <c r="T178" s="9" t="s">
        <v>24</v>
      </c>
      <c r="U178" s="9"/>
      <c r="V178" s="9" t="s">
        <v>24</v>
      </c>
      <c r="W178" s="34" t="str">
        <f t="shared" si="7"/>
        <v>National Government</v>
      </c>
      <c r="X178" s="9" t="s">
        <v>67</v>
      </c>
      <c r="Y178" s="34" t="str">
        <f t="shared" si="8"/>
        <v>Neutral</v>
      </c>
      <c r="Z178" s="9"/>
      <c r="AA178" s="34" t="str">
        <f t="shared" si="9"/>
        <v/>
      </c>
      <c r="AB178" s="11" t="s">
        <v>620</v>
      </c>
      <c r="AC178" s="12" t="s">
        <v>98</v>
      </c>
      <c r="AD178" s="6" t="s">
        <v>621</v>
      </c>
      <c r="AE178" s="10"/>
      <c r="AF178" s="10"/>
      <c r="AG178" s="10"/>
      <c r="AH178" s="10"/>
      <c r="AI178" s="10"/>
      <c r="AJ178" s="10"/>
      <c r="AK178" s="10"/>
      <c r="AL178" s="10"/>
      <c r="AM178" s="10"/>
      <c r="AN178" s="10"/>
      <c r="AO178" s="10"/>
      <c r="AP178" s="10"/>
      <c r="AQ178" s="10"/>
      <c r="AR178" s="10"/>
      <c r="AS178" s="10"/>
      <c r="AT178" s="10"/>
      <c r="AU178" s="10"/>
      <c r="AV178" s="10"/>
    </row>
    <row r="179" spans="1:48" ht="20.25" customHeight="1">
      <c r="A179" s="30">
        <v>44123</v>
      </c>
      <c r="B179" s="6" t="s">
        <v>622</v>
      </c>
      <c r="C179" s="6">
        <f t="shared" si="0"/>
        <v>0</v>
      </c>
      <c r="D179" s="6">
        <f t="shared" si="1"/>
        <v>0</v>
      </c>
      <c r="E179" s="9">
        <v>43.512180999999998</v>
      </c>
      <c r="F179" s="9">
        <v>77.692351000000002</v>
      </c>
      <c r="G179" s="9">
        <v>15</v>
      </c>
      <c r="H179" s="9">
        <v>0</v>
      </c>
      <c r="I179" s="9" t="s">
        <v>21</v>
      </c>
      <c r="J179" s="9" t="str">
        <f t="shared" si="2"/>
        <v>Rally</v>
      </c>
      <c r="K179" s="9" t="s">
        <v>51</v>
      </c>
      <c r="L179" s="34" t="str">
        <f t="shared" si="3"/>
        <v>Justice</v>
      </c>
      <c r="M179" s="9"/>
      <c r="N179" s="34" t="str">
        <f t="shared" si="4"/>
        <v/>
      </c>
      <c r="O179" s="9"/>
      <c r="P179" s="34" t="str">
        <f t="shared" si="5"/>
        <v/>
      </c>
      <c r="Q179" s="10"/>
      <c r="R179" s="10"/>
      <c r="S179" s="9">
        <f t="shared" si="6"/>
        <v>0</v>
      </c>
      <c r="T179" s="9" t="s">
        <v>59</v>
      </c>
      <c r="U179" s="10"/>
      <c r="V179" s="9" t="s">
        <v>59</v>
      </c>
      <c r="W179" s="34" t="str">
        <f t="shared" si="7"/>
        <v>Local Government</v>
      </c>
      <c r="X179" s="9" t="s">
        <v>87</v>
      </c>
      <c r="Y179" s="34" t="str">
        <f t="shared" si="8"/>
        <v>Neutral</v>
      </c>
      <c r="Z179" s="9"/>
      <c r="AA179" s="34" t="str">
        <f t="shared" si="9"/>
        <v/>
      </c>
      <c r="AB179" s="11" t="s">
        <v>623</v>
      </c>
      <c r="AC179" s="12" t="s">
        <v>98</v>
      </c>
      <c r="AD179" s="6" t="s">
        <v>624</v>
      </c>
      <c r="AE179" s="10"/>
      <c r="AF179" s="10"/>
      <c r="AG179" s="10"/>
      <c r="AH179" s="10"/>
      <c r="AI179" s="10"/>
      <c r="AJ179" s="10"/>
      <c r="AK179" s="10"/>
      <c r="AL179" s="10"/>
      <c r="AM179" s="10"/>
      <c r="AN179" s="10"/>
      <c r="AO179" s="10"/>
      <c r="AP179" s="10"/>
      <c r="AQ179" s="10"/>
      <c r="AR179" s="10"/>
      <c r="AS179" s="10"/>
      <c r="AT179" s="10"/>
      <c r="AU179" s="10"/>
      <c r="AV179" s="10"/>
    </row>
    <row r="180" spans="1:48" ht="20.25" customHeight="1">
      <c r="A180" s="30">
        <v>44123</v>
      </c>
      <c r="B180" s="6" t="s">
        <v>163</v>
      </c>
      <c r="C180" s="6">
        <f t="shared" si="0"/>
        <v>0</v>
      </c>
      <c r="D180" s="6">
        <f t="shared" si="1"/>
        <v>0</v>
      </c>
      <c r="E180" s="9">
        <v>54.861854999999998</v>
      </c>
      <c r="F180" s="9">
        <v>69.139617000000001</v>
      </c>
      <c r="G180" s="9">
        <v>10</v>
      </c>
      <c r="H180" s="9">
        <v>0</v>
      </c>
      <c r="I180" s="9" t="s">
        <v>21</v>
      </c>
      <c r="J180" s="9" t="str">
        <f t="shared" si="2"/>
        <v>Rally</v>
      </c>
      <c r="K180" s="9" t="s">
        <v>58</v>
      </c>
      <c r="L180" s="34" t="str">
        <f t="shared" si="3"/>
        <v>Government Services</v>
      </c>
      <c r="M180" s="9"/>
      <c r="N180" s="34" t="str">
        <f t="shared" si="4"/>
        <v/>
      </c>
      <c r="O180" s="9"/>
      <c r="P180" s="34" t="str">
        <f t="shared" si="5"/>
        <v/>
      </c>
      <c r="Q180" s="10"/>
      <c r="R180" s="10"/>
      <c r="S180" s="9">
        <f t="shared" si="6"/>
        <v>0</v>
      </c>
      <c r="T180" s="9" t="s">
        <v>59</v>
      </c>
      <c r="U180" s="9"/>
      <c r="V180" s="9" t="s">
        <v>59</v>
      </c>
      <c r="W180" s="34" t="str">
        <f t="shared" si="7"/>
        <v>Local Government</v>
      </c>
      <c r="X180" s="9" t="s">
        <v>67</v>
      </c>
      <c r="Y180" s="34" t="str">
        <f t="shared" si="8"/>
        <v>Neutral</v>
      </c>
      <c r="Z180" s="9"/>
      <c r="AA180" s="34" t="str">
        <f t="shared" si="9"/>
        <v/>
      </c>
      <c r="AB180" s="11" t="s">
        <v>612</v>
      </c>
      <c r="AC180" s="12" t="s">
        <v>98</v>
      </c>
      <c r="AD180" s="6" t="s">
        <v>613</v>
      </c>
      <c r="AE180" s="10"/>
      <c r="AF180" s="10"/>
      <c r="AG180" s="10"/>
      <c r="AH180" s="10"/>
      <c r="AI180" s="10"/>
      <c r="AJ180" s="10"/>
      <c r="AK180" s="10"/>
      <c r="AL180" s="10"/>
      <c r="AM180" s="10"/>
      <c r="AN180" s="10"/>
      <c r="AO180" s="10"/>
      <c r="AP180" s="10"/>
      <c r="AQ180" s="10"/>
      <c r="AR180" s="10"/>
      <c r="AS180" s="10"/>
      <c r="AT180" s="10"/>
      <c r="AU180" s="10"/>
      <c r="AV180" s="10"/>
    </row>
    <row r="181" spans="1:48" ht="20.25" customHeight="1">
      <c r="A181" s="30">
        <v>44123</v>
      </c>
      <c r="B181" s="6" t="s">
        <v>100</v>
      </c>
      <c r="C181" s="6">
        <f t="shared" si="0"/>
        <v>0</v>
      </c>
      <c r="D181" s="6">
        <f t="shared" si="1"/>
        <v>0</v>
      </c>
      <c r="E181" s="9">
        <v>43.324730000000002</v>
      </c>
      <c r="F181" s="9">
        <v>68.399730000000005</v>
      </c>
      <c r="G181" s="9">
        <v>10</v>
      </c>
      <c r="H181" s="9">
        <v>0</v>
      </c>
      <c r="I181" s="9" t="s">
        <v>21</v>
      </c>
      <c r="J181" s="9" t="str">
        <f t="shared" si="2"/>
        <v>Rally</v>
      </c>
      <c r="K181" s="9" t="s">
        <v>44</v>
      </c>
      <c r="L181" s="34" t="str">
        <f t="shared" si="3"/>
        <v>Livelihood</v>
      </c>
      <c r="M181" s="9"/>
      <c r="N181" s="34" t="str">
        <f t="shared" si="4"/>
        <v/>
      </c>
      <c r="O181" s="9"/>
      <c r="P181" s="34" t="str">
        <f t="shared" si="5"/>
        <v/>
      </c>
      <c r="Q181" s="10"/>
      <c r="R181" s="10"/>
      <c r="S181" s="9">
        <f t="shared" si="6"/>
        <v>0</v>
      </c>
      <c r="T181" s="9" t="s">
        <v>354</v>
      </c>
      <c r="U181" s="10"/>
      <c r="V181" s="9" t="s">
        <v>81</v>
      </c>
      <c r="W181" s="34" t="str">
        <f t="shared" si="7"/>
        <v>Local Non-Gov Actor</v>
      </c>
      <c r="X181" s="9" t="s">
        <v>67</v>
      </c>
      <c r="Y181" s="34" t="str">
        <f t="shared" si="8"/>
        <v>Neutral</v>
      </c>
      <c r="Z181" s="9"/>
      <c r="AA181" s="34" t="str">
        <f t="shared" si="9"/>
        <v/>
      </c>
      <c r="AB181" s="11" t="s">
        <v>617</v>
      </c>
      <c r="AC181" s="12" t="s">
        <v>98</v>
      </c>
      <c r="AD181" s="6" t="s">
        <v>618</v>
      </c>
      <c r="AE181" s="10"/>
      <c r="AF181" s="10"/>
      <c r="AG181" s="10"/>
      <c r="AH181" s="10"/>
      <c r="AI181" s="10"/>
      <c r="AJ181" s="10"/>
      <c r="AK181" s="10"/>
      <c r="AL181" s="10"/>
      <c r="AM181" s="10"/>
      <c r="AN181" s="10"/>
      <c r="AO181" s="10"/>
      <c r="AP181" s="10"/>
      <c r="AQ181" s="10"/>
      <c r="AR181" s="10"/>
      <c r="AS181" s="10"/>
      <c r="AT181" s="10"/>
      <c r="AU181" s="10"/>
      <c r="AV181" s="10"/>
    </row>
    <row r="182" spans="1:48" ht="20.25" customHeight="1">
      <c r="A182" s="30">
        <v>44121</v>
      </c>
      <c r="B182" s="6" t="s">
        <v>20</v>
      </c>
      <c r="C182" s="6">
        <f t="shared" si="0"/>
        <v>0</v>
      </c>
      <c r="D182" s="6">
        <f t="shared" si="1"/>
        <v>0</v>
      </c>
      <c r="E182" s="9">
        <v>42.375051999999997</v>
      </c>
      <c r="F182" s="9">
        <v>69.623890000000003</v>
      </c>
      <c r="G182" s="9">
        <v>15</v>
      </c>
      <c r="H182" s="9">
        <v>0</v>
      </c>
      <c r="I182" s="9" t="s">
        <v>21</v>
      </c>
      <c r="J182" s="9" t="str">
        <f t="shared" si="2"/>
        <v>Rally</v>
      </c>
      <c r="K182" s="9" t="s">
        <v>63</v>
      </c>
      <c r="L182" s="34" t="str">
        <f t="shared" si="3"/>
        <v>Justice</v>
      </c>
      <c r="M182" s="9" t="s">
        <v>64</v>
      </c>
      <c r="N182" s="34" t="str">
        <f t="shared" si="4"/>
        <v>Human Rights</v>
      </c>
      <c r="O182" s="10"/>
      <c r="P182" s="34" t="str">
        <f t="shared" si="5"/>
        <v/>
      </c>
      <c r="Q182" s="10"/>
      <c r="R182" s="10"/>
      <c r="S182" s="9">
        <f t="shared" si="6"/>
        <v>0</v>
      </c>
      <c r="T182" s="9" t="s">
        <v>66</v>
      </c>
      <c r="U182" s="10"/>
      <c r="V182" s="9" t="s">
        <v>66</v>
      </c>
      <c r="W182" s="34" t="str">
        <f t="shared" si="7"/>
        <v>Justice System</v>
      </c>
      <c r="X182" s="9" t="s">
        <v>67</v>
      </c>
      <c r="Y182" s="34" t="str">
        <f t="shared" si="8"/>
        <v>Neutral</v>
      </c>
      <c r="Z182" s="10"/>
      <c r="AA182" s="34" t="str">
        <f t="shared" si="9"/>
        <v/>
      </c>
      <c r="AB182" s="29" t="s">
        <v>625</v>
      </c>
      <c r="AC182" s="12" t="s">
        <v>27</v>
      </c>
      <c r="AD182" s="6" t="s">
        <v>626</v>
      </c>
      <c r="AE182" s="10"/>
      <c r="AF182" s="10"/>
      <c r="AG182" s="10"/>
      <c r="AH182" s="10"/>
      <c r="AI182" s="10"/>
      <c r="AJ182" s="10"/>
      <c r="AK182" s="10"/>
      <c r="AL182" s="10"/>
      <c r="AM182" s="10"/>
      <c r="AN182" s="10"/>
      <c r="AO182" s="10"/>
      <c r="AP182" s="10"/>
      <c r="AQ182" s="10"/>
      <c r="AR182" s="10"/>
      <c r="AS182" s="10"/>
      <c r="AT182" s="10"/>
      <c r="AU182" s="10"/>
      <c r="AV182" s="10"/>
    </row>
    <row r="183" spans="1:48" ht="20.25" customHeight="1">
      <c r="A183" s="30">
        <v>44120</v>
      </c>
      <c r="B183" s="10" t="s">
        <v>34</v>
      </c>
      <c r="C183" s="10">
        <f t="shared" si="0"/>
        <v>0</v>
      </c>
      <c r="D183" s="6">
        <f t="shared" si="1"/>
        <v>1</v>
      </c>
      <c r="E183" s="9">
        <v>43.229097000000003</v>
      </c>
      <c r="F183" s="15">
        <v>76.942785000000001</v>
      </c>
      <c r="G183" s="9">
        <v>15</v>
      </c>
      <c r="H183" s="9">
        <v>0</v>
      </c>
      <c r="I183" s="9" t="s">
        <v>21</v>
      </c>
      <c r="J183" s="9" t="str">
        <f t="shared" si="2"/>
        <v>Rally</v>
      </c>
      <c r="K183" s="9" t="s">
        <v>96</v>
      </c>
      <c r="L183" s="34" t="str">
        <f t="shared" si="3"/>
        <v>Property &amp; Land</v>
      </c>
      <c r="M183" s="9" t="s">
        <v>74</v>
      </c>
      <c r="N183" s="34" t="str">
        <f t="shared" si="4"/>
        <v>Property &amp; Land</v>
      </c>
      <c r="O183" s="9"/>
      <c r="P183" s="34" t="str">
        <f t="shared" si="5"/>
        <v/>
      </c>
      <c r="Q183" s="10"/>
      <c r="R183" s="10"/>
      <c r="S183" s="9">
        <f t="shared" si="6"/>
        <v>0</v>
      </c>
      <c r="T183" s="9" t="s">
        <v>159</v>
      </c>
      <c r="U183" s="9"/>
      <c r="V183" s="9" t="s">
        <v>59</v>
      </c>
      <c r="W183" s="34" t="str">
        <f t="shared" si="7"/>
        <v>Local Government</v>
      </c>
      <c r="X183" s="9" t="s">
        <v>82</v>
      </c>
      <c r="Y183" s="34" t="str">
        <f t="shared" si="8"/>
        <v>Constructive</v>
      </c>
      <c r="Z183" s="9"/>
      <c r="AA183" s="34" t="str">
        <f t="shared" si="9"/>
        <v/>
      </c>
      <c r="AB183" s="11" t="s">
        <v>627</v>
      </c>
      <c r="AC183" s="12" t="s">
        <v>98</v>
      </c>
      <c r="AD183" s="6" t="s">
        <v>628</v>
      </c>
      <c r="AE183" s="10"/>
      <c r="AF183" s="10"/>
      <c r="AG183" s="10"/>
      <c r="AH183" s="10"/>
      <c r="AI183" s="10"/>
      <c r="AJ183" s="10"/>
      <c r="AK183" s="10"/>
      <c r="AL183" s="10"/>
      <c r="AM183" s="10"/>
      <c r="AN183" s="10"/>
      <c r="AO183" s="10"/>
      <c r="AP183" s="10"/>
      <c r="AQ183" s="10"/>
      <c r="AR183" s="10"/>
      <c r="AS183" s="10"/>
      <c r="AT183" s="10"/>
      <c r="AU183" s="10"/>
      <c r="AV183" s="10"/>
    </row>
    <row r="184" spans="1:48" ht="20.25" customHeight="1">
      <c r="A184" s="30">
        <v>44120</v>
      </c>
      <c r="B184" s="6" t="s">
        <v>29</v>
      </c>
      <c r="C184" s="6">
        <f t="shared" si="0"/>
        <v>0</v>
      </c>
      <c r="D184" s="6">
        <f t="shared" si="1"/>
        <v>0</v>
      </c>
      <c r="E184" s="8">
        <v>50.300392000000002</v>
      </c>
      <c r="F184" s="8">
        <v>57.154032999999998</v>
      </c>
      <c r="G184" s="9">
        <v>10</v>
      </c>
      <c r="H184" s="9">
        <v>0</v>
      </c>
      <c r="I184" s="9" t="s">
        <v>21</v>
      </c>
      <c r="J184" s="9" t="str">
        <f t="shared" si="2"/>
        <v>Rally</v>
      </c>
      <c r="K184" s="9" t="s">
        <v>79</v>
      </c>
      <c r="L184" s="34" t="str">
        <f t="shared" si="3"/>
        <v>Government Services</v>
      </c>
      <c r="M184" s="9"/>
      <c r="N184" s="34" t="str">
        <f t="shared" si="4"/>
        <v/>
      </c>
      <c r="O184" s="9"/>
      <c r="P184" s="34" t="str">
        <f t="shared" si="5"/>
        <v/>
      </c>
      <c r="Q184" s="10"/>
      <c r="R184" s="10"/>
      <c r="S184" s="9">
        <f t="shared" si="6"/>
        <v>0</v>
      </c>
      <c r="T184" s="9" t="s">
        <v>550</v>
      </c>
      <c r="U184" s="9"/>
      <c r="V184" s="9" t="s">
        <v>59</v>
      </c>
      <c r="W184" s="34" t="str">
        <f t="shared" si="7"/>
        <v>Local Government</v>
      </c>
      <c r="X184" s="9" t="s">
        <v>48</v>
      </c>
      <c r="Y184" s="34" t="str">
        <f t="shared" si="8"/>
        <v>Constructive</v>
      </c>
      <c r="Z184" s="9" t="s">
        <v>82</v>
      </c>
      <c r="AA184" s="34" t="str">
        <f t="shared" si="9"/>
        <v>Constructive</v>
      </c>
      <c r="AB184" s="11" t="s">
        <v>632</v>
      </c>
      <c r="AC184" s="12" t="s">
        <v>98</v>
      </c>
      <c r="AD184" s="6" t="s">
        <v>633</v>
      </c>
      <c r="AE184" s="10"/>
      <c r="AF184" s="10"/>
      <c r="AG184" s="10"/>
      <c r="AH184" s="10"/>
      <c r="AI184" s="10"/>
      <c r="AJ184" s="10"/>
      <c r="AK184" s="10"/>
      <c r="AL184" s="10"/>
      <c r="AM184" s="10"/>
      <c r="AN184" s="10"/>
      <c r="AO184" s="10"/>
      <c r="AP184" s="10"/>
      <c r="AQ184" s="10"/>
      <c r="AR184" s="10"/>
      <c r="AS184" s="10"/>
      <c r="AT184" s="10"/>
      <c r="AU184" s="10"/>
      <c r="AV184" s="10"/>
    </row>
    <row r="185" spans="1:48" ht="20.25" customHeight="1">
      <c r="A185" s="30">
        <v>44120</v>
      </c>
      <c r="B185" s="10" t="s">
        <v>34</v>
      </c>
      <c r="C185" s="10">
        <f t="shared" si="0"/>
        <v>0</v>
      </c>
      <c r="D185" s="6">
        <f t="shared" si="1"/>
        <v>1</v>
      </c>
      <c r="E185" s="8">
        <v>43.256092000000002</v>
      </c>
      <c r="F185" s="8">
        <v>76.9315</v>
      </c>
      <c r="G185" s="9">
        <v>10</v>
      </c>
      <c r="H185" s="9">
        <v>0</v>
      </c>
      <c r="I185" s="9" t="s">
        <v>21</v>
      </c>
      <c r="J185" s="9" t="str">
        <f t="shared" si="2"/>
        <v>Rally</v>
      </c>
      <c r="K185" s="9" t="s">
        <v>91</v>
      </c>
      <c r="L185" s="34" t="str">
        <f t="shared" si="3"/>
        <v>Livelihood</v>
      </c>
      <c r="M185" s="9" t="s">
        <v>44</v>
      </c>
      <c r="N185" s="34" t="str">
        <f t="shared" si="4"/>
        <v>Livelihood</v>
      </c>
      <c r="O185" s="9" t="s">
        <v>140</v>
      </c>
      <c r="P185" s="34" t="str">
        <f t="shared" si="5"/>
        <v>Covid-19</v>
      </c>
      <c r="Q185" s="10"/>
      <c r="R185" s="10"/>
      <c r="S185" s="9">
        <f t="shared" si="6"/>
        <v>0</v>
      </c>
      <c r="T185" s="9" t="s">
        <v>629</v>
      </c>
      <c r="U185" s="9"/>
      <c r="V185" s="9" t="s">
        <v>149</v>
      </c>
      <c r="W185" s="34" t="str">
        <f t="shared" si="7"/>
        <v>Local Non-Gov Actor</v>
      </c>
      <c r="X185" s="9" t="s">
        <v>48</v>
      </c>
      <c r="Y185" s="34" t="str">
        <f t="shared" si="8"/>
        <v>Constructive</v>
      </c>
      <c r="Z185" s="9"/>
      <c r="AA185" s="34" t="str">
        <f t="shared" si="9"/>
        <v/>
      </c>
      <c r="AB185" s="11" t="s">
        <v>630</v>
      </c>
      <c r="AC185" s="12" t="s">
        <v>98</v>
      </c>
      <c r="AD185" s="6" t="s">
        <v>631</v>
      </c>
      <c r="AE185" s="10"/>
      <c r="AF185" s="10"/>
      <c r="AG185" s="10"/>
      <c r="AH185" s="10"/>
      <c r="AI185" s="10"/>
      <c r="AJ185" s="10"/>
      <c r="AK185" s="10"/>
      <c r="AL185" s="10"/>
      <c r="AM185" s="10"/>
      <c r="AN185" s="10"/>
      <c r="AO185" s="10"/>
      <c r="AP185" s="10"/>
      <c r="AQ185" s="10"/>
      <c r="AR185" s="10"/>
      <c r="AS185" s="10"/>
      <c r="AT185" s="10"/>
      <c r="AU185" s="10"/>
      <c r="AV185" s="10"/>
    </row>
    <row r="186" spans="1:48" ht="20.25" customHeight="1">
      <c r="A186" s="30">
        <v>44119</v>
      </c>
      <c r="B186" s="10" t="s">
        <v>34</v>
      </c>
      <c r="C186" s="10">
        <f t="shared" si="0"/>
        <v>0</v>
      </c>
      <c r="D186" s="6">
        <f t="shared" si="1"/>
        <v>1</v>
      </c>
      <c r="E186" s="9">
        <v>43.235050000000001</v>
      </c>
      <c r="F186" s="8">
        <v>76.958811999999995</v>
      </c>
      <c r="G186" s="9">
        <v>5</v>
      </c>
      <c r="H186" s="9">
        <v>0</v>
      </c>
      <c r="I186" s="9" t="s">
        <v>21</v>
      </c>
      <c r="J186" s="9" t="str">
        <f t="shared" si="2"/>
        <v>Rally</v>
      </c>
      <c r="K186" s="9" t="s">
        <v>140</v>
      </c>
      <c r="L186" s="34" t="str">
        <f t="shared" si="3"/>
        <v>Covid-19</v>
      </c>
      <c r="M186" s="9"/>
      <c r="N186" s="34" t="str">
        <f t="shared" si="4"/>
        <v/>
      </c>
      <c r="O186" s="9"/>
      <c r="P186" s="34" t="str">
        <f t="shared" si="5"/>
        <v/>
      </c>
      <c r="Q186" s="10"/>
      <c r="R186" s="10"/>
      <c r="S186" s="9">
        <f t="shared" si="6"/>
        <v>0</v>
      </c>
      <c r="T186" s="9" t="s">
        <v>634</v>
      </c>
      <c r="U186" s="9"/>
      <c r="V186" s="9" t="s">
        <v>149</v>
      </c>
      <c r="W186" s="34" t="str">
        <f t="shared" si="7"/>
        <v>Local Non-Gov Actor</v>
      </c>
      <c r="X186" s="9" t="s">
        <v>48</v>
      </c>
      <c r="Y186" s="34" t="str">
        <f t="shared" si="8"/>
        <v>Constructive</v>
      </c>
      <c r="Z186" s="9"/>
      <c r="AA186" s="34" t="str">
        <f t="shared" si="9"/>
        <v/>
      </c>
      <c r="AB186" s="11" t="s">
        <v>635</v>
      </c>
      <c r="AC186" s="12" t="s">
        <v>98</v>
      </c>
      <c r="AD186" s="6" t="s">
        <v>636</v>
      </c>
      <c r="AE186" s="10"/>
      <c r="AF186" s="10"/>
      <c r="AG186" s="10"/>
      <c r="AH186" s="10"/>
      <c r="AI186" s="10"/>
      <c r="AJ186" s="10"/>
      <c r="AK186" s="10"/>
      <c r="AL186" s="10"/>
      <c r="AM186" s="10"/>
      <c r="AN186" s="10"/>
      <c r="AO186" s="10"/>
      <c r="AP186" s="10"/>
      <c r="AQ186" s="10"/>
      <c r="AR186" s="10"/>
      <c r="AS186" s="10"/>
      <c r="AT186" s="10"/>
      <c r="AU186" s="10"/>
      <c r="AV186" s="10"/>
    </row>
    <row r="187" spans="1:48" ht="20.25" customHeight="1">
      <c r="A187" s="30">
        <v>44118</v>
      </c>
      <c r="B187" s="6" t="s">
        <v>20</v>
      </c>
      <c r="C187" s="6">
        <f t="shared" si="0"/>
        <v>0</v>
      </c>
      <c r="D187" s="6">
        <f t="shared" si="1"/>
        <v>0</v>
      </c>
      <c r="E187" s="9">
        <v>42.403444999999998</v>
      </c>
      <c r="F187" s="9">
        <v>69.569717999999995</v>
      </c>
      <c r="G187" s="9">
        <v>10</v>
      </c>
      <c r="H187" s="9">
        <v>0</v>
      </c>
      <c r="I187" s="9" t="s">
        <v>21</v>
      </c>
      <c r="J187" s="9" t="str">
        <f t="shared" si="2"/>
        <v>Rally</v>
      </c>
      <c r="K187" s="9" t="s">
        <v>62</v>
      </c>
      <c r="L187" s="34" t="str">
        <f t="shared" si="3"/>
        <v>Justice</v>
      </c>
      <c r="M187" s="9" t="s">
        <v>64</v>
      </c>
      <c r="N187" s="34" t="str">
        <f t="shared" si="4"/>
        <v>Human Rights</v>
      </c>
      <c r="O187" s="9"/>
      <c r="P187" s="34" t="str">
        <f t="shared" si="5"/>
        <v/>
      </c>
      <c r="Q187" s="10"/>
      <c r="R187" s="10"/>
      <c r="S187" s="9">
        <f t="shared" si="6"/>
        <v>0</v>
      </c>
      <c r="T187" s="9" t="s">
        <v>66</v>
      </c>
      <c r="U187" s="9"/>
      <c r="V187" s="9" t="s">
        <v>66</v>
      </c>
      <c r="W187" s="34" t="str">
        <f t="shared" si="7"/>
        <v>Justice System</v>
      </c>
      <c r="X187" s="9" t="s">
        <v>87</v>
      </c>
      <c r="Y187" s="34" t="str">
        <f t="shared" si="8"/>
        <v>Neutral</v>
      </c>
      <c r="Z187" s="9"/>
      <c r="AA187" s="34" t="str">
        <f t="shared" si="9"/>
        <v/>
      </c>
      <c r="AB187" s="11" t="s">
        <v>637</v>
      </c>
      <c r="AC187" s="12" t="s">
        <v>98</v>
      </c>
      <c r="AD187" s="6" t="s">
        <v>638</v>
      </c>
      <c r="AE187" s="10"/>
      <c r="AF187" s="10"/>
      <c r="AG187" s="10"/>
      <c r="AH187" s="10"/>
      <c r="AI187" s="10"/>
      <c r="AJ187" s="10"/>
      <c r="AK187" s="10"/>
      <c r="AL187" s="10"/>
      <c r="AM187" s="10"/>
      <c r="AN187" s="10"/>
      <c r="AO187" s="10"/>
      <c r="AP187" s="10"/>
      <c r="AQ187" s="10"/>
      <c r="AR187" s="10"/>
      <c r="AS187" s="10"/>
      <c r="AT187" s="10"/>
      <c r="AU187" s="10"/>
      <c r="AV187" s="10"/>
    </row>
    <row r="188" spans="1:48" ht="20.25" customHeight="1">
      <c r="A188" s="30">
        <v>44118</v>
      </c>
      <c r="B188" s="6" t="s">
        <v>639</v>
      </c>
      <c r="C188" s="6">
        <f t="shared" si="0"/>
        <v>0</v>
      </c>
      <c r="D188" s="6">
        <f t="shared" si="1"/>
        <v>0</v>
      </c>
      <c r="E188" s="8">
        <v>42.419437000000002</v>
      </c>
      <c r="F188" s="8">
        <v>69.828226999999998</v>
      </c>
      <c r="G188" s="9">
        <v>10</v>
      </c>
      <c r="H188" s="9">
        <v>0</v>
      </c>
      <c r="I188" s="9" t="s">
        <v>21</v>
      </c>
      <c r="J188" s="9" t="str">
        <f t="shared" si="2"/>
        <v>Rally</v>
      </c>
      <c r="K188" s="9" t="s">
        <v>96</v>
      </c>
      <c r="L188" s="34" t="str">
        <f t="shared" si="3"/>
        <v>Property &amp; Land</v>
      </c>
      <c r="M188" s="9" t="s">
        <v>282</v>
      </c>
      <c r="N188" s="34" t="str">
        <f t="shared" si="4"/>
        <v>Property &amp; Land</v>
      </c>
      <c r="O188" s="9"/>
      <c r="P188" s="34" t="str">
        <f t="shared" si="5"/>
        <v/>
      </c>
      <c r="Q188" s="10"/>
      <c r="R188" s="10"/>
      <c r="S188" s="9">
        <f t="shared" si="6"/>
        <v>0</v>
      </c>
      <c r="T188" s="9" t="s">
        <v>59</v>
      </c>
      <c r="U188" s="9"/>
      <c r="V188" s="9" t="s">
        <v>59</v>
      </c>
      <c r="W188" s="34" t="str">
        <f t="shared" si="7"/>
        <v>Local Government</v>
      </c>
      <c r="X188" s="9" t="s">
        <v>48</v>
      </c>
      <c r="Y188" s="34" t="str">
        <f t="shared" si="8"/>
        <v>Constructive</v>
      </c>
      <c r="Z188" s="9"/>
      <c r="AA188" s="34" t="str">
        <f t="shared" si="9"/>
        <v/>
      </c>
      <c r="AB188" s="11" t="s">
        <v>640</v>
      </c>
      <c r="AC188" s="12" t="s">
        <v>98</v>
      </c>
      <c r="AD188" s="6" t="s">
        <v>641</v>
      </c>
      <c r="AE188" s="10"/>
      <c r="AF188" s="10"/>
      <c r="AG188" s="10"/>
      <c r="AH188" s="10"/>
      <c r="AI188" s="10"/>
      <c r="AJ188" s="10"/>
      <c r="AK188" s="10"/>
      <c r="AL188" s="10"/>
      <c r="AM188" s="10"/>
      <c r="AN188" s="10"/>
      <c r="AO188" s="10"/>
      <c r="AP188" s="10"/>
      <c r="AQ188" s="10"/>
      <c r="AR188" s="10"/>
      <c r="AS188" s="10"/>
      <c r="AT188" s="10"/>
      <c r="AU188" s="10"/>
      <c r="AV188" s="10"/>
    </row>
    <row r="189" spans="1:48" ht="20.25" customHeight="1">
      <c r="A189" s="30">
        <v>44118</v>
      </c>
      <c r="B189" s="10" t="s">
        <v>34</v>
      </c>
      <c r="C189" s="10">
        <f t="shared" si="0"/>
        <v>0</v>
      </c>
      <c r="D189" s="6">
        <f t="shared" si="1"/>
        <v>1</v>
      </c>
      <c r="E189" s="8">
        <v>43.211084</v>
      </c>
      <c r="F189" s="9">
        <v>76.950207000000006</v>
      </c>
      <c r="G189" s="9">
        <v>10</v>
      </c>
      <c r="H189" s="9">
        <v>0</v>
      </c>
      <c r="I189" s="9" t="s">
        <v>21</v>
      </c>
      <c r="J189" s="9" t="str">
        <f t="shared" si="2"/>
        <v>Rally</v>
      </c>
      <c r="K189" s="9" t="s">
        <v>140</v>
      </c>
      <c r="L189" s="34" t="str">
        <f t="shared" si="3"/>
        <v>Covid-19</v>
      </c>
      <c r="M189" s="9"/>
      <c r="N189" s="34" t="str">
        <f t="shared" si="4"/>
        <v/>
      </c>
      <c r="O189" s="9"/>
      <c r="P189" s="34" t="str">
        <f t="shared" si="5"/>
        <v/>
      </c>
      <c r="Q189" s="10"/>
      <c r="R189" s="10"/>
      <c r="S189" s="9">
        <f t="shared" si="6"/>
        <v>0</v>
      </c>
      <c r="T189" s="9" t="s">
        <v>59</v>
      </c>
      <c r="U189" s="10"/>
      <c r="V189" s="9" t="s">
        <v>59</v>
      </c>
      <c r="W189" s="34" t="str">
        <f t="shared" si="7"/>
        <v>Local Government</v>
      </c>
      <c r="X189" s="9" t="s">
        <v>48</v>
      </c>
      <c r="Y189" s="34" t="str">
        <f t="shared" si="8"/>
        <v>Constructive</v>
      </c>
      <c r="Z189" s="9"/>
      <c r="AA189" s="34" t="str">
        <f t="shared" si="9"/>
        <v/>
      </c>
      <c r="AB189" s="11" t="s">
        <v>642</v>
      </c>
      <c r="AC189" s="12" t="s">
        <v>98</v>
      </c>
      <c r="AD189" s="6" t="s">
        <v>643</v>
      </c>
      <c r="AE189" s="10"/>
      <c r="AF189" s="10"/>
      <c r="AG189" s="10"/>
      <c r="AH189" s="10"/>
      <c r="AI189" s="10"/>
      <c r="AJ189" s="10"/>
      <c r="AK189" s="10"/>
      <c r="AL189" s="10"/>
      <c r="AM189" s="10"/>
      <c r="AN189" s="10"/>
      <c r="AO189" s="10"/>
      <c r="AP189" s="10"/>
      <c r="AQ189" s="10"/>
      <c r="AR189" s="10"/>
      <c r="AS189" s="10"/>
      <c r="AT189" s="10"/>
      <c r="AU189" s="10"/>
      <c r="AV189" s="10"/>
    </row>
    <row r="190" spans="1:48" ht="20.25" customHeight="1">
      <c r="A190" s="30">
        <v>44118</v>
      </c>
      <c r="B190" s="10" t="s">
        <v>34</v>
      </c>
      <c r="C190" s="10">
        <f t="shared" si="0"/>
        <v>0</v>
      </c>
      <c r="D190" s="6">
        <f t="shared" si="1"/>
        <v>1</v>
      </c>
      <c r="E190" s="8">
        <v>43.255267000000003</v>
      </c>
      <c r="F190" s="9">
        <v>76.929212000000007</v>
      </c>
      <c r="G190" s="9">
        <v>20</v>
      </c>
      <c r="H190" s="9">
        <v>0</v>
      </c>
      <c r="I190" s="10" t="s">
        <v>21</v>
      </c>
      <c r="J190" s="9" t="str">
        <f t="shared" si="2"/>
        <v>Rally</v>
      </c>
      <c r="K190" s="9" t="s">
        <v>140</v>
      </c>
      <c r="L190" s="34" t="str">
        <f t="shared" si="3"/>
        <v>Covid-19</v>
      </c>
      <c r="M190" s="10" t="s">
        <v>44</v>
      </c>
      <c r="N190" s="34" t="str">
        <f t="shared" si="4"/>
        <v>Livelihood</v>
      </c>
      <c r="O190" s="10"/>
      <c r="P190" s="34" t="str">
        <f t="shared" si="5"/>
        <v/>
      </c>
      <c r="Q190" s="10"/>
      <c r="R190" s="10"/>
      <c r="S190" s="9">
        <f t="shared" si="6"/>
        <v>0</v>
      </c>
      <c r="T190" s="9" t="s">
        <v>644</v>
      </c>
      <c r="U190" s="10"/>
      <c r="V190" s="10" t="s">
        <v>59</v>
      </c>
      <c r="W190" s="34" t="str">
        <f t="shared" si="7"/>
        <v>Local Government</v>
      </c>
      <c r="X190" s="10" t="s">
        <v>48</v>
      </c>
      <c r="Y190" s="34" t="str">
        <f t="shared" si="8"/>
        <v>Constructive</v>
      </c>
      <c r="Z190" s="10"/>
      <c r="AA190" s="34" t="str">
        <f t="shared" si="9"/>
        <v/>
      </c>
      <c r="AB190" s="29" t="s">
        <v>645</v>
      </c>
      <c r="AC190" s="12" t="s">
        <v>27</v>
      </c>
      <c r="AD190" s="6" t="s">
        <v>646</v>
      </c>
      <c r="AE190" s="10"/>
      <c r="AF190" s="10"/>
      <c r="AG190" s="10"/>
      <c r="AH190" s="10"/>
      <c r="AI190" s="10"/>
      <c r="AJ190" s="10"/>
      <c r="AK190" s="10"/>
      <c r="AL190" s="10"/>
      <c r="AM190" s="10"/>
      <c r="AN190" s="10"/>
      <c r="AO190" s="10"/>
      <c r="AP190" s="10"/>
      <c r="AQ190" s="10"/>
      <c r="AR190" s="10"/>
      <c r="AS190" s="10"/>
      <c r="AT190" s="10"/>
      <c r="AU190" s="10"/>
      <c r="AV190" s="10"/>
    </row>
    <row r="191" spans="1:48" ht="20.25" customHeight="1">
      <c r="A191" s="30">
        <v>44117</v>
      </c>
      <c r="B191" s="6" t="s">
        <v>29</v>
      </c>
      <c r="C191" s="6">
        <f t="shared" si="0"/>
        <v>0</v>
      </c>
      <c r="D191" s="6">
        <f t="shared" si="1"/>
        <v>0</v>
      </c>
      <c r="E191" s="8">
        <v>50.281264999999998</v>
      </c>
      <c r="F191" s="8">
        <v>57.214551999999998</v>
      </c>
      <c r="G191" s="9">
        <v>100</v>
      </c>
      <c r="H191" s="9">
        <v>0</v>
      </c>
      <c r="I191" s="9" t="s">
        <v>21</v>
      </c>
      <c r="J191" s="9" t="str">
        <f t="shared" si="2"/>
        <v>Rally</v>
      </c>
      <c r="K191" s="9" t="s">
        <v>91</v>
      </c>
      <c r="L191" s="34" t="str">
        <f t="shared" si="3"/>
        <v>Livelihood</v>
      </c>
      <c r="M191" s="9" t="s">
        <v>140</v>
      </c>
      <c r="N191" s="34" t="str">
        <f t="shared" si="4"/>
        <v>Covid-19</v>
      </c>
      <c r="O191" s="9"/>
      <c r="P191" s="34" t="str">
        <f t="shared" si="5"/>
        <v/>
      </c>
      <c r="Q191" s="10"/>
      <c r="R191" s="10"/>
      <c r="S191" s="9">
        <f t="shared" si="6"/>
        <v>0</v>
      </c>
      <c r="T191" s="9" t="s">
        <v>652</v>
      </c>
      <c r="U191" s="9"/>
      <c r="V191" s="9" t="s">
        <v>81</v>
      </c>
      <c r="W191" s="34" t="str">
        <f t="shared" si="7"/>
        <v>Local Non-Gov Actor</v>
      </c>
      <c r="X191" s="9" t="s">
        <v>48</v>
      </c>
      <c r="Y191" s="34" t="str">
        <f t="shared" si="8"/>
        <v>Constructive</v>
      </c>
      <c r="Z191" s="9"/>
      <c r="AA191" s="34" t="str">
        <f t="shared" si="9"/>
        <v/>
      </c>
      <c r="AB191" s="11" t="s">
        <v>653</v>
      </c>
      <c r="AC191" s="12" t="s">
        <v>98</v>
      </c>
      <c r="AD191" s="6" t="s">
        <v>654</v>
      </c>
      <c r="AE191" s="10"/>
      <c r="AF191" s="10"/>
      <c r="AG191" s="10"/>
      <c r="AH191" s="10"/>
      <c r="AI191" s="10"/>
      <c r="AJ191" s="10"/>
      <c r="AK191" s="10"/>
      <c r="AL191" s="10"/>
      <c r="AM191" s="10"/>
      <c r="AN191" s="10"/>
      <c r="AO191" s="10"/>
      <c r="AP191" s="10"/>
      <c r="AQ191" s="10"/>
      <c r="AR191" s="10"/>
      <c r="AS191" s="10"/>
      <c r="AT191" s="10"/>
      <c r="AU191" s="10"/>
      <c r="AV191" s="10"/>
    </row>
    <row r="192" spans="1:48" ht="20.25" customHeight="1">
      <c r="A192" s="30">
        <v>44117</v>
      </c>
      <c r="B192" s="6" t="s">
        <v>655</v>
      </c>
      <c r="C192" s="6">
        <f t="shared" si="0"/>
        <v>0</v>
      </c>
      <c r="D192" s="6">
        <f t="shared" si="1"/>
        <v>0</v>
      </c>
      <c r="E192" s="8">
        <v>47.083756999999999</v>
      </c>
      <c r="F192" s="8">
        <v>54.316558000000001</v>
      </c>
      <c r="G192" s="9">
        <v>10</v>
      </c>
      <c r="H192" s="9">
        <v>0</v>
      </c>
      <c r="I192" s="9" t="s">
        <v>21</v>
      </c>
      <c r="J192" s="9" t="str">
        <f t="shared" si="2"/>
        <v>Rally</v>
      </c>
      <c r="K192" s="9" t="s">
        <v>73</v>
      </c>
      <c r="L192" s="34" t="str">
        <f t="shared" si="3"/>
        <v>Environment &amp; Resource Extraction</v>
      </c>
      <c r="M192" s="9" t="s">
        <v>79</v>
      </c>
      <c r="N192" s="34" t="str">
        <f t="shared" si="4"/>
        <v>Government Services</v>
      </c>
      <c r="O192" s="9"/>
      <c r="P192" s="34" t="str">
        <f t="shared" si="5"/>
        <v/>
      </c>
      <c r="Q192" s="10"/>
      <c r="R192" s="10"/>
      <c r="S192" s="9">
        <f t="shared" si="6"/>
        <v>0</v>
      </c>
      <c r="T192" s="9" t="s">
        <v>59</v>
      </c>
      <c r="U192" s="9" t="s">
        <v>656</v>
      </c>
      <c r="V192" s="9" t="s">
        <v>59</v>
      </c>
      <c r="W192" s="34" t="str">
        <f t="shared" si="7"/>
        <v>Local Government</v>
      </c>
      <c r="X192" s="9" t="s">
        <v>67</v>
      </c>
      <c r="Y192" s="34" t="str">
        <f t="shared" si="8"/>
        <v>Neutral</v>
      </c>
      <c r="Z192" s="9"/>
      <c r="AA192" s="34" t="str">
        <f t="shared" si="9"/>
        <v/>
      </c>
      <c r="AB192" s="22" t="s">
        <v>1920</v>
      </c>
      <c r="AC192" s="12" t="s">
        <v>98</v>
      </c>
      <c r="AD192" s="6" t="s">
        <v>658</v>
      </c>
      <c r="AE192" s="10"/>
      <c r="AF192" s="10"/>
      <c r="AG192" s="10"/>
      <c r="AH192" s="10"/>
      <c r="AI192" s="10"/>
      <c r="AJ192" s="10"/>
      <c r="AK192" s="10"/>
      <c r="AL192" s="10"/>
      <c r="AM192" s="10"/>
      <c r="AN192" s="10"/>
      <c r="AO192" s="10"/>
      <c r="AP192" s="10"/>
      <c r="AQ192" s="10"/>
      <c r="AR192" s="10"/>
      <c r="AS192" s="10"/>
      <c r="AT192" s="10"/>
      <c r="AU192" s="10"/>
      <c r="AV192" s="10"/>
    </row>
    <row r="193" spans="1:48" ht="20.25" customHeight="1">
      <c r="A193" s="30">
        <v>44117</v>
      </c>
      <c r="B193" s="6" t="s">
        <v>659</v>
      </c>
      <c r="C193" s="6">
        <f t="shared" si="0"/>
        <v>0</v>
      </c>
      <c r="D193" s="6">
        <f t="shared" si="1"/>
        <v>0</v>
      </c>
      <c r="E193" s="8">
        <v>45.060242000000002</v>
      </c>
      <c r="F193" s="8">
        <v>65.052957000000006</v>
      </c>
      <c r="G193" s="9">
        <v>5</v>
      </c>
      <c r="H193" s="9">
        <v>0</v>
      </c>
      <c r="I193" s="9" t="s">
        <v>21</v>
      </c>
      <c r="J193" s="9" t="str">
        <f t="shared" si="2"/>
        <v>Rally</v>
      </c>
      <c r="K193" s="9" t="s">
        <v>282</v>
      </c>
      <c r="L193" s="34" t="str">
        <f t="shared" si="3"/>
        <v>Property &amp; Land</v>
      </c>
      <c r="M193" s="9"/>
      <c r="N193" s="34" t="str">
        <f t="shared" si="4"/>
        <v/>
      </c>
      <c r="O193" s="9"/>
      <c r="P193" s="34" t="str">
        <f t="shared" si="5"/>
        <v/>
      </c>
      <c r="Q193" s="10"/>
      <c r="R193" s="10"/>
      <c r="S193" s="9">
        <f t="shared" si="6"/>
        <v>0</v>
      </c>
      <c r="T193" s="9" t="s">
        <v>660</v>
      </c>
      <c r="U193" s="9"/>
      <c r="V193" s="9" t="s">
        <v>76</v>
      </c>
      <c r="W193" s="34" t="str">
        <f t="shared" si="7"/>
        <v>Local Non-Gov Actor</v>
      </c>
      <c r="X193" s="9" t="s">
        <v>437</v>
      </c>
      <c r="Y193" s="34" t="str">
        <f t="shared" si="8"/>
        <v>Violent</v>
      </c>
      <c r="Z193" s="9"/>
      <c r="AA193" s="34" t="str">
        <f t="shared" si="9"/>
        <v/>
      </c>
      <c r="AB193" s="11" t="s">
        <v>661</v>
      </c>
      <c r="AC193" s="12" t="s">
        <v>98</v>
      </c>
      <c r="AD193" s="6" t="s">
        <v>662</v>
      </c>
      <c r="AE193" s="10"/>
      <c r="AF193" s="10"/>
      <c r="AG193" s="10"/>
      <c r="AH193" s="10"/>
      <c r="AI193" s="10"/>
      <c r="AJ193" s="10"/>
      <c r="AK193" s="10"/>
      <c r="AL193" s="10"/>
      <c r="AM193" s="10"/>
      <c r="AN193" s="10"/>
      <c r="AO193" s="10"/>
      <c r="AP193" s="10"/>
      <c r="AQ193" s="10"/>
      <c r="AR193" s="10"/>
      <c r="AS193" s="10"/>
      <c r="AT193" s="10"/>
      <c r="AU193" s="10"/>
      <c r="AV193" s="10"/>
    </row>
    <row r="194" spans="1:48" ht="20.25" customHeight="1">
      <c r="A194" s="30">
        <v>44117</v>
      </c>
      <c r="B194" s="9" t="s">
        <v>647</v>
      </c>
      <c r="C194" s="9">
        <f t="shared" si="0"/>
        <v>0</v>
      </c>
      <c r="D194" s="6">
        <f t="shared" si="1"/>
        <v>0</v>
      </c>
      <c r="E194" s="9">
        <v>47.727319999999999</v>
      </c>
      <c r="F194" s="9">
        <v>84.204958000000005</v>
      </c>
      <c r="G194" s="9">
        <v>20</v>
      </c>
      <c r="H194" s="9">
        <v>0</v>
      </c>
      <c r="I194" s="9" t="s">
        <v>21</v>
      </c>
      <c r="J194" s="9" t="str">
        <f t="shared" si="2"/>
        <v>Rally</v>
      </c>
      <c r="K194" s="9" t="s">
        <v>79</v>
      </c>
      <c r="L194" s="34" t="str">
        <f t="shared" si="3"/>
        <v>Government Services</v>
      </c>
      <c r="M194" s="9"/>
      <c r="N194" s="34" t="str">
        <f t="shared" si="4"/>
        <v/>
      </c>
      <c r="O194" s="9"/>
      <c r="P194" s="34" t="str">
        <f t="shared" si="5"/>
        <v/>
      </c>
      <c r="Q194" s="10"/>
      <c r="R194" s="10"/>
      <c r="S194" s="9">
        <f t="shared" si="6"/>
        <v>0</v>
      </c>
      <c r="T194" s="9" t="s">
        <v>648</v>
      </c>
      <c r="U194" s="9" t="s">
        <v>649</v>
      </c>
      <c r="V194" s="9" t="s">
        <v>81</v>
      </c>
      <c r="W194" s="34" t="str">
        <f t="shared" si="7"/>
        <v>Local Non-Gov Actor</v>
      </c>
      <c r="X194" s="9" t="s">
        <v>67</v>
      </c>
      <c r="Y194" s="34" t="str">
        <f t="shared" si="8"/>
        <v>Neutral</v>
      </c>
      <c r="Z194" s="9"/>
      <c r="AA194" s="34" t="str">
        <f t="shared" si="9"/>
        <v/>
      </c>
      <c r="AB194" s="29" t="s">
        <v>650</v>
      </c>
      <c r="AC194" s="12" t="s">
        <v>27</v>
      </c>
      <c r="AD194" s="6" t="s">
        <v>651</v>
      </c>
      <c r="AE194" s="10"/>
      <c r="AF194" s="10"/>
      <c r="AG194" s="10"/>
      <c r="AH194" s="10"/>
      <c r="AI194" s="10"/>
      <c r="AJ194" s="10"/>
      <c r="AK194" s="10"/>
      <c r="AL194" s="10"/>
      <c r="AM194" s="10"/>
      <c r="AN194" s="10"/>
      <c r="AO194" s="10"/>
      <c r="AP194" s="10"/>
      <c r="AQ194" s="10"/>
      <c r="AR194" s="10"/>
      <c r="AS194" s="10"/>
      <c r="AT194" s="10"/>
      <c r="AU194" s="10"/>
      <c r="AV194" s="10"/>
    </row>
    <row r="195" spans="1:48" ht="20.25" customHeight="1">
      <c r="A195" s="30">
        <v>44117</v>
      </c>
      <c r="B195" s="9" t="s">
        <v>40</v>
      </c>
      <c r="C195" s="9">
        <f t="shared" si="0"/>
        <v>1</v>
      </c>
      <c r="D195" s="6">
        <f t="shared" si="1"/>
        <v>0</v>
      </c>
      <c r="E195" s="9">
        <v>51.125425999999997</v>
      </c>
      <c r="F195" s="9">
        <v>71.438773999999995</v>
      </c>
      <c r="G195" s="9">
        <v>6</v>
      </c>
      <c r="H195" s="9">
        <v>0</v>
      </c>
      <c r="I195" s="10" t="s">
        <v>21</v>
      </c>
      <c r="J195" s="9" t="str">
        <f t="shared" si="2"/>
        <v>Rally</v>
      </c>
      <c r="K195" s="10" t="s">
        <v>58</v>
      </c>
      <c r="L195" s="34" t="str">
        <f t="shared" si="3"/>
        <v>Government Services</v>
      </c>
      <c r="M195" s="9"/>
      <c r="N195" s="34" t="str">
        <f t="shared" si="4"/>
        <v/>
      </c>
      <c r="O195" s="10"/>
      <c r="P195" s="34" t="str">
        <f t="shared" si="5"/>
        <v/>
      </c>
      <c r="Q195" s="10"/>
      <c r="R195" s="10"/>
      <c r="S195" s="9">
        <f t="shared" si="6"/>
        <v>0</v>
      </c>
      <c r="T195" s="9" t="s">
        <v>608</v>
      </c>
      <c r="U195" s="10"/>
      <c r="V195" s="10" t="s">
        <v>24</v>
      </c>
      <c r="W195" s="34" t="str">
        <f t="shared" si="7"/>
        <v>National Government</v>
      </c>
      <c r="X195" s="10" t="s">
        <v>48</v>
      </c>
      <c r="Y195" s="34" t="str">
        <f t="shared" si="8"/>
        <v>Constructive</v>
      </c>
      <c r="Z195" s="10"/>
      <c r="AA195" s="34" t="str">
        <f t="shared" si="9"/>
        <v/>
      </c>
      <c r="AB195" s="29" t="s">
        <v>663</v>
      </c>
      <c r="AC195" s="12" t="s">
        <v>27</v>
      </c>
      <c r="AD195" s="6" t="s">
        <v>664</v>
      </c>
      <c r="AE195" s="10"/>
      <c r="AF195" s="10"/>
      <c r="AG195" s="10"/>
      <c r="AH195" s="10"/>
      <c r="AI195" s="10"/>
      <c r="AJ195" s="10"/>
      <c r="AK195" s="10"/>
      <c r="AL195" s="10"/>
      <c r="AM195" s="10"/>
      <c r="AN195" s="10"/>
      <c r="AO195" s="10"/>
      <c r="AP195" s="10"/>
      <c r="AQ195" s="10"/>
      <c r="AR195" s="10"/>
      <c r="AS195" s="10"/>
      <c r="AT195" s="10"/>
      <c r="AU195" s="10"/>
      <c r="AV195" s="10"/>
    </row>
    <row r="196" spans="1:48" ht="20.25" customHeight="1">
      <c r="A196" s="30">
        <v>44116</v>
      </c>
      <c r="B196" s="6" t="s">
        <v>668</v>
      </c>
      <c r="C196" s="6">
        <f t="shared" si="0"/>
        <v>0</v>
      </c>
      <c r="D196" s="6">
        <f t="shared" si="1"/>
        <v>0</v>
      </c>
      <c r="E196" s="9">
        <v>43.952553999999999</v>
      </c>
      <c r="F196" s="8">
        <v>67.421571</v>
      </c>
      <c r="G196" s="9">
        <v>10</v>
      </c>
      <c r="H196" s="9">
        <v>0</v>
      </c>
      <c r="I196" s="9" t="s">
        <v>21</v>
      </c>
      <c r="J196" s="9" t="str">
        <f t="shared" si="2"/>
        <v>Rally</v>
      </c>
      <c r="K196" s="9" t="s">
        <v>266</v>
      </c>
      <c r="L196" s="34" t="str">
        <f t="shared" si="3"/>
        <v>Finance</v>
      </c>
      <c r="M196" s="9"/>
      <c r="N196" s="34" t="str">
        <f t="shared" si="4"/>
        <v/>
      </c>
      <c r="O196" s="9"/>
      <c r="P196" s="34" t="str">
        <f t="shared" si="5"/>
        <v/>
      </c>
      <c r="Q196" s="10"/>
      <c r="R196" s="10"/>
      <c r="S196" s="9">
        <f t="shared" si="6"/>
        <v>0</v>
      </c>
      <c r="T196" s="9" t="s">
        <v>669</v>
      </c>
      <c r="U196" s="9"/>
      <c r="V196" s="9" t="s">
        <v>76</v>
      </c>
      <c r="W196" s="34" t="str">
        <f t="shared" si="7"/>
        <v>Local Non-Gov Actor</v>
      </c>
      <c r="X196" s="9" t="s">
        <v>67</v>
      </c>
      <c r="Y196" s="34" t="str">
        <f t="shared" si="8"/>
        <v>Neutral</v>
      </c>
      <c r="Z196" s="9"/>
      <c r="AA196" s="34" t="str">
        <f t="shared" si="9"/>
        <v/>
      </c>
      <c r="AB196" s="11" t="s">
        <v>670</v>
      </c>
      <c r="AC196" s="12" t="s">
        <v>98</v>
      </c>
      <c r="AD196" s="6" t="s">
        <v>671</v>
      </c>
      <c r="AE196" s="10"/>
      <c r="AF196" s="10"/>
      <c r="AG196" s="10"/>
      <c r="AH196" s="10"/>
      <c r="AI196" s="10"/>
      <c r="AJ196" s="10"/>
      <c r="AK196" s="10"/>
      <c r="AL196" s="10"/>
      <c r="AM196" s="10"/>
      <c r="AN196" s="10"/>
      <c r="AO196" s="10"/>
      <c r="AP196" s="10"/>
      <c r="AQ196" s="10"/>
      <c r="AR196" s="10"/>
      <c r="AS196" s="10"/>
      <c r="AT196" s="10"/>
      <c r="AU196" s="10"/>
      <c r="AV196" s="10"/>
    </row>
    <row r="197" spans="1:48" ht="20.25" customHeight="1">
      <c r="A197" s="30">
        <v>44116</v>
      </c>
      <c r="B197" s="6" t="s">
        <v>665</v>
      </c>
      <c r="C197" s="6">
        <f t="shared" si="0"/>
        <v>0</v>
      </c>
      <c r="D197" s="6">
        <f t="shared" si="1"/>
        <v>0</v>
      </c>
      <c r="E197" s="9">
        <v>41.305596999999999</v>
      </c>
      <c r="F197" s="8">
        <v>68.544860999999997</v>
      </c>
      <c r="G197" s="9">
        <v>20</v>
      </c>
      <c r="H197" s="9">
        <v>0</v>
      </c>
      <c r="I197" s="9" t="s">
        <v>21</v>
      </c>
      <c r="J197" s="9" t="str">
        <f t="shared" si="2"/>
        <v>Rally</v>
      </c>
      <c r="K197" s="9" t="s">
        <v>79</v>
      </c>
      <c r="L197" s="34" t="str">
        <f t="shared" si="3"/>
        <v>Government Services</v>
      </c>
      <c r="M197" s="9"/>
      <c r="N197" s="34" t="str">
        <f t="shared" si="4"/>
        <v/>
      </c>
      <c r="O197" s="9"/>
      <c r="P197" s="34" t="str">
        <f t="shared" si="5"/>
        <v/>
      </c>
      <c r="Q197" s="10"/>
      <c r="R197" s="10"/>
      <c r="S197" s="9">
        <f t="shared" si="6"/>
        <v>0</v>
      </c>
      <c r="T197" s="9" t="s">
        <v>59</v>
      </c>
      <c r="U197" s="9"/>
      <c r="V197" s="9" t="s">
        <v>59</v>
      </c>
      <c r="W197" s="34" t="str">
        <f t="shared" si="7"/>
        <v>Local Government</v>
      </c>
      <c r="X197" s="9" t="s">
        <v>48</v>
      </c>
      <c r="Y197" s="34" t="str">
        <f t="shared" si="8"/>
        <v>Constructive</v>
      </c>
      <c r="Z197" s="9"/>
      <c r="AA197" s="34" t="str">
        <f t="shared" si="9"/>
        <v/>
      </c>
      <c r="AB197" s="11" t="s">
        <v>666</v>
      </c>
      <c r="AC197" s="12" t="s">
        <v>98</v>
      </c>
      <c r="AD197" s="6" t="s">
        <v>667</v>
      </c>
      <c r="AE197" s="10"/>
      <c r="AF197" s="10"/>
      <c r="AG197" s="10"/>
      <c r="AH197" s="10"/>
      <c r="AI197" s="10"/>
      <c r="AJ197" s="10"/>
      <c r="AK197" s="10"/>
      <c r="AL197" s="10"/>
      <c r="AM197" s="10"/>
      <c r="AN197" s="10"/>
      <c r="AO197" s="10"/>
      <c r="AP197" s="10"/>
      <c r="AQ197" s="10"/>
      <c r="AR197" s="10"/>
      <c r="AS197" s="10"/>
      <c r="AT197" s="10"/>
      <c r="AU197" s="10"/>
      <c r="AV197" s="10"/>
    </row>
    <row r="198" spans="1:48" ht="20.25" customHeight="1">
      <c r="A198" s="30">
        <v>44116</v>
      </c>
      <c r="B198" s="9" t="s">
        <v>40</v>
      </c>
      <c r="C198" s="9">
        <f t="shared" si="0"/>
        <v>1</v>
      </c>
      <c r="D198" s="6">
        <f t="shared" si="1"/>
        <v>0</v>
      </c>
      <c r="E198" s="9">
        <v>51.125425999999997</v>
      </c>
      <c r="F198" s="9">
        <v>71.438773999999995</v>
      </c>
      <c r="G198" s="9">
        <v>6</v>
      </c>
      <c r="H198" s="9">
        <v>0</v>
      </c>
      <c r="I198" s="10" t="s">
        <v>21</v>
      </c>
      <c r="J198" s="9" t="str">
        <f t="shared" si="2"/>
        <v>Rally</v>
      </c>
      <c r="K198" s="10" t="s">
        <v>58</v>
      </c>
      <c r="L198" s="34" t="str">
        <f t="shared" si="3"/>
        <v>Government Services</v>
      </c>
      <c r="M198" s="9"/>
      <c r="N198" s="34" t="str">
        <f t="shared" si="4"/>
        <v/>
      </c>
      <c r="O198" s="10"/>
      <c r="P198" s="34" t="str">
        <f t="shared" si="5"/>
        <v/>
      </c>
      <c r="Q198" s="10"/>
      <c r="R198" s="10"/>
      <c r="S198" s="9">
        <f t="shared" si="6"/>
        <v>0</v>
      </c>
      <c r="T198" s="9" t="s">
        <v>608</v>
      </c>
      <c r="U198" s="10"/>
      <c r="V198" s="10" t="s">
        <v>24</v>
      </c>
      <c r="W198" s="34" t="str">
        <f t="shared" si="7"/>
        <v>National Government</v>
      </c>
      <c r="X198" s="10" t="s">
        <v>48</v>
      </c>
      <c r="Y198" s="34" t="str">
        <f t="shared" si="8"/>
        <v>Constructive</v>
      </c>
      <c r="Z198" s="10"/>
      <c r="AA198" s="34" t="str">
        <f t="shared" si="9"/>
        <v/>
      </c>
      <c r="AB198" s="29" t="s">
        <v>672</v>
      </c>
      <c r="AC198" s="12" t="s">
        <v>27</v>
      </c>
      <c r="AD198" s="6" t="s">
        <v>664</v>
      </c>
      <c r="AE198" s="10"/>
      <c r="AF198" s="10"/>
      <c r="AG198" s="10"/>
      <c r="AH198" s="10"/>
      <c r="AI198" s="10"/>
      <c r="AJ198" s="10"/>
      <c r="AK198" s="10"/>
      <c r="AL198" s="10"/>
      <c r="AM198" s="10"/>
      <c r="AN198" s="10"/>
      <c r="AO198" s="10"/>
      <c r="AP198" s="10"/>
      <c r="AQ198" s="10"/>
      <c r="AR198" s="10"/>
      <c r="AS198" s="10"/>
      <c r="AT198" s="10"/>
      <c r="AU198" s="10"/>
      <c r="AV198" s="10"/>
    </row>
    <row r="199" spans="1:48" ht="20.25" customHeight="1">
      <c r="A199" s="30">
        <v>44115</v>
      </c>
      <c r="B199" s="10" t="s">
        <v>34</v>
      </c>
      <c r="C199" s="10">
        <f t="shared" si="0"/>
        <v>0</v>
      </c>
      <c r="D199" s="6">
        <f t="shared" si="1"/>
        <v>1</v>
      </c>
      <c r="E199" s="9">
        <v>43.247143999999999</v>
      </c>
      <c r="F199" s="9">
        <v>76.953001999999998</v>
      </c>
      <c r="G199" s="9">
        <v>10</v>
      </c>
      <c r="H199" s="9">
        <v>5</v>
      </c>
      <c r="I199" s="10" t="s">
        <v>21</v>
      </c>
      <c r="J199" s="9" t="str">
        <f t="shared" si="2"/>
        <v>Rally</v>
      </c>
      <c r="K199" s="9" t="s">
        <v>266</v>
      </c>
      <c r="L199" s="34" t="str">
        <f t="shared" si="3"/>
        <v>Finance</v>
      </c>
      <c r="M199" s="9"/>
      <c r="N199" s="34" t="str">
        <f t="shared" si="4"/>
        <v/>
      </c>
      <c r="O199" s="10"/>
      <c r="P199" s="34" t="str">
        <f t="shared" si="5"/>
        <v/>
      </c>
      <c r="Q199" s="9" t="s">
        <v>676</v>
      </c>
      <c r="R199" s="10"/>
      <c r="S199" s="9">
        <f t="shared" si="6"/>
        <v>1</v>
      </c>
      <c r="T199" s="10" t="s">
        <v>24</v>
      </c>
      <c r="U199" s="10"/>
      <c r="V199" s="10" t="s">
        <v>24</v>
      </c>
      <c r="W199" s="34" t="str">
        <f t="shared" si="7"/>
        <v>National Government</v>
      </c>
      <c r="X199" s="9" t="s">
        <v>25</v>
      </c>
      <c r="Y199" s="34" t="str">
        <f t="shared" si="8"/>
        <v>Violent</v>
      </c>
      <c r="Z199" s="9" t="s">
        <v>54</v>
      </c>
      <c r="AA199" s="34" t="str">
        <f t="shared" si="9"/>
        <v>Cautious</v>
      </c>
      <c r="AB199" s="12" t="s">
        <v>677</v>
      </c>
      <c r="AC199" s="12" t="s">
        <v>27</v>
      </c>
      <c r="AD199" s="6" t="s">
        <v>678</v>
      </c>
      <c r="AE199" s="10"/>
      <c r="AF199" s="10"/>
      <c r="AG199" s="10"/>
      <c r="AH199" s="10"/>
      <c r="AI199" s="10"/>
      <c r="AJ199" s="10"/>
      <c r="AK199" s="10"/>
      <c r="AL199" s="10"/>
      <c r="AM199" s="10"/>
      <c r="AN199" s="10"/>
      <c r="AO199" s="10"/>
      <c r="AP199" s="10"/>
      <c r="AQ199" s="10"/>
      <c r="AR199" s="10"/>
      <c r="AS199" s="10"/>
      <c r="AT199" s="10"/>
      <c r="AU199" s="10"/>
      <c r="AV199" s="10"/>
    </row>
    <row r="200" spans="1:48" ht="20.25" customHeight="1">
      <c r="A200" s="30">
        <v>44115</v>
      </c>
      <c r="B200" s="9" t="s">
        <v>673</v>
      </c>
      <c r="C200" s="9">
        <f t="shared" si="0"/>
        <v>0</v>
      </c>
      <c r="D200" s="6">
        <f t="shared" si="1"/>
        <v>0</v>
      </c>
      <c r="E200" s="9">
        <v>43.348962999999998</v>
      </c>
      <c r="F200" s="9">
        <v>76.771201000000005</v>
      </c>
      <c r="G200" s="9">
        <v>20</v>
      </c>
      <c r="H200" s="9">
        <v>0</v>
      </c>
      <c r="I200" s="9" t="s">
        <v>21</v>
      </c>
      <c r="J200" s="9" t="str">
        <f t="shared" si="2"/>
        <v>Rally</v>
      </c>
      <c r="K200" s="9" t="s">
        <v>79</v>
      </c>
      <c r="L200" s="34" t="str">
        <f t="shared" si="3"/>
        <v>Government Services</v>
      </c>
      <c r="M200" s="9"/>
      <c r="N200" s="34" t="str">
        <f t="shared" si="4"/>
        <v/>
      </c>
      <c r="O200" s="9"/>
      <c r="P200" s="34" t="str">
        <f t="shared" si="5"/>
        <v/>
      </c>
      <c r="Q200" s="9"/>
      <c r="R200" s="10"/>
      <c r="S200" s="9">
        <f t="shared" si="6"/>
        <v>0</v>
      </c>
      <c r="T200" s="9" t="s">
        <v>59</v>
      </c>
      <c r="U200" s="10"/>
      <c r="V200" s="9" t="s">
        <v>59</v>
      </c>
      <c r="W200" s="34" t="str">
        <f t="shared" si="7"/>
        <v>Local Government</v>
      </c>
      <c r="X200" s="9" t="s">
        <v>48</v>
      </c>
      <c r="Y200" s="34" t="str">
        <f t="shared" si="8"/>
        <v>Constructive</v>
      </c>
      <c r="Z200" s="10"/>
      <c r="AA200" s="34" t="str">
        <f t="shared" si="9"/>
        <v/>
      </c>
      <c r="AB200" s="11" t="s">
        <v>674</v>
      </c>
      <c r="AC200" s="12" t="s">
        <v>98</v>
      </c>
      <c r="AD200" s="6" t="s">
        <v>675</v>
      </c>
      <c r="AE200" s="10"/>
      <c r="AF200" s="10"/>
      <c r="AG200" s="10"/>
      <c r="AH200" s="10"/>
      <c r="AI200" s="10"/>
      <c r="AJ200" s="10"/>
      <c r="AK200" s="10"/>
      <c r="AL200" s="10"/>
      <c r="AM200" s="10"/>
      <c r="AN200" s="10"/>
      <c r="AO200" s="10"/>
      <c r="AP200" s="10"/>
      <c r="AQ200" s="10"/>
      <c r="AR200" s="10"/>
      <c r="AS200" s="10"/>
      <c r="AT200" s="10"/>
      <c r="AU200" s="10"/>
      <c r="AV200" s="10"/>
    </row>
    <row r="201" spans="1:48" ht="20.25" customHeight="1">
      <c r="A201" s="30">
        <v>44112</v>
      </c>
      <c r="B201" s="10" t="s">
        <v>34</v>
      </c>
      <c r="C201" s="10">
        <f t="shared" si="0"/>
        <v>0</v>
      </c>
      <c r="D201" s="6">
        <f t="shared" si="1"/>
        <v>1</v>
      </c>
      <c r="E201" s="9">
        <v>43.230435999999997</v>
      </c>
      <c r="F201" s="9">
        <v>76.868658999999994</v>
      </c>
      <c r="G201" s="9">
        <v>3</v>
      </c>
      <c r="H201" s="9">
        <v>0</v>
      </c>
      <c r="I201" s="10" t="s">
        <v>21</v>
      </c>
      <c r="J201" s="9" t="str">
        <f t="shared" si="2"/>
        <v>Rally</v>
      </c>
      <c r="K201" s="9" t="s">
        <v>140</v>
      </c>
      <c r="L201" s="34" t="str">
        <f t="shared" si="3"/>
        <v>Covid-19</v>
      </c>
      <c r="M201" s="10" t="s">
        <v>44</v>
      </c>
      <c r="N201" s="34" t="str">
        <f t="shared" si="4"/>
        <v>Livelihood</v>
      </c>
      <c r="O201" s="10"/>
      <c r="P201" s="34" t="str">
        <f t="shared" si="5"/>
        <v/>
      </c>
      <c r="Q201" s="10"/>
      <c r="R201" s="10"/>
      <c r="S201" s="9">
        <f t="shared" si="6"/>
        <v>0</v>
      </c>
      <c r="T201" s="9" t="s">
        <v>644</v>
      </c>
      <c r="U201" s="10"/>
      <c r="V201" s="10" t="s">
        <v>59</v>
      </c>
      <c r="W201" s="34" t="str">
        <f t="shared" si="7"/>
        <v>Local Government</v>
      </c>
      <c r="X201" s="9" t="s">
        <v>82</v>
      </c>
      <c r="Y201" s="34" t="str">
        <f t="shared" si="8"/>
        <v>Constructive</v>
      </c>
      <c r="Z201" s="10"/>
      <c r="AA201" s="34" t="str">
        <f t="shared" si="9"/>
        <v/>
      </c>
      <c r="AB201" s="12" t="s">
        <v>1921</v>
      </c>
      <c r="AC201" s="12" t="s">
        <v>27</v>
      </c>
      <c r="AD201" s="6" t="s">
        <v>680</v>
      </c>
      <c r="AE201" s="10"/>
      <c r="AF201" s="10"/>
      <c r="AG201" s="10"/>
      <c r="AH201" s="10"/>
      <c r="AI201" s="10"/>
      <c r="AJ201" s="10"/>
      <c r="AK201" s="10"/>
      <c r="AL201" s="10"/>
      <c r="AM201" s="10"/>
      <c r="AN201" s="10"/>
      <c r="AO201" s="10"/>
      <c r="AP201" s="10"/>
      <c r="AQ201" s="10"/>
      <c r="AR201" s="10"/>
      <c r="AS201" s="10"/>
      <c r="AT201" s="10"/>
      <c r="AU201" s="10"/>
      <c r="AV201" s="10"/>
    </row>
    <row r="202" spans="1:48" ht="20.25" customHeight="1">
      <c r="A202" s="30">
        <v>44110</v>
      </c>
      <c r="B202" s="6" t="s">
        <v>683</v>
      </c>
      <c r="C202" s="6">
        <f t="shared" si="0"/>
        <v>0</v>
      </c>
      <c r="D202" s="6">
        <f t="shared" si="1"/>
        <v>0</v>
      </c>
      <c r="E202" s="9">
        <v>41.452437000000003</v>
      </c>
      <c r="F202" s="9">
        <v>69.181517999999997</v>
      </c>
      <c r="G202" s="9">
        <v>100</v>
      </c>
      <c r="H202" s="9">
        <v>0</v>
      </c>
      <c r="I202" s="9" t="s">
        <v>21</v>
      </c>
      <c r="J202" s="9" t="str">
        <f t="shared" si="2"/>
        <v>Rally</v>
      </c>
      <c r="K202" s="9" t="s">
        <v>79</v>
      </c>
      <c r="L202" s="34" t="str">
        <f t="shared" si="3"/>
        <v>Government Services</v>
      </c>
      <c r="M202" s="9"/>
      <c r="N202" s="34" t="str">
        <f t="shared" si="4"/>
        <v/>
      </c>
      <c r="O202" s="9"/>
      <c r="P202" s="34" t="str">
        <f t="shared" si="5"/>
        <v/>
      </c>
      <c r="Q202" s="10"/>
      <c r="R202" s="10"/>
      <c r="S202" s="9">
        <f t="shared" si="6"/>
        <v>0</v>
      </c>
      <c r="T202" s="9" t="s">
        <v>59</v>
      </c>
      <c r="U202" s="10"/>
      <c r="V202" s="9" t="s">
        <v>59</v>
      </c>
      <c r="W202" s="34" t="str">
        <f t="shared" si="7"/>
        <v>Local Government</v>
      </c>
      <c r="X202" s="9" t="s">
        <v>48</v>
      </c>
      <c r="Y202" s="34" t="str">
        <f t="shared" si="8"/>
        <v>Constructive</v>
      </c>
      <c r="Z202" s="10"/>
      <c r="AA202" s="34" t="str">
        <f t="shared" si="9"/>
        <v/>
      </c>
      <c r="AB202" s="11" t="s">
        <v>684</v>
      </c>
      <c r="AC202" s="12" t="s">
        <v>98</v>
      </c>
      <c r="AD202" s="6" t="s">
        <v>685</v>
      </c>
      <c r="AE202" s="10"/>
      <c r="AF202" s="10"/>
      <c r="AG202" s="10"/>
      <c r="AH202" s="10"/>
      <c r="AI202" s="10"/>
      <c r="AJ202" s="10"/>
      <c r="AK202" s="10"/>
      <c r="AL202" s="10"/>
      <c r="AM202" s="10"/>
      <c r="AN202" s="10"/>
      <c r="AO202" s="10"/>
      <c r="AP202" s="10"/>
      <c r="AQ202" s="10"/>
      <c r="AR202" s="10"/>
      <c r="AS202" s="10"/>
      <c r="AT202" s="10"/>
      <c r="AU202" s="10"/>
      <c r="AV202" s="10"/>
    </row>
    <row r="203" spans="1:48" ht="20.25" customHeight="1">
      <c r="A203" s="30">
        <v>44110</v>
      </c>
      <c r="B203" s="6" t="s">
        <v>20</v>
      </c>
      <c r="C203" s="6">
        <f t="shared" si="0"/>
        <v>0</v>
      </c>
      <c r="D203" s="6">
        <f t="shared" si="1"/>
        <v>0</v>
      </c>
      <c r="E203" s="9">
        <v>42.297683999999997</v>
      </c>
      <c r="F203" s="9">
        <v>69.608529000000004</v>
      </c>
      <c r="G203" s="9">
        <v>15</v>
      </c>
      <c r="H203" s="9">
        <v>0</v>
      </c>
      <c r="I203" s="9" t="s">
        <v>21</v>
      </c>
      <c r="J203" s="9" t="str">
        <f t="shared" si="2"/>
        <v>Rally</v>
      </c>
      <c r="K203" s="9" t="s">
        <v>152</v>
      </c>
      <c r="L203" s="34" t="str">
        <f t="shared" si="3"/>
        <v>Finance</v>
      </c>
      <c r="M203" s="9"/>
      <c r="N203" s="34" t="str">
        <f t="shared" si="4"/>
        <v/>
      </c>
      <c r="O203" s="9"/>
      <c r="P203" s="34" t="str">
        <f t="shared" si="5"/>
        <v/>
      </c>
      <c r="Q203" s="10"/>
      <c r="R203" s="10"/>
      <c r="S203" s="9">
        <f t="shared" si="6"/>
        <v>0</v>
      </c>
      <c r="T203" s="9" t="s">
        <v>686</v>
      </c>
      <c r="U203" s="10"/>
      <c r="V203" s="9" t="s">
        <v>81</v>
      </c>
      <c r="W203" s="34" t="str">
        <f t="shared" si="7"/>
        <v>Local Non-Gov Actor</v>
      </c>
      <c r="X203" s="9" t="s">
        <v>67</v>
      </c>
      <c r="Y203" s="34" t="str">
        <f t="shared" si="8"/>
        <v>Neutral</v>
      </c>
      <c r="Z203" s="10"/>
      <c r="AA203" s="34" t="str">
        <f t="shared" si="9"/>
        <v/>
      </c>
      <c r="AB203" s="11" t="s">
        <v>687</v>
      </c>
      <c r="AC203" s="12" t="s">
        <v>98</v>
      </c>
      <c r="AD203" s="6" t="s">
        <v>688</v>
      </c>
      <c r="AE203" s="10"/>
      <c r="AF203" s="10"/>
      <c r="AG203" s="10"/>
      <c r="AH203" s="10"/>
      <c r="AI203" s="10"/>
      <c r="AJ203" s="10"/>
      <c r="AK203" s="10"/>
      <c r="AL203" s="10"/>
      <c r="AM203" s="10"/>
      <c r="AN203" s="10"/>
      <c r="AO203" s="10"/>
      <c r="AP203" s="10"/>
      <c r="AQ203" s="10"/>
      <c r="AR203" s="10"/>
      <c r="AS203" s="10"/>
      <c r="AT203" s="10"/>
      <c r="AU203" s="10"/>
      <c r="AV203" s="10"/>
    </row>
    <row r="204" spans="1:48" ht="20.25" customHeight="1">
      <c r="A204" s="30">
        <v>44110</v>
      </c>
      <c r="B204" s="6" t="s">
        <v>385</v>
      </c>
      <c r="C204" s="6">
        <f t="shared" si="0"/>
        <v>0</v>
      </c>
      <c r="D204" s="6">
        <f t="shared" si="1"/>
        <v>0</v>
      </c>
      <c r="E204" s="9">
        <v>49.948759000000003</v>
      </c>
      <c r="F204" s="9">
        <v>82.628459000000007</v>
      </c>
      <c r="G204" s="9">
        <v>20</v>
      </c>
      <c r="H204" s="9">
        <v>0</v>
      </c>
      <c r="I204" s="9" t="s">
        <v>21</v>
      </c>
      <c r="J204" s="9" t="str">
        <f t="shared" si="2"/>
        <v>Rally</v>
      </c>
      <c r="K204" s="9" t="s">
        <v>79</v>
      </c>
      <c r="L204" s="34" t="str">
        <f t="shared" si="3"/>
        <v>Government Services</v>
      </c>
      <c r="M204" s="9"/>
      <c r="N204" s="34" t="str">
        <f t="shared" si="4"/>
        <v/>
      </c>
      <c r="O204" s="9"/>
      <c r="P204" s="34" t="str">
        <f t="shared" si="5"/>
        <v/>
      </c>
      <c r="Q204" s="10"/>
      <c r="R204" s="10"/>
      <c r="S204" s="9">
        <f t="shared" si="6"/>
        <v>0</v>
      </c>
      <c r="T204" s="9" t="s">
        <v>59</v>
      </c>
      <c r="U204" s="9"/>
      <c r="V204" s="9" t="s">
        <v>59</v>
      </c>
      <c r="W204" s="34" t="str">
        <f t="shared" si="7"/>
        <v>Local Government</v>
      </c>
      <c r="X204" s="9" t="s">
        <v>82</v>
      </c>
      <c r="Y204" s="34" t="str">
        <f t="shared" si="8"/>
        <v>Constructive</v>
      </c>
      <c r="Z204" s="9"/>
      <c r="AA204" s="34" t="str">
        <f t="shared" si="9"/>
        <v/>
      </c>
      <c r="AB204" s="11" t="s">
        <v>681</v>
      </c>
      <c r="AC204" s="12" t="s">
        <v>98</v>
      </c>
      <c r="AD204" s="6" t="s">
        <v>682</v>
      </c>
      <c r="AE204" s="10"/>
      <c r="AF204" s="10"/>
      <c r="AG204" s="10"/>
      <c r="AH204" s="10"/>
      <c r="AI204" s="10"/>
      <c r="AJ204" s="10"/>
      <c r="AK204" s="10"/>
      <c r="AL204" s="10"/>
      <c r="AM204" s="10"/>
      <c r="AN204" s="10"/>
      <c r="AO204" s="10"/>
      <c r="AP204" s="10"/>
      <c r="AQ204" s="10"/>
      <c r="AR204" s="10"/>
      <c r="AS204" s="10"/>
      <c r="AT204" s="10"/>
      <c r="AU204" s="10"/>
      <c r="AV204" s="10"/>
    </row>
    <row r="205" spans="1:48" ht="20.25" customHeight="1">
      <c r="A205" s="30">
        <v>44110</v>
      </c>
      <c r="B205" s="9" t="s">
        <v>31</v>
      </c>
      <c r="C205" s="9">
        <f t="shared" si="0"/>
        <v>0</v>
      </c>
      <c r="D205" s="6">
        <f t="shared" si="1"/>
        <v>0</v>
      </c>
      <c r="E205" s="9">
        <v>51.205570999999999</v>
      </c>
      <c r="F205" s="9">
        <v>51.380512000000003</v>
      </c>
      <c r="G205" s="9">
        <v>10</v>
      </c>
      <c r="H205" s="9">
        <v>0</v>
      </c>
      <c r="I205" s="10" t="s">
        <v>21</v>
      </c>
      <c r="J205" s="9" t="str">
        <f t="shared" si="2"/>
        <v>Rally</v>
      </c>
      <c r="K205" s="9" t="s">
        <v>79</v>
      </c>
      <c r="L205" s="34" t="str">
        <f t="shared" si="3"/>
        <v>Government Services</v>
      </c>
      <c r="M205" s="9"/>
      <c r="N205" s="34" t="str">
        <f t="shared" si="4"/>
        <v/>
      </c>
      <c r="O205" s="10"/>
      <c r="P205" s="34" t="str">
        <f t="shared" si="5"/>
        <v/>
      </c>
      <c r="Q205" s="10"/>
      <c r="R205" s="10"/>
      <c r="S205" s="9">
        <f t="shared" si="6"/>
        <v>0</v>
      </c>
      <c r="T205" s="9" t="s">
        <v>689</v>
      </c>
      <c r="U205" s="10"/>
      <c r="V205" s="10" t="s">
        <v>24</v>
      </c>
      <c r="W205" s="34" t="str">
        <f t="shared" si="7"/>
        <v>National Government</v>
      </c>
      <c r="X205" s="9" t="s">
        <v>67</v>
      </c>
      <c r="Y205" s="34" t="str">
        <f t="shared" si="8"/>
        <v>Neutral</v>
      </c>
      <c r="Z205" s="10"/>
      <c r="AA205" s="34" t="str">
        <f t="shared" si="9"/>
        <v/>
      </c>
      <c r="AB205" s="12" t="s">
        <v>690</v>
      </c>
      <c r="AC205" s="12" t="s">
        <v>27</v>
      </c>
      <c r="AD205" s="6" t="s">
        <v>691</v>
      </c>
      <c r="AE205" s="10"/>
      <c r="AF205" s="10"/>
      <c r="AG205" s="10"/>
      <c r="AH205" s="10"/>
      <c r="AI205" s="10"/>
      <c r="AJ205" s="10"/>
      <c r="AK205" s="10"/>
      <c r="AL205" s="10"/>
      <c r="AM205" s="10"/>
      <c r="AN205" s="10"/>
      <c r="AO205" s="10"/>
      <c r="AP205" s="10"/>
      <c r="AQ205" s="10"/>
      <c r="AR205" s="10"/>
      <c r="AS205" s="10"/>
      <c r="AT205" s="10"/>
      <c r="AU205" s="10"/>
      <c r="AV205" s="10"/>
    </row>
    <row r="206" spans="1:48" ht="20.25" customHeight="1">
      <c r="A206" s="30">
        <v>44109</v>
      </c>
      <c r="B206" s="9" t="s">
        <v>40</v>
      </c>
      <c r="C206" s="9">
        <f t="shared" si="0"/>
        <v>1</v>
      </c>
      <c r="D206" s="6">
        <f t="shared" si="1"/>
        <v>0</v>
      </c>
      <c r="E206" s="13">
        <v>51.12574</v>
      </c>
      <c r="F206" s="13">
        <v>71.446340000000006</v>
      </c>
      <c r="G206" s="9">
        <v>20</v>
      </c>
      <c r="H206" s="9">
        <v>0</v>
      </c>
      <c r="I206" s="10" t="s">
        <v>21</v>
      </c>
      <c r="J206" s="9" t="str">
        <f t="shared" si="2"/>
        <v>Rally</v>
      </c>
      <c r="K206" s="9" t="s">
        <v>152</v>
      </c>
      <c r="L206" s="34" t="str">
        <f t="shared" si="3"/>
        <v>Finance</v>
      </c>
      <c r="M206" s="9" t="s">
        <v>96</v>
      </c>
      <c r="N206" s="34" t="str">
        <f t="shared" si="4"/>
        <v>Property &amp; Land</v>
      </c>
      <c r="O206" s="10"/>
      <c r="P206" s="34" t="str">
        <f t="shared" si="5"/>
        <v/>
      </c>
      <c r="Q206" s="10"/>
      <c r="R206" s="10"/>
      <c r="S206" s="9">
        <f t="shared" si="6"/>
        <v>0</v>
      </c>
      <c r="T206" s="10" t="s">
        <v>24</v>
      </c>
      <c r="U206" s="10"/>
      <c r="V206" s="10" t="s">
        <v>24</v>
      </c>
      <c r="W206" s="34" t="str">
        <f t="shared" si="7"/>
        <v>National Government</v>
      </c>
      <c r="X206" s="9" t="s">
        <v>67</v>
      </c>
      <c r="Y206" s="34" t="str">
        <f t="shared" si="8"/>
        <v>Neutral</v>
      </c>
      <c r="Z206" s="10"/>
      <c r="AA206" s="34" t="str">
        <f t="shared" si="9"/>
        <v/>
      </c>
      <c r="AB206" s="29" t="s">
        <v>692</v>
      </c>
      <c r="AC206" s="12" t="s">
        <v>27</v>
      </c>
      <c r="AD206" s="6" t="s">
        <v>693</v>
      </c>
      <c r="AE206" s="10"/>
      <c r="AF206" s="10"/>
      <c r="AG206" s="10"/>
      <c r="AH206" s="10"/>
      <c r="AI206" s="10"/>
      <c r="AJ206" s="10"/>
      <c r="AK206" s="10"/>
      <c r="AL206" s="10"/>
      <c r="AM206" s="10"/>
      <c r="AN206" s="10"/>
      <c r="AO206" s="10"/>
      <c r="AP206" s="10"/>
      <c r="AQ206" s="10"/>
      <c r="AR206" s="10"/>
      <c r="AS206" s="10"/>
      <c r="AT206" s="10"/>
      <c r="AU206" s="10"/>
      <c r="AV206" s="10"/>
    </row>
    <row r="207" spans="1:48" ht="20.25" customHeight="1">
      <c r="A207" s="30">
        <v>44106</v>
      </c>
      <c r="B207" s="6" t="s">
        <v>29</v>
      </c>
      <c r="C207" s="6">
        <f t="shared" si="0"/>
        <v>0</v>
      </c>
      <c r="D207" s="6">
        <f t="shared" si="1"/>
        <v>0</v>
      </c>
      <c r="E207" s="9">
        <v>50.297316000000002</v>
      </c>
      <c r="F207" s="9">
        <v>57.172575999999999</v>
      </c>
      <c r="G207" s="9">
        <v>20</v>
      </c>
      <c r="H207" s="9">
        <v>0</v>
      </c>
      <c r="I207" s="9" t="s">
        <v>21</v>
      </c>
      <c r="J207" s="9" t="str">
        <f t="shared" si="2"/>
        <v>Rally</v>
      </c>
      <c r="K207" s="9" t="s">
        <v>282</v>
      </c>
      <c r="L207" s="34" t="str">
        <f t="shared" si="3"/>
        <v>Property &amp; Land</v>
      </c>
      <c r="M207" s="9" t="s">
        <v>74</v>
      </c>
      <c r="N207" s="34" t="str">
        <f t="shared" si="4"/>
        <v>Property &amp; Land</v>
      </c>
      <c r="O207" s="9"/>
      <c r="P207" s="34" t="str">
        <f t="shared" si="5"/>
        <v/>
      </c>
      <c r="Q207" s="10"/>
      <c r="R207" s="10"/>
      <c r="S207" s="9">
        <f t="shared" si="6"/>
        <v>0</v>
      </c>
      <c r="T207" s="9" t="s">
        <v>354</v>
      </c>
      <c r="U207" s="10"/>
      <c r="V207" s="9" t="s">
        <v>81</v>
      </c>
      <c r="W207" s="34" t="str">
        <f t="shared" si="7"/>
        <v>Local Non-Gov Actor</v>
      </c>
      <c r="X207" s="9" t="s">
        <v>48</v>
      </c>
      <c r="Y207" s="34" t="str">
        <f t="shared" si="8"/>
        <v>Constructive</v>
      </c>
      <c r="Z207" s="9" t="s">
        <v>82</v>
      </c>
      <c r="AA207" s="34" t="str">
        <f t="shared" si="9"/>
        <v>Constructive</v>
      </c>
      <c r="AB207" s="6" t="s">
        <v>697</v>
      </c>
      <c r="AC207" s="12" t="s">
        <v>98</v>
      </c>
      <c r="AD207" s="6" t="s">
        <v>698</v>
      </c>
      <c r="AE207" s="10"/>
      <c r="AF207" s="10"/>
      <c r="AG207" s="10"/>
      <c r="AH207" s="10"/>
      <c r="AI207" s="10"/>
      <c r="AJ207" s="10"/>
      <c r="AK207" s="10"/>
      <c r="AL207" s="10"/>
      <c r="AM207" s="10"/>
      <c r="AN207" s="10"/>
      <c r="AO207" s="10"/>
      <c r="AP207" s="10"/>
      <c r="AQ207" s="10"/>
      <c r="AR207" s="10"/>
      <c r="AS207" s="10"/>
      <c r="AT207" s="10"/>
      <c r="AU207" s="10"/>
      <c r="AV207" s="10"/>
    </row>
    <row r="208" spans="1:48" ht="20.25" customHeight="1">
      <c r="A208" s="30">
        <v>44106</v>
      </c>
      <c r="B208" s="10" t="s">
        <v>34</v>
      </c>
      <c r="C208" s="10">
        <f t="shared" si="0"/>
        <v>0</v>
      </c>
      <c r="D208" s="6">
        <f t="shared" si="1"/>
        <v>1</v>
      </c>
      <c r="E208" s="9">
        <v>43.230435999999997</v>
      </c>
      <c r="F208" s="9">
        <v>76.868658999999994</v>
      </c>
      <c r="G208" s="9">
        <v>4</v>
      </c>
      <c r="H208" s="9">
        <v>0</v>
      </c>
      <c r="I208" s="10" t="s">
        <v>21</v>
      </c>
      <c r="J208" s="9" t="str">
        <f t="shared" si="2"/>
        <v>Rally</v>
      </c>
      <c r="K208" s="9" t="s">
        <v>129</v>
      </c>
      <c r="L208" s="34" t="str">
        <f t="shared" si="3"/>
        <v>China</v>
      </c>
      <c r="M208" s="9" t="s">
        <v>64</v>
      </c>
      <c r="N208" s="34" t="str">
        <f t="shared" si="4"/>
        <v>Human Rights</v>
      </c>
      <c r="O208" s="10"/>
      <c r="P208" s="34" t="str">
        <f t="shared" si="5"/>
        <v/>
      </c>
      <c r="Q208" s="10"/>
      <c r="R208" s="10"/>
      <c r="S208" s="9">
        <f t="shared" si="6"/>
        <v>0</v>
      </c>
      <c r="T208" s="9" t="s">
        <v>699</v>
      </c>
      <c r="U208" s="10"/>
      <c r="V208" s="9" t="s">
        <v>137</v>
      </c>
      <c r="W208" s="34" t="str">
        <f t="shared" si="7"/>
        <v>Foreign Actor</v>
      </c>
      <c r="X208" s="9" t="s">
        <v>67</v>
      </c>
      <c r="Y208" s="34" t="str">
        <f t="shared" si="8"/>
        <v>Neutral</v>
      </c>
      <c r="Z208" s="10"/>
      <c r="AA208" s="34" t="str">
        <f t="shared" si="9"/>
        <v/>
      </c>
      <c r="AB208" s="29" t="s">
        <v>700</v>
      </c>
      <c r="AC208" s="12" t="s">
        <v>27</v>
      </c>
      <c r="AD208" s="6" t="s">
        <v>701</v>
      </c>
      <c r="AE208" s="10"/>
      <c r="AF208" s="10"/>
      <c r="AG208" s="10"/>
      <c r="AH208" s="10"/>
      <c r="AI208" s="10"/>
      <c r="AJ208" s="10"/>
      <c r="AK208" s="10"/>
      <c r="AL208" s="10"/>
      <c r="AM208" s="10"/>
      <c r="AN208" s="10"/>
      <c r="AO208" s="10"/>
      <c r="AP208" s="10"/>
      <c r="AQ208" s="10"/>
      <c r="AR208" s="10"/>
      <c r="AS208" s="10"/>
      <c r="AT208" s="10"/>
      <c r="AU208" s="10"/>
      <c r="AV208" s="10"/>
    </row>
    <row r="209" spans="1:48" ht="20.25" customHeight="1">
      <c r="A209" s="30">
        <v>44106</v>
      </c>
      <c r="B209" s="6" t="s">
        <v>694</v>
      </c>
      <c r="C209" s="6">
        <f t="shared" si="0"/>
        <v>0</v>
      </c>
      <c r="D209" s="6">
        <f t="shared" si="1"/>
        <v>0</v>
      </c>
      <c r="E209" s="9">
        <v>43.475676</v>
      </c>
      <c r="F209" s="9">
        <v>77.135935000000003</v>
      </c>
      <c r="G209" s="9">
        <v>20</v>
      </c>
      <c r="H209" s="9">
        <v>0</v>
      </c>
      <c r="I209" s="9" t="s">
        <v>21</v>
      </c>
      <c r="J209" s="9" t="str">
        <f t="shared" si="2"/>
        <v>Rally</v>
      </c>
      <c r="K209" s="9" t="s">
        <v>79</v>
      </c>
      <c r="L209" s="34" t="str">
        <f t="shared" si="3"/>
        <v>Government Services</v>
      </c>
      <c r="M209" s="9"/>
      <c r="N209" s="34" t="str">
        <f t="shared" si="4"/>
        <v/>
      </c>
      <c r="O209" s="9"/>
      <c r="P209" s="34" t="str">
        <f t="shared" si="5"/>
        <v/>
      </c>
      <c r="Q209" s="10"/>
      <c r="R209" s="10"/>
      <c r="S209" s="9">
        <f t="shared" si="6"/>
        <v>0</v>
      </c>
      <c r="T209" s="9" t="s">
        <v>59</v>
      </c>
      <c r="U209" s="9"/>
      <c r="V209" s="9" t="s">
        <v>59</v>
      </c>
      <c r="W209" s="34" t="str">
        <f t="shared" si="7"/>
        <v>Local Government</v>
      </c>
      <c r="X209" s="9" t="s">
        <v>67</v>
      </c>
      <c r="Y209" s="34" t="str">
        <f t="shared" si="8"/>
        <v>Neutral</v>
      </c>
      <c r="Z209" s="10"/>
      <c r="AA209" s="34" t="str">
        <f t="shared" si="9"/>
        <v/>
      </c>
      <c r="AB209" s="11" t="s">
        <v>695</v>
      </c>
      <c r="AC209" s="12" t="s">
        <v>98</v>
      </c>
      <c r="AD209" s="6" t="s">
        <v>696</v>
      </c>
      <c r="AE209" s="10"/>
      <c r="AF209" s="10"/>
      <c r="AG209" s="10"/>
      <c r="AH209" s="10"/>
      <c r="AI209" s="10"/>
      <c r="AJ209" s="10"/>
      <c r="AK209" s="10"/>
      <c r="AL209" s="10"/>
      <c r="AM209" s="10"/>
      <c r="AN209" s="10"/>
      <c r="AO209" s="10"/>
      <c r="AP209" s="10"/>
      <c r="AQ209" s="10"/>
      <c r="AR209" s="10"/>
      <c r="AS209" s="10"/>
      <c r="AT209" s="10"/>
      <c r="AU209" s="10"/>
      <c r="AV209" s="10"/>
    </row>
    <row r="210" spans="1:48" ht="20.25" customHeight="1">
      <c r="A210" s="30">
        <v>44103</v>
      </c>
      <c r="B210" s="9" t="s">
        <v>31</v>
      </c>
      <c r="C210" s="9">
        <f t="shared" si="0"/>
        <v>0</v>
      </c>
      <c r="D210" s="6">
        <f t="shared" si="1"/>
        <v>0</v>
      </c>
      <c r="E210" s="9">
        <v>51.206555000000002</v>
      </c>
      <c r="F210" s="9">
        <v>51.357415000000003</v>
      </c>
      <c r="G210" s="9">
        <v>15</v>
      </c>
      <c r="H210" s="9">
        <v>0</v>
      </c>
      <c r="I210" s="9" t="s">
        <v>21</v>
      </c>
      <c r="J210" s="9" t="str">
        <f t="shared" si="2"/>
        <v>Rally</v>
      </c>
      <c r="K210" s="9" t="s">
        <v>74</v>
      </c>
      <c r="L210" s="34" t="str">
        <f t="shared" si="3"/>
        <v>Property &amp; Land</v>
      </c>
      <c r="M210" s="9"/>
      <c r="N210" s="34" t="str">
        <f t="shared" si="4"/>
        <v/>
      </c>
      <c r="O210" s="9"/>
      <c r="P210" s="34" t="str">
        <f t="shared" si="5"/>
        <v/>
      </c>
      <c r="Q210" s="10"/>
      <c r="R210" s="10"/>
      <c r="S210" s="9">
        <f t="shared" si="6"/>
        <v>0</v>
      </c>
      <c r="T210" s="9" t="s">
        <v>702</v>
      </c>
      <c r="U210" s="10"/>
      <c r="V210" s="9" t="s">
        <v>81</v>
      </c>
      <c r="W210" s="34" t="str">
        <f t="shared" si="7"/>
        <v>Local Non-Gov Actor</v>
      </c>
      <c r="X210" s="9" t="s">
        <v>67</v>
      </c>
      <c r="Y210" s="34" t="str">
        <f t="shared" si="8"/>
        <v>Neutral</v>
      </c>
      <c r="Z210" s="10"/>
      <c r="AA210" s="34" t="str">
        <f t="shared" si="9"/>
        <v/>
      </c>
      <c r="AB210" s="29" t="s">
        <v>703</v>
      </c>
      <c r="AC210" s="12" t="s">
        <v>27</v>
      </c>
      <c r="AD210" s="6" t="s">
        <v>704</v>
      </c>
      <c r="AE210" s="10"/>
      <c r="AF210" s="10"/>
      <c r="AG210" s="10"/>
      <c r="AH210" s="10"/>
      <c r="AI210" s="10"/>
      <c r="AJ210" s="10"/>
      <c r="AK210" s="10"/>
      <c r="AL210" s="10"/>
      <c r="AM210" s="10"/>
      <c r="AN210" s="10"/>
      <c r="AO210" s="10"/>
      <c r="AP210" s="10"/>
      <c r="AQ210" s="10"/>
      <c r="AR210" s="10"/>
      <c r="AS210" s="10"/>
      <c r="AT210" s="10"/>
      <c r="AU210" s="10"/>
      <c r="AV210" s="10"/>
    </row>
    <row r="211" spans="1:48" ht="20.25" customHeight="1">
      <c r="A211" s="30">
        <v>44103</v>
      </c>
      <c r="B211" s="9" t="s">
        <v>40</v>
      </c>
      <c r="C211" s="9">
        <f t="shared" si="0"/>
        <v>1</v>
      </c>
      <c r="D211" s="6">
        <f t="shared" si="1"/>
        <v>0</v>
      </c>
      <c r="E211" s="9">
        <v>51.176811000000001</v>
      </c>
      <c r="F211" s="9">
        <v>71.33766</v>
      </c>
      <c r="G211" s="9">
        <v>10</v>
      </c>
      <c r="H211" s="9">
        <v>0</v>
      </c>
      <c r="I211" s="10" t="s">
        <v>21</v>
      </c>
      <c r="J211" s="9" t="str">
        <f t="shared" si="2"/>
        <v>Rally</v>
      </c>
      <c r="K211" s="9" t="s">
        <v>44</v>
      </c>
      <c r="L211" s="34" t="str">
        <f t="shared" si="3"/>
        <v>Livelihood</v>
      </c>
      <c r="M211" s="9"/>
      <c r="N211" s="34" t="str">
        <f t="shared" si="4"/>
        <v/>
      </c>
      <c r="O211" s="10"/>
      <c r="P211" s="34" t="str">
        <f t="shared" si="5"/>
        <v/>
      </c>
      <c r="Q211" s="10"/>
      <c r="R211" s="10"/>
      <c r="S211" s="9">
        <f t="shared" si="6"/>
        <v>0</v>
      </c>
      <c r="T211" s="9" t="s">
        <v>705</v>
      </c>
      <c r="U211" s="10"/>
      <c r="V211" s="10" t="s">
        <v>59</v>
      </c>
      <c r="W211" s="34" t="str">
        <f t="shared" si="7"/>
        <v>Local Government</v>
      </c>
      <c r="X211" s="9" t="s">
        <v>48</v>
      </c>
      <c r="Y211" s="34" t="str">
        <f t="shared" si="8"/>
        <v>Constructive</v>
      </c>
      <c r="Z211" s="10"/>
      <c r="AA211" s="34" t="str">
        <f t="shared" si="9"/>
        <v/>
      </c>
      <c r="AB211" s="12" t="s">
        <v>706</v>
      </c>
      <c r="AC211" s="12" t="s">
        <v>27</v>
      </c>
      <c r="AD211" s="6" t="s">
        <v>707</v>
      </c>
      <c r="AE211" s="10"/>
      <c r="AF211" s="10"/>
      <c r="AG211" s="10"/>
      <c r="AH211" s="10"/>
      <c r="AI211" s="10"/>
      <c r="AJ211" s="10"/>
      <c r="AK211" s="10"/>
      <c r="AL211" s="10"/>
      <c r="AM211" s="10"/>
      <c r="AN211" s="10"/>
      <c r="AO211" s="10"/>
      <c r="AP211" s="10"/>
      <c r="AQ211" s="10"/>
      <c r="AR211" s="10"/>
      <c r="AS211" s="10"/>
      <c r="AT211" s="10"/>
      <c r="AU211" s="10"/>
      <c r="AV211" s="10"/>
    </row>
    <row r="212" spans="1:48" ht="20.25" customHeight="1">
      <c r="A212" s="30">
        <v>44102</v>
      </c>
      <c r="B212" s="9" t="s">
        <v>708</v>
      </c>
      <c r="C212" s="9">
        <f t="shared" si="0"/>
        <v>0</v>
      </c>
      <c r="D212" s="6">
        <f t="shared" si="1"/>
        <v>0</v>
      </c>
      <c r="E212" s="9">
        <v>41.405771000000001</v>
      </c>
      <c r="F212" s="9">
        <v>69.141773000000001</v>
      </c>
      <c r="G212" s="9">
        <v>30</v>
      </c>
      <c r="H212" s="9">
        <v>0</v>
      </c>
      <c r="I212" s="9" t="s">
        <v>21</v>
      </c>
      <c r="J212" s="9" t="str">
        <f t="shared" si="2"/>
        <v>Rally</v>
      </c>
      <c r="K212" s="9" t="s">
        <v>79</v>
      </c>
      <c r="L212" s="34" t="str">
        <f t="shared" si="3"/>
        <v>Government Services</v>
      </c>
      <c r="M212" s="9"/>
      <c r="N212" s="34" t="str">
        <f t="shared" si="4"/>
        <v/>
      </c>
      <c r="O212" s="9"/>
      <c r="P212" s="34" t="str">
        <f t="shared" si="5"/>
        <v/>
      </c>
      <c r="Q212" s="9"/>
      <c r="R212" s="10"/>
      <c r="S212" s="9">
        <f t="shared" si="6"/>
        <v>0</v>
      </c>
      <c r="T212" s="9" t="s">
        <v>59</v>
      </c>
      <c r="U212" s="10"/>
      <c r="V212" s="9" t="s">
        <v>59</v>
      </c>
      <c r="W212" s="34" t="str">
        <f t="shared" si="7"/>
        <v>Local Government</v>
      </c>
      <c r="X212" s="9" t="s">
        <v>48</v>
      </c>
      <c r="Y212" s="34" t="str">
        <f t="shared" si="8"/>
        <v>Constructive</v>
      </c>
      <c r="Z212" s="10"/>
      <c r="AA212" s="34" t="str">
        <f t="shared" si="9"/>
        <v/>
      </c>
      <c r="AB212" s="6" t="s">
        <v>709</v>
      </c>
      <c r="AC212" s="12" t="s">
        <v>98</v>
      </c>
      <c r="AD212" s="6" t="s">
        <v>710</v>
      </c>
      <c r="AE212" s="10"/>
      <c r="AF212" s="10"/>
      <c r="AG212" s="10"/>
      <c r="AH212" s="10"/>
      <c r="AI212" s="10"/>
      <c r="AJ212" s="10"/>
      <c r="AK212" s="10"/>
      <c r="AL212" s="10"/>
      <c r="AM212" s="10"/>
      <c r="AN212" s="10"/>
      <c r="AO212" s="10"/>
      <c r="AP212" s="10"/>
      <c r="AQ212" s="10"/>
      <c r="AR212" s="10"/>
      <c r="AS212" s="10"/>
      <c r="AT212" s="10"/>
      <c r="AU212" s="10"/>
      <c r="AV212" s="10"/>
    </row>
    <row r="213" spans="1:48" ht="20.25" customHeight="1">
      <c r="A213" s="30">
        <v>44099</v>
      </c>
      <c r="B213" s="9" t="s">
        <v>31</v>
      </c>
      <c r="C213" s="9">
        <f t="shared" si="0"/>
        <v>0</v>
      </c>
      <c r="D213" s="6">
        <f t="shared" si="1"/>
        <v>0</v>
      </c>
      <c r="E213" s="9">
        <v>51.252203999999999</v>
      </c>
      <c r="F213" s="9">
        <v>51.435476000000001</v>
      </c>
      <c r="G213" s="9" t="s">
        <v>87</v>
      </c>
      <c r="H213" s="9">
        <v>8</v>
      </c>
      <c r="I213" s="9" t="s">
        <v>21</v>
      </c>
      <c r="J213" s="9" t="str">
        <f t="shared" si="2"/>
        <v>Rally</v>
      </c>
      <c r="K213" s="9" t="s">
        <v>266</v>
      </c>
      <c r="L213" s="34" t="str">
        <f t="shared" si="3"/>
        <v>Finance</v>
      </c>
      <c r="M213" s="9"/>
      <c r="N213" s="34" t="str">
        <f t="shared" si="4"/>
        <v/>
      </c>
      <c r="O213" s="9"/>
      <c r="P213" s="34" t="str">
        <f t="shared" si="5"/>
        <v/>
      </c>
      <c r="Q213" s="10"/>
      <c r="R213" s="10"/>
      <c r="S213" s="9">
        <f t="shared" si="6"/>
        <v>0</v>
      </c>
      <c r="T213" s="10" t="s">
        <v>24</v>
      </c>
      <c r="U213" s="10"/>
      <c r="V213" s="9" t="s">
        <v>24</v>
      </c>
      <c r="W213" s="34" t="str">
        <f t="shared" si="7"/>
        <v>National Government</v>
      </c>
      <c r="X213" s="9" t="s">
        <v>25</v>
      </c>
      <c r="Y213" s="34" t="str">
        <f t="shared" si="8"/>
        <v>Violent</v>
      </c>
      <c r="Z213" s="10"/>
      <c r="AA213" s="34" t="str">
        <f t="shared" si="9"/>
        <v/>
      </c>
      <c r="AB213" s="29" t="s">
        <v>711</v>
      </c>
      <c r="AC213" s="12" t="s">
        <v>27</v>
      </c>
      <c r="AD213" s="6" t="s">
        <v>712</v>
      </c>
      <c r="AE213" s="10"/>
      <c r="AF213" s="10"/>
      <c r="AG213" s="10"/>
      <c r="AH213" s="10"/>
      <c r="AI213" s="10"/>
      <c r="AJ213" s="10"/>
      <c r="AK213" s="10"/>
      <c r="AL213" s="10"/>
      <c r="AM213" s="10"/>
      <c r="AN213" s="10"/>
      <c r="AO213" s="10"/>
      <c r="AP213" s="10"/>
      <c r="AQ213" s="10"/>
      <c r="AR213" s="10"/>
      <c r="AS213" s="10"/>
      <c r="AT213" s="10"/>
      <c r="AU213" s="10"/>
      <c r="AV213" s="10"/>
    </row>
    <row r="214" spans="1:48" ht="20.25" customHeight="1">
      <c r="A214" s="30">
        <v>44099</v>
      </c>
      <c r="B214" s="9" t="s">
        <v>40</v>
      </c>
      <c r="C214" s="9">
        <f t="shared" si="0"/>
        <v>1</v>
      </c>
      <c r="D214" s="6">
        <f t="shared" si="1"/>
        <v>0</v>
      </c>
      <c r="E214" s="9">
        <v>51.169459000000003</v>
      </c>
      <c r="F214" s="9">
        <v>71.440534</v>
      </c>
      <c r="G214" s="9" t="s">
        <v>87</v>
      </c>
      <c r="H214" s="9">
        <v>4</v>
      </c>
      <c r="I214" s="10" t="s">
        <v>21</v>
      </c>
      <c r="J214" s="9" t="str">
        <f t="shared" si="2"/>
        <v>Rally</v>
      </c>
      <c r="K214" s="9" t="s">
        <v>62</v>
      </c>
      <c r="L214" s="34" t="str">
        <f t="shared" si="3"/>
        <v>Justice</v>
      </c>
      <c r="M214" s="9" t="s">
        <v>152</v>
      </c>
      <c r="N214" s="34" t="str">
        <f t="shared" si="4"/>
        <v>Finance</v>
      </c>
      <c r="O214" s="9" t="s">
        <v>64</v>
      </c>
      <c r="P214" s="34" t="str">
        <f t="shared" si="5"/>
        <v>Human Rights</v>
      </c>
      <c r="Q214" s="9" t="s">
        <v>23</v>
      </c>
      <c r="R214" s="10"/>
      <c r="S214" s="9">
        <f t="shared" si="6"/>
        <v>1</v>
      </c>
      <c r="T214" s="10" t="s">
        <v>24</v>
      </c>
      <c r="U214" s="10"/>
      <c r="V214" s="10" t="s">
        <v>24</v>
      </c>
      <c r="W214" s="34" t="str">
        <f t="shared" si="7"/>
        <v>National Government</v>
      </c>
      <c r="X214" s="9" t="s">
        <v>25</v>
      </c>
      <c r="Y214" s="34" t="str">
        <f t="shared" si="8"/>
        <v>Violent</v>
      </c>
      <c r="Z214" s="10"/>
      <c r="AA214" s="34" t="str">
        <f t="shared" si="9"/>
        <v/>
      </c>
      <c r="AB214" s="29" t="s">
        <v>713</v>
      </c>
      <c r="AC214" s="12" t="s">
        <v>27</v>
      </c>
      <c r="AD214" s="6" t="s">
        <v>714</v>
      </c>
      <c r="AE214" s="10"/>
      <c r="AF214" s="10"/>
      <c r="AG214" s="10"/>
      <c r="AH214" s="10"/>
      <c r="AI214" s="10"/>
      <c r="AJ214" s="10"/>
      <c r="AK214" s="10"/>
      <c r="AL214" s="10"/>
      <c r="AM214" s="10"/>
      <c r="AN214" s="10"/>
      <c r="AO214" s="10"/>
      <c r="AP214" s="10"/>
      <c r="AQ214" s="10"/>
      <c r="AR214" s="10"/>
      <c r="AS214" s="10"/>
      <c r="AT214" s="10"/>
      <c r="AU214" s="10"/>
      <c r="AV214" s="10"/>
    </row>
    <row r="215" spans="1:48" ht="20.25" customHeight="1">
      <c r="A215" s="30">
        <v>44099</v>
      </c>
      <c r="B215" s="10" t="s">
        <v>34</v>
      </c>
      <c r="C215" s="10">
        <f t="shared" si="0"/>
        <v>0</v>
      </c>
      <c r="D215" s="6">
        <f t="shared" si="1"/>
        <v>1</v>
      </c>
      <c r="E215" s="9">
        <v>43.270397000000003</v>
      </c>
      <c r="F215" s="9">
        <v>76.951975000000004</v>
      </c>
      <c r="G215" s="9" t="s">
        <v>87</v>
      </c>
      <c r="H215" s="9">
        <v>0</v>
      </c>
      <c r="I215" s="10" t="s">
        <v>21</v>
      </c>
      <c r="J215" s="9" t="str">
        <f t="shared" si="2"/>
        <v>Rally</v>
      </c>
      <c r="K215" s="9" t="s">
        <v>62</v>
      </c>
      <c r="L215" s="34" t="str">
        <f t="shared" si="3"/>
        <v>Justice</v>
      </c>
      <c r="M215" s="9" t="s">
        <v>152</v>
      </c>
      <c r="N215" s="34" t="str">
        <f t="shared" si="4"/>
        <v>Finance</v>
      </c>
      <c r="O215" s="9" t="s">
        <v>64</v>
      </c>
      <c r="P215" s="34" t="str">
        <f t="shared" si="5"/>
        <v>Human Rights</v>
      </c>
      <c r="Q215" s="9" t="s">
        <v>23</v>
      </c>
      <c r="R215" s="10"/>
      <c r="S215" s="9">
        <f t="shared" si="6"/>
        <v>1</v>
      </c>
      <c r="T215" s="10" t="s">
        <v>24</v>
      </c>
      <c r="U215" s="10"/>
      <c r="V215" s="10" t="s">
        <v>24</v>
      </c>
      <c r="W215" s="34" t="str">
        <f t="shared" si="7"/>
        <v>National Government</v>
      </c>
      <c r="X215" s="9" t="s">
        <v>205</v>
      </c>
      <c r="Y215" s="34" t="str">
        <f t="shared" si="8"/>
        <v>Cautious</v>
      </c>
      <c r="Z215" s="10"/>
      <c r="AA215" s="34" t="str">
        <f t="shared" si="9"/>
        <v/>
      </c>
      <c r="AB215" s="29" t="s">
        <v>713</v>
      </c>
      <c r="AC215" s="12" t="s">
        <v>27</v>
      </c>
      <c r="AD215" s="6" t="s">
        <v>715</v>
      </c>
      <c r="AE215" s="10"/>
      <c r="AF215" s="10"/>
      <c r="AG215" s="10"/>
      <c r="AH215" s="10"/>
      <c r="AI215" s="10"/>
      <c r="AJ215" s="10"/>
      <c r="AK215" s="10"/>
      <c r="AL215" s="10"/>
      <c r="AM215" s="10"/>
      <c r="AN215" s="10"/>
      <c r="AO215" s="10"/>
      <c r="AP215" s="10"/>
      <c r="AQ215" s="10"/>
      <c r="AR215" s="10"/>
      <c r="AS215" s="10"/>
      <c r="AT215" s="10"/>
      <c r="AU215" s="10"/>
      <c r="AV215" s="10"/>
    </row>
    <row r="216" spans="1:48" ht="20.25" customHeight="1">
      <c r="A216" s="30">
        <v>44098</v>
      </c>
      <c r="B216" s="9" t="s">
        <v>20</v>
      </c>
      <c r="C216" s="9">
        <f t="shared" si="0"/>
        <v>0</v>
      </c>
      <c r="D216" s="6">
        <f t="shared" si="1"/>
        <v>0</v>
      </c>
      <c r="E216" s="9">
        <v>42.314416999999999</v>
      </c>
      <c r="F216" s="9">
        <v>69.617773</v>
      </c>
      <c r="G216" s="9">
        <v>10</v>
      </c>
      <c r="H216" s="9">
        <v>0</v>
      </c>
      <c r="I216" s="9" t="s">
        <v>444</v>
      </c>
      <c r="J216" s="9" t="str">
        <f t="shared" si="2"/>
        <v>Non-Violent</v>
      </c>
      <c r="K216" s="9" t="s">
        <v>62</v>
      </c>
      <c r="L216" s="34" t="str">
        <f t="shared" si="3"/>
        <v>Justice</v>
      </c>
      <c r="M216" s="9" t="s">
        <v>64</v>
      </c>
      <c r="N216" s="34" t="str">
        <f t="shared" si="4"/>
        <v>Human Rights</v>
      </c>
      <c r="O216" s="10"/>
      <c r="P216" s="34" t="str">
        <f t="shared" si="5"/>
        <v/>
      </c>
      <c r="Q216" s="15" t="s">
        <v>716</v>
      </c>
      <c r="R216" s="10"/>
      <c r="S216" s="9">
        <f t="shared" si="6"/>
        <v>1</v>
      </c>
      <c r="T216" s="9" t="s">
        <v>490</v>
      </c>
      <c r="U216" s="10"/>
      <c r="V216" s="9" t="s">
        <v>53</v>
      </c>
      <c r="W216" s="34" t="str">
        <f t="shared" si="7"/>
        <v>Justice System</v>
      </c>
      <c r="X216" s="9" t="s">
        <v>67</v>
      </c>
      <c r="Y216" s="34" t="str">
        <f t="shared" si="8"/>
        <v>Neutral</v>
      </c>
      <c r="Z216" s="10"/>
      <c r="AA216" s="34" t="str">
        <f t="shared" si="9"/>
        <v/>
      </c>
      <c r="AB216" s="29" t="s">
        <v>717</v>
      </c>
      <c r="AC216" s="12" t="s">
        <v>27</v>
      </c>
      <c r="AD216" s="6" t="s">
        <v>718</v>
      </c>
      <c r="AE216" s="10"/>
      <c r="AF216" s="10"/>
      <c r="AG216" s="10"/>
      <c r="AH216" s="10"/>
      <c r="AI216" s="10"/>
      <c r="AJ216" s="10"/>
      <c r="AK216" s="10"/>
      <c r="AL216" s="10"/>
      <c r="AM216" s="10"/>
      <c r="AN216" s="10"/>
      <c r="AO216" s="10"/>
      <c r="AP216" s="10"/>
      <c r="AQ216" s="10"/>
      <c r="AR216" s="10"/>
      <c r="AS216" s="10"/>
      <c r="AT216" s="10"/>
      <c r="AU216" s="10"/>
      <c r="AV216" s="10"/>
    </row>
    <row r="217" spans="1:48" ht="20.25" customHeight="1">
      <c r="A217" s="30">
        <v>44098</v>
      </c>
      <c r="B217" s="6" t="s">
        <v>57</v>
      </c>
      <c r="C217" s="6">
        <f t="shared" si="0"/>
        <v>0</v>
      </c>
      <c r="D217" s="6">
        <f t="shared" si="1"/>
        <v>0</v>
      </c>
      <c r="E217" s="8">
        <v>42.904485000000001</v>
      </c>
      <c r="F217" s="8">
        <v>71.383461999999994</v>
      </c>
      <c r="G217" s="9">
        <v>3</v>
      </c>
      <c r="H217" s="9">
        <v>0</v>
      </c>
      <c r="I217" s="9" t="s">
        <v>21</v>
      </c>
      <c r="J217" s="9" t="str">
        <f t="shared" si="2"/>
        <v>Rally</v>
      </c>
      <c r="K217" s="9" t="s">
        <v>74</v>
      </c>
      <c r="L217" s="34" t="str">
        <f t="shared" si="3"/>
        <v>Property &amp; Land</v>
      </c>
      <c r="M217" s="9" t="s">
        <v>73</v>
      </c>
      <c r="N217" s="34" t="str">
        <f t="shared" si="4"/>
        <v>Environment &amp; Resource Extraction</v>
      </c>
      <c r="O217" s="9"/>
      <c r="P217" s="34" t="str">
        <f t="shared" si="5"/>
        <v/>
      </c>
      <c r="Q217" s="10"/>
      <c r="R217" s="10"/>
      <c r="S217" s="9">
        <f t="shared" si="6"/>
        <v>0</v>
      </c>
      <c r="T217" s="9" t="s">
        <v>59</v>
      </c>
      <c r="U217" s="10"/>
      <c r="V217" s="9" t="s">
        <v>59</v>
      </c>
      <c r="W217" s="34" t="str">
        <f t="shared" si="7"/>
        <v>Local Government</v>
      </c>
      <c r="X217" s="9" t="s">
        <v>67</v>
      </c>
      <c r="Y217" s="34" t="str">
        <f t="shared" si="8"/>
        <v>Neutral</v>
      </c>
      <c r="Z217" s="10"/>
      <c r="AA217" s="34" t="str">
        <f t="shared" si="9"/>
        <v/>
      </c>
      <c r="AB217" s="11" t="s">
        <v>719</v>
      </c>
      <c r="AC217" s="12" t="s">
        <v>98</v>
      </c>
      <c r="AD217" s="6" t="s">
        <v>720</v>
      </c>
      <c r="AE217" s="10"/>
      <c r="AF217" s="10"/>
      <c r="AG217" s="10"/>
      <c r="AH217" s="10"/>
      <c r="AI217" s="10"/>
      <c r="AJ217" s="10"/>
      <c r="AK217" s="10"/>
      <c r="AL217" s="10"/>
      <c r="AM217" s="10"/>
      <c r="AN217" s="10"/>
      <c r="AO217" s="10"/>
      <c r="AP217" s="10"/>
      <c r="AQ217" s="10"/>
      <c r="AR217" s="10"/>
      <c r="AS217" s="10"/>
      <c r="AT217" s="10"/>
      <c r="AU217" s="10"/>
      <c r="AV217" s="10"/>
    </row>
    <row r="218" spans="1:48" ht="20.25" customHeight="1">
      <c r="A218" s="30">
        <v>44097</v>
      </c>
      <c r="B218" s="6" t="s">
        <v>95</v>
      </c>
      <c r="C218" s="6">
        <f t="shared" si="0"/>
        <v>0</v>
      </c>
      <c r="D218" s="6">
        <f t="shared" si="1"/>
        <v>0</v>
      </c>
      <c r="E218" s="8">
        <v>43.655008000000002</v>
      </c>
      <c r="F218" s="8">
        <v>51.146560000000001</v>
      </c>
      <c r="G218" s="9">
        <v>100</v>
      </c>
      <c r="H218" s="9">
        <v>0</v>
      </c>
      <c r="I218" s="9" t="s">
        <v>21</v>
      </c>
      <c r="J218" s="9" t="str">
        <f t="shared" si="2"/>
        <v>Rally</v>
      </c>
      <c r="K218" s="9" t="s">
        <v>96</v>
      </c>
      <c r="L218" s="34" t="str">
        <f t="shared" si="3"/>
        <v>Property &amp; Land</v>
      </c>
      <c r="M218" s="9" t="s">
        <v>51</v>
      </c>
      <c r="N218" s="34" t="str">
        <f t="shared" si="4"/>
        <v>Justice</v>
      </c>
      <c r="O218" s="9"/>
      <c r="P218" s="34" t="str">
        <f t="shared" si="5"/>
        <v/>
      </c>
      <c r="Q218" s="10"/>
      <c r="R218" s="10"/>
      <c r="S218" s="9">
        <f t="shared" si="6"/>
        <v>0</v>
      </c>
      <c r="T218" s="9" t="s">
        <v>721</v>
      </c>
      <c r="U218" s="9"/>
      <c r="V218" s="9" t="s">
        <v>59</v>
      </c>
      <c r="W218" s="34" t="str">
        <f t="shared" si="7"/>
        <v>Local Government</v>
      </c>
      <c r="X218" s="9" t="s">
        <v>48</v>
      </c>
      <c r="Y218" s="34" t="str">
        <f t="shared" si="8"/>
        <v>Constructive</v>
      </c>
      <c r="Z218" s="9" t="s">
        <v>82</v>
      </c>
      <c r="AA218" s="34" t="str">
        <f t="shared" si="9"/>
        <v>Constructive</v>
      </c>
      <c r="AB218" s="11" t="s">
        <v>722</v>
      </c>
      <c r="AC218" s="12" t="s">
        <v>98</v>
      </c>
      <c r="AD218" s="6" t="s">
        <v>723</v>
      </c>
      <c r="AE218" s="10"/>
      <c r="AF218" s="10"/>
      <c r="AG218" s="10"/>
      <c r="AH218" s="10"/>
      <c r="AI218" s="10"/>
      <c r="AJ218" s="10"/>
      <c r="AK218" s="10"/>
      <c r="AL218" s="10"/>
      <c r="AM218" s="10"/>
      <c r="AN218" s="10"/>
      <c r="AO218" s="10"/>
      <c r="AP218" s="10"/>
      <c r="AQ218" s="10"/>
      <c r="AR218" s="10"/>
      <c r="AS218" s="10"/>
      <c r="AT218" s="10"/>
      <c r="AU218" s="10"/>
      <c r="AV218" s="10"/>
    </row>
    <row r="219" spans="1:48" ht="20.25" customHeight="1">
      <c r="A219" s="30">
        <v>44095</v>
      </c>
      <c r="B219" s="9" t="s">
        <v>40</v>
      </c>
      <c r="C219" s="9">
        <f t="shared" si="0"/>
        <v>1</v>
      </c>
      <c r="D219" s="6">
        <f t="shared" si="1"/>
        <v>0</v>
      </c>
      <c r="E219" s="13">
        <v>51.166811000000003</v>
      </c>
      <c r="F219" s="13">
        <v>71.420032000000006</v>
      </c>
      <c r="G219" s="9">
        <v>40</v>
      </c>
      <c r="H219" s="9">
        <v>0</v>
      </c>
      <c r="I219" s="10" t="s">
        <v>21</v>
      </c>
      <c r="J219" s="9" t="str">
        <f t="shared" si="2"/>
        <v>Rally</v>
      </c>
      <c r="K219" s="9" t="s">
        <v>96</v>
      </c>
      <c r="L219" s="34" t="str">
        <f t="shared" si="3"/>
        <v>Property &amp; Land</v>
      </c>
      <c r="M219" s="9" t="s">
        <v>51</v>
      </c>
      <c r="N219" s="34" t="str">
        <f t="shared" si="4"/>
        <v>Justice</v>
      </c>
      <c r="O219" s="10"/>
      <c r="P219" s="34" t="str">
        <f t="shared" si="5"/>
        <v/>
      </c>
      <c r="Q219" s="10"/>
      <c r="R219" s="10"/>
      <c r="S219" s="9">
        <f t="shared" si="6"/>
        <v>0</v>
      </c>
      <c r="T219" s="9" t="s">
        <v>354</v>
      </c>
      <c r="U219" s="10"/>
      <c r="V219" s="9" t="s">
        <v>81</v>
      </c>
      <c r="W219" s="34" t="str">
        <f t="shared" si="7"/>
        <v>Local Non-Gov Actor</v>
      </c>
      <c r="X219" s="9" t="s">
        <v>48</v>
      </c>
      <c r="Y219" s="34" t="str">
        <f t="shared" si="8"/>
        <v>Constructive</v>
      </c>
      <c r="Z219" s="10"/>
      <c r="AA219" s="34" t="str">
        <f t="shared" si="9"/>
        <v/>
      </c>
      <c r="AB219" s="12" t="s">
        <v>724</v>
      </c>
      <c r="AC219" s="12" t="s">
        <v>27</v>
      </c>
      <c r="AD219" s="6" t="s">
        <v>725</v>
      </c>
      <c r="AE219" s="10"/>
      <c r="AF219" s="10"/>
      <c r="AG219" s="10"/>
      <c r="AH219" s="10"/>
      <c r="AI219" s="10"/>
      <c r="AJ219" s="10"/>
      <c r="AK219" s="10"/>
      <c r="AL219" s="10"/>
      <c r="AM219" s="10"/>
      <c r="AN219" s="10"/>
      <c r="AO219" s="10"/>
      <c r="AP219" s="10"/>
      <c r="AQ219" s="10"/>
      <c r="AR219" s="10"/>
      <c r="AS219" s="10"/>
      <c r="AT219" s="10"/>
      <c r="AU219" s="10"/>
      <c r="AV219" s="10"/>
    </row>
    <row r="220" spans="1:48" ht="20.25" customHeight="1">
      <c r="A220" s="30">
        <v>44094</v>
      </c>
      <c r="B220" s="6" t="s">
        <v>726</v>
      </c>
      <c r="C220" s="6">
        <f t="shared" si="0"/>
        <v>0</v>
      </c>
      <c r="D220" s="6">
        <f t="shared" si="1"/>
        <v>0</v>
      </c>
      <c r="E220" s="9">
        <v>43.202449000000001</v>
      </c>
      <c r="F220" s="9">
        <v>76.622277999999994</v>
      </c>
      <c r="G220" s="9">
        <v>20</v>
      </c>
      <c r="H220" s="9">
        <v>0</v>
      </c>
      <c r="I220" s="9" t="s">
        <v>21</v>
      </c>
      <c r="J220" s="9" t="str">
        <f t="shared" si="2"/>
        <v>Rally</v>
      </c>
      <c r="K220" s="9" t="s">
        <v>74</v>
      </c>
      <c r="L220" s="34" t="str">
        <f t="shared" si="3"/>
        <v>Property &amp; Land</v>
      </c>
      <c r="M220" s="9" t="s">
        <v>73</v>
      </c>
      <c r="N220" s="34" t="str">
        <f t="shared" si="4"/>
        <v>Environment &amp; Resource Extraction</v>
      </c>
      <c r="O220" s="9"/>
      <c r="P220" s="34" t="str">
        <f t="shared" si="5"/>
        <v/>
      </c>
      <c r="Q220" s="10"/>
      <c r="R220" s="10"/>
      <c r="S220" s="9">
        <f t="shared" si="6"/>
        <v>0</v>
      </c>
      <c r="T220" s="9" t="s">
        <v>59</v>
      </c>
      <c r="U220" s="10"/>
      <c r="V220" s="9" t="s">
        <v>59</v>
      </c>
      <c r="W220" s="34" t="str">
        <f t="shared" si="7"/>
        <v>Local Government</v>
      </c>
      <c r="X220" s="9" t="s">
        <v>67</v>
      </c>
      <c r="Y220" s="34" t="str">
        <f t="shared" si="8"/>
        <v>Neutral</v>
      </c>
      <c r="Z220" s="10"/>
      <c r="AA220" s="34" t="str">
        <f t="shared" si="9"/>
        <v/>
      </c>
      <c r="AB220" s="11" t="s">
        <v>727</v>
      </c>
      <c r="AC220" s="12" t="s">
        <v>98</v>
      </c>
      <c r="AD220" s="6" t="s">
        <v>728</v>
      </c>
      <c r="AE220" s="10"/>
      <c r="AF220" s="10"/>
      <c r="AG220" s="10"/>
      <c r="AH220" s="10"/>
      <c r="AI220" s="10"/>
      <c r="AJ220" s="10"/>
      <c r="AK220" s="10"/>
      <c r="AL220" s="10"/>
      <c r="AM220" s="10"/>
      <c r="AN220" s="10"/>
      <c r="AO220" s="10"/>
      <c r="AP220" s="10"/>
      <c r="AQ220" s="10"/>
      <c r="AR220" s="10"/>
      <c r="AS220" s="10"/>
      <c r="AT220" s="10"/>
      <c r="AU220" s="10"/>
      <c r="AV220" s="10"/>
    </row>
    <row r="221" spans="1:48" ht="20.25" customHeight="1">
      <c r="A221" s="30">
        <v>44092</v>
      </c>
      <c r="B221" s="9" t="s">
        <v>40</v>
      </c>
      <c r="C221" s="9">
        <f t="shared" si="0"/>
        <v>1</v>
      </c>
      <c r="D221" s="6">
        <f t="shared" si="1"/>
        <v>0</v>
      </c>
      <c r="E221" s="9">
        <v>51.138342000000002</v>
      </c>
      <c r="F221" s="9">
        <v>71.410854</v>
      </c>
      <c r="G221" s="9">
        <v>100</v>
      </c>
      <c r="H221" s="9">
        <v>0</v>
      </c>
      <c r="I221" s="9" t="s">
        <v>21</v>
      </c>
      <c r="J221" s="9" t="str">
        <f t="shared" si="2"/>
        <v>Rally</v>
      </c>
      <c r="K221" s="9" t="s">
        <v>58</v>
      </c>
      <c r="L221" s="34" t="str">
        <f t="shared" si="3"/>
        <v>Government Services</v>
      </c>
      <c r="M221" s="9"/>
      <c r="N221" s="34" t="str">
        <f t="shared" si="4"/>
        <v/>
      </c>
      <c r="O221" s="9"/>
      <c r="P221" s="34" t="str">
        <f t="shared" si="5"/>
        <v/>
      </c>
      <c r="Q221" s="10"/>
      <c r="R221" s="10"/>
      <c r="S221" s="9">
        <f t="shared" si="6"/>
        <v>0</v>
      </c>
      <c r="T221" s="9" t="s">
        <v>24</v>
      </c>
      <c r="U221" s="10"/>
      <c r="V221" s="9" t="s">
        <v>24</v>
      </c>
      <c r="W221" s="34" t="str">
        <f t="shared" si="7"/>
        <v>National Government</v>
      </c>
      <c r="X221" s="9" t="s">
        <v>82</v>
      </c>
      <c r="Y221" s="34" t="str">
        <f t="shared" si="8"/>
        <v>Constructive</v>
      </c>
      <c r="Z221" s="10"/>
      <c r="AA221" s="34" t="str">
        <f t="shared" si="9"/>
        <v/>
      </c>
      <c r="AB221" s="29" t="s">
        <v>731</v>
      </c>
      <c r="AC221" s="12" t="s">
        <v>27</v>
      </c>
      <c r="AD221" s="6" t="s">
        <v>732</v>
      </c>
      <c r="AE221" s="10"/>
      <c r="AF221" s="10"/>
      <c r="AG221" s="10"/>
      <c r="AH221" s="10"/>
      <c r="AI221" s="10"/>
      <c r="AJ221" s="10"/>
      <c r="AK221" s="10"/>
      <c r="AL221" s="10"/>
      <c r="AM221" s="10"/>
      <c r="AN221" s="10"/>
      <c r="AO221" s="10"/>
      <c r="AP221" s="10"/>
      <c r="AQ221" s="10"/>
      <c r="AR221" s="10"/>
      <c r="AS221" s="10"/>
      <c r="AT221" s="10"/>
      <c r="AU221" s="10"/>
      <c r="AV221" s="10"/>
    </row>
    <row r="222" spans="1:48" ht="20.25" customHeight="1">
      <c r="A222" s="30">
        <v>44092</v>
      </c>
      <c r="B222" s="9" t="s">
        <v>40</v>
      </c>
      <c r="C222" s="9">
        <f t="shared" si="0"/>
        <v>1</v>
      </c>
      <c r="D222" s="6">
        <f t="shared" si="1"/>
        <v>0</v>
      </c>
      <c r="E222" s="9">
        <v>51.083066000000002</v>
      </c>
      <c r="F222" s="9">
        <v>71.413432999999998</v>
      </c>
      <c r="G222" s="9">
        <v>30</v>
      </c>
      <c r="H222" s="9">
        <v>0</v>
      </c>
      <c r="I222" s="9" t="s">
        <v>21</v>
      </c>
      <c r="J222" s="9" t="str">
        <f t="shared" si="2"/>
        <v>Rally</v>
      </c>
      <c r="K222" s="9" t="s">
        <v>140</v>
      </c>
      <c r="L222" s="34" t="str">
        <f t="shared" si="3"/>
        <v>Covid-19</v>
      </c>
      <c r="M222" s="9" t="s">
        <v>44</v>
      </c>
      <c r="N222" s="34" t="str">
        <f t="shared" si="4"/>
        <v>Livelihood</v>
      </c>
      <c r="O222" s="9"/>
      <c r="P222" s="34" t="str">
        <f t="shared" si="5"/>
        <v/>
      </c>
      <c r="Q222" s="10"/>
      <c r="R222" s="10"/>
      <c r="S222" s="9">
        <f t="shared" si="6"/>
        <v>0</v>
      </c>
      <c r="T222" s="9" t="s">
        <v>644</v>
      </c>
      <c r="U222" s="10"/>
      <c r="V222" s="9" t="s">
        <v>59</v>
      </c>
      <c r="W222" s="34" t="str">
        <f t="shared" si="7"/>
        <v>Local Government</v>
      </c>
      <c r="X222" s="9" t="s">
        <v>82</v>
      </c>
      <c r="Y222" s="34" t="str">
        <f t="shared" si="8"/>
        <v>Constructive</v>
      </c>
      <c r="Z222" s="10"/>
      <c r="AA222" s="34" t="str">
        <f t="shared" si="9"/>
        <v/>
      </c>
      <c r="AB222" s="29" t="s">
        <v>729</v>
      </c>
      <c r="AC222" s="12" t="s">
        <v>27</v>
      </c>
      <c r="AD222" s="6" t="s">
        <v>730</v>
      </c>
      <c r="AE222" s="10"/>
      <c r="AF222" s="10"/>
      <c r="AG222" s="10"/>
      <c r="AH222" s="10"/>
      <c r="AI222" s="10"/>
      <c r="AJ222" s="10"/>
      <c r="AK222" s="10"/>
      <c r="AL222" s="10"/>
      <c r="AM222" s="10"/>
      <c r="AN222" s="10"/>
      <c r="AO222" s="10"/>
      <c r="AP222" s="10"/>
      <c r="AQ222" s="10"/>
      <c r="AR222" s="10"/>
      <c r="AS222" s="10"/>
      <c r="AT222" s="10"/>
      <c r="AU222" s="10"/>
      <c r="AV222" s="10"/>
    </row>
    <row r="223" spans="1:48" ht="20.25" customHeight="1">
      <c r="A223" s="30">
        <v>44091</v>
      </c>
      <c r="B223" s="9" t="s">
        <v>31</v>
      </c>
      <c r="C223" s="9">
        <f t="shared" si="0"/>
        <v>0</v>
      </c>
      <c r="D223" s="6">
        <f t="shared" si="1"/>
        <v>0</v>
      </c>
      <c r="E223" s="9">
        <v>51.206637000000001</v>
      </c>
      <c r="F223" s="9">
        <v>51.386544999999998</v>
      </c>
      <c r="G223" s="9">
        <v>10</v>
      </c>
      <c r="H223" s="9">
        <v>0</v>
      </c>
      <c r="I223" s="9" t="s">
        <v>21</v>
      </c>
      <c r="J223" s="9" t="str">
        <f t="shared" si="2"/>
        <v>Rally</v>
      </c>
      <c r="K223" s="9" t="s">
        <v>140</v>
      </c>
      <c r="L223" s="34" t="str">
        <f t="shared" si="3"/>
        <v>Covid-19</v>
      </c>
      <c r="M223" s="9" t="s">
        <v>44</v>
      </c>
      <c r="N223" s="34" t="str">
        <f t="shared" si="4"/>
        <v>Livelihood</v>
      </c>
      <c r="O223" s="9"/>
      <c r="P223" s="34" t="str">
        <f t="shared" si="5"/>
        <v/>
      </c>
      <c r="Q223" s="10"/>
      <c r="R223" s="10"/>
      <c r="S223" s="9">
        <f t="shared" si="6"/>
        <v>0</v>
      </c>
      <c r="T223" s="9" t="s">
        <v>644</v>
      </c>
      <c r="U223" s="10"/>
      <c r="V223" s="9" t="s">
        <v>59</v>
      </c>
      <c r="W223" s="34" t="str">
        <f t="shared" si="7"/>
        <v>Local Government</v>
      </c>
      <c r="X223" s="9" t="s">
        <v>67</v>
      </c>
      <c r="Y223" s="34" t="str">
        <f t="shared" si="8"/>
        <v>Neutral</v>
      </c>
      <c r="Z223" s="10"/>
      <c r="AA223" s="34" t="str">
        <f t="shared" si="9"/>
        <v/>
      </c>
      <c r="AB223" s="29" t="s">
        <v>733</v>
      </c>
      <c r="AC223" s="12" t="s">
        <v>27</v>
      </c>
      <c r="AD223" s="6" t="s">
        <v>734</v>
      </c>
      <c r="AE223" s="10"/>
      <c r="AF223" s="10"/>
      <c r="AG223" s="10"/>
      <c r="AH223" s="10"/>
      <c r="AI223" s="10"/>
      <c r="AJ223" s="10"/>
      <c r="AK223" s="10"/>
      <c r="AL223" s="10"/>
      <c r="AM223" s="10"/>
      <c r="AN223" s="10"/>
      <c r="AO223" s="10"/>
      <c r="AP223" s="10"/>
      <c r="AQ223" s="10"/>
      <c r="AR223" s="10"/>
      <c r="AS223" s="10"/>
      <c r="AT223" s="10"/>
      <c r="AU223" s="10"/>
      <c r="AV223" s="10"/>
    </row>
    <row r="224" spans="1:48" ht="20.25" customHeight="1">
      <c r="A224" s="30">
        <v>44091</v>
      </c>
      <c r="B224" s="9" t="s">
        <v>40</v>
      </c>
      <c r="C224" s="9">
        <f t="shared" si="0"/>
        <v>1</v>
      </c>
      <c r="D224" s="6">
        <f t="shared" si="1"/>
        <v>0</v>
      </c>
      <c r="E224" s="9">
        <v>51.117997000000003</v>
      </c>
      <c r="F224" s="9">
        <v>71.398957999999993</v>
      </c>
      <c r="G224" s="9">
        <v>20</v>
      </c>
      <c r="H224" s="9">
        <v>0</v>
      </c>
      <c r="I224" s="9" t="s">
        <v>21</v>
      </c>
      <c r="J224" s="9" t="str">
        <f t="shared" si="2"/>
        <v>Rally</v>
      </c>
      <c r="K224" s="9" t="s">
        <v>96</v>
      </c>
      <c r="L224" s="34" t="str">
        <f t="shared" si="3"/>
        <v>Property &amp; Land</v>
      </c>
      <c r="M224" s="9"/>
      <c r="N224" s="34" t="str">
        <f t="shared" si="4"/>
        <v/>
      </c>
      <c r="O224" s="9"/>
      <c r="P224" s="34" t="str">
        <f t="shared" si="5"/>
        <v/>
      </c>
      <c r="Q224" s="10"/>
      <c r="R224" s="10"/>
      <c r="S224" s="9">
        <f t="shared" si="6"/>
        <v>0</v>
      </c>
      <c r="T224" s="9" t="s">
        <v>354</v>
      </c>
      <c r="U224" s="10"/>
      <c r="V224" s="9" t="s">
        <v>81</v>
      </c>
      <c r="W224" s="34" t="str">
        <f t="shared" si="7"/>
        <v>Local Non-Gov Actor</v>
      </c>
      <c r="X224" s="9" t="s">
        <v>48</v>
      </c>
      <c r="Y224" s="34" t="str">
        <f t="shared" si="8"/>
        <v>Constructive</v>
      </c>
      <c r="Z224" s="10"/>
      <c r="AA224" s="34" t="str">
        <f t="shared" si="9"/>
        <v/>
      </c>
      <c r="AB224" s="29" t="s">
        <v>738</v>
      </c>
      <c r="AC224" s="12" t="s">
        <v>27</v>
      </c>
      <c r="AD224" s="6" t="s">
        <v>739</v>
      </c>
      <c r="AE224" s="10"/>
      <c r="AF224" s="10"/>
      <c r="AG224" s="10"/>
      <c r="AH224" s="10"/>
      <c r="AI224" s="10"/>
      <c r="AJ224" s="10"/>
      <c r="AK224" s="10"/>
      <c r="AL224" s="10"/>
      <c r="AM224" s="10"/>
      <c r="AN224" s="10"/>
      <c r="AO224" s="10"/>
      <c r="AP224" s="10"/>
      <c r="AQ224" s="10"/>
      <c r="AR224" s="10"/>
      <c r="AS224" s="10"/>
      <c r="AT224" s="10"/>
      <c r="AU224" s="10"/>
      <c r="AV224" s="10"/>
    </row>
    <row r="225" spans="1:48" ht="20.25" customHeight="1">
      <c r="A225" s="30">
        <v>44091</v>
      </c>
      <c r="B225" s="9" t="s">
        <v>735</v>
      </c>
      <c r="C225" s="9">
        <f t="shared" si="0"/>
        <v>0</v>
      </c>
      <c r="D225" s="6">
        <f t="shared" si="1"/>
        <v>0</v>
      </c>
      <c r="E225" s="9">
        <v>43.302813</v>
      </c>
      <c r="F225" s="9">
        <v>77.239689999999996</v>
      </c>
      <c r="G225" s="9">
        <v>20</v>
      </c>
      <c r="H225" s="9">
        <v>0</v>
      </c>
      <c r="I225" s="9" t="s">
        <v>21</v>
      </c>
      <c r="J225" s="9" t="str">
        <f t="shared" si="2"/>
        <v>Rally</v>
      </c>
      <c r="K225" s="9" t="s">
        <v>58</v>
      </c>
      <c r="L225" s="34" t="str">
        <f t="shared" si="3"/>
        <v>Government Services</v>
      </c>
      <c r="M225" s="9" t="s">
        <v>79</v>
      </c>
      <c r="N225" s="34" t="str">
        <f t="shared" si="4"/>
        <v>Government Services</v>
      </c>
      <c r="O225" s="9"/>
      <c r="P225" s="34" t="str">
        <f t="shared" si="5"/>
        <v/>
      </c>
      <c r="Q225" s="10"/>
      <c r="R225" s="10"/>
      <c r="S225" s="9">
        <f t="shared" si="6"/>
        <v>0</v>
      </c>
      <c r="T225" s="9" t="s">
        <v>59</v>
      </c>
      <c r="U225" s="10"/>
      <c r="V225" s="9" t="s">
        <v>59</v>
      </c>
      <c r="W225" s="34" t="str">
        <f t="shared" si="7"/>
        <v>Local Government</v>
      </c>
      <c r="X225" s="9" t="s">
        <v>67</v>
      </c>
      <c r="Y225" s="34" t="str">
        <f t="shared" si="8"/>
        <v>Neutral</v>
      </c>
      <c r="Z225" s="10"/>
      <c r="AA225" s="34" t="str">
        <f t="shared" si="9"/>
        <v/>
      </c>
      <c r="AB225" s="29" t="s">
        <v>736</v>
      </c>
      <c r="AC225" s="12" t="s">
        <v>27</v>
      </c>
      <c r="AD225" s="6" t="s">
        <v>737</v>
      </c>
      <c r="AE225" s="10"/>
      <c r="AF225" s="10"/>
      <c r="AG225" s="10"/>
      <c r="AH225" s="10"/>
      <c r="AI225" s="10"/>
      <c r="AJ225" s="10"/>
      <c r="AK225" s="10"/>
      <c r="AL225" s="10"/>
      <c r="AM225" s="10"/>
      <c r="AN225" s="10"/>
      <c r="AO225" s="10"/>
      <c r="AP225" s="10"/>
      <c r="AQ225" s="10"/>
      <c r="AR225" s="10"/>
      <c r="AS225" s="10"/>
      <c r="AT225" s="10"/>
      <c r="AU225" s="10"/>
      <c r="AV225" s="10"/>
    </row>
    <row r="226" spans="1:48" ht="20.25" customHeight="1">
      <c r="A226" s="30">
        <v>44089</v>
      </c>
      <c r="B226" s="9" t="s">
        <v>321</v>
      </c>
      <c r="C226" s="9">
        <f t="shared" si="0"/>
        <v>0</v>
      </c>
      <c r="D226" s="6">
        <f t="shared" si="1"/>
        <v>0</v>
      </c>
      <c r="E226" s="8">
        <v>49.89931</v>
      </c>
      <c r="F226" s="8">
        <v>73.180750000000003</v>
      </c>
      <c r="G226" s="9">
        <v>40</v>
      </c>
      <c r="H226" s="9">
        <v>0</v>
      </c>
      <c r="I226" s="9" t="s">
        <v>21</v>
      </c>
      <c r="J226" s="9" t="str">
        <f t="shared" si="2"/>
        <v>Rally</v>
      </c>
      <c r="K226" s="9" t="s">
        <v>91</v>
      </c>
      <c r="L226" s="34" t="str">
        <f t="shared" si="3"/>
        <v>Livelihood</v>
      </c>
      <c r="M226" s="9"/>
      <c r="N226" s="34" t="str">
        <f t="shared" si="4"/>
        <v/>
      </c>
      <c r="O226" s="9"/>
      <c r="P226" s="34" t="str">
        <f t="shared" si="5"/>
        <v/>
      </c>
      <c r="Q226" s="9"/>
      <c r="R226" s="10"/>
      <c r="S226" s="9">
        <f t="shared" si="6"/>
        <v>0</v>
      </c>
      <c r="T226" s="9" t="s">
        <v>740</v>
      </c>
      <c r="U226" s="9"/>
      <c r="V226" s="9" t="s">
        <v>81</v>
      </c>
      <c r="W226" s="34" t="str">
        <f t="shared" si="7"/>
        <v>Local Non-Gov Actor</v>
      </c>
      <c r="X226" s="9" t="s">
        <v>67</v>
      </c>
      <c r="Y226" s="34" t="str">
        <f t="shared" si="8"/>
        <v>Neutral</v>
      </c>
      <c r="Z226" s="10"/>
      <c r="AA226" s="34" t="str">
        <f t="shared" si="9"/>
        <v/>
      </c>
      <c r="AB226" s="29" t="s">
        <v>741</v>
      </c>
      <c r="AC226" s="12" t="s">
        <v>98</v>
      </c>
      <c r="AD226" s="6" t="s">
        <v>742</v>
      </c>
      <c r="AE226" s="10"/>
      <c r="AF226" s="10"/>
      <c r="AG226" s="10"/>
      <c r="AH226" s="10"/>
      <c r="AI226" s="10"/>
      <c r="AJ226" s="10"/>
      <c r="AK226" s="10"/>
      <c r="AL226" s="10"/>
      <c r="AM226" s="10"/>
      <c r="AN226" s="10"/>
      <c r="AO226" s="10"/>
      <c r="AP226" s="10"/>
      <c r="AQ226" s="10"/>
      <c r="AR226" s="10"/>
      <c r="AS226" s="10"/>
      <c r="AT226" s="10"/>
      <c r="AU226" s="10"/>
      <c r="AV226" s="10"/>
    </row>
    <row r="227" spans="1:48" ht="20.25" customHeight="1">
      <c r="A227" s="30">
        <v>44088</v>
      </c>
      <c r="B227" s="9" t="s">
        <v>745</v>
      </c>
      <c r="C227" s="9">
        <f t="shared" si="0"/>
        <v>0</v>
      </c>
      <c r="D227" s="6">
        <f t="shared" si="1"/>
        <v>0</v>
      </c>
      <c r="E227" s="9">
        <v>43.733209401550802</v>
      </c>
      <c r="F227" s="9">
        <v>69.918751646698993</v>
      </c>
      <c r="G227" s="9">
        <v>15</v>
      </c>
      <c r="H227" s="9">
        <v>0</v>
      </c>
      <c r="I227" s="9" t="s">
        <v>21</v>
      </c>
      <c r="J227" s="9" t="str">
        <f t="shared" si="2"/>
        <v>Rally</v>
      </c>
      <c r="K227" s="9" t="s">
        <v>282</v>
      </c>
      <c r="L227" s="34" t="str">
        <f t="shared" si="3"/>
        <v>Property &amp; Land</v>
      </c>
      <c r="M227" s="9" t="s">
        <v>164</v>
      </c>
      <c r="N227" s="34" t="str">
        <f t="shared" si="4"/>
        <v>Other</v>
      </c>
      <c r="O227" s="9"/>
      <c r="P227" s="34" t="str">
        <f t="shared" si="5"/>
        <v/>
      </c>
      <c r="Q227" s="9"/>
      <c r="R227" s="10"/>
      <c r="S227" s="9">
        <f t="shared" si="6"/>
        <v>0</v>
      </c>
      <c r="T227" s="9" t="s">
        <v>59</v>
      </c>
      <c r="U227" s="9" t="s">
        <v>746</v>
      </c>
      <c r="V227" s="9" t="s">
        <v>59</v>
      </c>
      <c r="W227" s="34" t="str">
        <f t="shared" si="7"/>
        <v>Local Government</v>
      </c>
      <c r="X227" s="9" t="s">
        <v>82</v>
      </c>
      <c r="Y227" s="34" t="str">
        <f t="shared" si="8"/>
        <v>Constructive</v>
      </c>
      <c r="Z227" s="10"/>
      <c r="AA227" s="34" t="str">
        <f t="shared" si="9"/>
        <v/>
      </c>
      <c r="AB227" s="29" t="s">
        <v>747</v>
      </c>
      <c r="AC227" s="12" t="s">
        <v>98</v>
      </c>
      <c r="AD227" s="6" t="s">
        <v>748</v>
      </c>
      <c r="AE227" s="10"/>
      <c r="AF227" s="10"/>
      <c r="AG227" s="10"/>
      <c r="AH227" s="10"/>
      <c r="AI227" s="10"/>
      <c r="AJ227" s="10"/>
      <c r="AK227" s="10"/>
      <c r="AL227" s="10"/>
      <c r="AM227" s="10"/>
      <c r="AN227" s="10"/>
      <c r="AO227" s="10"/>
      <c r="AP227" s="10"/>
      <c r="AQ227" s="10"/>
      <c r="AR227" s="10"/>
      <c r="AS227" s="10"/>
      <c r="AT227" s="10"/>
      <c r="AU227" s="10"/>
      <c r="AV227" s="10"/>
    </row>
    <row r="228" spans="1:48" ht="20.25" customHeight="1">
      <c r="A228" s="30">
        <v>44088</v>
      </c>
      <c r="B228" s="9" t="s">
        <v>503</v>
      </c>
      <c r="C228" s="9">
        <f t="shared" si="0"/>
        <v>0</v>
      </c>
      <c r="D228" s="6">
        <f t="shared" si="1"/>
        <v>0</v>
      </c>
      <c r="E228" s="9">
        <v>41.250480000000003</v>
      </c>
      <c r="F228" s="8">
        <v>67.97569</v>
      </c>
      <c r="G228" s="9">
        <v>15</v>
      </c>
      <c r="H228" s="9">
        <v>0</v>
      </c>
      <c r="I228" s="9" t="s">
        <v>21</v>
      </c>
      <c r="J228" s="9" t="str">
        <f t="shared" si="2"/>
        <v>Rally</v>
      </c>
      <c r="K228" s="9" t="s">
        <v>79</v>
      </c>
      <c r="L228" s="34" t="str">
        <f t="shared" si="3"/>
        <v>Government Services</v>
      </c>
      <c r="M228" s="9" t="s">
        <v>140</v>
      </c>
      <c r="N228" s="34" t="str">
        <f t="shared" si="4"/>
        <v>Covid-19</v>
      </c>
      <c r="O228" s="9"/>
      <c r="P228" s="34" t="str">
        <f t="shared" si="5"/>
        <v/>
      </c>
      <c r="Q228" s="9"/>
      <c r="R228" s="10"/>
      <c r="S228" s="9">
        <f t="shared" si="6"/>
        <v>0</v>
      </c>
      <c r="T228" s="9" t="s">
        <v>59</v>
      </c>
      <c r="U228" s="10"/>
      <c r="V228" s="9" t="s">
        <v>59</v>
      </c>
      <c r="W228" s="34" t="str">
        <f t="shared" si="7"/>
        <v>Local Government</v>
      </c>
      <c r="X228" s="9" t="s">
        <v>82</v>
      </c>
      <c r="Y228" s="34" t="str">
        <f t="shared" si="8"/>
        <v>Constructive</v>
      </c>
      <c r="Z228" s="10"/>
      <c r="AA228" s="34" t="str">
        <f t="shared" si="9"/>
        <v/>
      </c>
      <c r="AB228" s="29" t="s">
        <v>743</v>
      </c>
      <c r="AC228" s="12" t="s">
        <v>98</v>
      </c>
      <c r="AD228" s="6" t="s">
        <v>744</v>
      </c>
      <c r="AE228" s="10"/>
      <c r="AF228" s="10"/>
      <c r="AG228" s="10"/>
      <c r="AH228" s="10"/>
      <c r="AI228" s="10"/>
      <c r="AJ228" s="10"/>
      <c r="AK228" s="10"/>
      <c r="AL228" s="10"/>
      <c r="AM228" s="10"/>
      <c r="AN228" s="10"/>
      <c r="AO228" s="10"/>
      <c r="AP228" s="10"/>
      <c r="AQ228" s="10"/>
      <c r="AR228" s="10"/>
      <c r="AS228" s="10"/>
      <c r="AT228" s="10"/>
      <c r="AU228" s="10"/>
      <c r="AV228" s="10"/>
    </row>
    <row r="229" spans="1:48" ht="20.25" customHeight="1">
      <c r="A229" s="30">
        <v>44087</v>
      </c>
      <c r="B229" s="10" t="s">
        <v>34</v>
      </c>
      <c r="C229" s="10">
        <f t="shared" si="0"/>
        <v>0</v>
      </c>
      <c r="D229" s="6">
        <f t="shared" si="1"/>
        <v>1</v>
      </c>
      <c r="E229" s="9">
        <v>43.247138</v>
      </c>
      <c r="F229" s="9">
        <v>76.952990999999997</v>
      </c>
      <c r="G229" s="9">
        <v>200</v>
      </c>
      <c r="H229" s="9">
        <v>0</v>
      </c>
      <c r="I229" s="9" t="s">
        <v>21</v>
      </c>
      <c r="J229" s="9" t="str">
        <f t="shared" si="2"/>
        <v>Rally</v>
      </c>
      <c r="K229" s="9" t="s">
        <v>152</v>
      </c>
      <c r="L229" s="34" t="str">
        <f t="shared" si="3"/>
        <v>Finance</v>
      </c>
      <c r="M229" s="9" t="s">
        <v>282</v>
      </c>
      <c r="N229" s="34" t="str">
        <f t="shared" si="4"/>
        <v>Property &amp; Land</v>
      </c>
      <c r="O229" s="9" t="s">
        <v>62</v>
      </c>
      <c r="P229" s="34" t="str">
        <f t="shared" si="5"/>
        <v>Justice</v>
      </c>
      <c r="Q229" s="9" t="s">
        <v>203</v>
      </c>
      <c r="R229" s="10"/>
      <c r="S229" s="9">
        <f t="shared" si="6"/>
        <v>1</v>
      </c>
      <c r="T229" s="10" t="s">
        <v>24</v>
      </c>
      <c r="U229" s="10"/>
      <c r="V229" s="9" t="s">
        <v>24</v>
      </c>
      <c r="W229" s="34" t="str">
        <f t="shared" si="7"/>
        <v>National Government</v>
      </c>
      <c r="X229" s="9" t="s">
        <v>67</v>
      </c>
      <c r="Y229" s="34" t="str">
        <f t="shared" si="8"/>
        <v>Neutral</v>
      </c>
      <c r="Z229" s="10"/>
      <c r="AA229" s="34" t="str">
        <f t="shared" si="9"/>
        <v/>
      </c>
      <c r="AB229" s="29" t="s">
        <v>749</v>
      </c>
      <c r="AC229" s="12" t="s">
        <v>27</v>
      </c>
      <c r="AD229" s="6" t="s">
        <v>750</v>
      </c>
      <c r="AE229" s="10"/>
      <c r="AF229" s="10"/>
      <c r="AG229" s="10"/>
      <c r="AH229" s="10"/>
      <c r="AI229" s="10"/>
      <c r="AJ229" s="10"/>
      <c r="AK229" s="10"/>
      <c r="AL229" s="10"/>
      <c r="AM229" s="10"/>
      <c r="AN229" s="10"/>
      <c r="AO229" s="10"/>
      <c r="AP229" s="10"/>
      <c r="AQ229" s="10"/>
      <c r="AR229" s="10"/>
      <c r="AS229" s="10"/>
      <c r="AT229" s="10"/>
      <c r="AU229" s="10"/>
      <c r="AV229" s="10"/>
    </row>
    <row r="230" spans="1:48" ht="20.25" customHeight="1">
      <c r="A230" s="30">
        <v>44087</v>
      </c>
      <c r="B230" s="9" t="s">
        <v>144</v>
      </c>
      <c r="C230" s="9">
        <f t="shared" si="0"/>
        <v>0</v>
      </c>
      <c r="D230" s="6">
        <f t="shared" si="1"/>
        <v>0</v>
      </c>
      <c r="E230" s="9">
        <v>50.414841000000003</v>
      </c>
      <c r="F230" s="9">
        <v>80.241242999999997</v>
      </c>
      <c r="G230" s="9">
        <v>15</v>
      </c>
      <c r="H230" s="9">
        <v>0</v>
      </c>
      <c r="I230" s="9" t="s">
        <v>21</v>
      </c>
      <c r="J230" s="9" t="str">
        <f t="shared" si="2"/>
        <v>Rally</v>
      </c>
      <c r="K230" s="9" t="s">
        <v>152</v>
      </c>
      <c r="L230" s="34" t="str">
        <f t="shared" si="3"/>
        <v>Finance</v>
      </c>
      <c r="M230" s="9" t="s">
        <v>282</v>
      </c>
      <c r="N230" s="34" t="str">
        <f t="shared" si="4"/>
        <v>Property &amp; Land</v>
      </c>
      <c r="O230" s="9" t="s">
        <v>129</v>
      </c>
      <c r="P230" s="34" t="str">
        <f t="shared" si="5"/>
        <v>China</v>
      </c>
      <c r="Q230" s="9" t="s">
        <v>203</v>
      </c>
      <c r="R230" s="10"/>
      <c r="S230" s="9">
        <f t="shared" si="6"/>
        <v>1</v>
      </c>
      <c r="T230" s="10" t="s">
        <v>24</v>
      </c>
      <c r="U230" s="10"/>
      <c r="V230" s="9" t="s">
        <v>24</v>
      </c>
      <c r="W230" s="34" t="str">
        <f t="shared" si="7"/>
        <v>National Government</v>
      </c>
      <c r="X230" s="9" t="s">
        <v>67</v>
      </c>
      <c r="Y230" s="34" t="str">
        <f t="shared" si="8"/>
        <v>Neutral</v>
      </c>
      <c r="Z230" s="10"/>
      <c r="AA230" s="34" t="str">
        <f t="shared" si="9"/>
        <v/>
      </c>
      <c r="AB230" s="29" t="s">
        <v>751</v>
      </c>
      <c r="AC230" s="12" t="s">
        <v>27</v>
      </c>
      <c r="AD230" s="6" t="s">
        <v>752</v>
      </c>
      <c r="AE230" s="10"/>
      <c r="AF230" s="10"/>
      <c r="AG230" s="10"/>
      <c r="AH230" s="10"/>
      <c r="AI230" s="10"/>
      <c r="AJ230" s="10"/>
      <c r="AK230" s="10"/>
      <c r="AL230" s="10"/>
      <c r="AM230" s="10"/>
      <c r="AN230" s="10"/>
      <c r="AO230" s="10"/>
      <c r="AP230" s="10"/>
      <c r="AQ230" s="10"/>
      <c r="AR230" s="10"/>
      <c r="AS230" s="10"/>
      <c r="AT230" s="10"/>
      <c r="AU230" s="10"/>
      <c r="AV230" s="10"/>
    </row>
    <row r="231" spans="1:48" ht="20.25" customHeight="1">
      <c r="A231" s="30">
        <v>44087</v>
      </c>
      <c r="B231" s="9" t="s">
        <v>29</v>
      </c>
      <c r="C231" s="9">
        <f t="shared" si="0"/>
        <v>0</v>
      </c>
      <c r="D231" s="6">
        <f t="shared" si="1"/>
        <v>0</v>
      </c>
      <c r="E231" s="9">
        <v>50.313302</v>
      </c>
      <c r="F231" s="9">
        <v>57.147674000000002</v>
      </c>
      <c r="G231" s="9">
        <v>20</v>
      </c>
      <c r="H231" s="9">
        <v>0</v>
      </c>
      <c r="I231" s="9" t="s">
        <v>21</v>
      </c>
      <c r="J231" s="9" t="str">
        <f t="shared" si="2"/>
        <v>Rally</v>
      </c>
      <c r="K231" s="9" t="s">
        <v>152</v>
      </c>
      <c r="L231" s="34" t="str">
        <f t="shared" si="3"/>
        <v>Finance</v>
      </c>
      <c r="M231" s="9" t="s">
        <v>282</v>
      </c>
      <c r="N231" s="34" t="str">
        <f t="shared" si="4"/>
        <v>Property &amp; Land</v>
      </c>
      <c r="O231" s="9" t="s">
        <v>62</v>
      </c>
      <c r="P231" s="34" t="str">
        <f t="shared" si="5"/>
        <v>Justice</v>
      </c>
      <c r="Q231" s="9" t="s">
        <v>203</v>
      </c>
      <c r="R231" s="10"/>
      <c r="S231" s="9">
        <f t="shared" si="6"/>
        <v>1</v>
      </c>
      <c r="T231" s="10" t="s">
        <v>24</v>
      </c>
      <c r="U231" s="10"/>
      <c r="V231" s="9" t="s">
        <v>24</v>
      </c>
      <c r="W231" s="34" t="str">
        <f t="shared" si="7"/>
        <v>National Government</v>
      </c>
      <c r="X231" s="9" t="s">
        <v>67</v>
      </c>
      <c r="Y231" s="34" t="str">
        <f t="shared" si="8"/>
        <v>Neutral</v>
      </c>
      <c r="Z231" s="10"/>
      <c r="AA231" s="34" t="str">
        <f t="shared" si="9"/>
        <v/>
      </c>
      <c r="AB231" s="29" t="s">
        <v>753</v>
      </c>
      <c r="AC231" s="12" t="s">
        <v>27</v>
      </c>
      <c r="AD231" s="6" t="s">
        <v>754</v>
      </c>
      <c r="AE231" s="10"/>
      <c r="AF231" s="10"/>
      <c r="AG231" s="10"/>
      <c r="AH231" s="10"/>
      <c r="AI231" s="10"/>
      <c r="AJ231" s="10"/>
      <c r="AK231" s="10"/>
      <c r="AL231" s="10"/>
      <c r="AM231" s="10"/>
      <c r="AN231" s="10"/>
      <c r="AO231" s="10"/>
      <c r="AP231" s="10"/>
      <c r="AQ231" s="10"/>
      <c r="AR231" s="10"/>
      <c r="AS231" s="10"/>
      <c r="AT231" s="10"/>
      <c r="AU231" s="10"/>
      <c r="AV231" s="10"/>
    </row>
    <row r="232" spans="1:48" ht="20.25" customHeight="1">
      <c r="A232" s="30">
        <v>44087</v>
      </c>
      <c r="B232" s="9" t="s">
        <v>20</v>
      </c>
      <c r="C232" s="9">
        <f t="shared" si="0"/>
        <v>0</v>
      </c>
      <c r="D232" s="6">
        <f t="shared" si="1"/>
        <v>0</v>
      </c>
      <c r="E232" s="9">
        <v>42.382325000000002</v>
      </c>
      <c r="F232" s="9">
        <v>69.627454</v>
      </c>
      <c r="G232" s="9">
        <v>20</v>
      </c>
      <c r="H232" s="9">
        <v>2</v>
      </c>
      <c r="I232" s="9" t="s">
        <v>21</v>
      </c>
      <c r="J232" s="9" t="str">
        <f t="shared" si="2"/>
        <v>Rally</v>
      </c>
      <c r="K232" s="9" t="s">
        <v>152</v>
      </c>
      <c r="L232" s="34" t="str">
        <f t="shared" si="3"/>
        <v>Finance</v>
      </c>
      <c r="M232" s="9" t="s">
        <v>282</v>
      </c>
      <c r="N232" s="34" t="str">
        <f t="shared" si="4"/>
        <v>Property &amp; Land</v>
      </c>
      <c r="O232" s="9" t="s">
        <v>129</v>
      </c>
      <c r="P232" s="34" t="str">
        <f t="shared" si="5"/>
        <v>China</v>
      </c>
      <c r="Q232" s="9" t="s">
        <v>203</v>
      </c>
      <c r="R232" s="10"/>
      <c r="S232" s="9">
        <f t="shared" si="6"/>
        <v>1</v>
      </c>
      <c r="T232" s="10" t="s">
        <v>24</v>
      </c>
      <c r="U232" s="10"/>
      <c r="V232" s="9" t="s">
        <v>24</v>
      </c>
      <c r="W232" s="34" t="str">
        <f t="shared" si="7"/>
        <v>National Government</v>
      </c>
      <c r="X232" s="9" t="s">
        <v>54</v>
      </c>
      <c r="Y232" s="34" t="str">
        <f t="shared" si="8"/>
        <v>Cautious</v>
      </c>
      <c r="Z232" s="10"/>
      <c r="AA232" s="34" t="str">
        <f t="shared" si="9"/>
        <v/>
      </c>
      <c r="AB232" s="29" t="s">
        <v>755</v>
      </c>
      <c r="AC232" s="12" t="s">
        <v>27</v>
      </c>
      <c r="AD232" s="6" t="s">
        <v>756</v>
      </c>
      <c r="AE232" s="10"/>
      <c r="AF232" s="10"/>
      <c r="AG232" s="10"/>
      <c r="AH232" s="10"/>
      <c r="AI232" s="10"/>
      <c r="AJ232" s="10"/>
      <c r="AK232" s="10"/>
      <c r="AL232" s="10"/>
      <c r="AM232" s="10"/>
      <c r="AN232" s="10"/>
      <c r="AO232" s="10"/>
      <c r="AP232" s="10"/>
      <c r="AQ232" s="10"/>
      <c r="AR232" s="10"/>
      <c r="AS232" s="10"/>
      <c r="AT232" s="10"/>
      <c r="AU232" s="10"/>
      <c r="AV232" s="10"/>
    </row>
    <row r="233" spans="1:48" ht="20.25" customHeight="1">
      <c r="A233" s="30">
        <v>44087</v>
      </c>
      <c r="B233" s="9" t="s">
        <v>321</v>
      </c>
      <c r="C233" s="9">
        <f t="shared" si="0"/>
        <v>0</v>
      </c>
      <c r="D233" s="6">
        <f t="shared" si="1"/>
        <v>0</v>
      </c>
      <c r="E233" s="9">
        <v>49.815643999999999</v>
      </c>
      <c r="F233" s="9">
        <v>73.083286000000001</v>
      </c>
      <c r="G233" s="9">
        <v>10</v>
      </c>
      <c r="H233" s="9">
        <v>0</v>
      </c>
      <c r="I233" s="9" t="s">
        <v>21</v>
      </c>
      <c r="J233" s="9" t="str">
        <f t="shared" si="2"/>
        <v>Rally</v>
      </c>
      <c r="K233" s="9" t="s">
        <v>152</v>
      </c>
      <c r="L233" s="34" t="str">
        <f t="shared" si="3"/>
        <v>Finance</v>
      </c>
      <c r="M233" s="9" t="s">
        <v>282</v>
      </c>
      <c r="N233" s="34" t="str">
        <f t="shared" si="4"/>
        <v>Property &amp; Land</v>
      </c>
      <c r="O233" s="9" t="s">
        <v>129</v>
      </c>
      <c r="P233" s="34" t="str">
        <f t="shared" si="5"/>
        <v>China</v>
      </c>
      <c r="Q233" s="9" t="s">
        <v>203</v>
      </c>
      <c r="R233" s="10"/>
      <c r="S233" s="9">
        <f t="shared" si="6"/>
        <v>1</v>
      </c>
      <c r="T233" s="10" t="s">
        <v>24</v>
      </c>
      <c r="U233" s="10"/>
      <c r="V233" s="9" t="s">
        <v>24</v>
      </c>
      <c r="W233" s="34" t="str">
        <f t="shared" si="7"/>
        <v>National Government</v>
      </c>
      <c r="X233" s="9" t="s">
        <v>67</v>
      </c>
      <c r="Y233" s="34" t="str">
        <f t="shared" si="8"/>
        <v>Neutral</v>
      </c>
      <c r="Z233" s="10"/>
      <c r="AA233" s="34" t="str">
        <f t="shared" si="9"/>
        <v/>
      </c>
      <c r="AB233" s="29" t="s">
        <v>757</v>
      </c>
      <c r="AC233" s="12" t="s">
        <v>27</v>
      </c>
      <c r="AD233" s="6" t="s">
        <v>758</v>
      </c>
      <c r="AE233" s="10"/>
      <c r="AF233" s="10"/>
      <c r="AG233" s="10"/>
      <c r="AH233" s="10"/>
      <c r="AI233" s="10"/>
      <c r="AJ233" s="10"/>
      <c r="AK233" s="10"/>
      <c r="AL233" s="10"/>
      <c r="AM233" s="10"/>
      <c r="AN233" s="10"/>
      <c r="AO233" s="10"/>
      <c r="AP233" s="10"/>
      <c r="AQ233" s="10"/>
      <c r="AR233" s="10"/>
      <c r="AS233" s="10"/>
      <c r="AT233" s="10"/>
      <c r="AU233" s="10"/>
      <c r="AV233" s="10"/>
    </row>
    <row r="234" spans="1:48" ht="20.25" customHeight="1">
      <c r="A234" s="30">
        <v>44087</v>
      </c>
      <c r="B234" s="9" t="s">
        <v>40</v>
      </c>
      <c r="C234" s="9">
        <f t="shared" si="0"/>
        <v>1</v>
      </c>
      <c r="D234" s="6">
        <f t="shared" si="1"/>
        <v>0</v>
      </c>
      <c r="E234" s="9">
        <v>51.145245000000003</v>
      </c>
      <c r="F234" s="9">
        <v>71.419129999999996</v>
      </c>
      <c r="G234" s="9">
        <v>10</v>
      </c>
      <c r="H234" s="9">
        <v>0</v>
      </c>
      <c r="I234" s="9" t="s">
        <v>21</v>
      </c>
      <c r="J234" s="9" t="str">
        <f t="shared" si="2"/>
        <v>Rally</v>
      </c>
      <c r="K234" s="9" t="s">
        <v>152</v>
      </c>
      <c r="L234" s="34" t="str">
        <f t="shared" si="3"/>
        <v>Finance</v>
      </c>
      <c r="M234" s="9" t="s">
        <v>282</v>
      </c>
      <c r="N234" s="34" t="str">
        <f t="shared" si="4"/>
        <v>Property &amp; Land</v>
      </c>
      <c r="O234" s="9" t="s">
        <v>62</v>
      </c>
      <c r="P234" s="34" t="str">
        <f t="shared" si="5"/>
        <v>Justice</v>
      </c>
      <c r="Q234" s="9" t="s">
        <v>203</v>
      </c>
      <c r="R234" s="10"/>
      <c r="S234" s="9">
        <f t="shared" si="6"/>
        <v>1</v>
      </c>
      <c r="T234" s="10" t="s">
        <v>24</v>
      </c>
      <c r="U234" s="10"/>
      <c r="V234" s="9" t="s">
        <v>24</v>
      </c>
      <c r="W234" s="34" t="str">
        <f t="shared" si="7"/>
        <v>National Government</v>
      </c>
      <c r="X234" s="9" t="s">
        <v>54</v>
      </c>
      <c r="Y234" s="34" t="str">
        <f t="shared" si="8"/>
        <v>Cautious</v>
      </c>
      <c r="Z234" s="10"/>
      <c r="AA234" s="34" t="str">
        <f t="shared" si="9"/>
        <v/>
      </c>
      <c r="AB234" s="29" t="s">
        <v>759</v>
      </c>
      <c r="AC234" s="12" t="s">
        <v>27</v>
      </c>
      <c r="AD234" s="6" t="s">
        <v>760</v>
      </c>
      <c r="AE234" s="10"/>
      <c r="AF234" s="10"/>
      <c r="AG234" s="10"/>
      <c r="AH234" s="10"/>
      <c r="AI234" s="10"/>
      <c r="AJ234" s="10"/>
      <c r="AK234" s="10"/>
      <c r="AL234" s="10"/>
      <c r="AM234" s="10"/>
      <c r="AN234" s="10"/>
      <c r="AO234" s="10"/>
      <c r="AP234" s="10"/>
      <c r="AQ234" s="10"/>
      <c r="AR234" s="10"/>
      <c r="AS234" s="10"/>
      <c r="AT234" s="10"/>
      <c r="AU234" s="10"/>
      <c r="AV234" s="10"/>
    </row>
    <row r="235" spans="1:48" ht="20.25" customHeight="1">
      <c r="A235" s="30">
        <v>44085</v>
      </c>
      <c r="B235" s="9" t="s">
        <v>761</v>
      </c>
      <c r="C235" s="9">
        <f t="shared" si="0"/>
        <v>0</v>
      </c>
      <c r="D235" s="6">
        <f t="shared" si="1"/>
        <v>0</v>
      </c>
      <c r="E235" s="9">
        <v>44.342852999999998</v>
      </c>
      <c r="F235" s="9">
        <v>77.945994999999996</v>
      </c>
      <c r="G235" s="9">
        <v>20</v>
      </c>
      <c r="H235" s="9">
        <v>0</v>
      </c>
      <c r="I235" s="9" t="s">
        <v>21</v>
      </c>
      <c r="J235" s="9" t="str">
        <f t="shared" si="2"/>
        <v>Rally</v>
      </c>
      <c r="K235" s="18" t="s">
        <v>51</v>
      </c>
      <c r="L235" s="34" t="str">
        <f t="shared" si="3"/>
        <v>Justice</v>
      </c>
      <c r="M235" s="9"/>
      <c r="N235" s="34" t="str">
        <f t="shared" si="4"/>
        <v/>
      </c>
      <c r="O235" s="9"/>
      <c r="P235" s="34" t="str">
        <f t="shared" si="5"/>
        <v/>
      </c>
      <c r="Q235" s="9"/>
      <c r="R235" s="10"/>
      <c r="S235" s="9">
        <f t="shared" si="6"/>
        <v>0</v>
      </c>
      <c r="T235" s="9" t="s">
        <v>762</v>
      </c>
      <c r="U235" s="10"/>
      <c r="V235" s="9" t="s">
        <v>66</v>
      </c>
      <c r="W235" s="34" t="str">
        <f t="shared" si="7"/>
        <v>Justice System</v>
      </c>
      <c r="X235" s="9" t="s">
        <v>82</v>
      </c>
      <c r="Y235" s="34" t="str">
        <f t="shared" si="8"/>
        <v>Constructive</v>
      </c>
      <c r="Z235" s="10"/>
      <c r="AA235" s="34" t="str">
        <f t="shared" si="9"/>
        <v/>
      </c>
      <c r="AB235" s="29" t="s">
        <v>763</v>
      </c>
      <c r="AC235" s="12" t="s">
        <v>98</v>
      </c>
      <c r="AD235" s="6" t="s">
        <v>764</v>
      </c>
      <c r="AE235" s="10"/>
      <c r="AF235" s="10"/>
      <c r="AG235" s="10"/>
      <c r="AH235" s="10"/>
      <c r="AI235" s="10"/>
      <c r="AJ235" s="10"/>
      <c r="AK235" s="10"/>
      <c r="AL235" s="10"/>
      <c r="AM235" s="10"/>
      <c r="AN235" s="10"/>
      <c r="AO235" s="10"/>
      <c r="AP235" s="10"/>
      <c r="AQ235" s="10"/>
      <c r="AR235" s="10"/>
      <c r="AS235" s="10"/>
      <c r="AT235" s="10"/>
      <c r="AU235" s="10"/>
      <c r="AV235" s="10"/>
    </row>
    <row r="236" spans="1:48" ht="20.25" customHeight="1">
      <c r="A236" s="30">
        <v>44084</v>
      </c>
      <c r="B236" s="9" t="s">
        <v>521</v>
      </c>
      <c r="C236" s="9">
        <f t="shared" si="0"/>
        <v>0</v>
      </c>
      <c r="D236" s="6">
        <f t="shared" si="1"/>
        <v>0</v>
      </c>
      <c r="E236" s="9">
        <v>45.021362000000003</v>
      </c>
      <c r="F236" s="9">
        <v>78.369929999999997</v>
      </c>
      <c r="G236" s="9">
        <v>15</v>
      </c>
      <c r="H236" s="9">
        <v>0</v>
      </c>
      <c r="I236" s="9" t="s">
        <v>21</v>
      </c>
      <c r="J236" s="9" t="str">
        <f t="shared" si="2"/>
        <v>Rally</v>
      </c>
      <c r="K236" s="9" t="s">
        <v>91</v>
      </c>
      <c r="L236" s="34" t="str">
        <f t="shared" si="3"/>
        <v>Livelihood</v>
      </c>
      <c r="M236" s="9" t="s">
        <v>266</v>
      </c>
      <c r="N236" s="34" t="str">
        <f t="shared" si="4"/>
        <v>Finance</v>
      </c>
      <c r="O236" s="9"/>
      <c r="P236" s="34" t="str">
        <f t="shared" si="5"/>
        <v/>
      </c>
      <c r="Q236" s="9"/>
      <c r="R236" s="10"/>
      <c r="S236" s="9">
        <f t="shared" si="6"/>
        <v>0</v>
      </c>
      <c r="T236" s="9" t="s">
        <v>765</v>
      </c>
      <c r="U236" s="10"/>
      <c r="V236" s="9" t="s">
        <v>149</v>
      </c>
      <c r="W236" s="34" t="str">
        <f t="shared" si="7"/>
        <v>Local Non-Gov Actor</v>
      </c>
      <c r="X236" s="9" t="s">
        <v>48</v>
      </c>
      <c r="Y236" s="34" t="str">
        <f t="shared" si="8"/>
        <v>Constructive</v>
      </c>
      <c r="Z236" s="9" t="s">
        <v>82</v>
      </c>
      <c r="AA236" s="34" t="str">
        <f t="shared" si="9"/>
        <v>Constructive</v>
      </c>
      <c r="AB236" s="29" t="s">
        <v>1922</v>
      </c>
      <c r="AC236" s="12" t="s">
        <v>98</v>
      </c>
      <c r="AD236" s="6" t="s">
        <v>767</v>
      </c>
      <c r="AE236" s="10"/>
      <c r="AF236" s="10"/>
      <c r="AG236" s="10"/>
      <c r="AH236" s="10"/>
      <c r="AI236" s="10"/>
      <c r="AJ236" s="10"/>
      <c r="AK236" s="10"/>
      <c r="AL236" s="10"/>
      <c r="AM236" s="10"/>
      <c r="AN236" s="10"/>
      <c r="AO236" s="10"/>
      <c r="AP236" s="10"/>
      <c r="AQ236" s="10"/>
      <c r="AR236" s="10"/>
      <c r="AS236" s="10"/>
      <c r="AT236" s="10"/>
      <c r="AU236" s="10"/>
      <c r="AV236" s="10"/>
    </row>
    <row r="237" spans="1:48" ht="20.25" customHeight="1">
      <c r="A237" s="30">
        <v>44083</v>
      </c>
      <c r="B237" s="9" t="s">
        <v>40</v>
      </c>
      <c r="C237" s="9">
        <f t="shared" si="0"/>
        <v>1</v>
      </c>
      <c r="D237" s="6">
        <f t="shared" si="1"/>
        <v>0</v>
      </c>
      <c r="E237" s="9">
        <v>51.180399000000001</v>
      </c>
      <c r="F237" s="9">
        <v>71.492992999999998</v>
      </c>
      <c r="G237" s="9">
        <v>10</v>
      </c>
      <c r="H237" s="9">
        <v>0</v>
      </c>
      <c r="I237" s="9" t="s">
        <v>768</v>
      </c>
      <c r="J237" s="9" t="str">
        <f t="shared" si="2"/>
        <v>Non-Violent</v>
      </c>
      <c r="K237" s="9" t="s">
        <v>58</v>
      </c>
      <c r="L237" s="34" t="str">
        <f t="shared" si="3"/>
        <v>Government Services</v>
      </c>
      <c r="M237" s="9"/>
      <c r="N237" s="34" t="str">
        <f t="shared" si="4"/>
        <v/>
      </c>
      <c r="O237" s="9"/>
      <c r="P237" s="34" t="str">
        <f t="shared" si="5"/>
        <v/>
      </c>
      <c r="Q237" s="9"/>
      <c r="R237" s="10"/>
      <c r="S237" s="9">
        <f t="shared" si="6"/>
        <v>0</v>
      </c>
      <c r="T237" s="9" t="s">
        <v>59</v>
      </c>
      <c r="U237" s="10"/>
      <c r="V237" s="9" t="s">
        <v>59</v>
      </c>
      <c r="W237" s="34" t="str">
        <f t="shared" si="7"/>
        <v>Local Government</v>
      </c>
      <c r="X237" s="9" t="s">
        <v>54</v>
      </c>
      <c r="Y237" s="34" t="str">
        <f t="shared" si="8"/>
        <v>Cautious</v>
      </c>
      <c r="Z237" s="10"/>
      <c r="AA237" s="34" t="str">
        <f t="shared" si="9"/>
        <v/>
      </c>
      <c r="AB237" s="29" t="s">
        <v>1923</v>
      </c>
      <c r="AC237" s="12" t="s">
        <v>27</v>
      </c>
      <c r="AD237" s="6" t="s">
        <v>770</v>
      </c>
      <c r="AE237" s="10"/>
      <c r="AF237" s="10"/>
      <c r="AG237" s="10"/>
      <c r="AH237" s="10"/>
      <c r="AI237" s="10"/>
      <c r="AJ237" s="10"/>
      <c r="AK237" s="10"/>
      <c r="AL237" s="10"/>
      <c r="AM237" s="10"/>
      <c r="AN237" s="10"/>
      <c r="AO237" s="10"/>
      <c r="AP237" s="10"/>
      <c r="AQ237" s="10"/>
      <c r="AR237" s="10"/>
      <c r="AS237" s="10"/>
      <c r="AT237" s="10"/>
      <c r="AU237" s="10"/>
      <c r="AV237" s="10"/>
    </row>
    <row r="238" spans="1:48" ht="20.25" customHeight="1">
      <c r="A238" s="30">
        <v>44083</v>
      </c>
      <c r="B238" s="9" t="s">
        <v>775</v>
      </c>
      <c r="C238" s="9">
        <f t="shared" si="0"/>
        <v>0</v>
      </c>
      <c r="D238" s="6">
        <f t="shared" si="1"/>
        <v>0</v>
      </c>
      <c r="E238" s="8">
        <v>41.467139000000003</v>
      </c>
      <c r="F238" s="8">
        <v>69.138233999999997</v>
      </c>
      <c r="G238" s="9">
        <v>5</v>
      </c>
      <c r="H238" s="9">
        <v>0</v>
      </c>
      <c r="I238" s="9" t="s">
        <v>21</v>
      </c>
      <c r="J238" s="9" t="str">
        <f t="shared" si="2"/>
        <v>Rally</v>
      </c>
      <c r="K238" s="9" t="s">
        <v>58</v>
      </c>
      <c r="L238" s="34" t="str">
        <f t="shared" si="3"/>
        <v>Government Services</v>
      </c>
      <c r="M238" s="9" t="s">
        <v>140</v>
      </c>
      <c r="N238" s="34" t="str">
        <f t="shared" si="4"/>
        <v>Covid-19</v>
      </c>
      <c r="O238" s="9"/>
      <c r="P238" s="34" t="str">
        <f t="shared" si="5"/>
        <v/>
      </c>
      <c r="Q238" s="9"/>
      <c r="R238" s="10"/>
      <c r="S238" s="9">
        <f t="shared" si="6"/>
        <v>0</v>
      </c>
      <c r="T238" s="9" t="s">
        <v>59</v>
      </c>
      <c r="U238" s="10"/>
      <c r="V238" s="9" t="s">
        <v>59</v>
      </c>
      <c r="W238" s="34" t="str">
        <f t="shared" si="7"/>
        <v>Local Government</v>
      </c>
      <c r="X238" s="9" t="s">
        <v>67</v>
      </c>
      <c r="Y238" s="34" t="str">
        <f t="shared" si="8"/>
        <v>Neutral</v>
      </c>
      <c r="Z238" s="9"/>
      <c r="AA238" s="34" t="str">
        <f t="shared" si="9"/>
        <v/>
      </c>
      <c r="AB238" s="29" t="s">
        <v>776</v>
      </c>
      <c r="AC238" s="12" t="s">
        <v>98</v>
      </c>
      <c r="AD238" s="6" t="s">
        <v>777</v>
      </c>
      <c r="AE238" s="10"/>
      <c r="AF238" s="10"/>
      <c r="AG238" s="10"/>
      <c r="AH238" s="10"/>
      <c r="AI238" s="10"/>
      <c r="AJ238" s="10"/>
      <c r="AK238" s="10"/>
      <c r="AL238" s="10"/>
      <c r="AM238" s="10"/>
      <c r="AN238" s="10"/>
      <c r="AO238" s="10"/>
      <c r="AP238" s="10"/>
      <c r="AQ238" s="10"/>
      <c r="AR238" s="10"/>
      <c r="AS238" s="10"/>
      <c r="AT238" s="10"/>
      <c r="AU238" s="10"/>
      <c r="AV238" s="10"/>
    </row>
    <row r="239" spans="1:48" ht="20.25" customHeight="1">
      <c r="A239" s="30">
        <v>44083</v>
      </c>
      <c r="B239" s="9" t="s">
        <v>726</v>
      </c>
      <c r="C239" s="9">
        <f t="shared" si="0"/>
        <v>0</v>
      </c>
      <c r="D239" s="6">
        <f t="shared" si="1"/>
        <v>0</v>
      </c>
      <c r="E239" s="8">
        <v>43.209862999999999</v>
      </c>
      <c r="F239" s="8">
        <v>76.627875000000003</v>
      </c>
      <c r="G239" s="9">
        <v>35</v>
      </c>
      <c r="H239" s="9">
        <v>0</v>
      </c>
      <c r="I239" s="9" t="s">
        <v>21</v>
      </c>
      <c r="J239" s="9" t="str">
        <f t="shared" si="2"/>
        <v>Rally</v>
      </c>
      <c r="K239" s="9" t="s">
        <v>44</v>
      </c>
      <c r="L239" s="34" t="str">
        <f t="shared" si="3"/>
        <v>Livelihood</v>
      </c>
      <c r="M239" s="9" t="s">
        <v>140</v>
      </c>
      <c r="N239" s="34" t="str">
        <f t="shared" si="4"/>
        <v>Covid-19</v>
      </c>
      <c r="O239" s="9"/>
      <c r="P239" s="34" t="str">
        <f t="shared" si="5"/>
        <v/>
      </c>
      <c r="Q239" s="9"/>
      <c r="R239" s="10"/>
      <c r="S239" s="9">
        <f t="shared" si="6"/>
        <v>0</v>
      </c>
      <c r="T239" s="9" t="s">
        <v>59</v>
      </c>
      <c r="U239" s="10"/>
      <c r="V239" s="9" t="s">
        <v>59</v>
      </c>
      <c r="W239" s="34" t="str">
        <f t="shared" si="7"/>
        <v>Local Government</v>
      </c>
      <c r="X239" s="9" t="s">
        <v>67</v>
      </c>
      <c r="Y239" s="34" t="str">
        <f t="shared" si="8"/>
        <v>Neutral</v>
      </c>
      <c r="Z239" s="9"/>
      <c r="AA239" s="34" t="str">
        <f t="shared" si="9"/>
        <v/>
      </c>
      <c r="AB239" s="29" t="s">
        <v>773</v>
      </c>
      <c r="AC239" s="12" t="s">
        <v>98</v>
      </c>
      <c r="AD239" s="6" t="s">
        <v>774</v>
      </c>
      <c r="AE239" s="10"/>
      <c r="AF239" s="10"/>
      <c r="AG239" s="10"/>
      <c r="AH239" s="10"/>
      <c r="AI239" s="10"/>
      <c r="AJ239" s="10"/>
      <c r="AK239" s="10"/>
      <c r="AL239" s="10"/>
      <c r="AM239" s="10"/>
      <c r="AN239" s="10"/>
      <c r="AO239" s="10"/>
      <c r="AP239" s="10"/>
      <c r="AQ239" s="10"/>
      <c r="AR239" s="10"/>
      <c r="AS239" s="10"/>
      <c r="AT239" s="10"/>
      <c r="AU239" s="10"/>
      <c r="AV239" s="10"/>
    </row>
    <row r="240" spans="1:48" ht="20.25" customHeight="1">
      <c r="A240" s="30">
        <v>44083</v>
      </c>
      <c r="B240" s="9" t="s">
        <v>29</v>
      </c>
      <c r="C240" s="9">
        <f t="shared" si="0"/>
        <v>0</v>
      </c>
      <c r="D240" s="6">
        <f t="shared" si="1"/>
        <v>0</v>
      </c>
      <c r="E240" s="8">
        <v>50.280797999999997</v>
      </c>
      <c r="F240" s="8">
        <v>57.231693</v>
      </c>
      <c r="G240" s="9">
        <v>15</v>
      </c>
      <c r="H240" s="9">
        <v>0</v>
      </c>
      <c r="I240" s="9" t="s">
        <v>21</v>
      </c>
      <c r="J240" s="9" t="str">
        <f t="shared" si="2"/>
        <v>Rally</v>
      </c>
      <c r="K240" s="9" t="s">
        <v>44</v>
      </c>
      <c r="L240" s="34" t="str">
        <f t="shared" si="3"/>
        <v>Livelihood</v>
      </c>
      <c r="M240" s="9" t="s">
        <v>140</v>
      </c>
      <c r="N240" s="34" t="str">
        <f t="shared" si="4"/>
        <v>Covid-19</v>
      </c>
      <c r="O240" s="9"/>
      <c r="P240" s="34" t="str">
        <f t="shared" si="5"/>
        <v/>
      </c>
      <c r="Q240" s="9"/>
      <c r="R240" s="10"/>
      <c r="S240" s="9">
        <f t="shared" si="6"/>
        <v>0</v>
      </c>
      <c r="T240" s="9" t="s">
        <v>59</v>
      </c>
      <c r="U240" s="10"/>
      <c r="V240" s="9" t="s">
        <v>59</v>
      </c>
      <c r="W240" s="34" t="str">
        <f t="shared" si="7"/>
        <v>Local Government</v>
      </c>
      <c r="X240" s="9" t="s">
        <v>87</v>
      </c>
      <c r="Y240" s="34" t="str">
        <f t="shared" si="8"/>
        <v>Neutral</v>
      </c>
      <c r="Z240" s="9"/>
      <c r="AA240" s="34" t="str">
        <f t="shared" si="9"/>
        <v/>
      </c>
      <c r="AB240" s="29" t="s">
        <v>771</v>
      </c>
      <c r="AC240" s="12" t="s">
        <v>27</v>
      </c>
      <c r="AD240" s="6" t="s">
        <v>772</v>
      </c>
      <c r="AE240" s="10"/>
      <c r="AF240" s="10"/>
      <c r="AG240" s="10"/>
      <c r="AH240" s="10"/>
      <c r="AI240" s="10"/>
      <c r="AJ240" s="10"/>
      <c r="AK240" s="10"/>
      <c r="AL240" s="10"/>
      <c r="AM240" s="10"/>
      <c r="AN240" s="10"/>
      <c r="AO240" s="10"/>
      <c r="AP240" s="10"/>
      <c r="AQ240" s="10"/>
      <c r="AR240" s="10"/>
      <c r="AS240" s="10"/>
      <c r="AT240" s="10"/>
      <c r="AU240" s="10"/>
      <c r="AV240" s="10"/>
    </row>
    <row r="241" spans="1:48" ht="20.25" customHeight="1">
      <c r="A241" s="30">
        <v>44082</v>
      </c>
      <c r="B241" s="9" t="s">
        <v>95</v>
      </c>
      <c r="C241" s="9">
        <f t="shared" si="0"/>
        <v>0</v>
      </c>
      <c r="D241" s="6">
        <f t="shared" si="1"/>
        <v>0</v>
      </c>
      <c r="E241" s="13">
        <v>43.655006999999998</v>
      </c>
      <c r="F241" s="13">
        <v>51.146551000000002</v>
      </c>
      <c r="G241" s="9" t="s">
        <v>87</v>
      </c>
      <c r="H241" s="9">
        <v>0</v>
      </c>
      <c r="I241" s="9" t="s">
        <v>21</v>
      </c>
      <c r="J241" s="9" t="str">
        <f t="shared" si="2"/>
        <v>Rally</v>
      </c>
      <c r="K241" s="9" t="s">
        <v>44</v>
      </c>
      <c r="L241" s="34" t="str">
        <f t="shared" si="3"/>
        <v>Livelihood</v>
      </c>
      <c r="M241" s="9" t="s">
        <v>140</v>
      </c>
      <c r="N241" s="34" t="str">
        <f t="shared" si="4"/>
        <v>Covid-19</v>
      </c>
      <c r="O241" s="9"/>
      <c r="P241" s="34" t="str">
        <f t="shared" si="5"/>
        <v/>
      </c>
      <c r="Q241" s="9"/>
      <c r="R241" s="10"/>
      <c r="S241" s="9">
        <f t="shared" si="6"/>
        <v>0</v>
      </c>
      <c r="T241" s="9" t="s">
        <v>59</v>
      </c>
      <c r="U241" s="10"/>
      <c r="V241" s="9" t="s">
        <v>59</v>
      </c>
      <c r="W241" s="34" t="str">
        <f t="shared" si="7"/>
        <v>Local Government</v>
      </c>
      <c r="X241" s="9" t="s">
        <v>48</v>
      </c>
      <c r="Y241" s="34" t="str">
        <f t="shared" si="8"/>
        <v>Constructive</v>
      </c>
      <c r="Z241" s="9" t="s">
        <v>82</v>
      </c>
      <c r="AA241" s="34" t="str">
        <f t="shared" si="9"/>
        <v>Constructive</v>
      </c>
      <c r="AB241" s="29" t="s">
        <v>778</v>
      </c>
      <c r="AC241" s="12" t="s">
        <v>27</v>
      </c>
      <c r="AD241" s="6" t="s">
        <v>779</v>
      </c>
      <c r="AE241" s="10"/>
      <c r="AF241" s="10"/>
      <c r="AG241" s="10"/>
      <c r="AH241" s="10"/>
      <c r="AI241" s="10"/>
      <c r="AJ241" s="10"/>
      <c r="AK241" s="10"/>
      <c r="AL241" s="10"/>
      <c r="AM241" s="10"/>
      <c r="AN241" s="10"/>
      <c r="AO241" s="10"/>
      <c r="AP241" s="10"/>
      <c r="AQ241" s="10"/>
      <c r="AR241" s="10"/>
      <c r="AS241" s="10"/>
      <c r="AT241" s="10"/>
      <c r="AU241" s="10"/>
      <c r="AV241" s="10"/>
    </row>
    <row r="242" spans="1:48" ht="20.25" customHeight="1">
      <c r="A242" s="30">
        <v>44082</v>
      </c>
      <c r="B242" s="9" t="s">
        <v>40</v>
      </c>
      <c r="C242" s="9">
        <f t="shared" si="0"/>
        <v>1</v>
      </c>
      <c r="D242" s="6">
        <f t="shared" si="1"/>
        <v>0</v>
      </c>
      <c r="E242" s="9">
        <v>51.125667999999997</v>
      </c>
      <c r="F242" s="9">
        <v>71.413411999999994</v>
      </c>
      <c r="G242" s="9">
        <v>30</v>
      </c>
      <c r="H242" s="9">
        <v>0</v>
      </c>
      <c r="I242" s="9" t="s">
        <v>21</v>
      </c>
      <c r="J242" s="9" t="str">
        <f t="shared" si="2"/>
        <v>Rally</v>
      </c>
      <c r="K242" s="9" t="s">
        <v>74</v>
      </c>
      <c r="L242" s="34" t="str">
        <f t="shared" si="3"/>
        <v>Property &amp; Land</v>
      </c>
      <c r="M242" s="9" t="s">
        <v>96</v>
      </c>
      <c r="N242" s="34" t="str">
        <f t="shared" si="4"/>
        <v>Property &amp; Land</v>
      </c>
      <c r="O242" s="9"/>
      <c r="P242" s="34" t="str">
        <f t="shared" si="5"/>
        <v/>
      </c>
      <c r="Q242" s="9"/>
      <c r="R242" s="10"/>
      <c r="S242" s="9">
        <f t="shared" si="6"/>
        <v>0</v>
      </c>
      <c r="T242" s="9" t="s">
        <v>354</v>
      </c>
      <c r="U242" s="10"/>
      <c r="V242" s="9" t="s">
        <v>81</v>
      </c>
      <c r="W242" s="34" t="str">
        <f t="shared" si="7"/>
        <v>Local Non-Gov Actor</v>
      </c>
      <c r="X242" s="9" t="s">
        <v>67</v>
      </c>
      <c r="Y242" s="34" t="str">
        <f t="shared" si="8"/>
        <v>Neutral</v>
      </c>
      <c r="Z242" s="10"/>
      <c r="AA242" s="34" t="str">
        <f t="shared" si="9"/>
        <v/>
      </c>
      <c r="AB242" s="29" t="s">
        <v>780</v>
      </c>
      <c r="AC242" s="12" t="s">
        <v>27</v>
      </c>
      <c r="AD242" s="6" t="s">
        <v>781</v>
      </c>
      <c r="AE242" s="10"/>
      <c r="AF242" s="10"/>
      <c r="AG242" s="10"/>
      <c r="AH242" s="10"/>
      <c r="AI242" s="10"/>
      <c r="AJ242" s="10"/>
      <c r="AK242" s="10"/>
      <c r="AL242" s="10"/>
      <c r="AM242" s="10"/>
      <c r="AN242" s="10"/>
      <c r="AO242" s="10"/>
      <c r="AP242" s="10"/>
      <c r="AQ242" s="10"/>
      <c r="AR242" s="10"/>
      <c r="AS242" s="10"/>
      <c r="AT242" s="10"/>
      <c r="AU242" s="10"/>
      <c r="AV242" s="10"/>
    </row>
    <row r="243" spans="1:48" ht="20.25" customHeight="1">
      <c r="A243" s="30">
        <v>44081</v>
      </c>
      <c r="B243" s="9" t="s">
        <v>95</v>
      </c>
      <c r="C243" s="9">
        <f t="shared" si="0"/>
        <v>0</v>
      </c>
      <c r="D243" s="6">
        <f t="shared" si="1"/>
        <v>0</v>
      </c>
      <c r="E243" s="9">
        <v>43.666972000000001</v>
      </c>
      <c r="F243" s="9">
        <v>51.175497999999997</v>
      </c>
      <c r="G243" s="9">
        <v>100</v>
      </c>
      <c r="H243" s="9">
        <v>0</v>
      </c>
      <c r="I243" s="9" t="s">
        <v>21</v>
      </c>
      <c r="J243" s="9" t="str">
        <f t="shared" si="2"/>
        <v>Rally</v>
      </c>
      <c r="K243" s="9" t="s">
        <v>44</v>
      </c>
      <c r="L243" s="34" t="str">
        <f t="shared" si="3"/>
        <v>Livelihood</v>
      </c>
      <c r="M243" s="9"/>
      <c r="N243" s="34" t="str">
        <f t="shared" si="4"/>
        <v/>
      </c>
      <c r="O243" s="9"/>
      <c r="P243" s="34" t="str">
        <f t="shared" si="5"/>
        <v/>
      </c>
      <c r="Q243" s="9"/>
      <c r="R243" s="10"/>
      <c r="S243" s="9">
        <f t="shared" si="6"/>
        <v>0</v>
      </c>
      <c r="T243" s="9" t="s">
        <v>785</v>
      </c>
      <c r="U243" s="10"/>
      <c r="V243" s="9" t="s">
        <v>81</v>
      </c>
      <c r="W243" s="34" t="str">
        <f t="shared" si="7"/>
        <v>Local Non-Gov Actor</v>
      </c>
      <c r="X243" s="9" t="s">
        <v>67</v>
      </c>
      <c r="Y243" s="34" t="str">
        <f t="shared" si="8"/>
        <v>Neutral</v>
      </c>
      <c r="Z243" s="10"/>
      <c r="AA243" s="34" t="str">
        <f t="shared" si="9"/>
        <v/>
      </c>
      <c r="AB243" s="29" t="s">
        <v>778</v>
      </c>
      <c r="AC243" s="12" t="s">
        <v>27</v>
      </c>
      <c r="AD243" s="6" t="s">
        <v>786</v>
      </c>
      <c r="AE243" s="10"/>
      <c r="AF243" s="10"/>
      <c r="AG243" s="10"/>
      <c r="AH243" s="10"/>
      <c r="AI243" s="10"/>
      <c r="AJ243" s="10"/>
      <c r="AK243" s="10"/>
      <c r="AL243" s="10"/>
      <c r="AM243" s="10"/>
      <c r="AN243" s="10"/>
      <c r="AO243" s="10"/>
      <c r="AP243" s="10"/>
      <c r="AQ243" s="10"/>
      <c r="AR243" s="10"/>
      <c r="AS243" s="10"/>
      <c r="AT243" s="10"/>
      <c r="AU243" s="10"/>
      <c r="AV243" s="10"/>
    </row>
    <row r="244" spans="1:48" ht="20.25" customHeight="1">
      <c r="A244" s="30">
        <v>44081</v>
      </c>
      <c r="B244" s="9" t="s">
        <v>321</v>
      </c>
      <c r="C244" s="9">
        <f t="shared" si="0"/>
        <v>0</v>
      </c>
      <c r="D244" s="6">
        <f t="shared" si="1"/>
        <v>0</v>
      </c>
      <c r="E244" s="9">
        <v>49.899338</v>
      </c>
      <c r="F244" s="9">
        <v>73.180722000000003</v>
      </c>
      <c r="G244" s="9">
        <v>100</v>
      </c>
      <c r="H244" s="9">
        <v>0</v>
      </c>
      <c r="I244" s="9" t="s">
        <v>21</v>
      </c>
      <c r="J244" s="9" t="str">
        <f t="shared" si="2"/>
        <v>Rally</v>
      </c>
      <c r="K244" s="9" t="s">
        <v>44</v>
      </c>
      <c r="L244" s="34" t="str">
        <f t="shared" si="3"/>
        <v>Livelihood</v>
      </c>
      <c r="M244" s="9"/>
      <c r="N244" s="34" t="str">
        <f t="shared" si="4"/>
        <v/>
      </c>
      <c r="O244" s="9"/>
      <c r="P244" s="34" t="str">
        <f t="shared" si="5"/>
        <v/>
      </c>
      <c r="Q244" s="9"/>
      <c r="R244" s="10"/>
      <c r="S244" s="9">
        <f t="shared" si="6"/>
        <v>0</v>
      </c>
      <c r="T244" s="9" t="s">
        <v>782</v>
      </c>
      <c r="U244" s="10"/>
      <c r="V244" s="9" t="s">
        <v>53</v>
      </c>
      <c r="W244" s="34" t="str">
        <f t="shared" si="7"/>
        <v>Justice System</v>
      </c>
      <c r="X244" s="9" t="s">
        <v>48</v>
      </c>
      <c r="Y244" s="34" t="str">
        <f t="shared" si="8"/>
        <v>Constructive</v>
      </c>
      <c r="Z244" s="9" t="s">
        <v>82</v>
      </c>
      <c r="AA244" s="34" t="str">
        <f t="shared" si="9"/>
        <v>Constructive</v>
      </c>
      <c r="AB244" s="29" t="s">
        <v>1924</v>
      </c>
      <c r="AC244" s="12" t="s">
        <v>27</v>
      </c>
      <c r="AD244" s="6" t="s">
        <v>791</v>
      </c>
      <c r="AE244" s="10"/>
      <c r="AF244" s="10"/>
      <c r="AG244" s="10"/>
      <c r="AH244" s="10"/>
      <c r="AI244" s="10"/>
      <c r="AJ244" s="10"/>
      <c r="AK244" s="10"/>
      <c r="AL244" s="10"/>
      <c r="AM244" s="10"/>
      <c r="AN244" s="10"/>
      <c r="AO244" s="10"/>
      <c r="AP244" s="10"/>
      <c r="AQ244" s="10"/>
      <c r="AR244" s="10"/>
      <c r="AS244" s="10"/>
      <c r="AT244" s="10"/>
      <c r="AU244" s="10"/>
      <c r="AV244" s="10"/>
    </row>
    <row r="245" spans="1:48" ht="20.25" customHeight="1">
      <c r="A245" s="30">
        <v>44081</v>
      </c>
      <c r="B245" s="10" t="s">
        <v>34</v>
      </c>
      <c r="C245" s="10">
        <f t="shared" si="0"/>
        <v>0</v>
      </c>
      <c r="D245" s="6">
        <f t="shared" si="1"/>
        <v>1</v>
      </c>
      <c r="E245" s="13">
        <v>43.256135999999998</v>
      </c>
      <c r="F245" s="13">
        <v>76.937459000000004</v>
      </c>
      <c r="G245" s="9">
        <v>15</v>
      </c>
      <c r="H245" s="9">
        <v>0</v>
      </c>
      <c r="I245" s="9" t="s">
        <v>21</v>
      </c>
      <c r="J245" s="9" t="str">
        <f t="shared" si="2"/>
        <v>Rally</v>
      </c>
      <c r="K245" s="9" t="s">
        <v>96</v>
      </c>
      <c r="L245" s="34" t="str">
        <f t="shared" si="3"/>
        <v>Property &amp; Land</v>
      </c>
      <c r="M245" s="9" t="s">
        <v>51</v>
      </c>
      <c r="N245" s="34" t="str">
        <f t="shared" si="4"/>
        <v>Justice</v>
      </c>
      <c r="O245" s="9"/>
      <c r="P245" s="34" t="str">
        <f t="shared" si="5"/>
        <v/>
      </c>
      <c r="Q245" s="9"/>
      <c r="R245" s="10"/>
      <c r="S245" s="9">
        <f t="shared" si="6"/>
        <v>0</v>
      </c>
      <c r="T245" s="9" t="s">
        <v>782</v>
      </c>
      <c r="U245" s="10"/>
      <c r="V245" s="9" t="s">
        <v>53</v>
      </c>
      <c r="W245" s="34" t="str">
        <f t="shared" si="7"/>
        <v>Justice System</v>
      </c>
      <c r="X245" s="9" t="s">
        <v>87</v>
      </c>
      <c r="Y245" s="34" t="str">
        <f t="shared" si="8"/>
        <v>Neutral</v>
      </c>
      <c r="Z245" s="10"/>
      <c r="AA245" s="34" t="str">
        <f t="shared" si="9"/>
        <v/>
      </c>
      <c r="AB245" s="29" t="s">
        <v>783</v>
      </c>
      <c r="AC245" s="12" t="s">
        <v>98</v>
      </c>
      <c r="AD245" s="6" t="s">
        <v>784</v>
      </c>
      <c r="AE245" s="10"/>
      <c r="AF245" s="10"/>
      <c r="AG245" s="10"/>
      <c r="AH245" s="10"/>
      <c r="AI245" s="10"/>
      <c r="AJ245" s="10"/>
      <c r="AK245" s="10"/>
      <c r="AL245" s="10"/>
      <c r="AM245" s="10"/>
      <c r="AN245" s="10"/>
      <c r="AO245" s="10"/>
      <c r="AP245" s="10"/>
      <c r="AQ245" s="10"/>
      <c r="AR245" s="10"/>
      <c r="AS245" s="10"/>
      <c r="AT245" s="10"/>
      <c r="AU245" s="10"/>
      <c r="AV245" s="10"/>
    </row>
    <row r="246" spans="1:48" ht="20.25" customHeight="1">
      <c r="A246" s="30">
        <v>44081</v>
      </c>
      <c r="B246" s="9" t="s">
        <v>40</v>
      </c>
      <c r="C246" s="9">
        <f t="shared" si="0"/>
        <v>1</v>
      </c>
      <c r="D246" s="6">
        <f t="shared" si="1"/>
        <v>0</v>
      </c>
      <c r="E246" s="9">
        <v>51.166514999999997</v>
      </c>
      <c r="F246" s="9">
        <v>71.407692999999995</v>
      </c>
      <c r="G246" s="9">
        <v>3</v>
      </c>
      <c r="H246" s="9">
        <v>0</v>
      </c>
      <c r="I246" s="9" t="s">
        <v>21</v>
      </c>
      <c r="J246" s="9" t="str">
        <f t="shared" si="2"/>
        <v>Rally</v>
      </c>
      <c r="K246" s="9" t="s">
        <v>58</v>
      </c>
      <c r="L246" s="34" t="str">
        <f t="shared" si="3"/>
        <v>Government Services</v>
      </c>
      <c r="M246" s="9"/>
      <c r="N246" s="34" t="str">
        <f t="shared" si="4"/>
        <v/>
      </c>
      <c r="O246" s="9"/>
      <c r="P246" s="34" t="str">
        <f t="shared" si="5"/>
        <v/>
      </c>
      <c r="Q246" s="9"/>
      <c r="R246" s="10"/>
      <c r="S246" s="9">
        <f t="shared" si="6"/>
        <v>0</v>
      </c>
      <c r="T246" s="9" t="s">
        <v>787</v>
      </c>
      <c r="U246" s="10"/>
      <c r="V246" s="9" t="s">
        <v>24</v>
      </c>
      <c r="W246" s="34" t="str">
        <f t="shared" si="7"/>
        <v>National Government</v>
      </c>
      <c r="X246" s="9" t="s">
        <v>48</v>
      </c>
      <c r="Y246" s="34" t="str">
        <f t="shared" si="8"/>
        <v>Constructive</v>
      </c>
      <c r="Z246" s="10"/>
      <c r="AA246" s="34" t="str">
        <f t="shared" si="9"/>
        <v/>
      </c>
      <c r="AB246" s="29" t="s">
        <v>788</v>
      </c>
      <c r="AC246" s="12" t="s">
        <v>27</v>
      </c>
      <c r="AD246" s="6" t="s">
        <v>789</v>
      </c>
      <c r="AE246" s="10"/>
      <c r="AF246" s="10"/>
      <c r="AG246" s="10"/>
      <c r="AH246" s="10"/>
      <c r="AI246" s="10"/>
      <c r="AJ246" s="10"/>
      <c r="AK246" s="10"/>
      <c r="AL246" s="10"/>
      <c r="AM246" s="10"/>
      <c r="AN246" s="10"/>
      <c r="AO246" s="10"/>
      <c r="AP246" s="10"/>
      <c r="AQ246" s="10"/>
      <c r="AR246" s="10"/>
      <c r="AS246" s="10"/>
      <c r="AT246" s="10"/>
      <c r="AU246" s="10"/>
      <c r="AV246" s="10"/>
    </row>
    <row r="247" spans="1:48" ht="20.25" customHeight="1">
      <c r="A247" s="30">
        <v>44079</v>
      </c>
      <c r="B247" s="9" t="s">
        <v>40</v>
      </c>
      <c r="C247" s="9">
        <f t="shared" si="0"/>
        <v>1</v>
      </c>
      <c r="D247" s="6">
        <f t="shared" si="1"/>
        <v>0</v>
      </c>
      <c r="E247" s="9">
        <v>51.195217999999997</v>
      </c>
      <c r="F247" s="9">
        <v>71.466964000000004</v>
      </c>
      <c r="G247" s="9">
        <v>30</v>
      </c>
      <c r="H247" s="9">
        <v>0</v>
      </c>
      <c r="I247" s="9" t="s">
        <v>795</v>
      </c>
      <c r="J247" s="9" t="str">
        <f t="shared" si="2"/>
        <v>Violent</v>
      </c>
      <c r="K247" s="9" t="s">
        <v>140</v>
      </c>
      <c r="L247" s="34" t="str">
        <f t="shared" si="3"/>
        <v>Covid-19</v>
      </c>
      <c r="M247" s="9" t="s">
        <v>44</v>
      </c>
      <c r="N247" s="34" t="str">
        <f t="shared" si="4"/>
        <v>Livelihood</v>
      </c>
      <c r="O247" s="9"/>
      <c r="P247" s="34" t="str">
        <f t="shared" si="5"/>
        <v/>
      </c>
      <c r="Q247" s="9"/>
      <c r="R247" s="10"/>
      <c r="S247" s="9">
        <f t="shared" si="6"/>
        <v>0</v>
      </c>
      <c r="T247" s="9" t="s">
        <v>796</v>
      </c>
      <c r="U247" s="10"/>
      <c r="V247" s="9" t="s">
        <v>81</v>
      </c>
      <c r="W247" s="34" t="str">
        <f t="shared" si="7"/>
        <v>Local Non-Gov Actor</v>
      </c>
      <c r="X247" s="9" t="s">
        <v>48</v>
      </c>
      <c r="Y247" s="34" t="str">
        <f t="shared" si="8"/>
        <v>Constructive</v>
      </c>
      <c r="Z247" s="10"/>
      <c r="AA247" s="34" t="str">
        <f t="shared" si="9"/>
        <v/>
      </c>
      <c r="AB247" s="29" t="s">
        <v>797</v>
      </c>
      <c r="AC247" s="12" t="s">
        <v>98</v>
      </c>
      <c r="AD247" s="6" t="s">
        <v>798</v>
      </c>
      <c r="AE247" s="10"/>
      <c r="AF247" s="10"/>
      <c r="AG247" s="10"/>
      <c r="AH247" s="10"/>
      <c r="AI247" s="10"/>
      <c r="AJ247" s="10"/>
      <c r="AK247" s="10"/>
      <c r="AL247" s="10"/>
      <c r="AM247" s="10"/>
      <c r="AN247" s="10"/>
      <c r="AO247" s="10"/>
      <c r="AP247" s="10"/>
      <c r="AQ247" s="10"/>
      <c r="AR247" s="10"/>
      <c r="AS247" s="10"/>
      <c r="AT247" s="10"/>
      <c r="AU247" s="10"/>
      <c r="AV247" s="10"/>
    </row>
    <row r="248" spans="1:48" ht="20.25" customHeight="1">
      <c r="A248" s="30">
        <v>44079</v>
      </c>
      <c r="B248" s="9" t="s">
        <v>792</v>
      </c>
      <c r="C248" s="9">
        <f t="shared" si="0"/>
        <v>0</v>
      </c>
      <c r="D248" s="6">
        <f t="shared" si="1"/>
        <v>0</v>
      </c>
      <c r="E248" s="9">
        <v>51.075924000000001</v>
      </c>
      <c r="F248" s="9">
        <v>71.234083999999996</v>
      </c>
      <c r="G248" s="9">
        <v>10</v>
      </c>
      <c r="H248" s="9">
        <v>0</v>
      </c>
      <c r="I248" s="9" t="s">
        <v>21</v>
      </c>
      <c r="J248" s="9" t="str">
        <f t="shared" si="2"/>
        <v>Rally</v>
      </c>
      <c r="K248" s="9" t="s">
        <v>79</v>
      </c>
      <c r="L248" s="34" t="str">
        <f t="shared" si="3"/>
        <v>Government Services</v>
      </c>
      <c r="M248" s="9"/>
      <c r="N248" s="34" t="str">
        <f t="shared" si="4"/>
        <v/>
      </c>
      <c r="O248" s="9"/>
      <c r="P248" s="34" t="str">
        <f t="shared" si="5"/>
        <v/>
      </c>
      <c r="Q248" s="9"/>
      <c r="R248" s="10"/>
      <c r="S248" s="9">
        <f t="shared" si="6"/>
        <v>0</v>
      </c>
      <c r="T248" s="9" t="s">
        <v>59</v>
      </c>
      <c r="U248" s="10"/>
      <c r="V248" s="9" t="s">
        <v>59</v>
      </c>
      <c r="W248" s="34" t="str">
        <f t="shared" si="7"/>
        <v>Local Government</v>
      </c>
      <c r="X248" s="9" t="s">
        <v>67</v>
      </c>
      <c r="Y248" s="34" t="str">
        <f t="shared" si="8"/>
        <v>Neutral</v>
      </c>
      <c r="Z248" s="10"/>
      <c r="AA248" s="34" t="str">
        <f t="shared" si="9"/>
        <v/>
      </c>
      <c r="AB248" s="29" t="s">
        <v>793</v>
      </c>
      <c r="AC248" s="12" t="s">
        <v>27</v>
      </c>
      <c r="AD248" s="6" t="s">
        <v>794</v>
      </c>
      <c r="AE248" s="10"/>
      <c r="AF248" s="10"/>
      <c r="AG248" s="10"/>
      <c r="AH248" s="10"/>
      <c r="AI248" s="10"/>
      <c r="AJ248" s="10"/>
      <c r="AK248" s="10"/>
      <c r="AL248" s="10"/>
      <c r="AM248" s="10"/>
      <c r="AN248" s="10"/>
      <c r="AO248" s="10"/>
      <c r="AP248" s="10"/>
      <c r="AQ248" s="10"/>
      <c r="AR248" s="10"/>
      <c r="AS248" s="10"/>
      <c r="AT248" s="10"/>
      <c r="AU248" s="10"/>
      <c r="AV248" s="10"/>
    </row>
    <row r="249" spans="1:48" ht="20.25" customHeight="1">
      <c r="A249" s="30">
        <v>44078</v>
      </c>
      <c r="B249" s="10" t="s">
        <v>34</v>
      </c>
      <c r="C249" s="10">
        <f t="shared" si="0"/>
        <v>0</v>
      </c>
      <c r="D249" s="6">
        <f t="shared" si="1"/>
        <v>1</v>
      </c>
      <c r="E249" s="9">
        <v>43.264395</v>
      </c>
      <c r="F249" s="9">
        <v>76.955344999999994</v>
      </c>
      <c r="G249" s="9">
        <v>10</v>
      </c>
      <c r="H249" s="9">
        <v>0</v>
      </c>
      <c r="I249" s="9" t="s">
        <v>21</v>
      </c>
      <c r="J249" s="9" t="str">
        <f t="shared" si="2"/>
        <v>Rally</v>
      </c>
      <c r="K249" s="9" t="s">
        <v>140</v>
      </c>
      <c r="L249" s="34" t="str">
        <f t="shared" si="3"/>
        <v>Covid-19</v>
      </c>
      <c r="M249" s="9" t="s">
        <v>44</v>
      </c>
      <c r="N249" s="34" t="str">
        <f t="shared" si="4"/>
        <v>Livelihood</v>
      </c>
      <c r="O249" s="9"/>
      <c r="P249" s="34" t="str">
        <f t="shared" si="5"/>
        <v/>
      </c>
      <c r="Q249" s="9"/>
      <c r="R249" s="10"/>
      <c r="S249" s="9">
        <f t="shared" si="6"/>
        <v>0</v>
      </c>
      <c r="T249" s="9" t="s">
        <v>796</v>
      </c>
      <c r="U249" s="10"/>
      <c r="V249" s="9" t="s">
        <v>81</v>
      </c>
      <c r="W249" s="34" t="str">
        <f t="shared" si="7"/>
        <v>Local Non-Gov Actor</v>
      </c>
      <c r="X249" s="9" t="s">
        <v>67</v>
      </c>
      <c r="Y249" s="34" t="str">
        <f t="shared" si="8"/>
        <v>Neutral</v>
      </c>
      <c r="Z249" s="10"/>
      <c r="AA249" s="34" t="str">
        <f t="shared" si="9"/>
        <v/>
      </c>
      <c r="AB249" s="29" t="s">
        <v>799</v>
      </c>
      <c r="AC249" s="12" t="s">
        <v>98</v>
      </c>
      <c r="AD249" s="6" t="s">
        <v>800</v>
      </c>
      <c r="AE249" s="10"/>
      <c r="AF249" s="10"/>
      <c r="AG249" s="10"/>
      <c r="AH249" s="10"/>
      <c r="AI249" s="10"/>
      <c r="AJ249" s="10"/>
      <c r="AK249" s="10"/>
      <c r="AL249" s="10"/>
      <c r="AM249" s="10"/>
      <c r="AN249" s="10"/>
      <c r="AO249" s="10"/>
      <c r="AP249" s="10"/>
      <c r="AQ249" s="10"/>
      <c r="AR249" s="10"/>
      <c r="AS249" s="10"/>
      <c r="AT249" s="10"/>
      <c r="AU249" s="10"/>
      <c r="AV249" s="10"/>
    </row>
    <row r="250" spans="1:48" ht="20.25" customHeight="1">
      <c r="A250" s="30">
        <v>44078</v>
      </c>
      <c r="B250" s="9" t="s">
        <v>95</v>
      </c>
      <c r="C250" s="9">
        <f t="shared" si="0"/>
        <v>0</v>
      </c>
      <c r="D250" s="6">
        <f t="shared" si="1"/>
        <v>0</v>
      </c>
      <c r="E250" s="13">
        <v>43.655006999999998</v>
      </c>
      <c r="F250" s="13">
        <v>51.146551000000002</v>
      </c>
      <c r="G250" s="9">
        <v>15</v>
      </c>
      <c r="H250" s="9">
        <v>0</v>
      </c>
      <c r="I250" s="9" t="s">
        <v>21</v>
      </c>
      <c r="J250" s="9" t="str">
        <f t="shared" si="2"/>
        <v>Rally</v>
      </c>
      <c r="K250" s="9" t="s">
        <v>79</v>
      </c>
      <c r="L250" s="34" t="str">
        <f t="shared" si="3"/>
        <v>Government Services</v>
      </c>
      <c r="M250" s="9" t="s">
        <v>44</v>
      </c>
      <c r="N250" s="34" t="str">
        <f t="shared" si="4"/>
        <v>Livelihood</v>
      </c>
      <c r="O250" s="9"/>
      <c r="P250" s="34" t="str">
        <f t="shared" si="5"/>
        <v/>
      </c>
      <c r="Q250" s="9"/>
      <c r="R250" s="10"/>
      <c r="S250" s="9">
        <f t="shared" si="6"/>
        <v>0</v>
      </c>
      <c r="T250" s="9" t="s">
        <v>59</v>
      </c>
      <c r="U250" s="10"/>
      <c r="V250" s="9" t="s">
        <v>59</v>
      </c>
      <c r="W250" s="34" t="str">
        <f t="shared" si="7"/>
        <v>Local Government</v>
      </c>
      <c r="X250" s="9" t="s">
        <v>67</v>
      </c>
      <c r="Y250" s="34" t="str">
        <f t="shared" si="8"/>
        <v>Neutral</v>
      </c>
      <c r="Z250" s="10"/>
      <c r="AA250" s="34" t="str">
        <f t="shared" si="9"/>
        <v/>
      </c>
      <c r="AB250" s="29" t="s">
        <v>801</v>
      </c>
      <c r="AC250" s="12" t="s">
        <v>98</v>
      </c>
      <c r="AD250" s="6" t="s">
        <v>802</v>
      </c>
      <c r="AE250" s="10"/>
      <c r="AF250" s="10"/>
      <c r="AG250" s="10"/>
      <c r="AH250" s="10"/>
      <c r="AI250" s="10"/>
      <c r="AJ250" s="10"/>
      <c r="AK250" s="10"/>
      <c r="AL250" s="10"/>
      <c r="AM250" s="10"/>
      <c r="AN250" s="10"/>
      <c r="AO250" s="10"/>
      <c r="AP250" s="10"/>
      <c r="AQ250" s="10"/>
      <c r="AR250" s="10"/>
      <c r="AS250" s="10"/>
      <c r="AT250" s="10"/>
      <c r="AU250" s="10"/>
      <c r="AV250" s="10"/>
    </row>
    <row r="251" spans="1:48" ht="20.25" customHeight="1">
      <c r="A251" s="30">
        <v>44077</v>
      </c>
      <c r="B251" s="9" t="s">
        <v>95</v>
      </c>
      <c r="C251" s="9">
        <f t="shared" si="0"/>
        <v>0</v>
      </c>
      <c r="D251" s="6">
        <f t="shared" si="1"/>
        <v>0</v>
      </c>
      <c r="E251" s="9">
        <v>43.617536999999999</v>
      </c>
      <c r="F251" s="9">
        <v>51.223844</v>
      </c>
      <c r="G251" s="9">
        <v>5</v>
      </c>
      <c r="H251" s="9">
        <v>0</v>
      </c>
      <c r="I251" s="9" t="s">
        <v>21</v>
      </c>
      <c r="J251" s="9" t="str">
        <f t="shared" si="2"/>
        <v>Rally</v>
      </c>
      <c r="K251" s="9" t="s">
        <v>96</v>
      </c>
      <c r="L251" s="34" t="str">
        <f t="shared" si="3"/>
        <v>Property &amp; Land</v>
      </c>
      <c r="M251" s="9"/>
      <c r="N251" s="34" t="str">
        <f t="shared" si="4"/>
        <v/>
      </c>
      <c r="O251" s="9"/>
      <c r="P251" s="34" t="str">
        <f t="shared" si="5"/>
        <v/>
      </c>
      <c r="Q251" s="9"/>
      <c r="R251" s="10"/>
      <c r="S251" s="9">
        <f t="shared" si="6"/>
        <v>0</v>
      </c>
      <c r="T251" s="9" t="s">
        <v>803</v>
      </c>
      <c r="U251" s="10"/>
      <c r="V251" s="9" t="s">
        <v>59</v>
      </c>
      <c r="W251" s="34" t="str">
        <f t="shared" si="7"/>
        <v>Local Government</v>
      </c>
      <c r="X251" s="9" t="s">
        <v>67</v>
      </c>
      <c r="Y251" s="34" t="str">
        <f t="shared" si="8"/>
        <v>Neutral</v>
      </c>
      <c r="Z251" s="10"/>
      <c r="AA251" s="34" t="str">
        <f t="shared" si="9"/>
        <v/>
      </c>
      <c r="AB251" s="29" t="s">
        <v>804</v>
      </c>
      <c r="AC251" s="12" t="s">
        <v>27</v>
      </c>
      <c r="AD251" s="6" t="s">
        <v>805</v>
      </c>
      <c r="AE251" s="10"/>
      <c r="AF251" s="10"/>
      <c r="AG251" s="10"/>
      <c r="AH251" s="10"/>
      <c r="AI251" s="10"/>
      <c r="AJ251" s="10"/>
      <c r="AK251" s="10"/>
      <c r="AL251" s="10"/>
      <c r="AM251" s="10"/>
      <c r="AN251" s="10"/>
      <c r="AO251" s="10"/>
      <c r="AP251" s="10"/>
      <c r="AQ251" s="10"/>
      <c r="AR251" s="10"/>
      <c r="AS251" s="10"/>
      <c r="AT251" s="10"/>
      <c r="AU251" s="10"/>
      <c r="AV251" s="10"/>
    </row>
    <row r="252" spans="1:48" ht="20.25" customHeight="1">
      <c r="A252" s="30">
        <v>44077</v>
      </c>
      <c r="B252" s="9" t="s">
        <v>20</v>
      </c>
      <c r="C252" s="9">
        <f t="shared" si="0"/>
        <v>0</v>
      </c>
      <c r="D252" s="6">
        <f t="shared" si="1"/>
        <v>0</v>
      </c>
      <c r="E252" s="13">
        <v>42.319173999999997</v>
      </c>
      <c r="F252" s="13">
        <v>69.590971999999994</v>
      </c>
      <c r="G252" s="9">
        <v>5</v>
      </c>
      <c r="H252" s="9">
        <v>0</v>
      </c>
      <c r="I252" s="9" t="s">
        <v>21</v>
      </c>
      <c r="J252" s="9" t="str">
        <f t="shared" si="2"/>
        <v>Rally</v>
      </c>
      <c r="K252" s="9" t="s">
        <v>152</v>
      </c>
      <c r="L252" s="34" t="str">
        <f t="shared" si="3"/>
        <v>Finance</v>
      </c>
      <c r="M252" s="9" t="s">
        <v>58</v>
      </c>
      <c r="N252" s="34" t="str">
        <f t="shared" si="4"/>
        <v>Government Services</v>
      </c>
      <c r="O252" s="9"/>
      <c r="P252" s="34" t="str">
        <f t="shared" si="5"/>
        <v/>
      </c>
      <c r="Q252" s="9"/>
      <c r="R252" s="10"/>
      <c r="S252" s="9">
        <f t="shared" si="6"/>
        <v>0</v>
      </c>
      <c r="T252" s="9" t="s">
        <v>806</v>
      </c>
      <c r="U252" s="10"/>
      <c r="V252" s="9" t="s">
        <v>59</v>
      </c>
      <c r="W252" s="34" t="str">
        <f t="shared" si="7"/>
        <v>Local Government</v>
      </c>
      <c r="X252" s="9" t="s">
        <v>67</v>
      </c>
      <c r="Y252" s="34" t="str">
        <f t="shared" si="8"/>
        <v>Neutral</v>
      </c>
      <c r="Z252" s="10"/>
      <c r="AA252" s="34" t="str">
        <f t="shared" si="9"/>
        <v/>
      </c>
      <c r="AB252" s="29" t="s">
        <v>807</v>
      </c>
      <c r="AC252" s="12" t="s">
        <v>98</v>
      </c>
      <c r="AD252" s="6" t="s">
        <v>808</v>
      </c>
      <c r="AE252" s="10"/>
      <c r="AF252" s="10"/>
      <c r="AG252" s="10"/>
      <c r="AH252" s="10"/>
      <c r="AI252" s="10"/>
      <c r="AJ252" s="10"/>
      <c r="AK252" s="10"/>
      <c r="AL252" s="10"/>
      <c r="AM252" s="10"/>
      <c r="AN252" s="10"/>
      <c r="AO252" s="10"/>
      <c r="AP252" s="10"/>
      <c r="AQ252" s="10"/>
      <c r="AR252" s="10"/>
      <c r="AS252" s="10"/>
      <c r="AT252" s="10"/>
      <c r="AU252" s="10"/>
      <c r="AV252" s="10"/>
    </row>
    <row r="253" spans="1:48" ht="20.25" customHeight="1">
      <c r="A253" s="30">
        <v>44076</v>
      </c>
      <c r="B253" s="9" t="s">
        <v>809</v>
      </c>
      <c r="C253" s="9">
        <f t="shared" si="0"/>
        <v>0</v>
      </c>
      <c r="D253" s="6">
        <f t="shared" si="1"/>
        <v>0</v>
      </c>
      <c r="E253" s="9">
        <v>51.527084000000002</v>
      </c>
      <c r="F253" s="9">
        <v>69.796785999999997</v>
      </c>
      <c r="G253" s="9">
        <v>15</v>
      </c>
      <c r="H253" s="9">
        <v>0</v>
      </c>
      <c r="I253" s="9" t="s">
        <v>21</v>
      </c>
      <c r="J253" s="9" t="str">
        <f t="shared" si="2"/>
        <v>Rally</v>
      </c>
      <c r="K253" s="9" t="s">
        <v>282</v>
      </c>
      <c r="L253" s="34" t="str">
        <f t="shared" si="3"/>
        <v>Property &amp; Land</v>
      </c>
      <c r="M253" s="9" t="s">
        <v>44</v>
      </c>
      <c r="N253" s="34" t="str">
        <f t="shared" si="4"/>
        <v>Livelihood</v>
      </c>
      <c r="O253" s="9"/>
      <c r="P253" s="34" t="str">
        <f t="shared" si="5"/>
        <v/>
      </c>
      <c r="Q253" s="9"/>
      <c r="R253" s="10"/>
      <c r="S253" s="9">
        <f t="shared" si="6"/>
        <v>0</v>
      </c>
      <c r="T253" s="9" t="s">
        <v>810</v>
      </c>
      <c r="U253" s="10"/>
      <c r="V253" s="9" t="s">
        <v>81</v>
      </c>
      <c r="W253" s="34" t="str">
        <f t="shared" si="7"/>
        <v>Local Non-Gov Actor</v>
      </c>
      <c r="X253" s="9" t="s">
        <v>67</v>
      </c>
      <c r="Y253" s="34" t="str">
        <f t="shared" si="8"/>
        <v>Neutral</v>
      </c>
      <c r="Z253" s="10"/>
      <c r="AA253" s="34" t="str">
        <f t="shared" si="9"/>
        <v/>
      </c>
      <c r="AB253" s="29" t="s">
        <v>811</v>
      </c>
      <c r="AC253" s="12" t="s">
        <v>27</v>
      </c>
      <c r="AD253" s="6" t="s">
        <v>812</v>
      </c>
      <c r="AE253" s="10"/>
      <c r="AF253" s="10"/>
      <c r="AG253" s="10"/>
      <c r="AH253" s="10"/>
      <c r="AI253" s="10"/>
      <c r="AJ253" s="10"/>
      <c r="AK253" s="10"/>
      <c r="AL253" s="10"/>
      <c r="AM253" s="10"/>
      <c r="AN253" s="10"/>
      <c r="AO253" s="10"/>
      <c r="AP253" s="10"/>
      <c r="AQ253" s="10"/>
      <c r="AR253" s="10"/>
      <c r="AS253" s="10"/>
      <c r="AT253" s="10"/>
      <c r="AU253" s="10"/>
      <c r="AV253" s="10"/>
    </row>
    <row r="254" spans="1:48" ht="20.25" customHeight="1">
      <c r="A254" s="30">
        <v>44076</v>
      </c>
      <c r="B254" s="9" t="s">
        <v>40</v>
      </c>
      <c r="C254" s="9">
        <f t="shared" si="0"/>
        <v>1</v>
      </c>
      <c r="D254" s="6">
        <f t="shared" si="1"/>
        <v>0</v>
      </c>
      <c r="E254" s="9">
        <v>51.165109000000001</v>
      </c>
      <c r="F254" s="9">
        <v>71.432941</v>
      </c>
      <c r="G254" s="9">
        <v>10</v>
      </c>
      <c r="H254" s="9">
        <v>0</v>
      </c>
      <c r="I254" s="9" t="s">
        <v>21</v>
      </c>
      <c r="J254" s="9" t="str">
        <f t="shared" si="2"/>
        <v>Rally</v>
      </c>
      <c r="K254" s="9" t="s">
        <v>96</v>
      </c>
      <c r="L254" s="34" t="str">
        <f t="shared" si="3"/>
        <v>Property &amp; Land</v>
      </c>
      <c r="M254" s="9" t="s">
        <v>58</v>
      </c>
      <c r="N254" s="34" t="str">
        <f t="shared" si="4"/>
        <v>Government Services</v>
      </c>
      <c r="O254" s="9"/>
      <c r="P254" s="34" t="str">
        <f t="shared" si="5"/>
        <v/>
      </c>
      <c r="Q254" s="9"/>
      <c r="R254" s="10"/>
      <c r="S254" s="9">
        <f t="shared" si="6"/>
        <v>0</v>
      </c>
      <c r="T254" s="10" t="s">
        <v>24</v>
      </c>
      <c r="U254" s="10"/>
      <c r="V254" s="9" t="s">
        <v>24</v>
      </c>
      <c r="W254" s="34" t="str">
        <f t="shared" si="7"/>
        <v>National Government</v>
      </c>
      <c r="X254" s="9" t="s">
        <v>67</v>
      </c>
      <c r="Y254" s="34" t="str">
        <f t="shared" si="8"/>
        <v>Neutral</v>
      </c>
      <c r="Z254" s="10"/>
      <c r="AA254" s="34" t="str">
        <f t="shared" si="9"/>
        <v/>
      </c>
      <c r="AB254" s="29" t="s">
        <v>813</v>
      </c>
      <c r="AC254" s="12" t="s">
        <v>27</v>
      </c>
      <c r="AD254" s="6" t="s">
        <v>814</v>
      </c>
      <c r="AE254" s="10"/>
      <c r="AF254" s="10"/>
      <c r="AG254" s="10"/>
      <c r="AH254" s="10"/>
      <c r="AI254" s="10"/>
      <c r="AJ254" s="10"/>
      <c r="AK254" s="10"/>
      <c r="AL254" s="10"/>
      <c r="AM254" s="10"/>
      <c r="AN254" s="10"/>
      <c r="AO254" s="10"/>
      <c r="AP254" s="10"/>
      <c r="AQ254" s="10"/>
      <c r="AR254" s="10"/>
      <c r="AS254" s="10"/>
      <c r="AT254" s="10"/>
      <c r="AU254" s="10"/>
      <c r="AV254" s="10"/>
    </row>
    <row r="255" spans="1:48" ht="20.25" customHeight="1">
      <c r="A255" s="30">
        <v>44076</v>
      </c>
      <c r="B255" s="9" t="s">
        <v>31</v>
      </c>
      <c r="C255" s="9">
        <f t="shared" si="0"/>
        <v>0</v>
      </c>
      <c r="D255" s="6">
        <f t="shared" si="1"/>
        <v>0</v>
      </c>
      <c r="E255" s="9">
        <v>51.192276</v>
      </c>
      <c r="F255" s="9">
        <v>51.380533</v>
      </c>
      <c r="G255" s="9">
        <v>10</v>
      </c>
      <c r="H255" s="9">
        <v>0</v>
      </c>
      <c r="I255" s="9" t="s">
        <v>21</v>
      </c>
      <c r="J255" s="9" t="str">
        <f t="shared" si="2"/>
        <v>Rally</v>
      </c>
      <c r="K255" s="9" t="s">
        <v>74</v>
      </c>
      <c r="L255" s="34" t="str">
        <f t="shared" si="3"/>
        <v>Property &amp; Land</v>
      </c>
      <c r="M255" s="9"/>
      <c r="N255" s="34" t="str">
        <f t="shared" si="4"/>
        <v/>
      </c>
      <c r="O255" s="9"/>
      <c r="P255" s="34" t="str">
        <f t="shared" si="5"/>
        <v/>
      </c>
      <c r="Q255" s="9"/>
      <c r="R255" s="10"/>
      <c r="S255" s="9">
        <f t="shared" si="6"/>
        <v>0</v>
      </c>
      <c r="T255" s="9" t="s">
        <v>59</v>
      </c>
      <c r="U255" s="10"/>
      <c r="V255" s="9" t="s">
        <v>59</v>
      </c>
      <c r="W255" s="34" t="str">
        <f t="shared" si="7"/>
        <v>Local Government</v>
      </c>
      <c r="X255" s="9" t="s">
        <v>67</v>
      </c>
      <c r="Y255" s="34" t="str">
        <f t="shared" si="8"/>
        <v>Neutral</v>
      </c>
      <c r="Z255" s="10"/>
      <c r="AA255" s="34" t="str">
        <f t="shared" si="9"/>
        <v/>
      </c>
      <c r="AB255" s="29" t="s">
        <v>815</v>
      </c>
      <c r="AC255" s="12" t="s">
        <v>27</v>
      </c>
      <c r="AD255" s="6" t="s">
        <v>816</v>
      </c>
      <c r="AE255" s="10"/>
      <c r="AF255" s="10"/>
      <c r="AG255" s="10"/>
      <c r="AH255" s="10"/>
      <c r="AI255" s="10"/>
      <c r="AJ255" s="10"/>
      <c r="AK255" s="10"/>
      <c r="AL255" s="10"/>
      <c r="AM255" s="10"/>
      <c r="AN255" s="10"/>
      <c r="AO255" s="10"/>
      <c r="AP255" s="10"/>
      <c r="AQ255" s="10"/>
      <c r="AR255" s="10"/>
      <c r="AS255" s="10"/>
      <c r="AT255" s="10"/>
      <c r="AU255" s="10"/>
      <c r="AV255" s="10"/>
    </row>
    <row r="256" spans="1:48" ht="20.25" customHeight="1">
      <c r="A256" s="30">
        <v>44073</v>
      </c>
      <c r="B256" s="6" t="s">
        <v>817</v>
      </c>
      <c r="C256" s="6">
        <f t="shared" si="0"/>
        <v>0</v>
      </c>
      <c r="D256" s="6">
        <f t="shared" si="1"/>
        <v>0</v>
      </c>
      <c r="E256" s="9">
        <v>49.489079199999999</v>
      </c>
      <c r="F256" s="9">
        <v>58.502341100000002</v>
      </c>
      <c r="G256" s="9">
        <v>5</v>
      </c>
      <c r="H256" s="9">
        <v>0</v>
      </c>
      <c r="I256" s="9" t="s">
        <v>21</v>
      </c>
      <c r="J256" s="9" t="str">
        <f t="shared" si="2"/>
        <v>Rally</v>
      </c>
      <c r="K256" s="9" t="s">
        <v>79</v>
      </c>
      <c r="L256" s="34" t="str">
        <f t="shared" si="3"/>
        <v>Government Services</v>
      </c>
      <c r="M256" s="9" t="s">
        <v>58</v>
      </c>
      <c r="N256" s="34" t="str">
        <f t="shared" si="4"/>
        <v>Government Services</v>
      </c>
      <c r="O256" s="9"/>
      <c r="P256" s="34" t="str">
        <f t="shared" si="5"/>
        <v/>
      </c>
      <c r="Q256" s="10"/>
      <c r="R256" s="10"/>
      <c r="S256" s="9">
        <f t="shared" si="6"/>
        <v>0</v>
      </c>
      <c r="T256" s="9" t="s">
        <v>59</v>
      </c>
      <c r="U256" s="10"/>
      <c r="V256" s="9" t="s">
        <v>59</v>
      </c>
      <c r="W256" s="34" t="str">
        <f t="shared" si="7"/>
        <v>Local Government</v>
      </c>
      <c r="X256" s="9" t="s">
        <v>67</v>
      </c>
      <c r="Y256" s="34" t="str">
        <f t="shared" si="8"/>
        <v>Neutral</v>
      </c>
      <c r="Z256" s="10"/>
      <c r="AA256" s="34" t="str">
        <f t="shared" si="9"/>
        <v/>
      </c>
      <c r="AB256" s="11" t="s">
        <v>818</v>
      </c>
      <c r="AC256" s="12" t="s">
        <v>98</v>
      </c>
      <c r="AD256" s="6" t="s">
        <v>819</v>
      </c>
      <c r="AE256" s="10"/>
      <c r="AF256" s="10"/>
      <c r="AG256" s="10"/>
      <c r="AH256" s="10"/>
      <c r="AI256" s="10"/>
      <c r="AJ256" s="10"/>
      <c r="AK256" s="10"/>
      <c r="AL256" s="10"/>
      <c r="AM256" s="10"/>
      <c r="AN256" s="10"/>
      <c r="AO256" s="10"/>
      <c r="AP256" s="10"/>
      <c r="AQ256" s="10"/>
      <c r="AR256" s="10"/>
      <c r="AS256" s="10"/>
      <c r="AT256" s="10"/>
      <c r="AU256" s="10"/>
      <c r="AV256" s="10"/>
    </row>
    <row r="257" spans="1:48" ht="20.25" customHeight="1">
      <c r="A257" s="30">
        <v>44072</v>
      </c>
      <c r="B257" s="6" t="s">
        <v>820</v>
      </c>
      <c r="C257" s="6">
        <f t="shared" si="0"/>
        <v>0</v>
      </c>
      <c r="D257" s="6">
        <f t="shared" si="1"/>
        <v>0</v>
      </c>
      <c r="E257" s="9">
        <v>44.806716999999999</v>
      </c>
      <c r="F257" s="9">
        <v>76.274235000000004</v>
      </c>
      <c r="G257" s="9">
        <v>10</v>
      </c>
      <c r="H257" s="9">
        <v>0</v>
      </c>
      <c r="I257" s="9" t="s">
        <v>21</v>
      </c>
      <c r="J257" s="9" t="str">
        <f t="shared" si="2"/>
        <v>Rally</v>
      </c>
      <c r="K257" s="9" t="s">
        <v>73</v>
      </c>
      <c r="L257" s="34" t="str">
        <f t="shared" si="3"/>
        <v>Environment &amp; Resource Extraction</v>
      </c>
      <c r="M257" s="9"/>
      <c r="N257" s="34" t="str">
        <f t="shared" si="4"/>
        <v/>
      </c>
      <c r="O257" s="9"/>
      <c r="P257" s="34" t="str">
        <f t="shared" si="5"/>
        <v/>
      </c>
      <c r="Q257" s="10"/>
      <c r="R257" s="10"/>
      <c r="S257" s="9">
        <f t="shared" si="6"/>
        <v>0</v>
      </c>
      <c r="T257" s="9" t="s">
        <v>59</v>
      </c>
      <c r="U257" s="10"/>
      <c r="V257" s="9" t="s">
        <v>59</v>
      </c>
      <c r="W257" s="34" t="str">
        <f t="shared" si="7"/>
        <v>Local Government</v>
      </c>
      <c r="X257" s="9" t="s">
        <v>48</v>
      </c>
      <c r="Y257" s="34" t="str">
        <f t="shared" si="8"/>
        <v>Constructive</v>
      </c>
      <c r="Z257" s="10"/>
      <c r="AA257" s="34" t="str">
        <f t="shared" si="9"/>
        <v/>
      </c>
      <c r="AB257" s="11" t="s">
        <v>821</v>
      </c>
      <c r="AC257" s="12" t="s">
        <v>98</v>
      </c>
      <c r="AD257" s="6" t="s">
        <v>822</v>
      </c>
      <c r="AE257" s="10"/>
      <c r="AF257" s="10"/>
      <c r="AG257" s="10"/>
      <c r="AH257" s="10"/>
      <c r="AI257" s="10"/>
      <c r="AJ257" s="10"/>
      <c r="AK257" s="10"/>
      <c r="AL257" s="10"/>
      <c r="AM257" s="10"/>
      <c r="AN257" s="10"/>
      <c r="AO257" s="10"/>
      <c r="AP257" s="10"/>
      <c r="AQ257" s="10"/>
      <c r="AR257" s="10"/>
      <c r="AS257" s="10"/>
      <c r="AT257" s="10"/>
      <c r="AU257" s="10"/>
      <c r="AV257" s="10"/>
    </row>
    <row r="258" spans="1:48" ht="20.25" customHeight="1">
      <c r="A258" s="30">
        <v>44070</v>
      </c>
      <c r="B258" s="6" t="s">
        <v>31</v>
      </c>
      <c r="C258" s="6">
        <f t="shared" si="0"/>
        <v>0</v>
      </c>
      <c r="D258" s="6">
        <f t="shared" si="1"/>
        <v>0</v>
      </c>
      <c r="E258" s="13">
        <v>51.204120000000003</v>
      </c>
      <c r="F258" s="13">
        <v>51.371138000000002</v>
      </c>
      <c r="G258" s="9">
        <v>15</v>
      </c>
      <c r="H258" s="9">
        <v>0</v>
      </c>
      <c r="I258" s="9" t="s">
        <v>21</v>
      </c>
      <c r="J258" s="9" t="str">
        <f t="shared" si="2"/>
        <v>Rally</v>
      </c>
      <c r="K258" s="9" t="s">
        <v>44</v>
      </c>
      <c r="L258" s="34" t="str">
        <f t="shared" si="3"/>
        <v>Livelihood</v>
      </c>
      <c r="M258" s="9"/>
      <c r="N258" s="34" t="str">
        <f t="shared" si="4"/>
        <v/>
      </c>
      <c r="O258" s="9"/>
      <c r="P258" s="34" t="str">
        <f t="shared" si="5"/>
        <v/>
      </c>
      <c r="Q258" s="10"/>
      <c r="R258" s="10"/>
      <c r="S258" s="9">
        <f t="shared" si="6"/>
        <v>0</v>
      </c>
      <c r="T258" s="9" t="s">
        <v>59</v>
      </c>
      <c r="U258" s="9"/>
      <c r="V258" s="9" t="s">
        <v>59</v>
      </c>
      <c r="W258" s="34" t="str">
        <f t="shared" si="7"/>
        <v>Local Government</v>
      </c>
      <c r="X258" s="9" t="s">
        <v>54</v>
      </c>
      <c r="Y258" s="34" t="str">
        <f t="shared" si="8"/>
        <v>Cautious</v>
      </c>
      <c r="Z258" s="9"/>
      <c r="AA258" s="34" t="str">
        <f t="shared" si="9"/>
        <v/>
      </c>
      <c r="AB258" s="11" t="s">
        <v>823</v>
      </c>
      <c r="AC258" s="12" t="s">
        <v>27</v>
      </c>
      <c r="AD258" s="6" t="s">
        <v>824</v>
      </c>
      <c r="AE258" s="10"/>
      <c r="AF258" s="10"/>
      <c r="AG258" s="10"/>
      <c r="AH258" s="10"/>
      <c r="AI258" s="10"/>
      <c r="AJ258" s="10"/>
      <c r="AK258" s="10"/>
      <c r="AL258" s="10"/>
      <c r="AM258" s="10"/>
      <c r="AN258" s="10"/>
      <c r="AO258" s="10"/>
      <c r="AP258" s="10"/>
      <c r="AQ258" s="10"/>
      <c r="AR258" s="10"/>
      <c r="AS258" s="10"/>
      <c r="AT258" s="10"/>
      <c r="AU258" s="10"/>
      <c r="AV258" s="10"/>
    </row>
    <row r="259" spans="1:48" ht="20.25" customHeight="1">
      <c r="A259" s="30">
        <v>44068</v>
      </c>
      <c r="B259" s="6" t="s">
        <v>31</v>
      </c>
      <c r="C259" s="6">
        <f t="shared" si="0"/>
        <v>0</v>
      </c>
      <c r="D259" s="6">
        <f t="shared" si="1"/>
        <v>0</v>
      </c>
      <c r="E259" s="9">
        <v>51.213355</v>
      </c>
      <c r="F259" s="9">
        <v>51.391849000000001</v>
      </c>
      <c r="G259" s="9">
        <v>10</v>
      </c>
      <c r="H259" s="9">
        <v>0</v>
      </c>
      <c r="I259" s="9" t="s">
        <v>21</v>
      </c>
      <c r="J259" s="9" t="str">
        <f t="shared" si="2"/>
        <v>Rally</v>
      </c>
      <c r="K259" s="9" t="s">
        <v>74</v>
      </c>
      <c r="L259" s="34" t="str">
        <f t="shared" si="3"/>
        <v>Property &amp; Land</v>
      </c>
      <c r="M259" s="9" t="s">
        <v>73</v>
      </c>
      <c r="N259" s="34" t="str">
        <f t="shared" si="4"/>
        <v>Environment &amp; Resource Extraction</v>
      </c>
      <c r="O259" s="9"/>
      <c r="P259" s="34" t="str">
        <f t="shared" si="5"/>
        <v/>
      </c>
      <c r="Q259" s="10"/>
      <c r="R259" s="10"/>
      <c r="S259" s="9">
        <f t="shared" si="6"/>
        <v>0</v>
      </c>
      <c r="T259" s="9" t="s">
        <v>825</v>
      </c>
      <c r="U259" s="9"/>
      <c r="V259" s="9" t="s">
        <v>81</v>
      </c>
      <c r="W259" s="34" t="str">
        <f t="shared" si="7"/>
        <v>Local Non-Gov Actor</v>
      </c>
      <c r="X259" s="9" t="s">
        <v>67</v>
      </c>
      <c r="Y259" s="34" t="str">
        <f t="shared" si="8"/>
        <v>Neutral</v>
      </c>
      <c r="Z259" s="9"/>
      <c r="AA259" s="34" t="str">
        <f t="shared" si="9"/>
        <v/>
      </c>
      <c r="AB259" s="11" t="s">
        <v>826</v>
      </c>
      <c r="AC259" s="12" t="s">
        <v>27</v>
      </c>
      <c r="AD259" s="6" t="s">
        <v>827</v>
      </c>
      <c r="AE259" s="10"/>
      <c r="AF259" s="10"/>
      <c r="AG259" s="10"/>
      <c r="AH259" s="10"/>
      <c r="AI259" s="10"/>
      <c r="AJ259" s="10"/>
      <c r="AK259" s="10"/>
      <c r="AL259" s="10"/>
      <c r="AM259" s="10"/>
      <c r="AN259" s="10"/>
      <c r="AO259" s="10"/>
      <c r="AP259" s="10"/>
      <c r="AQ259" s="10"/>
      <c r="AR259" s="10"/>
      <c r="AS259" s="10"/>
      <c r="AT259" s="10"/>
      <c r="AU259" s="10"/>
      <c r="AV259" s="10"/>
    </row>
    <row r="260" spans="1:48" ht="20.25" customHeight="1">
      <c r="A260" s="30">
        <v>44068</v>
      </c>
      <c r="B260" s="9" t="s">
        <v>40</v>
      </c>
      <c r="C260" s="9">
        <f t="shared" si="0"/>
        <v>1</v>
      </c>
      <c r="D260" s="6">
        <f t="shared" si="1"/>
        <v>0</v>
      </c>
      <c r="E260" s="9">
        <v>51.165182999999999</v>
      </c>
      <c r="F260" s="9">
        <v>71.406560999999996</v>
      </c>
      <c r="G260" s="9">
        <v>30</v>
      </c>
      <c r="H260" s="9">
        <v>0</v>
      </c>
      <c r="I260" s="10" t="s">
        <v>21</v>
      </c>
      <c r="J260" s="9" t="str">
        <f t="shared" si="2"/>
        <v>Rally</v>
      </c>
      <c r="K260" s="9" t="s">
        <v>96</v>
      </c>
      <c r="L260" s="34" t="str">
        <f t="shared" si="3"/>
        <v>Property &amp; Land</v>
      </c>
      <c r="M260" s="9" t="s">
        <v>266</v>
      </c>
      <c r="N260" s="34" t="str">
        <f t="shared" si="4"/>
        <v>Finance</v>
      </c>
      <c r="O260" s="10"/>
      <c r="P260" s="34" t="str">
        <f t="shared" si="5"/>
        <v/>
      </c>
      <c r="Q260" s="10"/>
      <c r="R260" s="10"/>
      <c r="S260" s="9">
        <f t="shared" si="6"/>
        <v>0</v>
      </c>
      <c r="T260" s="9" t="s">
        <v>836</v>
      </c>
      <c r="U260" s="10"/>
      <c r="V260" s="9" t="s">
        <v>81</v>
      </c>
      <c r="W260" s="34" t="str">
        <f t="shared" si="7"/>
        <v>Local Non-Gov Actor</v>
      </c>
      <c r="X260" s="9" t="s">
        <v>67</v>
      </c>
      <c r="Y260" s="34" t="str">
        <f t="shared" si="8"/>
        <v>Neutral</v>
      </c>
      <c r="Z260" s="10"/>
      <c r="AA260" s="34" t="str">
        <f t="shared" si="9"/>
        <v/>
      </c>
      <c r="AB260" s="12" t="s">
        <v>837</v>
      </c>
      <c r="AC260" s="12" t="s">
        <v>27</v>
      </c>
      <c r="AD260" s="6" t="s">
        <v>838</v>
      </c>
      <c r="AE260" s="10"/>
      <c r="AF260" s="10"/>
      <c r="AG260" s="10"/>
      <c r="AH260" s="10"/>
      <c r="AI260" s="10"/>
      <c r="AJ260" s="10"/>
      <c r="AK260" s="10"/>
      <c r="AL260" s="10"/>
      <c r="AM260" s="10"/>
      <c r="AN260" s="10"/>
      <c r="AO260" s="10"/>
      <c r="AP260" s="10"/>
      <c r="AQ260" s="10"/>
      <c r="AR260" s="10"/>
      <c r="AS260" s="10"/>
      <c r="AT260" s="10"/>
      <c r="AU260" s="10"/>
      <c r="AV260" s="10"/>
    </row>
    <row r="261" spans="1:48" ht="20.25" customHeight="1">
      <c r="A261" s="30">
        <v>44068</v>
      </c>
      <c r="B261" s="9" t="s">
        <v>321</v>
      </c>
      <c r="C261" s="9">
        <f t="shared" si="0"/>
        <v>0</v>
      </c>
      <c r="D261" s="6">
        <f t="shared" si="1"/>
        <v>0</v>
      </c>
      <c r="E261" s="9">
        <v>49.874226999999998</v>
      </c>
      <c r="F261" s="15">
        <v>73.059239000000005</v>
      </c>
      <c r="G261" s="9">
        <v>4</v>
      </c>
      <c r="H261" s="9">
        <v>0</v>
      </c>
      <c r="I261" s="9" t="s">
        <v>21</v>
      </c>
      <c r="J261" s="9" t="str">
        <f t="shared" si="2"/>
        <v>Rally</v>
      </c>
      <c r="K261" s="9" t="s">
        <v>91</v>
      </c>
      <c r="L261" s="34" t="str">
        <f t="shared" si="3"/>
        <v>Livelihood</v>
      </c>
      <c r="M261" s="9" t="s">
        <v>44</v>
      </c>
      <c r="N261" s="34" t="str">
        <f t="shared" si="4"/>
        <v>Livelihood</v>
      </c>
      <c r="O261" s="9" t="s">
        <v>58</v>
      </c>
      <c r="P261" s="34" t="str">
        <f t="shared" si="5"/>
        <v>Government Services</v>
      </c>
      <c r="Q261" s="10"/>
      <c r="R261" s="10"/>
      <c r="S261" s="9">
        <f t="shared" si="6"/>
        <v>0</v>
      </c>
      <c r="T261" s="9" t="s">
        <v>832</v>
      </c>
      <c r="U261" s="10"/>
      <c r="V261" s="9" t="s">
        <v>81</v>
      </c>
      <c r="W261" s="34" t="str">
        <f t="shared" si="7"/>
        <v>Local Non-Gov Actor</v>
      </c>
      <c r="X261" s="9" t="s">
        <v>67</v>
      </c>
      <c r="Y261" s="34" t="str">
        <f t="shared" si="8"/>
        <v>Neutral</v>
      </c>
      <c r="Z261" s="10"/>
      <c r="AA261" s="34" t="str">
        <f t="shared" si="9"/>
        <v/>
      </c>
      <c r="AB261" s="29" t="s">
        <v>834</v>
      </c>
      <c r="AC261" s="12" t="s">
        <v>98</v>
      </c>
      <c r="AD261" s="6" t="s">
        <v>835</v>
      </c>
      <c r="AE261" s="10"/>
      <c r="AF261" s="10"/>
      <c r="AG261" s="10"/>
      <c r="AH261" s="10"/>
      <c r="AI261" s="10"/>
      <c r="AJ261" s="10"/>
      <c r="AK261" s="10"/>
      <c r="AL261" s="10"/>
      <c r="AM261" s="10"/>
      <c r="AN261" s="10"/>
      <c r="AO261" s="10"/>
      <c r="AP261" s="10"/>
      <c r="AQ261" s="10"/>
      <c r="AR261" s="10"/>
      <c r="AS261" s="10"/>
      <c r="AT261" s="10"/>
      <c r="AU261" s="10"/>
      <c r="AV261" s="10"/>
    </row>
    <row r="262" spans="1:48" ht="20.25" customHeight="1">
      <c r="A262" s="31">
        <v>44067</v>
      </c>
      <c r="B262" s="9" t="s">
        <v>40</v>
      </c>
      <c r="C262" s="9">
        <f t="shared" si="0"/>
        <v>1</v>
      </c>
      <c r="D262" s="6">
        <f t="shared" si="1"/>
        <v>0</v>
      </c>
      <c r="E262" s="10">
        <v>51.12574</v>
      </c>
      <c r="F262" s="10">
        <v>71.446340000000006</v>
      </c>
      <c r="G262" s="10">
        <v>30</v>
      </c>
      <c r="H262" s="10">
        <v>0</v>
      </c>
      <c r="I262" s="10" t="s">
        <v>21</v>
      </c>
      <c r="J262" s="9" t="str">
        <f t="shared" si="2"/>
        <v>Rally</v>
      </c>
      <c r="K262" s="10" t="s">
        <v>152</v>
      </c>
      <c r="L262" s="34" t="str">
        <f t="shared" si="3"/>
        <v>Finance</v>
      </c>
      <c r="M262" s="9" t="s">
        <v>140</v>
      </c>
      <c r="N262" s="34" t="str">
        <f t="shared" si="4"/>
        <v>Covid-19</v>
      </c>
      <c r="O262" s="9" t="s">
        <v>58</v>
      </c>
      <c r="P262" s="34" t="str">
        <f t="shared" si="5"/>
        <v>Government Services</v>
      </c>
      <c r="Q262" s="10"/>
      <c r="R262" s="10"/>
      <c r="S262" s="9">
        <f t="shared" si="6"/>
        <v>0</v>
      </c>
      <c r="T262" s="10" t="s">
        <v>839</v>
      </c>
      <c r="U262" s="10"/>
      <c r="V262" s="10" t="s">
        <v>24</v>
      </c>
      <c r="W262" s="34" t="str">
        <f t="shared" si="7"/>
        <v>National Government</v>
      </c>
      <c r="X262" s="10" t="s">
        <v>48</v>
      </c>
      <c r="Y262" s="34" t="str">
        <f t="shared" si="8"/>
        <v>Constructive</v>
      </c>
      <c r="Z262" s="10" t="s">
        <v>205</v>
      </c>
      <c r="AA262" s="34" t="str">
        <f t="shared" si="9"/>
        <v>Cautious</v>
      </c>
      <c r="AB262" s="10" t="s">
        <v>840</v>
      </c>
      <c r="AC262" s="12" t="s">
        <v>27</v>
      </c>
      <c r="AD262" s="6" t="s">
        <v>841</v>
      </c>
      <c r="AE262" s="10"/>
      <c r="AF262" s="10"/>
      <c r="AG262" s="10"/>
      <c r="AH262" s="10"/>
      <c r="AI262" s="10"/>
      <c r="AJ262" s="10"/>
      <c r="AK262" s="10"/>
      <c r="AL262" s="10"/>
      <c r="AM262" s="10"/>
      <c r="AN262" s="10"/>
      <c r="AO262" s="10"/>
      <c r="AP262" s="10"/>
      <c r="AQ262" s="10"/>
      <c r="AR262" s="10"/>
      <c r="AS262" s="10"/>
      <c r="AT262" s="10"/>
      <c r="AU262" s="10"/>
      <c r="AV262" s="10"/>
    </row>
    <row r="263" spans="1:48" ht="20.25" customHeight="1">
      <c r="A263" s="31">
        <v>44065</v>
      </c>
      <c r="B263" s="10" t="s">
        <v>842</v>
      </c>
      <c r="C263" s="10">
        <f t="shared" si="0"/>
        <v>0</v>
      </c>
      <c r="D263" s="6">
        <f t="shared" si="1"/>
        <v>0</v>
      </c>
      <c r="E263" s="9">
        <v>50.353363000000002</v>
      </c>
      <c r="F263" s="10">
        <v>80.311074000000005</v>
      </c>
      <c r="G263" s="10">
        <v>40</v>
      </c>
      <c r="H263" s="10">
        <v>0</v>
      </c>
      <c r="I263" s="10" t="s">
        <v>21</v>
      </c>
      <c r="J263" s="9" t="str">
        <f t="shared" si="2"/>
        <v>Rally</v>
      </c>
      <c r="K263" s="10" t="s">
        <v>79</v>
      </c>
      <c r="L263" s="34" t="str">
        <f t="shared" si="3"/>
        <v>Government Services</v>
      </c>
      <c r="M263" s="10"/>
      <c r="N263" s="34" t="str">
        <f t="shared" si="4"/>
        <v/>
      </c>
      <c r="O263" s="10"/>
      <c r="P263" s="34" t="str">
        <f t="shared" si="5"/>
        <v/>
      </c>
      <c r="Q263" s="10"/>
      <c r="R263" s="10"/>
      <c r="S263" s="9">
        <f t="shared" si="6"/>
        <v>0</v>
      </c>
      <c r="T263" s="9" t="s">
        <v>59</v>
      </c>
      <c r="U263" s="10"/>
      <c r="V263" s="10" t="s">
        <v>59</v>
      </c>
      <c r="W263" s="34" t="str">
        <f t="shared" si="7"/>
        <v>Local Government</v>
      </c>
      <c r="X263" s="10" t="s">
        <v>48</v>
      </c>
      <c r="Y263" s="34" t="str">
        <f t="shared" si="8"/>
        <v>Constructive</v>
      </c>
      <c r="Z263" s="10" t="s">
        <v>82</v>
      </c>
      <c r="AA263" s="34" t="str">
        <f t="shared" si="9"/>
        <v>Constructive</v>
      </c>
      <c r="AB263" s="10" t="s">
        <v>843</v>
      </c>
      <c r="AC263" s="12" t="s">
        <v>27</v>
      </c>
      <c r="AD263" s="6" t="s">
        <v>844</v>
      </c>
      <c r="AE263" s="10"/>
      <c r="AF263" s="10"/>
      <c r="AG263" s="10"/>
      <c r="AH263" s="10"/>
      <c r="AI263" s="10"/>
      <c r="AJ263" s="10"/>
      <c r="AK263" s="10"/>
      <c r="AL263" s="10"/>
      <c r="AM263" s="10"/>
      <c r="AN263" s="10"/>
      <c r="AO263" s="10"/>
      <c r="AP263" s="10"/>
      <c r="AQ263" s="10"/>
      <c r="AR263" s="10"/>
      <c r="AS263" s="10"/>
      <c r="AT263" s="10"/>
      <c r="AU263" s="10"/>
      <c r="AV263" s="10"/>
    </row>
    <row r="264" spans="1:48" ht="20.25" customHeight="1">
      <c r="A264" s="31">
        <v>44063</v>
      </c>
      <c r="B264" s="10" t="s">
        <v>34</v>
      </c>
      <c r="C264" s="10">
        <f t="shared" si="0"/>
        <v>0</v>
      </c>
      <c r="D264" s="6">
        <f t="shared" si="1"/>
        <v>1</v>
      </c>
      <c r="E264" s="10">
        <v>43.241374999999998</v>
      </c>
      <c r="F264" s="10">
        <v>76.926045000000002</v>
      </c>
      <c r="G264" s="10">
        <v>50</v>
      </c>
      <c r="H264" s="10">
        <v>0</v>
      </c>
      <c r="I264" s="10" t="s">
        <v>21</v>
      </c>
      <c r="J264" s="9" t="str">
        <f t="shared" si="2"/>
        <v>Rally</v>
      </c>
      <c r="K264" s="10" t="s">
        <v>58</v>
      </c>
      <c r="L264" s="34" t="str">
        <f t="shared" si="3"/>
        <v>Government Services</v>
      </c>
      <c r="M264" s="10"/>
      <c r="N264" s="34" t="str">
        <f t="shared" si="4"/>
        <v/>
      </c>
      <c r="O264" s="10"/>
      <c r="P264" s="34" t="str">
        <f t="shared" si="5"/>
        <v/>
      </c>
      <c r="Q264" s="10"/>
      <c r="R264" s="10"/>
      <c r="S264" s="9">
        <f t="shared" si="6"/>
        <v>0</v>
      </c>
      <c r="T264" s="10" t="s">
        <v>787</v>
      </c>
      <c r="U264" s="10"/>
      <c r="V264" s="10" t="s">
        <v>24</v>
      </c>
      <c r="W264" s="34" t="str">
        <f t="shared" si="7"/>
        <v>National Government</v>
      </c>
      <c r="X264" s="10" t="s">
        <v>67</v>
      </c>
      <c r="Y264" s="34" t="str">
        <f t="shared" si="8"/>
        <v>Neutral</v>
      </c>
      <c r="Z264" s="10"/>
      <c r="AA264" s="34" t="str">
        <f t="shared" si="9"/>
        <v/>
      </c>
      <c r="AB264" s="10" t="s">
        <v>845</v>
      </c>
      <c r="AC264" s="12" t="s">
        <v>27</v>
      </c>
      <c r="AD264" s="6" t="s">
        <v>846</v>
      </c>
      <c r="AE264" s="10"/>
      <c r="AF264" s="10"/>
      <c r="AG264" s="10"/>
      <c r="AH264" s="10"/>
      <c r="AI264" s="10"/>
      <c r="AJ264" s="10"/>
      <c r="AK264" s="10"/>
      <c r="AL264" s="10"/>
      <c r="AM264" s="10"/>
      <c r="AN264" s="10"/>
      <c r="AO264" s="10"/>
      <c r="AP264" s="10"/>
      <c r="AQ264" s="10"/>
      <c r="AR264" s="10"/>
      <c r="AS264" s="10"/>
      <c r="AT264" s="10"/>
      <c r="AU264" s="10"/>
      <c r="AV264" s="10"/>
    </row>
    <row r="265" spans="1:48" ht="20.25" customHeight="1">
      <c r="A265" s="31">
        <v>44062</v>
      </c>
      <c r="B265" s="10" t="s">
        <v>57</v>
      </c>
      <c r="C265" s="10">
        <f t="shared" si="0"/>
        <v>0</v>
      </c>
      <c r="D265" s="6">
        <f t="shared" si="1"/>
        <v>0</v>
      </c>
      <c r="E265" s="10">
        <v>42.897250999999997</v>
      </c>
      <c r="F265" s="10">
        <v>71.379800000000003</v>
      </c>
      <c r="G265" s="10">
        <v>30</v>
      </c>
      <c r="H265" s="10">
        <v>0</v>
      </c>
      <c r="I265" s="10" t="s">
        <v>21</v>
      </c>
      <c r="J265" s="9" t="str">
        <f t="shared" si="2"/>
        <v>Rally</v>
      </c>
      <c r="K265" s="10" t="s">
        <v>58</v>
      </c>
      <c r="L265" s="34" t="str">
        <f t="shared" si="3"/>
        <v>Government Services</v>
      </c>
      <c r="M265" s="10"/>
      <c r="N265" s="34" t="str">
        <f t="shared" si="4"/>
        <v/>
      </c>
      <c r="O265" s="10"/>
      <c r="P265" s="34" t="str">
        <f t="shared" si="5"/>
        <v/>
      </c>
      <c r="Q265" s="10"/>
      <c r="R265" s="10"/>
      <c r="S265" s="9">
        <f t="shared" si="6"/>
        <v>0</v>
      </c>
      <c r="T265" s="9" t="s">
        <v>59</v>
      </c>
      <c r="U265" s="10"/>
      <c r="V265" s="10" t="s">
        <v>59</v>
      </c>
      <c r="W265" s="34" t="str">
        <f t="shared" si="7"/>
        <v>Local Government</v>
      </c>
      <c r="X265" s="10" t="s">
        <v>48</v>
      </c>
      <c r="Y265" s="34" t="str">
        <f t="shared" si="8"/>
        <v>Constructive</v>
      </c>
      <c r="Z265" s="10"/>
      <c r="AA265" s="34" t="str">
        <f t="shared" si="9"/>
        <v/>
      </c>
      <c r="AB265" s="10" t="s">
        <v>855</v>
      </c>
      <c r="AC265" s="12" t="s">
        <v>27</v>
      </c>
      <c r="AD265" s="6" t="s">
        <v>856</v>
      </c>
      <c r="AE265" s="10"/>
      <c r="AF265" s="10"/>
      <c r="AG265" s="10"/>
      <c r="AH265" s="10"/>
      <c r="AI265" s="10"/>
      <c r="AJ265" s="10"/>
      <c r="AK265" s="10"/>
      <c r="AL265" s="10"/>
      <c r="AM265" s="10"/>
      <c r="AN265" s="10"/>
      <c r="AO265" s="10"/>
      <c r="AP265" s="10"/>
      <c r="AQ265" s="10"/>
      <c r="AR265" s="10"/>
      <c r="AS265" s="10"/>
      <c r="AT265" s="10"/>
      <c r="AU265" s="10"/>
      <c r="AV265" s="10"/>
    </row>
    <row r="266" spans="1:48" ht="20.25" customHeight="1">
      <c r="A266" s="31">
        <v>44062</v>
      </c>
      <c r="B266" s="10" t="s">
        <v>34</v>
      </c>
      <c r="C266" s="10">
        <f t="shared" si="0"/>
        <v>0</v>
      </c>
      <c r="D266" s="6">
        <f t="shared" si="1"/>
        <v>1</v>
      </c>
      <c r="E266" s="10">
        <v>43.300669999999997</v>
      </c>
      <c r="F266" s="10">
        <v>76.925686999999996</v>
      </c>
      <c r="G266" s="10">
        <v>30</v>
      </c>
      <c r="H266" s="10">
        <v>0</v>
      </c>
      <c r="I266" s="10" t="s">
        <v>21</v>
      </c>
      <c r="J266" s="9" t="str">
        <f t="shared" si="2"/>
        <v>Rally</v>
      </c>
      <c r="K266" s="10" t="s">
        <v>108</v>
      </c>
      <c r="L266" s="34" t="str">
        <f t="shared" si="3"/>
        <v>Human Rights</v>
      </c>
      <c r="M266" s="9" t="s">
        <v>64</v>
      </c>
      <c r="N266" s="34" t="str">
        <f t="shared" si="4"/>
        <v>Human Rights</v>
      </c>
      <c r="O266" s="10"/>
      <c r="P266" s="34" t="str">
        <f t="shared" si="5"/>
        <v/>
      </c>
      <c r="Q266" s="10"/>
      <c r="R266" s="10"/>
      <c r="S266" s="9">
        <f t="shared" si="6"/>
        <v>0</v>
      </c>
      <c r="T266" s="10" t="s">
        <v>24</v>
      </c>
      <c r="U266" s="10"/>
      <c r="V266" s="10" t="s">
        <v>24</v>
      </c>
      <c r="W266" s="34" t="str">
        <f t="shared" si="7"/>
        <v>National Government</v>
      </c>
      <c r="X266" s="10" t="s">
        <v>48</v>
      </c>
      <c r="Y266" s="34" t="str">
        <f t="shared" si="8"/>
        <v>Constructive</v>
      </c>
      <c r="Z266" s="10"/>
      <c r="AA266" s="34" t="str">
        <f t="shared" si="9"/>
        <v/>
      </c>
      <c r="AB266" s="10" t="s">
        <v>850</v>
      </c>
      <c r="AC266" s="12" t="s">
        <v>27</v>
      </c>
      <c r="AD266" s="6" t="s">
        <v>851</v>
      </c>
      <c r="AE266" s="10"/>
      <c r="AF266" s="10"/>
      <c r="AG266" s="10"/>
      <c r="AH266" s="10"/>
      <c r="AI266" s="10"/>
      <c r="AJ266" s="10"/>
      <c r="AK266" s="10"/>
      <c r="AL266" s="10"/>
      <c r="AM266" s="10"/>
      <c r="AN266" s="10"/>
      <c r="AO266" s="10"/>
      <c r="AP266" s="10"/>
      <c r="AQ266" s="10"/>
      <c r="AR266" s="10"/>
      <c r="AS266" s="10"/>
      <c r="AT266" s="10"/>
      <c r="AU266" s="10"/>
      <c r="AV266" s="10"/>
    </row>
    <row r="267" spans="1:48" ht="20.25" customHeight="1">
      <c r="A267" s="31">
        <v>44062</v>
      </c>
      <c r="B267" s="10" t="s">
        <v>847</v>
      </c>
      <c r="C267" s="10">
        <f t="shared" si="0"/>
        <v>0</v>
      </c>
      <c r="D267" s="6">
        <f t="shared" si="1"/>
        <v>0</v>
      </c>
      <c r="E267" s="10">
        <v>50.396262</v>
      </c>
      <c r="F267" s="10">
        <v>80.378891999999993</v>
      </c>
      <c r="G267" s="10">
        <v>5</v>
      </c>
      <c r="H267" s="10">
        <v>0</v>
      </c>
      <c r="I267" s="10" t="s">
        <v>21</v>
      </c>
      <c r="J267" s="9" t="str">
        <f t="shared" si="2"/>
        <v>Rally</v>
      </c>
      <c r="K267" s="10" t="s">
        <v>79</v>
      </c>
      <c r="L267" s="34" t="str">
        <f t="shared" si="3"/>
        <v>Government Services</v>
      </c>
      <c r="M267" s="10"/>
      <c r="N267" s="34" t="str">
        <f t="shared" si="4"/>
        <v/>
      </c>
      <c r="O267" s="10"/>
      <c r="P267" s="34" t="str">
        <f t="shared" si="5"/>
        <v/>
      </c>
      <c r="Q267" s="10"/>
      <c r="R267" s="10"/>
      <c r="S267" s="9">
        <f t="shared" si="6"/>
        <v>0</v>
      </c>
      <c r="T267" s="9" t="s">
        <v>59</v>
      </c>
      <c r="U267" s="10"/>
      <c r="V267" s="10" t="s">
        <v>59</v>
      </c>
      <c r="W267" s="34" t="str">
        <f t="shared" si="7"/>
        <v>Local Government</v>
      </c>
      <c r="X267" s="10" t="s">
        <v>48</v>
      </c>
      <c r="Y267" s="34" t="str">
        <f t="shared" si="8"/>
        <v>Constructive</v>
      </c>
      <c r="Z267" s="10" t="s">
        <v>82</v>
      </c>
      <c r="AA267" s="34" t="str">
        <f t="shared" si="9"/>
        <v>Constructive</v>
      </c>
      <c r="AB267" s="10" t="s">
        <v>848</v>
      </c>
      <c r="AC267" s="12" t="s">
        <v>27</v>
      </c>
      <c r="AD267" s="6" t="s">
        <v>849</v>
      </c>
      <c r="AE267" s="10"/>
      <c r="AF267" s="10"/>
      <c r="AG267" s="10"/>
      <c r="AH267" s="10"/>
      <c r="AI267" s="10"/>
      <c r="AJ267" s="10"/>
      <c r="AK267" s="10"/>
      <c r="AL267" s="10"/>
      <c r="AM267" s="10"/>
      <c r="AN267" s="10"/>
      <c r="AO267" s="10"/>
      <c r="AP267" s="10"/>
      <c r="AQ267" s="10"/>
      <c r="AR267" s="10"/>
      <c r="AS267" s="10"/>
      <c r="AT267" s="10"/>
      <c r="AU267" s="10"/>
      <c r="AV267" s="10"/>
    </row>
    <row r="268" spans="1:48" ht="20.25" customHeight="1">
      <c r="A268" s="31">
        <v>44062</v>
      </c>
      <c r="B268" s="10" t="s">
        <v>113</v>
      </c>
      <c r="C268" s="10">
        <f t="shared" si="0"/>
        <v>0</v>
      </c>
      <c r="D268" s="6">
        <f t="shared" si="1"/>
        <v>0</v>
      </c>
      <c r="E268" s="10">
        <v>44.835220999999997</v>
      </c>
      <c r="F268" s="10">
        <v>65.504715000000004</v>
      </c>
      <c r="G268" s="10">
        <v>20</v>
      </c>
      <c r="H268" s="10">
        <v>0</v>
      </c>
      <c r="I268" s="10" t="s">
        <v>21</v>
      </c>
      <c r="J268" s="9" t="str">
        <f t="shared" si="2"/>
        <v>Rally</v>
      </c>
      <c r="K268" s="10" t="s">
        <v>44</v>
      </c>
      <c r="L268" s="34" t="str">
        <f t="shared" si="3"/>
        <v>Livelihood</v>
      </c>
      <c r="M268" s="10"/>
      <c r="N268" s="34" t="str">
        <f t="shared" si="4"/>
        <v/>
      </c>
      <c r="O268" s="10"/>
      <c r="P268" s="34" t="str">
        <f t="shared" si="5"/>
        <v/>
      </c>
      <c r="Q268" s="10"/>
      <c r="R268" s="10"/>
      <c r="S268" s="9">
        <f t="shared" si="6"/>
        <v>0</v>
      </c>
      <c r="T268" s="9" t="s">
        <v>857</v>
      </c>
      <c r="U268" s="10"/>
      <c r="V268" s="10" t="s">
        <v>59</v>
      </c>
      <c r="W268" s="34" t="str">
        <f t="shared" si="7"/>
        <v>Local Government</v>
      </c>
      <c r="X268" s="10" t="s">
        <v>48</v>
      </c>
      <c r="Y268" s="34" t="str">
        <f t="shared" si="8"/>
        <v>Constructive</v>
      </c>
      <c r="Z268" s="10" t="s">
        <v>82</v>
      </c>
      <c r="AA268" s="34" t="str">
        <f t="shared" si="9"/>
        <v>Constructive</v>
      </c>
      <c r="AB268" s="10" t="s">
        <v>858</v>
      </c>
      <c r="AC268" s="12" t="s">
        <v>27</v>
      </c>
      <c r="AD268" s="6" t="s">
        <v>859</v>
      </c>
      <c r="AE268" s="10"/>
      <c r="AF268" s="10"/>
      <c r="AG268" s="10"/>
      <c r="AH268" s="10"/>
      <c r="AI268" s="10"/>
      <c r="AJ268" s="10"/>
      <c r="AK268" s="10"/>
      <c r="AL268" s="10"/>
      <c r="AM268" s="10"/>
      <c r="AN268" s="10"/>
      <c r="AO268" s="10"/>
      <c r="AP268" s="10"/>
      <c r="AQ268" s="10"/>
      <c r="AR268" s="10"/>
      <c r="AS268" s="10"/>
      <c r="AT268" s="10"/>
      <c r="AU268" s="10"/>
      <c r="AV268" s="10"/>
    </row>
    <row r="269" spans="1:48" ht="20.25" customHeight="1">
      <c r="A269" s="31">
        <v>44062</v>
      </c>
      <c r="B269" s="10" t="s">
        <v>29</v>
      </c>
      <c r="C269" s="10">
        <f t="shared" si="0"/>
        <v>0</v>
      </c>
      <c r="D269" s="6">
        <f t="shared" si="1"/>
        <v>0</v>
      </c>
      <c r="E269" s="10">
        <v>50.290823000000003</v>
      </c>
      <c r="F269" s="10">
        <v>57.187522999999999</v>
      </c>
      <c r="G269" s="10">
        <v>10</v>
      </c>
      <c r="H269" s="10">
        <v>0</v>
      </c>
      <c r="I269" s="10" t="s">
        <v>21</v>
      </c>
      <c r="J269" s="9" t="str">
        <f t="shared" si="2"/>
        <v>Rally</v>
      </c>
      <c r="K269" s="10" t="s">
        <v>44</v>
      </c>
      <c r="L269" s="34" t="str">
        <f t="shared" si="3"/>
        <v>Livelihood</v>
      </c>
      <c r="M269" s="10"/>
      <c r="N269" s="34" t="str">
        <f t="shared" si="4"/>
        <v/>
      </c>
      <c r="O269" s="10"/>
      <c r="P269" s="34" t="str">
        <f t="shared" si="5"/>
        <v/>
      </c>
      <c r="Q269" s="10"/>
      <c r="R269" s="10"/>
      <c r="S269" s="9">
        <f t="shared" si="6"/>
        <v>0</v>
      </c>
      <c r="T269" s="10" t="s">
        <v>852</v>
      </c>
      <c r="U269" s="10"/>
      <c r="V269" s="10" t="s">
        <v>81</v>
      </c>
      <c r="W269" s="34" t="str">
        <f t="shared" si="7"/>
        <v>Local Non-Gov Actor</v>
      </c>
      <c r="X269" s="10" t="s">
        <v>48</v>
      </c>
      <c r="Y269" s="34" t="str">
        <f t="shared" si="8"/>
        <v>Constructive</v>
      </c>
      <c r="Z269" s="10" t="s">
        <v>82</v>
      </c>
      <c r="AA269" s="34" t="str">
        <f t="shared" si="9"/>
        <v>Constructive</v>
      </c>
      <c r="AB269" s="10" t="s">
        <v>853</v>
      </c>
      <c r="AC269" s="12" t="s">
        <v>27</v>
      </c>
      <c r="AD269" s="6" t="s">
        <v>854</v>
      </c>
      <c r="AE269" s="10"/>
      <c r="AF269" s="10"/>
      <c r="AG269" s="10"/>
      <c r="AH269" s="10"/>
      <c r="AI269" s="10"/>
      <c r="AJ269" s="10"/>
      <c r="AK269" s="10"/>
      <c r="AL269" s="10"/>
      <c r="AM269" s="10"/>
      <c r="AN269" s="10"/>
      <c r="AO269" s="10"/>
      <c r="AP269" s="10"/>
      <c r="AQ269" s="10"/>
      <c r="AR269" s="10"/>
      <c r="AS269" s="10"/>
      <c r="AT269" s="10"/>
      <c r="AU269" s="10"/>
      <c r="AV269" s="10"/>
    </row>
    <row r="270" spans="1:48" ht="20.25" customHeight="1">
      <c r="A270" s="30">
        <v>44060</v>
      </c>
      <c r="B270" s="9" t="s">
        <v>120</v>
      </c>
      <c r="C270" s="9">
        <f t="shared" si="0"/>
        <v>0</v>
      </c>
      <c r="D270" s="6">
        <f t="shared" si="1"/>
        <v>0</v>
      </c>
      <c r="E270" s="9">
        <v>47.1254998</v>
      </c>
      <c r="F270" s="9">
        <v>51.955466800000004</v>
      </c>
      <c r="G270" s="9">
        <v>50</v>
      </c>
      <c r="H270" s="9">
        <v>0</v>
      </c>
      <c r="I270" s="9" t="s">
        <v>21</v>
      </c>
      <c r="J270" s="9" t="str">
        <f t="shared" si="2"/>
        <v>Rally</v>
      </c>
      <c r="K270" s="9" t="s">
        <v>44</v>
      </c>
      <c r="L270" s="34" t="str">
        <f t="shared" si="3"/>
        <v>Livelihood</v>
      </c>
      <c r="M270" s="9"/>
      <c r="N270" s="34" t="str">
        <f t="shared" si="4"/>
        <v/>
      </c>
      <c r="O270" s="10"/>
      <c r="P270" s="34" t="str">
        <f t="shared" si="5"/>
        <v/>
      </c>
      <c r="Q270" s="10"/>
      <c r="R270" s="10"/>
      <c r="S270" s="9">
        <f t="shared" si="6"/>
        <v>0</v>
      </c>
      <c r="T270" s="9" t="s">
        <v>59</v>
      </c>
      <c r="U270" s="10"/>
      <c r="V270" s="9" t="s">
        <v>59</v>
      </c>
      <c r="W270" s="34" t="str">
        <f t="shared" si="7"/>
        <v>Local Government</v>
      </c>
      <c r="X270" s="9" t="s">
        <v>48</v>
      </c>
      <c r="Y270" s="34" t="str">
        <f t="shared" si="8"/>
        <v>Constructive</v>
      </c>
      <c r="Z270" s="9" t="s">
        <v>82</v>
      </c>
      <c r="AA270" s="34" t="str">
        <f t="shared" si="9"/>
        <v>Constructive</v>
      </c>
      <c r="AB270" s="9" t="s">
        <v>865</v>
      </c>
      <c r="AC270" s="12" t="s">
        <v>27</v>
      </c>
      <c r="AD270" s="6" t="s">
        <v>866</v>
      </c>
      <c r="AE270" s="10"/>
      <c r="AF270" s="10"/>
      <c r="AG270" s="10"/>
      <c r="AH270" s="10"/>
      <c r="AI270" s="10"/>
      <c r="AJ270" s="10"/>
      <c r="AK270" s="10"/>
      <c r="AL270" s="10"/>
      <c r="AM270" s="10"/>
      <c r="AN270" s="10"/>
      <c r="AO270" s="10"/>
      <c r="AP270" s="10"/>
      <c r="AQ270" s="10"/>
      <c r="AR270" s="10"/>
      <c r="AS270" s="10"/>
      <c r="AT270" s="10"/>
      <c r="AU270" s="10"/>
      <c r="AV270" s="10"/>
    </row>
    <row r="271" spans="1:48" ht="20.25" customHeight="1">
      <c r="A271" s="31">
        <v>44060</v>
      </c>
      <c r="B271" s="10" t="s">
        <v>394</v>
      </c>
      <c r="C271" s="10">
        <f t="shared" si="0"/>
        <v>0</v>
      </c>
      <c r="D271" s="6">
        <f t="shared" si="1"/>
        <v>0</v>
      </c>
      <c r="E271" s="10">
        <v>42.181941999999999</v>
      </c>
      <c r="F271" s="10">
        <v>69.882154999999997</v>
      </c>
      <c r="G271" s="10">
        <v>10</v>
      </c>
      <c r="H271" s="10">
        <v>0</v>
      </c>
      <c r="I271" s="10" t="s">
        <v>21</v>
      </c>
      <c r="J271" s="9" t="str">
        <f t="shared" si="2"/>
        <v>Rally</v>
      </c>
      <c r="K271" s="10" t="s">
        <v>62</v>
      </c>
      <c r="L271" s="34" t="str">
        <f t="shared" si="3"/>
        <v>Justice</v>
      </c>
      <c r="M271" s="9" t="s">
        <v>64</v>
      </c>
      <c r="N271" s="34" t="str">
        <f t="shared" si="4"/>
        <v>Human Rights</v>
      </c>
      <c r="O271" s="10"/>
      <c r="P271" s="34" t="str">
        <f t="shared" si="5"/>
        <v/>
      </c>
      <c r="Q271" s="10" t="s">
        <v>860</v>
      </c>
      <c r="R271" s="10"/>
      <c r="S271" s="9">
        <f t="shared" si="6"/>
        <v>1</v>
      </c>
      <c r="T271" s="10" t="s">
        <v>839</v>
      </c>
      <c r="U271" s="10" t="s">
        <v>490</v>
      </c>
      <c r="V271" s="10" t="s">
        <v>24</v>
      </c>
      <c r="W271" s="34" t="str">
        <f t="shared" si="7"/>
        <v>National Government</v>
      </c>
      <c r="X271" s="10" t="s">
        <v>67</v>
      </c>
      <c r="Y271" s="34" t="str">
        <f t="shared" si="8"/>
        <v>Neutral</v>
      </c>
      <c r="Z271" s="10"/>
      <c r="AA271" s="34" t="str">
        <f t="shared" si="9"/>
        <v/>
      </c>
      <c r="AB271" s="10" t="s">
        <v>861</v>
      </c>
      <c r="AC271" s="12" t="s">
        <v>27</v>
      </c>
      <c r="AD271" s="6" t="s">
        <v>862</v>
      </c>
      <c r="AE271" s="10"/>
      <c r="AF271" s="10"/>
      <c r="AG271" s="10"/>
      <c r="AH271" s="10"/>
      <c r="AI271" s="10"/>
      <c r="AJ271" s="10"/>
      <c r="AK271" s="10"/>
      <c r="AL271" s="10"/>
      <c r="AM271" s="10"/>
      <c r="AN271" s="10"/>
      <c r="AO271" s="10"/>
      <c r="AP271" s="10"/>
      <c r="AQ271" s="10"/>
      <c r="AR271" s="10"/>
      <c r="AS271" s="10"/>
      <c r="AT271" s="10"/>
      <c r="AU271" s="10"/>
      <c r="AV271" s="10"/>
    </row>
    <row r="272" spans="1:48" ht="20.25" customHeight="1">
      <c r="A272" s="31">
        <v>44060</v>
      </c>
      <c r="B272" s="10" t="s">
        <v>199</v>
      </c>
      <c r="C272" s="10">
        <f t="shared" si="0"/>
        <v>0</v>
      </c>
      <c r="D272" s="6">
        <f t="shared" si="1"/>
        <v>0</v>
      </c>
      <c r="E272" s="10">
        <v>43.338137000000003</v>
      </c>
      <c r="F272" s="10">
        <v>52.855646999999998</v>
      </c>
      <c r="G272" s="10">
        <v>10</v>
      </c>
      <c r="H272" s="10">
        <v>0</v>
      </c>
      <c r="I272" s="10" t="s">
        <v>21</v>
      </c>
      <c r="J272" s="9" t="str">
        <f t="shared" si="2"/>
        <v>Rally</v>
      </c>
      <c r="K272" s="10" t="s">
        <v>62</v>
      </c>
      <c r="L272" s="34" t="str">
        <f t="shared" si="3"/>
        <v>Justice</v>
      </c>
      <c r="M272" s="9" t="s">
        <v>64</v>
      </c>
      <c r="N272" s="34" t="str">
        <f t="shared" si="4"/>
        <v>Human Rights</v>
      </c>
      <c r="O272" s="10"/>
      <c r="P272" s="34" t="str">
        <f t="shared" si="5"/>
        <v/>
      </c>
      <c r="Q272" s="10" t="s">
        <v>860</v>
      </c>
      <c r="R272" s="10"/>
      <c r="S272" s="9">
        <f t="shared" si="6"/>
        <v>1</v>
      </c>
      <c r="T272" s="10" t="s">
        <v>839</v>
      </c>
      <c r="U272" s="10" t="s">
        <v>490</v>
      </c>
      <c r="V272" s="10" t="s">
        <v>24</v>
      </c>
      <c r="W272" s="34" t="str">
        <f t="shared" si="7"/>
        <v>National Government</v>
      </c>
      <c r="X272" s="10" t="s">
        <v>205</v>
      </c>
      <c r="Y272" s="34" t="str">
        <f t="shared" si="8"/>
        <v>Cautious</v>
      </c>
      <c r="Z272" s="10" t="s">
        <v>48</v>
      </c>
      <c r="AA272" s="34" t="str">
        <f t="shared" si="9"/>
        <v>Constructive</v>
      </c>
      <c r="AB272" s="10" t="s">
        <v>863</v>
      </c>
      <c r="AC272" s="12" t="s">
        <v>27</v>
      </c>
      <c r="AD272" s="6" t="s">
        <v>864</v>
      </c>
      <c r="AE272" s="10"/>
      <c r="AF272" s="10"/>
      <c r="AG272" s="10"/>
      <c r="AH272" s="10"/>
      <c r="AI272" s="10"/>
      <c r="AJ272" s="10"/>
      <c r="AK272" s="10"/>
      <c r="AL272" s="10"/>
      <c r="AM272" s="10"/>
      <c r="AN272" s="10"/>
      <c r="AO272" s="10"/>
      <c r="AP272" s="10"/>
      <c r="AQ272" s="10"/>
      <c r="AR272" s="10"/>
      <c r="AS272" s="10"/>
      <c r="AT272" s="10"/>
      <c r="AU272" s="10"/>
      <c r="AV272" s="10"/>
    </row>
    <row r="273" spans="1:48" ht="20.25" customHeight="1">
      <c r="A273" s="31">
        <v>44054</v>
      </c>
      <c r="B273" s="10" t="s">
        <v>31</v>
      </c>
      <c r="C273" s="10">
        <f t="shared" si="0"/>
        <v>0</v>
      </c>
      <c r="D273" s="6">
        <f t="shared" si="1"/>
        <v>0</v>
      </c>
      <c r="E273" s="10">
        <v>51.203921000000001</v>
      </c>
      <c r="F273" s="10">
        <v>51.369683999999999</v>
      </c>
      <c r="G273" s="10">
        <v>20</v>
      </c>
      <c r="H273" s="10">
        <v>0</v>
      </c>
      <c r="I273" s="9" t="s">
        <v>158</v>
      </c>
      <c r="J273" s="9" t="str">
        <f t="shared" si="2"/>
        <v>Violent</v>
      </c>
      <c r="K273" s="9" t="s">
        <v>140</v>
      </c>
      <c r="L273" s="34" t="str">
        <f t="shared" si="3"/>
        <v>Covid-19</v>
      </c>
      <c r="M273" s="10"/>
      <c r="N273" s="34" t="str">
        <f t="shared" si="4"/>
        <v/>
      </c>
      <c r="O273" s="10"/>
      <c r="P273" s="34" t="str">
        <f t="shared" si="5"/>
        <v/>
      </c>
      <c r="Q273" s="10"/>
      <c r="R273" s="10"/>
      <c r="S273" s="9">
        <f t="shared" si="6"/>
        <v>0</v>
      </c>
      <c r="T273" s="9" t="s">
        <v>59</v>
      </c>
      <c r="U273" s="10"/>
      <c r="V273" s="10" t="s">
        <v>59</v>
      </c>
      <c r="W273" s="34" t="str">
        <f t="shared" si="7"/>
        <v>Local Government</v>
      </c>
      <c r="X273" s="10" t="s">
        <v>48</v>
      </c>
      <c r="Y273" s="34" t="str">
        <f t="shared" si="8"/>
        <v>Constructive</v>
      </c>
      <c r="Z273" s="10"/>
      <c r="AA273" s="34" t="str">
        <f t="shared" si="9"/>
        <v/>
      </c>
      <c r="AB273" s="10" t="s">
        <v>867</v>
      </c>
      <c r="AC273" s="12" t="s">
        <v>27</v>
      </c>
      <c r="AD273" s="6" t="s">
        <v>868</v>
      </c>
      <c r="AE273" s="10"/>
      <c r="AF273" s="10"/>
      <c r="AG273" s="10"/>
      <c r="AH273" s="10"/>
      <c r="AI273" s="10"/>
      <c r="AJ273" s="10"/>
      <c r="AK273" s="10"/>
      <c r="AL273" s="10"/>
      <c r="AM273" s="10"/>
      <c r="AN273" s="10"/>
      <c r="AO273" s="10"/>
      <c r="AP273" s="10"/>
      <c r="AQ273" s="10"/>
      <c r="AR273" s="10"/>
      <c r="AS273" s="10"/>
      <c r="AT273" s="10"/>
      <c r="AU273" s="10"/>
      <c r="AV273" s="10"/>
    </row>
    <row r="274" spans="1:48" ht="20.25" customHeight="1">
      <c r="A274" s="31">
        <v>44053</v>
      </c>
      <c r="B274" s="10" t="s">
        <v>144</v>
      </c>
      <c r="C274" s="10">
        <f t="shared" si="0"/>
        <v>0</v>
      </c>
      <c r="D274" s="6">
        <f t="shared" si="1"/>
        <v>0</v>
      </c>
      <c r="E274" s="10">
        <v>50.403630999999997</v>
      </c>
      <c r="F274" s="10">
        <v>80.183610999999999</v>
      </c>
      <c r="G274" s="10">
        <v>80</v>
      </c>
      <c r="H274" s="10">
        <v>0</v>
      </c>
      <c r="I274" s="10" t="s">
        <v>43</v>
      </c>
      <c r="J274" s="9" t="str">
        <f t="shared" si="2"/>
        <v>Disruptive</v>
      </c>
      <c r="K274" s="10" t="s">
        <v>44</v>
      </c>
      <c r="L274" s="34" t="str">
        <f t="shared" si="3"/>
        <v>Livelihood</v>
      </c>
      <c r="M274" s="10"/>
      <c r="N274" s="34" t="str">
        <f t="shared" si="4"/>
        <v/>
      </c>
      <c r="O274" s="10"/>
      <c r="P274" s="34" t="str">
        <f t="shared" si="5"/>
        <v/>
      </c>
      <c r="Q274" s="10"/>
      <c r="R274" s="10"/>
      <c r="S274" s="9">
        <f t="shared" si="6"/>
        <v>0</v>
      </c>
      <c r="T274" s="9" t="s">
        <v>216</v>
      </c>
      <c r="U274" s="10"/>
      <c r="V274" s="10" t="s">
        <v>81</v>
      </c>
      <c r="W274" s="34" t="str">
        <f t="shared" si="7"/>
        <v>Local Non-Gov Actor</v>
      </c>
      <c r="X274" s="9" t="s">
        <v>48</v>
      </c>
      <c r="Y274" s="34" t="str">
        <f t="shared" si="8"/>
        <v>Constructive</v>
      </c>
      <c r="Z274" s="10"/>
      <c r="AA274" s="34" t="str">
        <f t="shared" si="9"/>
        <v/>
      </c>
      <c r="AB274" s="10" t="s">
        <v>871</v>
      </c>
      <c r="AC274" s="12" t="s">
        <v>27</v>
      </c>
      <c r="AD274" s="6" t="s">
        <v>872</v>
      </c>
      <c r="AE274" s="10"/>
      <c r="AF274" s="10"/>
      <c r="AG274" s="10"/>
      <c r="AH274" s="10"/>
      <c r="AI274" s="10"/>
      <c r="AJ274" s="10"/>
      <c r="AK274" s="10"/>
      <c r="AL274" s="10"/>
      <c r="AM274" s="10"/>
      <c r="AN274" s="10"/>
      <c r="AO274" s="10"/>
      <c r="AP274" s="10"/>
      <c r="AQ274" s="10"/>
      <c r="AR274" s="10"/>
      <c r="AS274" s="10"/>
      <c r="AT274" s="10"/>
      <c r="AU274" s="10"/>
      <c r="AV274" s="10"/>
    </row>
    <row r="275" spans="1:48" ht="20.25" customHeight="1">
      <c r="A275" s="31">
        <v>44053</v>
      </c>
      <c r="B275" s="10" t="s">
        <v>20</v>
      </c>
      <c r="C275" s="10">
        <f t="shared" si="0"/>
        <v>0</v>
      </c>
      <c r="D275" s="6">
        <f t="shared" si="1"/>
        <v>0</v>
      </c>
      <c r="E275" s="10">
        <v>42.319173999999997</v>
      </c>
      <c r="F275" s="10">
        <v>69.590971999999994</v>
      </c>
      <c r="G275" s="10">
        <v>10</v>
      </c>
      <c r="H275" s="10">
        <v>0</v>
      </c>
      <c r="I275" s="10" t="s">
        <v>21</v>
      </c>
      <c r="J275" s="9" t="str">
        <f t="shared" si="2"/>
        <v>Rally</v>
      </c>
      <c r="K275" s="10" t="s">
        <v>63</v>
      </c>
      <c r="L275" s="34" t="str">
        <f t="shared" si="3"/>
        <v>Justice</v>
      </c>
      <c r="M275" s="10"/>
      <c r="N275" s="34" t="str">
        <f t="shared" si="4"/>
        <v/>
      </c>
      <c r="O275" s="10"/>
      <c r="P275" s="34" t="str">
        <f t="shared" si="5"/>
        <v/>
      </c>
      <c r="Q275" s="10"/>
      <c r="R275" s="10"/>
      <c r="S275" s="9">
        <f t="shared" si="6"/>
        <v>0</v>
      </c>
      <c r="T275" s="9" t="s">
        <v>59</v>
      </c>
      <c r="U275" s="10"/>
      <c r="V275" s="10" t="s">
        <v>59</v>
      </c>
      <c r="W275" s="34" t="str">
        <f t="shared" si="7"/>
        <v>Local Government</v>
      </c>
      <c r="X275" s="10" t="s">
        <v>48</v>
      </c>
      <c r="Y275" s="34" t="str">
        <f t="shared" si="8"/>
        <v>Constructive</v>
      </c>
      <c r="Z275" s="10"/>
      <c r="AA275" s="34" t="str">
        <f t="shared" si="9"/>
        <v/>
      </c>
      <c r="AB275" s="10" t="s">
        <v>869</v>
      </c>
      <c r="AC275" s="12" t="s">
        <v>27</v>
      </c>
      <c r="AD275" s="6" t="s">
        <v>870</v>
      </c>
      <c r="AE275" s="10"/>
      <c r="AF275" s="10"/>
      <c r="AG275" s="10"/>
      <c r="AH275" s="10"/>
      <c r="AI275" s="10"/>
      <c r="AJ275" s="10"/>
      <c r="AK275" s="10"/>
      <c r="AL275" s="10"/>
      <c r="AM275" s="10"/>
      <c r="AN275" s="10"/>
      <c r="AO275" s="10"/>
      <c r="AP275" s="10"/>
      <c r="AQ275" s="10"/>
      <c r="AR275" s="10"/>
      <c r="AS275" s="10"/>
      <c r="AT275" s="10"/>
      <c r="AU275" s="10"/>
      <c r="AV275" s="10"/>
    </row>
    <row r="276" spans="1:48" ht="20.25" customHeight="1">
      <c r="A276" s="31">
        <v>44051</v>
      </c>
      <c r="B276" s="10" t="s">
        <v>873</v>
      </c>
      <c r="C276" s="10">
        <f t="shared" si="0"/>
        <v>0</v>
      </c>
      <c r="D276" s="6">
        <f t="shared" si="1"/>
        <v>0</v>
      </c>
      <c r="E276" s="10">
        <v>51.244103000000003</v>
      </c>
      <c r="F276" s="10">
        <v>71.159487999999996</v>
      </c>
      <c r="G276" s="10">
        <v>200</v>
      </c>
      <c r="H276" s="10">
        <v>0</v>
      </c>
      <c r="I276" s="10" t="s">
        <v>21</v>
      </c>
      <c r="J276" s="9" t="str">
        <f t="shared" si="2"/>
        <v>Rally</v>
      </c>
      <c r="K276" s="10" t="s">
        <v>64</v>
      </c>
      <c r="L276" s="34" t="str">
        <f t="shared" si="3"/>
        <v>Human Rights</v>
      </c>
      <c r="M276" s="10" t="s">
        <v>63</v>
      </c>
      <c r="N276" s="34" t="str">
        <f t="shared" si="4"/>
        <v>Justice</v>
      </c>
      <c r="O276" s="10"/>
      <c r="P276" s="34" t="str">
        <f t="shared" si="5"/>
        <v/>
      </c>
      <c r="Q276" s="10" t="s">
        <v>874</v>
      </c>
      <c r="R276" s="10"/>
      <c r="S276" s="9">
        <f t="shared" si="6"/>
        <v>1</v>
      </c>
      <c r="T276" s="9" t="s">
        <v>66</v>
      </c>
      <c r="U276" s="10"/>
      <c r="V276" s="9" t="s">
        <v>66</v>
      </c>
      <c r="W276" s="34" t="str">
        <f t="shared" si="7"/>
        <v>Justice System</v>
      </c>
      <c r="X276" s="10" t="s">
        <v>205</v>
      </c>
      <c r="Y276" s="34" t="str">
        <f t="shared" si="8"/>
        <v>Cautious</v>
      </c>
      <c r="Z276" s="10" t="s">
        <v>437</v>
      </c>
      <c r="AA276" s="34" t="str">
        <f t="shared" si="9"/>
        <v>Violent</v>
      </c>
      <c r="AB276" s="10" t="s">
        <v>875</v>
      </c>
      <c r="AC276" s="12" t="s">
        <v>27</v>
      </c>
      <c r="AD276" s="6" t="s">
        <v>876</v>
      </c>
      <c r="AE276" s="10"/>
      <c r="AF276" s="10"/>
      <c r="AG276" s="10"/>
      <c r="AH276" s="10"/>
      <c r="AI276" s="10"/>
      <c r="AJ276" s="10"/>
      <c r="AK276" s="10"/>
      <c r="AL276" s="10"/>
      <c r="AM276" s="10"/>
      <c r="AN276" s="10"/>
      <c r="AO276" s="10"/>
      <c r="AP276" s="10"/>
      <c r="AQ276" s="10"/>
      <c r="AR276" s="10"/>
      <c r="AS276" s="10"/>
      <c r="AT276" s="10"/>
      <c r="AU276" s="10"/>
      <c r="AV276" s="10"/>
    </row>
    <row r="277" spans="1:48" ht="20.25" customHeight="1">
      <c r="A277" s="31">
        <v>44050</v>
      </c>
      <c r="B277" s="10" t="s">
        <v>877</v>
      </c>
      <c r="C277" s="10">
        <f t="shared" si="0"/>
        <v>0</v>
      </c>
      <c r="D277" s="6">
        <f t="shared" si="1"/>
        <v>0</v>
      </c>
      <c r="E277" s="10">
        <v>43.302424999999999</v>
      </c>
      <c r="F277" s="10">
        <v>77.239457000000002</v>
      </c>
      <c r="G277" s="10">
        <v>50</v>
      </c>
      <c r="H277" s="10">
        <v>0</v>
      </c>
      <c r="I277" s="10" t="s">
        <v>21</v>
      </c>
      <c r="J277" s="9" t="str">
        <f t="shared" si="2"/>
        <v>Rally</v>
      </c>
      <c r="K277" s="10" t="s">
        <v>44</v>
      </c>
      <c r="L277" s="34" t="str">
        <f t="shared" si="3"/>
        <v>Livelihood</v>
      </c>
      <c r="M277" s="9" t="s">
        <v>140</v>
      </c>
      <c r="N277" s="34" t="str">
        <f t="shared" si="4"/>
        <v>Covid-19</v>
      </c>
      <c r="O277" s="10"/>
      <c r="P277" s="34" t="str">
        <f t="shared" si="5"/>
        <v/>
      </c>
      <c r="Q277" s="10"/>
      <c r="R277" s="10"/>
      <c r="S277" s="9">
        <f t="shared" si="6"/>
        <v>0</v>
      </c>
      <c r="T277" s="9" t="s">
        <v>59</v>
      </c>
      <c r="U277" s="10"/>
      <c r="V277" s="10" t="s">
        <v>59</v>
      </c>
      <c r="W277" s="34" t="str">
        <f t="shared" si="7"/>
        <v>Local Government</v>
      </c>
      <c r="X277" s="10" t="s">
        <v>48</v>
      </c>
      <c r="Y277" s="34" t="str">
        <f t="shared" si="8"/>
        <v>Constructive</v>
      </c>
      <c r="Z277" s="10"/>
      <c r="AA277" s="34" t="str">
        <f t="shared" si="9"/>
        <v/>
      </c>
      <c r="AB277" s="10" t="s">
        <v>878</v>
      </c>
      <c r="AC277" s="12" t="s">
        <v>27</v>
      </c>
      <c r="AD277" s="6" t="s">
        <v>879</v>
      </c>
      <c r="AE277" s="10"/>
      <c r="AF277" s="10"/>
      <c r="AG277" s="10"/>
      <c r="AH277" s="10"/>
      <c r="AI277" s="10"/>
      <c r="AJ277" s="10"/>
      <c r="AK277" s="10"/>
      <c r="AL277" s="10"/>
      <c r="AM277" s="10"/>
      <c r="AN277" s="10"/>
      <c r="AO277" s="10"/>
      <c r="AP277" s="10"/>
      <c r="AQ277" s="10"/>
      <c r="AR277" s="10"/>
      <c r="AS277" s="10"/>
      <c r="AT277" s="10"/>
      <c r="AU277" s="10"/>
      <c r="AV277" s="10"/>
    </row>
    <row r="278" spans="1:48" ht="20.25" customHeight="1">
      <c r="A278" s="31">
        <v>44049</v>
      </c>
      <c r="B278" s="10" t="s">
        <v>31</v>
      </c>
      <c r="C278" s="10">
        <f t="shared" si="0"/>
        <v>0</v>
      </c>
      <c r="D278" s="6">
        <f t="shared" si="1"/>
        <v>0</v>
      </c>
      <c r="E278" s="10">
        <v>51.203921000000001</v>
      </c>
      <c r="F278" s="10">
        <v>51.369683999999999</v>
      </c>
      <c r="G278" s="10">
        <v>20</v>
      </c>
      <c r="H278" s="10">
        <v>0</v>
      </c>
      <c r="I278" s="10" t="s">
        <v>21</v>
      </c>
      <c r="J278" s="9" t="str">
        <f t="shared" si="2"/>
        <v>Rally</v>
      </c>
      <c r="K278" s="9" t="s">
        <v>140</v>
      </c>
      <c r="L278" s="34" t="str">
        <f t="shared" si="3"/>
        <v>Covid-19</v>
      </c>
      <c r="M278" s="10"/>
      <c r="N278" s="34" t="str">
        <f t="shared" si="4"/>
        <v/>
      </c>
      <c r="O278" s="10"/>
      <c r="P278" s="34" t="str">
        <f t="shared" si="5"/>
        <v/>
      </c>
      <c r="Q278" s="10"/>
      <c r="R278" s="10"/>
      <c r="S278" s="9">
        <f t="shared" si="6"/>
        <v>0</v>
      </c>
      <c r="T278" s="9" t="s">
        <v>59</v>
      </c>
      <c r="U278" s="10"/>
      <c r="V278" s="10" t="s">
        <v>59</v>
      </c>
      <c r="W278" s="34" t="str">
        <f t="shared" si="7"/>
        <v>Local Government</v>
      </c>
      <c r="X278" s="10" t="s">
        <v>48</v>
      </c>
      <c r="Y278" s="34" t="str">
        <f t="shared" si="8"/>
        <v>Constructive</v>
      </c>
      <c r="Z278" s="10"/>
      <c r="AA278" s="34" t="str">
        <f t="shared" si="9"/>
        <v/>
      </c>
      <c r="AB278" s="10" t="s">
        <v>880</v>
      </c>
      <c r="AC278" s="12" t="s">
        <v>27</v>
      </c>
      <c r="AD278" s="6" t="s">
        <v>881</v>
      </c>
      <c r="AE278" s="10"/>
      <c r="AF278" s="10"/>
      <c r="AG278" s="10"/>
      <c r="AH278" s="10"/>
      <c r="AI278" s="10"/>
      <c r="AJ278" s="10"/>
      <c r="AK278" s="10"/>
      <c r="AL278" s="10"/>
      <c r="AM278" s="10"/>
      <c r="AN278" s="10"/>
      <c r="AO278" s="10"/>
      <c r="AP278" s="10"/>
      <c r="AQ278" s="10"/>
      <c r="AR278" s="10"/>
      <c r="AS278" s="10"/>
      <c r="AT278" s="10"/>
      <c r="AU278" s="10"/>
      <c r="AV278" s="10"/>
    </row>
    <row r="279" spans="1:48" ht="20.25" customHeight="1">
      <c r="A279" s="31">
        <v>44049</v>
      </c>
      <c r="B279" s="10" t="s">
        <v>163</v>
      </c>
      <c r="C279" s="10">
        <f t="shared" si="0"/>
        <v>0</v>
      </c>
      <c r="D279" s="6">
        <f t="shared" si="1"/>
        <v>0</v>
      </c>
      <c r="E279" s="10">
        <v>54.861854999999998</v>
      </c>
      <c r="F279" s="10">
        <v>69.139617000000001</v>
      </c>
      <c r="G279" s="10">
        <v>10</v>
      </c>
      <c r="H279" s="10">
        <v>0</v>
      </c>
      <c r="I279" s="10" t="s">
        <v>21</v>
      </c>
      <c r="J279" s="9" t="str">
        <f t="shared" si="2"/>
        <v>Rally</v>
      </c>
      <c r="K279" s="10" t="s">
        <v>44</v>
      </c>
      <c r="L279" s="34" t="str">
        <f t="shared" si="3"/>
        <v>Livelihood</v>
      </c>
      <c r="M279" s="9" t="s">
        <v>140</v>
      </c>
      <c r="N279" s="34" t="str">
        <f t="shared" si="4"/>
        <v>Covid-19</v>
      </c>
      <c r="O279" s="10"/>
      <c r="P279" s="34" t="str">
        <f t="shared" si="5"/>
        <v/>
      </c>
      <c r="Q279" s="10"/>
      <c r="R279" s="10"/>
      <c r="S279" s="9">
        <f t="shared" si="6"/>
        <v>0</v>
      </c>
      <c r="T279" s="9" t="s">
        <v>59</v>
      </c>
      <c r="U279" s="10"/>
      <c r="V279" s="10" t="s">
        <v>59</v>
      </c>
      <c r="W279" s="34" t="str">
        <f t="shared" si="7"/>
        <v>Local Government</v>
      </c>
      <c r="X279" s="10" t="s">
        <v>48</v>
      </c>
      <c r="Y279" s="34" t="str">
        <f t="shared" si="8"/>
        <v>Constructive</v>
      </c>
      <c r="Z279" s="10"/>
      <c r="AA279" s="34" t="str">
        <f t="shared" si="9"/>
        <v/>
      </c>
      <c r="AB279" s="10" t="s">
        <v>882</v>
      </c>
      <c r="AC279" s="12" t="s">
        <v>27</v>
      </c>
      <c r="AD279" s="6" t="s">
        <v>883</v>
      </c>
      <c r="AE279" s="10"/>
      <c r="AF279" s="10"/>
      <c r="AG279" s="10"/>
      <c r="AH279" s="10"/>
      <c r="AI279" s="10"/>
      <c r="AJ279" s="10"/>
      <c r="AK279" s="10"/>
      <c r="AL279" s="10"/>
      <c r="AM279" s="10"/>
      <c r="AN279" s="10"/>
      <c r="AO279" s="10"/>
      <c r="AP279" s="10"/>
      <c r="AQ279" s="10"/>
      <c r="AR279" s="10"/>
      <c r="AS279" s="10"/>
      <c r="AT279" s="10"/>
      <c r="AU279" s="10"/>
      <c r="AV279" s="10"/>
    </row>
    <row r="280" spans="1:48" ht="20.25" customHeight="1">
      <c r="A280" s="31">
        <v>44047</v>
      </c>
      <c r="B280" s="9" t="s">
        <v>40</v>
      </c>
      <c r="C280" s="9">
        <f t="shared" si="0"/>
        <v>1</v>
      </c>
      <c r="D280" s="6">
        <f t="shared" si="1"/>
        <v>0</v>
      </c>
      <c r="E280" s="10">
        <v>51.12574</v>
      </c>
      <c r="F280" s="10">
        <v>71.446340000000006</v>
      </c>
      <c r="G280" s="10">
        <v>10</v>
      </c>
      <c r="H280" s="10">
        <v>0</v>
      </c>
      <c r="I280" s="10" t="s">
        <v>21</v>
      </c>
      <c r="J280" s="9" t="str">
        <f t="shared" si="2"/>
        <v>Rally</v>
      </c>
      <c r="K280" s="10" t="s">
        <v>152</v>
      </c>
      <c r="L280" s="34" t="str">
        <f t="shared" si="3"/>
        <v>Finance</v>
      </c>
      <c r="M280" s="10"/>
      <c r="N280" s="34" t="str">
        <f t="shared" si="4"/>
        <v/>
      </c>
      <c r="O280" s="10"/>
      <c r="P280" s="34" t="str">
        <f t="shared" si="5"/>
        <v/>
      </c>
      <c r="Q280" s="10" t="s">
        <v>203</v>
      </c>
      <c r="R280" s="10"/>
      <c r="S280" s="9">
        <f t="shared" si="6"/>
        <v>1</v>
      </c>
      <c r="T280" s="10" t="s">
        <v>24</v>
      </c>
      <c r="U280" s="10"/>
      <c r="V280" s="10" t="s">
        <v>24</v>
      </c>
      <c r="W280" s="34" t="str">
        <f t="shared" si="7"/>
        <v>National Government</v>
      </c>
      <c r="X280" s="10" t="s">
        <v>205</v>
      </c>
      <c r="Y280" s="34" t="str">
        <f t="shared" si="8"/>
        <v>Cautious</v>
      </c>
      <c r="Z280" s="10" t="s">
        <v>437</v>
      </c>
      <c r="AA280" s="34" t="str">
        <f t="shared" si="9"/>
        <v>Violent</v>
      </c>
      <c r="AB280" s="9" t="s">
        <v>884</v>
      </c>
      <c r="AC280" s="12" t="s">
        <v>27</v>
      </c>
      <c r="AD280" s="6" t="s">
        <v>885</v>
      </c>
      <c r="AE280" s="10"/>
      <c r="AF280" s="10"/>
      <c r="AG280" s="10"/>
      <c r="AH280" s="10"/>
      <c r="AI280" s="10"/>
      <c r="AJ280" s="10"/>
      <c r="AK280" s="10"/>
      <c r="AL280" s="10"/>
      <c r="AM280" s="10"/>
      <c r="AN280" s="10"/>
      <c r="AO280" s="10"/>
      <c r="AP280" s="10"/>
      <c r="AQ280" s="10"/>
      <c r="AR280" s="10"/>
      <c r="AS280" s="10"/>
      <c r="AT280" s="10"/>
      <c r="AU280" s="10"/>
      <c r="AV280" s="10"/>
    </row>
    <row r="281" spans="1:48" ht="20.25" customHeight="1">
      <c r="A281" s="31">
        <v>44047</v>
      </c>
      <c r="B281" s="9" t="s">
        <v>40</v>
      </c>
      <c r="C281" s="9">
        <f t="shared" si="0"/>
        <v>1</v>
      </c>
      <c r="D281" s="6">
        <f t="shared" si="1"/>
        <v>0</v>
      </c>
      <c r="E281" s="10">
        <v>51.180100000000003</v>
      </c>
      <c r="F281" s="10">
        <v>71.445980000000006</v>
      </c>
      <c r="G281" s="10">
        <v>20</v>
      </c>
      <c r="H281" s="10">
        <v>0</v>
      </c>
      <c r="I281" s="10" t="s">
        <v>21</v>
      </c>
      <c r="J281" s="9" t="str">
        <f t="shared" si="2"/>
        <v>Rally</v>
      </c>
      <c r="K281" s="10" t="s">
        <v>96</v>
      </c>
      <c r="L281" s="34" t="str">
        <f t="shared" si="3"/>
        <v>Property &amp; Land</v>
      </c>
      <c r="M281" s="10" t="s">
        <v>58</v>
      </c>
      <c r="N281" s="34" t="str">
        <f t="shared" si="4"/>
        <v>Government Services</v>
      </c>
      <c r="O281" s="10"/>
      <c r="P281" s="34" t="str">
        <f t="shared" si="5"/>
        <v/>
      </c>
      <c r="Q281" s="10"/>
      <c r="R281" s="10"/>
      <c r="S281" s="9">
        <f t="shared" si="6"/>
        <v>0</v>
      </c>
      <c r="T281" s="10" t="s">
        <v>886</v>
      </c>
      <c r="U281" s="10"/>
      <c r="V281" s="10" t="s">
        <v>81</v>
      </c>
      <c r="W281" s="34" t="str">
        <f t="shared" si="7"/>
        <v>Local Non-Gov Actor</v>
      </c>
      <c r="X281" s="10" t="s">
        <v>48</v>
      </c>
      <c r="Y281" s="34" t="str">
        <f t="shared" si="8"/>
        <v>Constructive</v>
      </c>
      <c r="Z281" s="10"/>
      <c r="AA281" s="34" t="str">
        <f t="shared" si="9"/>
        <v/>
      </c>
      <c r="AB281" s="10" t="s">
        <v>887</v>
      </c>
      <c r="AC281" s="12" t="s">
        <v>27</v>
      </c>
      <c r="AD281" s="6" t="s">
        <v>888</v>
      </c>
      <c r="AE281" s="10"/>
      <c r="AF281" s="10"/>
      <c r="AG281" s="10"/>
      <c r="AH281" s="10"/>
      <c r="AI281" s="10"/>
      <c r="AJ281" s="10"/>
      <c r="AK281" s="10"/>
      <c r="AL281" s="10"/>
      <c r="AM281" s="10"/>
      <c r="AN281" s="10"/>
      <c r="AO281" s="10"/>
      <c r="AP281" s="10"/>
      <c r="AQ281" s="10"/>
      <c r="AR281" s="10"/>
      <c r="AS281" s="10"/>
      <c r="AT281" s="10"/>
      <c r="AU281" s="10"/>
      <c r="AV281" s="10"/>
    </row>
    <row r="282" spans="1:48" ht="20.25" customHeight="1">
      <c r="A282" s="31">
        <v>44046</v>
      </c>
      <c r="B282" s="9" t="s">
        <v>40</v>
      </c>
      <c r="C282" s="9">
        <f t="shared" si="0"/>
        <v>1</v>
      </c>
      <c r="D282" s="6">
        <f t="shared" si="1"/>
        <v>0</v>
      </c>
      <c r="E282" s="10">
        <v>51.173313999999998</v>
      </c>
      <c r="F282" s="10">
        <v>71.436578999999995</v>
      </c>
      <c r="G282" s="10">
        <v>50</v>
      </c>
      <c r="H282" s="10">
        <v>0</v>
      </c>
      <c r="I282" s="10" t="s">
        <v>21</v>
      </c>
      <c r="J282" s="9" t="str">
        <f t="shared" si="2"/>
        <v>Rally</v>
      </c>
      <c r="K282" s="10" t="s">
        <v>44</v>
      </c>
      <c r="L282" s="34" t="str">
        <f t="shared" si="3"/>
        <v>Livelihood</v>
      </c>
      <c r="M282" s="9" t="s">
        <v>140</v>
      </c>
      <c r="N282" s="34" t="str">
        <f t="shared" si="4"/>
        <v>Covid-19</v>
      </c>
      <c r="O282" s="10"/>
      <c r="P282" s="34" t="str">
        <f t="shared" si="5"/>
        <v/>
      </c>
      <c r="Q282" s="10"/>
      <c r="R282" s="10"/>
      <c r="S282" s="9">
        <f t="shared" si="6"/>
        <v>0</v>
      </c>
      <c r="T282" s="9" t="s">
        <v>59</v>
      </c>
      <c r="U282" s="10"/>
      <c r="V282" s="10" t="s">
        <v>59</v>
      </c>
      <c r="W282" s="34" t="str">
        <f t="shared" si="7"/>
        <v>Local Government</v>
      </c>
      <c r="X282" s="10" t="s">
        <v>48</v>
      </c>
      <c r="Y282" s="34" t="str">
        <f t="shared" si="8"/>
        <v>Constructive</v>
      </c>
      <c r="Z282" s="10" t="s">
        <v>205</v>
      </c>
      <c r="AA282" s="34" t="str">
        <f t="shared" si="9"/>
        <v>Cautious</v>
      </c>
      <c r="AB282" s="9" t="s">
        <v>889</v>
      </c>
      <c r="AC282" s="12" t="s">
        <v>27</v>
      </c>
      <c r="AD282" s="6" t="s">
        <v>890</v>
      </c>
      <c r="AE282" s="10"/>
      <c r="AF282" s="10"/>
      <c r="AG282" s="10"/>
      <c r="AH282" s="10"/>
      <c r="AI282" s="10"/>
      <c r="AJ282" s="10"/>
      <c r="AK282" s="10"/>
      <c r="AL282" s="10"/>
      <c r="AM282" s="10"/>
      <c r="AN282" s="10"/>
      <c r="AO282" s="10"/>
      <c r="AP282" s="10"/>
      <c r="AQ282" s="10"/>
      <c r="AR282" s="10"/>
      <c r="AS282" s="10"/>
      <c r="AT282" s="10"/>
      <c r="AU282" s="10"/>
      <c r="AV282" s="10"/>
    </row>
    <row r="283" spans="1:48" ht="20.25" customHeight="1">
      <c r="A283" s="31">
        <v>44046</v>
      </c>
      <c r="B283" s="9" t="s">
        <v>40</v>
      </c>
      <c r="C283" s="9">
        <f t="shared" si="0"/>
        <v>1</v>
      </c>
      <c r="D283" s="6">
        <f t="shared" si="1"/>
        <v>0</v>
      </c>
      <c r="E283" s="10">
        <v>51.126334</v>
      </c>
      <c r="F283" s="10">
        <v>71.439186000000007</v>
      </c>
      <c r="G283" s="10">
        <v>20</v>
      </c>
      <c r="H283" s="10">
        <v>0</v>
      </c>
      <c r="I283" s="10" t="s">
        <v>21</v>
      </c>
      <c r="J283" s="9" t="str">
        <f t="shared" si="2"/>
        <v>Rally</v>
      </c>
      <c r="K283" s="10" t="s">
        <v>51</v>
      </c>
      <c r="L283" s="34" t="str">
        <f t="shared" si="3"/>
        <v>Justice</v>
      </c>
      <c r="M283" s="10"/>
      <c r="N283" s="34" t="str">
        <f t="shared" si="4"/>
        <v/>
      </c>
      <c r="O283" s="10"/>
      <c r="P283" s="34" t="str">
        <f t="shared" si="5"/>
        <v/>
      </c>
      <c r="Q283" s="10"/>
      <c r="R283" s="10"/>
      <c r="S283" s="9">
        <f t="shared" si="6"/>
        <v>0</v>
      </c>
      <c r="T283" s="9" t="s">
        <v>891</v>
      </c>
      <c r="U283" s="10"/>
      <c r="V283" s="10" t="s">
        <v>24</v>
      </c>
      <c r="W283" s="34" t="str">
        <f t="shared" si="7"/>
        <v>National Government</v>
      </c>
      <c r="X283" s="10" t="s">
        <v>67</v>
      </c>
      <c r="Y283" s="34" t="str">
        <f t="shared" si="8"/>
        <v>Neutral</v>
      </c>
      <c r="Z283" s="10"/>
      <c r="AA283" s="34" t="str">
        <f t="shared" si="9"/>
        <v/>
      </c>
      <c r="AB283" s="12" t="s">
        <v>892</v>
      </c>
      <c r="AC283" s="12" t="s">
        <v>27</v>
      </c>
      <c r="AD283" s="6" t="s">
        <v>893</v>
      </c>
      <c r="AE283" s="10"/>
      <c r="AF283" s="10"/>
      <c r="AG283" s="10"/>
      <c r="AH283" s="10"/>
      <c r="AI283" s="10"/>
      <c r="AJ283" s="10"/>
      <c r="AK283" s="10"/>
      <c r="AL283" s="10"/>
      <c r="AM283" s="10"/>
      <c r="AN283" s="10"/>
      <c r="AO283" s="10"/>
      <c r="AP283" s="10"/>
      <c r="AQ283" s="10"/>
      <c r="AR283" s="10"/>
      <c r="AS283" s="10"/>
      <c r="AT283" s="10"/>
      <c r="AU283" s="10"/>
      <c r="AV283" s="10"/>
    </row>
    <row r="284" spans="1:48" ht="20.25" customHeight="1">
      <c r="A284" s="31">
        <v>44041</v>
      </c>
      <c r="B284" s="10" t="s">
        <v>894</v>
      </c>
      <c r="C284" s="10">
        <f t="shared" si="0"/>
        <v>0</v>
      </c>
      <c r="D284" s="6">
        <f t="shared" si="1"/>
        <v>0</v>
      </c>
      <c r="E284" s="15">
        <v>43.420859999999998</v>
      </c>
      <c r="F284" s="15">
        <v>77.020330000000001</v>
      </c>
      <c r="G284" s="10">
        <v>10</v>
      </c>
      <c r="H284" s="10">
        <v>0</v>
      </c>
      <c r="I284" s="10" t="s">
        <v>21</v>
      </c>
      <c r="J284" s="9" t="str">
        <f t="shared" si="2"/>
        <v>Rally</v>
      </c>
      <c r="K284" s="10" t="s">
        <v>44</v>
      </c>
      <c r="L284" s="34" t="str">
        <f t="shared" si="3"/>
        <v>Livelihood</v>
      </c>
      <c r="M284" s="10"/>
      <c r="N284" s="34" t="str">
        <f t="shared" si="4"/>
        <v/>
      </c>
      <c r="O284" s="10"/>
      <c r="P284" s="34" t="str">
        <f t="shared" si="5"/>
        <v/>
      </c>
      <c r="Q284" s="10"/>
      <c r="R284" s="10"/>
      <c r="S284" s="9">
        <f t="shared" si="6"/>
        <v>0</v>
      </c>
      <c r="T284" s="9" t="s">
        <v>59</v>
      </c>
      <c r="U284" s="10"/>
      <c r="V284" s="10" t="s">
        <v>59</v>
      </c>
      <c r="W284" s="34" t="str">
        <f t="shared" si="7"/>
        <v>Local Government</v>
      </c>
      <c r="X284" s="10" t="s">
        <v>82</v>
      </c>
      <c r="Y284" s="34" t="str">
        <f t="shared" si="8"/>
        <v>Constructive</v>
      </c>
      <c r="Z284" s="10"/>
      <c r="AA284" s="34" t="str">
        <f t="shared" si="9"/>
        <v/>
      </c>
      <c r="AB284" s="10" t="s">
        <v>895</v>
      </c>
      <c r="AC284" s="9" t="s">
        <v>98</v>
      </c>
      <c r="AD284" s="6" t="s">
        <v>896</v>
      </c>
      <c r="AE284" s="10"/>
      <c r="AF284" s="10"/>
      <c r="AG284" s="10"/>
      <c r="AH284" s="10"/>
      <c r="AI284" s="10"/>
      <c r="AJ284" s="10"/>
      <c r="AK284" s="10"/>
      <c r="AL284" s="10"/>
      <c r="AM284" s="10"/>
      <c r="AN284" s="10"/>
      <c r="AO284" s="10"/>
      <c r="AP284" s="10"/>
      <c r="AQ284" s="10"/>
      <c r="AR284" s="10"/>
      <c r="AS284" s="10"/>
      <c r="AT284" s="10"/>
      <c r="AU284" s="10"/>
      <c r="AV284" s="10"/>
    </row>
    <row r="285" spans="1:48" ht="20.25" customHeight="1">
      <c r="A285" s="31">
        <v>44039</v>
      </c>
      <c r="B285" s="9" t="s">
        <v>40</v>
      </c>
      <c r="C285" s="9">
        <f t="shared" si="0"/>
        <v>1</v>
      </c>
      <c r="D285" s="6">
        <f t="shared" si="1"/>
        <v>0</v>
      </c>
      <c r="E285" s="10">
        <v>51.135182999999998</v>
      </c>
      <c r="F285" s="10">
        <v>71.365808999999999</v>
      </c>
      <c r="G285" s="10">
        <v>25</v>
      </c>
      <c r="H285" s="10">
        <v>0</v>
      </c>
      <c r="I285" s="10" t="s">
        <v>21</v>
      </c>
      <c r="J285" s="9" t="str">
        <f t="shared" si="2"/>
        <v>Rally</v>
      </c>
      <c r="K285" s="10" t="s">
        <v>96</v>
      </c>
      <c r="L285" s="34" t="str">
        <f t="shared" si="3"/>
        <v>Property &amp; Land</v>
      </c>
      <c r="M285" s="10"/>
      <c r="N285" s="34" t="str">
        <f t="shared" si="4"/>
        <v/>
      </c>
      <c r="O285" s="10"/>
      <c r="P285" s="34" t="str">
        <f t="shared" si="5"/>
        <v/>
      </c>
      <c r="Q285" s="10"/>
      <c r="R285" s="10"/>
      <c r="S285" s="9">
        <f t="shared" si="6"/>
        <v>0</v>
      </c>
      <c r="T285" s="10" t="s">
        <v>897</v>
      </c>
      <c r="U285" s="10"/>
      <c r="V285" s="10" t="s">
        <v>81</v>
      </c>
      <c r="W285" s="34" t="str">
        <f t="shared" si="7"/>
        <v>Local Non-Gov Actor</v>
      </c>
      <c r="X285" s="10" t="s">
        <v>67</v>
      </c>
      <c r="Y285" s="34" t="str">
        <f t="shared" si="8"/>
        <v>Neutral</v>
      </c>
      <c r="Z285" s="10"/>
      <c r="AA285" s="34" t="str">
        <f t="shared" si="9"/>
        <v/>
      </c>
      <c r="AB285" s="10" t="s">
        <v>898</v>
      </c>
      <c r="AC285" s="12" t="s">
        <v>27</v>
      </c>
      <c r="AD285" s="6" t="s">
        <v>899</v>
      </c>
      <c r="AE285" s="10"/>
      <c r="AF285" s="10"/>
      <c r="AG285" s="10"/>
      <c r="AH285" s="10"/>
      <c r="AI285" s="10"/>
      <c r="AJ285" s="10"/>
      <c r="AK285" s="10"/>
      <c r="AL285" s="10"/>
      <c r="AM285" s="10"/>
      <c r="AN285" s="10"/>
      <c r="AO285" s="10"/>
      <c r="AP285" s="10"/>
      <c r="AQ285" s="10"/>
      <c r="AR285" s="10"/>
      <c r="AS285" s="10"/>
      <c r="AT285" s="10"/>
      <c r="AU285" s="10"/>
      <c r="AV285" s="10"/>
    </row>
    <row r="286" spans="1:48" ht="20.25" customHeight="1">
      <c r="A286" s="31">
        <v>44036</v>
      </c>
      <c r="B286" s="10" t="s">
        <v>873</v>
      </c>
      <c r="C286" s="10">
        <f t="shared" si="0"/>
        <v>0</v>
      </c>
      <c r="D286" s="6">
        <f t="shared" si="1"/>
        <v>0</v>
      </c>
      <c r="E286" s="14">
        <v>51.244534999999999</v>
      </c>
      <c r="F286" s="15">
        <v>71.158260999999996</v>
      </c>
      <c r="G286" s="10">
        <v>100</v>
      </c>
      <c r="H286" s="10">
        <v>0</v>
      </c>
      <c r="I286" s="10" t="s">
        <v>21</v>
      </c>
      <c r="J286" s="9" t="str">
        <f t="shared" si="2"/>
        <v>Rally</v>
      </c>
      <c r="K286" s="10" t="s">
        <v>63</v>
      </c>
      <c r="L286" s="34" t="str">
        <f t="shared" si="3"/>
        <v>Justice</v>
      </c>
      <c r="M286" s="9" t="s">
        <v>64</v>
      </c>
      <c r="N286" s="34" t="str">
        <f t="shared" si="4"/>
        <v>Human Rights</v>
      </c>
      <c r="O286" s="10"/>
      <c r="P286" s="34" t="str">
        <f t="shared" si="5"/>
        <v/>
      </c>
      <c r="Q286" s="10"/>
      <c r="R286" s="10"/>
      <c r="S286" s="9">
        <f t="shared" si="6"/>
        <v>0</v>
      </c>
      <c r="T286" s="9" t="s">
        <v>66</v>
      </c>
      <c r="U286" s="10"/>
      <c r="V286" s="9" t="s">
        <v>66</v>
      </c>
      <c r="W286" s="34" t="str">
        <f t="shared" si="7"/>
        <v>Justice System</v>
      </c>
      <c r="X286" s="9" t="s">
        <v>900</v>
      </c>
      <c r="Y286" s="34" t="str">
        <f t="shared" si="8"/>
        <v>Violent</v>
      </c>
      <c r="Z286" s="9" t="s">
        <v>25</v>
      </c>
      <c r="AA286" s="34" t="str">
        <f t="shared" si="9"/>
        <v>Violent</v>
      </c>
      <c r="AB286" s="10" t="s">
        <v>901</v>
      </c>
      <c r="AC286" s="9" t="s">
        <v>98</v>
      </c>
      <c r="AD286" s="6" t="s">
        <v>902</v>
      </c>
      <c r="AE286" s="10"/>
      <c r="AF286" s="10"/>
      <c r="AG286" s="10"/>
      <c r="AH286" s="10"/>
      <c r="AI286" s="10"/>
      <c r="AJ286" s="10"/>
      <c r="AK286" s="10"/>
      <c r="AL286" s="10"/>
      <c r="AM286" s="10"/>
      <c r="AN286" s="10"/>
      <c r="AO286" s="10"/>
      <c r="AP286" s="10"/>
      <c r="AQ286" s="10"/>
      <c r="AR286" s="10"/>
      <c r="AS286" s="10"/>
      <c r="AT286" s="10"/>
      <c r="AU286" s="10"/>
      <c r="AV286" s="10"/>
    </row>
    <row r="287" spans="1:48" ht="20.25" customHeight="1">
      <c r="A287" s="31">
        <v>44036</v>
      </c>
      <c r="B287" s="10" t="s">
        <v>903</v>
      </c>
      <c r="C287" s="10">
        <f t="shared" si="0"/>
        <v>0</v>
      </c>
      <c r="D287" s="6">
        <f t="shared" si="1"/>
        <v>0</v>
      </c>
      <c r="E287" s="10">
        <v>47.902856</v>
      </c>
      <c r="F287" s="10">
        <v>67.521578000000005</v>
      </c>
      <c r="G287" s="10">
        <v>100</v>
      </c>
      <c r="H287" s="10">
        <v>0</v>
      </c>
      <c r="I287" s="10" t="s">
        <v>795</v>
      </c>
      <c r="J287" s="9" t="str">
        <f t="shared" si="2"/>
        <v>Violent</v>
      </c>
      <c r="K287" s="10" t="s">
        <v>51</v>
      </c>
      <c r="L287" s="34" t="str">
        <f t="shared" si="3"/>
        <v>Justice</v>
      </c>
      <c r="M287" s="10"/>
      <c r="N287" s="34" t="str">
        <f t="shared" si="4"/>
        <v/>
      </c>
      <c r="O287" s="10"/>
      <c r="P287" s="34" t="str">
        <f t="shared" si="5"/>
        <v/>
      </c>
      <c r="Q287" s="10"/>
      <c r="R287" s="10"/>
      <c r="S287" s="9">
        <f t="shared" si="6"/>
        <v>0</v>
      </c>
      <c r="T287" s="9" t="s">
        <v>66</v>
      </c>
      <c r="U287" s="10"/>
      <c r="V287" s="10" t="s">
        <v>66</v>
      </c>
      <c r="W287" s="34" t="str">
        <f t="shared" si="7"/>
        <v>Justice System</v>
      </c>
      <c r="X287" s="10" t="s">
        <v>54</v>
      </c>
      <c r="Y287" s="34" t="str">
        <f t="shared" si="8"/>
        <v>Cautious</v>
      </c>
      <c r="Z287" s="10"/>
      <c r="AA287" s="34" t="str">
        <f t="shared" si="9"/>
        <v/>
      </c>
      <c r="AB287" s="10" t="s">
        <v>904</v>
      </c>
      <c r="AC287" s="12" t="s">
        <v>27</v>
      </c>
      <c r="AD287" s="6" t="s">
        <v>905</v>
      </c>
      <c r="AE287" s="10"/>
      <c r="AF287" s="10"/>
      <c r="AG287" s="10"/>
      <c r="AH287" s="10"/>
      <c r="AI287" s="10"/>
      <c r="AJ287" s="10"/>
      <c r="AK287" s="10"/>
      <c r="AL287" s="10"/>
      <c r="AM287" s="10"/>
      <c r="AN287" s="10"/>
      <c r="AO287" s="10"/>
      <c r="AP287" s="10"/>
      <c r="AQ287" s="10"/>
      <c r="AR287" s="10"/>
      <c r="AS287" s="10"/>
      <c r="AT287" s="10"/>
      <c r="AU287" s="10"/>
      <c r="AV287" s="10"/>
    </row>
    <row r="288" spans="1:48" ht="20.25" customHeight="1">
      <c r="A288" s="31">
        <v>44036</v>
      </c>
      <c r="B288" s="10" t="s">
        <v>903</v>
      </c>
      <c r="C288" s="10">
        <f t="shared" si="0"/>
        <v>0</v>
      </c>
      <c r="D288" s="6">
        <f t="shared" si="1"/>
        <v>0</v>
      </c>
      <c r="E288" s="10">
        <v>47.900557999999997</v>
      </c>
      <c r="F288" s="10">
        <v>67.537565999999998</v>
      </c>
      <c r="G288" s="9">
        <v>40</v>
      </c>
      <c r="H288" s="10">
        <v>1</v>
      </c>
      <c r="I288" s="10" t="s">
        <v>795</v>
      </c>
      <c r="J288" s="9" t="str">
        <f t="shared" si="2"/>
        <v>Violent</v>
      </c>
      <c r="K288" s="10" t="s">
        <v>51</v>
      </c>
      <c r="L288" s="34" t="str">
        <f t="shared" si="3"/>
        <v>Justice</v>
      </c>
      <c r="M288" s="10"/>
      <c r="N288" s="34" t="str">
        <f t="shared" si="4"/>
        <v/>
      </c>
      <c r="O288" s="10"/>
      <c r="P288" s="34" t="str">
        <f t="shared" si="5"/>
        <v/>
      </c>
      <c r="Q288" s="10"/>
      <c r="R288" s="10"/>
      <c r="S288" s="9">
        <f t="shared" si="6"/>
        <v>0</v>
      </c>
      <c r="T288" s="9" t="s">
        <v>66</v>
      </c>
      <c r="U288" s="10"/>
      <c r="V288" s="10" t="s">
        <v>66</v>
      </c>
      <c r="W288" s="34" t="str">
        <f t="shared" si="7"/>
        <v>Justice System</v>
      </c>
      <c r="X288" s="9" t="s">
        <v>900</v>
      </c>
      <c r="Y288" s="34" t="str">
        <f t="shared" si="8"/>
        <v>Violent</v>
      </c>
      <c r="Z288" s="9" t="s">
        <v>25</v>
      </c>
      <c r="AA288" s="34" t="str">
        <f t="shared" si="9"/>
        <v>Violent</v>
      </c>
      <c r="AB288" s="10" t="s">
        <v>943</v>
      </c>
      <c r="AC288" s="12" t="s">
        <v>27</v>
      </c>
      <c r="AD288" s="6" t="s">
        <v>944</v>
      </c>
      <c r="AE288" s="10"/>
      <c r="AF288" s="10"/>
      <c r="AG288" s="10"/>
      <c r="AH288" s="10"/>
      <c r="AI288" s="10"/>
      <c r="AJ288" s="10"/>
      <c r="AK288" s="10"/>
      <c r="AL288" s="10"/>
      <c r="AM288" s="10"/>
      <c r="AN288" s="10"/>
      <c r="AO288" s="10"/>
      <c r="AP288" s="10"/>
      <c r="AQ288" s="10"/>
      <c r="AR288" s="10"/>
      <c r="AS288" s="10"/>
      <c r="AT288" s="10"/>
      <c r="AU288" s="10"/>
      <c r="AV288" s="10"/>
    </row>
    <row r="289" spans="1:48" ht="20.25" customHeight="1">
      <c r="A289" s="31">
        <v>44035</v>
      </c>
      <c r="B289" s="10" t="s">
        <v>903</v>
      </c>
      <c r="C289" s="10">
        <f t="shared" si="0"/>
        <v>0</v>
      </c>
      <c r="D289" s="6">
        <f t="shared" si="1"/>
        <v>0</v>
      </c>
      <c r="E289" s="14">
        <v>47.914645999999998</v>
      </c>
      <c r="F289" s="15">
        <v>67.525289000000001</v>
      </c>
      <c r="G289" s="10">
        <v>100</v>
      </c>
      <c r="H289" s="10">
        <v>0</v>
      </c>
      <c r="I289" s="10" t="s">
        <v>795</v>
      </c>
      <c r="J289" s="9" t="str">
        <f t="shared" si="2"/>
        <v>Violent</v>
      </c>
      <c r="K289" s="10" t="s">
        <v>51</v>
      </c>
      <c r="L289" s="34" t="str">
        <f t="shared" si="3"/>
        <v>Justice</v>
      </c>
      <c r="M289" s="10"/>
      <c r="N289" s="34" t="str">
        <f t="shared" si="4"/>
        <v/>
      </c>
      <c r="O289" s="10"/>
      <c r="P289" s="34" t="str">
        <f t="shared" si="5"/>
        <v/>
      </c>
      <c r="Q289" s="10"/>
      <c r="R289" s="10"/>
      <c r="S289" s="9">
        <f t="shared" si="6"/>
        <v>0</v>
      </c>
      <c r="T289" s="9" t="s">
        <v>66</v>
      </c>
      <c r="U289" s="10"/>
      <c r="V289" s="10" t="s">
        <v>66</v>
      </c>
      <c r="W289" s="34" t="str">
        <f t="shared" si="7"/>
        <v>Justice System</v>
      </c>
      <c r="X289" s="10" t="s">
        <v>54</v>
      </c>
      <c r="Y289" s="34" t="str">
        <f t="shared" si="8"/>
        <v>Cautious</v>
      </c>
      <c r="Z289" s="10"/>
      <c r="AA289" s="34" t="str">
        <f t="shared" si="9"/>
        <v/>
      </c>
      <c r="AB289" s="10" t="s">
        <v>906</v>
      </c>
      <c r="AC289" s="12" t="s">
        <v>27</v>
      </c>
      <c r="AD289" s="6" t="s">
        <v>907</v>
      </c>
      <c r="AE289" s="10"/>
      <c r="AF289" s="10"/>
      <c r="AG289" s="10"/>
      <c r="AH289" s="10"/>
      <c r="AI289" s="10"/>
      <c r="AJ289" s="10"/>
      <c r="AK289" s="10"/>
      <c r="AL289" s="10"/>
      <c r="AM289" s="10"/>
      <c r="AN289" s="10"/>
      <c r="AO289" s="10"/>
      <c r="AP289" s="10"/>
      <c r="AQ289" s="10"/>
      <c r="AR289" s="10"/>
      <c r="AS289" s="10"/>
      <c r="AT289" s="10"/>
      <c r="AU289" s="10"/>
      <c r="AV289" s="10"/>
    </row>
    <row r="290" spans="1:48" ht="20.25" customHeight="1">
      <c r="A290" s="31">
        <v>44034</v>
      </c>
      <c r="B290" s="10" t="s">
        <v>31</v>
      </c>
      <c r="C290" s="10">
        <f t="shared" si="0"/>
        <v>0</v>
      </c>
      <c r="D290" s="6">
        <f t="shared" si="1"/>
        <v>0</v>
      </c>
      <c r="E290" s="10">
        <v>51.203921000000001</v>
      </c>
      <c r="F290" s="10">
        <v>51.369683999999999</v>
      </c>
      <c r="G290" s="10">
        <v>30</v>
      </c>
      <c r="H290" s="10">
        <v>0</v>
      </c>
      <c r="I290" s="10" t="s">
        <v>21</v>
      </c>
      <c r="J290" s="9" t="str">
        <f t="shared" si="2"/>
        <v>Rally</v>
      </c>
      <c r="K290" s="10" t="s">
        <v>44</v>
      </c>
      <c r="L290" s="34" t="str">
        <f t="shared" si="3"/>
        <v>Livelihood</v>
      </c>
      <c r="M290" s="9" t="s">
        <v>140</v>
      </c>
      <c r="N290" s="34" t="str">
        <f t="shared" si="4"/>
        <v>Covid-19</v>
      </c>
      <c r="O290" s="10"/>
      <c r="P290" s="34" t="str">
        <f t="shared" si="5"/>
        <v/>
      </c>
      <c r="Q290" s="10"/>
      <c r="R290" s="10"/>
      <c r="S290" s="9">
        <f t="shared" si="6"/>
        <v>0</v>
      </c>
      <c r="T290" s="9" t="s">
        <v>59</v>
      </c>
      <c r="U290" s="10"/>
      <c r="V290" s="10" t="s">
        <v>59</v>
      </c>
      <c r="W290" s="34" t="str">
        <f t="shared" si="7"/>
        <v>Local Government</v>
      </c>
      <c r="X290" s="10" t="s">
        <v>48</v>
      </c>
      <c r="Y290" s="34" t="str">
        <f t="shared" si="8"/>
        <v>Constructive</v>
      </c>
      <c r="Z290" s="10"/>
      <c r="AA290" s="34" t="str">
        <f t="shared" si="9"/>
        <v/>
      </c>
      <c r="AB290" s="10" t="s">
        <v>908</v>
      </c>
      <c r="AC290" s="12" t="s">
        <v>27</v>
      </c>
      <c r="AD290" s="6" t="s">
        <v>909</v>
      </c>
      <c r="AE290" s="10"/>
      <c r="AF290" s="10"/>
      <c r="AG290" s="10"/>
      <c r="AH290" s="10"/>
      <c r="AI290" s="10"/>
      <c r="AJ290" s="10"/>
      <c r="AK290" s="10"/>
      <c r="AL290" s="10"/>
      <c r="AM290" s="10"/>
      <c r="AN290" s="10"/>
      <c r="AO290" s="10"/>
      <c r="AP290" s="10"/>
      <c r="AQ290" s="10"/>
      <c r="AR290" s="10"/>
      <c r="AS290" s="10"/>
      <c r="AT290" s="10"/>
      <c r="AU290" s="10"/>
      <c r="AV290" s="10"/>
    </row>
    <row r="291" spans="1:48" ht="20.25" customHeight="1">
      <c r="A291" s="31">
        <v>44032</v>
      </c>
      <c r="B291" s="10" t="s">
        <v>199</v>
      </c>
      <c r="C291" s="10">
        <f t="shared" si="0"/>
        <v>0</v>
      </c>
      <c r="D291" s="6">
        <f t="shared" si="1"/>
        <v>0</v>
      </c>
      <c r="E291" s="14">
        <v>43.359690999999998</v>
      </c>
      <c r="F291" s="15">
        <v>52.856343000000003</v>
      </c>
      <c r="G291" s="10">
        <v>60</v>
      </c>
      <c r="H291" s="10">
        <v>0</v>
      </c>
      <c r="I291" s="10" t="s">
        <v>21</v>
      </c>
      <c r="J291" s="9" t="str">
        <f t="shared" si="2"/>
        <v>Rally</v>
      </c>
      <c r="K291" s="10" t="s">
        <v>44</v>
      </c>
      <c r="L291" s="34" t="str">
        <f t="shared" si="3"/>
        <v>Livelihood</v>
      </c>
      <c r="M291" s="10"/>
      <c r="N291" s="34" t="str">
        <f t="shared" si="4"/>
        <v/>
      </c>
      <c r="O291" s="10"/>
      <c r="P291" s="34" t="str">
        <f t="shared" si="5"/>
        <v/>
      </c>
      <c r="Q291" s="10"/>
      <c r="R291" s="10"/>
      <c r="S291" s="9">
        <f t="shared" si="6"/>
        <v>0</v>
      </c>
      <c r="T291" s="10" t="s">
        <v>910</v>
      </c>
      <c r="U291" s="10"/>
      <c r="V291" s="10" t="s">
        <v>81</v>
      </c>
      <c r="W291" s="34" t="str">
        <f t="shared" si="7"/>
        <v>Local Non-Gov Actor</v>
      </c>
      <c r="X291" s="10" t="s">
        <v>48</v>
      </c>
      <c r="Y291" s="34" t="str">
        <f t="shared" si="8"/>
        <v>Constructive</v>
      </c>
      <c r="Z291" s="10"/>
      <c r="AA291" s="34" t="str">
        <f t="shared" si="9"/>
        <v/>
      </c>
      <c r="AB291" s="10" t="s">
        <v>911</v>
      </c>
      <c r="AC291" s="12" t="s">
        <v>27</v>
      </c>
      <c r="AD291" s="6" t="s">
        <v>912</v>
      </c>
      <c r="AE291" s="10"/>
      <c r="AF291" s="10"/>
      <c r="AG291" s="10"/>
      <c r="AH291" s="10"/>
      <c r="AI291" s="10"/>
      <c r="AJ291" s="10"/>
      <c r="AK291" s="10"/>
      <c r="AL291" s="10"/>
      <c r="AM291" s="10"/>
      <c r="AN291" s="10"/>
      <c r="AO291" s="10"/>
      <c r="AP291" s="10"/>
      <c r="AQ291" s="10"/>
      <c r="AR291" s="10"/>
      <c r="AS291" s="10"/>
      <c r="AT291" s="10"/>
      <c r="AU291" s="10"/>
      <c r="AV291" s="10"/>
    </row>
    <row r="292" spans="1:48" ht="20.25" customHeight="1">
      <c r="A292" s="31">
        <v>44031</v>
      </c>
      <c r="B292" s="10" t="s">
        <v>95</v>
      </c>
      <c r="C292" s="10">
        <f t="shared" si="0"/>
        <v>0</v>
      </c>
      <c r="D292" s="6">
        <f t="shared" si="1"/>
        <v>0</v>
      </c>
      <c r="E292" s="10">
        <v>43.653770999999999</v>
      </c>
      <c r="F292" s="10">
        <v>51.149743000000001</v>
      </c>
      <c r="G292" s="10">
        <v>20</v>
      </c>
      <c r="H292" s="10">
        <v>0</v>
      </c>
      <c r="I292" s="10" t="s">
        <v>21</v>
      </c>
      <c r="J292" s="9" t="str">
        <f t="shared" si="2"/>
        <v>Rally</v>
      </c>
      <c r="K292" s="9" t="s">
        <v>140</v>
      </c>
      <c r="L292" s="34" t="str">
        <f t="shared" si="3"/>
        <v>Covid-19</v>
      </c>
      <c r="M292" s="10"/>
      <c r="N292" s="34" t="str">
        <f t="shared" si="4"/>
        <v/>
      </c>
      <c r="O292" s="10"/>
      <c r="P292" s="34" t="str">
        <f t="shared" si="5"/>
        <v/>
      </c>
      <c r="Q292" s="10"/>
      <c r="R292" s="10"/>
      <c r="S292" s="9">
        <f t="shared" si="6"/>
        <v>0</v>
      </c>
      <c r="T292" s="9" t="s">
        <v>59</v>
      </c>
      <c r="U292" s="10"/>
      <c r="V292" s="10" t="s">
        <v>59</v>
      </c>
      <c r="W292" s="34" t="str">
        <f t="shared" si="7"/>
        <v>Local Government</v>
      </c>
      <c r="X292" s="10" t="s">
        <v>67</v>
      </c>
      <c r="Y292" s="34" t="str">
        <f t="shared" si="8"/>
        <v>Neutral</v>
      </c>
      <c r="Z292" s="10"/>
      <c r="AA292" s="34" t="str">
        <f t="shared" si="9"/>
        <v/>
      </c>
      <c r="AB292" s="10" t="s">
        <v>913</v>
      </c>
      <c r="AC292" s="9" t="s">
        <v>98</v>
      </c>
      <c r="AD292" s="6" t="s">
        <v>914</v>
      </c>
      <c r="AE292" s="10"/>
      <c r="AF292" s="10"/>
      <c r="AG292" s="10"/>
      <c r="AH292" s="10"/>
      <c r="AI292" s="10"/>
      <c r="AJ292" s="10"/>
      <c r="AK292" s="10"/>
      <c r="AL292" s="10"/>
      <c r="AM292" s="10"/>
      <c r="AN292" s="10"/>
      <c r="AO292" s="10"/>
      <c r="AP292" s="10"/>
      <c r="AQ292" s="10"/>
      <c r="AR292" s="10"/>
      <c r="AS292" s="10"/>
      <c r="AT292" s="10"/>
      <c r="AU292" s="10"/>
      <c r="AV292" s="10"/>
    </row>
    <row r="293" spans="1:48" ht="20.25" customHeight="1">
      <c r="A293" s="31">
        <v>44028</v>
      </c>
      <c r="B293" s="10" t="s">
        <v>921</v>
      </c>
      <c r="C293" s="10">
        <f t="shared" si="0"/>
        <v>0</v>
      </c>
      <c r="D293" s="6">
        <f t="shared" si="1"/>
        <v>0</v>
      </c>
      <c r="E293" s="15">
        <v>43.627388000000003</v>
      </c>
      <c r="F293" s="15">
        <v>51.414124000000001</v>
      </c>
      <c r="G293" s="10">
        <v>30</v>
      </c>
      <c r="H293" s="10">
        <v>0</v>
      </c>
      <c r="I293" s="10" t="s">
        <v>21</v>
      </c>
      <c r="J293" s="9" t="str">
        <f t="shared" si="2"/>
        <v>Rally</v>
      </c>
      <c r="K293" s="10" t="s">
        <v>79</v>
      </c>
      <c r="L293" s="34" t="str">
        <f t="shared" si="3"/>
        <v>Government Services</v>
      </c>
      <c r="M293" s="10"/>
      <c r="N293" s="34" t="str">
        <f t="shared" si="4"/>
        <v/>
      </c>
      <c r="O293" s="10"/>
      <c r="P293" s="34" t="str">
        <f t="shared" si="5"/>
        <v/>
      </c>
      <c r="Q293" s="10"/>
      <c r="R293" s="10"/>
      <c r="S293" s="9">
        <f t="shared" si="6"/>
        <v>0</v>
      </c>
      <c r="T293" s="9" t="s">
        <v>59</v>
      </c>
      <c r="U293" s="10"/>
      <c r="V293" s="10" t="s">
        <v>59</v>
      </c>
      <c r="W293" s="34" t="str">
        <f t="shared" si="7"/>
        <v>Local Government</v>
      </c>
      <c r="X293" s="10" t="s">
        <v>48</v>
      </c>
      <c r="Y293" s="34" t="str">
        <f t="shared" si="8"/>
        <v>Constructive</v>
      </c>
      <c r="Z293" s="10"/>
      <c r="AA293" s="34" t="str">
        <f t="shared" si="9"/>
        <v/>
      </c>
      <c r="AB293" s="10" t="s">
        <v>922</v>
      </c>
      <c r="AC293" s="9" t="s">
        <v>98</v>
      </c>
      <c r="AD293" s="6" t="s">
        <v>923</v>
      </c>
      <c r="AE293" s="10"/>
      <c r="AF293" s="10"/>
      <c r="AG293" s="10"/>
      <c r="AH293" s="10"/>
      <c r="AI293" s="10"/>
      <c r="AJ293" s="10"/>
      <c r="AK293" s="10"/>
      <c r="AL293" s="10"/>
      <c r="AM293" s="10"/>
      <c r="AN293" s="10"/>
      <c r="AO293" s="10"/>
      <c r="AP293" s="10"/>
      <c r="AQ293" s="10"/>
      <c r="AR293" s="10"/>
      <c r="AS293" s="10"/>
      <c r="AT293" s="10"/>
      <c r="AU293" s="10"/>
      <c r="AV293" s="10"/>
    </row>
    <row r="294" spans="1:48" ht="20.25" customHeight="1">
      <c r="A294" s="31">
        <v>44028</v>
      </c>
      <c r="B294" s="10" t="s">
        <v>915</v>
      </c>
      <c r="C294" s="10">
        <f t="shared" si="0"/>
        <v>0</v>
      </c>
      <c r="D294" s="6">
        <f t="shared" si="1"/>
        <v>0</v>
      </c>
      <c r="E294" s="10">
        <v>41.472388000000002</v>
      </c>
      <c r="F294" s="10">
        <v>69.359452000000005</v>
      </c>
      <c r="G294" s="10">
        <v>30</v>
      </c>
      <c r="H294" s="10">
        <v>0</v>
      </c>
      <c r="I294" s="10" t="s">
        <v>21</v>
      </c>
      <c r="J294" s="9" t="str">
        <f t="shared" si="2"/>
        <v>Rally</v>
      </c>
      <c r="K294" s="9" t="s">
        <v>140</v>
      </c>
      <c r="L294" s="34" t="str">
        <f t="shared" si="3"/>
        <v>Covid-19</v>
      </c>
      <c r="M294" s="10"/>
      <c r="N294" s="34" t="str">
        <f t="shared" si="4"/>
        <v/>
      </c>
      <c r="O294" s="10"/>
      <c r="P294" s="34" t="str">
        <f t="shared" si="5"/>
        <v/>
      </c>
      <c r="Q294" s="10"/>
      <c r="R294" s="10"/>
      <c r="S294" s="9">
        <f t="shared" si="6"/>
        <v>0</v>
      </c>
      <c r="T294" s="10" t="s">
        <v>916</v>
      </c>
      <c r="U294" s="10"/>
      <c r="V294" s="10" t="s">
        <v>137</v>
      </c>
      <c r="W294" s="34" t="str">
        <f t="shared" si="7"/>
        <v>Foreign Actor</v>
      </c>
      <c r="X294" s="10" t="s">
        <v>67</v>
      </c>
      <c r="Y294" s="34" t="str">
        <f t="shared" si="8"/>
        <v>Neutral</v>
      </c>
      <c r="Z294" s="10"/>
      <c r="AA294" s="34" t="str">
        <f t="shared" si="9"/>
        <v/>
      </c>
      <c r="AB294" s="10" t="s">
        <v>917</v>
      </c>
      <c r="AC294" s="9" t="s">
        <v>98</v>
      </c>
      <c r="AD294" s="6" t="s">
        <v>918</v>
      </c>
      <c r="AE294" s="10"/>
      <c r="AF294" s="10"/>
      <c r="AG294" s="10"/>
      <c r="AH294" s="10"/>
      <c r="AI294" s="10"/>
      <c r="AJ294" s="10"/>
      <c r="AK294" s="10"/>
      <c r="AL294" s="10"/>
      <c r="AM294" s="10"/>
      <c r="AN294" s="10"/>
      <c r="AO294" s="10"/>
      <c r="AP294" s="10"/>
      <c r="AQ294" s="10"/>
      <c r="AR294" s="10"/>
      <c r="AS294" s="10"/>
      <c r="AT294" s="10"/>
      <c r="AU294" s="10"/>
      <c r="AV294" s="10"/>
    </row>
    <row r="295" spans="1:48" ht="20.25" customHeight="1">
      <c r="A295" s="31">
        <v>44028</v>
      </c>
      <c r="B295" s="10" t="s">
        <v>199</v>
      </c>
      <c r="C295" s="10">
        <f t="shared" si="0"/>
        <v>0</v>
      </c>
      <c r="D295" s="6">
        <f t="shared" si="1"/>
        <v>0</v>
      </c>
      <c r="E295" s="14">
        <v>43.340615</v>
      </c>
      <c r="F295" s="15">
        <v>52.859496999999998</v>
      </c>
      <c r="G295" s="10">
        <v>15</v>
      </c>
      <c r="H295" s="10">
        <v>0</v>
      </c>
      <c r="I295" s="10" t="s">
        <v>21</v>
      </c>
      <c r="J295" s="9" t="str">
        <f t="shared" si="2"/>
        <v>Rally</v>
      </c>
      <c r="K295" s="9" t="s">
        <v>140</v>
      </c>
      <c r="L295" s="34" t="str">
        <f t="shared" si="3"/>
        <v>Covid-19</v>
      </c>
      <c r="M295" s="10"/>
      <c r="N295" s="34" t="str">
        <f t="shared" si="4"/>
        <v/>
      </c>
      <c r="O295" s="10"/>
      <c r="P295" s="34" t="str">
        <f t="shared" si="5"/>
        <v/>
      </c>
      <c r="Q295" s="10"/>
      <c r="R295" s="10"/>
      <c r="S295" s="9">
        <f t="shared" si="6"/>
        <v>0</v>
      </c>
      <c r="T295" s="9" t="s">
        <v>59</v>
      </c>
      <c r="U295" s="10"/>
      <c r="V295" s="10" t="s">
        <v>59</v>
      </c>
      <c r="W295" s="34" t="str">
        <f t="shared" si="7"/>
        <v>Local Government</v>
      </c>
      <c r="X295" s="10" t="s">
        <v>67</v>
      </c>
      <c r="Y295" s="34" t="str">
        <f t="shared" si="8"/>
        <v>Neutral</v>
      </c>
      <c r="Z295" s="10"/>
      <c r="AA295" s="34" t="str">
        <f t="shared" si="9"/>
        <v/>
      </c>
      <c r="AB295" s="10" t="s">
        <v>919</v>
      </c>
      <c r="AC295" s="9" t="s">
        <v>98</v>
      </c>
      <c r="AD295" s="6" t="s">
        <v>920</v>
      </c>
      <c r="AE295" s="10"/>
      <c r="AF295" s="10"/>
      <c r="AG295" s="10"/>
      <c r="AH295" s="10"/>
      <c r="AI295" s="10"/>
      <c r="AJ295" s="10"/>
      <c r="AK295" s="10"/>
      <c r="AL295" s="10"/>
      <c r="AM295" s="10"/>
      <c r="AN295" s="10"/>
      <c r="AO295" s="10"/>
      <c r="AP295" s="10"/>
      <c r="AQ295" s="10"/>
      <c r="AR295" s="10"/>
      <c r="AS295" s="10"/>
      <c r="AT295" s="10"/>
      <c r="AU295" s="10"/>
      <c r="AV295" s="10"/>
    </row>
    <row r="296" spans="1:48" ht="20.25" customHeight="1">
      <c r="A296" s="31">
        <v>44026</v>
      </c>
      <c r="B296" s="10" t="s">
        <v>144</v>
      </c>
      <c r="C296" s="10">
        <f t="shared" si="0"/>
        <v>0</v>
      </c>
      <c r="D296" s="6">
        <f t="shared" si="1"/>
        <v>0</v>
      </c>
      <c r="E296" s="10">
        <v>50.417274999999997</v>
      </c>
      <c r="F296" s="10">
        <v>80.247879999999995</v>
      </c>
      <c r="G296" s="10">
        <v>40</v>
      </c>
      <c r="H296" s="10">
        <v>0</v>
      </c>
      <c r="I296" s="10" t="s">
        <v>43</v>
      </c>
      <c r="J296" s="9" t="str">
        <f t="shared" si="2"/>
        <v>Disruptive</v>
      </c>
      <c r="K296" s="10" t="s">
        <v>44</v>
      </c>
      <c r="L296" s="34" t="str">
        <f t="shared" si="3"/>
        <v>Livelihood</v>
      </c>
      <c r="M296" s="9" t="s">
        <v>140</v>
      </c>
      <c r="N296" s="34" t="str">
        <f t="shared" si="4"/>
        <v>Covid-19</v>
      </c>
      <c r="O296" s="10"/>
      <c r="P296" s="34" t="str">
        <f t="shared" si="5"/>
        <v/>
      </c>
      <c r="Q296" s="10"/>
      <c r="R296" s="10"/>
      <c r="S296" s="9">
        <f t="shared" si="6"/>
        <v>0</v>
      </c>
      <c r="T296" s="10" t="s">
        <v>216</v>
      </c>
      <c r="U296" s="10"/>
      <c r="V296" s="10" t="s">
        <v>81</v>
      </c>
      <c r="W296" s="34" t="str">
        <f t="shared" si="7"/>
        <v>Local Non-Gov Actor</v>
      </c>
      <c r="X296" s="9" t="s">
        <v>54</v>
      </c>
      <c r="Y296" s="34" t="str">
        <f t="shared" si="8"/>
        <v>Cautious</v>
      </c>
      <c r="Z296" s="10"/>
      <c r="AA296" s="34" t="str">
        <f t="shared" si="9"/>
        <v/>
      </c>
      <c r="AB296" s="10" t="s">
        <v>924</v>
      </c>
      <c r="AC296" s="12" t="s">
        <v>27</v>
      </c>
      <c r="AD296" s="6" t="s">
        <v>925</v>
      </c>
      <c r="AE296" s="10"/>
      <c r="AF296" s="10"/>
      <c r="AG296" s="10"/>
      <c r="AH296" s="10"/>
      <c r="AI296" s="10"/>
      <c r="AJ296" s="10"/>
      <c r="AK296" s="10"/>
      <c r="AL296" s="10"/>
      <c r="AM296" s="10"/>
      <c r="AN296" s="10"/>
      <c r="AO296" s="10"/>
      <c r="AP296" s="10"/>
      <c r="AQ296" s="10"/>
      <c r="AR296" s="10"/>
      <c r="AS296" s="10"/>
      <c r="AT296" s="10"/>
      <c r="AU296" s="10"/>
      <c r="AV296" s="10"/>
    </row>
    <row r="297" spans="1:48" ht="20.25" customHeight="1">
      <c r="A297" s="31">
        <v>44013</v>
      </c>
      <c r="B297" s="10" t="s">
        <v>20</v>
      </c>
      <c r="C297" s="10">
        <f t="shared" si="0"/>
        <v>0</v>
      </c>
      <c r="D297" s="6">
        <f t="shared" si="1"/>
        <v>0</v>
      </c>
      <c r="E297" s="10">
        <v>42.319173999999997</v>
      </c>
      <c r="F297" s="10">
        <v>69.590971999999994</v>
      </c>
      <c r="G297" s="10">
        <v>30</v>
      </c>
      <c r="H297" s="10">
        <v>0</v>
      </c>
      <c r="I297" s="10" t="s">
        <v>21</v>
      </c>
      <c r="J297" s="9" t="str">
        <f t="shared" si="2"/>
        <v>Rally</v>
      </c>
      <c r="K297" s="10" t="s">
        <v>96</v>
      </c>
      <c r="L297" s="34" t="str">
        <f t="shared" si="3"/>
        <v>Property &amp; Land</v>
      </c>
      <c r="M297" s="10" t="s">
        <v>152</v>
      </c>
      <c r="N297" s="34" t="str">
        <f t="shared" si="4"/>
        <v>Finance</v>
      </c>
      <c r="O297" s="10"/>
      <c r="P297" s="34" t="str">
        <f t="shared" si="5"/>
        <v/>
      </c>
      <c r="Q297" s="10"/>
      <c r="R297" s="10"/>
      <c r="S297" s="9">
        <f t="shared" si="6"/>
        <v>0</v>
      </c>
      <c r="T297" s="10" t="s">
        <v>926</v>
      </c>
      <c r="U297" s="10"/>
      <c r="V297" s="10" t="s">
        <v>81</v>
      </c>
      <c r="W297" s="34" t="str">
        <f t="shared" si="7"/>
        <v>Local Non-Gov Actor</v>
      </c>
      <c r="X297" s="10" t="s">
        <v>48</v>
      </c>
      <c r="Y297" s="34" t="str">
        <f t="shared" si="8"/>
        <v>Constructive</v>
      </c>
      <c r="Z297" s="10"/>
      <c r="AA297" s="34" t="str">
        <f t="shared" si="9"/>
        <v/>
      </c>
      <c r="AB297" s="10" t="s">
        <v>927</v>
      </c>
      <c r="AC297" s="12" t="s">
        <v>27</v>
      </c>
      <c r="AD297" s="6" t="s">
        <v>928</v>
      </c>
      <c r="AE297" s="10"/>
      <c r="AF297" s="10"/>
      <c r="AG297" s="10"/>
      <c r="AH297" s="10"/>
      <c r="AI297" s="10"/>
      <c r="AJ297" s="10"/>
      <c r="AK297" s="10"/>
      <c r="AL297" s="10"/>
      <c r="AM297" s="10"/>
      <c r="AN297" s="10"/>
      <c r="AO297" s="10"/>
      <c r="AP297" s="10"/>
      <c r="AQ297" s="10"/>
      <c r="AR297" s="10"/>
      <c r="AS297" s="10"/>
      <c r="AT297" s="10"/>
      <c r="AU297" s="10"/>
      <c r="AV297" s="10"/>
    </row>
    <row r="298" spans="1:48" ht="20.25" customHeight="1">
      <c r="A298" s="31">
        <v>44012</v>
      </c>
      <c r="B298" s="9" t="s">
        <v>40</v>
      </c>
      <c r="C298" s="9">
        <f t="shared" si="0"/>
        <v>1</v>
      </c>
      <c r="D298" s="6">
        <f t="shared" si="1"/>
        <v>0</v>
      </c>
      <c r="E298" s="10">
        <v>51.166811000000003</v>
      </c>
      <c r="F298" s="10">
        <v>71.420032000000006</v>
      </c>
      <c r="G298" s="10">
        <v>30</v>
      </c>
      <c r="H298" s="10">
        <v>0</v>
      </c>
      <c r="I298" s="10" t="s">
        <v>21</v>
      </c>
      <c r="J298" s="9" t="str">
        <f t="shared" si="2"/>
        <v>Rally</v>
      </c>
      <c r="K298" s="9" t="s">
        <v>140</v>
      </c>
      <c r="L298" s="34" t="str">
        <f t="shared" si="3"/>
        <v>Covid-19</v>
      </c>
      <c r="M298" s="10"/>
      <c r="N298" s="34" t="str">
        <f t="shared" si="4"/>
        <v/>
      </c>
      <c r="O298" s="10"/>
      <c r="P298" s="34" t="str">
        <f t="shared" si="5"/>
        <v/>
      </c>
      <c r="Q298" s="10"/>
      <c r="R298" s="10"/>
      <c r="S298" s="9">
        <f t="shared" si="6"/>
        <v>0</v>
      </c>
      <c r="T298" s="9" t="s">
        <v>59</v>
      </c>
      <c r="U298" s="10"/>
      <c r="V298" s="10" t="s">
        <v>59</v>
      </c>
      <c r="W298" s="34" t="str">
        <f t="shared" si="7"/>
        <v>Local Government</v>
      </c>
      <c r="X298" s="10" t="s">
        <v>82</v>
      </c>
      <c r="Y298" s="34" t="str">
        <f t="shared" si="8"/>
        <v>Constructive</v>
      </c>
      <c r="Z298" s="10"/>
      <c r="AA298" s="34" t="str">
        <f t="shared" si="9"/>
        <v/>
      </c>
      <c r="AB298" s="10" t="s">
        <v>929</v>
      </c>
      <c r="AC298" s="12" t="s">
        <v>27</v>
      </c>
      <c r="AD298" s="6" t="s">
        <v>930</v>
      </c>
      <c r="AE298" s="10"/>
      <c r="AF298" s="10"/>
      <c r="AG298" s="10"/>
      <c r="AH298" s="10"/>
      <c r="AI298" s="10"/>
      <c r="AJ298" s="10"/>
      <c r="AK298" s="10"/>
      <c r="AL298" s="10"/>
      <c r="AM298" s="10"/>
      <c r="AN298" s="10"/>
      <c r="AO298" s="10"/>
      <c r="AP298" s="10"/>
      <c r="AQ298" s="10"/>
      <c r="AR298" s="10"/>
      <c r="AS298" s="10"/>
      <c r="AT298" s="10"/>
      <c r="AU298" s="10"/>
      <c r="AV298" s="10"/>
    </row>
    <row r="299" spans="1:48" ht="20.25" customHeight="1">
      <c r="A299" s="31">
        <v>44011</v>
      </c>
      <c r="B299" s="10" t="s">
        <v>931</v>
      </c>
      <c r="C299" s="10">
        <f t="shared" si="0"/>
        <v>0</v>
      </c>
      <c r="D299" s="6">
        <f t="shared" si="1"/>
        <v>0</v>
      </c>
      <c r="E299" s="10">
        <v>40.665182999999999</v>
      </c>
      <c r="F299" s="10">
        <v>68.547820999999999</v>
      </c>
      <c r="G299" s="10">
        <v>10</v>
      </c>
      <c r="H299" s="10">
        <v>0</v>
      </c>
      <c r="I299" s="10" t="s">
        <v>21</v>
      </c>
      <c r="J299" s="9" t="str">
        <f t="shared" si="2"/>
        <v>Rally</v>
      </c>
      <c r="K299" s="10" t="s">
        <v>227</v>
      </c>
      <c r="L299" s="34" t="str">
        <f t="shared" si="3"/>
        <v>Government Services</v>
      </c>
      <c r="M299" s="10" t="s">
        <v>96</v>
      </c>
      <c r="N299" s="34" t="str">
        <f t="shared" si="4"/>
        <v>Property &amp; Land</v>
      </c>
      <c r="O299" s="10"/>
      <c r="P299" s="34" t="str">
        <f t="shared" si="5"/>
        <v/>
      </c>
      <c r="Q299" s="10"/>
      <c r="R299" s="10"/>
      <c r="S299" s="9">
        <f t="shared" si="6"/>
        <v>0</v>
      </c>
      <c r="T299" s="9" t="s">
        <v>59</v>
      </c>
      <c r="U299" s="10"/>
      <c r="V299" s="10" t="s">
        <v>59</v>
      </c>
      <c r="W299" s="34" t="str">
        <f t="shared" si="7"/>
        <v>Local Government</v>
      </c>
      <c r="X299" s="10" t="s">
        <v>82</v>
      </c>
      <c r="Y299" s="34" t="str">
        <f t="shared" si="8"/>
        <v>Constructive</v>
      </c>
      <c r="Z299" s="10"/>
      <c r="AA299" s="34" t="str">
        <f t="shared" si="9"/>
        <v/>
      </c>
      <c r="AB299" s="10" t="s">
        <v>932</v>
      </c>
      <c r="AC299" s="12" t="s">
        <v>27</v>
      </c>
      <c r="AD299" s="6" t="s">
        <v>933</v>
      </c>
      <c r="AE299" s="10"/>
      <c r="AF299" s="10"/>
      <c r="AG299" s="10"/>
      <c r="AH299" s="10"/>
      <c r="AI299" s="10"/>
      <c r="AJ299" s="10"/>
      <c r="AK299" s="10"/>
      <c r="AL299" s="10"/>
      <c r="AM299" s="10"/>
      <c r="AN299" s="10"/>
      <c r="AO299" s="10"/>
      <c r="AP299" s="10"/>
      <c r="AQ299" s="10"/>
      <c r="AR299" s="10"/>
      <c r="AS299" s="10"/>
      <c r="AT299" s="10"/>
      <c r="AU299" s="10"/>
      <c r="AV299" s="10"/>
    </row>
    <row r="300" spans="1:48" ht="20.25" customHeight="1">
      <c r="A300" s="31">
        <v>44010</v>
      </c>
      <c r="B300" s="10" t="s">
        <v>20</v>
      </c>
      <c r="C300" s="10">
        <f t="shared" si="0"/>
        <v>0</v>
      </c>
      <c r="D300" s="6">
        <f t="shared" si="1"/>
        <v>0</v>
      </c>
      <c r="E300" s="10">
        <v>42.369509999999998</v>
      </c>
      <c r="F300" s="10">
        <v>69.544262000000003</v>
      </c>
      <c r="G300" s="10">
        <v>50</v>
      </c>
      <c r="H300" s="9">
        <v>5</v>
      </c>
      <c r="I300" s="10" t="s">
        <v>101</v>
      </c>
      <c r="J300" s="9" t="str">
        <f t="shared" si="2"/>
        <v>Disruptive</v>
      </c>
      <c r="K300" s="9" t="s">
        <v>140</v>
      </c>
      <c r="L300" s="34" t="str">
        <f t="shared" si="3"/>
        <v>Covid-19</v>
      </c>
      <c r="M300" s="10"/>
      <c r="N300" s="34" t="str">
        <f t="shared" si="4"/>
        <v/>
      </c>
      <c r="O300" s="10"/>
      <c r="P300" s="34" t="str">
        <f t="shared" si="5"/>
        <v/>
      </c>
      <c r="Q300" s="10"/>
      <c r="R300" s="10"/>
      <c r="S300" s="9">
        <f t="shared" si="6"/>
        <v>0</v>
      </c>
      <c r="T300" s="9" t="s">
        <v>59</v>
      </c>
      <c r="U300" s="10"/>
      <c r="V300" s="10" t="s">
        <v>59</v>
      </c>
      <c r="W300" s="34" t="str">
        <f t="shared" si="7"/>
        <v>Local Government</v>
      </c>
      <c r="X300" s="9" t="s">
        <v>900</v>
      </c>
      <c r="Y300" s="34" t="str">
        <f t="shared" si="8"/>
        <v>Violent</v>
      </c>
      <c r="Z300" s="9" t="s">
        <v>25</v>
      </c>
      <c r="AA300" s="34" t="str">
        <f t="shared" si="9"/>
        <v>Violent</v>
      </c>
      <c r="AB300" s="10" t="s">
        <v>934</v>
      </c>
      <c r="AC300" s="12" t="s">
        <v>27</v>
      </c>
      <c r="AD300" s="6" t="s">
        <v>935</v>
      </c>
      <c r="AE300" s="10"/>
      <c r="AF300" s="10"/>
      <c r="AG300" s="10"/>
      <c r="AH300" s="10"/>
      <c r="AI300" s="10"/>
      <c r="AJ300" s="10"/>
      <c r="AK300" s="10"/>
      <c r="AL300" s="10"/>
      <c r="AM300" s="10"/>
      <c r="AN300" s="10"/>
      <c r="AO300" s="10"/>
      <c r="AP300" s="10"/>
      <c r="AQ300" s="10"/>
      <c r="AR300" s="10"/>
      <c r="AS300" s="10"/>
      <c r="AT300" s="10"/>
      <c r="AU300" s="10"/>
      <c r="AV300" s="10"/>
    </row>
    <row r="301" spans="1:48" ht="20.25" customHeight="1">
      <c r="A301" s="31">
        <v>44010</v>
      </c>
      <c r="B301" s="10" t="s">
        <v>936</v>
      </c>
      <c r="C301" s="10">
        <f t="shared" si="0"/>
        <v>0</v>
      </c>
      <c r="D301" s="6">
        <f t="shared" si="1"/>
        <v>0</v>
      </c>
      <c r="E301" s="14">
        <v>45.163473000000003</v>
      </c>
      <c r="F301" s="15">
        <v>51.703153999999998</v>
      </c>
      <c r="G301" s="10">
        <v>40</v>
      </c>
      <c r="H301" s="10">
        <v>0</v>
      </c>
      <c r="I301" s="10" t="s">
        <v>43</v>
      </c>
      <c r="J301" s="9" t="str">
        <f t="shared" si="2"/>
        <v>Disruptive</v>
      </c>
      <c r="K301" s="9" t="s">
        <v>140</v>
      </c>
      <c r="L301" s="34" t="str">
        <f t="shared" si="3"/>
        <v>Covid-19</v>
      </c>
      <c r="M301" s="10" t="s">
        <v>91</v>
      </c>
      <c r="N301" s="34" t="str">
        <f t="shared" si="4"/>
        <v>Livelihood</v>
      </c>
      <c r="O301" s="10" t="s">
        <v>45</v>
      </c>
      <c r="P301" s="34" t="str">
        <f t="shared" si="5"/>
        <v>Environment &amp; Resource Extraction</v>
      </c>
      <c r="Q301" s="10"/>
      <c r="R301" s="10"/>
      <c r="S301" s="9">
        <f t="shared" si="6"/>
        <v>0</v>
      </c>
      <c r="T301" s="10" t="s">
        <v>937</v>
      </c>
      <c r="U301" s="10"/>
      <c r="V301" s="10" t="s">
        <v>81</v>
      </c>
      <c r="W301" s="34" t="str">
        <f t="shared" si="7"/>
        <v>Local Non-Gov Actor</v>
      </c>
      <c r="X301" s="10" t="s">
        <v>87</v>
      </c>
      <c r="Y301" s="34" t="str">
        <f t="shared" si="8"/>
        <v>Neutral</v>
      </c>
      <c r="Z301" s="10"/>
      <c r="AA301" s="34" t="str">
        <f t="shared" si="9"/>
        <v/>
      </c>
      <c r="AB301" s="12" t="s">
        <v>938</v>
      </c>
      <c r="AC301" s="9" t="s">
        <v>98</v>
      </c>
      <c r="AD301" s="6" t="s">
        <v>939</v>
      </c>
      <c r="AE301" s="10"/>
      <c r="AF301" s="10"/>
      <c r="AG301" s="10"/>
      <c r="AH301" s="10"/>
      <c r="AI301" s="10"/>
      <c r="AJ301" s="10"/>
      <c r="AK301" s="10"/>
      <c r="AL301" s="10"/>
      <c r="AM301" s="10"/>
      <c r="AN301" s="10"/>
      <c r="AO301" s="10"/>
      <c r="AP301" s="10"/>
      <c r="AQ301" s="10"/>
      <c r="AR301" s="10"/>
      <c r="AS301" s="10"/>
      <c r="AT301" s="10"/>
      <c r="AU301" s="10"/>
      <c r="AV301" s="10"/>
    </row>
    <row r="302" spans="1:48" ht="20.25" customHeight="1">
      <c r="A302" s="31">
        <v>44007</v>
      </c>
      <c r="B302" s="9" t="s">
        <v>40</v>
      </c>
      <c r="C302" s="9">
        <f t="shared" si="0"/>
        <v>1</v>
      </c>
      <c r="D302" s="6">
        <f t="shared" si="1"/>
        <v>0</v>
      </c>
      <c r="E302" s="10">
        <v>51.12574</v>
      </c>
      <c r="F302" s="10">
        <v>71.446340000000006</v>
      </c>
      <c r="G302" s="10">
        <v>10</v>
      </c>
      <c r="H302" s="10">
        <v>5</v>
      </c>
      <c r="I302" s="10" t="s">
        <v>21</v>
      </c>
      <c r="J302" s="9" t="str">
        <f t="shared" si="2"/>
        <v>Rally</v>
      </c>
      <c r="K302" s="10" t="s">
        <v>44</v>
      </c>
      <c r="L302" s="34" t="str">
        <f t="shared" si="3"/>
        <v>Livelihood</v>
      </c>
      <c r="M302" s="10" t="s">
        <v>45</v>
      </c>
      <c r="N302" s="34" t="str">
        <f t="shared" si="4"/>
        <v>Environment &amp; Resource Extraction</v>
      </c>
      <c r="O302" s="10"/>
      <c r="P302" s="34" t="str">
        <f t="shared" si="5"/>
        <v/>
      </c>
      <c r="Q302" s="10"/>
      <c r="R302" s="10"/>
      <c r="S302" s="9">
        <f t="shared" si="6"/>
        <v>0</v>
      </c>
      <c r="T302" s="10" t="s">
        <v>940</v>
      </c>
      <c r="U302" s="10"/>
      <c r="V302" s="10" t="s">
        <v>81</v>
      </c>
      <c r="W302" s="34" t="str">
        <f t="shared" si="7"/>
        <v>Local Non-Gov Actor</v>
      </c>
      <c r="X302" s="9" t="s">
        <v>900</v>
      </c>
      <c r="Y302" s="34" t="str">
        <f t="shared" si="8"/>
        <v>Violent</v>
      </c>
      <c r="Z302" s="9" t="s">
        <v>25</v>
      </c>
      <c r="AA302" s="34" t="str">
        <f t="shared" si="9"/>
        <v>Violent</v>
      </c>
      <c r="AB302" s="10" t="s">
        <v>1925</v>
      </c>
      <c r="AC302" s="12" t="s">
        <v>27</v>
      </c>
      <c r="AD302" s="6" t="s">
        <v>942</v>
      </c>
      <c r="AE302" s="10"/>
      <c r="AF302" s="10"/>
      <c r="AG302" s="10"/>
      <c r="AH302" s="10"/>
      <c r="AI302" s="10"/>
      <c r="AJ302" s="10"/>
      <c r="AK302" s="10"/>
      <c r="AL302" s="10"/>
      <c r="AM302" s="10"/>
      <c r="AN302" s="10"/>
      <c r="AO302" s="10"/>
      <c r="AP302" s="10"/>
      <c r="AQ302" s="10"/>
      <c r="AR302" s="10"/>
      <c r="AS302" s="10"/>
      <c r="AT302" s="10"/>
      <c r="AU302" s="10"/>
      <c r="AV302" s="10"/>
    </row>
    <row r="303" spans="1:48" ht="20.25" customHeight="1">
      <c r="A303" s="31">
        <v>44004</v>
      </c>
      <c r="B303" s="10" t="s">
        <v>34</v>
      </c>
      <c r="C303" s="10">
        <f t="shared" si="0"/>
        <v>0</v>
      </c>
      <c r="D303" s="6">
        <f t="shared" si="1"/>
        <v>1</v>
      </c>
      <c r="E303" s="10">
        <v>43.250622999999997</v>
      </c>
      <c r="F303" s="10">
        <v>76.931650000000005</v>
      </c>
      <c r="G303" s="10">
        <v>20</v>
      </c>
      <c r="H303" s="10">
        <v>0</v>
      </c>
      <c r="I303" s="10" t="s">
        <v>21</v>
      </c>
      <c r="J303" s="9" t="str">
        <f t="shared" si="2"/>
        <v>Rally</v>
      </c>
      <c r="K303" s="10" t="s">
        <v>64</v>
      </c>
      <c r="L303" s="34" t="str">
        <f t="shared" si="3"/>
        <v>Human Rights</v>
      </c>
      <c r="M303" s="10" t="s">
        <v>62</v>
      </c>
      <c r="N303" s="34" t="str">
        <f t="shared" si="4"/>
        <v>Justice</v>
      </c>
      <c r="O303" s="10"/>
      <c r="P303" s="34" t="str">
        <f t="shared" si="5"/>
        <v/>
      </c>
      <c r="Q303" s="10" t="s">
        <v>945</v>
      </c>
      <c r="R303" s="10"/>
      <c r="S303" s="9">
        <f t="shared" si="6"/>
        <v>1</v>
      </c>
      <c r="T303" s="9" t="s">
        <v>782</v>
      </c>
      <c r="U303" s="10"/>
      <c r="V303" s="10" t="s">
        <v>53</v>
      </c>
      <c r="W303" s="34" t="str">
        <f t="shared" si="7"/>
        <v>Justice System</v>
      </c>
      <c r="X303" s="10" t="s">
        <v>67</v>
      </c>
      <c r="Y303" s="34" t="str">
        <f t="shared" si="8"/>
        <v>Neutral</v>
      </c>
      <c r="Z303" s="10"/>
      <c r="AA303" s="34" t="str">
        <f t="shared" si="9"/>
        <v/>
      </c>
      <c r="AB303" s="10" t="s">
        <v>946</v>
      </c>
      <c r="AC303" s="12" t="s">
        <v>27</v>
      </c>
      <c r="AD303" s="6" t="s">
        <v>947</v>
      </c>
      <c r="AE303" s="10"/>
      <c r="AF303" s="10"/>
      <c r="AG303" s="10"/>
      <c r="AH303" s="10"/>
      <c r="AI303" s="10"/>
      <c r="AJ303" s="10"/>
      <c r="AK303" s="10"/>
      <c r="AL303" s="10"/>
      <c r="AM303" s="10"/>
      <c r="AN303" s="10"/>
      <c r="AO303" s="10"/>
      <c r="AP303" s="10"/>
      <c r="AQ303" s="10"/>
      <c r="AR303" s="10"/>
      <c r="AS303" s="10"/>
      <c r="AT303" s="10"/>
      <c r="AU303" s="10"/>
      <c r="AV303" s="10"/>
    </row>
    <row r="304" spans="1:48" ht="20.25" customHeight="1">
      <c r="A304" s="31">
        <v>44002</v>
      </c>
      <c r="B304" s="10" t="s">
        <v>57</v>
      </c>
      <c r="C304" s="10">
        <f t="shared" si="0"/>
        <v>0</v>
      </c>
      <c r="D304" s="6">
        <f t="shared" si="1"/>
        <v>0</v>
      </c>
      <c r="E304" s="15">
        <v>42.905664000000002</v>
      </c>
      <c r="F304" s="15">
        <v>71.412032999999994</v>
      </c>
      <c r="G304" s="10">
        <v>200</v>
      </c>
      <c r="H304" s="10">
        <v>0</v>
      </c>
      <c r="I304" s="10" t="s">
        <v>21</v>
      </c>
      <c r="J304" s="9" t="str">
        <f t="shared" si="2"/>
        <v>Rally</v>
      </c>
      <c r="K304" s="9" t="s">
        <v>140</v>
      </c>
      <c r="L304" s="34" t="str">
        <f t="shared" si="3"/>
        <v>Covid-19</v>
      </c>
      <c r="M304" s="10" t="s">
        <v>44</v>
      </c>
      <c r="N304" s="34" t="str">
        <f t="shared" si="4"/>
        <v>Livelihood</v>
      </c>
      <c r="O304" s="10"/>
      <c r="P304" s="34" t="str">
        <f t="shared" si="5"/>
        <v/>
      </c>
      <c r="Q304" s="10"/>
      <c r="R304" s="10"/>
      <c r="S304" s="9">
        <f t="shared" si="6"/>
        <v>0</v>
      </c>
      <c r="T304" s="9" t="s">
        <v>796</v>
      </c>
      <c r="U304" s="10"/>
      <c r="V304" s="10" t="s">
        <v>59</v>
      </c>
      <c r="W304" s="34" t="str">
        <f t="shared" si="7"/>
        <v>Local Government</v>
      </c>
      <c r="X304" s="10" t="s">
        <v>82</v>
      </c>
      <c r="Y304" s="34" t="str">
        <f t="shared" si="8"/>
        <v>Constructive</v>
      </c>
      <c r="Z304" s="10" t="s">
        <v>48</v>
      </c>
      <c r="AA304" s="34" t="str">
        <f t="shared" si="9"/>
        <v>Constructive</v>
      </c>
      <c r="AB304" s="10" t="s">
        <v>948</v>
      </c>
      <c r="AC304" s="9" t="s">
        <v>98</v>
      </c>
      <c r="AD304" s="6" t="s">
        <v>949</v>
      </c>
      <c r="AE304" s="10"/>
      <c r="AF304" s="10"/>
      <c r="AG304" s="10"/>
      <c r="AH304" s="10"/>
      <c r="AI304" s="10"/>
      <c r="AJ304" s="10"/>
      <c r="AK304" s="10"/>
      <c r="AL304" s="10"/>
      <c r="AM304" s="10"/>
      <c r="AN304" s="10"/>
      <c r="AO304" s="10"/>
      <c r="AP304" s="10"/>
      <c r="AQ304" s="10"/>
      <c r="AR304" s="10"/>
      <c r="AS304" s="10"/>
      <c r="AT304" s="10"/>
      <c r="AU304" s="10"/>
      <c r="AV304" s="10"/>
    </row>
    <row r="305" spans="1:48" ht="20.25" customHeight="1">
      <c r="A305" s="31">
        <v>43999</v>
      </c>
      <c r="B305" s="10" t="s">
        <v>31</v>
      </c>
      <c r="C305" s="10">
        <f t="shared" si="0"/>
        <v>0</v>
      </c>
      <c r="D305" s="6">
        <f t="shared" si="1"/>
        <v>0</v>
      </c>
      <c r="E305" s="10">
        <v>51.224572999999999</v>
      </c>
      <c r="F305" s="10">
        <v>51.405728000000003</v>
      </c>
      <c r="G305" s="10">
        <v>100</v>
      </c>
      <c r="H305" s="10">
        <v>0</v>
      </c>
      <c r="I305" s="10" t="s">
        <v>43</v>
      </c>
      <c r="J305" s="9" t="str">
        <f t="shared" si="2"/>
        <v>Disruptive</v>
      </c>
      <c r="K305" s="10" t="s">
        <v>91</v>
      </c>
      <c r="L305" s="34" t="str">
        <f t="shared" si="3"/>
        <v>Livelihood</v>
      </c>
      <c r="M305" s="10" t="s">
        <v>44</v>
      </c>
      <c r="N305" s="34" t="str">
        <f t="shared" si="4"/>
        <v>Livelihood</v>
      </c>
      <c r="O305" s="10"/>
      <c r="P305" s="34" t="str">
        <f t="shared" si="5"/>
        <v/>
      </c>
      <c r="Q305" s="10"/>
      <c r="R305" s="10"/>
      <c r="S305" s="9">
        <f t="shared" si="6"/>
        <v>0</v>
      </c>
      <c r="T305" s="10" t="s">
        <v>950</v>
      </c>
      <c r="U305" s="10"/>
      <c r="V305" s="10" t="s">
        <v>81</v>
      </c>
      <c r="W305" s="34" t="str">
        <f t="shared" si="7"/>
        <v>Local Non-Gov Actor</v>
      </c>
      <c r="X305" s="10" t="s">
        <v>48</v>
      </c>
      <c r="Y305" s="34" t="str">
        <f t="shared" si="8"/>
        <v>Constructive</v>
      </c>
      <c r="Z305" s="10"/>
      <c r="AA305" s="34" t="str">
        <f t="shared" si="9"/>
        <v/>
      </c>
      <c r="AB305" s="10" t="s">
        <v>951</v>
      </c>
      <c r="AC305" s="9" t="s">
        <v>98</v>
      </c>
      <c r="AD305" s="6" t="s">
        <v>952</v>
      </c>
      <c r="AE305" s="10"/>
      <c r="AF305" s="10"/>
      <c r="AG305" s="10"/>
      <c r="AH305" s="10"/>
      <c r="AI305" s="10"/>
      <c r="AJ305" s="10"/>
      <c r="AK305" s="10"/>
      <c r="AL305" s="10"/>
      <c r="AM305" s="10"/>
      <c r="AN305" s="10"/>
      <c r="AO305" s="10"/>
      <c r="AP305" s="10"/>
      <c r="AQ305" s="10"/>
      <c r="AR305" s="10"/>
      <c r="AS305" s="10"/>
      <c r="AT305" s="10"/>
      <c r="AU305" s="10"/>
      <c r="AV305" s="10"/>
    </row>
    <row r="306" spans="1:48" ht="20.25" customHeight="1">
      <c r="A306" s="31">
        <v>43999</v>
      </c>
      <c r="B306" s="10" t="s">
        <v>31</v>
      </c>
      <c r="C306" s="10">
        <f t="shared" si="0"/>
        <v>0</v>
      </c>
      <c r="D306" s="6">
        <f t="shared" si="1"/>
        <v>0</v>
      </c>
      <c r="E306" s="10">
        <v>51.206043999999999</v>
      </c>
      <c r="F306" s="10">
        <v>51.384129000000001</v>
      </c>
      <c r="G306" s="10">
        <v>50</v>
      </c>
      <c r="H306" s="10">
        <v>0</v>
      </c>
      <c r="I306" s="10" t="s">
        <v>21</v>
      </c>
      <c r="J306" s="9" t="str">
        <f t="shared" si="2"/>
        <v>Rally</v>
      </c>
      <c r="K306" s="10" t="s">
        <v>44</v>
      </c>
      <c r="L306" s="34" t="str">
        <f t="shared" si="3"/>
        <v>Livelihood</v>
      </c>
      <c r="M306" s="9" t="s">
        <v>140</v>
      </c>
      <c r="N306" s="34" t="str">
        <f t="shared" si="4"/>
        <v>Covid-19</v>
      </c>
      <c r="O306" s="10"/>
      <c r="P306" s="34" t="str">
        <f t="shared" si="5"/>
        <v/>
      </c>
      <c r="Q306" s="10"/>
      <c r="R306" s="10"/>
      <c r="S306" s="9">
        <f t="shared" si="6"/>
        <v>0</v>
      </c>
      <c r="T306" s="9" t="s">
        <v>953</v>
      </c>
      <c r="U306" s="10"/>
      <c r="V306" s="10" t="s">
        <v>59</v>
      </c>
      <c r="W306" s="34" t="str">
        <f t="shared" si="7"/>
        <v>Local Government</v>
      </c>
      <c r="X306" s="10" t="s">
        <v>48</v>
      </c>
      <c r="Y306" s="34" t="str">
        <f t="shared" si="8"/>
        <v>Constructive</v>
      </c>
      <c r="Z306" s="10"/>
      <c r="AA306" s="34" t="str">
        <f t="shared" si="9"/>
        <v/>
      </c>
      <c r="AB306" s="10" t="s">
        <v>954</v>
      </c>
      <c r="AC306" s="9" t="s">
        <v>98</v>
      </c>
      <c r="AD306" s="6" t="s">
        <v>955</v>
      </c>
      <c r="AE306" s="10"/>
      <c r="AF306" s="10"/>
      <c r="AG306" s="10"/>
      <c r="AH306" s="10"/>
      <c r="AI306" s="10"/>
      <c r="AJ306" s="10"/>
      <c r="AK306" s="10"/>
      <c r="AL306" s="10"/>
      <c r="AM306" s="10"/>
      <c r="AN306" s="10"/>
      <c r="AO306" s="10"/>
      <c r="AP306" s="10"/>
      <c r="AQ306" s="10"/>
      <c r="AR306" s="10"/>
      <c r="AS306" s="10"/>
      <c r="AT306" s="10"/>
      <c r="AU306" s="10"/>
      <c r="AV306" s="10"/>
    </row>
    <row r="307" spans="1:48" ht="20.25" customHeight="1">
      <c r="A307" s="31">
        <v>43995</v>
      </c>
      <c r="B307" s="10" t="s">
        <v>34</v>
      </c>
      <c r="C307" s="10">
        <f t="shared" si="0"/>
        <v>0</v>
      </c>
      <c r="D307" s="6">
        <f t="shared" si="1"/>
        <v>1</v>
      </c>
      <c r="E307" s="10">
        <v>43.263005999999997</v>
      </c>
      <c r="F307" s="10">
        <v>76.944061000000005</v>
      </c>
      <c r="G307" s="10">
        <v>100</v>
      </c>
      <c r="H307" s="10">
        <v>0</v>
      </c>
      <c r="I307" s="10" t="s">
        <v>570</v>
      </c>
      <c r="J307" s="9" t="str">
        <f t="shared" si="2"/>
        <v>Non-Violent</v>
      </c>
      <c r="K307" s="10" t="s">
        <v>64</v>
      </c>
      <c r="L307" s="34" t="str">
        <f t="shared" si="3"/>
        <v>Human Rights</v>
      </c>
      <c r="M307" s="10" t="s">
        <v>63</v>
      </c>
      <c r="N307" s="34" t="str">
        <f t="shared" si="4"/>
        <v>Justice</v>
      </c>
      <c r="O307" s="10"/>
      <c r="P307" s="34" t="str">
        <f t="shared" si="5"/>
        <v/>
      </c>
      <c r="Q307" s="10" t="s">
        <v>956</v>
      </c>
      <c r="R307" s="10"/>
      <c r="S307" s="9">
        <f t="shared" si="6"/>
        <v>1</v>
      </c>
      <c r="T307" s="10" t="s">
        <v>24</v>
      </c>
      <c r="U307" s="10"/>
      <c r="V307" s="10" t="s">
        <v>24</v>
      </c>
      <c r="W307" s="34" t="str">
        <f t="shared" si="7"/>
        <v>National Government</v>
      </c>
      <c r="X307" s="10" t="s">
        <v>205</v>
      </c>
      <c r="Y307" s="34" t="str">
        <f t="shared" si="8"/>
        <v>Cautious</v>
      </c>
      <c r="Z307" s="10"/>
      <c r="AA307" s="34" t="str">
        <f t="shared" si="9"/>
        <v/>
      </c>
      <c r="AB307" s="10" t="s">
        <v>957</v>
      </c>
      <c r="AC307" s="12" t="s">
        <v>27</v>
      </c>
      <c r="AD307" s="6" t="s">
        <v>958</v>
      </c>
      <c r="AE307" s="10"/>
      <c r="AF307" s="10"/>
      <c r="AG307" s="10"/>
      <c r="AH307" s="10"/>
      <c r="AI307" s="10"/>
      <c r="AJ307" s="10"/>
      <c r="AK307" s="10"/>
      <c r="AL307" s="10"/>
      <c r="AM307" s="10"/>
      <c r="AN307" s="10"/>
      <c r="AO307" s="10"/>
      <c r="AP307" s="10"/>
      <c r="AQ307" s="10"/>
      <c r="AR307" s="10"/>
      <c r="AS307" s="10"/>
      <c r="AT307" s="10"/>
      <c r="AU307" s="10"/>
      <c r="AV307" s="10"/>
    </row>
    <row r="308" spans="1:48" ht="20.25" customHeight="1">
      <c r="A308" s="31">
        <v>43995</v>
      </c>
      <c r="B308" s="9" t="s">
        <v>40</v>
      </c>
      <c r="C308" s="9">
        <f t="shared" si="0"/>
        <v>1</v>
      </c>
      <c r="D308" s="6">
        <f t="shared" si="1"/>
        <v>0</v>
      </c>
      <c r="E308" s="10">
        <v>51.125152</v>
      </c>
      <c r="F308" s="10">
        <v>71.470433</v>
      </c>
      <c r="G308" s="10">
        <v>100</v>
      </c>
      <c r="H308" s="10">
        <v>0</v>
      </c>
      <c r="I308" s="10" t="s">
        <v>21</v>
      </c>
      <c r="J308" s="9" t="str">
        <f t="shared" si="2"/>
        <v>Rally</v>
      </c>
      <c r="K308" s="10" t="s">
        <v>64</v>
      </c>
      <c r="L308" s="34" t="str">
        <f t="shared" si="3"/>
        <v>Human Rights</v>
      </c>
      <c r="M308" s="10" t="s">
        <v>63</v>
      </c>
      <c r="N308" s="34" t="str">
        <f t="shared" si="4"/>
        <v>Justice</v>
      </c>
      <c r="O308" s="10"/>
      <c r="P308" s="34" t="str">
        <f t="shared" si="5"/>
        <v/>
      </c>
      <c r="Q308" s="10" t="s">
        <v>956</v>
      </c>
      <c r="R308" s="10"/>
      <c r="S308" s="9">
        <f t="shared" si="6"/>
        <v>1</v>
      </c>
      <c r="T308" s="10" t="s">
        <v>24</v>
      </c>
      <c r="U308" s="10"/>
      <c r="V308" s="10" t="s">
        <v>24</v>
      </c>
      <c r="W308" s="34" t="str">
        <f t="shared" si="7"/>
        <v>National Government</v>
      </c>
      <c r="X308" s="10" t="s">
        <v>87</v>
      </c>
      <c r="Y308" s="34" t="str">
        <f t="shared" si="8"/>
        <v>Neutral</v>
      </c>
      <c r="Z308" s="10"/>
      <c r="AA308" s="34" t="str">
        <f t="shared" si="9"/>
        <v/>
      </c>
      <c r="AB308" s="10" t="s">
        <v>957</v>
      </c>
      <c r="AC308" s="12" t="s">
        <v>27</v>
      </c>
      <c r="AD308" s="6" t="s">
        <v>958</v>
      </c>
      <c r="AE308" s="10"/>
      <c r="AF308" s="10"/>
      <c r="AG308" s="10"/>
      <c r="AH308" s="10"/>
      <c r="AI308" s="10"/>
      <c r="AJ308" s="10"/>
      <c r="AK308" s="10"/>
      <c r="AL308" s="10"/>
      <c r="AM308" s="10"/>
      <c r="AN308" s="10"/>
      <c r="AO308" s="10"/>
      <c r="AP308" s="10"/>
      <c r="AQ308" s="10"/>
      <c r="AR308" s="10"/>
      <c r="AS308" s="10"/>
      <c r="AT308" s="10"/>
      <c r="AU308" s="10"/>
      <c r="AV308" s="10"/>
    </row>
    <row r="309" spans="1:48" ht="20.25" customHeight="1">
      <c r="A309" s="31">
        <v>43995</v>
      </c>
      <c r="B309" s="10" t="s">
        <v>20</v>
      </c>
      <c r="C309" s="10">
        <f t="shared" si="0"/>
        <v>0</v>
      </c>
      <c r="D309" s="6">
        <f t="shared" si="1"/>
        <v>0</v>
      </c>
      <c r="E309" s="10">
        <v>42.309207999999998</v>
      </c>
      <c r="F309" s="10">
        <v>69.600615000000005</v>
      </c>
      <c r="G309" s="10">
        <v>100</v>
      </c>
      <c r="H309" s="10">
        <v>0</v>
      </c>
      <c r="I309" s="10" t="s">
        <v>21</v>
      </c>
      <c r="J309" s="9" t="str">
        <f t="shared" si="2"/>
        <v>Rally</v>
      </c>
      <c r="K309" s="10" t="s">
        <v>64</v>
      </c>
      <c r="L309" s="34" t="str">
        <f t="shared" si="3"/>
        <v>Human Rights</v>
      </c>
      <c r="M309" s="10" t="s">
        <v>63</v>
      </c>
      <c r="N309" s="34" t="str">
        <f t="shared" si="4"/>
        <v>Justice</v>
      </c>
      <c r="O309" s="10"/>
      <c r="P309" s="34" t="str">
        <f t="shared" si="5"/>
        <v/>
      </c>
      <c r="Q309" s="10" t="s">
        <v>956</v>
      </c>
      <c r="R309" s="10"/>
      <c r="S309" s="9">
        <f t="shared" si="6"/>
        <v>1</v>
      </c>
      <c r="T309" s="10" t="s">
        <v>24</v>
      </c>
      <c r="U309" s="10"/>
      <c r="V309" s="10" t="s">
        <v>24</v>
      </c>
      <c r="W309" s="34" t="str">
        <f t="shared" si="7"/>
        <v>National Government</v>
      </c>
      <c r="X309" s="10" t="s">
        <v>87</v>
      </c>
      <c r="Y309" s="34" t="str">
        <f t="shared" si="8"/>
        <v>Neutral</v>
      </c>
      <c r="Z309" s="10"/>
      <c r="AA309" s="34" t="str">
        <f t="shared" si="9"/>
        <v/>
      </c>
      <c r="AB309" s="10" t="s">
        <v>957</v>
      </c>
      <c r="AC309" s="12" t="s">
        <v>27</v>
      </c>
      <c r="AD309" s="6" t="s">
        <v>958</v>
      </c>
      <c r="AE309" s="10"/>
      <c r="AF309" s="10"/>
      <c r="AG309" s="10"/>
      <c r="AH309" s="10"/>
      <c r="AI309" s="10"/>
      <c r="AJ309" s="10"/>
      <c r="AK309" s="10"/>
      <c r="AL309" s="10"/>
      <c r="AM309" s="10"/>
      <c r="AN309" s="10"/>
      <c r="AO309" s="10"/>
      <c r="AP309" s="10"/>
      <c r="AQ309" s="10"/>
      <c r="AR309" s="10"/>
      <c r="AS309" s="10"/>
      <c r="AT309" s="10"/>
      <c r="AU309" s="10"/>
      <c r="AV309" s="10"/>
    </row>
    <row r="310" spans="1:48" ht="20.25" customHeight="1">
      <c r="A310" s="31">
        <v>43994</v>
      </c>
      <c r="B310" s="9" t="s">
        <v>40</v>
      </c>
      <c r="C310" s="9">
        <f t="shared" si="0"/>
        <v>1</v>
      </c>
      <c r="D310" s="6">
        <f t="shared" si="1"/>
        <v>0</v>
      </c>
      <c r="E310" s="10">
        <v>51.128946999999997</v>
      </c>
      <c r="F310" s="10">
        <v>71.470020000000005</v>
      </c>
      <c r="G310" s="10">
        <v>15</v>
      </c>
      <c r="H310" s="10">
        <v>8</v>
      </c>
      <c r="I310" s="10" t="s">
        <v>21</v>
      </c>
      <c r="J310" s="9" t="str">
        <f t="shared" si="2"/>
        <v>Rally</v>
      </c>
      <c r="K310" s="10" t="s">
        <v>64</v>
      </c>
      <c r="L310" s="34" t="str">
        <f t="shared" si="3"/>
        <v>Human Rights</v>
      </c>
      <c r="M310" s="10"/>
      <c r="N310" s="34" t="str">
        <f t="shared" si="4"/>
        <v/>
      </c>
      <c r="O310" s="10"/>
      <c r="P310" s="34" t="str">
        <f t="shared" si="5"/>
        <v/>
      </c>
      <c r="Q310" s="10"/>
      <c r="R310" s="10"/>
      <c r="S310" s="9">
        <f t="shared" si="6"/>
        <v>0</v>
      </c>
      <c r="T310" s="10" t="s">
        <v>959</v>
      </c>
      <c r="U310" s="10"/>
      <c r="V310" s="10" t="s">
        <v>137</v>
      </c>
      <c r="W310" s="34" t="str">
        <f t="shared" si="7"/>
        <v>Foreign Actor</v>
      </c>
      <c r="X310" s="10" t="s">
        <v>25</v>
      </c>
      <c r="Y310" s="34" t="str">
        <f t="shared" si="8"/>
        <v>Violent</v>
      </c>
      <c r="Z310" s="10" t="s">
        <v>54</v>
      </c>
      <c r="AA310" s="34" t="str">
        <f t="shared" si="9"/>
        <v>Cautious</v>
      </c>
      <c r="AB310" s="10" t="s">
        <v>960</v>
      </c>
      <c r="AC310" s="12" t="s">
        <v>27</v>
      </c>
      <c r="AD310" s="6" t="s">
        <v>961</v>
      </c>
      <c r="AE310" s="10"/>
      <c r="AF310" s="10"/>
      <c r="AG310" s="10"/>
      <c r="AH310" s="10"/>
      <c r="AI310" s="10"/>
      <c r="AJ310" s="10"/>
      <c r="AK310" s="10"/>
      <c r="AL310" s="10"/>
      <c r="AM310" s="10"/>
      <c r="AN310" s="10"/>
      <c r="AO310" s="10"/>
      <c r="AP310" s="10"/>
      <c r="AQ310" s="10"/>
      <c r="AR310" s="10"/>
      <c r="AS310" s="10"/>
      <c r="AT310" s="10"/>
      <c r="AU310" s="10"/>
      <c r="AV310" s="10"/>
    </row>
    <row r="311" spans="1:48" ht="20.25" customHeight="1">
      <c r="A311" s="31">
        <v>43994</v>
      </c>
      <c r="B311" s="10" t="s">
        <v>34</v>
      </c>
      <c r="C311" s="10">
        <f t="shared" si="0"/>
        <v>0</v>
      </c>
      <c r="D311" s="6">
        <f t="shared" si="1"/>
        <v>1</v>
      </c>
      <c r="E311" s="10">
        <v>43.288747000000001</v>
      </c>
      <c r="F311" s="10">
        <v>76.940579999999997</v>
      </c>
      <c r="G311" s="10">
        <v>20</v>
      </c>
      <c r="H311" s="10">
        <v>0</v>
      </c>
      <c r="I311" s="10" t="s">
        <v>21</v>
      </c>
      <c r="J311" s="9" t="str">
        <f t="shared" si="2"/>
        <v>Rally</v>
      </c>
      <c r="K311" s="10" t="s">
        <v>51</v>
      </c>
      <c r="L311" s="34" t="str">
        <f t="shared" si="3"/>
        <v>Justice</v>
      </c>
      <c r="M311" s="10" t="s">
        <v>62</v>
      </c>
      <c r="N311" s="34" t="str">
        <f t="shared" si="4"/>
        <v>Justice</v>
      </c>
      <c r="O311" s="10" t="s">
        <v>64</v>
      </c>
      <c r="P311" s="34" t="str">
        <f t="shared" si="5"/>
        <v>Human Rights</v>
      </c>
      <c r="Q311" s="10" t="s">
        <v>945</v>
      </c>
      <c r="R311" s="10"/>
      <c r="S311" s="9">
        <f t="shared" si="6"/>
        <v>1</v>
      </c>
      <c r="T311" s="9" t="s">
        <v>782</v>
      </c>
      <c r="U311" s="10"/>
      <c r="V311" s="10" t="s">
        <v>53</v>
      </c>
      <c r="W311" s="34" t="str">
        <f t="shared" si="7"/>
        <v>Justice System</v>
      </c>
      <c r="X311" s="10" t="s">
        <v>67</v>
      </c>
      <c r="Y311" s="34" t="str">
        <f t="shared" si="8"/>
        <v>Neutral</v>
      </c>
      <c r="Z311" s="10"/>
      <c r="AA311" s="34" t="str">
        <f t="shared" si="9"/>
        <v/>
      </c>
      <c r="AB311" s="10" t="s">
        <v>962</v>
      </c>
      <c r="AC311" s="12" t="s">
        <v>27</v>
      </c>
      <c r="AD311" s="6" t="s">
        <v>963</v>
      </c>
      <c r="AE311" s="10"/>
      <c r="AF311" s="10"/>
      <c r="AG311" s="10"/>
      <c r="AH311" s="10"/>
      <c r="AI311" s="10"/>
      <c r="AJ311" s="10"/>
      <c r="AK311" s="10"/>
      <c r="AL311" s="10"/>
      <c r="AM311" s="10"/>
      <c r="AN311" s="10"/>
      <c r="AO311" s="10"/>
      <c r="AP311" s="10"/>
      <c r="AQ311" s="10"/>
      <c r="AR311" s="10"/>
      <c r="AS311" s="10"/>
      <c r="AT311" s="10"/>
      <c r="AU311" s="10"/>
      <c r="AV311" s="10"/>
    </row>
    <row r="312" spans="1:48" ht="20.25" customHeight="1">
      <c r="A312" s="31">
        <v>43992</v>
      </c>
      <c r="B312" s="9" t="s">
        <v>40</v>
      </c>
      <c r="C312" s="9">
        <f t="shared" si="0"/>
        <v>1</v>
      </c>
      <c r="D312" s="6">
        <f t="shared" si="1"/>
        <v>0</v>
      </c>
      <c r="E312" s="10">
        <v>51.147860999999999</v>
      </c>
      <c r="F312" s="10">
        <v>71.423587999999995</v>
      </c>
      <c r="G312" s="10">
        <v>15</v>
      </c>
      <c r="H312" s="10">
        <v>15</v>
      </c>
      <c r="I312" s="10" t="s">
        <v>21</v>
      </c>
      <c r="J312" s="9" t="str">
        <f t="shared" si="2"/>
        <v>Rally</v>
      </c>
      <c r="K312" s="10" t="s">
        <v>51</v>
      </c>
      <c r="L312" s="34" t="str">
        <f t="shared" si="3"/>
        <v>Justice</v>
      </c>
      <c r="M312" s="10" t="s">
        <v>62</v>
      </c>
      <c r="N312" s="34" t="str">
        <f t="shared" si="4"/>
        <v>Justice</v>
      </c>
      <c r="O312" s="10" t="s">
        <v>64</v>
      </c>
      <c r="P312" s="34" t="str">
        <f t="shared" si="5"/>
        <v>Human Rights</v>
      </c>
      <c r="Q312" s="10"/>
      <c r="R312" s="10"/>
      <c r="S312" s="9">
        <f t="shared" si="6"/>
        <v>0</v>
      </c>
      <c r="T312" s="10" t="s">
        <v>964</v>
      </c>
      <c r="U312" s="10"/>
      <c r="V312" s="10" t="s">
        <v>137</v>
      </c>
      <c r="W312" s="34" t="str">
        <f t="shared" si="7"/>
        <v>Foreign Actor</v>
      </c>
      <c r="X312" s="10" t="s">
        <v>25</v>
      </c>
      <c r="Y312" s="34" t="str">
        <f t="shared" si="8"/>
        <v>Violent</v>
      </c>
      <c r="Z312" s="10"/>
      <c r="AA312" s="34" t="str">
        <f t="shared" si="9"/>
        <v/>
      </c>
      <c r="AB312" s="12" t="s">
        <v>965</v>
      </c>
      <c r="AC312" s="12" t="s">
        <v>27</v>
      </c>
      <c r="AD312" s="6" t="s">
        <v>966</v>
      </c>
      <c r="AE312" s="10"/>
      <c r="AF312" s="10"/>
      <c r="AG312" s="10"/>
      <c r="AH312" s="10"/>
      <c r="AI312" s="10"/>
      <c r="AJ312" s="10"/>
      <c r="AK312" s="10"/>
      <c r="AL312" s="10"/>
      <c r="AM312" s="10"/>
      <c r="AN312" s="10"/>
      <c r="AO312" s="10"/>
      <c r="AP312" s="10"/>
      <c r="AQ312" s="10"/>
      <c r="AR312" s="10"/>
      <c r="AS312" s="10"/>
      <c r="AT312" s="10"/>
      <c r="AU312" s="10"/>
      <c r="AV312" s="10"/>
    </row>
    <row r="313" spans="1:48" ht="20.25" customHeight="1">
      <c r="A313" s="31">
        <v>43992</v>
      </c>
      <c r="B313" s="10" t="s">
        <v>34</v>
      </c>
      <c r="C313" s="10">
        <f t="shared" si="0"/>
        <v>0</v>
      </c>
      <c r="D313" s="6">
        <f t="shared" si="1"/>
        <v>1</v>
      </c>
      <c r="E313" s="10">
        <v>43.256135999999998</v>
      </c>
      <c r="F313" s="10">
        <v>76.937459000000004</v>
      </c>
      <c r="G313" s="10">
        <v>15</v>
      </c>
      <c r="H313" s="10">
        <v>0</v>
      </c>
      <c r="I313" s="10" t="s">
        <v>21</v>
      </c>
      <c r="J313" s="9" t="str">
        <f t="shared" si="2"/>
        <v>Rally</v>
      </c>
      <c r="K313" s="10" t="s">
        <v>51</v>
      </c>
      <c r="L313" s="34" t="str">
        <f t="shared" si="3"/>
        <v>Justice</v>
      </c>
      <c r="M313" s="10" t="s">
        <v>62</v>
      </c>
      <c r="N313" s="34" t="str">
        <f t="shared" si="4"/>
        <v>Justice</v>
      </c>
      <c r="O313" s="10" t="s">
        <v>64</v>
      </c>
      <c r="P313" s="34" t="str">
        <f t="shared" si="5"/>
        <v>Human Rights</v>
      </c>
      <c r="Q313" s="10" t="s">
        <v>202</v>
      </c>
      <c r="R313" s="10" t="s">
        <v>967</v>
      </c>
      <c r="S313" s="9">
        <f t="shared" si="6"/>
        <v>1</v>
      </c>
      <c r="T313" s="9" t="s">
        <v>782</v>
      </c>
      <c r="U313" s="10"/>
      <c r="V313" s="10" t="s">
        <v>53</v>
      </c>
      <c r="W313" s="34" t="str">
        <f t="shared" si="7"/>
        <v>Justice System</v>
      </c>
      <c r="X313" s="10" t="s">
        <v>67</v>
      </c>
      <c r="Y313" s="34" t="str">
        <f t="shared" si="8"/>
        <v>Neutral</v>
      </c>
      <c r="Z313" s="10"/>
      <c r="AA313" s="34" t="str">
        <f t="shared" si="9"/>
        <v/>
      </c>
      <c r="AB313" s="10" t="s">
        <v>968</v>
      </c>
      <c r="AC313" s="12" t="s">
        <v>27</v>
      </c>
      <c r="AD313" s="6" t="s">
        <v>969</v>
      </c>
      <c r="AE313" s="10"/>
      <c r="AF313" s="10"/>
      <c r="AG313" s="10"/>
      <c r="AH313" s="10"/>
      <c r="AI313" s="10"/>
      <c r="AJ313" s="10"/>
      <c r="AK313" s="10"/>
      <c r="AL313" s="10"/>
      <c r="AM313" s="10"/>
      <c r="AN313" s="10"/>
      <c r="AO313" s="10"/>
      <c r="AP313" s="10"/>
      <c r="AQ313" s="10"/>
      <c r="AR313" s="10"/>
      <c r="AS313" s="10"/>
      <c r="AT313" s="10"/>
      <c r="AU313" s="10"/>
      <c r="AV313" s="10"/>
    </row>
    <row r="314" spans="1:48" ht="20.25" customHeight="1">
      <c r="A314" s="31">
        <v>43992</v>
      </c>
      <c r="B314" s="10" t="s">
        <v>489</v>
      </c>
      <c r="C314" s="10">
        <f t="shared" si="0"/>
        <v>0</v>
      </c>
      <c r="D314" s="6">
        <f t="shared" si="1"/>
        <v>0</v>
      </c>
      <c r="E314" s="14">
        <v>46.963507</v>
      </c>
      <c r="F314" s="15">
        <v>54.014845000000001</v>
      </c>
      <c r="G314" s="10">
        <v>30</v>
      </c>
      <c r="H314" s="10">
        <v>0</v>
      </c>
      <c r="I314" s="10" t="s">
        <v>158</v>
      </c>
      <c r="J314" s="9" t="str">
        <f t="shared" si="2"/>
        <v>Violent</v>
      </c>
      <c r="K314" s="9" t="s">
        <v>140</v>
      </c>
      <c r="L314" s="34" t="str">
        <f t="shared" si="3"/>
        <v>Covid-19</v>
      </c>
      <c r="M314" s="10" t="s">
        <v>44</v>
      </c>
      <c r="N314" s="34" t="str">
        <f t="shared" si="4"/>
        <v>Livelihood</v>
      </c>
      <c r="O314" s="10"/>
      <c r="P314" s="34" t="str">
        <f t="shared" si="5"/>
        <v/>
      </c>
      <c r="Q314" s="10"/>
      <c r="R314" s="10"/>
      <c r="S314" s="9">
        <f t="shared" si="6"/>
        <v>0</v>
      </c>
      <c r="T314" s="9" t="s">
        <v>59</v>
      </c>
      <c r="U314" s="10"/>
      <c r="V314" s="10" t="s">
        <v>59</v>
      </c>
      <c r="W314" s="34" t="str">
        <f t="shared" si="7"/>
        <v>Local Government</v>
      </c>
      <c r="X314" s="10" t="s">
        <v>48</v>
      </c>
      <c r="Y314" s="34" t="str">
        <f t="shared" si="8"/>
        <v>Constructive</v>
      </c>
      <c r="Z314" s="10"/>
      <c r="AA314" s="34" t="str">
        <f t="shared" si="9"/>
        <v/>
      </c>
      <c r="AB314" s="10" t="s">
        <v>970</v>
      </c>
      <c r="AC314" s="9" t="s">
        <v>98</v>
      </c>
      <c r="AD314" s="6" t="s">
        <v>971</v>
      </c>
      <c r="AE314" s="10"/>
      <c r="AF314" s="10"/>
      <c r="AG314" s="10"/>
      <c r="AH314" s="10"/>
      <c r="AI314" s="10"/>
      <c r="AJ314" s="10"/>
      <c r="AK314" s="10"/>
      <c r="AL314" s="10"/>
      <c r="AM314" s="10"/>
      <c r="AN314" s="10"/>
      <c r="AO314" s="10"/>
      <c r="AP314" s="10"/>
      <c r="AQ314" s="10"/>
      <c r="AR314" s="10"/>
      <c r="AS314" s="10"/>
      <c r="AT314" s="10"/>
      <c r="AU314" s="10"/>
      <c r="AV314" s="10"/>
    </row>
    <row r="315" spans="1:48" ht="20.25" customHeight="1">
      <c r="A315" s="31">
        <v>43992</v>
      </c>
      <c r="B315" s="10" t="s">
        <v>29</v>
      </c>
      <c r="C315" s="10">
        <f t="shared" si="0"/>
        <v>0</v>
      </c>
      <c r="D315" s="6">
        <f t="shared" si="1"/>
        <v>0</v>
      </c>
      <c r="E315" s="10">
        <v>50.283512000000002</v>
      </c>
      <c r="F315" s="10">
        <v>57.230814000000002</v>
      </c>
      <c r="G315" s="10">
        <v>20</v>
      </c>
      <c r="H315" s="10">
        <v>0</v>
      </c>
      <c r="I315" s="10" t="s">
        <v>158</v>
      </c>
      <c r="J315" s="9" t="str">
        <f t="shared" si="2"/>
        <v>Violent</v>
      </c>
      <c r="K315" s="9" t="s">
        <v>140</v>
      </c>
      <c r="L315" s="34" t="str">
        <f t="shared" si="3"/>
        <v>Covid-19</v>
      </c>
      <c r="M315" s="10" t="s">
        <v>44</v>
      </c>
      <c r="N315" s="34" t="str">
        <f t="shared" si="4"/>
        <v>Livelihood</v>
      </c>
      <c r="O315" s="10"/>
      <c r="P315" s="34" t="str">
        <f t="shared" si="5"/>
        <v/>
      </c>
      <c r="Q315" s="10"/>
      <c r="R315" s="10"/>
      <c r="S315" s="9">
        <f t="shared" si="6"/>
        <v>0</v>
      </c>
      <c r="T315" s="9" t="s">
        <v>59</v>
      </c>
      <c r="U315" s="10"/>
      <c r="V315" s="10" t="s">
        <v>59</v>
      </c>
      <c r="W315" s="34" t="str">
        <f t="shared" si="7"/>
        <v>Local Government</v>
      </c>
      <c r="X315" s="10" t="s">
        <v>48</v>
      </c>
      <c r="Y315" s="34" t="str">
        <f t="shared" si="8"/>
        <v>Constructive</v>
      </c>
      <c r="Z315" s="10"/>
      <c r="AA315" s="34" t="str">
        <f t="shared" si="9"/>
        <v/>
      </c>
      <c r="AB315" s="10" t="s">
        <v>972</v>
      </c>
      <c r="AC315" s="9" t="s">
        <v>98</v>
      </c>
      <c r="AD315" s="6" t="s">
        <v>973</v>
      </c>
      <c r="AE315" s="10"/>
      <c r="AF315" s="10"/>
      <c r="AG315" s="10"/>
      <c r="AH315" s="10"/>
      <c r="AI315" s="10"/>
      <c r="AJ315" s="10"/>
      <c r="AK315" s="10"/>
      <c r="AL315" s="10"/>
      <c r="AM315" s="10"/>
      <c r="AN315" s="10"/>
      <c r="AO315" s="10"/>
      <c r="AP315" s="10"/>
      <c r="AQ315" s="10"/>
      <c r="AR315" s="10"/>
      <c r="AS315" s="10"/>
      <c r="AT315" s="10"/>
      <c r="AU315" s="10"/>
      <c r="AV315" s="10"/>
    </row>
    <row r="316" spans="1:48" ht="20.25" customHeight="1">
      <c r="A316" s="31">
        <v>43991</v>
      </c>
      <c r="B316" s="10" t="s">
        <v>34</v>
      </c>
      <c r="C316" s="10">
        <f t="shared" si="0"/>
        <v>0</v>
      </c>
      <c r="D316" s="6">
        <f t="shared" si="1"/>
        <v>1</v>
      </c>
      <c r="E316" s="10">
        <v>43.251406000000003</v>
      </c>
      <c r="F316" s="10">
        <v>76.954507000000007</v>
      </c>
      <c r="G316" s="10">
        <v>15</v>
      </c>
      <c r="H316" s="10">
        <v>0</v>
      </c>
      <c r="I316" s="10" t="s">
        <v>21</v>
      </c>
      <c r="J316" s="9" t="str">
        <f t="shared" si="2"/>
        <v>Rally</v>
      </c>
      <c r="K316" s="10" t="s">
        <v>58</v>
      </c>
      <c r="L316" s="34" t="str">
        <f t="shared" si="3"/>
        <v>Government Services</v>
      </c>
      <c r="M316" s="10" t="s">
        <v>227</v>
      </c>
      <c r="N316" s="34" t="str">
        <f t="shared" si="4"/>
        <v>Government Services</v>
      </c>
      <c r="O316" s="10"/>
      <c r="P316" s="34" t="str">
        <f t="shared" si="5"/>
        <v/>
      </c>
      <c r="Q316" s="10"/>
      <c r="R316" s="10"/>
      <c r="S316" s="9">
        <f t="shared" si="6"/>
        <v>0</v>
      </c>
      <c r="T316" s="10" t="s">
        <v>974</v>
      </c>
      <c r="U316" s="10"/>
      <c r="V316" s="10" t="s">
        <v>59</v>
      </c>
      <c r="W316" s="34" t="str">
        <f t="shared" si="7"/>
        <v>Local Government</v>
      </c>
      <c r="X316" s="10" t="s">
        <v>48</v>
      </c>
      <c r="Y316" s="34" t="str">
        <f t="shared" si="8"/>
        <v>Constructive</v>
      </c>
      <c r="Z316" s="10"/>
      <c r="AA316" s="34" t="str">
        <f t="shared" si="9"/>
        <v/>
      </c>
      <c r="AB316" s="10" t="s">
        <v>975</v>
      </c>
      <c r="AC316" s="12" t="s">
        <v>27</v>
      </c>
      <c r="AD316" s="6" t="s">
        <v>976</v>
      </c>
      <c r="AE316" s="10"/>
      <c r="AF316" s="10"/>
      <c r="AG316" s="10"/>
      <c r="AH316" s="10"/>
      <c r="AI316" s="10"/>
      <c r="AJ316" s="10"/>
      <c r="AK316" s="10"/>
      <c r="AL316" s="10"/>
      <c r="AM316" s="10"/>
      <c r="AN316" s="10"/>
      <c r="AO316" s="10"/>
      <c r="AP316" s="10"/>
      <c r="AQ316" s="10"/>
      <c r="AR316" s="10"/>
      <c r="AS316" s="10"/>
      <c r="AT316" s="10"/>
      <c r="AU316" s="10"/>
      <c r="AV316" s="10"/>
    </row>
    <row r="317" spans="1:48" ht="20.25" customHeight="1">
      <c r="A317" s="31">
        <v>43991</v>
      </c>
      <c r="B317" s="10" t="s">
        <v>34</v>
      </c>
      <c r="C317" s="10">
        <f t="shared" si="0"/>
        <v>0</v>
      </c>
      <c r="D317" s="6">
        <f t="shared" si="1"/>
        <v>1</v>
      </c>
      <c r="E317" s="10">
        <v>43.300669999999997</v>
      </c>
      <c r="F317" s="10">
        <v>76.925686999999996</v>
      </c>
      <c r="G317" s="10">
        <v>10</v>
      </c>
      <c r="H317" s="10">
        <v>0</v>
      </c>
      <c r="I317" s="10" t="s">
        <v>21</v>
      </c>
      <c r="J317" s="9" t="str">
        <f t="shared" si="2"/>
        <v>Rally</v>
      </c>
      <c r="K317" s="9" t="s">
        <v>44</v>
      </c>
      <c r="L317" s="34" t="str">
        <f t="shared" si="3"/>
        <v>Livelihood</v>
      </c>
      <c r="M317" s="9" t="s">
        <v>58</v>
      </c>
      <c r="N317" s="34" t="str">
        <f t="shared" si="4"/>
        <v>Government Services</v>
      </c>
      <c r="O317" s="10"/>
      <c r="P317" s="34" t="str">
        <f t="shared" si="5"/>
        <v/>
      </c>
      <c r="Q317" s="10"/>
      <c r="R317" s="10"/>
      <c r="S317" s="9">
        <f t="shared" si="6"/>
        <v>0</v>
      </c>
      <c r="T317" s="9" t="s">
        <v>59</v>
      </c>
      <c r="U317" s="10"/>
      <c r="V317" s="10" t="s">
        <v>59</v>
      </c>
      <c r="W317" s="34" t="str">
        <f t="shared" si="7"/>
        <v>Local Government</v>
      </c>
      <c r="X317" s="10" t="s">
        <v>48</v>
      </c>
      <c r="Y317" s="34" t="str">
        <f t="shared" si="8"/>
        <v>Constructive</v>
      </c>
      <c r="Z317" s="10"/>
      <c r="AA317" s="34" t="str">
        <f t="shared" si="9"/>
        <v/>
      </c>
      <c r="AB317" s="10" t="s">
        <v>975</v>
      </c>
      <c r="AC317" s="12" t="s">
        <v>27</v>
      </c>
      <c r="AD317" s="6" t="s">
        <v>977</v>
      </c>
      <c r="AE317" s="10"/>
      <c r="AF317" s="10"/>
      <c r="AG317" s="10"/>
      <c r="AH317" s="10"/>
      <c r="AI317" s="10"/>
      <c r="AJ317" s="10"/>
      <c r="AK317" s="10"/>
      <c r="AL317" s="10"/>
      <c r="AM317" s="10"/>
      <c r="AN317" s="10"/>
      <c r="AO317" s="10"/>
      <c r="AP317" s="10"/>
      <c r="AQ317" s="10"/>
      <c r="AR317" s="10"/>
      <c r="AS317" s="10"/>
      <c r="AT317" s="10"/>
      <c r="AU317" s="10"/>
      <c r="AV317" s="10"/>
    </row>
    <row r="318" spans="1:48" ht="20.25" customHeight="1">
      <c r="A318" s="31">
        <v>43990</v>
      </c>
      <c r="B318" s="10" t="s">
        <v>983</v>
      </c>
      <c r="C318" s="10">
        <f t="shared" si="0"/>
        <v>0</v>
      </c>
      <c r="D318" s="6">
        <f t="shared" si="1"/>
        <v>0</v>
      </c>
      <c r="E318" s="10">
        <v>44.759242</v>
      </c>
      <c r="F318" s="10">
        <v>65.481978999999995</v>
      </c>
      <c r="G318" s="10">
        <v>20</v>
      </c>
      <c r="H318" s="10">
        <v>0</v>
      </c>
      <c r="I318" s="10" t="s">
        <v>21</v>
      </c>
      <c r="J318" s="9" t="str">
        <f t="shared" si="2"/>
        <v>Rally</v>
      </c>
      <c r="K318" s="10" t="s">
        <v>79</v>
      </c>
      <c r="L318" s="34" t="str">
        <f t="shared" si="3"/>
        <v>Government Services</v>
      </c>
      <c r="M318" s="10"/>
      <c r="N318" s="34" t="str">
        <f t="shared" si="4"/>
        <v/>
      </c>
      <c r="O318" s="10"/>
      <c r="P318" s="34" t="str">
        <f t="shared" si="5"/>
        <v/>
      </c>
      <c r="Q318" s="10"/>
      <c r="R318" s="10"/>
      <c r="S318" s="9">
        <f t="shared" si="6"/>
        <v>0</v>
      </c>
      <c r="T318" s="9" t="s">
        <v>59</v>
      </c>
      <c r="U318" s="10"/>
      <c r="V318" s="10" t="s">
        <v>59</v>
      </c>
      <c r="W318" s="34" t="str">
        <f t="shared" si="7"/>
        <v>Local Government</v>
      </c>
      <c r="X318" s="10" t="s">
        <v>82</v>
      </c>
      <c r="Y318" s="34" t="str">
        <f t="shared" si="8"/>
        <v>Constructive</v>
      </c>
      <c r="Z318" s="10"/>
      <c r="AA318" s="34" t="str">
        <f t="shared" si="9"/>
        <v/>
      </c>
      <c r="AB318" s="10" t="s">
        <v>984</v>
      </c>
      <c r="AC318" s="12" t="s">
        <v>27</v>
      </c>
      <c r="AD318" s="6" t="s">
        <v>985</v>
      </c>
      <c r="AE318" s="10"/>
      <c r="AF318" s="10"/>
      <c r="AG318" s="10"/>
      <c r="AH318" s="10"/>
      <c r="AI318" s="10"/>
      <c r="AJ318" s="10"/>
      <c r="AK318" s="10"/>
      <c r="AL318" s="10"/>
      <c r="AM318" s="10"/>
      <c r="AN318" s="10"/>
      <c r="AO318" s="10"/>
      <c r="AP318" s="10"/>
      <c r="AQ318" s="10"/>
      <c r="AR318" s="10"/>
      <c r="AS318" s="10"/>
      <c r="AT318" s="10"/>
      <c r="AU318" s="10"/>
      <c r="AV318" s="10"/>
    </row>
    <row r="319" spans="1:48" ht="20.25" customHeight="1">
      <c r="A319" s="31">
        <v>43990</v>
      </c>
      <c r="B319" s="9" t="s">
        <v>40</v>
      </c>
      <c r="C319" s="9">
        <f t="shared" si="0"/>
        <v>1</v>
      </c>
      <c r="D319" s="6">
        <f t="shared" si="1"/>
        <v>0</v>
      </c>
      <c r="E319" s="10">
        <v>51.181863999999997</v>
      </c>
      <c r="F319" s="10">
        <v>71.481599000000003</v>
      </c>
      <c r="G319" s="10">
        <v>15</v>
      </c>
      <c r="H319" s="10">
        <v>0</v>
      </c>
      <c r="I319" s="10" t="s">
        <v>21</v>
      </c>
      <c r="J319" s="9" t="str">
        <f t="shared" si="2"/>
        <v>Rally</v>
      </c>
      <c r="K319" s="10" t="s">
        <v>64</v>
      </c>
      <c r="L319" s="34" t="str">
        <f t="shared" si="3"/>
        <v>Human Rights</v>
      </c>
      <c r="M319" s="10" t="s">
        <v>63</v>
      </c>
      <c r="N319" s="34" t="str">
        <f t="shared" si="4"/>
        <v>Justice</v>
      </c>
      <c r="O319" s="10" t="s">
        <v>62</v>
      </c>
      <c r="P319" s="34" t="str">
        <f t="shared" si="5"/>
        <v>Justice</v>
      </c>
      <c r="Q319" s="10" t="s">
        <v>956</v>
      </c>
      <c r="R319" s="10" t="s">
        <v>23</v>
      </c>
      <c r="S319" s="9">
        <f t="shared" si="6"/>
        <v>1</v>
      </c>
      <c r="T319" s="9" t="s">
        <v>980</v>
      </c>
      <c r="U319" s="10"/>
      <c r="V319" s="10" t="s">
        <v>66</v>
      </c>
      <c r="W319" s="34" t="str">
        <f t="shared" si="7"/>
        <v>Justice System</v>
      </c>
      <c r="X319" s="10" t="s">
        <v>205</v>
      </c>
      <c r="Y319" s="34" t="str">
        <f t="shared" si="8"/>
        <v>Cautious</v>
      </c>
      <c r="Z319" s="10"/>
      <c r="AA319" s="34" t="str">
        <f t="shared" si="9"/>
        <v/>
      </c>
      <c r="AB319" s="10" t="s">
        <v>981</v>
      </c>
      <c r="AC319" s="12" t="s">
        <v>27</v>
      </c>
      <c r="AD319" s="6" t="s">
        <v>982</v>
      </c>
      <c r="AE319" s="10"/>
      <c r="AF319" s="10"/>
      <c r="AG319" s="10"/>
      <c r="AH319" s="10"/>
      <c r="AI319" s="10"/>
      <c r="AJ319" s="10"/>
      <c r="AK319" s="10"/>
      <c r="AL319" s="10"/>
      <c r="AM319" s="10"/>
      <c r="AN319" s="10"/>
      <c r="AO319" s="10"/>
      <c r="AP319" s="10"/>
      <c r="AQ319" s="10"/>
      <c r="AR319" s="10"/>
      <c r="AS319" s="10"/>
      <c r="AT319" s="10"/>
      <c r="AU319" s="10"/>
      <c r="AV319" s="10"/>
    </row>
    <row r="320" spans="1:48" ht="20.25" customHeight="1">
      <c r="A320" s="31">
        <v>43990</v>
      </c>
      <c r="B320" s="9" t="s">
        <v>40</v>
      </c>
      <c r="C320" s="9">
        <f t="shared" si="0"/>
        <v>1</v>
      </c>
      <c r="D320" s="6">
        <f t="shared" si="1"/>
        <v>0</v>
      </c>
      <c r="E320" s="10">
        <v>51.182012</v>
      </c>
      <c r="F320" s="10">
        <v>71.481758999999997</v>
      </c>
      <c r="G320" s="10">
        <v>10</v>
      </c>
      <c r="H320" s="10">
        <v>0</v>
      </c>
      <c r="I320" s="10" t="s">
        <v>21</v>
      </c>
      <c r="J320" s="9" t="str">
        <f t="shared" si="2"/>
        <v>Rally</v>
      </c>
      <c r="K320" s="10" t="s">
        <v>64</v>
      </c>
      <c r="L320" s="34" t="str">
        <f t="shared" si="3"/>
        <v>Human Rights</v>
      </c>
      <c r="M320" s="10" t="s">
        <v>63</v>
      </c>
      <c r="N320" s="34" t="str">
        <f t="shared" si="4"/>
        <v>Justice</v>
      </c>
      <c r="O320" s="10" t="s">
        <v>62</v>
      </c>
      <c r="P320" s="34" t="str">
        <f t="shared" si="5"/>
        <v>Justice</v>
      </c>
      <c r="Q320" s="10" t="s">
        <v>986</v>
      </c>
      <c r="R320" s="10"/>
      <c r="S320" s="9">
        <f t="shared" si="6"/>
        <v>1</v>
      </c>
      <c r="T320" s="9" t="s">
        <v>980</v>
      </c>
      <c r="U320" s="10"/>
      <c r="V320" s="10" t="s">
        <v>66</v>
      </c>
      <c r="W320" s="34" t="str">
        <f t="shared" si="7"/>
        <v>Justice System</v>
      </c>
      <c r="X320" s="10" t="s">
        <v>205</v>
      </c>
      <c r="Y320" s="34" t="str">
        <f t="shared" si="8"/>
        <v>Cautious</v>
      </c>
      <c r="Z320" s="10"/>
      <c r="AA320" s="34" t="str">
        <f t="shared" si="9"/>
        <v/>
      </c>
      <c r="AB320" s="10" t="s">
        <v>981</v>
      </c>
      <c r="AC320" s="12" t="s">
        <v>27</v>
      </c>
      <c r="AD320" s="6" t="s">
        <v>987</v>
      </c>
      <c r="AE320" s="10"/>
      <c r="AF320" s="10"/>
      <c r="AG320" s="10"/>
      <c r="AH320" s="10"/>
      <c r="AI320" s="10"/>
      <c r="AJ320" s="10"/>
      <c r="AK320" s="10"/>
      <c r="AL320" s="10"/>
      <c r="AM320" s="10"/>
      <c r="AN320" s="10"/>
      <c r="AO320" s="10"/>
      <c r="AP320" s="10"/>
      <c r="AQ320" s="10"/>
      <c r="AR320" s="10"/>
      <c r="AS320" s="10"/>
      <c r="AT320" s="10"/>
      <c r="AU320" s="10"/>
      <c r="AV320" s="10"/>
    </row>
    <row r="321" spans="1:48" ht="20.25" customHeight="1">
      <c r="A321" s="31">
        <v>43990</v>
      </c>
      <c r="B321" s="9" t="s">
        <v>40</v>
      </c>
      <c r="C321" s="9">
        <f t="shared" si="0"/>
        <v>1</v>
      </c>
      <c r="D321" s="6">
        <f t="shared" si="1"/>
        <v>0</v>
      </c>
      <c r="E321" s="10">
        <v>51.168286999999999</v>
      </c>
      <c r="F321" s="10">
        <v>71.434451999999993</v>
      </c>
      <c r="G321" s="10">
        <v>15</v>
      </c>
      <c r="H321" s="10">
        <v>15</v>
      </c>
      <c r="I321" s="10" t="s">
        <v>21</v>
      </c>
      <c r="J321" s="9" t="str">
        <f t="shared" si="2"/>
        <v>Rally</v>
      </c>
      <c r="K321" s="10" t="s">
        <v>58</v>
      </c>
      <c r="L321" s="34" t="str">
        <f t="shared" si="3"/>
        <v>Government Services</v>
      </c>
      <c r="M321" s="10"/>
      <c r="N321" s="34" t="str">
        <f t="shared" si="4"/>
        <v/>
      </c>
      <c r="O321" s="10"/>
      <c r="P321" s="34" t="str">
        <f t="shared" si="5"/>
        <v/>
      </c>
      <c r="Q321" s="10"/>
      <c r="R321" s="10"/>
      <c r="S321" s="9">
        <f t="shared" si="6"/>
        <v>0</v>
      </c>
      <c r="T321" s="32" t="s">
        <v>608</v>
      </c>
      <c r="U321" s="10"/>
      <c r="V321" s="10" t="s">
        <v>24</v>
      </c>
      <c r="W321" s="34" t="str">
        <f t="shared" si="7"/>
        <v>National Government</v>
      </c>
      <c r="X321" s="10" t="s">
        <v>67</v>
      </c>
      <c r="Y321" s="34" t="str">
        <f t="shared" si="8"/>
        <v>Neutral</v>
      </c>
      <c r="Z321" s="10"/>
      <c r="AA321" s="34" t="str">
        <f t="shared" si="9"/>
        <v/>
      </c>
      <c r="AB321" s="10" t="s">
        <v>978</v>
      </c>
      <c r="AC321" s="12" t="s">
        <v>27</v>
      </c>
      <c r="AD321" s="6" t="s">
        <v>979</v>
      </c>
      <c r="AE321" s="10"/>
      <c r="AF321" s="10"/>
      <c r="AG321" s="10"/>
      <c r="AH321" s="10"/>
      <c r="AI321" s="10"/>
      <c r="AJ321" s="10"/>
      <c r="AK321" s="10"/>
      <c r="AL321" s="10"/>
      <c r="AM321" s="10"/>
      <c r="AN321" s="10"/>
      <c r="AO321" s="10"/>
      <c r="AP321" s="10"/>
      <c r="AQ321" s="10"/>
      <c r="AR321" s="10"/>
      <c r="AS321" s="10"/>
      <c r="AT321" s="10"/>
      <c r="AU321" s="10"/>
      <c r="AV321" s="10"/>
    </row>
    <row r="322" spans="1:48" ht="20.25" customHeight="1">
      <c r="A322" s="31">
        <v>43988</v>
      </c>
      <c r="B322" s="10" t="s">
        <v>34</v>
      </c>
      <c r="C322" s="10">
        <f t="shared" si="0"/>
        <v>0</v>
      </c>
      <c r="D322" s="6">
        <f t="shared" si="1"/>
        <v>1</v>
      </c>
      <c r="E322" s="10">
        <v>43.244141999999997</v>
      </c>
      <c r="F322" s="10">
        <v>76.959397999999993</v>
      </c>
      <c r="G322" s="10">
        <v>75</v>
      </c>
      <c r="H322" s="10">
        <v>100</v>
      </c>
      <c r="I322" s="10" t="s">
        <v>21</v>
      </c>
      <c r="J322" s="9" t="str">
        <f t="shared" si="2"/>
        <v>Rally</v>
      </c>
      <c r="K322" s="10" t="s">
        <v>58</v>
      </c>
      <c r="L322" s="34" t="str">
        <f t="shared" si="3"/>
        <v>Government Services</v>
      </c>
      <c r="M322" s="10" t="s">
        <v>282</v>
      </c>
      <c r="N322" s="34" t="str">
        <f t="shared" si="4"/>
        <v>Property &amp; Land</v>
      </c>
      <c r="O322" s="10" t="s">
        <v>62</v>
      </c>
      <c r="P322" s="34" t="str">
        <f t="shared" si="5"/>
        <v>Justice</v>
      </c>
      <c r="Q322" s="9" t="s">
        <v>203</v>
      </c>
      <c r="R322" s="9" t="s">
        <v>23</v>
      </c>
      <c r="S322" s="9">
        <f t="shared" si="6"/>
        <v>1</v>
      </c>
      <c r="T322" s="10" t="s">
        <v>24</v>
      </c>
      <c r="U322" s="10"/>
      <c r="V322" s="10" t="s">
        <v>24</v>
      </c>
      <c r="W322" s="34" t="str">
        <f t="shared" si="7"/>
        <v>National Government</v>
      </c>
      <c r="X322" s="10" t="s">
        <v>25</v>
      </c>
      <c r="Y322" s="34" t="str">
        <f t="shared" si="8"/>
        <v>Violent</v>
      </c>
      <c r="Z322" s="10" t="s">
        <v>900</v>
      </c>
      <c r="AA322" s="34" t="str">
        <f t="shared" si="9"/>
        <v>Violent</v>
      </c>
      <c r="AB322" s="10" t="s">
        <v>988</v>
      </c>
      <c r="AC322" s="12" t="s">
        <v>27</v>
      </c>
      <c r="AD322" s="6" t="s">
        <v>989</v>
      </c>
      <c r="AE322" s="10"/>
      <c r="AF322" s="10"/>
      <c r="AG322" s="10"/>
      <c r="AH322" s="10"/>
      <c r="AI322" s="10"/>
      <c r="AJ322" s="10"/>
      <c r="AK322" s="10"/>
      <c r="AL322" s="10"/>
      <c r="AM322" s="10"/>
      <c r="AN322" s="10"/>
      <c r="AO322" s="10"/>
      <c r="AP322" s="10"/>
      <c r="AQ322" s="10"/>
      <c r="AR322" s="10"/>
      <c r="AS322" s="10"/>
      <c r="AT322" s="10"/>
      <c r="AU322" s="10"/>
      <c r="AV322" s="10"/>
    </row>
    <row r="323" spans="1:48" ht="20.25" customHeight="1">
      <c r="A323" s="31">
        <v>43988</v>
      </c>
      <c r="B323" s="9" t="s">
        <v>40</v>
      </c>
      <c r="C323" s="9">
        <f t="shared" si="0"/>
        <v>1</v>
      </c>
      <c r="D323" s="6">
        <f t="shared" si="1"/>
        <v>0</v>
      </c>
      <c r="E323" s="10">
        <v>51.125152</v>
      </c>
      <c r="F323" s="10">
        <v>71.470433</v>
      </c>
      <c r="G323" s="10">
        <v>75</v>
      </c>
      <c r="H323" s="10">
        <v>10</v>
      </c>
      <c r="I323" s="10" t="s">
        <v>21</v>
      </c>
      <c r="J323" s="9" t="str">
        <f t="shared" si="2"/>
        <v>Rally</v>
      </c>
      <c r="K323" s="10" t="s">
        <v>58</v>
      </c>
      <c r="L323" s="34" t="str">
        <f t="shared" si="3"/>
        <v>Government Services</v>
      </c>
      <c r="M323" s="10" t="s">
        <v>282</v>
      </c>
      <c r="N323" s="34" t="str">
        <f t="shared" si="4"/>
        <v>Property &amp; Land</v>
      </c>
      <c r="O323" s="10" t="s">
        <v>62</v>
      </c>
      <c r="P323" s="34" t="str">
        <f t="shared" si="5"/>
        <v>Justice</v>
      </c>
      <c r="Q323" s="9" t="s">
        <v>203</v>
      </c>
      <c r="R323" s="9" t="s">
        <v>23</v>
      </c>
      <c r="S323" s="9">
        <f t="shared" si="6"/>
        <v>1</v>
      </c>
      <c r="T323" s="10" t="s">
        <v>24</v>
      </c>
      <c r="U323" s="10"/>
      <c r="V323" s="10" t="s">
        <v>24</v>
      </c>
      <c r="W323" s="34" t="str">
        <f t="shared" si="7"/>
        <v>National Government</v>
      </c>
      <c r="X323" s="10" t="s">
        <v>25</v>
      </c>
      <c r="Y323" s="34" t="str">
        <f t="shared" si="8"/>
        <v>Violent</v>
      </c>
      <c r="Z323" s="10" t="s">
        <v>900</v>
      </c>
      <c r="AA323" s="34" t="str">
        <f t="shared" si="9"/>
        <v>Violent</v>
      </c>
      <c r="AB323" s="10" t="s">
        <v>988</v>
      </c>
      <c r="AC323" s="12" t="s">
        <v>27</v>
      </c>
      <c r="AD323" s="6" t="s">
        <v>989</v>
      </c>
      <c r="AE323" s="10"/>
      <c r="AF323" s="10"/>
      <c r="AG323" s="10"/>
      <c r="AH323" s="10"/>
      <c r="AI323" s="10"/>
      <c r="AJ323" s="10"/>
      <c r="AK323" s="10"/>
      <c r="AL323" s="10"/>
      <c r="AM323" s="10"/>
      <c r="AN323" s="10"/>
      <c r="AO323" s="10"/>
      <c r="AP323" s="10"/>
      <c r="AQ323" s="10"/>
      <c r="AR323" s="10"/>
      <c r="AS323" s="10"/>
      <c r="AT323" s="10"/>
      <c r="AU323" s="10"/>
      <c r="AV323" s="10"/>
    </row>
    <row r="324" spans="1:48" ht="20.25" customHeight="1">
      <c r="A324" s="31">
        <v>43988</v>
      </c>
      <c r="B324" s="10" t="s">
        <v>34</v>
      </c>
      <c r="C324" s="10">
        <f t="shared" si="0"/>
        <v>0</v>
      </c>
      <c r="D324" s="6">
        <f t="shared" si="1"/>
        <v>1</v>
      </c>
      <c r="E324" s="14">
        <v>43.243397999999999</v>
      </c>
      <c r="F324" s="15">
        <v>76.896827000000002</v>
      </c>
      <c r="G324" s="10">
        <v>37</v>
      </c>
      <c r="H324" s="10">
        <v>37</v>
      </c>
      <c r="I324" s="10" t="s">
        <v>21</v>
      </c>
      <c r="J324" s="9" t="str">
        <f t="shared" si="2"/>
        <v>Rally</v>
      </c>
      <c r="K324" s="10" t="s">
        <v>58</v>
      </c>
      <c r="L324" s="34" t="str">
        <f t="shared" si="3"/>
        <v>Government Services</v>
      </c>
      <c r="M324" s="10" t="s">
        <v>282</v>
      </c>
      <c r="N324" s="34" t="str">
        <f t="shared" si="4"/>
        <v>Property &amp; Land</v>
      </c>
      <c r="O324" s="10" t="s">
        <v>62</v>
      </c>
      <c r="P324" s="34" t="str">
        <f t="shared" si="5"/>
        <v>Justice</v>
      </c>
      <c r="Q324" s="9" t="s">
        <v>203</v>
      </c>
      <c r="R324" s="9" t="s">
        <v>23</v>
      </c>
      <c r="S324" s="9">
        <f t="shared" si="6"/>
        <v>1</v>
      </c>
      <c r="T324" s="10" t="s">
        <v>24</v>
      </c>
      <c r="U324" s="10"/>
      <c r="V324" s="10" t="s">
        <v>24</v>
      </c>
      <c r="W324" s="34" t="str">
        <f t="shared" si="7"/>
        <v>National Government</v>
      </c>
      <c r="X324" s="10" t="s">
        <v>25</v>
      </c>
      <c r="Y324" s="34" t="str">
        <f t="shared" si="8"/>
        <v>Violent</v>
      </c>
      <c r="Z324" s="10" t="s">
        <v>900</v>
      </c>
      <c r="AA324" s="34" t="str">
        <f t="shared" si="9"/>
        <v>Violent</v>
      </c>
      <c r="AB324" s="10" t="s">
        <v>1000</v>
      </c>
      <c r="AC324" s="9" t="s">
        <v>98</v>
      </c>
      <c r="AD324" s="6" t="s">
        <v>1001</v>
      </c>
      <c r="AE324" s="10"/>
      <c r="AF324" s="10"/>
      <c r="AG324" s="10"/>
      <c r="AH324" s="10"/>
      <c r="AI324" s="10"/>
      <c r="AJ324" s="10"/>
      <c r="AK324" s="10"/>
      <c r="AL324" s="10"/>
      <c r="AM324" s="10"/>
      <c r="AN324" s="10"/>
      <c r="AO324" s="10"/>
      <c r="AP324" s="10"/>
      <c r="AQ324" s="10"/>
      <c r="AR324" s="10"/>
      <c r="AS324" s="10"/>
      <c r="AT324" s="10"/>
      <c r="AU324" s="10"/>
      <c r="AV324" s="10"/>
    </row>
    <row r="325" spans="1:48" ht="20.25" customHeight="1">
      <c r="A325" s="31">
        <v>43988</v>
      </c>
      <c r="B325" s="10" t="s">
        <v>31</v>
      </c>
      <c r="C325" s="10">
        <f t="shared" si="0"/>
        <v>0</v>
      </c>
      <c r="D325" s="6">
        <f t="shared" si="1"/>
        <v>0</v>
      </c>
      <c r="E325" s="10">
        <v>51.227462000000003</v>
      </c>
      <c r="F325" s="10">
        <v>51.369329999999998</v>
      </c>
      <c r="G325" s="10">
        <v>35</v>
      </c>
      <c r="H325" s="10">
        <v>30</v>
      </c>
      <c r="I325" s="10" t="s">
        <v>21</v>
      </c>
      <c r="J325" s="9" t="str">
        <f t="shared" si="2"/>
        <v>Rally</v>
      </c>
      <c r="K325" s="10" t="s">
        <v>58</v>
      </c>
      <c r="L325" s="34" t="str">
        <f t="shared" si="3"/>
        <v>Government Services</v>
      </c>
      <c r="M325" s="10" t="s">
        <v>282</v>
      </c>
      <c r="N325" s="34" t="str">
        <f t="shared" si="4"/>
        <v>Property &amp; Land</v>
      </c>
      <c r="O325" s="10" t="s">
        <v>62</v>
      </c>
      <c r="P325" s="34" t="str">
        <f t="shared" si="5"/>
        <v>Justice</v>
      </c>
      <c r="Q325" s="9" t="s">
        <v>203</v>
      </c>
      <c r="R325" s="9" t="s">
        <v>23</v>
      </c>
      <c r="S325" s="9">
        <f t="shared" si="6"/>
        <v>1</v>
      </c>
      <c r="T325" s="10" t="s">
        <v>24</v>
      </c>
      <c r="U325" s="10"/>
      <c r="V325" s="10" t="s">
        <v>24</v>
      </c>
      <c r="W325" s="34" t="str">
        <f t="shared" si="7"/>
        <v>National Government</v>
      </c>
      <c r="X325" s="10" t="s">
        <v>25</v>
      </c>
      <c r="Y325" s="34" t="str">
        <f t="shared" si="8"/>
        <v>Violent</v>
      </c>
      <c r="Z325" s="10" t="s">
        <v>900</v>
      </c>
      <c r="AA325" s="34" t="str">
        <f t="shared" si="9"/>
        <v>Violent</v>
      </c>
      <c r="AB325" s="10" t="s">
        <v>990</v>
      </c>
      <c r="AC325" s="12" t="s">
        <v>27</v>
      </c>
      <c r="AD325" s="6" t="s">
        <v>989</v>
      </c>
      <c r="AE325" s="10"/>
      <c r="AF325" s="10"/>
      <c r="AG325" s="10"/>
      <c r="AH325" s="10"/>
      <c r="AI325" s="10"/>
      <c r="AJ325" s="10"/>
      <c r="AK325" s="10"/>
      <c r="AL325" s="10"/>
      <c r="AM325" s="10"/>
      <c r="AN325" s="10"/>
      <c r="AO325" s="10"/>
      <c r="AP325" s="10"/>
      <c r="AQ325" s="10"/>
      <c r="AR325" s="10"/>
      <c r="AS325" s="10"/>
      <c r="AT325" s="10"/>
      <c r="AU325" s="10"/>
      <c r="AV325" s="10"/>
    </row>
    <row r="326" spans="1:48" ht="20.25" customHeight="1">
      <c r="A326" s="31">
        <v>43988</v>
      </c>
      <c r="B326" s="10" t="s">
        <v>20</v>
      </c>
      <c r="C326" s="10">
        <f t="shared" si="0"/>
        <v>0</v>
      </c>
      <c r="D326" s="6">
        <f t="shared" si="1"/>
        <v>0</v>
      </c>
      <c r="E326" s="10">
        <v>42.309207999999998</v>
      </c>
      <c r="F326" s="10">
        <v>69.600615000000005</v>
      </c>
      <c r="G326" s="10">
        <v>35</v>
      </c>
      <c r="H326" s="10">
        <v>20</v>
      </c>
      <c r="I326" s="10" t="s">
        <v>21</v>
      </c>
      <c r="J326" s="9" t="str">
        <f t="shared" si="2"/>
        <v>Rally</v>
      </c>
      <c r="K326" s="10" t="s">
        <v>58</v>
      </c>
      <c r="L326" s="34" t="str">
        <f t="shared" si="3"/>
        <v>Government Services</v>
      </c>
      <c r="M326" s="10" t="s">
        <v>282</v>
      </c>
      <c r="N326" s="34" t="str">
        <f t="shared" si="4"/>
        <v>Property &amp; Land</v>
      </c>
      <c r="O326" s="10" t="s">
        <v>62</v>
      </c>
      <c r="P326" s="34" t="str">
        <f t="shared" si="5"/>
        <v>Justice</v>
      </c>
      <c r="Q326" s="9" t="s">
        <v>203</v>
      </c>
      <c r="R326" s="9" t="s">
        <v>23</v>
      </c>
      <c r="S326" s="9">
        <f t="shared" si="6"/>
        <v>1</v>
      </c>
      <c r="T326" s="10" t="s">
        <v>24</v>
      </c>
      <c r="U326" s="10"/>
      <c r="V326" s="10" t="s">
        <v>24</v>
      </c>
      <c r="W326" s="34" t="str">
        <f t="shared" si="7"/>
        <v>National Government</v>
      </c>
      <c r="X326" s="10" t="s">
        <v>25</v>
      </c>
      <c r="Y326" s="34" t="str">
        <f t="shared" si="8"/>
        <v>Violent</v>
      </c>
      <c r="Z326" s="10" t="s">
        <v>900</v>
      </c>
      <c r="AA326" s="34" t="str">
        <f t="shared" si="9"/>
        <v>Violent</v>
      </c>
      <c r="AB326" s="10" t="s">
        <v>1926</v>
      </c>
      <c r="AC326" s="12" t="s">
        <v>27</v>
      </c>
      <c r="AD326" s="6" t="s">
        <v>992</v>
      </c>
      <c r="AE326" s="10"/>
      <c r="AF326" s="10"/>
      <c r="AG326" s="10"/>
      <c r="AH326" s="10"/>
      <c r="AI326" s="10"/>
      <c r="AJ326" s="10"/>
      <c r="AK326" s="10"/>
      <c r="AL326" s="10"/>
      <c r="AM326" s="10"/>
      <c r="AN326" s="10"/>
      <c r="AO326" s="10"/>
      <c r="AP326" s="10"/>
      <c r="AQ326" s="10"/>
      <c r="AR326" s="10"/>
      <c r="AS326" s="10"/>
      <c r="AT326" s="10"/>
      <c r="AU326" s="10"/>
      <c r="AV326" s="10"/>
    </row>
    <row r="327" spans="1:48" ht="20.25" customHeight="1">
      <c r="A327" s="31">
        <v>43988</v>
      </c>
      <c r="B327" s="10" t="s">
        <v>144</v>
      </c>
      <c r="C327" s="10">
        <f t="shared" si="0"/>
        <v>0</v>
      </c>
      <c r="D327" s="6">
        <f t="shared" si="1"/>
        <v>0</v>
      </c>
      <c r="E327" s="10">
        <v>50.409312999999997</v>
      </c>
      <c r="F327" s="10">
        <v>80.252718999999999</v>
      </c>
      <c r="G327" s="10">
        <v>35</v>
      </c>
      <c r="H327" s="10">
        <v>20</v>
      </c>
      <c r="I327" s="10" t="s">
        <v>21</v>
      </c>
      <c r="J327" s="9" t="str">
        <f t="shared" si="2"/>
        <v>Rally</v>
      </c>
      <c r="K327" s="10" t="s">
        <v>58</v>
      </c>
      <c r="L327" s="34" t="str">
        <f t="shared" si="3"/>
        <v>Government Services</v>
      </c>
      <c r="M327" s="10" t="s">
        <v>282</v>
      </c>
      <c r="N327" s="34" t="str">
        <f t="shared" si="4"/>
        <v>Property &amp; Land</v>
      </c>
      <c r="O327" s="10" t="s">
        <v>62</v>
      </c>
      <c r="P327" s="34" t="str">
        <f t="shared" si="5"/>
        <v>Justice</v>
      </c>
      <c r="Q327" s="9" t="s">
        <v>203</v>
      </c>
      <c r="R327" s="9" t="s">
        <v>23</v>
      </c>
      <c r="S327" s="9">
        <f t="shared" si="6"/>
        <v>1</v>
      </c>
      <c r="T327" s="10" t="s">
        <v>24</v>
      </c>
      <c r="U327" s="10"/>
      <c r="V327" s="10" t="s">
        <v>24</v>
      </c>
      <c r="W327" s="34" t="str">
        <f t="shared" si="7"/>
        <v>National Government</v>
      </c>
      <c r="X327" s="10" t="s">
        <v>25</v>
      </c>
      <c r="Y327" s="34" t="str">
        <f t="shared" si="8"/>
        <v>Violent</v>
      </c>
      <c r="Z327" s="10" t="s">
        <v>900</v>
      </c>
      <c r="AA327" s="34" t="str">
        <f t="shared" si="9"/>
        <v>Violent</v>
      </c>
      <c r="AB327" s="10" t="s">
        <v>988</v>
      </c>
      <c r="AC327" s="12" t="s">
        <v>27</v>
      </c>
      <c r="AD327" s="6" t="s">
        <v>993</v>
      </c>
      <c r="AE327" s="10"/>
      <c r="AF327" s="10"/>
      <c r="AG327" s="10"/>
      <c r="AH327" s="10"/>
      <c r="AI327" s="10"/>
      <c r="AJ327" s="10"/>
      <c r="AK327" s="10"/>
      <c r="AL327" s="10"/>
      <c r="AM327" s="10"/>
      <c r="AN327" s="10"/>
      <c r="AO327" s="10"/>
      <c r="AP327" s="10"/>
      <c r="AQ327" s="10"/>
      <c r="AR327" s="10"/>
      <c r="AS327" s="10"/>
      <c r="AT327" s="10"/>
      <c r="AU327" s="10"/>
      <c r="AV327" s="10"/>
    </row>
    <row r="328" spans="1:48" ht="20.25" customHeight="1">
      <c r="A328" s="31">
        <v>43988</v>
      </c>
      <c r="B328" s="10" t="s">
        <v>29</v>
      </c>
      <c r="C328" s="10">
        <f t="shared" si="0"/>
        <v>0</v>
      </c>
      <c r="D328" s="6">
        <f t="shared" si="1"/>
        <v>0</v>
      </c>
      <c r="E328" s="10">
        <v>50.285352000000003</v>
      </c>
      <c r="F328" s="10">
        <v>57.184308999999999</v>
      </c>
      <c r="G328" s="10">
        <v>35</v>
      </c>
      <c r="H328" s="10">
        <v>20</v>
      </c>
      <c r="I328" s="10" t="s">
        <v>21</v>
      </c>
      <c r="J328" s="9" t="str">
        <f t="shared" si="2"/>
        <v>Rally</v>
      </c>
      <c r="K328" s="10" t="s">
        <v>58</v>
      </c>
      <c r="L328" s="34" t="str">
        <f t="shared" si="3"/>
        <v>Government Services</v>
      </c>
      <c r="M328" s="10" t="s">
        <v>282</v>
      </c>
      <c r="N328" s="34" t="str">
        <f t="shared" si="4"/>
        <v>Property &amp; Land</v>
      </c>
      <c r="O328" s="10" t="s">
        <v>62</v>
      </c>
      <c r="P328" s="34" t="str">
        <f t="shared" si="5"/>
        <v>Justice</v>
      </c>
      <c r="Q328" s="9" t="s">
        <v>203</v>
      </c>
      <c r="R328" s="9" t="s">
        <v>23</v>
      </c>
      <c r="S328" s="9">
        <f t="shared" si="6"/>
        <v>1</v>
      </c>
      <c r="T328" s="10" t="s">
        <v>24</v>
      </c>
      <c r="U328" s="10"/>
      <c r="V328" s="10" t="s">
        <v>24</v>
      </c>
      <c r="W328" s="34" t="str">
        <f t="shared" si="7"/>
        <v>National Government</v>
      </c>
      <c r="X328" s="10" t="s">
        <v>25</v>
      </c>
      <c r="Y328" s="34" t="str">
        <f t="shared" si="8"/>
        <v>Violent</v>
      </c>
      <c r="Z328" s="10" t="s">
        <v>900</v>
      </c>
      <c r="AA328" s="34" t="str">
        <f t="shared" si="9"/>
        <v>Violent</v>
      </c>
      <c r="AB328" s="10" t="s">
        <v>994</v>
      </c>
      <c r="AC328" s="12" t="s">
        <v>27</v>
      </c>
      <c r="AD328" s="6" t="s">
        <v>995</v>
      </c>
      <c r="AE328" s="10"/>
      <c r="AF328" s="10"/>
      <c r="AG328" s="10"/>
      <c r="AH328" s="10"/>
      <c r="AI328" s="10"/>
      <c r="AJ328" s="10"/>
      <c r="AK328" s="10"/>
      <c r="AL328" s="10"/>
      <c r="AM328" s="10"/>
      <c r="AN328" s="10"/>
      <c r="AO328" s="10"/>
      <c r="AP328" s="10"/>
      <c r="AQ328" s="10"/>
      <c r="AR328" s="10"/>
      <c r="AS328" s="10"/>
      <c r="AT328" s="10"/>
      <c r="AU328" s="10"/>
      <c r="AV328" s="10"/>
    </row>
    <row r="329" spans="1:48" ht="20.25" customHeight="1">
      <c r="A329" s="31">
        <v>43988</v>
      </c>
      <c r="B329" s="10" t="s">
        <v>113</v>
      </c>
      <c r="C329" s="10">
        <f t="shared" si="0"/>
        <v>0</v>
      </c>
      <c r="D329" s="6">
        <f t="shared" si="1"/>
        <v>0</v>
      </c>
      <c r="E329" s="10">
        <v>44.854711999999999</v>
      </c>
      <c r="F329" s="10">
        <v>65.493667000000002</v>
      </c>
      <c r="G329" s="10">
        <v>30</v>
      </c>
      <c r="H329" s="10">
        <v>7</v>
      </c>
      <c r="I329" s="10" t="s">
        <v>21</v>
      </c>
      <c r="J329" s="9" t="str">
        <f t="shared" si="2"/>
        <v>Rally</v>
      </c>
      <c r="K329" s="10" t="s">
        <v>58</v>
      </c>
      <c r="L329" s="34" t="str">
        <f t="shared" si="3"/>
        <v>Government Services</v>
      </c>
      <c r="M329" s="10" t="s">
        <v>282</v>
      </c>
      <c r="N329" s="34" t="str">
        <f t="shared" si="4"/>
        <v>Property &amp; Land</v>
      </c>
      <c r="O329" s="9" t="s">
        <v>140</v>
      </c>
      <c r="P329" s="34" t="str">
        <f t="shared" si="5"/>
        <v>Covid-19</v>
      </c>
      <c r="Q329" s="9" t="s">
        <v>203</v>
      </c>
      <c r="R329" s="9" t="s">
        <v>23</v>
      </c>
      <c r="S329" s="9">
        <f t="shared" si="6"/>
        <v>1</v>
      </c>
      <c r="T329" s="10" t="s">
        <v>24</v>
      </c>
      <c r="U329" s="10"/>
      <c r="V329" s="10" t="s">
        <v>24</v>
      </c>
      <c r="W329" s="34" t="str">
        <f t="shared" si="7"/>
        <v>National Government</v>
      </c>
      <c r="X329" s="10" t="s">
        <v>25</v>
      </c>
      <c r="Y329" s="34" t="str">
        <f t="shared" si="8"/>
        <v>Violent</v>
      </c>
      <c r="Z329" s="10" t="s">
        <v>900</v>
      </c>
      <c r="AA329" s="34" t="str">
        <f t="shared" si="9"/>
        <v>Violent</v>
      </c>
      <c r="AB329" s="10" t="s">
        <v>996</v>
      </c>
      <c r="AC329" s="12" t="s">
        <v>27</v>
      </c>
      <c r="AD329" s="6" t="s">
        <v>997</v>
      </c>
      <c r="AE329" s="10"/>
      <c r="AF329" s="10"/>
      <c r="AG329" s="10"/>
      <c r="AH329" s="10"/>
      <c r="AI329" s="10"/>
      <c r="AJ329" s="10"/>
      <c r="AK329" s="10"/>
      <c r="AL329" s="10"/>
      <c r="AM329" s="10"/>
      <c r="AN329" s="10"/>
      <c r="AO329" s="10"/>
      <c r="AP329" s="10"/>
      <c r="AQ329" s="10"/>
      <c r="AR329" s="10"/>
      <c r="AS329" s="10"/>
      <c r="AT329" s="10"/>
      <c r="AU329" s="10"/>
      <c r="AV329" s="10"/>
    </row>
    <row r="330" spans="1:48" ht="20.25" customHeight="1">
      <c r="A330" s="31">
        <v>43988</v>
      </c>
      <c r="B330" s="10" t="s">
        <v>95</v>
      </c>
      <c r="C330" s="10">
        <f t="shared" si="0"/>
        <v>0</v>
      </c>
      <c r="D330" s="6">
        <f t="shared" si="1"/>
        <v>0</v>
      </c>
      <c r="E330" s="15">
        <v>43.654218999999998</v>
      </c>
      <c r="F330" s="15">
        <v>51.149746999999998</v>
      </c>
      <c r="G330" s="10">
        <v>30</v>
      </c>
      <c r="H330" s="10">
        <v>20</v>
      </c>
      <c r="I330" s="10" t="s">
        <v>570</v>
      </c>
      <c r="J330" s="9" t="str">
        <f t="shared" si="2"/>
        <v>Non-Violent</v>
      </c>
      <c r="K330" s="10" t="s">
        <v>58</v>
      </c>
      <c r="L330" s="34" t="str">
        <f t="shared" si="3"/>
        <v>Government Services</v>
      </c>
      <c r="M330" s="10" t="s">
        <v>282</v>
      </c>
      <c r="N330" s="34" t="str">
        <f t="shared" si="4"/>
        <v>Property &amp; Land</v>
      </c>
      <c r="O330" s="10" t="s">
        <v>62</v>
      </c>
      <c r="P330" s="34" t="str">
        <f t="shared" si="5"/>
        <v>Justice</v>
      </c>
      <c r="Q330" s="9" t="s">
        <v>203</v>
      </c>
      <c r="R330" s="9" t="s">
        <v>23</v>
      </c>
      <c r="S330" s="9">
        <f t="shared" si="6"/>
        <v>1</v>
      </c>
      <c r="T330" s="10" t="s">
        <v>24</v>
      </c>
      <c r="U330" s="10"/>
      <c r="V330" s="10" t="s">
        <v>24</v>
      </c>
      <c r="W330" s="34" t="str">
        <f t="shared" si="7"/>
        <v>National Government</v>
      </c>
      <c r="X330" s="10" t="s">
        <v>25</v>
      </c>
      <c r="Y330" s="34" t="str">
        <f t="shared" si="8"/>
        <v>Violent</v>
      </c>
      <c r="Z330" s="10" t="s">
        <v>900</v>
      </c>
      <c r="AA330" s="34" t="str">
        <f t="shared" si="9"/>
        <v>Violent</v>
      </c>
      <c r="AB330" s="10" t="s">
        <v>998</v>
      </c>
      <c r="AC330" s="9" t="s">
        <v>98</v>
      </c>
      <c r="AD330" s="6" t="s">
        <v>999</v>
      </c>
      <c r="AE330" s="10"/>
      <c r="AF330" s="10"/>
      <c r="AG330" s="10"/>
      <c r="AH330" s="10"/>
      <c r="AI330" s="10"/>
      <c r="AJ330" s="10"/>
      <c r="AK330" s="10"/>
      <c r="AL330" s="10"/>
      <c r="AM330" s="10"/>
      <c r="AN330" s="10"/>
      <c r="AO330" s="10"/>
      <c r="AP330" s="10"/>
      <c r="AQ330" s="10"/>
      <c r="AR330" s="10"/>
      <c r="AS330" s="10"/>
      <c r="AT330" s="10"/>
      <c r="AU330" s="10"/>
      <c r="AV330" s="10"/>
    </row>
    <row r="331" spans="1:48" ht="20.25" customHeight="1">
      <c r="A331" s="31">
        <v>43988</v>
      </c>
      <c r="B331" s="10" t="s">
        <v>20</v>
      </c>
      <c r="C331" s="10">
        <f t="shared" si="0"/>
        <v>0</v>
      </c>
      <c r="D331" s="6">
        <f t="shared" si="1"/>
        <v>0</v>
      </c>
      <c r="E331" s="10">
        <v>42.381613999999999</v>
      </c>
      <c r="F331" s="10">
        <v>69.498078000000007</v>
      </c>
      <c r="G331" s="10">
        <v>15</v>
      </c>
      <c r="H331" s="10">
        <v>15</v>
      </c>
      <c r="I331" s="10" t="s">
        <v>21</v>
      </c>
      <c r="J331" s="9" t="str">
        <f t="shared" si="2"/>
        <v>Rally</v>
      </c>
      <c r="K331" s="10" t="s">
        <v>64</v>
      </c>
      <c r="L331" s="34" t="str">
        <f t="shared" si="3"/>
        <v>Human Rights</v>
      </c>
      <c r="M331" s="10" t="s">
        <v>282</v>
      </c>
      <c r="N331" s="34" t="str">
        <f t="shared" si="4"/>
        <v>Property &amp; Land</v>
      </c>
      <c r="O331" s="10" t="s">
        <v>62</v>
      </c>
      <c r="P331" s="34" t="str">
        <f t="shared" si="5"/>
        <v>Justice</v>
      </c>
      <c r="Q331" s="9" t="s">
        <v>203</v>
      </c>
      <c r="R331" s="9" t="s">
        <v>23</v>
      </c>
      <c r="S331" s="9">
        <f t="shared" si="6"/>
        <v>1</v>
      </c>
      <c r="T331" s="10" t="s">
        <v>24</v>
      </c>
      <c r="U331" s="10"/>
      <c r="V331" s="10" t="s">
        <v>24</v>
      </c>
      <c r="W331" s="34" t="str">
        <f t="shared" si="7"/>
        <v>National Government</v>
      </c>
      <c r="X331" s="10" t="s">
        <v>25</v>
      </c>
      <c r="Y331" s="34" t="str">
        <f t="shared" si="8"/>
        <v>Violent</v>
      </c>
      <c r="Z331" s="10" t="s">
        <v>900</v>
      </c>
      <c r="AA331" s="34" t="str">
        <f t="shared" si="9"/>
        <v>Violent</v>
      </c>
      <c r="AB331" s="10" t="s">
        <v>1002</v>
      </c>
      <c r="AC331" s="12" t="s">
        <v>27</v>
      </c>
      <c r="AD331" s="6" t="s">
        <v>1003</v>
      </c>
      <c r="AE331" s="10"/>
      <c r="AF331" s="10"/>
      <c r="AG331" s="10"/>
      <c r="AH331" s="10"/>
      <c r="AI331" s="10"/>
      <c r="AJ331" s="10"/>
      <c r="AK331" s="10"/>
      <c r="AL331" s="10"/>
      <c r="AM331" s="10"/>
      <c r="AN331" s="10"/>
      <c r="AO331" s="10"/>
      <c r="AP331" s="10"/>
      <c r="AQ331" s="10"/>
      <c r="AR331" s="10"/>
      <c r="AS331" s="10"/>
      <c r="AT331" s="10"/>
      <c r="AU331" s="10"/>
      <c r="AV331" s="10"/>
    </row>
    <row r="332" spans="1:48" ht="20.25" customHeight="1">
      <c r="A332" s="31">
        <v>43988</v>
      </c>
      <c r="B332" s="10" t="s">
        <v>29</v>
      </c>
      <c r="C332" s="10">
        <f t="shared" si="0"/>
        <v>0</v>
      </c>
      <c r="D332" s="6">
        <f t="shared" si="1"/>
        <v>0</v>
      </c>
      <c r="E332" s="10">
        <v>50.285172000000003</v>
      </c>
      <c r="F332" s="10">
        <v>57.185422000000003</v>
      </c>
      <c r="G332" s="10">
        <v>30</v>
      </c>
      <c r="H332" s="10">
        <v>30</v>
      </c>
      <c r="I332" s="10" t="s">
        <v>21</v>
      </c>
      <c r="J332" s="9" t="str">
        <f t="shared" si="2"/>
        <v>Rally</v>
      </c>
      <c r="K332" s="10" t="s">
        <v>64</v>
      </c>
      <c r="L332" s="34" t="str">
        <f t="shared" si="3"/>
        <v>Human Rights</v>
      </c>
      <c r="M332" s="10" t="s">
        <v>282</v>
      </c>
      <c r="N332" s="34" t="str">
        <f t="shared" si="4"/>
        <v>Property &amp; Land</v>
      </c>
      <c r="O332" s="10" t="s">
        <v>62</v>
      </c>
      <c r="P332" s="34" t="str">
        <f t="shared" si="5"/>
        <v>Justice</v>
      </c>
      <c r="Q332" s="9" t="s">
        <v>203</v>
      </c>
      <c r="R332" s="9" t="s">
        <v>23</v>
      </c>
      <c r="S332" s="9">
        <f t="shared" si="6"/>
        <v>1</v>
      </c>
      <c r="T332" s="10" t="s">
        <v>24</v>
      </c>
      <c r="U332" s="10"/>
      <c r="V332" s="10" t="s">
        <v>24</v>
      </c>
      <c r="W332" s="34" t="str">
        <f t="shared" si="7"/>
        <v>National Government</v>
      </c>
      <c r="X332" s="10" t="s">
        <v>25</v>
      </c>
      <c r="Y332" s="34" t="str">
        <f t="shared" si="8"/>
        <v>Violent</v>
      </c>
      <c r="Z332" s="10" t="s">
        <v>900</v>
      </c>
      <c r="AA332" s="34" t="str">
        <f t="shared" si="9"/>
        <v>Violent</v>
      </c>
      <c r="AB332" s="10" t="s">
        <v>994</v>
      </c>
      <c r="AC332" s="12" t="s">
        <v>27</v>
      </c>
      <c r="AD332" s="6" t="s">
        <v>1004</v>
      </c>
      <c r="AE332" s="10"/>
      <c r="AF332" s="10"/>
      <c r="AG332" s="10"/>
      <c r="AH332" s="10"/>
      <c r="AI332" s="10"/>
      <c r="AJ332" s="10"/>
      <c r="AK332" s="10"/>
      <c r="AL332" s="10"/>
      <c r="AM332" s="10"/>
      <c r="AN332" s="10"/>
      <c r="AO332" s="10"/>
      <c r="AP332" s="10"/>
      <c r="AQ332" s="10"/>
      <c r="AR332" s="10"/>
      <c r="AS332" s="10"/>
      <c r="AT332" s="10"/>
      <c r="AU332" s="10"/>
      <c r="AV332" s="10"/>
    </row>
    <row r="333" spans="1:48" ht="20.25" customHeight="1">
      <c r="A333" s="31">
        <v>43988</v>
      </c>
      <c r="B333" s="10" t="s">
        <v>113</v>
      </c>
      <c r="C333" s="10">
        <f t="shared" si="0"/>
        <v>0</v>
      </c>
      <c r="D333" s="6">
        <f t="shared" si="1"/>
        <v>0</v>
      </c>
      <c r="E333" s="10">
        <v>44.842604999999999</v>
      </c>
      <c r="F333" s="10">
        <v>65.503473999999997</v>
      </c>
      <c r="G333" s="10">
        <v>30</v>
      </c>
      <c r="H333" s="10">
        <v>7</v>
      </c>
      <c r="I333" s="10" t="s">
        <v>21</v>
      </c>
      <c r="J333" s="9" t="str">
        <f t="shared" si="2"/>
        <v>Rally</v>
      </c>
      <c r="K333" s="10" t="s">
        <v>64</v>
      </c>
      <c r="L333" s="34" t="str">
        <f t="shared" si="3"/>
        <v>Human Rights</v>
      </c>
      <c r="M333" s="10" t="s">
        <v>58</v>
      </c>
      <c r="N333" s="34" t="str">
        <f t="shared" si="4"/>
        <v>Government Services</v>
      </c>
      <c r="O333" s="10" t="s">
        <v>62</v>
      </c>
      <c r="P333" s="34" t="str">
        <f t="shared" si="5"/>
        <v>Justice</v>
      </c>
      <c r="Q333" s="9" t="s">
        <v>203</v>
      </c>
      <c r="R333" s="9" t="s">
        <v>23</v>
      </c>
      <c r="S333" s="9">
        <f t="shared" si="6"/>
        <v>1</v>
      </c>
      <c r="T333" s="10" t="s">
        <v>24</v>
      </c>
      <c r="U333" s="10"/>
      <c r="V333" s="10" t="s">
        <v>24</v>
      </c>
      <c r="W333" s="34" t="str">
        <f t="shared" si="7"/>
        <v>National Government</v>
      </c>
      <c r="X333" s="10" t="s">
        <v>25</v>
      </c>
      <c r="Y333" s="34" t="str">
        <f t="shared" si="8"/>
        <v>Violent</v>
      </c>
      <c r="Z333" s="10" t="s">
        <v>900</v>
      </c>
      <c r="AA333" s="34" t="str">
        <f t="shared" si="9"/>
        <v>Violent</v>
      </c>
      <c r="AB333" s="10" t="s">
        <v>996</v>
      </c>
      <c r="AC333" s="12" t="s">
        <v>27</v>
      </c>
      <c r="AD333" s="6" t="s">
        <v>1005</v>
      </c>
      <c r="AE333" s="10"/>
      <c r="AF333" s="10"/>
      <c r="AG333" s="10"/>
      <c r="AH333" s="10"/>
      <c r="AI333" s="10"/>
      <c r="AJ333" s="10"/>
      <c r="AK333" s="10"/>
      <c r="AL333" s="10"/>
      <c r="AM333" s="10"/>
      <c r="AN333" s="10"/>
      <c r="AO333" s="10"/>
      <c r="AP333" s="10"/>
      <c r="AQ333" s="10"/>
      <c r="AR333" s="10"/>
      <c r="AS333" s="10"/>
      <c r="AT333" s="10"/>
      <c r="AU333" s="10"/>
      <c r="AV333" s="10"/>
    </row>
    <row r="334" spans="1:48" ht="20.25" customHeight="1">
      <c r="A334" s="31">
        <v>43988</v>
      </c>
      <c r="B334" s="10" t="s">
        <v>31</v>
      </c>
      <c r="C334" s="10">
        <f t="shared" si="0"/>
        <v>0</v>
      </c>
      <c r="D334" s="6">
        <f t="shared" si="1"/>
        <v>0</v>
      </c>
      <c r="E334" s="14">
        <v>51.204574999999998</v>
      </c>
      <c r="F334" s="15">
        <v>51.369799</v>
      </c>
      <c r="G334" s="10">
        <v>10</v>
      </c>
      <c r="H334" s="10">
        <v>10</v>
      </c>
      <c r="I334" s="10" t="s">
        <v>21</v>
      </c>
      <c r="J334" s="9" t="str">
        <f t="shared" si="2"/>
        <v>Rally</v>
      </c>
      <c r="K334" s="9" t="s">
        <v>140</v>
      </c>
      <c r="L334" s="34" t="str">
        <f t="shared" si="3"/>
        <v>Covid-19</v>
      </c>
      <c r="M334" s="10" t="s">
        <v>152</v>
      </c>
      <c r="N334" s="34" t="str">
        <f t="shared" si="4"/>
        <v>Finance</v>
      </c>
      <c r="O334" s="10"/>
      <c r="P334" s="34" t="str">
        <f t="shared" si="5"/>
        <v/>
      </c>
      <c r="Q334" s="10"/>
      <c r="R334" s="10"/>
      <c r="S334" s="9">
        <f t="shared" si="6"/>
        <v>0</v>
      </c>
      <c r="T334" s="10" t="s">
        <v>24</v>
      </c>
      <c r="U334" s="10"/>
      <c r="V334" s="10" t="s">
        <v>24</v>
      </c>
      <c r="W334" s="34" t="str">
        <f t="shared" si="7"/>
        <v>National Government</v>
      </c>
      <c r="X334" s="10" t="s">
        <v>25</v>
      </c>
      <c r="Y334" s="34" t="str">
        <f t="shared" si="8"/>
        <v>Violent</v>
      </c>
      <c r="Z334" s="10" t="s">
        <v>900</v>
      </c>
      <c r="AA334" s="34" t="str">
        <f t="shared" si="9"/>
        <v>Violent</v>
      </c>
      <c r="AB334" s="10" t="s">
        <v>1006</v>
      </c>
      <c r="AC334" s="9" t="s">
        <v>98</v>
      </c>
      <c r="AD334" s="6" t="s">
        <v>1007</v>
      </c>
      <c r="AE334" s="10"/>
      <c r="AF334" s="10"/>
      <c r="AG334" s="10"/>
      <c r="AH334" s="10"/>
      <c r="AI334" s="10"/>
      <c r="AJ334" s="10"/>
      <c r="AK334" s="10"/>
      <c r="AL334" s="10"/>
      <c r="AM334" s="10"/>
      <c r="AN334" s="10"/>
      <c r="AO334" s="10"/>
      <c r="AP334" s="10"/>
      <c r="AQ334" s="10"/>
      <c r="AR334" s="10"/>
      <c r="AS334" s="10"/>
      <c r="AT334" s="10"/>
      <c r="AU334" s="10"/>
      <c r="AV334" s="10"/>
    </row>
    <row r="335" spans="1:48" ht="20.25" customHeight="1">
      <c r="A335" s="31">
        <v>43988</v>
      </c>
      <c r="B335" s="9" t="s">
        <v>40</v>
      </c>
      <c r="C335" s="9">
        <f t="shared" si="0"/>
        <v>1</v>
      </c>
      <c r="D335" s="6">
        <f t="shared" si="1"/>
        <v>0</v>
      </c>
      <c r="E335" s="15">
        <v>51.121538000000001</v>
      </c>
      <c r="F335" s="15">
        <v>71.468508</v>
      </c>
      <c r="G335" s="10">
        <v>30</v>
      </c>
      <c r="H335" s="10">
        <v>30</v>
      </c>
      <c r="I335" s="10" t="s">
        <v>21</v>
      </c>
      <c r="J335" s="9" t="str">
        <f t="shared" si="2"/>
        <v>Rally</v>
      </c>
      <c r="K335" s="9" t="s">
        <v>63</v>
      </c>
      <c r="L335" s="34" t="str">
        <f t="shared" si="3"/>
        <v>Justice</v>
      </c>
      <c r="M335" s="10"/>
      <c r="N335" s="34" t="str">
        <f t="shared" si="4"/>
        <v/>
      </c>
      <c r="O335" s="10"/>
      <c r="P335" s="34" t="str">
        <f t="shared" si="5"/>
        <v/>
      </c>
      <c r="Q335" s="10" t="s">
        <v>23</v>
      </c>
      <c r="R335" s="10"/>
      <c r="S335" s="9">
        <f t="shared" si="6"/>
        <v>1</v>
      </c>
      <c r="T335" s="10" t="s">
        <v>24</v>
      </c>
      <c r="U335" s="10"/>
      <c r="V335" s="10" t="s">
        <v>24</v>
      </c>
      <c r="W335" s="34" t="str">
        <f t="shared" si="7"/>
        <v>National Government</v>
      </c>
      <c r="X335" s="10" t="s">
        <v>25</v>
      </c>
      <c r="Y335" s="34" t="str">
        <f t="shared" si="8"/>
        <v>Violent</v>
      </c>
      <c r="Z335" s="10" t="s">
        <v>900</v>
      </c>
      <c r="AA335" s="34" t="str">
        <f t="shared" si="9"/>
        <v>Violent</v>
      </c>
      <c r="AB335" s="10" t="s">
        <v>1008</v>
      </c>
      <c r="AC335" s="9" t="s">
        <v>98</v>
      </c>
      <c r="AD335" s="6" t="s">
        <v>1009</v>
      </c>
      <c r="AE335" s="10"/>
      <c r="AF335" s="10"/>
      <c r="AG335" s="10"/>
      <c r="AH335" s="10"/>
      <c r="AI335" s="10"/>
      <c r="AJ335" s="10"/>
      <c r="AK335" s="10"/>
      <c r="AL335" s="10"/>
      <c r="AM335" s="10"/>
      <c r="AN335" s="10"/>
      <c r="AO335" s="10"/>
      <c r="AP335" s="10"/>
      <c r="AQ335" s="10"/>
      <c r="AR335" s="10"/>
      <c r="AS335" s="10"/>
      <c r="AT335" s="10"/>
      <c r="AU335" s="10"/>
      <c r="AV335" s="10"/>
    </row>
    <row r="336" spans="1:48" ht="20.25" customHeight="1">
      <c r="A336" s="31">
        <v>43987</v>
      </c>
      <c r="B336" s="10" t="s">
        <v>489</v>
      </c>
      <c r="C336" s="10">
        <f t="shared" si="0"/>
        <v>0</v>
      </c>
      <c r="D336" s="6">
        <f t="shared" si="1"/>
        <v>0</v>
      </c>
      <c r="E336" s="15">
        <v>46.961823000000003</v>
      </c>
      <c r="F336" s="10">
        <v>54.013300000000001</v>
      </c>
      <c r="G336" s="10">
        <v>100</v>
      </c>
      <c r="H336" s="10">
        <v>0</v>
      </c>
      <c r="I336" s="10" t="s">
        <v>21</v>
      </c>
      <c r="J336" s="9" t="str">
        <f t="shared" si="2"/>
        <v>Rally</v>
      </c>
      <c r="K336" s="9" t="s">
        <v>140</v>
      </c>
      <c r="L336" s="34" t="str">
        <f t="shared" si="3"/>
        <v>Covid-19</v>
      </c>
      <c r="M336" s="10" t="s">
        <v>44</v>
      </c>
      <c r="N336" s="34" t="str">
        <f t="shared" si="4"/>
        <v>Livelihood</v>
      </c>
      <c r="O336" s="10"/>
      <c r="P336" s="34" t="str">
        <f t="shared" si="5"/>
        <v/>
      </c>
      <c r="Q336" s="10"/>
      <c r="R336" s="10"/>
      <c r="S336" s="9">
        <f t="shared" si="6"/>
        <v>0</v>
      </c>
      <c r="T336" s="9" t="s">
        <v>59</v>
      </c>
      <c r="U336" s="10"/>
      <c r="V336" s="10" t="s">
        <v>59</v>
      </c>
      <c r="W336" s="34" t="str">
        <f t="shared" si="7"/>
        <v>Local Government</v>
      </c>
      <c r="X336" s="10" t="s">
        <v>48</v>
      </c>
      <c r="Y336" s="34" t="str">
        <f t="shared" si="8"/>
        <v>Constructive</v>
      </c>
      <c r="Z336" s="10"/>
      <c r="AA336" s="34" t="str">
        <f t="shared" si="9"/>
        <v/>
      </c>
      <c r="AB336" s="10" t="s">
        <v>1010</v>
      </c>
      <c r="AC336" s="9" t="s">
        <v>98</v>
      </c>
      <c r="AD336" s="6" t="s">
        <v>1011</v>
      </c>
      <c r="AE336" s="10"/>
      <c r="AF336" s="10"/>
      <c r="AG336" s="10"/>
      <c r="AH336" s="10"/>
      <c r="AI336" s="10"/>
      <c r="AJ336" s="10"/>
      <c r="AK336" s="10"/>
      <c r="AL336" s="10"/>
      <c r="AM336" s="10"/>
      <c r="AN336" s="10"/>
      <c r="AO336" s="10"/>
      <c r="AP336" s="10"/>
      <c r="AQ336" s="10"/>
      <c r="AR336" s="10"/>
      <c r="AS336" s="10"/>
      <c r="AT336" s="10"/>
      <c r="AU336" s="10"/>
      <c r="AV336" s="10"/>
    </row>
    <row r="337" spans="1:48" ht="20.25" customHeight="1">
      <c r="A337" s="31">
        <v>43986</v>
      </c>
      <c r="B337" s="10" t="s">
        <v>1012</v>
      </c>
      <c r="C337" s="10">
        <f t="shared" si="0"/>
        <v>0</v>
      </c>
      <c r="D337" s="6">
        <f t="shared" si="1"/>
        <v>0</v>
      </c>
      <c r="E337" s="14">
        <v>43.689689999999999</v>
      </c>
      <c r="F337" s="15">
        <v>51.335420999999997</v>
      </c>
      <c r="G337" s="10">
        <v>20</v>
      </c>
      <c r="H337" s="10">
        <v>0</v>
      </c>
      <c r="I337" s="10" t="s">
        <v>21</v>
      </c>
      <c r="J337" s="9" t="str">
        <f t="shared" si="2"/>
        <v>Rally</v>
      </c>
      <c r="K337" s="10" t="s">
        <v>79</v>
      </c>
      <c r="L337" s="34" t="str">
        <f t="shared" si="3"/>
        <v>Government Services</v>
      </c>
      <c r="M337" s="10"/>
      <c r="N337" s="34" t="str">
        <f t="shared" si="4"/>
        <v/>
      </c>
      <c r="O337" s="10"/>
      <c r="P337" s="34" t="str">
        <f t="shared" si="5"/>
        <v/>
      </c>
      <c r="Q337" s="10"/>
      <c r="R337" s="10"/>
      <c r="S337" s="9">
        <f t="shared" si="6"/>
        <v>0</v>
      </c>
      <c r="T337" s="9" t="s">
        <v>59</v>
      </c>
      <c r="U337" s="10"/>
      <c r="V337" s="10" t="s">
        <v>59</v>
      </c>
      <c r="W337" s="34" t="str">
        <f t="shared" si="7"/>
        <v>Local Government</v>
      </c>
      <c r="X337" s="10" t="s">
        <v>82</v>
      </c>
      <c r="Y337" s="34" t="str">
        <f t="shared" si="8"/>
        <v>Constructive</v>
      </c>
      <c r="Z337" s="10"/>
      <c r="AA337" s="34" t="str">
        <f t="shared" si="9"/>
        <v/>
      </c>
      <c r="AB337" s="10" t="s">
        <v>1013</v>
      </c>
      <c r="AC337" s="9" t="s">
        <v>98</v>
      </c>
      <c r="AD337" s="6" t="s">
        <v>1014</v>
      </c>
      <c r="AE337" s="10"/>
      <c r="AF337" s="10"/>
      <c r="AG337" s="10"/>
      <c r="AH337" s="10"/>
      <c r="AI337" s="10"/>
      <c r="AJ337" s="10"/>
      <c r="AK337" s="10"/>
      <c r="AL337" s="10"/>
      <c r="AM337" s="10"/>
      <c r="AN337" s="10"/>
      <c r="AO337" s="10"/>
      <c r="AP337" s="10"/>
      <c r="AQ337" s="10"/>
      <c r="AR337" s="10"/>
      <c r="AS337" s="10"/>
      <c r="AT337" s="10"/>
      <c r="AU337" s="10"/>
      <c r="AV337" s="10"/>
    </row>
    <row r="338" spans="1:48" ht="20.25" customHeight="1">
      <c r="A338" s="31">
        <v>43985</v>
      </c>
      <c r="B338" s="9" t="s">
        <v>40</v>
      </c>
      <c r="C338" s="9">
        <f t="shared" si="0"/>
        <v>1</v>
      </c>
      <c r="D338" s="6">
        <f t="shared" si="1"/>
        <v>0</v>
      </c>
      <c r="E338" s="10">
        <v>51.166811000000003</v>
      </c>
      <c r="F338" s="10">
        <v>71.420032000000006</v>
      </c>
      <c r="G338" s="10">
        <v>50</v>
      </c>
      <c r="H338" s="10">
        <v>0</v>
      </c>
      <c r="I338" s="10" t="s">
        <v>21</v>
      </c>
      <c r="J338" s="9" t="str">
        <f t="shared" si="2"/>
        <v>Rally</v>
      </c>
      <c r="K338" s="10" t="s">
        <v>44</v>
      </c>
      <c r="L338" s="34" t="str">
        <f t="shared" si="3"/>
        <v>Livelihood</v>
      </c>
      <c r="M338" s="9" t="s">
        <v>140</v>
      </c>
      <c r="N338" s="34" t="str">
        <f t="shared" si="4"/>
        <v>Covid-19</v>
      </c>
      <c r="O338" s="10"/>
      <c r="P338" s="34" t="str">
        <f t="shared" si="5"/>
        <v/>
      </c>
      <c r="Q338" s="10"/>
      <c r="R338" s="10"/>
      <c r="S338" s="9">
        <f t="shared" si="6"/>
        <v>0</v>
      </c>
      <c r="T338" s="9" t="s">
        <v>59</v>
      </c>
      <c r="U338" s="10"/>
      <c r="V338" s="10" t="s">
        <v>59</v>
      </c>
      <c r="W338" s="34" t="str">
        <f t="shared" si="7"/>
        <v>Local Government</v>
      </c>
      <c r="X338" s="10" t="s">
        <v>48</v>
      </c>
      <c r="Y338" s="34" t="str">
        <f t="shared" si="8"/>
        <v>Constructive</v>
      </c>
      <c r="Z338" s="10"/>
      <c r="AA338" s="34" t="str">
        <f t="shared" si="9"/>
        <v/>
      </c>
      <c r="AB338" s="10" t="s">
        <v>1019</v>
      </c>
      <c r="AC338" s="12" t="s">
        <v>27</v>
      </c>
      <c r="AD338" s="6" t="s">
        <v>1020</v>
      </c>
      <c r="AE338" s="10"/>
      <c r="AF338" s="10"/>
      <c r="AG338" s="10"/>
      <c r="AH338" s="10"/>
      <c r="AI338" s="10"/>
      <c r="AJ338" s="10"/>
      <c r="AK338" s="10"/>
      <c r="AL338" s="10"/>
      <c r="AM338" s="10"/>
      <c r="AN338" s="10"/>
      <c r="AO338" s="10"/>
      <c r="AP338" s="10"/>
      <c r="AQ338" s="10"/>
      <c r="AR338" s="10"/>
      <c r="AS338" s="10"/>
      <c r="AT338" s="10"/>
      <c r="AU338" s="10"/>
      <c r="AV338" s="10"/>
    </row>
    <row r="339" spans="1:48" ht="20.25" customHeight="1">
      <c r="A339" s="31">
        <v>43985</v>
      </c>
      <c r="B339" s="10" t="s">
        <v>120</v>
      </c>
      <c r="C339" s="10">
        <f t="shared" si="0"/>
        <v>0</v>
      </c>
      <c r="D339" s="6">
        <f t="shared" si="1"/>
        <v>0</v>
      </c>
      <c r="E339" s="14">
        <v>47.107078000000001</v>
      </c>
      <c r="F339" s="15">
        <v>51.909340999999998</v>
      </c>
      <c r="G339" s="10">
        <v>40</v>
      </c>
      <c r="H339" s="10">
        <v>0</v>
      </c>
      <c r="I339" s="10" t="s">
        <v>158</v>
      </c>
      <c r="J339" s="9" t="str">
        <f t="shared" si="2"/>
        <v>Violent</v>
      </c>
      <c r="K339" s="10" t="s">
        <v>64</v>
      </c>
      <c r="L339" s="34" t="str">
        <f t="shared" si="3"/>
        <v>Human Rights</v>
      </c>
      <c r="M339" s="10"/>
      <c r="N339" s="34" t="str">
        <f t="shared" si="4"/>
        <v/>
      </c>
      <c r="O339" s="10"/>
      <c r="P339" s="34" t="str">
        <f t="shared" si="5"/>
        <v/>
      </c>
      <c r="Q339" s="10"/>
      <c r="R339" s="10"/>
      <c r="S339" s="9">
        <f t="shared" si="6"/>
        <v>0</v>
      </c>
      <c r="T339" s="9" t="s">
        <v>980</v>
      </c>
      <c r="U339" s="10"/>
      <c r="V339" s="10" t="s">
        <v>66</v>
      </c>
      <c r="W339" s="34" t="str">
        <f t="shared" si="7"/>
        <v>Justice System</v>
      </c>
      <c r="X339" s="10" t="s">
        <v>205</v>
      </c>
      <c r="Y339" s="34" t="str">
        <f t="shared" si="8"/>
        <v>Cautious</v>
      </c>
      <c r="Z339" s="10"/>
      <c r="AA339" s="34" t="str">
        <f t="shared" si="9"/>
        <v/>
      </c>
      <c r="AB339" s="10" t="s">
        <v>1015</v>
      </c>
      <c r="AC339" s="9" t="s">
        <v>98</v>
      </c>
      <c r="AD339" s="6" t="s">
        <v>1016</v>
      </c>
      <c r="AE339" s="10"/>
      <c r="AF339" s="10"/>
      <c r="AG339" s="10"/>
      <c r="AH339" s="10"/>
      <c r="AI339" s="10"/>
      <c r="AJ339" s="10"/>
      <c r="AK339" s="10"/>
      <c r="AL339" s="10"/>
      <c r="AM339" s="10"/>
      <c r="AN339" s="10"/>
      <c r="AO339" s="10"/>
      <c r="AP339" s="10"/>
      <c r="AQ339" s="10"/>
      <c r="AR339" s="10"/>
      <c r="AS339" s="10"/>
      <c r="AT339" s="10"/>
      <c r="AU339" s="10"/>
      <c r="AV339" s="10"/>
    </row>
    <row r="340" spans="1:48" ht="20.25" customHeight="1">
      <c r="A340" s="31">
        <v>43985</v>
      </c>
      <c r="B340" s="10" t="s">
        <v>29</v>
      </c>
      <c r="C340" s="10">
        <f t="shared" si="0"/>
        <v>0</v>
      </c>
      <c r="D340" s="6">
        <f t="shared" si="1"/>
        <v>0</v>
      </c>
      <c r="E340" s="14">
        <v>50.283302999999997</v>
      </c>
      <c r="F340" s="15">
        <v>57.223526999999997</v>
      </c>
      <c r="G340" s="10">
        <v>40</v>
      </c>
      <c r="H340" s="10">
        <v>0</v>
      </c>
      <c r="I340" s="10" t="s">
        <v>21</v>
      </c>
      <c r="J340" s="9" t="str">
        <f t="shared" si="2"/>
        <v>Rally</v>
      </c>
      <c r="K340" s="9" t="s">
        <v>140</v>
      </c>
      <c r="L340" s="34" t="str">
        <f t="shared" si="3"/>
        <v>Covid-19</v>
      </c>
      <c r="M340" s="10" t="s">
        <v>44</v>
      </c>
      <c r="N340" s="34" t="str">
        <f t="shared" si="4"/>
        <v>Livelihood</v>
      </c>
      <c r="O340" s="10"/>
      <c r="P340" s="34" t="str">
        <f t="shared" si="5"/>
        <v/>
      </c>
      <c r="Q340" s="10"/>
      <c r="R340" s="10"/>
      <c r="S340" s="9">
        <f t="shared" si="6"/>
        <v>0</v>
      </c>
      <c r="T340" s="9" t="s">
        <v>59</v>
      </c>
      <c r="U340" s="10"/>
      <c r="V340" s="10" t="s">
        <v>59</v>
      </c>
      <c r="W340" s="34" t="str">
        <f t="shared" si="7"/>
        <v>Local Government</v>
      </c>
      <c r="X340" s="10" t="s">
        <v>48</v>
      </c>
      <c r="Y340" s="34" t="str">
        <f t="shared" si="8"/>
        <v>Constructive</v>
      </c>
      <c r="Z340" s="10"/>
      <c r="AA340" s="34" t="str">
        <f t="shared" si="9"/>
        <v/>
      </c>
      <c r="AB340" s="10" t="s">
        <v>1017</v>
      </c>
      <c r="AC340" s="9" t="s">
        <v>98</v>
      </c>
      <c r="AD340" s="6" t="s">
        <v>1018</v>
      </c>
      <c r="AE340" s="10"/>
      <c r="AF340" s="10"/>
      <c r="AG340" s="10"/>
      <c r="AH340" s="10"/>
      <c r="AI340" s="10"/>
      <c r="AJ340" s="10"/>
      <c r="AK340" s="10"/>
      <c r="AL340" s="10"/>
      <c r="AM340" s="10"/>
      <c r="AN340" s="10"/>
      <c r="AO340" s="10"/>
      <c r="AP340" s="10"/>
      <c r="AQ340" s="10"/>
      <c r="AR340" s="10"/>
      <c r="AS340" s="10"/>
      <c r="AT340" s="10"/>
      <c r="AU340" s="10"/>
      <c r="AV340" s="10"/>
    </row>
    <row r="341" spans="1:48" ht="20.25" customHeight="1">
      <c r="A341" s="31">
        <v>43984</v>
      </c>
      <c r="B341" s="9" t="s">
        <v>40</v>
      </c>
      <c r="C341" s="9">
        <f t="shared" si="0"/>
        <v>1</v>
      </c>
      <c r="D341" s="6">
        <f t="shared" si="1"/>
        <v>0</v>
      </c>
      <c r="E341" s="10">
        <v>51.123756999999998</v>
      </c>
      <c r="F341" s="10">
        <v>71.439340000000001</v>
      </c>
      <c r="G341" s="10">
        <v>15</v>
      </c>
      <c r="H341" s="10">
        <v>0</v>
      </c>
      <c r="I341" s="10" t="s">
        <v>158</v>
      </c>
      <c r="J341" s="9" t="str">
        <f t="shared" si="2"/>
        <v>Violent</v>
      </c>
      <c r="K341" s="10" t="s">
        <v>58</v>
      </c>
      <c r="L341" s="34" t="str">
        <f t="shared" si="3"/>
        <v>Government Services</v>
      </c>
      <c r="M341" s="10"/>
      <c r="N341" s="34" t="str">
        <f t="shared" si="4"/>
        <v/>
      </c>
      <c r="O341" s="10"/>
      <c r="P341" s="34" t="str">
        <f t="shared" si="5"/>
        <v/>
      </c>
      <c r="Q341" s="10"/>
      <c r="R341" s="10"/>
      <c r="S341" s="9">
        <f t="shared" si="6"/>
        <v>0</v>
      </c>
      <c r="T341" s="9" t="s">
        <v>891</v>
      </c>
      <c r="U341" s="10"/>
      <c r="V341" s="10" t="s">
        <v>24</v>
      </c>
      <c r="W341" s="34" t="str">
        <f t="shared" si="7"/>
        <v>National Government</v>
      </c>
      <c r="X341" s="10" t="s">
        <v>437</v>
      </c>
      <c r="Y341" s="34" t="str">
        <f t="shared" si="8"/>
        <v>Violent</v>
      </c>
      <c r="Z341" s="10" t="s">
        <v>48</v>
      </c>
      <c r="AA341" s="34" t="str">
        <f t="shared" si="9"/>
        <v>Constructive</v>
      </c>
      <c r="AB341" s="10" t="s">
        <v>1021</v>
      </c>
      <c r="AC341" s="12" t="s">
        <v>27</v>
      </c>
      <c r="AD341" s="6" t="s">
        <v>1022</v>
      </c>
      <c r="AE341" s="10"/>
      <c r="AF341" s="10"/>
      <c r="AG341" s="10"/>
      <c r="AH341" s="10"/>
      <c r="AI341" s="10"/>
      <c r="AJ341" s="10"/>
      <c r="AK341" s="10"/>
      <c r="AL341" s="10"/>
      <c r="AM341" s="10"/>
      <c r="AN341" s="10"/>
      <c r="AO341" s="10"/>
      <c r="AP341" s="10"/>
      <c r="AQ341" s="10"/>
      <c r="AR341" s="10"/>
      <c r="AS341" s="10"/>
      <c r="AT341" s="10"/>
      <c r="AU341" s="10"/>
      <c r="AV341" s="10"/>
    </row>
    <row r="342" spans="1:48" ht="20.25" customHeight="1">
      <c r="A342" s="31">
        <v>43980</v>
      </c>
      <c r="B342" s="10" t="s">
        <v>1023</v>
      </c>
      <c r="C342" s="10">
        <f t="shared" si="0"/>
        <v>0</v>
      </c>
      <c r="D342" s="6">
        <f t="shared" si="1"/>
        <v>0</v>
      </c>
      <c r="E342" s="14">
        <v>45.374113000000001</v>
      </c>
      <c r="F342" s="15">
        <v>51.941211000000003</v>
      </c>
      <c r="G342" s="10">
        <v>200</v>
      </c>
      <c r="H342" s="10">
        <v>0</v>
      </c>
      <c r="I342" s="10" t="s">
        <v>43</v>
      </c>
      <c r="J342" s="9" t="str">
        <f t="shared" si="2"/>
        <v>Disruptive</v>
      </c>
      <c r="K342" s="10" t="s">
        <v>44</v>
      </c>
      <c r="L342" s="34" t="str">
        <f t="shared" si="3"/>
        <v>Livelihood</v>
      </c>
      <c r="M342" s="10" t="s">
        <v>91</v>
      </c>
      <c r="N342" s="34" t="str">
        <f t="shared" si="4"/>
        <v>Livelihood</v>
      </c>
      <c r="O342" s="9" t="s">
        <v>45</v>
      </c>
      <c r="P342" s="34" t="str">
        <f t="shared" si="5"/>
        <v>Environment &amp; Resource Extraction</v>
      </c>
      <c r="Q342" s="10"/>
      <c r="R342" s="10"/>
      <c r="S342" s="9">
        <f t="shared" si="6"/>
        <v>0</v>
      </c>
      <c r="T342" s="10" t="s">
        <v>1024</v>
      </c>
      <c r="U342" s="10"/>
      <c r="V342" s="10" t="s">
        <v>81</v>
      </c>
      <c r="W342" s="34" t="str">
        <f t="shared" si="7"/>
        <v>Local Non-Gov Actor</v>
      </c>
      <c r="X342" s="10" t="s">
        <v>48</v>
      </c>
      <c r="Y342" s="34" t="str">
        <f t="shared" si="8"/>
        <v>Constructive</v>
      </c>
      <c r="Z342" s="10"/>
      <c r="AA342" s="34" t="str">
        <f t="shared" si="9"/>
        <v/>
      </c>
      <c r="AB342" s="10" t="s">
        <v>1025</v>
      </c>
      <c r="AC342" s="9" t="s">
        <v>98</v>
      </c>
      <c r="AD342" s="6" t="s">
        <v>1026</v>
      </c>
      <c r="AE342" s="10"/>
      <c r="AF342" s="10"/>
      <c r="AG342" s="10"/>
      <c r="AH342" s="10"/>
      <c r="AI342" s="10"/>
      <c r="AJ342" s="10"/>
      <c r="AK342" s="10"/>
      <c r="AL342" s="10"/>
      <c r="AM342" s="10"/>
      <c r="AN342" s="10"/>
      <c r="AO342" s="10"/>
      <c r="AP342" s="10"/>
      <c r="AQ342" s="10"/>
      <c r="AR342" s="10"/>
      <c r="AS342" s="10"/>
      <c r="AT342" s="10"/>
      <c r="AU342" s="10"/>
      <c r="AV342" s="10"/>
    </row>
    <row r="343" spans="1:48" ht="20.25" customHeight="1">
      <c r="A343" s="31">
        <v>43979</v>
      </c>
      <c r="B343" s="10" t="s">
        <v>1027</v>
      </c>
      <c r="C343" s="10">
        <f t="shared" si="0"/>
        <v>0</v>
      </c>
      <c r="D343" s="6">
        <f t="shared" si="1"/>
        <v>0</v>
      </c>
      <c r="E343" s="14">
        <v>45.194518000000002</v>
      </c>
      <c r="F343" s="15">
        <v>51.293554</v>
      </c>
      <c r="G343" s="10">
        <v>200</v>
      </c>
      <c r="H343" s="10">
        <v>0</v>
      </c>
      <c r="I343" s="10" t="s">
        <v>21</v>
      </c>
      <c r="J343" s="9" t="str">
        <f t="shared" si="2"/>
        <v>Rally</v>
      </c>
      <c r="K343" s="10" t="s">
        <v>129</v>
      </c>
      <c r="L343" s="34" t="str">
        <f t="shared" si="3"/>
        <v>China</v>
      </c>
      <c r="M343" s="9" t="s">
        <v>45</v>
      </c>
      <c r="N343" s="34" t="str">
        <f t="shared" si="4"/>
        <v>Environment &amp; Resource Extraction</v>
      </c>
      <c r="O343" s="9" t="s">
        <v>91</v>
      </c>
      <c r="P343" s="34" t="str">
        <f t="shared" si="5"/>
        <v>Livelihood</v>
      </c>
      <c r="Q343" s="10"/>
      <c r="R343" s="10"/>
      <c r="S343" s="9">
        <f t="shared" si="6"/>
        <v>0</v>
      </c>
      <c r="T343" s="10" t="s">
        <v>1028</v>
      </c>
      <c r="U343" s="10"/>
      <c r="V343" s="10" t="s">
        <v>47</v>
      </c>
      <c r="W343" s="34" t="str">
        <f t="shared" si="7"/>
        <v>Foreign Actor</v>
      </c>
      <c r="X343" s="10" t="s">
        <v>48</v>
      </c>
      <c r="Y343" s="34" t="str">
        <f t="shared" si="8"/>
        <v>Constructive</v>
      </c>
      <c r="Z343" s="10"/>
      <c r="AA343" s="34" t="str">
        <f t="shared" si="9"/>
        <v/>
      </c>
      <c r="AB343" s="10" t="s">
        <v>1025</v>
      </c>
      <c r="AC343" s="9" t="s">
        <v>98</v>
      </c>
      <c r="AD343" s="6" t="s">
        <v>1029</v>
      </c>
      <c r="AE343" s="10"/>
      <c r="AF343" s="10"/>
      <c r="AG343" s="10"/>
      <c r="AH343" s="10"/>
      <c r="AI343" s="10"/>
      <c r="AJ343" s="10"/>
      <c r="AK343" s="10"/>
      <c r="AL343" s="10"/>
      <c r="AM343" s="10"/>
      <c r="AN343" s="10"/>
      <c r="AO343" s="10"/>
      <c r="AP343" s="10"/>
      <c r="AQ343" s="10"/>
      <c r="AR343" s="10"/>
      <c r="AS343" s="10"/>
      <c r="AT343" s="10"/>
      <c r="AU343" s="10"/>
      <c r="AV343" s="10"/>
    </row>
    <row r="344" spans="1:48" ht="20.25" customHeight="1">
      <c r="A344" s="31">
        <v>43978</v>
      </c>
      <c r="B344" s="10" t="s">
        <v>1030</v>
      </c>
      <c r="C344" s="10">
        <f t="shared" si="0"/>
        <v>0</v>
      </c>
      <c r="D344" s="6">
        <f t="shared" si="1"/>
        <v>0</v>
      </c>
      <c r="E344" s="14">
        <v>50.205748</v>
      </c>
      <c r="F344" s="15">
        <v>53.201045999999998</v>
      </c>
      <c r="G344" s="10">
        <v>20</v>
      </c>
      <c r="H344" s="10">
        <v>0</v>
      </c>
      <c r="I344" s="10" t="s">
        <v>21</v>
      </c>
      <c r="J344" s="9" t="str">
        <f t="shared" si="2"/>
        <v>Rally</v>
      </c>
      <c r="K344" s="9" t="s">
        <v>140</v>
      </c>
      <c r="L344" s="34" t="str">
        <f t="shared" si="3"/>
        <v>Covid-19</v>
      </c>
      <c r="M344" s="10"/>
      <c r="N344" s="34" t="str">
        <f t="shared" si="4"/>
        <v/>
      </c>
      <c r="O344" s="10"/>
      <c r="P344" s="34" t="str">
        <f t="shared" si="5"/>
        <v/>
      </c>
      <c r="Q344" s="10"/>
      <c r="R344" s="10"/>
      <c r="S344" s="9">
        <f t="shared" si="6"/>
        <v>0</v>
      </c>
      <c r="T344" s="9" t="s">
        <v>59</v>
      </c>
      <c r="U344" s="10"/>
      <c r="V344" s="10" t="s">
        <v>59</v>
      </c>
      <c r="W344" s="34" t="str">
        <f t="shared" si="7"/>
        <v>Local Government</v>
      </c>
      <c r="X344" s="10" t="s">
        <v>48</v>
      </c>
      <c r="Y344" s="34" t="str">
        <f t="shared" si="8"/>
        <v>Constructive</v>
      </c>
      <c r="Z344" s="10"/>
      <c r="AA344" s="34" t="str">
        <f t="shared" si="9"/>
        <v/>
      </c>
      <c r="AB344" s="10" t="s">
        <v>1031</v>
      </c>
      <c r="AC344" s="12" t="s">
        <v>27</v>
      </c>
      <c r="AD344" s="6" t="s">
        <v>1032</v>
      </c>
      <c r="AE344" s="10"/>
      <c r="AF344" s="10"/>
      <c r="AG344" s="10"/>
      <c r="AH344" s="10"/>
      <c r="AI344" s="10"/>
      <c r="AJ344" s="10"/>
      <c r="AK344" s="10"/>
      <c r="AL344" s="10"/>
      <c r="AM344" s="10"/>
      <c r="AN344" s="10"/>
      <c r="AO344" s="10"/>
      <c r="AP344" s="10"/>
      <c r="AQ344" s="10"/>
      <c r="AR344" s="10"/>
      <c r="AS344" s="10"/>
      <c r="AT344" s="10"/>
      <c r="AU344" s="10"/>
      <c r="AV344" s="10"/>
    </row>
    <row r="345" spans="1:48" ht="20.25" customHeight="1">
      <c r="A345" s="31">
        <v>43977</v>
      </c>
      <c r="B345" s="10" t="s">
        <v>31</v>
      </c>
      <c r="C345" s="10">
        <f t="shared" si="0"/>
        <v>0</v>
      </c>
      <c r="D345" s="6">
        <f t="shared" si="1"/>
        <v>0</v>
      </c>
      <c r="E345" s="10">
        <v>51.203921000000001</v>
      </c>
      <c r="F345" s="10">
        <v>51.369683999999999</v>
      </c>
      <c r="G345" s="10">
        <v>70</v>
      </c>
      <c r="H345" s="10">
        <v>0</v>
      </c>
      <c r="I345" s="9" t="s">
        <v>21</v>
      </c>
      <c r="J345" s="9" t="str">
        <f t="shared" si="2"/>
        <v>Rally</v>
      </c>
      <c r="K345" s="9" t="s">
        <v>140</v>
      </c>
      <c r="L345" s="34" t="str">
        <f t="shared" si="3"/>
        <v>Covid-19</v>
      </c>
      <c r="M345" s="10" t="s">
        <v>44</v>
      </c>
      <c r="N345" s="34" t="str">
        <f t="shared" si="4"/>
        <v>Livelihood</v>
      </c>
      <c r="O345" s="10"/>
      <c r="P345" s="34" t="str">
        <f t="shared" si="5"/>
        <v/>
      </c>
      <c r="Q345" s="10"/>
      <c r="R345" s="10"/>
      <c r="S345" s="9">
        <f t="shared" si="6"/>
        <v>0</v>
      </c>
      <c r="T345" s="10" t="s">
        <v>1033</v>
      </c>
      <c r="U345" s="10"/>
      <c r="V345" s="10" t="s">
        <v>59</v>
      </c>
      <c r="W345" s="34" t="str">
        <f t="shared" si="7"/>
        <v>Local Government</v>
      </c>
      <c r="X345" s="10" t="s">
        <v>48</v>
      </c>
      <c r="Y345" s="34" t="str">
        <f t="shared" si="8"/>
        <v>Constructive</v>
      </c>
      <c r="Z345" s="10"/>
      <c r="AA345" s="34" t="str">
        <f t="shared" si="9"/>
        <v/>
      </c>
      <c r="AB345" s="10" t="s">
        <v>1034</v>
      </c>
      <c r="AC345" s="9" t="s">
        <v>98</v>
      </c>
      <c r="AD345" s="6" t="s">
        <v>1035</v>
      </c>
      <c r="AE345" s="10"/>
      <c r="AF345" s="10"/>
      <c r="AG345" s="10"/>
      <c r="AH345" s="10"/>
      <c r="AI345" s="10"/>
      <c r="AJ345" s="10"/>
      <c r="AK345" s="10"/>
      <c r="AL345" s="10"/>
      <c r="AM345" s="10"/>
      <c r="AN345" s="10"/>
      <c r="AO345" s="10"/>
      <c r="AP345" s="10"/>
      <c r="AQ345" s="10"/>
      <c r="AR345" s="10"/>
      <c r="AS345" s="10"/>
      <c r="AT345" s="10"/>
      <c r="AU345" s="10"/>
      <c r="AV345" s="10"/>
    </row>
    <row r="346" spans="1:48" ht="20.25" customHeight="1">
      <c r="A346" s="31">
        <v>43976</v>
      </c>
      <c r="B346" s="10" t="s">
        <v>29</v>
      </c>
      <c r="C346" s="10">
        <f t="shared" si="0"/>
        <v>0</v>
      </c>
      <c r="D346" s="6">
        <f t="shared" si="1"/>
        <v>0</v>
      </c>
      <c r="E346" s="10">
        <v>50.281039</v>
      </c>
      <c r="F346" s="10">
        <v>57.228143000000003</v>
      </c>
      <c r="G346" s="10">
        <v>35</v>
      </c>
      <c r="H346" s="10">
        <v>0</v>
      </c>
      <c r="I346" s="10" t="s">
        <v>21</v>
      </c>
      <c r="J346" s="9" t="str">
        <f t="shared" si="2"/>
        <v>Rally</v>
      </c>
      <c r="K346" s="9" t="s">
        <v>140</v>
      </c>
      <c r="L346" s="34" t="str">
        <f t="shared" si="3"/>
        <v>Covid-19</v>
      </c>
      <c r="M346" s="10" t="s">
        <v>44</v>
      </c>
      <c r="N346" s="34" t="str">
        <f t="shared" si="4"/>
        <v>Livelihood</v>
      </c>
      <c r="O346" s="10"/>
      <c r="P346" s="34" t="str">
        <f t="shared" si="5"/>
        <v/>
      </c>
      <c r="Q346" s="10"/>
      <c r="R346" s="10"/>
      <c r="S346" s="9">
        <f t="shared" si="6"/>
        <v>0</v>
      </c>
      <c r="T346" s="9" t="s">
        <v>59</v>
      </c>
      <c r="U346" s="10"/>
      <c r="V346" s="10" t="s">
        <v>59</v>
      </c>
      <c r="W346" s="34" t="str">
        <f t="shared" si="7"/>
        <v>Local Government</v>
      </c>
      <c r="X346" s="10" t="s">
        <v>48</v>
      </c>
      <c r="Y346" s="34" t="str">
        <f t="shared" si="8"/>
        <v>Constructive</v>
      </c>
      <c r="Z346" s="10"/>
      <c r="AA346" s="34" t="str">
        <f t="shared" si="9"/>
        <v/>
      </c>
      <c r="AB346" s="10" t="s">
        <v>1036</v>
      </c>
      <c r="AC346" s="9" t="s">
        <v>98</v>
      </c>
      <c r="AD346" s="6" t="s">
        <v>1037</v>
      </c>
      <c r="AE346" s="10"/>
      <c r="AF346" s="10"/>
      <c r="AG346" s="10"/>
      <c r="AH346" s="10"/>
      <c r="AI346" s="10"/>
      <c r="AJ346" s="10"/>
      <c r="AK346" s="10"/>
      <c r="AL346" s="10"/>
      <c r="AM346" s="10"/>
      <c r="AN346" s="10"/>
      <c r="AO346" s="10"/>
      <c r="AP346" s="10"/>
      <c r="AQ346" s="10"/>
      <c r="AR346" s="10"/>
      <c r="AS346" s="10"/>
      <c r="AT346" s="10"/>
      <c r="AU346" s="10"/>
      <c r="AV346" s="10"/>
    </row>
    <row r="347" spans="1:48" ht="20.25" customHeight="1">
      <c r="A347" s="31">
        <v>43976</v>
      </c>
      <c r="B347" s="10" t="s">
        <v>29</v>
      </c>
      <c r="C347" s="10">
        <f t="shared" si="0"/>
        <v>0</v>
      </c>
      <c r="D347" s="6">
        <f t="shared" si="1"/>
        <v>0</v>
      </c>
      <c r="E347" s="14">
        <v>50.280141999999998</v>
      </c>
      <c r="F347" s="15">
        <v>57.231391000000002</v>
      </c>
      <c r="G347" s="10">
        <v>100</v>
      </c>
      <c r="H347" s="10">
        <v>0</v>
      </c>
      <c r="I347" s="10" t="s">
        <v>21</v>
      </c>
      <c r="J347" s="9" t="str">
        <f t="shared" si="2"/>
        <v>Rally</v>
      </c>
      <c r="K347" s="9" t="s">
        <v>140</v>
      </c>
      <c r="L347" s="34" t="str">
        <f t="shared" si="3"/>
        <v>Covid-19</v>
      </c>
      <c r="M347" s="10" t="s">
        <v>44</v>
      </c>
      <c r="N347" s="34" t="str">
        <f t="shared" si="4"/>
        <v>Livelihood</v>
      </c>
      <c r="O347" s="10"/>
      <c r="P347" s="34" t="str">
        <f t="shared" si="5"/>
        <v/>
      </c>
      <c r="Q347" s="10"/>
      <c r="R347" s="10"/>
      <c r="S347" s="9">
        <f t="shared" si="6"/>
        <v>0</v>
      </c>
      <c r="T347" s="9" t="s">
        <v>59</v>
      </c>
      <c r="U347" s="10"/>
      <c r="V347" s="10" t="s">
        <v>59</v>
      </c>
      <c r="W347" s="34" t="str">
        <f t="shared" si="7"/>
        <v>Local Government</v>
      </c>
      <c r="X347" s="9" t="s">
        <v>82</v>
      </c>
      <c r="Y347" s="34" t="str">
        <f t="shared" si="8"/>
        <v>Constructive</v>
      </c>
      <c r="Z347" s="10"/>
      <c r="AA347" s="34" t="str">
        <f t="shared" si="9"/>
        <v/>
      </c>
      <c r="AB347" s="10" t="s">
        <v>1038</v>
      </c>
      <c r="AC347" s="9" t="s">
        <v>98</v>
      </c>
      <c r="AD347" s="6" t="s">
        <v>1039</v>
      </c>
      <c r="AE347" s="10"/>
      <c r="AF347" s="10"/>
      <c r="AG347" s="10"/>
      <c r="AH347" s="10"/>
      <c r="AI347" s="10"/>
      <c r="AJ347" s="10"/>
      <c r="AK347" s="10"/>
      <c r="AL347" s="10"/>
      <c r="AM347" s="10"/>
      <c r="AN347" s="10"/>
      <c r="AO347" s="10"/>
      <c r="AP347" s="10"/>
      <c r="AQ347" s="10"/>
      <c r="AR347" s="10"/>
      <c r="AS347" s="10"/>
      <c r="AT347" s="10"/>
      <c r="AU347" s="10"/>
      <c r="AV347" s="10"/>
    </row>
    <row r="348" spans="1:48" ht="20.25" customHeight="1">
      <c r="A348" s="31">
        <v>43973</v>
      </c>
      <c r="B348" s="9" t="s">
        <v>40</v>
      </c>
      <c r="C348" s="9">
        <f t="shared" si="0"/>
        <v>1</v>
      </c>
      <c r="D348" s="6">
        <f t="shared" si="1"/>
        <v>0</v>
      </c>
      <c r="E348" s="10">
        <v>51.101193000000002</v>
      </c>
      <c r="F348" s="10">
        <v>71.422472999999997</v>
      </c>
      <c r="G348" s="10">
        <v>15</v>
      </c>
      <c r="H348" s="10">
        <v>15</v>
      </c>
      <c r="I348" s="10" t="s">
        <v>21</v>
      </c>
      <c r="J348" s="9" t="str">
        <f t="shared" si="2"/>
        <v>Rally</v>
      </c>
      <c r="K348" s="10" t="s">
        <v>64</v>
      </c>
      <c r="L348" s="34" t="str">
        <f t="shared" si="3"/>
        <v>Human Rights</v>
      </c>
      <c r="M348" s="10"/>
      <c r="N348" s="34" t="str">
        <f t="shared" si="4"/>
        <v/>
      </c>
      <c r="O348" s="10"/>
      <c r="P348" s="34" t="str">
        <f t="shared" si="5"/>
        <v/>
      </c>
      <c r="Q348" s="10" t="s">
        <v>956</v>
      </c>
      <c r="R348" s="10"/>
      <c r="S348" s="9">
        <f t="shared" si="6"/>
        <v>1</v>
      </c>
      <c r="T348" s="9" t="s">
        <v>782</v>
      </c>
      <c r="U348" s="10"/>
      <c r="V348" s="10" t="s">
        <v>53</v>
      </c>
      <c r="W348" s="34" t="str">
        <f t="shared" si="7"/>
        <v>Justice System</v>
      </c>
      <c r="X348" s="10" t="s">
        <v>25</v>
      </c>
      <c r="Y348" s="34" t="str">
        <f t="shared" si="8"/>
        <v>Violent</v>
      </c>
      <c r="Z348" s="9" t="s">
        <v>900</v>
      </c>
      <c r="AA348" s="34" t="str">
        <f t="shared" si="9"/>
        <v>Violent</v>
      </c>
      <c r="AB348" s="10" t="s">
        <v>1040</v>
      </c>
      <c r="AC348" s="12" t="s">
        <v>27</v>
      </c>
      <c r="AD348" s="6" t="s">
        <v>1041</v>
      </c>
      <c r="AE348" s="10"/>
      <c r="AF348" s="10"/>
      <c r="AG348" s="10"/>
      <c r="AH348" s="10"/>
      <c r="AI348" s="10"/>
      <c r="AJ348" s="10"/>
      <c r="AK348" s="10"/>
      <c r="AL348" s="10"/>
      <c r="AM348" s="10"/>
      <c r="AN348" s="10"/>
      <c r="AO348" s="10"/>
      <c r="AP348" s="10"/>
      <c r="AQ348" s="10"/>
      <c r="AR348" s="10"/>
      <c r="AS348" s="10"/>
      <c r="AT348" s="10"/>
      <c r="AU348" s="10"/>
      <c r="AV348" s="10"/>
    </row>
    <row r="349" spans="1:48" ht="20.25" customHeight="1">
      <c r="A349" s="31">
        <v>43972</v>
      </c>
      <c r="B349" s="9" t="s">
        <v>40</v>
      </c>
      <c r="C349" s="9">
        <f t="shared" si="0"/>
        <v>1</v>
      </c>
      <c r="D349" s="6">
        <f t="shared" si="1"/>
        <v>0</v>
      </c>
      <c r="E349" s="10">
        <v>51.099415</v>
      </c>
      <c r="F349" s="10">
        <v>71.412957000000006</v>
      </c>
      <c r="G349" s="9">
        <v>10</v>
      </c>
      <c r="H349" s="10">
        <v>10</v>
      </c>
      <c r="I349" s="10" t="s">
        <v>21</v>
      </c>
      <c r="J349" s="9" t="str">
        <f t="shared" si="2"/>
        <v>Rally</v>
      </c>
      <c r="K349" s="10" t="s">
        <v>64</v>
      </c>
      <c r="L349" s="34" t="str">
        <f t="shared" si="3"/>
        <v>Human Rights</v>
      </c>
      <c r="M349" s="10"/>
      <c r="N349" s="34" t="str">
        <f t="shared" si="4"/>
        <v/>
      </c>
      <c r="O349" s="10"/>
      <c r="P349" s="34" t="str">
        <f t="shared" si="5"/>
        <v/>
      </c>
      <c r="Q349" s="10" t="s">
        <v>986</v>
      </c>
      <c r="R349" s="10"/>
      <c r="S349" s="9">
        <f t="shared" si="6"/>
        <v>1</v>
      </c>
      <c r="T349" s="9" t="s">
        <v>782</v>
      </c>
      <c r="U349" s="10"/>
      <c r="V349" s="10" t="s">
        <v>53</v>
      </c>
      <c r="W349" s="34" t="str">
        <f t="shared" si="7"/>
        <v>Justice System</v>
      </c>
      <c r="X349" s="10" t="s">
        <v>25</v>
      </c>
      <c r="Y349" s="34" t="str">
        <f t="shared" si="8"/>
        <v>Violent</v>
      </c>
      <c r="Z349" s="9" t="s">
        <v>900</v>
      </c>
      <c r="AA349" s="34" t="str">
        <f t="shared" si="9"/>
        <v>Violent</v>
      </c>
      <c r="AB349" s="10" t="s">
        <v>1040</v>
      </c>
      <c r="AC349" s="9" t="s">
        <v>98</v>
      </c>
      <c r="AD349" s="6" t="s">
        <v>1045</v>
      </c>
      <c r="AE349" s="10"/>
      <c r="AF349" s="10"/>
      <c r="AG349" s="10"/>
      <c r="AH349" s="10"/>
      <c r="AI349" s="10"/>
      <c r="AJ349" s="10"/>
      <c r="AK349" s="10"/>
      <c r="AL349" s="10"/>
      <c r="AM349" s="10"/>
      <c r="AN349" s="10"/>
      <c r="AO349" s="10"/>
      <c r="AP349" s="10"/>
      <c r="AQ349" s="10"/>
      <c r="AR349" s="10"/>
      <c r="AS349" s="10"/>
      <c r="AT349" s="10"/>
      <c r="AU349" s="10"/>
      <c r="AV349" s="10"/>
    </row>
    <row r="350" spans="1:48" ht="20.25" customHeight="1">
      <c r="A350" s="31">
        <v>43972</v>
      </c>
      <c r="B350" s="9" t="s">
        <v>40</v>
      </c>
      <c r="C350" s="9">
        <f t="shared" si="0"/>
        <v>1</v>
      </c>
      <c r="D350" s="6">
        <f t="shared" si="1"/>
        <v>0</v>
      </c>
      <c r="E350" s="10">
        <v>51.131168000000002</v>
      </c>
      <c r="F350" s="10">
        <v>71.416138000000004</v>
      </c>
      <c r="G350" s="10">
        <v>15</v>
      </c>
      <c r="H350" s="10">
        <v>0</v>
      </c>
      <c r="I350" s="10" t="s">
        <v>21</v>
      </c>
      <c r="J350" s="9" t="str">
        <f t="shared" si="2"/>
        <v>Rally</v>
      </c>
      <c r="K350" s="10" t="s">
        <v>58</v>
      </c>
      <c r="L350" s="34" t="str">
        <f t="shared" si="3"/>
        <v>Government Services</v>
      </c>
      <c r="M350" s="10"/>
      <c r="N350" s="34" t="str">
        <f t="shared" si="4"/>
        <v/>
      </c>
      <c r="O350" s="10"/>
      <c r="P350" s="34" t="str">
        <f t="shared" si="5"/>
        <v/>
      </c>
      <c r="Q350" s="10"/>
      <c r="R350" s="10"/>
      <c r="S350" s="9">
        <f t="shared" si="6"/>
        <v>0</v>
      </c>
      <c r="T350" s="10" t="s">
        <v>1042</v>
      </c>
      <c r="U350" s="10"/>
      <c r="V350" s="10" t="s">
        <v>24</v>
      </c>
      <c r="W350" s="34" t="str">
        <f t="shared" si="7"/>
        <v>National Government</v>
      </c>
      <c r="X350" s="10" t="s">
        <v>48</v>
      </c>
      <c r="Y350" s="34" t="str">
        <f t="shared" si="8"/>
        <v>Constructive</v>
      </c>
      <c r="Z350" s="10"/>
      <c r="AA350" s="34" t="str">
        <f t="shared" si="9"/>
        <v/>
      </c>
      <c r="AB350" s="10" t="s">
        <v>1043</v>
      </c>
      <c r="AC350" s="9" t="s">
        <v>98</v>
      </c>
      <c r="AD350" s="6" t="s">
        <v>1044</v>
      </c>
      <c r="AE350" s="10"/>
      <c r="AF350" s="10"/>
      <c r="AG350" s="10"/>
      <c r="AH350" s="10"/>
      <c r="AI350" s="10"/>
      <c r="AJ350" s="10"/>
      <c r="AK350" s="10"/>
      <c r="AL350" s="10"/>
      <c r="AM350" s="10"/>
      <c r="AN350" s="10"/>
      <c r="AO350" s="10"/>
      <c r="AP350" s="10"/>
      <c r="AQ350" s="10"/>
      <c r="AR350" s="10"/>
      <c r="AS350" s="10"/>
      <c r="AT350" s="10"/>
      <c r="AU350" s="10"/>
      <c r="AV350" s="10"/>
    </row>
    <row r="351" spans="1:48" ht="20.25" customHeight="1">
      <c r="A351" s="31">
        <v>43970</v>
      </c>
      <c r="B351" s="10" t="s">
        <v>113</v>
      </c>
      <c r="C351" s="10">
        <f t="shared" si="0"/>
        <v>0</v>
      </c>
      <c r="D351" s="6">
        <f t="shared" si="1"/>
        <v>0</v>
      </c>
      <c r="E351" s="10">
        <v>44.810999000000002</v>
      </c>
      <c r="F351" s="10">
        <v>65.525824999999998</v>
      </c>
      <c r="G351" s="10">
        <v>30</v>
      </c>
      <c r="H351" s="10">
        <v>0</v>
      </c>
      <c r="I351" s="10" t="s">
        <v>43</v>
      </c>
      <c r="J351" s="9" t="str">
        <f t="shared" si="2"/>
        <v>Disruptive</v>
      </c>
      <c r="K351" s="9" t="s">
        <v>140</v>
      </c>
      <c r="L351" s="34" t="str">
        <f t="shared" si="3"/>
        <v>Covid-19</v>
      </c>
      <c r="M351" s="10" t="s">
        <v>44</v>
      </c>
      <c r="N351" s="34" t="str">
        <f t="shared" si="4"/>
        <v>Livelihood</v>
      </c>
      <c r="O351" s="10" t="s">
        <v>91</v>
      </c>
      <c r="P351" s="34" t="str">
        <f t="shared" si="5"/>
        <v>Livelihood</v>
      </c>
      <c r="Q351" s="10"/>
      <c r="R351" s="10"/>
      <c r="S351" s="9">
        <f t="shared" si="6"/>
        <v>0</v>
      </c>
      <c r="T351" s="9" t="s">
        <v>1046</v>
      </c>
      <c r="U351" s="10"/>
      <c r="V351" s="10" t="s">
        <v>59</v>
      </c>
      <c r="W351" s="34" t="str">
        <f t="shared" si="7"/>
        <v>Local Government</v>
      </c>
      <c r="X351" s="10" t="s">
        <v>48</v>
      </c>
      <c r="Y351" s="34" t="str">
        <f t="shared" si="8"/>
        <v>Constructive</v>
      </c>
      <c r="Z351" s="10"/>
      <c r="AA351" s="34" t="str">
        <f t="shared" si="9"/>
        <v/>
      </c>
      <c r="AB351" s="10" t="s">
        <v>1047</v>
      </c>
      <c r="AC351" s="12" t="s">
        <v>27</v>
      </c>
      <c r="AD351" s="6" t="s">
        <v>1048</v>
      </c>
      <c r="AE351" s="10"/>
      <c r="AF351" s="10"/>
      <c r="AG351" s="10"/>
      <c r="AH351" s="10"/>
      <c r="AI351" s="10"/>
      <c r="AJ351" s="10"/>
      <c r="AK351" s="10"/>
      <c r="AL351" s="10"/>
      <c r="AM351" s="10"/>
      <c r="AN351" s="10"/>
      <c r="AO351" s="10"/>
      <c r="AP351" s="10"/>
      <c r="AQ351" s="10"/>
      <c r="AR351" s="10"/>
      <c r="AS351" s="10"/>
      <c r="AT351" s="10"/>
      <c r="AU351" s="10"/>
      <c r="AV351" s="10"/>
    </row>
    <row r="352" spans="1:48" ht="20.25" customHeight="1">
      <c r="A352" s="31">
        <v>43969</v>
      </c>
      <c r="B352" s="10" t="s">
        <v>29</v>
      </c>
      <c r="C352" s="10">
        <f t="shared" si="0"/>
        <v>0</v>
      </c>
      <c r="D352" s="6">
        <f t="shared" si="1"/>
        <v>0</v>
      </c>
      <c r="E352" s="10">
        <v>50.288361999999999</v>
      </c>
      <c r="F352" s="10">
        <v>57.144376000000001</v>
      </c>
      <c r="G352" s="10">
        <v>30</v>
      </c>
      <c r="H352" s="10">
        <v>0</v>
      </c>
      <c r="I352" s="10" t="s">
        <v>21</v>
      </c>
      <c r="J352" s="9" t="str">
        <f t="shared" si="2"/>
        <v>Rally</v>
      </c>
      <c r="K352" s="9" t="s">
        <v>140</v>
      </c>
      <c r="L352" s="34" t="str">
        <f t="shared" si="3"/>
        <v>Covid-19</v>
      </c>
      <c r="M352" s="10" t="s">
        <v>44</v>
      </c>
      <c r="N352" s="34" t="str">
        <f t="shared" si="4"/>
        <v>Livelihood</v>
      </c>
      <c r="O352" s="10"/>
      <c r="P352" s="34" t="str">
        <f t="shared" si="5"/>
        <v/>
      </c>
      <c r="Q352" s="10"/>
      <c r="R352" s="10"/>
      <c r="S352" s="9">
        <f t="shared" si="6"/>
        <v>0</v>
      </c>
      <c r="T352" s="9" t="s">
        <v>59</v>
      </c>
      <c r="U352" s="10"/>
      <c r="V352" s="10" t="s">
        <v>59</v>
      </c>
      <c r="W352" s="34" t="str">
        <f t="shared" si="7"/>
        <v>Local Government</v>
      </c>
      <c r="X352" s="10" t="s">
        <v>67</v>
      </c>
      <c r="Y352" s="34" t="str">
        <f t="shared" si="8"/>
        <v>Neutral</v>
      </c>
      <c r="Z352" s="10"/>
      <c r="AA352" s="34" t="str">
        <f t="shared" si="9"/>
        <v/>
      </c>
      <c r="AB352" s="10" t="s">
        <v>1049</v>
      </c>
      <c r="AC352" s="12" t="s">
        <v>27</v>
      </c>
      <c r="AD352" s="6" t="s">
        <v>1050</v>
      </c>
      <c r="AE352" s="10"/>
      <c r="AF352" s="10"/>
      <c r="AG352" s="10"/>
      <c r="AH352" s="10"/>
      <c r="AI352" s="10"/>
      <c r="AJ352" s="10"/>
      <c r="AK352" s="10"/>
      <c r="AL352" s="10"/>
      <c r="AM352" s="10"/>
      <c r="AN352" s="10"/>
      <c r="AO352" s="10"/>
      <c r="AP352" s="10"/>
      <c r="AQ352" s="10"/>
      <c r="AR352" s="10"/>
      <c r="AS352" s="10"/>
      <c r="AT352" s="10"/>
      <c r="AU352" s="10"/>
      <c r="AV352" s="10"/>
    </row>
    <row r="353" spans="1:48" ht="20.25" customHeight="1">
      <c r="A353" s="31">
        <v>43967</v>
      </c>
      <c r="B353" s="10" t="s">
        <v>199</v>
      </c>
      <c r="C353" s="10">
        <f t="shared" si="0"/>
        <v>0</v>
      </c>
      <c r="D353" s="6">
        <f t="shared" si="1"/>
        <v>0</v>
      </c>
      <c r="E353" s="14">
        <v>43.338859999999997</v>
      </c>
      <c r="F353" s="15">
        <v>52.852820999999999</v>
      </c>
      <c r="G353" s="10">
        <v>50</v>
      </c>
      <c r="H353" s="10">
        <v>0</v>
      </c>
      <c r="I353" s="10" t="s">
        <v>43</v>
      </c>
      <c r="J353" s="9" t="str">
        <f t="shared" si="2"/>
        <v>Disruptive</v>
      </c>
      <c r="K353" s="10" t="s">
        <v>91</v>
      </c>
      <c r="L353" s="34" t="str">
        <f t="shared" si="3"/>
        <v>Livelihood</v>
      </c>
      <c r="M353" s="10" t="s">
        <v>44</v>
      </c>
      <c r="N353" s="34" t="str">
        <f t="shared" si="4"/>
        <v>Livelihood</v>
      </c>
      <c r="O353" s="9" t="s">
        <v>45</v>
      </c>
      <c r="P353" s="34" t="str">
        <f t="shared" si="5"/>
        <v>Environment &amp; Resource Extraction</v>
      </c>
      <c r="Q353" s="10"/>
      <c r="R353" s="10"/>
      <c r="S353" s="9">
        <f t="shared" si="6"/>
        <v>0</v>
      </c>
      <c r="T353" s="10" t="s">
        <v>1053</v>
      </c>
      <c r="U353" s="10"/>
      <c r="V353" s="10" t="s">
        <v>81</v>
      </c>
      <c r="W353" s="34" t="str">
        <f t="shared" si="7"/>
        <v>Local Non-Gov Actor</v>
      </c>
      <c r="X353" s="10" t="s">
        <v>87</v>
      </c>
      <c r="Y353" s="34" t="str">
        <f t="shared" si="8"/>
        <v>Neutral</v>
      </c>
      <c r="Z353" s="10"/>
      <c r="AA353" s="34" t="str">
        <f t="shared" si="9"/>
        <v/>
      </c>
      <c r="AB353" s="10" t="s">
        <v>1054</v>
      </c>
      <c r="AC353" s="9" t="s">
        <v>98</v>
      </c>
      <c r="AD353" s="6" t="s">
        <v>1055</v>
      </c>
      <c r="AE353" s="10"/>
      <c r="AF353" s="10"/>
      <c r="AG353" s="10"/>
      <c r="AH353" s="10"/>
      <c r="AI353" s="10"/>
      <c r="AJ353" s="10"/>
      <c r="AK353" s="10"/>
      <c r="AL353" s="10"/>
      <c r="AM353" s="10"/>
      <c r="AN353" s="10"/>
      <c r="AO353" s="10"/>
      <c r="AP353" s="10"/>
      <c r="AQ353" s="10"/>
      <c r="AR353" s="10"/>
      <c r="AS353" s="10"/>
      <c r="AT353" s="10"/>
      <c r="AU353" s="10"/>
      <c r="AV353" s="10"/>
    </row>
    <row r="354" spans="1:48" ht="20.25" customHeight="1">
      <c r="A354" s="31">
        <v>43967</v>
      </c>
      <c r="B354" s="10" t="s">
        <v>29</v>
      </c>
      <c r="C354" s="10">
        <f t="shared" si="0"/>
        <v>0</v>
      </c>
      <c r="D354" s="6">
        <f t="shared" si="1"/>
        <v>0</v>
      </c>
      <c r="E354" s="15">
        <v>50.289141000000001</v>
      </c>
      <c r="F354" s="15">
        <v>57.166111999999998</v>
      </c>
      <c r="G354" s="10">
        <v>15</v>
      </c>
      <c r="H354" s="10">
        <v>0</v>
      </c>
      <c r="I354" s="10" t="s">
        <v>21</v>
      </c>
      <c r="J354" s="9" t="str">
        <f t="shared" si="2"/>
        <v>Rally</v>
      </c>
      <c r="K354" s="10" t="s">
        <v>74</v>
      </c>
      <c r="L354" s="34" t="str">
        <f t="shared" si="3"/>
        <v>Property &amp; Land</v>
      </c>
      <c r="M354" s="10"/>
      <c r="N354" s="34" t="str">
        <f t="shared" si="4"/>
        <v/>
      </c>
      <c r="O354" s="10"/>
      <c r="P354" s="34" t="str">
        <f t="shared" si="5"/>
        <v/>
      </c>
      <c r="Q354" s="10"/>
      <c r="R354" s="10"/>
      <c r="S354" s="9">
        <f t="shared" si="6"/>
        <v>0</v>
      </c>
      <c r="T354" s="9" t="s">
        <v>59</v>
      </c>
      <c r="U354" s="10"/>
      <c r="V354" s="10" t="s">
        <v>59</v>
      </c>
      <c r="W354" s="34" t="str">
        <f t="shared" si="7"/>
        <v>Local Government</v>
      </c>
      <c r="X354" s="10" t="s">
        <v>67</v>
      </c>
      <c r="Y354" s="34" t="str">
        <f t="shared" si="8"/>
        <v>Neutral</v>
      </c>
      <c r="Z354" s="10"/>
      <c r="AA354" s="34" t="str">
        <f t="shared" si="9"/>
        <v/>
      </c>
      <c r="AB354" s="10" t="s">
        <v>1051</v>
      </c>
      <c r="AC354" s="9" t="s">
        <v>98</v>
      </c>
      <c r="AD354" s="6" t="s">
        <v>1052</v>
      </c>
      <c r="AE354" s="10"/>
      <c r="AF354" s="10"/>
      <c r="AG354" s="10"/>
      <c r="AH354" s="10"/>
      <c r="AI354" s="10"/>
      <c r="AJ354" s="10"/>
      <c r="AK354" s="10"/>
      <c r="AL354" s="10"/>
      <c r="AM354" s="10"/>
      <c r="AN354" s="10"/>
      <c r="AO354" s="10"/>
      <c r="AP354" s="10"/>
      <c r="AQ354" s="10"/>
      <c r="AR354" s="10"/>
      <c r="AS354" s="10"/>
      <c r="AT354" s="10"/>
      <c r="AU354" s="10"/>
      <c r="AV354" s="10"/>
    </row>
    <row r="355" spans="1:48" ht="20.25" customHeight="1">
      <c r="A355" s="31">
        <v>43966</v>
      </c>
      <c r="B355" s="10" t="s">
        <v>29</v>
      </c>
      <c r="C355" s="10">
        <f t="shared" si="0"/>
        <v>0</v>
      </c>
      <c r="D355" s="6">
        <f t="shared" si="1"/>
        <v>0</v>
      </c>
      <c r="E355" s="10">
        <v>50.308650999999998</v>
      </c>
      <c r="F355" s="10">
        <v>57.148442000000003</v>
      </c>
      <c r="G355" s="10">
        <v>15</v>
      </c>
      <c r="H355" s="10">
        <v>0</v>
      </c>
      <c r="I355" s="10" t="s">
        <v>21</v>
      </c>
      <c r="J355" s="9" t="str">
        <f t="shared" si="2"/>
        <v>Rally</v>
      </c>
      <c r="K355" s="9" t="s">
        <v>140</v>
      </c>
      <c r="L355" s="34" t="str">
        <f t="shared" si="3"/>
        <v>Covid-19</v>
      </c>
      <c r="M355" s="10" t="s">
        <v>44</v>
      </c>
      <c r="N355" s="34" t="str">
        <f t="shared" si="4"/>
        <v>Livelihood</v>
      </c>
      <c r="O355" s="10" t="s">
        <v>91</v>
      </c>
      <c r="P355" s="34" t="str">
        <f t="shared" si="5"/>
        <v>Livelihood</v>
      </c>
      <c r="Q355" s="10"/>
      <c r="R355" s="10"/>
      <c r="S355" s="9">
        <f t="shared" si="6"/>
        <v>0</v>
      </c>
      <c r="T355" s="9" t="s">
        <v>1046</v>
      </c>
      <c r="U355" s="10"/>
      <c r="V355" s="10" t="s">
        <v>59</v>
      </c>
      <c r="W355" s="34" t="str">
        <f t="shared" si="7"/>
        <v>Local Government</v>
      </c>
      <c r="X355" s="10" t="s">
        <v>67</v>
      </c>
      <c r="Y355" s="34" t="str">
        <f t="shared" si="8"/>
        <v>Neutral</v>
      </c>
      <c r="Z355" s="10"/>
      <c r="AA355" s="34" t="str">
        <f t="shared" si="9"/>
        <v/>
      </c>
      <c r="AB355" s="10" t="s">
        <v>1056</v>
      </c>
      <c r="AC355" s="12" t="s">
        <v>27</v>
      </c>
      <c r="AD355" s="6" t="s">
        <v>1057</v>
      </c>
      <c r="AE355" s="10"/>
      <c r="AF355" s="10"/>
      <c r="AG355" s="10"/>
      <c r="AH355" s="10"/>
      <c r="AI355" s="10"/>
      <c r="AJ355" s="10"/>
      <c r="AK355" s="10"/>
      <c r="AL355" s="10"/>
      <c r="AM355" s="10"/>
      <c r="AN355" s="10"/>
      <c r="AO355" s="10"/>
      <c r="AP355" s="10"/>
      <c r="AQ355" s="10"/>
      <c r="AR355" s="10"/>
      <c r="AS355" s="10"/>
      <c r="AT355" s="10"/>
      <c r="AU355" s="10"/>
      <c r="AV355" s="10"/>
    </row>
    <row r="356" spans="1:48" ht="20.25" customHeight="1">
      <c r="A356" s="31">
        <v>43966</v>
      </c>
      <c r="B356" s="10" t="s">
        <v>29</v>
      </c>
      <c r="C356" s="10">
        <f t="shared" si="0"/>
        <v>0</v>
      </c>
      <c r="D356" s="6">
        <f t="shared" si="1"/>
        <v>0</v>
      </c>
      <c r="E356" s="10">
        <v>50.298639000000001</v>
      </c>
      <c r="F356" s="10">
        <v>57.146146999999999</v>
      </c>
      <c r="G356" s="10">
        <v>30</v>
      </c>
      <c r="H356" s="10">
        <v>0</v>
      </c>
      <c r="I356" s="10" t="s">
        <v>21</v>
      </c>
      <c r="J356" s="9" t="str">
        <f t="shared" si="2"/>
        <v>Rally</v>
      </c>
      <c r="K356" s="9" t="s">
        <v>140</v>
      </c>
      <c r="L356" s="34" t="str">
        <f t="shared" si="3"/>
        <v>Covid-19</v>
      </c>
      <c r="M356" s="10" t="s">
        <v>44</v>
      </c>
      <c r="N356" s="34" t="str">
        <f t="shared" si="4"/>
        <v>Livelihood</v>
      </c>
      <c r="O356" s="10" t="s">
        <v>91</v>
      </c>
      <c r="P356" s="34" t="str">
        <f t="shared" si="5"/>
        <v>Livelihood</v>
      </c>
      <c r="Q356" s="10"/>
      <c r="R356" s="10"/>
      <c r="S356" s="9">
        <f t="shared" si="6"/>
        <v>0</v>
      </c>
      <c r="T356" s="9" t="s">
        <v>1046</v>
      </c>
      <c r="U356" s="10"/>
      <c r="V356" s="10" t="s">
        <v>59</v>
      </c>
      <c r="W356" s="34" t="str">
        <f t="shared" si="7"/>
        <v>Local Government</v>
      </c>
      <c r="X356" s="10" t="s">
        <v>67</v>
      </c>
      <c r="Y356" s="34" t="str">
        <f t="shared" si="8"/>
        <v>Neutral</v>
      </c>
      <c r="Z356" s="10"/>
      <c r="AA356" s="34" t="str">
        <f t="shared" si="9"/>
        <v/>
      </c>
      <c r="AB356" s="10" t="s">
        <v>1058</v>
      </c>
      <c r="AC356" s="12" t="s">
        <v>27</v>
      </c>
      <c r="AD356" s="6" t="s">
        <v>1059</v>
      </c>
      <c r="AE356" s="10"/>
      <c r="AF356" s="10"/>
      <c r="AG356" s="10"/>
      <c r="AH356" s="10"/>
      <c r="AI356" s="10"/>
      <c r="AJ356" s="10"/>
      <c r="AK356" s="10"/>
      <c r="AL356" s="10"/>
      <c r="AM356" s="10"/>
      <c r="AN356" s="10"/>
      <c r="AO356" s="10"/>
      <c r="AP356" s="10"/>
      <c r="AQ356" s="10"/>
      <c r="AR356" s="10"/>
      <c r="AS356" s="10"/>
      <c r="AT356" s="10"/>
      <c r="AU356" s="10"/>
      <c r="AV356" s="10"/>
    </row>
    <row r="357" spans="1:48" ht="20.25" customHeight="1">
      <c r="A357" s="31">
        <v>43965</v>
      </c>
      <c r="B357" s="9" t="s">
        <v>40</v>
      </c>
      <c r="C357" s="9">
        <f t="shared" si="0"/>
        <v>1</v>
      </c>
      <c r="D357" s="6">
        <f t="shared" si="1"/>
        <v>0</v>
      </c>
      <c r="E357" s="10">
        <v>51.194910999999998</v>
      </c>
      <c r="F357" s="10">
        <v>71.466862000000006</v>
      </c>
      <c r="G357" s="10">
        <v>200</v>
      </c>
      <c r="H357" s="10">
        <v>0</v>
      </c>
      <c r="I357" s="10" t="s">
        <v>158</v>
      </c>
      <c r="J357" s="9" t="str">
        <f t="shared" si="2"/>
        <v>Violent</v>
      </c>
      <c r="K357" s="9" t="s">
        <v>140</v>
      </c>
      <c r="L357" s="34" t="str">
        <f t="shared" si="3"/>
        <v>Covid-19</v>
      </c>
      <c r="M357" s="10" t="s">
        <v>44</v>
      </c>
      <c r="N357" s="34" t="str">
        <f t="shared" si="4"/>
        <v>Livelihood</v>
      </c>
      <c r="O357" s="10"/>
      <c r="P357" s="34" t="str">
        <f t="shared" si="5"/>
        <v/>
      </c>
      <c r="Q357" s="10"/>
      <c r="R357" s="10"/>
      <c r="S357" s="9">
        <f t="shared" si="6"/>
        <v>0</v>
      </c>
      <c r="T357" s="9" t="s">
        <v>796</v>
      </c>
      <c r="U357" s="10"/>
      <c r="V357" s="10" t="s">
        <v>81</v>
      </c>
      <c r="W357" s="34" t="str">
        <f t="shared" si="7"/>
        <v>Local Non-Gov Actor</v>
      </c>
      <c r="X357" s="9" t="s">
        <v>82</v>
      </c>
      <c r="Y357" s="34" t="str">
        <f t="shared" si="8"/>
        <v>Constructive</v>
      </c>
      <c r="Z357" s="10"/>
      <c r="AA357" s="34" t="str">
        <f t="shared" si="9"/>
        <v/>
      </c>
      <c r="AB357" s="12" t="s">
        <v>1927</v>
      </c>
      <c r="AC357" s="12" t="s">
        <v>27</v>
      </c>
      <c r="AD357" s="6" t="s">
        <v>1061</v>
      </c>
      <c r="AE357" s="10"/>
      <c r="AF357" s="10"/>
      <c r="AG357" s="10"/>
      <c r="AH357" s="10"/>
      <c r="AI357" s="10"/>
      <c r="AJ357" s="10"/>
      <c r="AK357" s="10"/>
      <c r="AL357" s="10"/>
      <c r="AM357" s="10"/>
      <c r="AN357" s="10"/>
      <c r="AO357" s="10"/>
      <c r="AP357" s="10"/>
      <c r="AQ357" s="10"/>
      <c r="AR357" s="10"/>
      <c r="AS357" s="10"/>
      <c r="AT357" s="10"/>
      <c r="AU357" s="10"/>
      <c r="AV357" s="10"/>
    </row>
    <row r="358" spans="1:48" ht="20.25" customHeight="1">
      <c r="A358" s="31">
        <v>43965</v>
      </c>
      <c r="B358" s="9" t="s">
        <v>40</v>
      </c>
      <c r="C358" s="9">
        <f t="shared" si="0"/>
        <v>1</v>
      </c>
      <c r="D358" s="6">
        <f t="shared" si="1"/>
        <v>0</v>
      </c>
      <c r="E358" s="15">
        <v>51.149518</v>
      </c>
      <c r="F358" s="15">
        <v>71.458753999999999</v>
      </c>
      <c r="G358" s="10">
        <v>30</v>
      </c>
      <c r="H358" s="10">
        <v>0</v>
      </c>
      <c r="I358" s="10" t="s">
        <v>21</v>
      </c>
      <c r="J358" s="9" t="str">
        <f t="shared" si="2"/>
        <v>Rally</v>
      </c>
      <c r="K358" s="9" t="s">
        <v>140</v>
      </c>
      <c r="L358" s="34" t="str">
        <f t="shared" si="3"/>
        <v>Covid-19</v>
      </c>
      <c r="M358" s="10" t="s">
        <v>44</v>
      </c>
      <c r="N358" s="34" t="str">
        <f t="shared" si="4"/>
        <v>Livelihood</v>
      </c>
      <c r="O358" s="10" t="s">
        <v>91</v>
      </c>
      <c r="P358" s="34" t="str">
        <f t="shared" si="5"/>
        <v>Livelihood</v>
      </c>
      <c r="Q358" s="10"/>
      <c r="R358" s="10"/>
      <c r="S358" s="9">
        <f t="shared" si="6"/>
        <v>0</v>
      </c>
      <c r="T358" s="10" t="s">
        <v>644</v>
      </c>
      <c r="U358" s="10"/>
      <c r="V358" s="10" t="s">
        <v>59</v>
      </c>
      <c r="W358" s="34" t="str">
        <f t="shared" si="7"/>
        <v>Local Government</v>
      </c>
      <c r="X358" s="10" t="s">
        <v>82</v>
      </c>
      <c r="Y358" s="34" t="str">
        <f t="shared" si="8"/>
        <v>Constructive</v>
      </c>
      <c r="Z358" s="10"/>
      <c r="AA358" s="34" t="str">
        <f t="shared" si="9"/>
        <v/>
      </c>
      <c r="AB358" s="10" t="s">
        <v>1062</v>
      </c>
      <c r="AC358" s="12" t="s">
        <v>27</v>
      </c>
      <c r="AD358" s="6" t="s">
        <v>1063</v>
      </c>
      <c r="AE358" s="10"/>
      <c r="AF358" s="10"/>
      <c r="AG358" s="10"/>
      <c r="AH358" s="10"/>
      <c r="AI358" s="10"/>
      <c r="AJ358" s="10"/>
      <c r="AK358" s="10"/>
      <c r="AL358" s="10"/>
      <c r="AM358" s="10"/>
      <c r="AN358" s="10"/>
      <c r="AO358" s="10"/>
      <c r="AP358" s="10"/>
      <c r="AQ358" s="10"/>
      <c r="AR358" s="10"/>
      <c r="AS358" s="10"/>
      <c r="AT358" s="10"/>
      <c r="AU358" s="10"/>
      <c r="AV358" s="10"/>
    </row>
    <row r="359" spans="1:48" ht="20.25" customHeight="1">
      <c r="A359" s="31">
        <v>43965</v>
      </c>
      <c r="B359" s="10" t="s">
        <v>1064</v>
      </c>
      <c r="C359" s="10">
        <f t="shared" si="0"/>
        <v>0</v>
      </c>
      <c r="D359" s="6">
        <f t="shared" si="1"/>
        <v>0</v>
      </c>
      <c r="E359" s="15">
        <v>53.238976999999998</v>
      </c>
      <c r="F359" s="15">
        <v>63.631855999999999</v>
      </c>
      <c r="G359" s="10">
        <v>20</v>
      </c>
      <c r="H359" s="10">
        <v>0</v>
      </c>
      <c r="I359" s="10" t="s">
        <v>158</v>
      </c>
      <c r="J359" s="9" t="str">
        <f t="shared" si="2"/>
        <v>Violent</v>
      </c>
      <c r="K359" s="9" t="s">
        <v>140</v>
      </c>
      <c r="L359" s="34" t="str">
        <f t="shared" si="3"/>
        <v>Covid-19</v>
      </c>
      <c r="M359" s="10" t="s">
        <v>44</v>
      </c>
      <c r="N359" s="34" t="str">
        <f t="shared" si="4"/>
        <v>Livelihood</v>
      </c>
      <c r="O359" s="10"/>
      <c r="P359" s="34" t="str">
        <f t="shared" si="5"/>
        <v/>
      </c>
      <c r="Q359" s="10"/>
      <c r="R359" s="10"/>
      <c r="S359" s="9">
        <f t="shared" si="6"/>
        <v>0</v>
      </c>
      <c r="T359" s="9" t="s">
        <v>59</v>
      </c>
      <c r="U359" s="10"/>
      <c r="V359" s="10" t="s">
        <v>59</v>
      </c>
      <c r="W359" s="34" t="str">
        <f t="shared" si="7"/>
        <v>Local Government</v>
      </c>
      <c r="X359" s="10" t="s">
        <v>48</v>
      </c>
      <c r="Y359" s="34" t="str">
        <f t="shared" si="8"/>
        <v>Constructive</v>
      </c>
      <c r="Z359" s="10" t="s">
        <v>205</v>
      </c>
      <c r="AA359" s="34" t="str">
        <f t="shared" si="9"/>
        <v>Cautious</v>
      </c>
      <c r="AB359" s="10" t="s">
        <v>1065</v>
      </c>
      <c r="AC359" s="9" t="s">
        <v>98</v>
      </c>
      <c r="AD359" s="6" t="s">
        <v>1066</v>
      </c>
      <c r="AE359" s="10"/>
      <c r="AF359" s="10"/>
      <c r="AG359" s="10"/>
      <c r="AH359" s="10"/>
      <c r="AI359" s="10"/>
      <c r="AJ359" s="10"/>
      <c r="AK359" s="10"/>
      <c r="AL359" s="10"/>
      <c r="AM359" s="10"/>
      <c r="AN359" s="10"/>
      <c r="AO359" s="10"/>
      <c r="AP359" s="10"/>
      <c r="AQ359" s="10"/>
      <c r="AR359" s="10"/>
      <c r="AS359" s="10"/>
      <c r="AT359" s="10"/>
      <c r="AU359" s="10"/>
      <c r="AV359" s="10"/>
    </row>
    <row r="360" spans="1:48" ht="20.25" customHeight="1">
      <c r="A360" s="31">
        <v>43964</v>
      </c>
      <c r="B360" s="10" t="s">
        <v>1069</v>
      </c>
      <c r="C360" s="10">
        <f t="shared" si="0"/>
        <v>0</v>
      </c>
      <c r="D360" s="6">
        <f t="shared" si="1"/>
        <v>0</v>
      </c>
      <c r="E360" s="15">
        <v>51.953383000000002</v>
      </c>
      <c r="F360" s="15">
        <v>76.016514999999998</v>
      </c>
      <c r="G360" s="10">
        <v>30</v>
      </c>
      <c r="H360" s="10">
        <v>0</v>
      </c>
      <c r="I360" s="10" t="s">
        <v>795</v>
      </c>
      <c r="J360" s="9" t="str">
        <f t="shared" si="2"/>
        <v>Violent</v>
      </c>
      <c r="K360" s="10" t="s">
        <v>44</v>
      </c>
      <c r="L360" s="34" t="str">
        <f t="shared" si="3"/>
        <v>Livelihood</v>
      </c>
      <c r="M360" s="10"/>
      <c r="N360" s="34" t="str">
        <f t="shared" si="4"/>
        <v/>
      </c>
      <c r="O360" s="10"/>
      <c r="P360" s="34" t="str">
        <f t="shared" si="5"/>
        <v/>
      </c>
      <c r="Q360" s="10"/>
      <c r="R360" s="10"/>
      <c r="S360" s="9">
        <f t="shared" si="6"/>
        <v>0</v>
      </c>
      <c r="T360" s="9" t="s">
        <v>258</v>
      </c>
      <c r="U360" s="10"/>
      <c r="V360" s="10" t="s">
        <v>66</v>
      </c>
      <c r="W360" s="34" t="str">
        <f t="shared" si="7"/>
        <v>Justice System</v>
      </c>
      <c r="X360" s="10" t="s">
        <v>437</v>
      </c>
      <c r="Y360" s="34" t="str">
        <f t="shared" si="8"/>
        <v>Violent</v>
      </c>
      <c r="Z360" s="10"/>
      <c r="AA360" s="34" t="str">
        <f t="shared" si="9"/>
        <v/>
      </c>
      <c r="AB360" s="10" t="s">
        <v>1070</v>
      </c>
      <c r="AC360" s="9" t="s">
        <v>98</v>
      </c>
      <c r="AD360" s="6" t="s">
        <v>1071</v>
      </c>
      <c r="AE360" s="10"/>
      <c r="AF360" s="10"/>
      <c r="AG360" s="10"/>
      <c r="AH360" s="10"/>
      <c r="AI360" s="10"/>
      <c r="AJ360" s="10"/>
      <c r="AK360" s="10"/>
      <c r="AL360" s="10"/>
      <c r="AM360" s="10"/>
      <c r="AN360" s="10"/>
      <c r="AO360" s="10"/>
      <c r="AP360" s="10"/>
      <c r="AQ360" s="10"/>
      <c r="AR360" s="10"/>
      <c r="AS360" s="10"/>
      <c r="AT360" s="10"/>
      <c r="AU360" s="10"/>
      <c r="AV360" s="10"/>
    </row>
    <row r="361" spans="1:48" ht="20.25" customHeight="1">
      <c r="A361" s="31">
        <v>43964</v>
      </c>
      <c r="B361" s="10" t="s">
        <v>20</v>
      </c>
      <c r="C361" s="10">
        <f t="shared" si="0"/>
        <v>0</v>
      </c>
      <c r="D361" s="6">
        <f t="shared" si="1"/>
        <v>0</v>
      </c>
      <c r="E361" s="10">
        <v>42.381613999999999</v>
      </c>
      <c r="F361" s="10">
        <v>69.498078000000007</v>
      </c>
      <c r="G361" s="10">
        <v>20</v>
      </c>
      <c r="H361" s="10">
        <v>4</v>
      </c>
      <c r="I361" s="10" t="s">
        <v>21</v>
      </c>
      <c r="J361" s="9" t="str">
        <f t="shared" si="2"/>
        <v>Rally</v>
      </c>
      <c r="K361" s="9" t="s">
        <v>140</v>
      </c>
      <c r="L361" s="34" t="str">
        <f t="shared" si="3"/>
        <v>Covid-19</v>
      </c>
      <c r="M361" s="10" t="s">
        <v>108</v>
      </c>
      <c r="N361" s="34" t="str">
        <f t="shared" si="4"/>
        <v>Human Rights</v>
      </c>
      <c r="O361" s="10"/>
      <c r="P361" s="34" t="str">
        <f t="shared" si="5"/>
        <v/>
      </c>
      <c r="Q361" s="10"/>
      <c r="R361" s="10"/>
      <c r="S361" s="9">
        <f t="shared" si="6"/>
        <v>0</v>
      </c>
      <c r="T361" s="9" t="s">
        <v>59</v>
      </c>
      <c r="U361" s="10"/>
      <c r="V361" s="10" t="s">
        <v>59</v>
      </c>
      <c r="W361" s="34" t="str">
        <f t="shared" si="7"/>
        <v>Local Government</v>
      </c>
      <c r="X361" s="10" t="s">
        <v>54</v>
      </c>
      <c r="Y361" s="34" t="str">
        <f t="shared" si="8"/>
        <v>Cautious</v>
      </c>
      <c r="Z361" s="10" t="s">
        <v>25</v>
      </c>
      <c r="AA361" s="34" t="str">
        <f t="shared" si="9"/>
        <v>Violent</v>
      </c>
      <c r="AB361" s="10" t="s">
        <v>1067</v>
      </c>
      <c r="AC361" s="12" t="s">
        <v>27</v>
      </c>
      <c r="AD361" s="6" t="s">
        <v>1068</v>
      </c>
      <c r="AE361" s="10"/>
      <c r="AF361" s="10"/>
      <c r="AG361" s="10"/>
      <c r="AH361" s="10"/>
      <c r="AI361" s="10"/>
      <c r="AJ361" s="10"/>
      <c r="AK361" s="10"/>
      <c r="AL361" s="10"/>
      <c r="AM361" s="10"/>
      <c r="AN361" s="10"/>
      <c r="AO361" s="10"/>
      <c r="AP361" s="10"/>
      <c r="AQ361" s="10"/>
      <c r="AR361" s="10"/>
      <c r="AS361" s="10"/>
      <c r="AT361" s="10"/>
      <c r="AU361" s="10"/>
      <c r="AV361" s="10"/>
    </row>
    <row r="362" spans="1:48" ht="20.25" customHeight="1">
      <c r="A362" s="31">
        <v>43963</v>
      </c>
      <c r="B362" s="10" t="s">
        <v>31</v>
      </c>
      <c r="C362" s="10">
        <f t="shared" si="0"/>
        <v>0</v>
      </c>
      <c r="D362" s="6">
        <f t="shared" si="1"/>
        <v>0</v>
      </c>
      <c r="E362" s="10">
        <v>51.203921000000001</v>
      </c>
      <c r="F362" s="10">
        <v>51.369683999999999</v>
      </c>
      <c r="G362" s="10">
        <v>40</v>
      </c>
      <c r="H362" s="10">
        <v>0</v>
      </c>
      <c r="I362" s="10" t="s">
        <v>21</v>
      </c>
      <c r="J362" s="9" t="str">
        <f t="shared" si="2"/>
        <v>Rally</v>
      </c>
      <c r="K362" s="9" t="s">
        <v>140</v>
      </c>
      <c r="L362" s="34" t="str">
        <f t="shared" si="3"/>
        <v>Covid-19</v>
      </c>
      <c r="M362" s="10" t="s">
        <v>44</v>
      </c>
      <c r="N362" s="34" t="str">
        <f t="shared" si="4"/>
        <v>Livelihood</v>
      </c>
      <c r="O362" s="10"/>
      <c r="P362" s="34" t="str">
        <f t="shared" si="5"/>
        <v/>
      </c>
      <c r="Q362" s="10"/>
      <c r="R362" s="10"/>
      <c r="S362" s="9">
        <f t="shared" si="6"/>
        <v>0</v>
      </c>
      <c r="T362" s="9" t="s">
        <v>59</v>
      </c>
      <c r="U362" s="10"/>
      <c r="V362" s="10" t="s">
        <v>59</v>
      </c>
      <c r="W362" s="34" t="str">
        <f t="shared" si="7"/>
        <v>Local Government</v>
      </c>
      <c r="X362" s="10" t="s">
        <v>48</v>
      </c>
      <c r="Y362" s="34" t="str">
        <f t="shared" si="8"/>
        <v>Constructive</v>
      </c>
      <c r="Z362" s="10"/>
      <c r="AA362" s="34" t="str">
        <f t="shared" si="9"/>
        <v/>
      </c>
      <c r="AB362" s="10" t="s">
        <v>1074</v>
      </c>
      <c r="AC362" s="9" t="s">
        <v>98</v>
      </c>
      <c r="AD362" s="6" t="s">
        <v>1075</v>
      </c>
      <c r="AE362" s="10"/>
      <c r="AF362" s="10"/>
      <c r="AG362" s="10"/>
      <c r="AH362" s="10"/>
      <c r="AI362" s="10"/>
      <c r="AJ362" s="10"/>
      <c r="AK362" s="10"/>
      <c r="AL362" s="10"/>
      <c r="AM362" s="10"/>
      <c r="AN362" s="10"/>
      <c r="AO362" s="10"/>
      <c r="AP362" s="10"/>
      <c r="AQ362" s="10"/>
      <c r="AR362" s="10"/>
      <c r="AS362" s="10"/>
      <c r="AT362" s="10"/>
      <c r="AU362" s="10"/>
      <c r="AV362" s="10"/>
    </row>
    <row r="363" spans="1:48" ht="20.25" customHeight="1">
      <c r="A363" s="31">
        <v>43963</v>
      </c>
      <c r="B363" s="9" t="s">
        <v>40</v>
      </c>
      <c r="C363" s="9">
        <f t="shared" si="0"/>
        <v>1</v>
      </c>
      <c r="D363" s="6">
        <f t="shared" si="1"/>
        <v>0</v>
      </c>
      <c r="E363" s="10">
        <v>51.166811000000003</v>
      </c>
      <c r="F363" s="10">
        <v>71.420032000000006</v>
      </c>
      <c r="G363" s="10">
        <v>6</v>
      </c>
      <c r="H363" s="10">
        <v>0</v>
      </c>
      <c r="I363" s="10" t="s">
        <v>21</v>
      </c>
      <c r="J363" s="9" t="str">
        <f t="shared" si="2"/>
        <v>Rally</v>
      </c>
      <c r="K363" s="10" t="s">
        <v>44</v>
      </c>
      <c r="L363" s="34" t="str">
        <f t="shared" si="3"/>
        <v>Livelihood</v>
      </c>
      <c r="M363" s="9" t="s">
        <v>140</v>
      </c>
      <c r="N363" s="34" t="str">
        <f t="shared" si="4"/>
        <v>Covid-19</v>
      </c>
      <c r="O363" s="10"/>
      <c r="P363" s="34" t="str">
        <f t="shared" si="5"/>
        <v/>
      </c>
      <c r="Q363" s="10"/>
      <c r="R363" s="10"/>
      <c r="S363" s="9">
        <f t="shared" si="6"/>
        <v>0</v>
      </c>
      <c r="T363" s="9" t="s">
        <v>59</v>
      </c>
      <c r="U363" s="10"/>
      <c r="V363" s="10" t="s">
        <v>59</v>
      </c>
      <c r="W363" s="34" t="str">
        <f t="shared" si="7"/>
        <v>Local Government</v>
      </c>
      <c r="X363" s="10" t="s">
        <v>67</v>
      </c>
      <c r="Y363" s="34" t="str">
        <f t="shared" si="8"/>
        <v>Neutral</v>
      </c>
      <c r="Z363" s="10"/>
      <c r="AA363" s="34" t="str">
        <f t="shared" si="9"/>
        <v/>
      </c>
      <c r="AB363" s="10" t="s">
        <v>1072</v>
      </c>
      <c r="AC363" s="12" t="s">
        <v>27</v>
      </c>
      <c r="AD363" s="6" t="s">
        <v>1073</v>
      </c>
      <c r="AE363" s="10"/>
      <c r="AF363" s="10"/>
      <c r="AG363" s="10"/>
      <c r="AH363" s="10"/>
      <c r="AI363" s="10"/>
      <c r="AJ363" s="10"/>
      <c r="AK363" s="10"/>
      <c r="AL363" s="10"/>
      <c r="AM363" s="10"/>
      <c r="AN363" s="10"/>
      <c r="AO363" s="10"/>
      <c r="AP363" s="10"/>
      <c r="AQ363" s="10"/>
      <c r="AR363" s="10"/>
      <c r="AS363" s="10"/>
      <c r="AT363" s="10"/>
      <c r="AU363" s="10"/>
      <c r="AV363" s="10"/>
    </row>
    <row r="364" spans="1:48" ht="20.25" customHeight="1">
      <c r="A364" s="31">
        <v>43962</v>
      </c>
      <c r="B364" s="10" t="s">
        <v>931</v>
      </c>
      <c r="C364" s="10">
        <f t="shared" si="0"/>
        <v>0</v>
      </c>
      <c r="D364" s="6">
        <f t="shared" si="1"/>
        <v>0</v>
      </c>
      <c r="E364" s="10">
        <v>40.664968999999999</v>
      </c>
      <c r="F364" s="10">
        <v>68.547633000000005</v>
      </c>
      <c r="G364" s="10">
        <v>20</v>
      </c>
      <c r="H364" s="10">
        <v>0</v>
      </c>
      <c r="I364" s="10" t="s">
        <v>21</v>
      </c>
      <c r="J364" s="9" t="str">
        <f t="shared" si="2"/>
        <v>Rally</v>
      </c>
      <c r="K364" s="10" t="s">
        <v>79</v>
      </c>
      <c r="L364" s="34" t="str">
        <f t="shared" si="3"/>
        <v>Government Services</v>
      </c>
      <c r="M364" s="10" t="s">
        <v>227</v>
      </c>
      <c r="N364" s="34" t="str">
        <f t="shared" si="4"/>
        <v>Government Services</v>
      </c>
      <c r="O364" s="10"/>
      <c r="P364" s="34" t="str">
        <f t="shared" si="5"/>
        <v/>
      </c>
      <c r="Q364" s="10"/>
      <c r="R364" s="10"/>
      <c r="S364" s="9">
        <f t="shared" si="6"/>
        <v>0</v>
      </c>
      <c r="T364" s="9" t="s">
        <v>59</v>
      </c>
      <c r="U364" s="10"/>
      <c r="V364" s="10" t="s">
        <v>59</v>
      </c>
      <c r="W364" s="34" t="str">
        <f t="shared" si="7"/>
        <v>Local Government</v>
      </c>
      <c r="X364" s="10" t="s">
        <v>67</v>
      </c>
      <c r="Y364" s="34" t="str">
        <f t="shared" si="8"/>
        <v>Neutral</v>
      </c>
      <c r="Z364" s="10"/>
      <c r="AA364" s="34" t="str">
        <f t="shared" si="9"/>
        <v/>
      </c>
      <c r="AB364" s="10" t="s">
        <v>1076</v>
      </c>
      <c r="AC364" s="12" t="s">
        <v>27</v>
      </c>
      <c r="AD364" s="6" t="s">
        <v>1077</v>
      </c>
      <c r="AE364" s="10"/>
      <c r="AF364" s="10"/>
      <c r="AG364" s="10"/>
      <c r="AH364" s="10"/>
      <c r="AI364" s="10"/>
      <c r="AJ364" s="10"/>
      <c r="AK364" s="10"/>
      <c r="AL364" s="10"/>
      <c r="AM364" s="10"/>
      <c r="AN364" s="10"/>
      <c r="AO364" s="10"/>
      <c r="AP364" s="10"/>
      <c r="AQ364" s="10"/>
      <c r="AR364" s="10"/>
      <c r="AS364" s="10"/>
      <c r="AT364" s="10"/>
      <c r="AU364" s="10"/>
      <c r="AV364" s="10"/>
    </row>
    <row r="365" spans="1:48" ht="20.25" customHeight="1">
      <c r="A365" s="31">
        <v>43962</v>
      </c>
      <c r="B365" s="10" t="s">
        <v>792</v>
      </c>
      <c r="C365" s="10">
        <f t="shared" si="0"/>
        <v>0</v>
      </c>
      <c r="D365" s="6">
        <f t="shared" si="1"/>
        <v>0</v>
      </c>
      <c r="E365" s="15">
        <v>51.078525999999997</v>
      </c>
      <c r="F365" s="15">
        <v>71.225137000000004</v>
      </c>
      <c r="G365" s="10">
        <v>50</v>
      </c>
      <c r="H365" s="10">
        <v>0</v>
      </c>
      <c r="I365" s="10" t="s">
        <v>158</v>
      </c>
      <c r="J365" s="9" t="str">
        <f t="shared" si="2"/>
        <v>Violent</v>
      </c>
      <c r="K365" s="9" t="s">
        <v>140</v>
      </c>
      <c r="L365" s="34" t="str">
        <f t="shared" si="3"/>
        <v>Covid-19</v>
      </c>
      <c r="M365" s="10"/>
      <c r="N365" s="34" t="str">
        <f t="shared" si="4"/>
        <v/>
      </c>
      <c r="O365" s="10"/>
      <c r="P365" s="34" t="str">
        <f t="shared" si="5"/>
        <v/>
      </c>
      <c r="Q365" s="10"/>
      <c r="R365" s="10"/>
      <c r="S365" s="9">
        <f t="shared" si="6"/>
        <v>0</v>
      </c>
      <c r="T365" s="9" t="s">
        <v>59</v>
      </c>
      <c r="U365" s="10"/>
      <c r="V365" s="10" t="s">
        <v>59</v>
      </c>
      <c r="W365" s="34" t="str">
        <f t="shared" si="7"/>
        <v>Local Government</v>
      </c>
      <c r="X365" s="10" t="s">
        <v>205</v>
      </c>
      <c r="Y365" s="34" t="str">
        <f t="shared" si="8"/>
        <v>Cautious</v>
      </c>
      <c r="Z365" s="10"/>
      <c r="AA365" s="34" t="str">
        <f t="shared" si="9"/>
        <v/>
      </c>
      <c r="AB365" s="12" t="s">
        <v>1078</v>
      </c>
      <c r="AC365" s="12" t="s">
        <v>27</v>
      </c>
      <c r="AD365" s="6" t="s">
        <v>1079</v>
      </c>
      <c r="AE365" s="10"/>
      <c r="AF365" s="10"/>
      <c r="AG365" s="10"/>
      <c r="AH365" s="10"/>
      <c r="AI365" s="10"/>
      <c r="AJ365" s="10"/>
      <c r="AK365" s="10"/>
      <c r="AL365" s="10"/>
      <c r="AM365" s="10"/>
      <c r="AN365" s="10"/>
      <c r="AO365" s="10"/>
      <c r="AP365" s="10"/>
      <c r="AQ365" s="10"/>
      <c r="AR365" s="10"/>
      <c r="AS365" s="10"/>
      <c r="AT365" s="10"/>
      <c r="AU365" s="10"/>
      <c r="AV365" s="10"/>
    </row>
    <row r="366" spans="1:48" ht="20.25" customHeight="1">
      <c r="A366" s="31">
        <v>43962</v>
      </c>
      <c r="B366" s="10" t="s">
        <v>31</v>
      </c>
      <c r="C366" s="10">
        <f t="shared" si="0"/>
        <v>0</v>
      </c>
      <c r="D366" s="6">
        <f t="shared" si="1"/>
        <v>0</v>
      </c>
      <c r="E366" s="10">
        <v>51.242550999999999</v>
      </c>
      <c r="F366" s="10">
        <v>51.413179</v>
      </c>
      <c r="G366" s="10">
        <v>100</v>
      </c>
      <c r="H366" s="10">
        <v>0</v>
      </c>
      <c r="I366" s="10" t="s">
        <v>21</v>
      </c>
      <c r="J366" s="9" t="str">
        <f t="shared" si="2"/>
        <v>Rally</v>
      </c>
      <c r="K366" s="10" t="s">
        <v>74</v>
      </c>
      <c r="L366" s="34" t="str">
        <f t="shared" si="3"/>
        <v>Property &amp; Land</v>
      </c>
      <c r="M366" s="10"/>
      <c r="N366" s="34" t="str">
        <f t="shared" si="4"/>
        <v/>
      </c>
      <c r="O366" s="10"/>
      <c r="P366" s="34" t="str">
        <f t="shared" si="5"/>
        <v/>
      </c>
      <c r="Q366" s="10"/>
      <c r="R366" s="10"/>
      <c r="S366" s="9">
        <f t="shared" si="6"/>
        <v>0</v>
      </c>
      <c r="T366" s="9" t="s">
        <v>59</v>
      </c>
      <c r="U366" s="10"/>
      <c r="V366" s="10" t="s">
        <v>59</v>
      </c>
      <c r="W366" s="34" t="str">
        <f t="shared" si="7"/>
        <v>Local Government</v>
      </c>
      <c r="X366" s="10" t="s">
        <v>48</v>
      </c>
      <c r="Y366" s="34" t="str">
        <f t="shared" si="8"/>
        <v>Constructive</v>
      </c>
      <c r="Z366" s="10"/>
      <c r="AA366" s="34" t="str">
        <f t="shared" si="9"/>
        <v/>
      </c>
      <c r="AB366" s="10" t="s">
        <v>1080</v>
      </c>
      <c r="AC366" s="9" t="s">
        <v>98</v>
      </c>
      <c r="AD366" s="6" t="s">
        <v>1081</v>
      </c>
      <c r="AE366" s="10"/>
      <c r="AF366" s="10"/>
      <c r="AG366" s="10"/>
      <c r="AH366" s="10"/>
      <c r="AI366" s="10"/>
      <c r="AJ366" s="10"/>
      <c r="AK366" s="10"/>
      <c r="AL366" s="10"/>
      <c r="AM366" s="10"/>
      <c r="AN366" s="10"/>
      <c r="AO366" s="10"/>
      <c r="AP366" s="10"/>
      <c r="AQ366" s="10"/>
      <c r="AR366" s="10"/>
      <c r="AS366" s="10"/>
      <c r="AT366" s="10"/>
      <c r="AU366" s="10"/>
      <c r="AV366" s="10"/>
    </row>
    <row r="367" spans="1:48" ht="20.25" customHeight="1">
      <c r="A367" s="31">
        <v>43959</v>
      </c>
      <c r="B367" s="10" t="s">
        <v>931</v>
      </c>
      <c r="C367" s="10">
        <f t="shared" si="0"/>
        <v>0</v>
      </c>
      <c r="D367" s="6">
        <f t="shared" si="1"/>
        <v>0</v>
      </c>
      <c r="E367" s="10">
        <v>40.664977999999998</v>
      </c>
      <c r="F367" s="10">
        <v>68.547623000000002</v>
      </c>
      <c r="G367" s="10">
        <v>20</v>
      </c>
      <c r="H367" s="10">
        <v>0</v>
      </c>
      <c r="I367" s="10" t="s">
        <v>21</v>
      </c>
      <c r="J367" s="9" t="str">
        <f t="shared" si="2"/>
        <v>Rally</v>
      </c>
      <c r="K367" s="10" t="s">
        <v>227</v>
      </c>
      <c r="L367" s="34" t="str">
        <f t="shared" si="3"/>
        <v>Government Services</v>
      </c>
      <c r="M367" s="10" t="s">
        <v>79</v>
      </c>
      <c r="N367" s="34" t="str">
        <f t="shared" si="4"/>
        <v>Government Services</v>
      </c>
      <c r="O367" s="10"/>
      <c r="P367" s="34" t="str">
        <f t="shared" si="5"/>
        <v/>
      </c>
      <c r="Q367" s="10"/>
      <c r="R367" s="10"/>
      <c r="S367" s="9">
        <f t="shared" si="6"/>
        <v>0</v>
      </c>
      <c r="T367" s="9" t="s">
        <v>59</v>
      </c>
      <c r="U367" s="10"/>
      <c r="V367" s="10" t="s">
        <v>59</v>
      </c>
      <c r="W367" s="34" t="str">
        <f t="shared" si="7"/>
        <v>Local Government</v>
      </c>
      <c r="X367" s="10" t="s">
        <v>48</v>
      </c>
      <c r="Y367" s="34" t="str">
        <f t="shared" si="8"/>
        <v>Constructive</v>
      </c>
      <c r="Z367" s="9" t="s">
        <v>82</v>
      </c>
      <c r="AA367" s="34" t="str">
        <f t="shared" si="9"/>
        <v>Constructive</v>
      </c>
      <c r="AB367" s="10" t="s">
        <v>1082</v>
      </c>
      <c r="AC367" s="9" t="s">
        <v>98</v>
      </c>
      <c r="AD367" s="6" t="s">
        <v>1083</v>
      </c>
      <c r="AE367" s="10"/>
      <c r="AF367" s="10"/>
      <c r="AG367" s="10"/>
      <c r="AH367" s="10"/>
      <c r="AI367" s="10"/>
      <c r="AJ367" s="10"/>
      <c r="AK367" s="10"/>
      <c r="AL367" s="10"/>
      <c r="AM367" s="10"/>
      <c r="AN367" s="10"/>
      <c r="AO367" s="10"/>
      <c r="AP367" s="10"/>
      <c r="AQ367" s="10"/>
      <c r="AR367" s="10"/>
      <c r="AS367" s="10"/>
      <c r="AT367" s="10"/>
      <c r="AU367" s="10"/>
      <c r="AV367" s="10"/>
    </row>
    <row r="368" spans="1:48" ht="20.25" customHeight="1">
      <c r="A368" s="31">
        <v>43958</v>
      </c>
      <c r="B368" s="10" t="s">
        <v>57</v>
      </c>
      <c r="C368" s="10">
        <f t="shared" si="0"/>
        <v>0</v>
      </c>
      <c r="D368" s="6">
        <f t="shared" si="1"/>
        <v>0</v>
      </c>
      <c r="E368" s="15">
        <v>42.879801</v>
      </c>
      <c r="F368" s="15">
        <v>71.307432000000006</v>
      </c>
      <c r="G368" s="10">
        <v>26</v>
      </c>
      <c r="H368" s="10">
        <v>0</v>
      </c>
      <c r="I368" s="10" t="s">
        <v>43</v>
      </c>
      <c r="J368" s="9" t="str">
        <f t="shared" si="2"/>
        <v>Disruptive</v>
      </c>
      <c r="K368" s="9" t="s">
        <v>140</v>
      </c>
      <c r="L368" s="34" t="str">
        <f t="shared" si="3"/>
        <v>Covid-19</v>
      </c>
      <c r="M368" s="10" t="s">
        <v>91</v>
      </c>
      <c r="N368" s="34" t="str">
        <f t="shared" si="4"/>
        <v>Livelihood</v>
      </c>
      <c r="O368" s="10"/>
      <c r="P368" s="34" t="str">
        <f t="shared" si="5"/>
        <v/>
      </c>
      <c r="Q368" s="10"/>
      <c r="R368" s="10"/>
      <c r="S368" s="9">
        <f t="shared" si="6"/>
        <v>0</v>
      </c>
      <c r="T368" s="10" t="s">
        <v>644</v>
      </c>
      <c r="U368" s="10"/>
      <c r="V368" s="10" t="s">
        <v>59</v>
      </c>
      <c r="W368" s="34" t="str">
        <f t="shared" si="7"/>
        <v>Local Government</v>
      </c>
      <c r="X368" s="10" t="s">
        <v>82</v>
      </c>
      <c r="Y368" s="34" t="str">
        <f t="shared" si="8"/>
        <v>Constructive</v>
      </c>
      <c r="Z368" s="10"/>
      <c r="AA368" s="34" t="str">
        <f t="shared" si="9"/>
        <v/>
      </c>
      <c r="AB368" s="10" t="s">
        <v>1084</v>
      </c>
      <c r="AC368" s="9" t="s">
        <v>98</v>
      </c>
      <c r="AD368" s="6" t="s">
        <v>1085</v>
      </c>
      <c r="AE368" s="10"/>
      <c r="AF368" s="10"/>
      <c r="AG368" s="10"/>
      <c r="AH368" s="10"/>
      <c r="AI368" s="10"/>
      <c r="AJ368" s="10"/>
      <c r="AK368" s="10"/>
      <c r="AL368" s="10"/>
      <c r="AM368" s="10"/>
      <c r="AN368" s="10"/>
      <c r="AO368" s="10"/>
      <c r="AP368" s="10"/>
      <c r="AQ368" s="10"/>
      <c r="AR368" s="10"/>
      <c r="AS368" s="10"/>
      <c r="AT368" s="10"/>
      <c r="AU368" s="10"/>
      <c r="AV368" s="10"/>
    </row>
    <row r="369" spans="1:48" ht="20.25" customHeight="1">
      <c r="A369" s="31">
        <v>43958</v>
      </c>
      <c r="B369" s="9" t="s">
        <v>40</v>
      </c>
      <c r="C369" s="9">
        <f t="shared" si="0"/>
        <v>1</v>
      </c>
      <c r="D369" s="6">
        <f t="shared" si="1"/>
        <v>0</v>
      </c>
      <c r="E369" s="10">
        <v>51.122579000000002</v>
      </c>
      <c r="F369" s="10">
        <v>71.419139999999999</v>
      </c>
      <c r="G369" s="10">
        <v>5</v>
      </c>
      <c r="H369" s="10">
        <v>0</v>
      </c>
      <c r="I369" s="10" t="s">
        <v>21</v>
      </c>
      <c r="J369" s="9" t="str">
        <f t="shared" si="2"/>
        <v>Rally</v>
      </c>
      <c r="K369" s="10" t="s">
        <v>74</v>
      </c>
      <c r="L369" s="34" t="str">
        <f t="shared" si="3"/>
        <v>Property &amp; Land</v>
      </c>
      <c r="M369" s="10" t="s">
        <v>73</v>
      </c>
      <c r="N369" s="34" t="str">
        <f t="shared" si="4"/>
        <v>Environment &amp; Resource Extraction</v>
      </c>
      <c r="O369" s="10"/>
      <c r="P369" s="34" t="str">
        <f t="shared" si="5"/>
        <v/>
      </c>
      <c r="Q369" s="10"/>
      <c r="R369" s="10"/>
      <c r="S369" s="9">
        <f t="shared" si="6"/>
        <v>0</v>
      </c>
      <c r="T369" s="10" t="s">
        <v>1086</v>
      </c>
      <c r="U369" s="10"/>
      <c r="V369" s="10" t="s">
        <v>81</v>
      </c>
      <c r="W369" s="34" t="str">
        <f t="shared" si="7"/>
        <v>Local Non-Gov Actor</v>
      </c>
      <c r="X369" s="10" t="s">
        <v>48</v>
      </c>
      <c r="Y369" s="34" t="str">
        <f t="shared" si="8"/>
        <v>Constructive</v>
      </c>
      <c r="Z369" s="10" t="s">
        <v>205</v>
      </c>
      <c r="AA369" s="34" t="str">
        <f t="shared" si="9"/>
        <v>Cautious</v>
      </c>
      <c r="AB369" s="10" t="s">
        <v>1087</v>
      </c>
      <c r="AC369" s="12" t="s">
        <v>27</v>
      </c>
      <c r="AD369" s="6" t="s">
        <v>1088</v>
      </c>
      <c r="AE369" s="10"/>
      <c r="AF369" s="10"/>
      <c r="AG369" s="10"/>
      <c r="AH369" s="10"/>
      <c r="AI369" s="10"/>
      <c r="AJ369" s="10"/>
      <c r="AK369" s="10"/>
      <c r="AL369" s="10"/>
      <c r="AM369" s="10"/>
      <c r="AN369" s="10"/>
      <c r="AO369" s="10"/>
      <c r="AP369" s="10"/>
      <c r="AQ369" s="10"/>
      <c r="AR369" s="10"/>
      <c r="AS369" s="10"/>
      <c r="AT369" s="10"/>
      <c r="AU369" s="10"/>
      <c r="AV369" s="10"/>
    </row>
    <row r="370" spans="1:48" ht="20.25" customHeight="1">
      <c r="A370" s="31">
        <v>43957</v>
      </c>
      <c r="B370" s="10" t="s">
        <v>404</v>
      </c>
      <c r="C370" s="10">
        <f t="shared" si="0"/>
        <v>0</v>
      </c>
      <c r="D370" s="6">
        <f t="shared" si="1"/>
        <v>0</v>
      </c>
      <c r="E370" s="10">
        <v>51.004382</v>
      </c>
      <c r="F370" s="10">
        <v>71.378814000000006</v>
      </c>
      <c r="G370" s="10">
        <v>30</v>
      </c>
      <c r="H370" s="10">
        <v>0</v>
      </c>
      <c r="I370" s="10" t="s">
        <v>43</v>
      </c>
      <c r="J370" s="9" t="str">
        <f t="shared" si="2"/>
        <v>Disruptive</v>
      </c>
      <c r="K370" s="9" t="s">
        <v>140</v>
      </c>
      <c r="L370" s="34" t="str">
        <f t="shared" si="3"/>
        <v>Covid-19</v>
      </c>
      <c r="M370" s="10" t="s">
        <v>44</v>
      </c>
      <c r="N370" s="34" t="str">
        <f t="shared" si="4"/>
        <v>Livelihood</v>
      </c>
      <c r="O370" s="10" t="s">
        <v>91</v>
      </c>
      <c r="P370" s="34" t="str">
        <f t="shared" si="5"/>
        <v>Livelihood</v>
      </c>
      <c r="Q370" s="10"/>
      <c r="R370" s="10"/>
      <c r="S370" s="9">
        <f t="shared" si="6"/>
        <v>0</v>
      </c>
      <c r="T370" s="9" t="s">
        <v>1046</v>
      </c>
      <c r="U370" s="10"/>
      <c r="V370" s="10" t="s">
        <v>59</v>
      </c>
      <c r="W370" s="34" t="str">
        <f t="shared" si="7"/>
        <v>Local Government</v>
      </c>
      <c r="X370" s="10" t="s">
        <v>1089</v>
      </c>
      <c r="Y370" s="34" t="str">
        <f t="shared" si="8"/>
        <v>Violent</v>
      </c>
      <c r="Z370" s="10"/>
      <c r="AA370" s="34" t="str">
        <f t="shared" si="9"/>
        <v/>
      </c>
      <c r="AB370" s="10" t="s">
        <v>1090</v>
      </c>
      <c r="AC370" s="12" t="s">
        <v>27</v>
      </c>
      <c r="AD370" s="6" t="s">
        <v>1091</v>
      </c>
      <c r="AE370" s="10"/>
      <c r="AF370" s="10"/>
      <c r="AG370" s="10"/>
      <c r="AH370" s="10"/>
      <c r="AI370" s="10"/>
      <c r="AJ370" s="10"/>
      <c r="AK370" s="10"/>
      <c r="AL370" s="10"/>
      <c r="AM370" s="10"/>
      <c r="AN370" s="10"/>
      <c r="AO370" s="10"/>
      <c r="AP370" s="10"/>
      <c r="AQ370" s="10"/>
      <c r="AR370" s="10"/>
      <c r="AS370" s="10"/>
      <c r="AT370" s="10"/>
      <c r="AU370" s="10"/>
      <c r="AV370" s="10"/>
    </row>
    <row r="371" spans="1:48" ht="20.25" customHeight="1">
      <c r="A371" s="31">
        <v>43956</v>
      </c>
      <c r="B371" s="10" t="s">
        <v>1092</v>
      </c>
      <c r="C371" s="10">
        <f t="shared" si="0"/>
        <v>0</v>
      </c>
      <c r="D371" s="6">
        <f t="shared" si="1"/>
        <v>0</v>
      </c>
      <c r="E371" s="9">
        <v>40.847966</v>
      </c>
      <c r="F371" s="15">
        <v>68.505514000000005</v>
      </c>
      <c r="G371" s="10">
        <v>30</v>
      </c>
      <c r="H371" s="10">
        <v>0</v>
      </c>
      <c r="I371" s="10" t="s">
        <v>21</v>
      </c>
      <c r="J371" s="9" t="str">
        <f t="shared" si="2"/>
        <v>Rally</v>
      </c>
      <c r="K371" s="10" t="s">
        <v>227</v>
      </c>
      <c r="L371" s="34" t="str">
        <f t="shared" si="3"/>
        <v>Government Services</v>
      </c>
      <c r="M371" s="10" t="s">
        <v>58</v>
      </c>
      <c r="N371" s="34" t="str">
        <f t="shared" si="4"/>
        <v>Government Services</v>
      </c>
      <c r="O371" s="10" t="s">
        <v>96</v>
      </c>
      <c r="P371" s="34" t="str">
        <f t="shared" si="5"/>
        <v>Property &amp; Land</v>
      </c>
      <c r="Q371" s="10"/>
      <c r="R371" s="10"/>
      <c r="S371" s="9">
        <f t="shared" si="6"/>
        <v>0</v>
      </c>
      <c r="T371" s="9" t="s">
        <v>59</v>
      </c>
      <c r="U371" s="10"/>
      <c r="V371" s="10" t="s">
        <v>59</v>
      </c>
      <c r="W371" s="34" t="str">
        <f t="shared" si="7"/>
        <v>Local Government</v>
      </c>
      <c r="X371" s="10" t="s">
        <v>67</v>
      </c>
      <c r="Y371" s="34" t="str">
        <f t="shared" si="8"/>
        <v>Neutral</v>
      </c>
      <c r="Z371" s="10"/>
      <c r="AA371" s="34" t="str">
        <f t="shared" si="9"/>
        <v/>
      </c>
      <c r="AB371" s="10" t="s">
        <v>1093</v>
      </c>
      <c r="AC371" s="12" t="s">
        <v>27</v>
      </c>
      <c r="AD371" s="6" t="s">
        <v>1094</v>
      </c>
      <c r="AE371" s="10"/>
      <c r="AF371" s="10"/>
      <c r="AG371" s="10"/>
      <c r="AH371" s="10"/>
      <c r="AI371" s="10"/>
      <c r="AJ371" s="10"/>
      <c r="AK371" s="10"/>
      <c r="AL371" s="10"/>
      <c r="AM371" s="10"/>
      <c r="AN371" s="10"/>
      <c r="AO371" s="10"/>
      <c r="AP371" s="10"/>
      <c r="AQ371" s="10"/>
      <c r="AR371" s="10"/>
      <c r="AS371" s="10"/>
      <c r="AT371" s="10"/>
      <c r="AU371" s="10"/>
      <c r="AV371" s="10"/>
    </row>
    <row r="372" spans="1:48" ht="20.25" customHeight="1">
      <c r="A372" s="31">
        <v>43955</v>
      </c>
      <c r="B372" s="10" t="s">
        <v>113</v>
      </c>
      <c r="C372" s="10">
        <f t="shared" si="0"/>
        <v>0</v>
      </c>
      <c r="D372" s="6">
        <f t="shared" si="1"/>
        <v>0</v>
      </c>
      <c r="E372" s="10">
        <v>44.835220999999997</v>
      </c>
      <c r="F372" s="10">
        <v>65.504715000000004</v>
      </c>
      <c r="G372" s="10">
        <v>23</v>
      </c>
      <c r="H372" s="10">
        <v>0</v>
      </c>
      <c r="I372" s="10" t="s">
        <v>21</v>
      </c>
      <c r="J372" s="9" t="str">
        <f t="shared" si="2"/>
        <v>Rally</v>
      </c>
      <c r="K372" s="10" t="s">
        <v>58</v>
      </c>
      <c r="L372" s="34" t="str">
        <f t="shared" si="3"/>
        <v>Government Services</v>
      </c>
      <c r="M372" s="9" t="s">
        <v>140</v>
      </c>
      <c r="N372" s="34" t="str">
        <f t="shared" si="4"/>
        <v>Covid-19</v>
      </c>
      <c r="O372" s="10"/>
      <c r="P372" s="34" t="str">
        <f t="shared" si="5"/>
        <v/>
      </c>
      <c r="Q372" s="10"/>
      <c r="R372" s="10"/>
      <c r="S372" s="9">
        <f t="shared" si="6"/>
        <v>0</v>
      </c>
      <c r="T372" s="9" t="s">
        <v>117</v>
      </c>
      <c r="U372" s="10"/>
      <c r="V372" s="10" t="s">
        <v>59</v>
      </c>
      <c r="W372" s="34" t="str">
        <f t="shared" si="7"/>
        <v>Local Government</v>
      </c>
      <c r="X372" s="10" t="s">
        <v>67</v>
      </c>
      <c r="Y372" s="34" t="str">
        <f t="shared" si="8"/>
        <v>Neutral</v>
      </c>
      <c r="Z372" s="10"/>
      <c r="AA372" s="34" t="str">
        <f t="shared" si="9"/>
        <v/>
      </c>
      <c r="AB372" s="10" t="s">
        <v>1095</v>
      </c>
      <c r="AC372" s="12" t="s">
        <v>27</v>
      </c>
      <c r="AD372" s="6" t="s">
        <v>1096</v>
      </c>
      <c r="AE372" s="10"/>
      <c r="AF372" s="10"/>
      <c r="AG372" s="10"/>
      <c r="AH372" s="10"/>
      <c r="AI372" s="10"/>
      <c r="AJ372" s="10"/>
      <c r="AK372" s="10"/>
      <c r="AL372" s="10"/>
      <c r="AM372" s="10"/>
      <c r="AN372" s="10"/>
      <c r="AO372" s="10"/>
      <c r="AP372" s="10"/>
      <c r="AQ372" s="10"/>
      <c r="AR372" s="10"/>
      <c r="AS372" s="10"/>
      <c r="AT372" s="10"/>
      <c r="AU372" s="10"/>
      <c r="AV372" s="10"/>
    </row>
    <row r="373" spans="1:48" ht="20.25" customHeight="1">
      <c r="A373" s="31">
        <v>43954</v>
      </c>
      <c r="B373" s="10" t="s">
        <v>1097</v>
      </c>
      <c r="C373" s="10">
        <f t="shared" si="0"/>
        <v>0</v>
      </c>
      <c r="D373" s="6">
        <f t="shared" si="1"/>
        <v>0</v>
      </c>
      <c r="E373" s="9">
        <v>40.637292000000002</v>
      </c>
      <c r="F373" s="15">
        <v>68.439708999999993</v>
      </c>
      <c r="G373" s="10">
        <v>30</v>
      </c>
      <c r="H373" s="10">
        <v>0</v>
      </c>
      <c r="I373" s="10" t="s">
        <v>21</v>
      </c>
      <c r="J373" s="9" t="str">
        <f t="shared" si="2"/>
        <v>Rally</v>
      </c>
      <c r="K373" s="10" t="s">
        <v>227</v>
      </c>
      <c r="L373" s="34" t="str">
        <f t="shared" si="3"/>
        <v>Government Services</v>
      </c>
      <c r="M373" s="10" t="s">
        <v>58</v>
      </c>
      <c r="N373" s="34" t="str">
        <f t="shared" si="4"/>
        <v>Government Services</v>
      </c>
      <c r="O373" s="10" t="s">
        <v>96</v>
      </c>
      <c r="P373" s="34" t="str">
        <f t="shared" si="5"/>
        <v>Property &amp; Land</v>
      </c>
      <c r="Q373" s="10"/>
      <c r="R373" s="10"/>
      <c r="S373" s="9">
        <f t="shared" si="6"/>
        <v>0</v>
      </c>
      <c r="T373" s="9" t="s">
        <v>59</v>
      </c>
      <c r="U373" s="10"/>
      <c r="V373" s="10" t="s">
        <v>59</v>
      </c>
      <c r="W373" s="34" t="str">
        <f t="shared" si="7"/>
        <v>Local Government</v>
      </c>
      <c r="X373" s="10" t="s">
        <v>67</v>
      </c>
      <c r="Y373" s="34" t="str">
        <f t="shared" si="8"/>
        <v>Neutral</v>
      </c>
      <c r="Z373" s="10"/>
      <c r="AA373" s="34" t="str">
        <f t="shared" si="9"/>
        <v/>
      </c>
      <c r="AB373" s="10" t="s">
        <v>1098</v>
      </c>
      <c r="AC373" s="12" t="s">
        <v>27</v>
      </c>
      <c r="AD373" s="6" t="s">
        <v>1099</v>
      </c>
      <c r="AE373" s="10"/>
      <c r="AF373" s="10"/>
      <c r="AG373" s="10"/>
      <c r="AH373" s="10"/>
      <c r="AI373" s="10"/>
      <c r="AJ373" s="10"/>
      <c r="AK373" s="10"/>
      <c r="AL373" s="10"/>
      <c r="AM373" s="10"/>
      <c r="AN373" s="10"/>
      <c r="AO373" s="10"/>
      <c r="AP373" s="10"/>
      <c r="AQ373" s="10"/>
      <c r="AR373" s="10"/>
      <c r="AS373" s="10"/>
      <c r="AT373" s="10"/>
      <c r="AU373" s="10"/>
      <c r="AV373" s="10"/>
    </row>
    <row r="374" spans="1:48" ht="20.25" customHeight="1">
      <c r="A374" s="31">
        <v>43953</v>
      </c>
      <c r="B374" s="10" t="s">
        <v>1100</v>
      </c>
      <c r="C374" s="10">
        <f t="shared" si="0"/>
        <v>0</v>
      </c>
      <c r="D374" s="6">
        <f t="shared" si="1"/>
        <v>0</v>
      </c>
      <c r="E374" s="14">
        <v>46.162793000000001</v>
      </c>
      <c r="F374" s="15">
        <v>53.408431</v>
      </c>
      <c r="G374" s="10">
        <v>100</v>
      </c>
      <c r="H374" s="10">
        <v>0</v>
      </c>
      <c r="I374" s="10" t="s">
        <v>43</v>
      </c>
      <c r="J374" s="9" t="str">
        <f t="shared" si="2"/>
        <v>Disruptive</v>
      </c>
      <c r="K374" s="9" t="s">
        <v>140</v>
      </c>
      <c r="L374" s="34" t="str">
        <f t="shared" si="3"/>
        <v>Covid-19</v>
      </c>
      <c r="M374" s="10" t="s">
        <v>44</v>
      </c>
      <c r="N374" s="34" t="str">
        <f t="shared" si="4"/>
        <v>Livelihood</v>
      </c>
      <c r="O374" s="9" t="s">
        <v>45</v>
      </c>
      <c r="P374" s="34" t="str">
        <f t="shared" si="5"/>
        <v>Environment &amp; Resource Extraction</v>
      </c>
      <c r="Q374" s="10"/>
      <c r="R374" s="10"/>
      <c r="S374" s="9">
        <f t="shared" si="6"/>
        <v>0</v>
      </c>
      <c r="T374" s="10" t="s">
        <v>1101</v>
      </c>
      <c r="U374" s="10" t="s">
        <v>59</v>
      </c>
      <c r="V374" s="10" t="s">
        <v>81</v>
      </c>
      <c r="W374" s="34" t="str">
        <f t="shared" si="7"/>
        <v>Local Non-Gov Actor</v>
      </c>
      <c r="X374" s="10" t="s">
        <v>48</v>
      </c>
      <c r="Y374" s="34" t="str">
        <f t="shared" si="8"/>
        <v>Constructive</v>
      </c>
      <c r="Z374" s="10"/>
      <c r="AA374" s="34" t="str">
        <f t="shared" si="9"/>
        <v/>
      </c>
      <c r="AB374" s="10" t="s">
        <v>1102</v>
      </c>
      <c r="AC374" s="9" t="s">
        <v>98</v>
      </c>
      <c r="AD374" s="6" t="s">
        <v>1103</v>
      </c>
      <c r="AE374" s="10"/>
      <c r="AF374" s="10"/>
      <c r="AG374" s="10"/>
      <c r="AH374" s="10"/>
      <c r="AI374" s="10"/>
      <c r="AJ374" s="10"/>
      <c r="AK374" s="10"/>
      <c r="AL374" s="10"/>
      <c r="AM374" s="10"/>
      <c r="AN374" s="10"/>
      <c r="AO374" s="10"/>
      <c r="AP374" s="10"/>
      <c r="AQ374" s="10"/>
      <c r="AR374" s="10"/>
      <c r="AS374" s="10"/>
      <c r="AT374" s="10"/>
      <c r="AU374" s="10"/>
      <c r="AV374" s="10"/>
    </row>
    <row r="375" spans="1:48" ht="20.25" customHeight="1">
      <c r="A375" s="31">
        <v>43952</v>
      </c>
      <c r="B375" s="10" t="s">
        <v>31</v>
      </c>
      <c r="C375" s="10">
        <f t="shared" si="0"/>
        <v>0</v>
      </c>
      <c r="D375" s="6">
        <f t="shared" si="1"/>
        <v>0</v>
      </c>
      <c r="E375" s="14">
        <v>51.257044999999998</v>
      </c>
      <c r="F375" s="15">
        <v>51.403806000000003</v>
      </c>
      <c r="G375" s="10">
        <v>30</v>
      </c>
      <c r="H375" s="10">
        <v>0</v>
      </c>
      <c r="I375" s="10" t="s">
        <v>795</v>
      </c>
      <c r="J375" s="9" t="str">
        <f t="shared" si="2"/>
        <v>Violent</v>
      </c>
      <c r="K375" s="9" t="s">
        <v>140</v>
      </c>
      <c r="L375" s="34" t="str">
        <f t="shared" si="3"/>
        <v>Covid-19</v>
      </c>
      <c r="M375" s="10"/>
      <c r="N375" s="34" t="str">
        <f t="shared" si="4"/>
        <v/>
      </c>
      <c r="O375" s="10"/>
      <c r="P375" s="34" t="str">
        <f t="shared" si="5"/>
        <v/>
      </c>
      <c r="Q375" s="10"/>
      <c r="R375" s="10"/>
      <c r="S375" s="9">
        <f t="shared" si="6"/>
        <v>0</v>
      </c>
      <c r="T375" s="10" t="s">
        <v>258</v>
      </c>
      <c r="U375" s="10" t="s">
        <v>1104</v>
      </c>
      <c r="V375" s="10" t="s">
        <v>66</v>
      </c>
      <c r="W375" s="34" t="str">
        <f t="shared" si="7"/>
        <v>Justice System</v>
      </c>
      <c r="X375" s="10" t="s">
        <v>900</v>
      </c>
      <c r="Y375" s="34" t="str">
        <f t="shared" si="8"/>
        <v>Violent</v>
      </c>
      <c r="Z375" s="10"/>
      <c r="AA375" s="34" t="str">
        <f t="shared" si="9"/>
        <v/>
      </c>
      <c r="AB375" s="10" t="s">
        <v>1105</v>
      </c>
      <c r="AC375" s="9" t="s">
        <v>98</v>
      </c>
      <c r="AD375" s="6" t="s">
        <v>1106</v>
      </c>
      <c r="AE375" s="10"/>
      <c r="AF375" s="10"/>
      <c r="AG375" s="10"/>
      <c r="AH375" s="10"/>
      <c r="AI375" s="10"/>
      <c r="AJ375" s="10"/>
      <c r="AK375" s="10"/>
      <c r="AL375" s="10"/>
      <c r="AM375" s="10"/>
      <c r="AN375" s="10"/>
      <c r="AO375" s="10"/>
      <c r="AP375" s="10"/>
      <c r="AQ375" s="10"/>
      <c r="AR375" s="10"/>
      <c r="AS375" s="10"/>
      <c r="AT375" s="10"/>
      <c r="AU375" s="10"/>
      <c r="AV375" s="10"/>
    </row>
    <row r="376" spans="1:48" ht="20.25" customHeight="1">
      <c r="A376" s="31">
        <v>43949</v>
      </c>
      <c r="B376" s="10" t="s">
        <v>34</v>
      </c>
      <c r="C376" s="10">
        <f t="shared" si="0"/>
        <v>0</v>
      </c>
      <c r="D376" s="6">
        <f t="shared" si="1"/>
        <v>1</v>
      </c>
      <c r="E376" s="10">
        <v>43.258302999999998</v>
      </c>
      <c r="F376" s="10">
        <v>76.888233</v>
      </c>
      <c r="G376" s="10">
        <v>100</v>
      </c>
      <c r="H376" s="10">
        <v>0</v>
      </c>
      <c r="I376" s="10" t="s">
        <v>21</v>
      </c>
      <c r="J376" s="9" t="str">
        <f t="shared" si="2"/>
        <v>Rally</v>
      </c>
      <c r="K376" s="9" t="s">
        <v>140</v>
      </c>
      <c r="L376" s="34" t="str">
        <f t="shared" si="3"/>
        <v>Covid-19</v>
      </c>
      <c r="M376" s="10" t="s">
        <v>44</v>
      </c>
      <c r="N376" s="34" t="str">
        <f t="shared" si="4"/>
        <v>Livelihood</v>
      </c>
      <c r="O376" s="10"/>
      <c r="P376" s="34" t="str">
        <f t="shared" si="5"/>
        <v/>
      </c>
      <c r="Q376" s="10"/>
      <c r="R376" s="10"/>
      <c r="S376" s="9">
        <f t="shared" si="6"/>
        <v>0</v>
      </c>
      <c r="T376" s="9" t="s">
        <v>59</v>
      </c>
      <c r="U376" s="10"/>
      <c r="V376" s="10" t="s">
        <v>59</v>
      </c>
      <c r="W376" s="34" t="str">
        <f t="shared" si="7"/>
        <v>Local Government</v>
      </c>
      <c r="X376" s="10" t="s">
        <v>437</v>
      </c>
      <c r="Y376" s="34" t="str">
        <f t="shared" si="8"/>
        <v>Violent</v>
      </c>
      <c r="Z376" s="10"/>
      <c r="AA376" s="34" t="str">
        <f t="shared" si="9"/>
        <v/>
      </c>
      <c r="AB376" s="10" t="s">
        <v>1107</v>
      </c>
      <c r="AC376" s="12" t="s">
        <v>27</v>
      </c>
      <c r="AD376" s="6" t="s">
        <v>1108</v>
      </c>
      <c r="AE376" s="10"/>
      <c r="AF376" s="10"/>
      <c r="AG376" s="10"/>
      <c r="AH376" s="10"/>
      <c r="AI376" s="10"/>
      <c r="AJ376" s="10"/>
      <c r="AK376" s="10"/>
      <c r="AL376" s="10"/>
      <c r="AM376" s="10"/>
      <c r="AN376" s="10"/>
      <c r="AO376" s="10"/>
      <c r="AP376" s="10"/>
      <c r="AQ376" s="10"/>
      <c r="AR376" s="10"/>
      <c r="AS376" s="10"/>
      <c r="AT376" s="10"/>
      <c r="AU376" s="10"/>
      <c r="AV376" s="10"/>
    </row>
    <row r="377" spans="1:48" ht="20.25" customHeight="1">
      <c r="A377" s="31">
        <v>43949</v>
      </c>
      <c r="B377" s="10" t="s">
        <v>34</v>
      </c>
      <c r="C377" s="10">
        <f t="shared" si="0"/>
        <v>0</v>
      </c>
      <c r="D377" s="6">
        <f t="shared" si="1"/>
        <v>1</v>
      </c>
      <c r="E377" s="14">
        <v>43.255724000000001</v>
      </c>
      <c r="F377" s="15">
        <v>76.887658999999999</v>
      </c>
      <c r="G377" s="10">
        <v>100</v>
      </c>
      <c r="H377" s="10">
        <v>0</v>
      </c>
      <c r="I377" s="10" t="s">
        <v>158</v>
      </c>
      <c r="J377" s="9" t="str">
        <f t="shared" si="2"/>
        <v>Violent</v>
      </c>
      <c r="K377" s="9" t="s">
        <v>140</v>
      </c>
      <c r="L377" s="34" t="str">
        <f t="shared" si="3"/>
        <v>Covid-19</v>
      </c>
      <c r="M377" s="10" t="s">
        <v>44</v>
      </c>
      <c r="N377" s="34" t="str">
        <f t="shared" si="4"/>
        <v>Livelihood</v>
      </c>
      <c r="O377" s="10" t="s">
        <v>58</v>
      </c>
      <c r="P377" s="34" t="str">
        <f t="shared" si="5"/>
        <v>Government Services</v>
      </c>
      <c r="Q377" s="10"/>
      <c r="R377" s="10"/>
      <c r="S377" s="9">
        <f t="shared" si="6"/>
        <v>0</v>
      </c>
      <c r="T377" s="9" t="s">
        <v>59</v>
      </c>
      <c r="U377" s="10" t="s">
        <v>796</v>
      </c>
      <c r="V377" s="10" t="s">
        <v>59</v>
      </c>
      <c r="W377" s="34" t="str">
        <f t="shared" si="7"/>
        <v>Local Government</v>
      </c>
      <c r="X377" s="10" t="s">
        <v>205</v>
      </c>
      <c r="Y377" s="34" t="str">
        <f t="shared" si="8"/>
        <v>Cautious</v>
      </c>
      <c r="Z377" s="10"/>
      <c r="AA377" s="34" t="str">
        <f t="shared" si="9"/>
        <v/>
      </c>
      <c r="AB377" s="10" t="s">
        <v>1109</v>
      </c>
      <c r="AC377" s="9" t="s">
        <v>98</v>
      </c>
      <c r="AD377" s="6" t="s">
        <v>1110</v>
      </c>
      <c r="AE377" s="10"/>
      <c r="AF377" s="10"/>
      <c r="AG377" s="10"/>
      <c r="AH377" s="10"/>
      <c r="AI377" s="10"/>
      <c r="AJ377" s="10"/>
      <c r="AK377" s="10"/>
      <c r="AL377" s="10"/>
      <c r="AM377" s="10"/>
      <c r="AN377" s="10"/>
      <c r="AO377" s="10"/>
      <c r="AP377" s="10"/>
      <c r="AQ377" s="10"/>
      <c r="AR377" s="10"/>
      <c r="AS377" s="10"/>
      <c r="AT377" s="10"/>
      <c r="AU377" s="10"/>
      <c r="AV377" s="10"/>
    </row>
    <row r="378" spans="1:48" ht="20.25" customHeight="1">
      <c r="A378" s="31">
        <v>43947</v>
      </c>
      <c r="B378" s="10" t="s">
        <v>34</v>
      </c>
      <c r="C378" s="10">
        <f t="shared" si="0"/>
        <v>0</v>
      </c>
      <c r="D378" s="6">
        <f t="shared" si="1"/>
        <v>1</v>
      </c>
      <c r="E378" s="15">
        <v>43.215806999999998</v>
      </c>
      <c r="F378" s="15">
        <v>76.855029999999999</v>
      </c>
      <c r="G378" s="10">
        <v>10</v>
      </c>
      <c r="H378" s="10">
        <v>0</v>
      </c>
      <c r="I378" s="10" t="s">
        <v>21</v>
      </c>
      <c r="J378" s="9" t="str">
        <f t="shared" si="2"/>
        <v>Rally</v>
      </c>
      <c r="K378" s="9" t="s">
        <v>140</v>
      </c>
      <c r="L378" s="34" t="str">
        <f t="shared" si="3"/>
        <v>Covid-19</v>
      </c>
      <c r="M378" s="9" t="s">
        <v>64</v>
      </c>
      <c r="N378" s="34" t="str">
        <f t="shared" si="4"/>
        <v>Human Rights</v>
      </c>
      <c r="O378" s="10"/>
      <c r="P378" s="34" t="str">
        <f t="shared" si="5"/>
        <v/>
      </c>
      <c r="Q378" s="10"/>
      <c r="R378" s="10"/>
      <c r="S378" s="9">
        <f t="shared" si="6"/>
        <v>0</v>
      </c>
      <c r="T378" s="10" t="s">
        <v>258</v>
      </c>
      <c r="U378" s="10"/>
      <c r="V378" s="10" t="s">
        <v>66</v>
      </c>
      <c r="W378" s="34" t="str">
        <f t="shared" si="7"/>
        <v>Justice System</v>
      </c>
      <c r="X378" s="10" t="s">
        <v>205</v>
      </c>
      <c r="Y378" s="34" t="str">
        <f t="shared" si="8"/>
        <v>Cautious</v>
      </c>
      <c r="Z378" s="10"/>
      <c r="AA378" s="34" t="str">
        <f t="shared" si="9"/>
        <v/>
      </c>
      <c r="AB378" s="10" t="s">
        <v>1111</v>
      </c>
      <c r="AC378" s="9" t="s">
        <v>98</v>
      </c>
      <c r="AD378" s="6" t="s">
        <v>1112</v>
      </c>
      <c r="AE378" s="10"/>
      <c r="AF378" s="10"/>
      <c r="AG378" s="10"/>
      <c r="AH378" s="10"/>
      <c r="AI378" s="10"/>
      <c r="AJ378" s="10"/>
      <c r="AK378" s="10"/>
      <c r="AL378" s="10"/>
      <c r="AM378" s="10"/>
      <c r="AN378" s="10"/>
      <c r="AO378" s="10"/>
      <c r="AP378" s="10"/>
      <c r="AQ378" s="10"/>
      <c r="AR378" s="10"/>
      <c r="AS378" s="10"/>
      <c r="AT378" s="10"/>
      <c r="AU378" s="10"/>
      <c r="AV378" s="10"/>
    </row>
    <row r="379" spans="1:48" ht="20.25" customHeight="1">
      <c r="A379" s="31">
        <v>43944</v>
      </c>
      <c r="B379" s="10" t="s">
        <v>385</v>
      </c>
      <c r="C379" s="10">
        <f t="shared" si="0"/>
        <v>0</v>
      </c>
      <c r="D379" s="6">
        <f t="shared" si="1"/>
        <v>0</v>
      </c>
      <c r="E379" s="14">
        <v>49.959000000000003</v>
      </c>
      <c r="F379" s="15">
        <v>82.605842999999993</v>
      </c>
      <c r="G379" s="10">
        <v>30</v>
      </c>
      <c r="H379" s="10">
        <v>0</v>
      </c>
      <c r="I379" s="10" t="s">
        <v>158</v>
      </c>
      <c r="J379" s="9" t="str">
        <f t="shared" si="2"/>
        <v>Violent</v>
      </c>
      <c r="K379" s="9" t="s">
        <v>140</v>
      </c>
      <c r="L379" s="34" t="str">
        <f t="shared" si="3"/>
        <v>Covid-19</v>
      </c>
      <c r="M379" s="10" t="s">
        <v>44</v>
      </c>
      <c r="N379" s="34" t="str">
        <f t="shared" si="4"/>
        <v>Livelihood</v>
      </c>
      <c r="O379" s="10"/>
      <c r="P379" s="34" t="str">
        <f t="shared" si="5"/>
        <v/>
      </c>
      <c r="Q379" s="10"/>
      <c r="R379" s="10"/>
      <c r="S379" s="9">
        <f t="shared" si="6"/>
        <v>0</v>
      </c>
      <c r="T379" s="9" t="s">
        <v>59</v>
      </c>
      <c r="U379" s="10"/>
      <c r="V379" s="10" t="s">
        <v>59</v>
      </c>
      <c r="W379" s="34" t="str">
        <f t="shared" si="7"/>
        <v>Local Government</v>
      </c>
      <c r="X379" s="10" t="s">
        <v>48</v>
      </c>
      <c r="Y379" s="34" t="str">
        <f t="shared" si="8"/>
        <v>Constructive</v>
      </c>
      <c r="Z379" s="10"/>
      <c r="AA379" s="34" t="str">
        <f t="shared" si="9"/>
        <v/>
      </c>
      <c r="AB379" s="10" t="s">
        <v>1113</v>
      </c>
      <c r="AC379" s="12" t="s">
        <v>27</v>
      </c>
      <c r="AD379" s="6" t="s">
        <v>1114</v>
      </c>
      <c r="AE379" s="10"/>
      <c r="AF379" s="10"/>
      <c r="AG379" s="10"/>
      <c r="AH379" s="10"/>
      <c r="AI379" s="10"/>
      <c r="AJ379" s="10"/>
      <c r="AK379" s="10"/>
      <c r="AL379" s="10"/>
      <c r="AM379" s="10"/>
      <c r="AN379" s="10"/>
      <c r="AO379" s="10"/>
      <c r="AP379" s="10"/>
      <c r="AQ379" s="10"/>
      <c r="AR379" s="10"/>
      <c r="AS379" s="10"/>
      <c r="AT379" s="10"/>
      <c r="AU379" s="10"/>
      <c r="AV379" s="10"/>
    </row>
    <row r="380" spans="1:48" ht="20.25" customHeight="1">
      <c r="A380" s="31">
        <v>43940</v>
      </c>
      <c r="B380" s="10" t="s">
        <v>1100</v>
      </c>
      <c r="C380" s="10">
        <f t="shared" si="0"/>
        <v>0</v>
      </c>
      <c r="D380" s="6">
        <f t="shared" si="1"/>
        <v>0</v>
      </c>
      <c r="E380" s="14">
        <v>46.162734</v>
      </c>
      <c r="F380" s="15">
        <v>53.406950000000002</v>
      </c>
      <c r="G380" s="10">
        <v>30</v>
      </c>
      <c r="H380" s="10">
        <v>0</v>
      </c>
      <c r="I380" s="10" t="s">
        <v>795</v>
      </c>
      <c r="J380" s="9" t="str">
        <f t="shared" si="2"/>
        <v>Violent</v>
      </c>
      <c r="K380" s="9" t="s">
        <v>140</v>
      </c>
      <c r="L380" s="34" t="str">
        <f t="shared" si="3"/>
        <v>Covid-19</v>
      </c>
      <c r="M380" s="10" t="s">
        <v>45</v>
      </c>
      <c r="N380" s="34" t="str">
        <f t="shared" si="4"/>
        <v>Environment &amp; Resource Extraction</v>
      </c>
      <c r="O380" s="10" t="s">
        <v>91</v>
      </c>
      <c r="P380" s="34" t="str">
        <f t="shared" si="5"/>
        <v>Livelihood</v>
      </c>
      <c r="Q380" s="10"/>
      <c r="R380" s="10"/>
      <c r="S380" s="9">
        <f t="shared" si="6"/>
        <v>0</v>
      </c>
      <c r="T380" s="10" t="s">
        <v>1115</v>
      </c>
      <c r="U380" s="10"/>
      <c r="V380" s="10" t="s">
        <v>81</v>
      </c>
      <c r="W380" s="34" t="str">
        <f t="shared" si="7"/>
        <v>Local Non-Gov Actor</v>
      </c>
      <c r="X380" s="10" t="s">
        <v>900</v>
      </c>
      <c r="Y380" s="34" t="str">
        <f t="shared" si="8"/>
        <v>Violent</v>
      </c>
      <c r="Z380" s="10"/>
      <c r="AA380" s="34" t="str">
        <f t="shared" si="9"/>
        <v/>
      </c>
      <c r="AB380" s="10" t="s">
        <v>1116</v>
      </c>
      <c r="AC380" s="9" t="s">
        <v>98</v>
      </c>
      <c r="AD380" s="6" t="s">
        <v>1117</v>
      </c>
      <c r="AE380" s="10"/>
      <c r="AF380" s="10"/>
      <c r="AG380" s="10"/>
      <c r="AH380" s="10"/>
      <c r="AI380" s="10"/>
      <c r="AJ380" s="10"/>
      <c r="AK380" s="10"/>
      <c r="AL380" s="10"/>
      <c r="AM380" s="10"/>
      <c r="AN380" s="10"/>
      <c r="AO380" s="10"/>
      <c r="AP380" s="10"/>
      <c r="AQ380" s="10"/>
      <c r="AR380" s="10"/>
      <c r="AS380" s="10"/>
      <c r="AT380" s="10"/>
      <c r="AU380" s="10"/>
      <c r="AV380" s="10"/>
    </row>
    <row r="381" spans="1:48" ht="20.25" customHeight="1">
      <c r="A381" s="31">
        <v>43938</v>
      </c>
      <c r="B381" s="10" t="s">
        <v>1118</v>
      </c>
      <c r="C381" s="10">
        <f t="shared" si="0"/>
        <v>0</v>
      </c>
      <c r="D381" s="6">
        <f t="shared" si="1"/>
        <v>0</v>
      </c>
      <c r="E381" s="15">
        <v>47.523595</v>
      </c>
      <c r="F381" s="15">
        <v>52.979185999999999</v>
      </c>
      <c r="G381" s="10">
        <v>50</v>
      </c>
      <c r="H381" s="10">
        <v>0</v>
      </c>
      <c r="I381" s="10" t="s">
        <v>21</v>
      </c>
      <c r="J381" s="9" t="str">
        <f t="shared" si="2"/>
        <v>Rally</v>
      </c>
      <c r="K381" s="9" t="s">
        <v>140</v>
      </c>
      <c r="L381" s="34" t="str">
        <f t="shared" si="3"/>
        <v>Covid-19</v>
      </c>
      <c r="M381" s="10"/>
      <c r="N381" s="34" t="str">
        <f t="shared" si="4"/>
        <v/>
      </c>
      <c r="O381" s="10"/>
      <c r="P381" s="34" t="str">
        <f t="shared" si="5"/>
        <v/>
      </c>
      <c r="Q381" s="10"/>
      <c r="R381" s="10"/>
      <c r="S381" s="9">
        <f t="shared" si="6"/>
        <v>0</v>
      </c>
      <c r="T381" s="9" t="s">
        <v>59</v>
      </c>
      <c r="U381" s="10"/>
      <c r="V381" s="10" t="s">
        <v>59</v>
      </c>
      <c r="W381" s="34" t="str">
        <f t="shared" si="7"/>
        <v>Local Government</v>
      </c>
      <c r="X381" s="10" t="s">
        <v>87</v>
      </c>
      <c r="Y381" s="34" t="str">
        <f t="shared" si="8"/>
        <v>Neutral</v>
      </c>
      <c r="Z381" s="10"/>
      <c r="AA381" s="34" t="str">
        <f t="shared" si="9"/>
        <v/>
      </c>
      <c r="AB381" s="10" t="s">
        <v>1119</v>
      </c>
      <c r="AC381" s="9" t="s">
        <v>98</v>
      </c>
      <c r="AD381" s="6" t="s">
        <v>1120</v>
      </c>
      <c r="AE381" s="10"/>
      <c r="AF381" s="10"/>
      <c r="AG381" s="10"/>
      <c r="AH381" s="10"/>
      <c r="AI381" s="10"/>
      <c r="AJ381" s="10"/>
      <c r="AK381" s="10"/>
      <c r="AL381" s="10"/>
      <c r="AM381" s="10"/>
      <c r="AN381" s="10"/>
      <c r="AO381" s="10"/>
      <c r="AP381" s="10"/>
      <c r="AQ381" s="10"/>
      <c r="AR381" s="10"/>
      <c r="AS381" s="10"/>
      <c r="AT381" s="10"/>
      <c r="AU381" s="10"/>
      <c r="AV381" s="10"/>
    </row>
    <row r="382" spans="1:48" ht="20.25" customHeight="1">
      <c r="A382" s="31">
        <v>43938</v>
      </c>
      <c r="B382" s="10" t="s">
        <v>20</v>
      </c>
      <c r="C382" s="10">
        <f t="shared" si="0"/>
        <v>0</v>
      </c>
      <c r="D382" s="6">
        <f t="shared" si="1"/>
        <v>0</v>
      </c>
      <c r="E382" s="10">
        <v>42.321210000000001</v>
      </c>
      <c r="F382" s="10">
        <v>69.582964000000004</v>
      </c>
      <c r="G382" s="10">
        <v>20</v>
      </c>
      <c r="H382" s="10">
        <v>0</v>
      </c>
      <c r="I382" s="10" t="s">
        <v>21</v>
      </c>
      <c r="J382" s="9" t="str">
        <f t="shared" si="2"/>
        <v>Rally</v>
      </c>
      <c r="K382" s="9" t="s">
        <v>140</v>
      </c>
      <c r="L382" s="34" t="str">
        <f t="shared" si="3"/>
        <v>Covid-19</v>
      </c>
      <c r="M382" s="10" t="s">
        <v>58</v>
      </c>
      <c r="N382" s="34" t="str">
        <f t="shared" si="4"/>
        <v>Government Services</v>
      </c>
      <c r="O382" s="10"/>
      <c r="P382" s="34" t="str">
        <f t="shared" si="5"/>
        <v/>
      </c>
      <c r="Q382" s="10"/>
      <c r="R382" s="10"/>
      <c r="S382" s="9">
        <f t="shared" si="6"/>
        <v>0</v>
      </c>
      <c r="T382" s="10" t="s">
        <v>1121</v>
      </c>
      <c r="U382" s="10"/>
      <c r="V382" s="10" t="s">
        <v>24</v>
      </c>
      <c r="W382" s="34" t="str">
        <f t="shared" si="7"/>
        <v>National Government</v>
      </c>
      <c r="X382" s="10" t="s">
        <v>48</v>
      </c>
      <c r="Y382" s="34" t="str">
        <f t="shared" si="8"/>
        <v>Constructive</v>
      </c>
      <c r="Z382" s="10"/>
      <c r="AA382" s="34" t="str">
        <f t="shared" si="9"/>
        <v/>
      </c>
      <c r="AB382" s="10" t="s">
        <v>1122</v>
      </c>
      <c r="AC382" s="12" t="s">
        <v>27</v>
      </c>
      <c r="AD382" s="6" t="s">
        <v>1123</v>
      </c>
      <c r="AE382" s="10"/>
      <c r="AF382" s="10"/>
      <c r="AG382" s="10"/>
      <c r="AH382" s="10"/>
      <c r="AI382" s="10"/>
      <c r="AJ382" s="10"/>
      <c r="AK382" s="10"/>
      <c r="AL382" s="10"/>
      <c r="AM382" s="10"/>
      <c r="AN382" s="10"/>
      <c r="AO382" s="10"/>
      <c r="AP382" s="10"/>
      <c r="AQ382" s="10"/>
      <c r="AR382" s="10"/>
      <c r="AS382" s="10"/>
      <c r="AT382" s="10"/>
      <c r="AU382" s="10"/>
      <c r="AV382" s="10"/>
    </row>
    <row r="383" spans="1:48" ht="20.25" customHeight="1">
      <c r="A383" s="31">
        <v>43937</v>
      </c>
      <c r="B383" s="10" t="s">
        <v>1124</v>
      </c>
      <c r="C383" s="10">
        <f t="shared" si="0"/>
        <v>0</v>
      </c>
      <c r="D383" s="6">
        <f t="shared" si="1"/>
        <v>0</v>
      </c>
      <c r="E383" s="14">
        <v>49.957014999999998</v>
      </c>
      <c r="F383" s="15">
        <v>60.109116999999998</v>
      </c>
      <c r="G383" s="10">
        <v>30</v>
      </c>
      <c r="H383" s="10">
        <v>0</v>
      </c>
      <c r="I383" s="10" t="s">
        <v>21</v>
      </c>
      <c r="J383" s="9" t="str">
        <f t="shared" si="2"/>
        <v>Rally</v>
      </c>
      <c r="K383" s="9" t="s">
        <v>140</v>
      </c>
      <c r="L383" s="34" t="str">
        <f t="shared" si="3"/>
        <v>Covid-19</v>
      </c>
      <c r="M383" s="10"/>
      <c r="N383" s="34" t="str">
        <f t="shared" si="4"/>
        <v/>
      </c>
      <c r="O383" s="10"/>
      <c r="P383" s="34" t="str">
        <f t="shared" si="5"/>
        <v/>
      </c>
      <c r="Q383" s="10"/>
      <c r="R383" s="10"/>
      <c r="S383" s="9">
        <f t="shared" si="6"/>
        <v>0</v>
      </c>
      <c r="T383" s="9" t="s">
        <v>59</v>
      </c>
      <c r="U383" s="10"/>
      <c r="V383" s="10" t="s">
        <v>59</v>
      </c>
      <c r="W383" s="34" t="str">
        <f t="shared" si="7"/>
        <v>Local Government</v>
      </c>
      <c r="X383" s="10" t="s">
        <v>87</v>
      </c>
      <c r="Y383" s="34" t="str">
        <f t="shared" si="8"/>
        <v>Neutral</v>
      </c>
      <c r="Z383" s="10"/>
      <c r="AA383" s="34" t="str">
        <f t="shared" si="9"/>
        <v/>
      </c>
      <c r="AB383" s="10" t="s">
        <v>1125</v>
      </c>
      <c r="AC383" s="9" t="s">
        <v>98</v>
      </c>
      <c r="AD383" s="6" t="s">
        <v>1126</v>
      </c>
      <c r="AE383" s="10"/>
      <c r="AF383" s="10"/>
      <c r="AG383" s="10"/>
      <c r="AH383" s="10"/>
      <c r="AI383" s="10"/>
      <c r="AJ383" s="10"/>
      <c r="AK383" s="10"/>
      <c r="AL383" s="10"/>
      <c r="AM383" s="10"/>
      <c r="AN383" s="10"/>
      <c r="AO383" s="10"/>
      <c r="AP383" s="10"/>
      <c r="AQ383" s="10"/>
      <c r="AR383" s="10"/>
      <c r="AS383" s="10"/>
      <c r="AT383" s="10"/>
      <c r="AU383" s="10"/>
      <c r="AV383" s="10"/>
    </row>
    <row r="384" spans="1:48" ht="20.25" customHeight="1">
      <c r="A384" s="31">
        <v>43937</v>
      </c>
      <c r="B384" s="10" t="s">
        <v>95</v>
      </c>
      <c r="C384" s="10">
        <f t="shared" si="0"/>
        <v>0</v>
      </c>
      <c r="D384" s="6">
        <f t="shared" si="1"/>
        <v>0</v>
      </c>
      <c r="E384" s="14">
        <v>43.631534000000002</v>
      </c>
      <c r="F384" s="15">
        <v>51.183568999999999</v>
      </c>
      <c r="G384" s="10">
        <v>30</v>
      </c>
      <c r="H384" s="10">
        <v>0</v>
      </c>
      <c r="I384" s="10" t="s">
        <v>21</v>
      </c>
      <c r="J384" s="9" t="str">
        <f t="shared" si="2"/>
        <v>Rally</v>
      </c>
      <c r="K384" s="9" t="s">
        <v>140</v>
      </c>
      <c r="L384" s="34" t="str">
        <f t="shared" si="3"/>
        <v>Covid-19</v>
      </c>
      <c r="M384" s="10" t="s">
        <v>44</v>
      </c>
      <c r="N384" s="34" t="str">
        <f t="shared" si="4"/>
        <v>Livelihood</v>
      </c>
      <c r="O384" s="10"/>
      <c r="P384" s="34" t="str">
        <f t="shared" si="5"/>
        <v/>
      </c>
      <c r="Q384" s="10"/>
      <c r="R384" s="10"/>
      <c r="S384" s="9">
        <f t="shared" si="6"/>
        <v>0</v>
      </c>
      <c r="T384" s="9" t="s">
        <v>1046</v>
      </c>
      <c r="U384" s="10"/>
      <c r="V384" s="10" t="s">
        <v>59</v>
      </c>
      <c r="W384" s="34" t="str">
        <f t="shared" si="7"/>
        <v>Local Government</v>
      </c>
      <c r="X384" s="10" t="s">
        <v>82</v>
      </c>
      <c r="Y384" s="34" t="str">
        <f t="shared" si="8"/>
        <v>Constructive</v>
      </c>
      <c r="Z384" s="10"/>
      <c r="AA384" s="34" t="str">
        <f t="shared" si="9"/>
        <v/>
      </c>
      <c r="AB384" s="10" t="s">
        <v>1127</v>
      </c>
      <c r="AC384" s="9" t="s">
        <v>98</v>
      </c>
      <c r="AD384" s="6" t="s">
        <v>1128</v>
      </c>
      <c r="AE384" s="10"/>
      <c r="AF384" s="10"/>
      <c r="AG384" s="10"/>
      <c r="AH384" s="10"/>
      <c r="AI384" s="10"/>
      <c r="AJ384" s="10"/>
      <c r="AK384" s="10"/>
      <c r="AL384" s="10"/>
      <c r="AM384" s="10"/>
      <c r="AN384" s="10"/>
      <c r="AO384" s="10"/>
      <c r="AP384" s="10"/>
      <c r="AQ384" s="10"/>
      <c r="AR384" s="10"/>
      <c r="AS384" s="10"/>
      <c r="AT384" s="10"/>
      <c r="AU384" s="10"/>
      <c r="AV384" s="10"/>
    </row>
    <row r="385" spans="1:48" ht="20.25" customHeight="1">
      <c r="A385" s="31">
        <v>43937</v>
      </c>
      <c r="B385" s="10" t="s">
        <v>20</v>
      </c>
      <c r="C385" s="10">
        <f t="shared" si="0"/>
        <v>0</v>
      </c>
      <c r="D385" s="6">
        <f t="shared" si="1"/>
        <v>0</v>
      </c>
      <c r="E385" s="10">
        <v>42.321210000000001</v>
      </c>
      <c r="F385" s="10">
        <v>69.582964000000004</v>
      </c>
      <c r="G385" s="10">
        <v>20</v>
      </c>
      <c r="H385" s="10">
        <v>0</v>
      </c>
      <c r="I385" s="10" t="s">
        <v>21</v>
      </c>
      <c r="J385" s="9" t="str">
        <f t="shared" si="2"/>
        <v>Rally</v>
      </c>
      <c r="K385" s="9" t="s">
        <v>140</v>
      </c>
      <c r="L385" s="34" t="str">
        <f t="shared" si="3"/>
        <v>Covid-19</v>
      </c>
      <c r="M385" s="10" t="s">
        <v>58</v>
      </c>
      <c r="N385" s="34" t="str">
        <f t="shared" si="4"/>
        <v>Government Services</v>
      </c>
      <c r="O385" s="10"/>
      <c r="P385" s="34" t="str">
        <f t="shared" si="5"/>
        <v/>
      </c>
      <c r="Q385" s="10"/>
      <c r="R385" s="10"/>
      <c r="S385" s="9">
        <f t="shared" si="6"/>
        <v>0</v>
      </c>
      <c r="T385" s="9" t="s">
        <v>59</v>
      </c>
      <c r="U385" s="10"/>
      <c r="V385" s="10" t="s">
        <v>59</v>
      </c>
      <c r="W385" s="34" t="str">
        <f t="shared" si="7"/>
        <v>Local Government</v>
      </c>
      <c r="X385" s="10" t="s">
        <v>48</v>
      </c>
      <c r="Y385" s="34" t="str">
        <f t="shared" si="8"/>
        <v>Constructive</v>
      </c>
      <c r="Z385" s="10"/>
      <c r="AA385" s="34" t="str">
        <f t="shared" si="9"/>
        <v/>
      </c>
      <c r="AB385" s="10" t="s">
        <v>1122</v>
      </c>
      <c r="AC385" s="12" t="s">
        <v>27</v>
      </c>
      <c r="AD385" s="6" t="s">
        <v>1129</v>
      </c>
      <c r="AE385" s="10"/>
      <c r="AF385" s="10"/>
      <c r="AG385" s="10"/>
      <c r="AH385" s="10"/>
      <c r="AI385" s="10"/>
      <c r="AJ385" s="10"/>
      <c r="AK385" s="10"/>
      <c r="AL385" s="10"/>
      <c r="AM385" s="10"/>
      <c r="AN385" s="10"/>
      <c r="AO385" s="10"/>
      <c r="AP385" s="10"/>
      <c r="AQ385" s="10"/>
      <c r="AR385" s="10"/>
      <c r="AS385" s="10"/>
      <c r="AT385" s="10"/>
      <c r="AU385" s="10"/>
      <c r="AV385" s="10"/>
    </row>
    <row r="386" spans="1:48" ht="20.25" customHeight="1">
      <c r="A386" s="31">
        <v>43935</v>
      </c>
      <c r="B386" s="10" t="s">
        <v>34</v>
      </c>
      <c r="C386" s="10">
        <f t="shared" si="0"/>
        <v>0</v>
      </c>
      <c r="D386" s="6">
        <f t="shared" si="1"/>
        <v>1</v>
      </c>
      <c r="E386" s="9">
        <v>43.235593999999999</v>
      </c>
      <c r="F386" s="15">
        <v>76.910881000000003</v>
      </c>
      <c r="G386" s="10">
        <v>30</v>
      </c>
      <c r="H386" s="10">
        <v>0</v>
      </c>
      <c r="I386" s="10" t="s">
        <v>21</v>
      </c>
      <c r="J386" s="9" t="str">
        <f t="shared" si="2"/>
        <v>Rally</v>
      </c>
      <c r="K386" s="9" t="s">
        <v>140</v>
      </c>
      <c r="L386" s="34" t="str">
        <f t="shared" si="3"/>
        <v>Covid-19</v>
      </c>
      <c r="M386" s="10"/>
      <c r="N386" s="34" t="str">
        <f t="shared" si="4"/>
        <v/>
      </c>
      <c r="O386" s="10"/>
      <c r="P386" s="34" t="str">
        <f t="shared" si="5"/>
        <v/>
      </c>
      <c r="Q386" s="10"/>
      <c r="R386" s="10"/>
      <c r="S386" s="9">
        <f t="shared" si="6"/>
        <v>0</v>
      </c>
      <c r="T386" s="9" t="s">
        <v>1046</v>
      </c>
      <c r="U386" s="10"/>
      <c r="V386" s="10" t="s">
        <v>59</v>
      </c>
      <c r="W386" s="34" t="str">
        <f t="shared" si="7"/>
        <v>Local Government</v>
      </c>
      <c r="X386" s="10" t="s">
        <v>82</v>
      </c>
      <c r="Y386" s="34" t="str">
        <f t="shared" si="8"/>
        <v>Constructive</v>
      </c>
      <c r="Z386" s="10"/>
      <c r="AA386" s="34" t="str">
        <f t="shared" si="9"/>
        <v/>
      </c>
      <c r="AB386" s="10" t="s">
        <v>1130</v>
      </c>
      <c r="AC386" s="9" t="s">
        <v>98</v>
      </c>
      <c r="AD386" s="6" t="s">
        <v>1131</v>
      </c>
      <c r="AE386" s="10"/>
      <c r="AF386" s="10"/>
      <c r="AG386" s="10"/>
      <c r="AH386" s="10"/>
      <c r="AI386" s="10"/>
      <c r="AJ386" s="10"/>
      <c r="AK386" s="10"/>
      <c r="AL386" s="10"/>
      <c r="AM386" s="10"/>
      <c r="AN386" s="10"/>
      <c r="AO386" s="10"/>
      <c r="AP386" s="10"/>
      <c r="AQ386" s="10"/>
      <c r="AR386" s="10"/>
      <c r="AS386" s="10"/>
      <c r="AT386" s="10"/>
      <c r="AU386" s="10"/>
      <c r="AV386" s="10"/>
    </row>
    <row r="387" spans="1:48" ht="20.25" customHeight="1">
      <c r="A387" s="31">
        <v>43935</v>
      </c>
      <c r="B387" s="10" t="s">
        <v>1064</v>
      </c>
      <c r="C387" s="10">
        <f t="shared" si="0"/>
        <v>0</v>
      </c>
      <c r="D387" s="6">
        <f t="shared" si="1"/>
        <v>0</v>
      </c>
      <c r="E387" s="10">
        <v>53.219855000000003</v>
      </c>
      <c r="F387" s="10">
        <v>63.641077000000003</v>
      </c>
      <c r="G387" s="10">
        <v>20</v>
      </c>
      <c r="H387" s="10">
        <v>0</v>
      </c>
      <c r="I387" s="10" t="s">
        <v>158</v>
      </c>
      <c r="J387" s="9" t="str">
        <f t="shared" si="2"/>
        <v>Violent</v>
      </c>
      <c r="K387" s="9" t="s">
        <v>140</v>
      </c>
      <c r="L387" s="34" t="str">
        <f t="shared" si="3"/>
        <v>Covid-19</v>
      </c>
      <c r="M387" s="10" t="s">
        <v>44</v>
      </c>
      <c r="N387" s="34" t="str">
        <f t="shared" si="4"/>
        <v>Livelihood</v>
      </c>
      <c r="O387" s="10"/>
      <c r="P387" s="34" t="str">
        <f t="shared" si="5"/>
        <v/>
      </c>
      <c r="Q387" s="10"/>
      <c r="R387" s="10"/>
      <c r="S387" s="9">
        <f t="shared" si="6"/>
        <v>0</v>
      </c>
      <c r="T387" s="9" t="s">
        <v>59</v>
      </c>
      <c r="U387" s="10"/>
      <c r="V387" s="10" t="s">
        <v>59</v>
      </c>
      <c r="W387" s="34" t="str">
        <f t="shared" si="7"/>
        <v>Local Government</v>
      </c>
      <c r="X387" s="10" t="s">
        <v>82</v>
      </c>
      <c r="Y387" s="34" t="str">
        <f t="shared" si="8"/>
        <v>Constructive</v>
      </c>
      <c r="Z387" s="10" t="s">
        <v>205</v>
      </c>
      <c r="AA387" s="34" t="str">
        <f t="shared" si="9"/>
        <v>Cautious</v>
      </c>
      <c r="AB387" s="10" t="s">
        <v>1132</v>
      </c>
      <c r="AC387" s="9" t="s">
        <v>98</v>
      </c>
      <c r="AD387" s="6" t="s">
        <v>1133</v>
      </c>
      <c r="AE387" s="10"/>
      <c r="AF387" s="10"/>
      <c r="AG387" s="10"/>
      <c r="AH387" s="10"/>
      <c r="AI387" s="10"/>
      <c r="AJ387" s="10"/>
      <c r="AK387" s="10"/>
      <c r="AL387" s="10"/>
      <c r="AM387" s="10"/>
      <c r="AN387" s="10"/>
      <c r="AO387" s="10"/>
      <c r="AP387" s="10"/>
      <c r="AQ387" s="10"/>
      <c r="AR387" s="10"/>
      <c r="AS387" s="10"/>
      <c r="AT387" s="10"/>
      <c r="AU387" s="10"/>
      <c r="AV387" s="10"/>
    </row>
    <row r="388" spans="1:48" ht="20.25" customHeight="1">
      <c r="A388" s="31">
        <v>43934</v>
      </c>
      <c r="B388" s="10" t="s">
        <v>144</v>
      </c>
      <c r="C388" s="10">
        <f t="shared" si="0"/>
        <v>0</v>
      </c>
      <c r="D388" s="6">
        <f t="shared" si="1"/>
        <v>0</v>
      </c>
      <c r="E388" s="9">
        <v>50.382503</v>
      </c>
      <c r="F388" s="15">
        <v>80.494587999999993</v>
      </c>
      <c r="G388" s="10">
        <v>20</v>
      </c>
      <c r="H388" s="10">
        <v>0</v>
      </c>
      <c r="I388" s="10" t="s">
        <v>21</v>
      </c>
      <c r="J388" s="9" t="str">
        <f t="shared" si="2"/>
        <v>Rally</v>
      </c>
      <c r="K388" s="10" t="s">
        <v>44</v>
      </c>
      <c r="L388" s="34" t="str">
        <f t="shared" si="3"/>
        <v>Livelihood</v>
      </c>
      <c r="M388" s="9" t="s">
        <v>140</v>
      </c>
      <c r="N388" s="34" t="str">
        <f t="shared" si="4"/>
        <v>Covid-19</v>
      </c>
      <c r="O388" s="10"/>
      <c r="P388" s="34" t="str">
        <f t="shared" si="5"/>
        <v/>
      </c>
      <c r="Q388" s="10"/>
      <c r="R388" s="10"/>
      <c r="S388" s="9">
        <f t="shared" si="6"/>
        <v>0</v>
      </c>
      <c r="T388" s="10" t="s">
        <v>216</v>
      </c>
      <c r="U388" s="10"/>
      <c r="V388" s="10" t="s">
        <v>81</v>
      </c>
      <c r="W388" s="34" t="str">
        <f t="shared" si="7"/>
        <v>Local Non-Gov Actor</v>
      </c>
      <c r="X388" s="9" t="s">
        <v>48</v>
      </c>
      <c r="Y388" s="34" t="str">
        <f t="shared" si="8"/>
        <v>Constructive</v>
      </c>
      <c r="Z388" s="10"/>
      <c r="AA388" s="34" t="str">
        <f t="shared" si="9"/>
        <v/>
      </c>
      <c r="AB388" s="10" t="s">
        <v>1136</v>
      </c>
      <c r="AC388" s="9" t="s">
        <v>98</v>
      </c>
      <c r="AD388" s="6" t="s">
        <v>1137</v>
      </c>
      <c r="AE388" s="10"/>
      <c r="AF388" s="10"/>
      <c r="AG388" s="10"/>
      <c r="AH388" s="10"/>
      <c r="AI388" s="10"/>
      <c r="AJ388" s="10"/>
      <c r="AK388" s="10"/>
      <c r="AL388" s="10"/>
      <c r="AM388" s="10"/>
      <c r="AN388" s="10"/>
      <c r="AO388" s="10"/>
      <c r="AP388" s="10"/>
      <c r="AQ388" s="10"/>
      <c r="AR388" s="10"/>
      <c r="AS388" s="10"/>
      <c r="AT388" s="10"/>
      <c r="AU388" s="10"/>
      <c r="AV388" s="10"/>
    </row>
    <row r="389" spans="1:48" ht="20.25" customHeight="1">
      <c r="A389" s="31">
        <v>43934</v>
      </c>
      <c r="B389" s="10" t="s">
        <v>113</v>
      </c>
      <c r="C389" s="10">
        <f t="shared" si="0"/>
        <v>0</v>
      </c>
      <c r="D389" s="6">
        <f t="shared" si="1"/>
        <v>0</v>
      </c>
      <c r="E389" s="10">
        <v>44.843411000000003</v>
      </c>
      <c r="F389" s="10">
        <v>65.500015000000005</v>
      </c>
      <c r="G389" s="10">
        <v>40</v>
      </c>
      <c r="H389" s="10">
        <v>0</v>
      </c>
      <c r="I389" s="10" t="s">
        <v>21</v>
      </c>
      <c r="J389" s="9" t="str">
        <f t="shared" si="2"/>
        <v>Rally</v>
      </c>
      <c r="K389" s="9" t="s">
        <v>140</v>
      </c>
      <c r="L389" s="34" t="str">
        <f t="shared" si="3"/>
        <v>Covid-19</v>
      </c>
      <c r="M389" s="10" t="s">
        <v>58</v>
      </c>
      <c r="N389" s="34" t="str">
        <f t="shared" si="4"/>
        <v>Government Services</v>
      </c>
      <c r="O389" s="10"/>
      <c r="P389" s="34" t="str">
        <f t="shared" si="5"/>
        <v/>
      </c>
      <c r="Q389" s="10"/>
      <c r="R389" s="10"/>
      <c r="S389" s="9">
        <f t="shared" si="6"/>
        <v>0</v>
      </c>
      <c r="T389" s="9" t="s">
        <v>59</v>
      </c>
      <c r="U389" s="10"/>
      <c r="V389" s="10" t="s">
        <v>59</v>
      </c>
      <c r="W389" s="34" t="str">
        <f t="shared" si="7"/>
        <v>Local Government</v>
      </c>
      <c r="X389" s="10" t="s">
        <v>54</v>
      </c>
      <c r="Y389" s="34" t="str">
        <f t="shared" si="8"/>
        <v>Cautious</v>
      </c>
      <c r="Z389" s="10" t="s">
        <v>25</v>
      </c>
      <c r="AA389" s="34" t="str">
        <f t="shared" si="9"/>
        <v>Violent</v>
      </c>
      <c r="AB389" s="10" t="s">
        <v>1134</v>
      </c>
      <c r="AC389" s="12" t="s">
        <v>27</v>
      </c>
      <c r="AD389" s="6" t="s">
        <v>1135</v>
      </c>
      <c r="AE389" s="10"/>
      <c r="AF389" s="10"/>
      <c r="AG389" s="10"/>
      <c r="AH389" s="10"/>
      <c r="AI389" s="10"/>
      <c r="AJ389" s="10"/>
      <c r="AK389" s="10"/>
      <c r="AL389" s="10"/>
      <c r="AM389" s="10"/>
      <c r="AN389" s="10"/>
      <c r="AO389" s="10"/>
      <c r="AP389" s="10"/>
      <c r="AQ389" s="10"/>
      <c r="AR389" s="10"/>
      <c r="AS389" s="10"/>
      <c r="AT389" s="10"/>
      <c r="AU389" s="10"/>
      <c r="AV389" s="10"/>
    </row>
    <row r="390" spans="1:48" ht="20.25" customHeight="1">
      <c r="A390" s="31">
        <v>43933</v>
      </c>
      <c r="B390" s="10" t="s">
        <v>1138</v>
      </c>
      <c r="C390" s="10">
        <f t="shared" si="0"/>
        <v>0</v>
      </c>
      <c r="D390" s="6">
        <f t="shared" si="1"/>
        <v>0</v>
      </c>
      <c r="E390" s="15">
        <v>52.447595</v>
      </c>
      <c r="F390" s="15">
        <v>64.625009000000006</v>
      </c>
      <c r="G390" s="10">
        <v>50</v>
      </c>
      <c r="H390" s="10">
        <v>0</v>
      </c>
      <c r="I390" s="10" t="s">
        <v>43</v>
      </c>
      <c r="J390" s="9" t="str">
        <f t="shared" si="2"/>
        <v>Disruptive</v>
      </c>
      <c r="K390" s="10" t="s">
        <v>44</v>
      </c>
      <c r="L390" s="34" t="str">
        <f t="shared" si="3"/>
        <v>Livelihood</v>
      </c>
      <c r="M390" s="10"/>
      <c r="N390" s="34" t="str">
        <f t="shared" si="4"/>
        <v/>
      </c>
      <c r="O390" s="10"/>
      <c r="P390" s="34" t="str">
        <f t="shared" si="5"/>
        <v/>
      </c>
      <c r="Q390" s="10"/>
      <c r="R390" s="10"/>
      <c r="S390" s="9">
        <f t="shared" si="6"/>
        <v>0</v>
      </c>
      <c r="T390" s="10" t="s">
        <v>1139</v>
      </c>
      <c r="U390" s="10"/>
      <c r="V390" s="10" t="s">
        <v>81</v>
      </c>
      <c r="W390" s="34" t="str">
        <f t="shared" si="7"/>
        <v>Local Non-Gov Actor</v>
      </c>
      <c r="X390" s="10" t="s">
        <v>82</v>
      </c>
      <c r="Y390" s="34" t="str">
        <f t="shared" si="8"/>
        <v>Constructive</v>
      </c>
      <c r="Z390" s="10"/>
      <c r="AA390" s="34" t="str">
        <f t="shared" si="9"/>
        <v/>
      </c>
      <c r="AB390" s="10" t="s">
        <v>1140</v>
      </c>
      <c r="AC390" s="9" t="s">
        <v>98</v>
      </c>
      <c r="AD390" s="6" t="s">
        <v>1141</v>
      </c>
      <c r="AE390" s="10"/>
      <c r="AF390" s="10"/>
      <c r="AG390" s="10"/>
      <c r="AH390" s="10"/>
      <c r="AI390" s="10"/>
      <c r="AJ390" s="10"/>
      <c r="AK390" s="10"/>
      <c r="AL390" s="10"/>
      <c r="AM390" s="10"/>
      <c r="AN390" s="10"/>
      <c r="AO390" s="10"/>
      <c r="AP390" s="10"/>
      <c r="AQ390" s="10"/>
      <c r="AR390" s="10"/>
      <c r="AS390" s="10"/>
      <c r="AT390" s="10"/>
      <c r="AU390" s="10"/>
      <c r="AV390" s="10"/>
    </row>
    <row r="391" spans="1:48" ht="20.25" customHeight="1">
      <c r="A391" s="31">
        <v>43932</v>
      </c>
      <c r="B391" s="10" t="s">
        <v>120</v>
      </c>
      <c r="C391" s="10">
        <f t="shared" si="0"/>
        <v>0</v>
      </c>
      <c r="D391" s="6">
        <f t="shared" si="1"/>
        <v>0</v>
      </c>
      <c r="E391" s="9">
        <v>47.091411999999998</v>
      </c>
      <c r="F391" s="15">
        <v>51.873967999999998</v>
      </c>
      <c r="G391" s="10">
        <v>30</v>
      </c>
      <c r="H391" s="10">
        <v>0</v>
      </c>
      <c r="I391" s="10" t="s">
        <v>43</v>
      </c>
      <c r="J391" s="9" t="str">
        <f t="shared" si="2"/>
        <v>Disruptive</v>
      </c>
      <c r="K391" s="9" t="s">
        <v>140</v>
      </c>
      <c r="L391" s="34" t="str">
        <f t="shared" si="3"/>
        <v>Covid-19</v>
      </c>
      <c r="M391" s="10" t="s">
        <v>44</v>
      </c>
      <c r="N391" s="34" t="str">
        <f t="shared" si="4"/>
        <v>Livelihood</v>
      </c>
      <c r="O391" s="10"/>
      <c r="P391" s="34" t="str">
        <f t="shared" si="5"/>
        <v/>
      </c>
      <c r="Q391" s="10"/>
      <c r="R391" s="10"/>
      <c r="S391" s="9">
        <f t="shared" si="6"/>
        <v>0</v>
      </c>
      <c r="T391" s="10" t="s">
        <v>1104</v>
      </c>
      <c r="U391" s="10"/>
      <c r="V391" s="10" t="s">
        <v>59</v>
      </c>
      <c r="W391" s="34" t="str">
        <f t="shared" si="7"/>
        <v>Local Government</v>
      </c>
      <c r="X391" s="10" t="s">
        <v>205</v>
      </c>
      <c r="Y391" s="34" t="str">
        <f t="shared" si="8"/>
        <v>Cautious</v>
      </c>
      <c r="Z391" s="10"/>
      <c r="AA391" s="34" t="str">
        <f t="shared" si="9"/>
        <v/>
      </c>
      <c r="AB391" s="10" t="s">
        <v>1142</v>
      </c>
      <c r="AC391" s="9" t="s">
        <v>98</v>
      </c>
      <c r="AD391" s="6" t="s">
        <v>1143</v>
      </c>
      <c r="AE391" s="10"/>
      <c r="AF391" s="10"/>
      <c r="AG391" s="10"/>
      <c r="AH391" s="10"/>
      <c r="AI391" s="10"/>
      <c r="AJ391" s="10"/>
      <c r="AK391" s="10"/>
      <c r="AL391" s="10"/>
      <c r="AM391" s="10"/>
      <c r="AN391" s="10"/>
      <c r="AO391" s="10"/>
      <c r="AP391" s="10"/>
      <c r="AQ391" s="10"/>
      <c r="AR391" s="10"/>
      <c r="AS391" s="10"/>
      <c r="AT391" s="10"/>
      <c r="AU391" s="10"/>
      <c r="AV391" s="10"/>
    </row>
    <row r="392" spans="1:48" ht="20.25" customHeight="1">
      <c r="A392" s="31">
        <v>43931</v>
      </c>
      <c r="B392" s="10" t="s">
        <v>29</v>
      </c>
      <c r="C392" s="10">
        <f t="shared" si="0"/>
        <v>0</v>
      </c>
      <c r="D392" s="6">
        <f t="shared" si="1"/>
        <v>0</v>
      </c>
      <c r="E392" s="10">
        <v>50.308650999999998</v>
      </c>
      <c r="F392" s="10">
        <v>57.148442000000003</v>
      </c>
      <c r="G392" s="10">
        <v>500</v>
      </c>
      <c r="H392" s="10">
        <v>0</v>
      </c>
      <c r="I392" s="10" t="s">
        <v>21</v>
      </c>
      <c r="J392" s="9" t="str">
        <f t="shared" si="2"/>
        <v>Rally</v>
      </c>
      <c r="K392" s="9" t="s">
        <v>140</v>
      </c>
      <c r="L392" s="34" t="str">
        <f t="shared" si="3"/>
        <v>Covid-19</v>
      </c>
      <c r="M392" s="10" t="s">
        <v>44</v>
      </c>
      <c r="N392" s="34" t="str">
        <f t="shared" si="4"/>
        <v>Livelihood</v>
      </c>
      <c r="O392" s="10"/>
      <c r="P392" s="34" t="str">
        <f t="shared" si="5"/>
        <v/>
      </c>
      <c r="Q392" s="10"/>
      <c r="R392" s="10"/>
      <c r="S392" s="9">
        <f t="shared" si="6"/>
        <v>0</v>
      </c>
      <c r="T392" s="9" t="s">
        <v>1046</v>
      </c>
      <c r="U392" s="10"/>
      <c r="V392" s="10" t="s">
        <v>59</v>
      </c>
      <c r="W392" s="34" t="str">
        <f t="shared" si="7"/>
        <v>Local Government</v>
      </c>
      <c r="X392" s="10" t="s">
        <v>67</v>
      </c>
      <c r="Y392" s="34" t="str">
        <f t="shared" si="8"/>
        <v>Neutral</v>
      </c>
      <c r="Z392" s="10"/>
      <c r="AA392" s="34" t="str">
        <f t="shared" si="9"/>
        <v/>
      </c>
      <c r="AB392" s="10" t="s">
        <v>1144</v>
      </c>
      <c r="AC392" s="12" t="s">
        <v>27</v>
      </c>
      <c r="AD392" s="6" t="s">
        <v>1145</v>
      </c>
      <c r="AE392" s="10"/>
      <c r="AF392" s="10"/>
      <c r="AG392" s="10"/>
      <c r="AH392" s="10"/>
      <c r="AI392" s="10"/>
      <c r="AJ392" s="10"/>
      <c r="AK392" s="10"/>
      <c r="AL392" s="10"/>
      <c r="AM392" s="10"/>
      <c r="AN392" s="10"/>
      <c r="AO392" s="10"/>
      <c r="AP392" s="10"/>
      <c r="AQ392" s="10"/>
      <c r="AR392" s="10"/>
      <c r="AS392" s="10"/>
      <c r="AT392" s="10"/>
      <c r="AU392" s="10"/>
      <c r="AV392" s="10"/>
    </row>
    <row r="393" spans="1:48" ht="20.25" customHeight="1">
      <c r="A393" s="31">
        <v>43931</v>
      </c>
      <c r="B393" s="10" t="s">
        <v>113</v>
      </c>
      <c r="C393" s="10">
        <f t="shared" si="0"/>
        <v>0</v>
      </c>
      <c r="D393" s="6">
        <f t="shared" si="1"/>
        <v>0</v>
      </c>
      <c r="E393" s="10">
        <v>44.843411000000003</v>
      </c>
      <c r="F393" s="10">
        <v>65.500015000000005</v>
      </c>
      <c r="G393" s="10">
        <v>20</v>
      </c>
      <c r="H393" s="10">
        <v>0</v>
      </c>
      <c r="I393" s="10" t="s">
        <v>21</v>
      </c>
      <c r="J393" s="9" t="str">
        <f t="shared" si="2"/>
        <v>Rally</v>
      </c>
      <c r="K393" s="9" t="s">
        <v>140</v>
      </c>
      <c r="L393" s="34" t="str">
        <f t="shared" si="3"/>
        <v>Covid-19</v>
      </c>
      <c r="M393" s="10" t="s">
        <v>58</v>
      </c>
      <c r="N393" s="34" t="str">
        <f t="shared" si="4"/>
        <v>Government Services</v>
      </c>
      <c r="O393" s="10"/>
      <c r="P393" s="34" t="str">
        <f t="shared" si="5"/>
        <v/>
      </c>
      <c r="Q393" s="10"/>
      <c r="R393" s="10"/>
      <c r="S393" s="9">
        <f t="shared" si="6"/>
        <v>0</v>
      </c>
      <c r="T393" s="9" t="s">
        <v>59</v>
      </c>
      <c r="U393" s="10"/>
      <c r="V393" s="10" t="s">
        <v>59</v>
      </c>
      <c r="W393" s="34" t="str">
        <f t="shared" si="7"/>
        <v>Local Government</v>
      </c>
      <c r="X393" s="10" t="s">
        <v>54</v>
      </c>
      <c r="Y393" s="34" t="str">
        <f t="shared" si="8"/>
        <v>Cautious</v>
      </c>
      <c r="Z393" s="10"/>
      <c r="AA393" s="34" t="str">
        <f t="shared" si="9"/>
        <v/>
      </c>
      <c r="AB393" s="10" t="s">
        <v>1146</v>
      </c>
      <c r="AC393" s="12" t="s">
        <v>27</v>
      </c>
      <c r="AD393" s="6" t="s">
        <v>1147</v>
      </c>
      <c r="AE393" s="10"/>
      <c r="AF393" s="10"/>
      <c r="AG393" s="10"/>
      <c r="AH393" s="10"/>
      <c r="AI393" s="10"/>
      <c r="AJ393" s="10"/>
      <c r="AK393" s="10"/>
      <c r="AL393" s="10"/>
      <c r="AM393" s="10"/>
      <c r="AN393" s="10"/>
      <c r="AO393" s="10"/>
      <c r="AP393" s="10"/>
      <c r="AQ393" s="10"/>
      <c r="AR393" s="10"/>
      <c r="AS393" s="10"/>
      <c r="AT393" s="10"/>
      <c r="AU393" s="10"/>
      <c r="AV393" s="10"/>
    </row>
    <row r="394" spans="1:48" ht="20.25" customHeight="1">
      <c r="A394" s="31">
        <v>43931</v>
      </c>
      <c r="B394" s="10" t="s">
        <v>29</v>
      </c>
      <c r="C394" s="10">
        <f t="shared" si="0"/>
        <v>0</v>
      </c>
      <c r="D394" s="6">
        <f t="shared" si="1"/>
        <v>0</v>
      </c>
      <c r="E394" s="10">
        <v>50.298634999999997</v>
      </c>
      <c r="F394" s="10">
        <v>57.146132999999999</v>
      </c>
      <c r="G394" s="10">
        <v>50</v>
      </c>
      <c r="H394" s="10">
        <v>0</v>
      </c>
      <c r="I394" s="10" t="s">
        <v>21</v>
      </c>
      <c r="J394" s="9" t="str">
        <f t="shared" si="2"/>
        <v>Rally</v>
      </c>
      <c r="K394" s="9" t="s">
        <v>140</v>
      </c>
      <c r="L394" s="34" t="str">
        <f t="shared" si="3"/>
        <v>Covid-19</v>
      </c>
      <c r="M394" s="10" t="s">
        <v>44</v>
      </c>
      <c r="N394" s="34" t="str">
        <f t="shared" si="4"/>
        <v>Livelihood</v>
      </c>
      <c r="O394" s="10"/>
      <c r="P394" s="34" t="str">
        <f t="shared" si="5"/>
        <v/>
      </c>
      <c r="Q394" s="10"/>
      <c r="R394" s="10"/>
      <c r="S394" s="9">
        <f t="shared" si="6"/>
        <v>0</v>
      </c>
      <c r="T394" s="9" t="s">
        <v>1046</v>
      </c>
      <c r="U394" s="10"/>
      <c r="V394" s="10" t="s">
        <v>59</v>
      </c>
      <c r="W394" s="34" t="str">
        <f t="shared" si="7"/>
        <v>Local Government</v>
      </c>
      <c r="X394" s="10" t="s">
        <v>67</v>
      </c>
      <c r="Y394" s="34" t="str">
        <f t="shared" si="8"/>
        <v>Neutral</v>
      </c>
      <c r="Z394" s="10"/>
      <c r="AA394" s="34" t="str">
        <f t="shared" si="9"/>
        <v/>
      </c>
      <c r="AB394" s="10" t="s">
        <v>1144</v>
      </c>
      <c r="AC394" s="12" t="s">
        <v>27</v>
      </c>
      <c r="AD394" s="6" t="s">
        <v>1148</v>
      </c>
      <c r="AE394" s="10"/>
      <c r="AF394" s="10"/>
      <c r="AG394" s="10"/>
      <c r="AH394" s="10"/>
      <c r="AI394" s="10"/>
      <c r="AJ394" s="10"/>
      <c r="AK394" s="10"/>
      <c r="AL394" s="10"/>
      <c r="AM394" s="10"/>
      <c r="AN394" s="10"/>
      <c r="AO394" s="10"/>
      <c r="AP394" s="10"/>
      <c r="AQ394" s="10"/>
      <c r="AR394" s="10"/>
      <c r="AS394" s="10"/>
      <c r="AT394" s="10"/>
      <c r="AU394" s="10"/>
      <c r="AV394" s="10"/>
    </row>
    <row r="395" spans="1:48" ht="20.25" customHeight="1">
      <c r="A395" s="31">
        <v>43930</v>
      </c>
      <c r="B395" s="10" t="s">
        <v>1138</v>
      </c>
      <c r="C395" s="10">
        <f t="shared" si="0"/>
        <v>0</v>
      </c>
      <c r="D395" s="6">
        <f t="shared" si="1"/>
        <v>0</v>
      </c>
      <c r="E395" s="15">
        <v>52.447595</v>
      </c>
      <c r="F395" s="15">
        <v>64.625009000000006</v>
      </c>
      <c r="G395" s="10">
        <v>50</v>
      </c>
      <c r="H395" s="10">
        <v>0</v>
      </c>
      <c r="I395" s="10" t="s">
        <v>43</v>
      </c>
      <c r="J395" s="9" t="str">
        <f t="shared" si="2"/>
        <v>Disruptive</v>
      </c>
      <c r="K395" s="10" t="s">
        <v>44</v>
      </c>
      <c r="L395" s="34" t="str">
        <f t="shared" si="3"/>
        <v>Livelihood</v>
      </c>
      <c r="M395" s="10"/>
      <c r="N395" s="34" t="str">
        <f t="shared" si="4"/>
        <v/>
      </c>
      <c r="O395" s="10"/>
      <c r="P395" s="34" t="str">
        <f t="shared" si="5"/>
        <v/>
      </c>
      <c r="Q395" s="10"/>
      <c r="R395" s="10"/>
      <c r="S395" s="9">
        <f t="shared" si="6"/>
        <v>0</v>
      </c>
      <c r="T395" s="10" t="s">
        <v>1139</v>
      </c>
      <c r="U395" s="10"/>
      <c r="V395" s="10" t="s">
        <v>81</v>
      </c>
      <c r="W395" s="34" t="str">
        <f t="shared" si="7"/>
        <v>Local Non-Gov Actor</v>
      </c>
      <c r="X395" s="10" t="s">
        <v>67</v>
      </c>
      <c r="Y395" s="34" t="str">
        <f t="shared" si="8"/>
        <v>Neutral</v>
      </c>
      <c r="Z395" s="10"/>
      <c r="AA395" s="34" t="str">
        <f t="shared" si="9"/>
        <v/>
      </c>
      <c r="AB395" s="10" t="s">
        <v>1149</v>
      </c>
      <c r="AC395" s="9" t="s">
        <v>98</v>
      </c>
      <c r="AD395" s="6" t="s">
        <v>1150</v>
      </c>
      <c r="AE395" s="10"/>
      <c r="AF395" s="10"/>
      <c r="AG395" s="10"/>
      <c r="AH395" s="10"/>
      <c r="AI395" s="10"/>
      <c r="AJ395" s="10"/>
      <c r="AK395" s="10"/>
      <c r="AL395" s="10"/>
      <c r="AM395" s="10"/>
      <c r="AN395" s="10"/>
      <c r="AO395" s="10"/>
      <c r="AP395" s="10"/>
      <c r="AQ395" s="10"/>
      <c r="AR395" s="10"/>
      <c r="AS395" s="10"/>
      <c r="AT395" s="10"/>
      <c r="AU395" s="10"/>
      <c r="AV395" s="10"/>
    </row>
    <row r="396" spans="1:48" ht="20.25" customHeight="1">
      <c r="A396" s="31">
        <v>43928</v>
      </c>
      <c r="B396" s="10" t="s">
        <v>1154</v>
      </c>
      <c r="C396" s="10">
        <f t="shared" si="0"/>
        <v>0</v>
      </c>
      <c r="D396" s="6">
        <f t="shared" si="1"/>
        <v>0</v>
      </c>
      <c r="E396" s="14">
        <v>49.703023000000002</v>
      </c>
      <c r="F396" s="15">
        <v>72.599564999999998</v>
      </c>
      <c r="G396" s="10">
        <v>5</v>
      </c>
      <c r="H396" s="10">
        <v>0</v>
      </c>
      <c r="I396" s="10" t="s">
        <v>21</v>
      </c>
      <c r="J396" s="9" t="str">
        <f t="shared" si="2"/>
        <v>Rally</v>
      </c>
      <c r="K396" s="9" t="s">
        <v>140</v>
      </c>
      <c r="L396" s="34" t="str">
        <f t="shared" si="3"/>
        <v>Covid-19</v>
      </c>
      <c r="M396" s="10" t="s">
        <v>44</v>
      </c>
      <c r="N396" s="34" t="str">
        <f t="shared" si="4"/>
        <v>Livelihood</v>
      </c>
      <c r="O396" s="10"/>
      <c r="P396" s="34" t="str">
        <f t="shared" si="5"/>
        <v/>
      </c>
      <c r="Q396" s="10"/>
      <c r="R396" s="10"/>
      <c r="S396" s="9">
        <f t="shared" si="6"/>
        <v>0</v>
      </c>
      <c r="T396" s="9" t="s">
        <v>59</v>
      </c>
      <c r="U396" s="10"/>
      <c r="V396" s="10" t="s">
        <v>59</v>
      </c>
      <c r="W396" s="34" t="str">
        <f t="shared" si="7"/>
        <v>Local Government</v>
      </c>
      <c r="X396" s="10" t="s">
        <v>87</v>
      </c>
      <c r="Y396" s="34" t="str">
        <f t="shared" si="8"/>
        <v>Neutral</v>
      </c>
      <c r="Z396" s="10"/>
      <c r="AA396" s="34" t="str">
        <f t="shared" si="9"/>
        <v/>
      </c>
      <c r="AB396" s="10" t="s">
        <v>1155</v>
      </c>
      <c r="AC396" s="9" t="s">
        <v>98</v>
      </c>
      <c r="AD396" s="6" t="s">
        <v>1156</v>
      </c>
      <c r="AE396" s="10"/>
      <c r="AF396" s="10"/>
      <c r="AG396" s="10"/>
      <c r="AH396" s="10"/>
      <c r="AI396" s="10"/>
      <c r="AJ396" s="10"/>
      <c r="AK396" s="10"/>
      <c r="AL396" s="10"/>
      <c r="AM396" s="10"/>
      <c r="AN396" s="10"/>
      <c r="AO396" s="10"/>
      <c r="AP396" s="10"/>
      <c r="AQ396" s="10"/>
      <c r="AR396" s="10"/>
      <c r="AS396" s="10"/>
      <c r="AT396" s="10"/>
      <c r="AU396" s="10"/>
      <c r="AV396" s="10"/>
    </row>
    <row r="397" spans="1:48" ht="20.25" customHeight="1">
      <c r="A397" s="31">
        <v>43928</v>
      </c>
      <c r="B397" s="10" t="s">
        <v>1151</v>
      </c>
      <c r="C397" s="10">
        <f t="shared" si="0"/>
        <v>0</v>
      </c>
      <c r="D397" s="6">
        <f t="shared" si="1"/>
        <v>0</v>
      </c>
      <c r="E397" s="14">
        <v>48.563890000000001</v>
      </c>
      <c r="F397" s="15">
        <v>51.746022000000004</v>
      </c>
      <c r="G397" s="10">
        <v>10</v>
      </c>
      <c r="H397" s="10">
        <v>0</v>
      </c>
      <c r="I397" s="9" t="s">
        <v>21</v>
      </c>
      <c r="J397" s="9" t="str">
        <f t="shared" si="2"/>
        <v>Rally</v>
      </c>
      <c r="K397" s="10" t="s">
        <v>79</v>
      </c>
      <c r="L397" s="34" t="str">
        <f t="shared" si="3"/>
        <v>Government Services</v>
      </c>
      <c r="M397" s="10"/>
      <c r="N397" s="34" t="str">
        <f t="shared" si="4"/>
        <v/>
      </c>
      <c r="O397" s="10"/>
      <c r="P397" s="34" t="str">
        <f t="shared" si="5"/>
        <v/>
      </c>
      <c r="Q397" s="10"/>
      <c r="R397" s="10"/>
      <c r="S397" s="9">
        <f t="shared" si="6"/>
        <v>0</v>
      </c>
      <c r="T397" s="9" t="s">
        <v>59</v>
      </c>
      <c r="U397" s="10"/>
      <c r="V397" s="10" t="s">
        <v>59</v>
      </c>
      <c r="W397" s="34" t="str">
        <f t="shared" si="7"/>
        <v>Local Government</v>
      </c>
      <c r="X397" s="10" t="s">
        <v>48</v>
      </c>
      <c r="Y397" s="34" t="str">
        <f t="shared" si="8"/>
        <v>Constructive</v>
      </c>
      <c r="Z397" s="10" t="s">
        <v>205</v>
      </c>
      <c r="AA397" s="34" t="str">
        <f t="shared" si="9"/>
        <v>Cautious</v>
      </c>
      <c r="AB397" s="10" t="s">
        <v>1152</v>
      </c>
      <c r="AC397" s="9" t="s">
        <v>98</v>
      </c>
      <c r="AD397" s="6" t="s">
        <v>1153</v>
      </c>
      <c r="AE397" s="10"/>
      <c r="AF397" s="10"/>
      <c r="AG397" s="10"/>
      <c r="AH397" s="10"/>
      <c r="AI397" s="10"/>
      <c r="AJ397" s="10"/>
      <c r="AK397" s="10"/>
      <c r="AL397" s="10"/>
      <c r="AM397" s="10"/>
      <c r="AN397" s="10"/>
      <c r="AO397" s="10"/>
      <c r="AP397" s="10"/>
      <c r="AQ397" s="10"/>
      <c r="AR397" s="10"/>
      <c r="AS397" s="10"/>
      <c r="AT397" s="10"/>
      <c r="AU397" s="10"/>
      <c r="AV397" s="10"/>
    </row>
    <row r="398" spans="1:48" ht="20.25" customHeight="1">
      <c r="A398" s="31">
        <v>43923</v>
      </c>
      <c r="B398" s="10" t="s">
        <v>1157</v>
      </c>
      <c r="C398" s="10">
        <f t="shared" si="0"/>
        <v>0</v>
      </c>
      <c r="D398" s="6">
        <f t="shared" si="1"/>
        <v>0</v>
      </c>
      <c r="E398" s="10">
        <v>43.189995000000003</v>
      </c>
      <c r="F398" s="10">
        <v>76.535843</v>
      </c>
      <c r="G398" s="10">
        <v>50</v>
      </c>
      <c r="H398" s="10">
        <v>0</v>
      </c>
      <c r="I398" s="10" t="s">
        <v>21</v>
      </c>
      <c r="J398" s="9" t="str">
        <f t="shared" si="2"/>
        <v>Rally</v>
      </c>
      <c r="K398" s="9" t="s">
        <v>140</v>
      </c>
      <c r="L398" s="34" t="str">
        <f t="shared" si="3"/>
        <v>Covid-19</v>
      </c>
      <c r="M398" s="10" t="s">
        <v>58</v>
      </c>
      <c r="N398" s="34" t="str">
        <f t="shared" si="4"/>
        <v>Government Services</v>
      </c>
      <c r="O398" s="10"/>
      <c r="P398" s="34" t="str">
        <f t="shared" si="5"/>
        <v/>
      </c>
      <c r="Q398" s="10"/>
      <c r="R398" s="10"/>
      <c r="S398" s="9">
        <f t="shared" si="6"/>
        <v>0</v>
      </c>
      <c r="T398" s="9" t="s">
        <v>59</v>
      </c>
      <c r="U398" s="10"/>
      <c r="V398" s="10" t="s">
        <v>59</v>
      </c>
      <c r="W398" s="34" t="str">
        <f t="shared" si="7"/>
        <v>Local Government</v>
      </c>
      <c r="X398" s="10" t="s">
        <v>67</v>
      </c>
      <c r="Y398" s="34" t="str">
        <f t="shared" si="8"/>
        <v>Neutral</v>
      </c>
      <c r="Z398" s="10"/>
      <c r="AA398" s="34" t="str">
        <f t="shared" si="9"/>
        <v/>
      </c>
      <c r="AB398" s="10" t="s">
        <v>1158</v>
      </c>
      <c r="AC398" s="12" t="s">
        <v>27</v>
      </c>
      <c r="AD398" s="6" t="s">
        <v>1159</v>
      </c>
      <c r="AE398" s="10"/>
      <c r="AF398" s="10"/>
      <c r="AG398" s="10"/>
      <c r="AH398" s="10"/>
      <c r="AI398" s="10"/>
      <c r="AJ398" s="10"/>
      <c r="AK398" s="10"/>
      <c r="AL398" s="10"/>
      <c r="AM398" s="10"/>
      <c r="AN398" s="10"/>
      <c r="AO398" s="10"/>
      <c r="AP398" s="10"/>
      <c r="AQ398" s="10"/>
      <c r="AR398" s="10"/>
      <c r="AS398" s="10"/>
      <c r="AT398" s="10"/>
      <c r="AU398" s="10"/>
      <c r="AV398" s="10"/>
    </row>
    <row r="399" spans="1:48" ht="20.25" customHeight="1">
      <c r="A399" s="31">
        <v>43922</v>
      </c>
      <c r="B399" s="10" t="s">
        <v>113</v>
      </c>
      <c r="C399" s="10">
        <f t="shared" si="0"/>
        <v>0</v>
      </c>
      <c r="D399" s="6">
        <f t="shared" si="1"/>
        <v>0</v>
      </c>
      <c r="E399" s="10">
        <v>44.835220999999997</v>
      </c>
      <c r="F399" s="10">
        <v>65.504715000000004</v>
      </c>
      <c r="G399" s="10">
        <v>5</v>
      </c>
      <c r="H399" s="10">
        <v>1</v>
      </c>
      <c r="I399" s="10" t="s">
        <v>21</v>
      </c>
      <c r="J399" s="9" t="str">
        <f t="shared" si="2"/>
        <v>Rally</v>
      </c>
      <c r="K399" s="9" t="s">
        <v>140</v>
      </c>
      <c r="L399" s="34" t="str">
        <f t="shared" si="3"/>
        <v>Covid-19</v>
      </c>
      <c r="M399" s="10" t="s">
        <v>58</v>
      </c>
      <c r="N399" s="34" t="str">
        <f t="shared" si="4"/>
        <v>Government Services</v>
      </c>
      <c r="O399" s="10"/>
      <c r="P399" s="34" t="str">
        <f t="shared" si="5"/>
        <v/>
      </c>
      <c r="Q399" s="10"/>
      <c r="R399" s="10"/>
      <c r="S399" s="9">
        <f t="shared" si="6"/>
        <v>0</v>
      </c>
      <c r="T399" s="9" t="s">
        <v>117</v>
      </c>
      <c r="U399" s="10"/>
      <c r="V399" s="10" t="s">
        <v>59</v>
      </c>
      <c r="W399" s="34" t="str">
        <f t="shared" si="7"/>
        <v>Local Government</v>
      </c>
      <c r="X399" s="10" t="s">
        <v>25</v>
      </c>
      <c r="Y399" s="34" t="str">
        <f t="shared" si="8"/>
        <v>Violent</v>
      </c>
      <c r="Z399" s="10"/>
      <c r="AA399" s="34" t="str">
        <f t="shared" si="9"/>
        <v/>
      </c>
      <c r="AB399" s="10" t="s">
        <v>1160</v>
      </c>
      <c r="AC399" s="12" t="s">
        <v>27</v>
      </c>
      <c r="AD399" s="6" t="s">
        <v>1161</v>
      </c>
      <c r="AE399" s="10"/>
      <c r="AF399" s="10"/>
      <c r="AG399" s="10"/>
      <c r="AH399" s="10"/>
      <c r="AI399" s="10"/>
      <c r="AJ399" s="10"/>
      <c r="AK399" s="10"/>
      <c r="AL399" s="10"/>
      <c r="AM399" s="10"/>
      <c r="AN399" s="10"/>
      <c r="AO399" s="10"/>
      <c r="AP399" s="10"/>
      <c r="AQ399" s="10"/>
      <c r="AR399" s="10"/>
      <c r="AS399" s="10"/>
      <c r="AT399" s="10"/>
      <c r="AU399" s="10"/>
      <c r="AV399" s="10"/>
    </row>
    <row r="400" spans="1:48" ht="20.25" customHeight="1">
      <c r="A400" s="31">
        <v>43920</v>
      </c>
      <c r="B400" s="10" t="s">
        <v>20</v>
      </c>
      <c r="C400" s="10">
        <f t="shared" si="0"/>
        <v>0</v>
      </c>
      <c r="D400" s="6">
        <f t="shared" si="1"/>
        <v>0</v>
      </c>
      <c r="E400" s="10">
        <v>42.319173999999997</v>
      </c>
      <c r="F400" s="10">
        <v>69.590971999999994</v>
      </c>
      <c r="G400" s="10">
        <v>70</v>
      </c>
      <c r="H400" s="10">
        <v>0</v>
      </c>
      <c r="I400" s="10" t="s">
        <v>21</v>
      </c>
      <c r="J400" s="9" t="str">
        <f t="shared" si="2"/>
        <v>Rally</v>
      </c>
      <c r="K400" s="9" t="s">
        <v>140</v>
      </c>
      <c r="L400" s="34" t="str">
        <f t="shared" si="3"/>
        <v>Covid-19</v>
      </c>
      <c r="M400" s="10" t="s">
        <v>58</v>
      </c>
      <c r="N400" s="34" t="str">
        <f t="shared" si="4"/>
        <v>Government Services</v>
      </c>
      <c r="O400" s="10"/>
      <c r="P400" s="34" t="str">
        <f t="shared" si="5"/>
        <v/>
      </c>
      <c r="Q400" s="10"/>
      <c r="R400" s="10"/>
      <c r="S400" s="9">
        <f t="shared" si="6"/>
        <v>0</v>
      </c>
      <c r="T400" s="9" t="s">
        <v>59</v>
      </c>
      <c r="U400" s="10"/>
      <c r="V400" s="10" t="s">
        <v>59</v>
      </c>
      <c r="W400" s="34" t="str">
        <f t="shared" si="7"/>
        <v>Local Government</v>
      </c>
      <c r="X400" s="10" t="s">
        <v>82</v>
      </c>
      <c r="Y400" s="34" t="str">
        <f t="shared" si="8"/>
        <v>Constructive</v>
      </c>
      <c r="Z400" s="10"/>
      <c r="AA400" s="34" t="str">
        <f t="shared" si="9"/>
        <v/>
      </c>
      <c r="AB400" s="10" t="s">
        <v>1162</v>
      </c>
      <c r="AC400" s="12" t="s">
        <v>27</v>
      </c>
      <c r="AD400" s="6" t="s">
        <v>1163</v>
      </c>
      <c r="AE400" s="10"/>
      <c r="AF400" s="10"/>
      <c r="AG400" s="10"/>
      <c r="AH400" s="10"/>
      <c r="AI400" s="10"/>
      <c r="AJ400" s="10"/>
      <c r="AK400" s="10"/>
      <c r="AL400" s="10"/>
      <c r="AM400" s="10"/>
      <c r="AN400" s="10"/>
      <c r="AO400" s="10"/>
      <c r="AP400" s="10"/>
      <c r="AQ400" s="10"/>
      <c r="AR400" s="10"/>
      <c r="AS400" s="10"/>
      <c r="AT400" s="10"/>
      <c r="AU400" s="10"/>
      <c r="AV400" s="10"/>
    </row>
    <row r="401" spans="1:48" ht="20.25" customHeight="1">
      <c r="A401" s="31">
        <v>43920</v>
      </c>
      <c r="B401" s="10" t="s">
        <v>1164</v>
      </c>
      <c r="C401" s="10">
        <f t="shared" si="0"/>
        <v>0</v>
      </c>
      <c r="D401" s="6">
        <f t="shared" si="1"/>
        <v>0</v>
      </c>
      <c r="E401" s="9">
        <v>45.763931999999997</v>
      </c>
      <c r="F401" s="15">
        <v>62.099930999999998</v>
      </c>
      <c r="G401" s="10">
        <v>30</v>
      </c>
      <c r="H401" s="10">
        <v>0</v>
      </c>
      <c r="I401" s="10" t="s">
        <v>158</v>
      </c>
      <c r="J401" s="9" t="str">
        <f t="shared" si="2"/>
        <v>Violent</v>
      </c>
      <c r="K401" s="9" t="s">
        <v>140</v>
      </c>
      <c r="L401" s="34" t="str">
        <f t="shared" si="3"/>
        <v>Covid-19</v>
      </c>
      <c r="M401" s="10" t="s">
        <v>58</v>
      </c>
      <c r="N401" s="34" t="str">
        <f t="shared" si="4"/>
        <v>Government Services</v>
      </c>
      <c r="O401" s="10"/>
      <c r="P401" s="34" t="str">
        <f t="shared" si="5"/>
        <v/>
      </c>
      <c r="Q401" s="10"/>
      <c r="R401" s="10"/>
      <c r="S401" s="9">
        <f t="shared" si="6"/>
        <v>0</v>
      </c>
      <c r="T401" s="9" t="s">
        <v>1121</v>
      </c>
      <c r="U401" s="10"/>
      <c r="V401" s="10" t="s">
        <v>59</v>
      </c>
      <c r="W401" s="34" t="str">
        <f t="shared" si="7"/>
        <v>Local Government</v>
      </c>
      <c r="X401" s="10" t="s">
        <v>205</v>
      </c>
      <c r="Y401" s="34" t="str">
        <f t="shared" si="8"/>
        <v>Cautious</v>
      </c>
      <c r="Z401" s="10"/>
      <c r="AA401" s="34" t="str">
        <f t="shared" si="9"/>
        <v/>
      </c>
      <c r="AB401" s="10" t="s">
        <v>1165</v>
      </c>
      <c r="AC401" s="9" t="s">
        <v>98</v>
      </c>
      <c r="AD401" s="6" t="s">
        <v>1166</v>
      </c>
      <c r="AE401" s="10"/>
      <c r="AF401" s="10"/>
      <c r="AG401" s="10"/>
      <c r="AH401" s="10"/>
      <c r="AI401" s="10"/>
      <c r="AJ401" s="10"/>
      <c r="AK401" s="10"/>
      <c r="AL401" s="10"/>
      <c r="AM401" s="10"/>
      <c r="AN401" s="10"/>
      <c r="AO401" s="10"/>
      <c r="AP401" s="10"/>
      <c r="AQ401" s="10"/>
      <c r="AR401" s="10"/>
      <c r="AS401" s="10"/>
      <c r="AT401" s="10"/>
      <c r="AU401" s="10"/>
      <c r="AV401" s="10"/>
    </row>
    <row r="402" spans="1:48" ht="20.25" customHeight="1">
      <c r="A402" s="31">
        <v>43919</v>
      </c>
      <c r="B402" s="10" t="s">
        <v>20</v>
      </c>
      <c r="C402" s="10">
        <f t="shared" si="0"/>
        <v>0</v>
      </c>
      <c r="D402" s="6">
        <f t="shared" si="1"/>
        <v>0</v>
      </c>
      <c r="E402" s="14">
        <v>42.313963999999999</v>
      </c>
      <c r="F402" s="15">
        <v>69.588887999999997</v>
      </c>
      <c r="G402" s="10">
        <v>10</v>
      </c>
      <c r="H402" s="10">
        <v>0</v>
      </c>
      <c r="I402" s="10" t="s">
        <v>158</v>
      </c>
      <c r="J402" s="9" t="str">
        <f t="shared" si="2"/>
        <v>Violent</v>
      </c>
      <c r="K402" s="9" t="s">
        <v>140</v>
      </c>
      <c r="L402" s="34" t="str">
        <f t="shared" si="3"/>
        <v>Covid-19</v>
      </c>
      <c r="M402" s="10"/>
      <c r="N402" s="34" t="str">
        <f t="shared" si="4"/>
        <v/>
      </c>
      <c r="O402" s="10"/>
      <c r="P402" s="34" t="str">
        <f t="shared" si="5"/>
        <v/>
      </c>
      <c r="Q402" s="10"/>
      <c r="R402" s="10"/>
      <c r="S402" s="9">
        <f t="shared" si="6"/>
        <v>0</v>
      </c>
      <c r="T402" s="10" t="s">
        <v>1167</v>
      </c>
      <c r="U402" s="10"/>
      <c r="V402" s="10" t="s">
        <v>81</v>
      </c>
      <c r="W402" s="34" t="str">
        <f t="shared" si="7"/>
        <v>Local Non-Gov Actor</v>
      </c>
      <c r="X402" s="9" t="s">
        <v>82</v>
      </c>
      <c r="Y402" s="34" t="str">
        <f t="shared" si="8"/>
        <v>Constructive</v>
      </c>
      <c r="Z402" s="10"/>
      <c r="AA402" s="34" t="str">
        <f t="shared" si="9"/>
        <v/>
      </c>
      <c r="AB402" s="10" t="s">
        <v>1168</v>
      </c>
      <c r="AC402" s="9" t="s">
        <v>98</v>
      </c>
      <c r="AD402" s="6" t="s">
        <v>1169</v>
      </c>
      <c r="AE402" s="10"/>
      <c r="AF402" s="10"/>
      <c r="AG402" s="10"/>
      <c r="AH402" s="10"/>
      <c r="AI402" s="10"/>
      <c r="AJ402" s="10"/>
      <c r="AK402" s="10"/>
      <c r="AL402" s="10"/>
      <c r="AM402" s="10"/>
      <c r="AN402" s="10"/>
      <c r="AO402" s="10"/>
      <c r="AP402" s="10"/>
      <c r="AQ402" s="10"/>
      <c r="AR402" s="10"/>
      <c r="AS402" s="10"/>
      <c r="AT402" s="10"/>
      <c r="AU402" s="10"/>
      <c r="AV402" s="10"/>
    </row>
    <row r="403" spans="1:48" ht="20.25" customHeight="1">
      <c r="A403" s="31">
        <v>43918</v>
      </c>
      <c r="B403" s="10" t="s">
        <v>1170</v>
      </c>
      <c r="C403" s="10">
        <f t="shared" si="0"/>
        <v>0</v>
      </c>
      <c r="D403" s="6">
        <f t="shared" si="1"/>
        <v>0</v>
      </c>
      <c r="E403" s="14">
        <v>47.679133</v>
      </c>
      <c r="F403" s="15">
        <v>51.586843000000002</v>
      </c>
      <c r="G403" s="10">
        <v>20</v>
      </c>
      <c r="H403" s="10">
        <v>0</v>
      </c>
      <c r="I403" s="9" t="s">
        <v>21</v>
      </c>
      <c r="J403" s="9" t="str">
        <f t="shared" si="2"/>
        <v>Rally</v>
      </c>
      <c r="K403" s="9" t="s">
        <v>140</v>
      </c>
      <c r="L403" s="34" t="str">
        <f t="shared" si="3"/>
        <v>Covid-19</v>
      </c>
      <c r="M403" s="10"/>
      <c r="N403" s="34" t="str">
        <f t="shared" si="4"/>
        <v/>
      </c>
      <c r="O403" s="10"/>
      <c r="P403" s="34" t="str">
        <f t="shared" si="5"/>
        <v/>
      </c>
      <c r="Q403" s="10"/>
      <c r="R403" s="10"/>
      <c r="S403" s="9">
        <f t="shared" si="6"/>
        <v>0</v>
      </c>
      <c r="T403" s="9" t="s">
        <v>1046</v>
      </c>
      <c r="U403" s="10"/>
      <c r="V403" s="10" t="s">
        <v>59</v>
      </c>
      <c r="W403" s="34" t="str">
        <f t="shared" si="7"/>
        <v>Local Government</v>
      </c>
      <c r="X403" s="10" t="s">
        <v>48</v>
      </c>
      <c r="Y403" s="34" t="str">
        <f t="shared" si="8"/>
        <v>Constructive</v>
      </c>
      <c r="Z403" s="10"/>
      <c r="AA403" s="34" t="str">
        <f t="shared" si="9"/>
        <v/>
      </c>
      <c r="AB403" s="10" t="s">
        <v>1171</v>
      </c>
      <c r="AC403" s="9" t="s">
        <v>98</v>
      </c>
      <c r="AD403" s="6" t="s">
        <v>1172</v>
      </c>
      <c r="AE403" s="10"/>
      <c r="AF403" s="10"/>
      <c r="AG403" s="10"/>
      <c r="AH403" s="10"/>
      <c r="AI403" s="10"/>
      <c r="AJ403" s="10"/>
      <c r="AK403" s="10"/>
      <c r="AL403" s="10"/>
      <c r="AM403" s="10"/>
      <c r="AN403" s="10"/>
      <c r="AO403" s="10"/>
      <c r="AP403" s="10"/>
      <c r="AQ403" s="10"/>
      <c r="AR403" s="10"/>
      <c r="AS403" s="10"/>
      <c r="AT403" s="10"/>
      <c r="AU403" s="10"/>
      <c r="AV403" s="10"/>
    </row>
    <row r="404" spans="1:48" ht="20.25" customHeight="1">
      <c r="A404" s="31">
        <v>43916</v>
      </c>
      <c r="B404" s="10" t="s">
        <v>113</v>
      </c>
      <c r="C404" s="10">
        <f t="shared" si="0"/>
        <v>0</v>
      </c>
      <c r="D404" s="6">
        <f t="shared" si="1"/>
        <v>0</v>
      </c>
      <c r="E404" s="9">
        <v>44.843167999999999</v>
      </c>
      <c r="F404" s="15">
        <v>65.500125999999995</v>
      </c>
      <c r="G404" s="10">
        <v>30</v>
      </c>
      <c r="H404" s="10">
        <v>0</v>
      </c>
      <c r="I404" s="10" t="s">
        <v>158</v>
      </c>
      <c r="J404" s="9" t="str">
        <f t="shared" si="2"/>
        <v>Violent</v>
      </c>
      <c r="K404" s="9" t="s">
        <v>140</v>
      </c>
      <c r="L404" s="34" t="str">
        <f t="shared" si="3"/>
        <v>Covid-19</v>
      </c>
      <c r="M404" s="10" t="s">
        <v>58</v>
      </c>
      <c r="N404" s="34" t="str">
        <f t="shared" si="4"/>
        <v>Government Services</v>
      </c>
      <c r="O404" s="10" t="s">
        <v>1173</v>
      </c>
      <c r="P404" s="34" t="str">
        <f t="shared" si="5"/>
        <v>Other</v>
      </c>
      <c r="Q404" s="10"/>
      <c r="R404" s="10"/>
      <c r="S404" s="9">
        <f t="shared" si="6"/>
        <v>0</v>
      </c>
      <c r="T404" s="10" t="s">
        <v>1121</v>
      </c>
      <c r="U404" s="10"/>
      <c r="V404" s="10" t="s">
        <v>59</v>
      </c>
      <c r="W404" s="34" t="str">
        <f t="shared" si="7"/>
        <v>Local Government</v>
      </c>
      <c r="X404" s="10" t="s">
        <v>205</v>
      </c>
      <c r="Y404" s="34" t="str">
        <f t="shared" si="8"/>
        <v>Cautious</v>
      </c>
      <c r="Z404" s="10"/>
      <c r="AA404" s="34" t="str">
        <f t="shared" si="9"/>
        <v/>
      </c>
      <c r="AB404" s="10" t="s">
        <v>1174</v>
      </c>
      <c r="AC404" s="12" t="s">
        <v>27</v>
      </c>
      <c r="AD404" s="6" t="s">
        <v>1175</v>
      </c>
      <c r="AE404" s="10"/>
      <c r="AF404" s="10"/>
      <c r="AG404" s="10"/>
      <c r="AH404" s="10"/>
      <c r="AI404" s="10"/>
      <c r="AJ404" s="10"/>
      <c r="AK404" s="10"/>
      <c r="AL404" s="10"/>
      <c r="AM404" s="10"/>
      <c r="AN404" s="10"/>
      <c r="AO404" s="10"/>
      <c r="AP404" s="10"/>
      <c r="AQ404" s="10"/>
      <c r="AR404" s="10"/>
      <c r="AS404" s="10"/>
      <c r="AT404" s="10"/>
      <c r="AU404" s="10"/>
      <c r="AV404" s="10"/>
    </row>
    <row r="405" spans="1:48" ht="20.25" customHeight="1">
      <c r="A405" s="31">
        <v>43915</v>
      </c>
      <c r="B405" s="9" t="s">
        <v>40</v>
      </c>
      <c r="C405" s="9">
        <f t="shared" si="0"/>
        <v>1</v>
      </c>
      <c r="D405" s="6">
        <f t="shared" si="1"/>
        <v>0</v>
      </c>
      <c r="E405" s="14">
        <v>51.129044999999998</v>
      </c>
      <c r="F405" s="15">
        <v>71.426914999999994</v>
      </c>
      <c r="G405" s="10">
        <v>10</v>
      </c>
      <c r="H405" s="10">
        <v>0</v>
      </c>
      <c r="I405" s="10" t="s">
        <v>21</v>
      </c>
      <c r="J405" s="9" t="str">
        <f t="shared" si="2"/>
        <v>Rally</v>
      </c>
      <c r="K405" s="9" t="s">
        <v>140</v>
      </c>
      <c r="L405" s="34" t="str">
        <f t="shared" si="3"/>
        <v>Covid-19</v>
      </c>
      <c r="M405" s="10" t="s">
        <v>58</v>
      </c>
      <c r="N405" s="34" t="str">
        <f t="shared" si="4"/>
        <v>Government Services</v>
      </c>
      <c r="O405" s="10"/>
      <c r="P405" s="34" t="str">
        <f t="shared" si="5"/>
        <v/>
      </c>
      <c r="Q405" s="10"/>
      <c r="R405" s="10"/>
      <c r="S405" s="9">
        <f t="shared" si="6"/>
        <v>0</v>
      </c>
      <c r="T405" s="10" t="s">
        <v>24</v>
      </c>
      <c r="U405" s="10"/>
      <c r="V405" s="10" t="s">
        <v>24</v>
      </c>
      <c r="W405" s="34" t="str">
        <f t="shared" si="7"/>
        <v>National Government</v>
      </c>
      <c r="X405" s="10" t="s">
        <v>87</v>
      </c>
      <c r="Y405" s="34" t="str">
        <f t="shared" si="8"/>
        <v>Neutral</v>
      </c>
      <c r="Z405" s="10"/>
      <c r="AA405" s="34" t="str">
        <f t="shared" si="9"/>
        <v/>
      </c>
      <c r="AB405" s="10" t="s">
        <v>1176</v>
      </c>
      <c r="AC405" s="9" t="s">
        <v>98</v>
      </c>
      <c r="AD405" s="6" t="s">
        <v>1177</v>
      </c>
      <c r="AE405" s="10"/>
      <c r="AF405" s="10"/>
      <c r="AG405" s="10"/>
      <c r="AH405" s="10"/>
      <c r="AI405" s="10"/>
      <c r="AJ405" s="10"/>
      <c r="AK405" s="10"/>
      <c r="AL405" s="10"/>
      <c r="AM405" s="10"/>
      <c r="AN405" s="10"/>
      <c r="AO405" s="10"/>
      <c r="AP405" s="10"/>
      <c r="AQ405" s="10"/>
      <c r="AR405" s="10"/>
      <c r="AS405" s="10"/>
      <c r="AT405" s="10"/>
      <c r="AU405" s="10"/>
      <c r="AV405" s="10"/>
    </row>
    <row r="406" spans="1:48" ht="20.25" customHeight="1">
      <c r="A406" s="31">
        <v>43914</v>
      </c>
      <c r="B406" s="10" t="s">
        <v>1178</v>
      </c>
      <c r="C406" s="10">
        <f t="shared" si="0"/>
        <v>0</v>
      </c>
      <c r="D406" s="6">
        <f t="shared" si="1"/>
        <v>0</v>
      </c>
      <c r="E406" s="14">
        <v>42.791142999999998</v>
      </c>
      <c r="F406" s="15">
        <v>71.503449000000003</v>
      </c>
      <c r="G406" s="10">
        <v>30</v>
      </c>
      <c r="H406" s="10">
        <v>0</v>
      </c>
      <c r="I406" s="10" t="s">
        <v>21</v>
      </c>
      <c r="J406" s="9" t="str">
        <f t="shared" si="2"/>
        <v>Rally</v>
      </c>
      <c r="K406" s="9" t="s">
        <v>140</v>
      </c>
      <c r="L406" s="34" t="str">
        <f t="shared" si="3"/>
        <v>Covid-19</v>
      </c>
      <c r="M406" s="10" t="s">
        <v>44</v>
      </c>
      <c r="N406" s="34" t="str">
        <f t="shared" si="4"/>
        <v>Livelihood</v>
      </c>
      <c r="O406" s="10" t="s">
        <v>133</v>
      </c>
      <c r="P406" s="34" t="str">
        <f t="shared" si="5"/>
        <v>Other</v>
      </c>
      <c r="Q406" s="10"/>
      <c r="R406" s="10"/>
      <c r="S406" s="9">
        <f t="shared" si="6"/>
        <v>0</v>
      </c>
      <c r="T406" s="9" t="s">
        <v>267</v>
      </c>
      <c r="U406" s="10"/>
      <c r="V406" s="9" t="s">
        <v>66</v>
      </c>
      <c r="W406" s="34" t="str">
        <f t="shared" si="7"/>
        <v>Justice System</v>
      </c>
      <c r="X406" s="10" t="s">
        <v>67</v>
      </c>
      <c r="Y406" s="34" t="str">
        <f t="shared" si="8"/>
        <v>Neutral</v>
      </c>
      <c r="Z406" s="10"/>
      <c r="AA406" s="34" t="str">
        <f t="shared" si="9"/>
        <v/>
      </c>
      <c r="AB406" s="10" t="s">
        <v>1179</v>
      </c>
      <c r="AC406" s="9" t="s">
        <v>98</v>
      </c>
      <c r="AD406" s="6" t="s">
        <v>1180</v>
      </c>
      <c r="AE406" s="10"/>
      <c r="AF406" s="10"/>
      <c r="AG406" s="10"/>
      <c r="AH406" s="10"/>
      <c r="AI406" s="10"/>
      <c r="AJ406" s="10"/>
      <c r="AK406" s="10"/>
      <c r="AL406" s="10"/>
      <c r="AM406" s="10"/>
      <c r="AN406" s="10"/>
      <c r="AO406" s="10"/>
      <c r="AP406" s="10"/>
      <c r="AQ406" s="10"/>
      <c r="AR406" s="10"/>
      <c r="AS406" s="10"/>
      <c r="AT406" s="10"/>
      <c r="AU406" s="10"/>
      <c r="AV406" s="10"/>
    </row>
    <row r="407" spans="1:48" ht="20.25" customHeight="1">
      <c r="A407" s="31">
        <v>43911</v>
      </c>
      <c r="B407" s="10" t="s">
        <v>619</v>
      </c>
      <c r="C407" s="10">
        <f t="shared" si="0"/>
        <v>0</v>
      </c>
      <c r="D407" s="6">
        <f t="shared" si="1"/>
        <v>0</v>
      </c>
      <c r="E407" s="10">
        <v>52.286214999999999</v>
      </c>
      <c r="F407" s="10">
        <v>76.967708000000002</v>
      </c>
      <c r="G407" s="10">
        <v>60</v>
      </c>
      <c r="H407" s="10">
        <v>0</v>
      </c>
      <c r="I407" s="10" t="s">
        <v>21</v>
      </c>
      <c r="J407" s="9" t="str">
        <f t="shared" si="2"/>
        <v>Rally</v>
      </c>
      <c r="K407" s="10" t="s">
        <v>44</v>
      </c>
      <c r="L407" s="34" t="str">
        <f t="shared" si="3"/>
        <v>Livelihood</v>
      </c>
      <c r="M407" s="10"/>
      <c r="N407" s="34" t="str">
        <f t="shared" si="4"/>
        <v/>
      </c>
      <c r="O407" s="10"/>
      <c r="P407" s="34" t="str">
        <f t="shared" si="5"/>
        <v/>
      </c>
      <c r="Q407" s="10"/>
      <c r="R407" s="10"/>
      <c r="S407" s="9">
        <f t="shared" si="6"/>
        <v>0</v>
      </c>
      <c r="T407" s="10" t="s">
        <v>1181</v>
      </c>
      <c r="U407" s="10"/>
      <c r="V407" s="10" t="s">
        <v>81</v>
      </c>
      <c r="W407" s="34" t="str">
        <f t="shared" si="7"/>
        <v>Local Non-Gov Actor</v>
      </c>
      <c r="X407" s="10" t="s">
        <v>82</v>
      </c>
      <c r="Y407" s="34" t="str">
        <f t="shared" si="8"/>
        <v>Constructive</v>
      </c>
      <c r="Z407" s="10" t="s">
        <v>205</v>
      </c>
      <c r="AA407" s="34" t="str">
        <f t="shared" si="9"/>
        <v>Cautious</v>
      </c>
      <c r="AB407" s="10" t="s">
        <v>1182</v>
      </c>
      <c r="AC407" s="9" t="s">
        <v>98</v>
      </c>
      <c r="AD407" s="6" t="s">
        <v>1183</v>
      </c>
      <c r="AE407" s="10"/>
      <c r="AF407" s="10"/>
      <c r="AG407" s="10"/>
      <c r="AH407" s="10"/>
      <c r="AI407" s="10"/>
      <c r="AJ407" s="10"/>
      <c r="AK407" s="10"/>
      <c r="AL407" s="10"/>
      <c r="AM407" s="10"/>
      <c r="AN407" s="10"/>
      <c r="AO407" s="10"/>
      <c r="AP407" s="10"/>
      <c r="AQ407" s="10"/>
      <c r="AR407" s="10"/>
      <c r="AS407" s="10"/>
      <c r="AT407" s="10"/>
      <c r="AU407" s="10"/>
      <c r="AV407" s="10"/>
    </row>
    <row r="408" spans="1:48" ht="20.25" customHeight="1">
      <c r="A408" s="31">
        <v>43902</v>
      </c>
      <c r="B408" s="10" t="s">
        <v>34</v>
      </c>
      <c r="C408" s="10">
        <f t="shared" si="0"/>
        <v>0</v>
      </c>
      <c r="D408" s="6">
        <f t="shared" si="1"/>
        <v>1</v>
      </c>
      <c r="E408" s="10">
        <v>43.212961999999997</v>
      </c>
      <c r="F408" s="10">
        <v>76.843598999999998</v>
      </c>
      <c r="G408" s="10">
        <v>15</v>
      </c>
      <c r="H408" s="10">
        <v>0</v>
      </c>
      <c r="I408" s="10" t="s">
        <v>21</v>
      </c>
      <c r="J408" s="9" t="str">
        <f t="shared" si="2"/>
        <v>Rally</v>
      </c>
      <c r="K408" s="10" t="s">
        <v>63</v>
      </c>
      <c r="L408" s="34" t="str">
        <f t="shared" si="3"/>
        <v>Justice</v>
      </c>
      <c r="M408" s="10" t="s">
        <v>152</v>
      </c>
      <c r="N408" s="34" t="str">
        <f t="shared" si="4"/>
        <v>Finance</v>
      </c>
      <c r="O408" s="10"/>
      <c r="P408" s="34" t="str">
        <f t="shared" si="5"/>
        <v/>
      </c>
      <c r="Q408" s="10" t="s">
        <v>956</v>
      </c>
      <c r="R408" s="10" t="s">
        <v>23</v>
      </c>
      <c r="S408" s="9">
        <f t="shared" si="6"/>
        <v>1</v>
      </c>
      <c r="T408" s="10" t="s">
        <v>258</v>
      </c>
      <c r="U408" s="10"/>
      <c r="V408" s="10" t="s">
        <v>66</v>
      </c>
      <c r="W408" s="34" t="str">
        <f t="shared" si="7"/>
        <v>Justice System</v>
      </c>
      <c r="X408" s="10" t="s">
        <v>1089</v>
      </c>
      <c r="Y408" s="34" t="str">
        <f t="shared" si="8"/>
        <v>Violent</v>
      </c>
      <c r="Z408" s="10"/>
      <c r="AA408" s="34" t="str">
        <f t="shared" si="9"/>
        <v/>
      </c>
      <c r="AB408" s="10" t="s">
        <v>1184</v>
      </c>
      <c r="AC408" s="12" t="s">
        <v>27</v>
      </c>
      <c r="AD408" s="6" t="s">
        <v>1185</v>
      </c>
      <c r="AE408" s="10"/>
      <c r="AF408" s="10"/>
      <c r="AG408" s="10"/>
      <c r="AH408" s="10"/>
      <c r="AI408" s="10"/>
      <c r="AJ408" s="10"/>
      <c r="AK408" s="10"/>
      <c r="AL408" s="10"/>
      <c r="AM408" s="10"/>
      <c r="AN408" s="10"/>
      <c r="AO408" s="10"/>
      <c r="AP408" s="10"/>
      <c r="AQ408" s="10"/>
      <c r="AR408" s="10"/>
      <c r="AS408" s="10"/>
      <c r="AT408" s="10"/>
      <c r="AU408" s="10"/>
      <c r="AV408" s="10"/>
    </row>
    <row r="409" spans="1:48" ht="20.25" customHeight="1">
      <c r="A409" s="31">
        <v>43902</v>
      </c>
      <c r="B409" s="10" t="s">
        <v>34</v>
      </c>
      <c r="C409" s="10">
        <f t="shared" si="0"/>
        <v>0</v>
      </c>
      <c r="D409" s="6">
        <f t="shared" si="1"/>
        <v>1</v>
      </c>
      <c r="E409" s="10">
        <v>43.210056000000002</v>
      </c>
      <c r="F409" s="10">
        <v>76.843129000000005</v>
      </c>
      <c r="G409" s="10">
        <v>10</v>
      </c>
      <c r="H409" s="10">
        <v>0</v>
      </c>
      <c r="I409" s="10" t="s">
        <v>21</v>
      </c>
      <c r="J409" s="9" t="str">
        <f t="shared" si="2"/>
        <v>Rally</v>
      </c>
      <c r="K409" s="10" t="s">
        <v>63</v>
      </c>
      <c r="L409" s="34" t="str">
        <f t="shared" si="3"/>
        <v>Justice</v>
      </c>
      <c r="M409" s="10" t="s">
        <v>152</v>
      </c>
      <c r="N409" s="34" t="str">
        <f t="shared" si="4"/>
        <v>Finance</v>
      </c>
      <c r="O409" s="10"/>
      <c r="P409" s="34" t="str">
        <f t="shared" si="5"/>
        <v/>
      </c>
      <c r="Q409" s="10" t="s">
        <v>23</v>
      </c>
      <c r="R409" s="10"/>
      <c r="S409" s="9">
        <f t="shared" si="6"/>
        <v>1</v>
      </c>
      <c r="T409" s="10" t="s">
        <v>258</v>
      </c>
      <c r="U409" s="10"/>
      <c r="V409" s="10" t="s">
        <v>66</v>
      </c>
      <c r="W409" s="34" t="str">
        <f t="shared" si="7"/>
        <v>Justice System</v>
      </c>
      <c r="X409" s="10" t="s">
        <v>48</v>
      </c>
      <c r="Y409" s="34" t="str">
        <f t="shared" si="8"/>
        <v>Constructive</v>
      </c>
      <c r="Z409" s="10"/>
      <c r="AA409" s="34" t="str">
        <f t="shared" si="9"/>
        <v/>
      </c>
      <c r="AB409" s="10" t="s">
        <v>1184</v>
      </c>
      <c r="AC409" s="12" t="s">
        <v>27</v>
      </c>
      <c r="AD409" s="6" t="s">
        <v>1186</v>
      </c>
      <c r="AE409" s="10"/>
      <c r="AF409" s="10"/>
      <c r="AG409" s="10"/>
      <c r="AH409" s="10"/>
      <c r="AI409" s="10"/>
      <c r="AJ409" s="10"/>
      <c r="AK409" s="10"/>
      <c r="AL409" s="10"/>
      <c r="AM409" s="10"/>
      <c r="AN409" s="10"/>
      <c r="AO409" s="10"/>
      <c r="AP409" s="10"/>
      <c r="AQ409" s="10"/>
      <c r="AR409" s="10"/>
      <c r="AS409" s="10"/>
      <c r="AT409" s="10"/>
      <c r="AU409" s="10"/>
      <c r="AV409" s="10"/>
    </row>
    <row r="410" spans="1:48" ht="20.25" customHeight="1">
      <c r="A410" s="31">
        <v>43898</v>
      </c>
      <c r="B410" s="10" t="s">
        <v>34</v>
      </c>
      <c r="C410" s="10">
        <f t="shared" si="0"/>
        <v>0</v>
      </c>
      <c r="D410" s="6">
        <f t="shared" si="1"/>
        <v>1</v>
      </c>
      <c r="E410" s="10">
        <v>43.249764999999996</v>
      </c>
      <c r="F410" s="10">
        <v>76.945532999999998</v>
      </c>
      <c r="G410" s="10">
        <v>200</v>
      </c>
      <c r="H410" s="10">
        <v>0</v>
      </c>
      <c r="I410" s="10" t="s">
        <v>570</v>
      </c>
      <c r="J410" s="9" t="str">
        <f t="shared" si="2"/>
        <v>Non-Violent</v>
      </c>
      <c r="K410" s="9" t="s">
        <v>378</v>
      </c>
      <c r="L410" s="34" t="str">
        <f t="shared" si="3"/>
        <v>Human Rights</v>
      </c>
      <c r="M410" s="10"/>
      <c r="N410" s="34" t="str">
        <f t="shared" si="4"/>
        <v/>
      </c>
      <c r="O410" s="10"/>
      <c r="P410" s="34" t="str">
        <f t="shared" si="5"/>
        <v/>
      </c>
      <c r="Q410" s="10" t="s">
        <v>1187</v>
      </c>
      <c r="R410" s="10" t="s">
        <v>1188</v>
      </c>
      <c r="S410" s="9">
        <f t="shared" si="6"/>
        <v>1</v>
      </c>
      <c r="T410" s="10" t="s">
        <v>24</v>
      </c>
      <c r="U410" s="10"/>
      <c r="V410" s="10" t="s">
        <v>24</v>
      </c>
      <c r="W410" s="34" t="str">
        <f t="shared" si="7"/>
        <v>National Government</v>
      </c>
      <c r="X410" s="10" t="s">
        <v>205</v>
      </c>
      <c r="Y410" s="34" t="str">
        <f t="shared" si="8"/>
        <v>Cautious</v>
      </c>
      <c r="Z410" s="10"/>
      <c r="AA410" s="34" t="str">
        <f t="shared" si="9"/>
        <v/>
      </c>
      <c r="AB410" s="10" t="s">
        <v>1189</v>
      </c>
      <c r="AC410" s="12" t="s">
        <v>27</v>
      </c>
      <c r="AD410" s="6" t="s">
        <v>1190</v>
      </c>
      <c r="AE410" s="10"/>
      <c r="AF410" s="10"/>
      <c r="AG410" s="10"/>
      <c r="AH410" s="10"/>
      <c r="AI410" s="10"/>
      <c r="AJ410" s="10"/>
      <c r="AK410" s="10"/>
      <c r="AL410" s="10"/>
      <c r="AM410" s="10"/>
      <c r="AN410" s="10"/>
      <c r="AO410" s="10"/>
      <c r="AP410" s="10"/>
      <c r="AQ410" s="10"/>
      <c r="AR410" s="10"/>
      <c r="AS410" s="10"/>
      <c r="AT410" s="10"/>
      <c r="AU410" s="10"/>
      <c r="AV410" s="10"/>
    </row>
    <row r="411" spans="1:48" ht="20.25" customHeight="1">
      <c r="A411" s="31">
        <v>43895</v>
      </c>
      <c r="B411" s="10" t="s">
        <v>34</v>
      </c>
      <c r="C411" s="10">
        <f t="shared" si="0"/>
        <v>0</v>
      </c>
      <c r="D411" s="6">
        <f t="shared" si="1"/>
        <v>1</v>
      </c>
      <c r="E411" s="10">
        <v>43.305621000000002</v>
      </c>
      <c r="F411" s="10">
        <v>76.923176999999995</v>
      </c>
      <c r="G411" s="10">
        <v>40</v>
      </c>
      <c r="H411" s="10">
        <v>0</v>
      </c>
      <c r="I411" s="10" t="s">
        <v>768</v>
      </c>
      <c r="J411" s="9" t="str">
        <f t="shared" si="2"/>
        <v>Non-Violent</v>
      </c>
      <c r="K411" s="10" t="s">
        <v>266</v>
      </c>
      <c r="L411" s="34" t="str">
        <f t="shared" si="3"/>
        <v>Finance</v>
      </c>
      <c r="M411" s="10"/>
      <c r="N411" s="34" t="str">
        <f t="shared" si="4"/>
        <v/>
      </c>
      <c r="O411" s="10"/>
      <c r="P411" s="34" t="str">
        <f t="shared" si="5"/>
        <v/>
      </c>
      <c r="Q411" s="10"/>
      <c r="R411" s="10"/>
      <c r="S411" s="9">
        <f t="shared" si="6"/>
        <v>0</v>
      </c>
      <c r="T411" s="10" t="s">
        <v>1121</v>
      </c>
      <c r="U411" s="9" t="s">
        <v>839</v>
      </c>
      <c r="V411" s="10" t="s">
        <v>24</v>
      </c>
      <c r="W411" s="34" t="str">
        <f t="shared" si="7"/>
        <v>National Government</v>
      </c>
      <c r="X411" s="10" t="s">
        <v>48</v>
      </c>
      <c r="Y411" s="34" t="str">
        <f t="shared" si="8"/>
        <v>Constructive</v>
      </c>
      <c r="Z411" s="10" t="s">
        <v>54</v>
      </c>
      <c r="AA411" s="34" t="str">
        <f t="shared" si="9"/>
        <v>Cautious</v>
      </c>
      <c r="AB411" s="10" t="s">
        <v>1191</v>
      </c>
      <c r="AC411" s="12" t="s">
        <v>27</v>
      </c>
      <c r="AD411" s="6" t="s">
        <v>1192</v>
      </c>
      <c r="AE411" s="10"/>
      <c r="AF411" s="10"/>
      <c r="AG411" s="10"/>
      <c r="AH411" s="10"/>
      <c r="AI411" s="10"/>
      <c r="AJ411" s="10"/>
      <c r="AK411" s="10"/>
      <c r="AL411" s="10"/>
      <c r="AM411" s="10"/>
      <c r="AN411" s="10"/>
      <c r="AO411" s="10"/>
      <c r="AP411" s="10"/>
      <c r="AQ411" s="10"/>
      <c r="AR411" s="10"/>
      <c r="AS411" s="10"/>
      <c r="AT411" s="10"/>
      <c r="AU411" s="10"/>
      <c r="AV411" s="10"/>
    </row>
    <row r="412" spans="1:48" ht="20.25" customHeight="1">
      <c r="A412" s="31">
        <v>43893</v>
      </c>
      <c r="B412" s="10" t="s">
        <v>20</v>
      </c>
      <c r="C412" s="10">
        <f t="shared" si="0"/>
        <v>0</v>
      </c>
      <c r="D412" s="6">
        <f t="shared" si="1"/>
        <v>0</v>
      </c>
      <c r="E412" s="10">
        <v>42.282425000000003</v>
      </c>
      <c r="F412" s="10">
        <v>69.576549</v>
      </c>
      <c r="G412" s="10">
        <v>10</v>
      </c>
      <c r="H412" s="10">
        <v>0</v>
      </c>
      <c r="I412" s="10" t="s">
        <v>21</v>
      </c>
      <c r="J412" s="9" t="str">
        <f t="shared" si="2"/>
        <v>Rally</v>
      </c>
      <c r="K412" s="10" t="s">
        <v>62</v>
      </c>
      <c r="L412" s="34" t="str">
        <f t="shared" si="3"/>
        <v>Justice</v>
      </c>
      <c r="M412" s="10"/>
      <c r="N412" s="34" t="str">
        <f t="shared" si="4"/>
        <v/>
      </c>
      <c r="O412" s="10"/>
      <c r="P412" s="34" t="str">
        <f t="shared" si="5"/>
        <v/>
      </c>
      <c r="Q412" s="10" t="s">
        <v>956</v>
      </c>
      <c r="R412" s="10"/>
      <c r="S412" s="9">
        <f t="shared" si="6"/>
        <v>1</v>
      </c>
      <c r="T412" s="10" t="s">
        <v>24</v>
      </c>
      <c r="U412" s="10"/>
      <c r="V412" s="10" t="s">
        <v>24</v>
      </c>
      <c r="W412" s="34" t="str">
        <f t="shared" si="7"/>
        <v>National Government</v>
      </c>
      <c r="X412" s="10" t="s">
        <v>67</v>
      </c>
      <c r="Y412" s="34" t="str">
        <f t="shared" si="8"/>
        <v>Neutral</v>
      </c>
      <c r="Z412" s="10"/>
      <c r="AA412" s="34" t="str">
        <f t="shared" si="9"/>
        <v/>
      </c>
      <c r="AB412" s="10" t="s">
        <v>1193</v>
      </c>
      <c r="AC412" s="9" t="s">
        <v>98</v>
      </c>
      <c r="AD412" s="6" t="s">
        <v>1194</v>
      </c>
      <c r="AE412" s="10"/>
      <c r="AF412" s="10"/>
      <c r="AG412" s="10"/>
      <c r="AH412" s="10"/>
      <c r="AI412" s="10"/>
      <c r="AJ412" s="10"/>
      <c r="AK412" s="10"/>
      <c r="AL412" s="10"/>
      <c r="AM412" s="10"/>
      <c r="AN412" s="10"/>
      <c r="AO412" s="10"/>
      <c r="AP412" s="10"/>
      <c r="AQ412" s="10"/>
      <c r="AR412" s="10"/>
      <c r="AS412" s="10"/>
      <c r="AT412" s="10"/>
      <c r="AU412" s="10"/>
      <c r="AV412" s="10"/>
    </row>
    <row r="413" spans="1:48" ht="20.25" customHeight="1">
      <c r="A413" s="31">
        <v>43893</v>
      </c>
      <c r="B413" s="10" t="s">
        <v>31</v>
      </c>
      <c r="C413" s="10">
        <f t="shared" si="0"/>
        <v>0</v>
      </c>
      <c r="D413" s="6">
        <f t="shared" si="1"/>
        <v>0</v>
      </c>
      <c r="E413" s="10">
        <v>51.204200999999998</v>
      </c>
      <c r="F413" s="10">
        <v>51.371127000000001</v>
      </c>
      <c r="G413" s="10">
        <v>3</v>
      </c>
      <c r="H413" s="10">
        <v>0</v>
      </c>
      <c r="I413" s="10" t="s">
        <v>21</v>
      </c>
      <c r="J413" s="9" t="str">
        <f t="shared" si="2"/>
        <v>Rally</v>
      </c>
      <c r="K413" s="10" t="s">
        <v>62</v>
      </c>
      <c r="L413" s="34" t="str">
        <f t="shared" si="3"/>
        <v>Justice</v>
      </c>
      <c r="M413" s="10"/>
      <c r="N413" s="34" t="str">
        <f t="shared" si="4"/>
        <v/>
      </c>
      <c r="O413" s="10"/>
      <c r="P413" s="34" t="str">
        <f t="shared" si="5"/>
        <v/>
      </c>
      <c r="Q413" s="9" t="s">
        <v>1195</v>
      </c>
      <c r="R413" s="10"/>
      <c r="S413" s="9">
        <f t="shared" si="6"/>
        <v>1</v>
      </c>
      <c r="T413" s="10" t="s">
        <v>24</v>
      </c>
      <c r="U413" s="10"/>
      <c r="V413" s="10" t="s">
        <v>24</v>
      </c>
      <c r="W413" s="34" t="str">
        <f t="shared" si="7"/>
        <v>National Government</v>
      </c>
      <c r="X413" s="10" t="s">
        <v>67</v>
      </c>
      <c r="Y413" s="34" t="str">
        <f t="shared" si="8"/>
        <v>Neutral</v>
      </c>
      <c r="Z413" s="10"/>
      <c r="AA413" s="34" t="str">
        <f t="shared" si="9"/>
        <v/>
      </c>
      <c r="AB413" s="10" t="s">
        <v>1196</v>
      </c>
      <c r="AC413" s="12" t="s">
        <v>27</v>
      </c>
      <c r="AD413" s="6" t="s">
        <v>1197</v>
      </c>
      <c r="AE413" s="10"/>
      <c r="AF413" s="10"/>
      <c r="AG413" s="10"/>
      <c r="AH413" s="10"/>
      <c r="AI413" s="10"/>
      <c r="AJ413" s="10"/>
      <c r="AK413" s="10"/>
      <c r="AL413" s="10"/>
      <c r="AM413" s="10"/>
      <c r="AN413" s="10"/>
      <c r="AO413" s="10"/>
      <c r="AP413" s="10"/>
      <c r="AQ413" s="10"/>
      <c r="AR413" s="10"/>
      <c r="AS413" s="10"/>
      <c r="AT413" s="10"/>
      <c r="AU413" s="10"/>
      <c r="AV413" s="10"/>
    </row>
    <row r="414" spans="1:48" ht="20.25" customHeight="1">
      <c r="A414" s="31">
        <v>43891</v>
      </c>
      <c r="B414" s="10" t="s">
        <v>29</v>
      </c>
      <c r="C414" s="10">
        <f t="shared" si="0"/>
        <v>0</v>
      </c>
      <c r="D414" s="6">
        <f t="shared" si="1"/>
        <v>0</v>
      </c>
      <c r="E414" s="14">
        <v>50.287925000000001</v>
      </c>
      <c r="F414" s="15">
        <v>57.188920000000003</v>
      </c>
      <c r="G414" s="10">
        <v>50</v>
      </c>
      <c r="H414" s="10">
        <v>0</v>
      </c>
      <c r="I414" s="10" t="s">
        <v>21</v>
      </c>
      <c r="J414" s="9" t="str">
        <f t="shared" si="2"/>
        <v>Rally</v>
      </c>
      <c r="K414" s="10" t="s">
        <v>44</v>
      </c>
      <c r="L414" s="34" t="str">
        <f t="shared" si="3"/>
        <v>Livelihood</v>
      </c>
      <c r="M414" s="10"/>
      <c r="N414" s="34" t="str">
        <f t="shared" si="4"/>
        <v/>
      </c>
      <c r="O414" s="10"/>
      <c r="P414" s="34" t="str">
        <f t="shared" si="5"/>
        <v/>
      </c>
      <c r="Q414" s="10"/>
      <c r="R414" s="10"/>
      <c r="S414" s="9">
        <f t="shared" si="6"/>
        <v>0</v>
      </c>
      <c r="T414" s="9" t="s">
        <v>1215</v>
      </c>
      <c r="U414" s="10"/>
      <c r="V414" s="10" t="s">
        <v>24</v>
      </c>
      <c r="W414" s="34" t="str">
        <f t="shared" si="7"/>
        <v>National Government</v>
      </c>
      <c r="X414" s="10" t="s">
        <v>87</v>
      </c>
      <c r="Y414" s="34" t="str">
        <f t="shared" si="8"/>
        <v>Neutral</v>
      </c>
      <c r="Z414" s="10"/>
      <c r="AA414" s="34" t="str">
        <f t="shared" si="9"/>
        <v/>
      </c>
      <c r="AB414" s="10" t="s">
        <v>1212</v>
      </c>
      <c r="AC414" s="9" t="s">
        <v>98</v>
      </c>
      <c r="AD414" s="6" t="s">
        <v>1216</v>
      </c>
      <c r="AE414" s="10"/>
      <c r="AF414" s="10"/>
      <c r="AG414" s="10"/>
      <c r="AH414" s="10"/>
      <c r="AI414" s="10"/>
      <c r="AJ414" s="10"/>
      <c r="AK414" s="10"/>
      <c r="AL414" s="10"/>
      <c r="AM414" s="10"/>
      <c r="AN414" s="10"/>
      <c r="AO414" s="10"/>
      <c r="AP414" s="10"/>
      <c r="AQ414" s="10"/>
      <c r="AR414" s="10"/>
      <c r="AS414" s="10"/>
      <c r="AT414" s="10"/>
      <c r="AU414" s="10"/>
      <c r="AV414" s="10"/>
    </row>
    <row r="415" spans="1:48" ht="20.25" customHeight="1">
      <c r="A415" s="31">
        <v>43891</v>
      </c>
      <c r="B415" s="10" t="s">
        <v>34</v>
      </c>
      <c r="C415" s="10">
        <f t="shared" si="0"/>
        <v>0</v>
      </c>
      <c r="D415" s="6">
        <f t="shared" si="1"/>
        <v>1</v>
      </c>
      <c r="E415" s="10">
        <v>43.238352999999996</v>
      </c>
      <c r="F415" s="10">
        <v>76.94462</v>
      </c>
      <c r="G415" s="10">
        <v>75</v>
      </c>
      <c r="H415" s="10">
        <v>45</v>
      </c>
      <c r="I415" s="10" t="s">
        <v>21</v>
      </c>
      <c r="J415" s="9" t="str">
        <f t="shared" si="2"/>
        <v>Rally</v>
      </c>
      <c r="K415" s="10" t="s">
        <v>64</v>
      </c>
      <c r="L415" s="34" t="str">
        <f t="shared" si="3"/>
        <v>Human Rights</v>
      </c>
      <c r="M415" s="10" t="s">
        <v>63</v>
      </c>
      <c r="N415" s="34" t="str">
        <f t="shared" si="4"/>
        <v>Justice</v>
      </c>
      <c r="O415" s="10"/>
      <c r="P415" s="34" t="str">
        <f t="shared" si="5"/>
        <v/>
      </c>
      <c r="Q415" s="10" t="s">
        <v>956</v>
      </c>
      <c r="R415" s="10" t="s">
        <v>23</v>
      </c>
      <c r="S415" s="9">
        <f t="shared" si="6"/>
        <v>1</v>
      </c>
      <c r="T415" s="10" t="s">
        <v>24</v>
      </c>
      <c r="U415" s="10"/>
      <c r="V415" s="10" t="s">
        <v>24</v>
      </c>
      <c r="W415" s="34" t="str">
        <f t="shared" si="7"/>
        <v>National Government</v>
      </c>
      <c r="X415" s="10" t="s">
        <v>25</v>
      </c>
      <c r="Y415" s="34" t="str">
        <f t="shared" si="8"/>
        <v>Violent</v>
      </c>
      <c r="Z415" s="10"/>
      <c r="AA415" s="34" t="str">
        <f t="shared" si="9"/>
        <v/>
      </c>
      <c r="AB415" s="10" t="s">
        <v>1928</v>
      </c>
      <c r="AC415" s="12" t="s">
        <v>27</v>
      </c>
      <c r="AD415" s="6" t="s">
        <v>1199</v>
      </c>
      <c r="AE415" s="10"/>
      <c r="AF415" s="10"/>
      <c r="AG415" s="10"/>
      <c r="AH415" s="10"/>
      <c r="AI415" s="10"/>
      <c r="AJ415" s="10"/>
      <c r="AK415" s="10"/>
      <c r="AL415" s="10"/>
      <c r="AM415" s="10"/>
      <c r="AN415" s="10"/>
      <c r="AO415" s="10"/>
      <c r="AP415" s="10"/>
      <c r="AQ415" s="10"/>
      <c r="AR415" s="10"/>
      <c r="AS415" s="10"/>
      <c r="AT415" s="10"/>
      <c r="AU415" s="10"/>
      <c r="AV415" s="10"/>
    </row>
    <row r="416" spans="1:48" ht="20.25" customHeight="1">
      <c r="A416" s="31">
        <v>43891</v>
      </c>
      <c r="B416" s="9" t="s">
        <v>40</v>
      </c>
      <c r="C416" s="9">
        <f t="shared" si="0"/>
        <v>1</v>
      </c>
      <c r="D416" s="6">
        <f t="shared" si="1"/>
        <v>0</v>
      </c>
      <c r="E416" s="10">
        <v>51.179350999999997</v>
      </c>
      <c r="F416" s="10">
        <v>71.418051000000006</v>
      </c>
      <c r="G416" s="10">
        <v>35</v>
      </c>
      <c r="H416" s="10">
        <v>14</v>
      </c>
      <c r="I416" s="10" t="s">
        <v>21</v>
      </c>
      <c r="J416" s="9" t="str">
        <f t="shared" si="2"/>
        <v>Rally</v>
      </c>
      <c r="K416" s="10" t="s">
        <v>64</v>
      </c>
      <c r="L416" s="34" t="str">
        <f t="shared" si="3"/>
        <v>Human Rights</v>
      </c>
      <c r="M416" s="10" t="s">
        <v>63</v>
      </c>
      <c r="N416" s="34" t="str">
        <f t="shared" si="4"/>
        <v>Justice</v>
      </c>
      <c r="O416" s="10"/>
      <c r="P416" s="34" t="str">
        <f t="shared" si="5"/>
        <v/>
      </c>
      <c r="Q416" s="10" t="s">
        <v>956</v>
      </c>
      <c r="R416" s="10" t="s">
        <v>23</v>
      </c>
      <c r="S416" s="9">
        <f t="shared" si="6"/>
        <v>1</v>
      </c>
      <c r="T416" s="10" t="s">
        <v>24</v>
      </c>
      <c r="U416" s="10"/>
      <c r="V416" s="10" t="s">
        <v>24</v>
      </c>
      <c r="W416" s="34" t="str">
        <f t="shared" si="7"/>
        <v>National Government</v>
      </c>
      <c r="X416" s="10" t="s">
        <v>25</v>
      </c>
      <c r="Y416" s="34" t="str">
        <f t="shared" si="8"/>
        <v>Violent</v>
      </c>
      <c r="Z416" s="10"/>
      <c r="AA416" s="34" t="str">
        <f t="shared" si="9"/>
        <v/>
      </c>
      <c r="AB416" s="10" t="s">
        <v>1929</v>
      </c>
      <c r="AC416" s="12" t="s">
        <v>27</v>
      </c>
      <c r="AD416" s="6" t="s">
        <v>1199</v>
      </c>
      <c r="AE416" s="10"/>
      <c r="AF416" s="10"/>
      <c r="AG416" s="10"/>
      <c r="AH416" s="10"/>
      <c r="AI416" s="10"/>
      <c r="AJ416" s="10"/>
      <c r="AK416" s="10"/>
      <c r="AL416" s="10"/>
      <c r="AM416" s="10"/>
      <c r="AN416" s="10"/>
      <c r="AO416" s="10"/>
      <c r="AP416" s="10"/>
      <c r="AQ416" s="10"/>
      <c r="AR416" s="10"/>
      <c r="AS416" s="10"/>
      <c r="AT416" s="10"/>
      <c r="AU416" s="10"/>
      <c r="AV416" s="10"/>
    </row>
    <row r="417" spans="1:48" ht="20.25" customHeight="1">
      <c r="A417" s="31">
        <v>43891</v>
      </c>
      <c r="B417" s="10" t="s">
        <v>20</v>
      </c>
      <c r="C417" s="10">
        <f t="shared" si="0"/>
        <v>0</v>
      </c>
      <c r="D417" s="6">
        <f t="shared" si="1"/>
        <v>0</v>
      </c>
      <c r="E417" s="10">
        <v>42.320424000000003</v>
      </c>
      <c r="F417" s="10">
        <v>69.591460999999995</v>
      </c>
      <c r="G417" s="10">
        <v>35</v>
      </c>
      <c r="H417" s="10">
        <v>15</v>
      </c>
      <c r="I417" s="10" t="s">
        <v>21</v>
      </c>
      <c r="J417" s="9" t="str">
        <f t="shared" si="2"/>
        <v>Rally</v>
      </c>
      <c r="K417" s="10" t="s">
        <v>64</v>
      </c>
      <c r="L417" s="34" t="str">
        <f t="shared" si="3"/>
        <v>Human Rights</v>
      </c>
      <c r="M417" s="10" t="s">
        <v>63</v>
      </c>
      <c r="N417" s="34" t="str">
        <f t="shared" si="4"/>
        <v>Justice</v>
      </c>
      <c r="O417" s="10"/>
      <c r="P417" s="34" t="str">
        <f t="shared" si="5"/>
        <v/>
      </c>
      <c r="Q417" s="10" t="s">
        <v>956</v>
      </c>
      <c r="R417" s="10" t="s">
        <v>23</v>
      </c>
      <c r="S417" s="9">
        <f t="shared" si="6"/>
        <v>1</v>
      </c>
      <c r="T417" s="10" t="s">
        <v>24</v>
      </c>
      <c r="U417" s="10"/>
      <c r="V417" s="10" t="s">
        <v>24</v>
      </c>
      <c r="W417" s="34" t="str">
        <f t="shared" si="7"/>
        <v>National Government</v>
      </c>
      <c r="X417" s="10" t="s">
        <v>25</v>
      </c>
      <c r="Y417" s="34" t="str">
        <f t="shared" si="8"/>
        <v>Violent</v>
      </c>
      <c r="Z417" s="10"/>
      <c r="AA417" s="34" t="str">
        <f t="shared" si="9"/>
        <v/>
      </c>
      <c r="AB417" s="10" t="s">
        <v>1930</v>
      </c>
      <c r="AC417" s="12" t="s">
        <v>27</v>
      </c>
      <c r="AD417" s="6" t="s">
        <v>1199</v>
      </c>
      <c r="AE417" s="10"/>
      <c r="AF417" s="10"/>
      <c r="AG417" s="10"/>
      <c r="AH417" s="10"/>
      <c r="AI417" s="10"/>
      <c r="AJ417" s="10"/>
      <c r="AK417" s="10"/>
      <c r="AL417" s="10"/>
      <c r="AM417" s="10"/>
      <c r="AN417" s="10"/>
      <c r="AO417" s="10"/>
      <c r="AP417" s="10"/>
      <c r="AQ417" s="10"/>
      <c r="AR417" s="10"/>
      <c r="AS417" s="10"/>
      <c r="AT417" s="10"/>
      <c r="AU417" s="10"/>
      <c r="AV417" s="10"/>
    </row>
    <row r="418" spans="1:48" ht="20.25" customHeight="1">
      <c r="A418" s="31">
        <v>43891</v>
      </c>
      <c r="B418" s="10" t="s">
        <v>31</v>
      </c>
      <c r="C418" s="10">
        <f t="shared" si="0"/>
        <v>0</v>
      </c>
      <c r="D418" s="6">
        <f t="shared" si="1"/>
        <v>0</v>
      </c>
      <c r="E418" s="10">
        <v>51.204206999999997</v>
      </c>
      <c r="F418" s="10">
        <v>51.371127000000001</v>
      </c>
      <c r="G418" s="10">
        <v>3</v>
      </c>
      <c r="H418" s="10">
        <v>3</v>
      </c>
      <c r="I418" s="10" t="s">
        <v>21</v>
      </c>
      <c r="J418" s="9" t="str">
        <f t="shared" si="2"/>
        <v>Rally</v>
      </c>
      <c r="K418" s="10" t="s">
        <v>64</v>
      </c>
      <c r="L418" s="34" t="str">
        <f t="shared" si="3"/>
        <v>Human Rights</v>
      </c>
      <c r="M418" s="10" t="s">
        <v>63</v>
      </c>
      <c r="N418" s="34" t="str">
        <f t="shared" si="4"/>
        <v>Justice</v>
      </c>
      <c r="O418" s="10"/>
      <c r="P418" s="34" t="str">
        <f t="shared" si="5"/>
        <v/>
      </c>
      <c r="Q418" s="10" t="s">
        <v>956</v>
      </c>
      <c r="R418" s="10" t="s">
        <v>23</v>
      </c>
      <c r="S418" s="9">
        <f t="shared" si="6"/>
        <v>1</v>
      </c>
      <c r="T418" s="10" t="s">
        <v>24</v>
      </c>
      <c r="U418" s="10"/>
      <c r="V418" s="10" t="s">
        <v>24</v>
      </c>
      <c r="W418" s="34" t="str">
        <f t="shared" si="7"/>
        <v>National Government</v>
      </c>
      <c r="X418" s="10" t="s">
        <v>25</v>
      </c>
      <c r="Y418" s="34" t="str">
        <f t="shared" si="8"/>
        <v>Violent</v>
      </c>
      <c r="Z418" s="10"/>
      <c r="AA418" s="34" t="str">
        <f t="shared" si="9"/>
        <v/>
      </c>
      <c r="AB418" s="10" t="s">
        <v>1202</v>
      </c>
      <c r="AC418" s="12" t="s">
        <v>27</v>
      </c>
      <c r="AD418" s="6" t="s">
        <v>1199</v>
      </c>
      <c r="AE418" s="10"/>
      <c r="AF418" s="10"/>
      <c r="AG418" s="10"/>
      <c r="AH418" s="10"/>
      <c r="AI418" s="10"/>
      <c r="AJ418" s="10"/>
      <c r="AK418" s="10"/>
      <c r="AL418" s="10"/>
      <c r="AM418" s="10"/>
      <c r="AN418" s="10"/>
      <c r="AO418" s="10"/>
      <c r="AP418" s="10"/>
      <c r="AQ418" s="10"/>
      <c r="AR418" s="10"/>
      <c r="AS418" s="10"/>
      <c r="AT418" s="10"/>
      <c r="AU418" s="10"/>
      <c r="AV418" s="10"/>
    </row>
    <row r="419" spans="1:48" ht="20.25" customHeight="1">
      <c r="A419" s="31">
        <v>43891</v>
      </c>
      <c r="B419" s="10" t="s">
        <v>29</v>
      </c>
      <c r="C419" s="10">
        <f t="shared" si="0"/>
        <v>0</v>
      </c>
      <c r="D419" s="6">
        <f t="shared" si="1"/>
        <v>0</v>
      </c>
      <c r="E419" s="10">
        <v>50.287303999999999</v>
      </c>
      <c r="F419" s="10">
        <v>57.231164</v>
      </c>
      <c r="G419" s="10">
        <v>15</v>
      </c>
      <c r="H419" s="10">
        <v>10</v>
      </c>
      <c r="I419" s="10" t="s">
        <v>21</v>
      </c>
      <c r="J419" s="9" t="str">
        <f t="shared" si="2"/>
        <v>Rally</v>
      </c>
      <c r="K419" s="10" t="s">
        <v>64</v>
      </c>
      <c r="L419" s="34" t="str">
        <f t="shared" si="3"/>
        <v>Human Rights</v>
      </c>
      <c r="M419" s="10" t="s">
        <v>63</v>
      </c>
      <c r="N419" s="34" t="str">
        <f t="shared" si="4"/>
        <v>Justice</v>
      </c>
      <c r="O419" s="10"/>
      <c r="P419" s="34" t="str">
        <f t="shared" si="5"/>
        <v/>
      </c>
      <c r="Q419" s="10" t="s">
        <v>956</v>
      </c>
      <c r="R419" s="10" t="s">
        <v>23</v>
      </c>
      <c r="S419" s="9">
        <f t="shared" si="6"/>
        <v>1</v>
      </c>
      <c r="T419" s="10" t="s">
        <v>24</v>
      </c>
      <c r="U419" s="10"/>
      <c r="V419" s="10" t="s">
        <v>24</v>
      </c>
      <c r="W419" s="34" t="str">
        <f t="shared" si="7"/>
        <v>National Government</v>
      </c>
      <c r="X419" s="10" t="s">
        <v>25</v>
      </c>
      <c r="Y419" s="34" t="str">
        <f t="shared" si="8"/>
        <v>Violent</v>
      </c>
      <c r="Z419" s="10"/>
      <c r="AA419" s="34" t="str">
        <f t="shared" si="9"/>
        <v/>
      </c>
      <c r="AB419" s="10" t="s">
        <v>1203</v>
      </c>
      <c r="AC419" s="12" t="s">
        <v>27</v>
      </c>
      <c r="AD419" s="6" t="s">
        <v>1204</v>
      </c>
      <c r="AE419" s="10"/>
      <c r="AF419" s="10"/>
      <c r="AG419" s="10"/>
      <c r="AH419" s="10"/>
      <c r="AI419" s="10"/>
      <c r="AJ419" s="10"/>
      <c r="AK419" s="10"/>
      <c r="AL419" s="10"/>
      <c r="AM419" s="10"/>
      <c r="AN419" s="10"/>
      <c r="AO419" s="10"/>
      <c r="AP419" s="10"/>
      <c r="AQ419" s="10"/>
      <c r="AR419" s="10"/>
      <c r="AS419" s="10"/>
      <c r="AT419" s="10"/>
      <c r="AU419" s="10"/>
      <c r="AV419" s="10"/>
    </row>
    <row r="420" spans="1:48" ht="20.25" customHeight="1">
      <c r="A420" s="31">
        <v>43891</v>
      </c>
      <c r="B420" s="10" t="s">
        <v>29</v>
      </c>
      <c r="C420" s="10">
        <f t="shared" si="0"/>
        <v>0</v>
      </c>
      <c r="D420" s="6">
        <f t="shared" si="1"/>
        <v>0</v>
      </c>
      <c r="E420" s="10">
        <v>50.300302000000002</v>
      </c>
      <c r="F420" s="10">
        <v>57.154367000000001</v>
      </c>
      <c r="G420" s="9">
        <v>20</v>
      </c>
      <c r="H420" s="10">
        <v>10</v>
      </c>
      <c r="I420" s="10" t="s">
        <v>21</v>
      </c>
      <c r="J420" s="9" t="str">
        <f t="shared" si="2"/>
        <v>Rally</v>
      </c>
      <c r="K420" s="10" t="s">
        <v>64</v>
      </c>
      <c r="L420" s="34" t="str">
        <f t="shared" si="3"/>
        <v>Human Rights</v>
      </c>
      <c r="M420" s="10" t="s">
        <v>63</v>
      </c>
      <c r="N420" s="34" t="str">
        <f t="shared" si="4"/>
        <v>Justice</v>
      </c>
      <c r="O420" s="10"/>
      <c r="P420" s="34" t="str">
        <f t="shared" si="5"/>
        <v/>
      </c>
      <c r="Q420" s="10" t="s">
        <v>202</v>
      </c>
      <c r="R420" s="10" t="s">
        <v>1205</v>
      </c>
      <c r="S420" s="9">
        <f t="shared" si="6"/>
        <v>1</v>
      </c>
      <c r="T420" s="10" t="s">
        <v>258</v>
      </c>
      <c r="U420" s="10"/>
      <c r="V420" s="10" t="s">
        <v>66</v>
      </c>
      <c r="W420" s="34" t="str">
        <f t="shared" si="7"/>
        <v>Justice System</v>
      </c>
      <c r="X420" s="10" t="s">
        <v>25</v>
      </c>
      <c r="Y420" s="34" t="str">
        <f t="shared" si="8"/>
        <v>Violent</v>
      </c>
      <c r="Z420" s="10"/>
      <c r="AA420" s="34" t="str">
        <f t="shared" si="9"/>
        <v/>
      </c>
      <c r="AB420" s="10" t="s">
        <v>1206</v>
      </c>
      <c r="AC420" s="12" t="s">
        <v>27</v>
      </c>
      <c r="AD420" s="6" t="s">
        <v>1207</v>
      </c>
      <c r="AE420" s="10"/>
      <c r="AF420" s="10"/>
      <c r="AG420" s="10"/>
      <c r="AH420" s="10"/>
      <c r="AI420" s="10"/>
      <c r="AJ420" s="10"/>
      <c r="AK420" s="10"/>
      <c r="AL420" s="10"/>
      <c r="AM420" s="10"/>
      <c r="AN420" s="10"/>
      <c r="AO420" s="10"/>
      <c r="AP420" s="10"/>
      <c r="AQ420" s="10"/>
      <c r="AR420" s="10"/>
      <c r="AS420" s="10"/>
      <c r="AT420" s="10"/>
      <c r="AU420" s="10"/>
      <c r="AV420" s="10"/>
    </row>
    <row r="421" spans="1:48" ht="20.25" customHeight="1">
      <c r="A421" s="31">
        <v>43891</v>
      </c>
      <c r="B421" s="10" t="s">
        <v>34</v>
      </c>
      <c r="C421" s="10">
        <f t="shared" si="0"/>
        <v>0</v>
      </c>
      <c r="D421" s="6">
        <f t="shared" si="1"/>
        <v>1</v>
      </c>
      <c r="E421" s="15">
        <v>43.249523000000003</v>
      </c>
      <c r="F421" s="15">
        <v>76.927627000000001</v>
      </c>
      <c r="G421" s="10">
        <v>30</v>
      </c>
      <c r="H421" s="10">
        <v>0</v>
      </c>
      <c r="I421" s="10" t="s">
        <v>21</v>
      </c>
      <c r="J421" s="9" t="str">
        <f t="shared" si="2"/>
        <v>Rally</v>
      </c>
      <c r="K421" s="10" t="s">
        <v>64</v>
      </c>
      <c r="L421" s="34" t="str">
        <f t="shared" si="3"/>
        <v>Human Rights</v>
      </c>
      <c r="M421" s="10" t="s">
        <v>63</v>
      </c>
      <c r="N421" s="34" t="str">
        <f t="shared" si="4"/>
        <v>Justice</v>
      </c>
      <c r="O421" s="10"/>
      <c r="P421" s="34" t="str">
        <f t="shared" si="5"/>
        <v/>
      </c>
      <c r="Q421" s="10" t="s">
        <v>202</v>
      </c>
      <c r="R421" s="10" t="s">
        <v>1205</v>
      </c>
      <c r="S421" s="9">
        <f t="shared" si="6"/>
        <v>1</v>
      </c>
      <c r="T421" s="10" t="s">
        <v>258</v>
      </c>
      <c r="U421" s="10"/>
      <c r="V421" s="10" t="s">
        <v>66</v>
      </c>
      <c r="W421" s="34" t="str">
        <f t="shared" si="7"/>
        <v>Justice System</v>
      </c>
      <c r="X421" s="9" t="s">
        <v>82</v>
      </c>
      <c r="Y421" s="34" t="str">
        <f t="shared" si="8"/>
        <v>Constructive</v>
      </c>
      <c r="Z421" s="10"/>
      <c r="AA421" s="34" t="str">
        <f t="shared" si="9"/>
        <v/>
      </c>
      <c r="AB421" s="10" t="s">
        <v>1208</v>
      </c>
      <c r="AC421" s="12" t="s">
        <v>27</v>
      </c>
      <c r="AD421" s="6" t="s">
        <v>1209</v>
      </c>
      <c r="AE421" s="10"/>
      <c r="AF421" s="10"/>
      <c r="AG421" s="10"/>
      <c r="AH421" s="10"/>
      <c r="AI421" s="10"/>
      <c r="AJ421" s="10"/>
      <c r="AK421" s="10"/>
      <c r="AL421" s="10"/>
      <c r="AM421" s="10"/>
      <c r="AN421" s="10"/>
      <c r="AO421" s="10"/>
      <c r="AP421" s="10"/>
      <c r="AQ421" s="10"/>
      <c r="AR421" s="10"/>
      <c r="AS421" s="10"/>
      <c r="AT421" s="10"/>
      <c r="AU421" s="10"/>
      <c r="AV421" s="10"/>
    </row>
    <row r="422" spans="1:48" ht="20.25" customHeight="1">
      <c r="A422" s="31">
        <v>43891</v>
      </c>
      <c r="B422" s="10" t="s">
        <v>20</v>
      </c>
      <c r="C422" s="10">
        <f t="shared" si="0"/>
        <v>0</v>
      </c>
      <c r="D422" s="6">
        <f t="shared" si="1"/>
        <v>0</v>
      </c>
      <c r="E422" s="10">
        <v>42.319173999999997</v>
      </c>
      <c r="F422" s="10">
        <v>69.590971999999994</v>
      </c>
      <c r="G422" s="9">
        <v>30</v>
      </c>
      <c r="H422" s="10">
        <v>15</v>
      </c>
      <c r="I422" s="10" t="s">
        <v>21</v>
      </c>
      <c r="J422" s="9" t="str">
        <f t="shared" si="2"/>
        <v>Rally</v>
      </c>
      <c r="K422" s="10" t="s">
        <v>64</v>
      </c>
      <c r="L422" s="34" t="str">
        <f t="shared" si="3"/>
        <v>Human Rights</v>
      </c>
      <c r="M422" s="10" t="s">
        <v>63</v>
      </c>
      <c r="N422" s="34" t="str">
        <f t="shared" si="4"/>
        <v>Justice</v>
      </c>
      <c r="O422" s="10"/>
      <c r="P422" s="34" t="str">
        <f t="shared" si="5"/>
        <v/>
      </c>
      <c r="Q422" s="10" t="s">
        <v>202</v>
      </c>
      <c r="R422" s="10" t="s">
        <v>1205</v>
      </c>
      <c r="S422" s="9">
        <f t="shared" si="6"/>
        <v>1</v>
      </c>
      <c r="T422" s="10" t="s">
        <v>258</v>
      </c>
      <c r="U422" s="10"/>
      <c r="V422" s="10" t="s">
        <v>66</v>
      </c>
      <c r="W422" s="34" t="str">
        <f t="shared" si="7"/>
        <v>Justice System</v>
      </c>
      <c r="X422" s="10" t="s">
        <v>25</v>
      </c>
      <c r="Y422" s="34" t="str">
        <f t="shared" si="8"/>
        <v>Violent</v>
      </c>
      <c r="Z422" s="10"/>
      <c r="AA422" s="34" t="str">
        <f t="shared" si="9"/>
        <v/>
      </c>
      <c r="AB422" s="10" t="s">
        <v>1210</v>
      </c>
      <c r="AC422" s="12" t="s">
        <v>27</v>
      </c>
      <c r="AD422" s="6" t="s">
        <v>1211</v>
      </c>
      <c r="AE422" s="10"/>
      <c r="AF422" s="10"/>
      <c r="AG422" s="10"/>
      <c r="AH422" s="10"/>
      <c r="AI422" s="10"/>
      <c r="AJ422" s="10"/>
      <c r="AK422" s="10"/>
      <c r="AL422" s="10"/>
      <c r="AM422" s="10"/>
      <c r="AN422" s="10"/>
      <c r="AO422" s="10"/>
      <c r="AP422" s="10"/>
      <c r="AQ422" s="10"/>
      <c r="AR422" s="10"/>
      <c r="AS422" s="10"/>
      <c r="AT422" s="10"/>
      <c r="AU422" s="10"/>
      <c r="AV422" s="10"/>
    </row>
    <row r="423" spans="1:48" ht="20.25" customHeight="1">
      <c r="A423" s="31">
        <v>43891</v>
      </c>
      <c r="B423" s="10" t="s">
        <v>34</v>
      </c>
      <c r="C423" s="10">
        <f t="shared" si="0"/>
        <v>0</v>
      </c>
      <c r="D423" s="6">
        <f t="shared" si="1"/>
        <v>1</v>
      </c>
      <c r="E423" s="9">
        <v>43.238470999999997</v>
      </c>
      <c r="F423" s="15">
        <v>76.945352</v>
      </c>
      <c r="G423" s="10">
        <v>20</v>
      </c>
      <c r="H423" s="10">
        <v>20</v>
      </c>
      <c r="I423" s="10" t="s">
        <v>21</v>
      </c>
      <c r="J423" s="9" t="str">
        <f t="shared" si="2"/>
        <v>Rally</v>
      </c>
      <c r="K423" s="10" t="s">
        <v>64</v>
      </c>
      <c r="L423" s="34" t="str">
        <f t="shared" si="3"/>
        <v>Human Rights</v>
      </c>
      <c r="M423" s="10" t="s">
        <v>63</v>
      </c>
      <c r="N423" s="34" t="str">
        <f t="shared" si="4"/>
        <v>Justice</v>
      </c>
      <c r="O423" s="10"/>
      <c r="P423" s="34" t="str">
        <f t="shared" si="5"/>
        <v/>
      </c>
      <c r="Q423" s="10" t="s">
        <v>956</v>
      </c>
      <c r="R423" s="10" t="s">
        <v>23</v>
      </c>
      <c r="S423" s="9">
        <f t="shared" si="6"/>
        <v>1</v>
      </c>
      <c r="T423" s="10" t="s">
        <v>24</v>
      </c>
      <c r="U423" s="10"/>
      <c r="V423" s="10" t="s">
        <v>24</v>
      </c>
      <c r="W423" s="34" t="str">
        <f t="shared" si="7"/>
        <v>National Government</v>
      </c>
      <c r="X423" s="10" t="s">
        <v>25</v>
      </c>
      <c r="Y423" s="34" t="str">
        <f t="shared" si="8"/>
        <v>Violent</v>
      </c>
      <c r="Z423" s="10"/>
      <c r="AA423" s="34" t="str">
        <f t="shared" si="9"/>
        <v/>
      </c>
      <c r="AB423" s="10" t="s">
        <v>1212</v>
      </c>
      <c r="AC423" s="9" t="s">
        <v>98</v>
      </c>
      <c r="AD423" s="6" t="s">
        <v>1213</v>
      </c>
      <c r="AE423" s="10"/>
      <c r="AF423" s="10"/>
      <c r="AG423" s="10"/>
      <c r="AH423" s="10"/>
      <c r="AI423" s="10"/>
      <c r="AJ423" s="10"/>
      <c r="AK423" s="10"/>
      <c r="AL423" s="10"/>
      <c r="AM423" s="10"/>
      <c r="AN423" s="10"/>
      <c r="AO423" s="10"/>
      <c r="AP423" s="10"/>
      <c r="AQ423" s="10"/>
      <c r="AR423" s="10"/>
      <c r="AS423" s="10"/>
      <c r="AT423" s="10"/>
      <c r="AU423" s="10"/>
      <c r="AV423" s="10"/>
    </row>
    <row r="424" spans="1:48" ht="20.25" customHeight="1">
      <c r="A424" s="31">
        <v>43891</v>
      </c>
      <c r="B424" s="10" t="s">
        <v>120</v>
      </c>
      <c r="C424" s="10">
        <f t="shared" si="0"/>
        <v>0</v>
      </c>
      <c r="D424" s="6">
        <f t="shared" si="1"/>
        <v>0</v>
      </c>
      <c r="E424" s="14">
        <v>47.106698000000002</v>
      </c>
      <c r="F424" s="15">
        <v>51.916120999999997</v>
      </c>
      <c r="G424" s="10">
        <v>20</v>
      </c>
      <c r="H424" s="10">
        <v>20</v>
      </c>
      <c r="I424" s="10" t="s">
        <v>21</v>
      </c>
      <c r="J424" s="9" t="str">
        <f t="shared" si="2"/>
        <v>Rally</v>
      </c>
      <c r="K424" s="10" t="s">
        <v>64</v>
      </c>
      <c r="L424" s="34" t="str">
        <f t="shared" si="3"/>
        <v>Human Rights</v>
      </c>
      <c r="M424" s="10" t="s">
        <v>63</v>
      </c>
      <c r="N424" s="34" t="str">
        <f t="shared" si="4"/>
        <v>Justice</v>
      </c>
      <c r="O424" s="10"/>
      <c r="P424" s="34" t="str">
        <f t="shared" si="5"/>
        <v/>
      </c>
      <c r="Q424" s="10" t="s">
        <v>956</v>
      </c>
      <c r="R424" s="10" t="s">
        <v>23</v>
      </c>
      <c r="S424" s="9">
        <f t="shared" si="6"/>
        <v>1</v>
      </c>
      <c r="T424" s="10" t="s">
        <v>24</v>
      </c>
      <c r="U424" s="10"/>
      <c r="V424" s="10" t="s">
        <v>24</v>
      </c>
      <c r="W424" s="34" t="str">
        <f t="shared" si="7"/>
        <v>National Government</v>
      </c>
      <c r="X424" s="10" t="s">
        <v>25</v>
      </c>
      <c r="Y424" s="34" t="str">
        <f t="shared" si="8"/>
        <v>Violent</v>
      </c>
      <c r="Z424" s="10"/>
      <c r="AA424" s="34" t="str">
        <f t="shared" si="9"/>
        <v/>
      </c>
      <c r="AB424" s="10" t="s">
        <v>1212</v>
      </c>
      <c r="AC424" s="9" t="s">
        <v>98</v>
      </c>
      <c r="AD424" s="6" t="s">
        <v>1214</v>
      </c>
      <c r="AE424" s="10"/>
      <c r="AF424" s="10"/>
      <c r="AG424" s="10"/>
      <c r="AH424" s="10"/>
      <c r="AI424" s="10"/>
      <c r="AJ424" s="10"/>
      <c r="AK424" s="10"/>
      <c r="AL424" s="10"/>
      <c r="AM424" s="10"/>
      <c r="AN424" s="10"/>
      <c r="AO424" s="10"/>
      <c r="AP424" s="10"/>
      <c r="AQ424" s="10"/>
      <c r="AR424" s="10"/>
      <c r="AS424" s="10"/>
      <c r="AT424" s="10"/>
      <c r="AU424" s="10"/>
      <c r="AV424" s="10"/>
    </row>
    <row r="425" spans="1:48" ht="20.25" customHeight="1">
      <c r="A425" s="31">
        <v>43891</v>
      </c>
      <c r="B425" s="10" t="s">
        <v>199</v>
      </c>
      <c r="C425" s="10">
        <f t="shared" si="0"/>
        <v>0</v>
      </c>
      <c r="D425" s="6">
        <f t="shared" si="1"/>
        <v>0</v>
      </c>
      <c r="E425" s="14">
        <v>43.348863000000001</v>
      </c>
      <c r="F425" s="15">
        <v>52.852786999999999</v>
      </c>
      <c r="G425" s="10">
        <v>20</v>
      </c>
      <c r="H425" s="10">
        <v>0</v>
      </c>
      <c r="I425" s="10" t="s">
        <v>21</v>
      </c>
      <c r="J425" s="9" t="str">
        <f t="shared" si="2"/>
        <v>Rally</v>
      </c>
      <c r="K425" s="10" t="s">
        <v>64</v>
      </c>
      <c r="L425" s="34" t="str">
        <f t="shared" si="3"/>
        <v>Human Rights</v>
      </c>
      <c r="M425" s="10" t="s">
        <v>63</v>
      </c>
      <c r="N425" s="34" t="str">
        <f t="shared" si="4"/>
        <v>Justice</v>
      </c>
      <c r="O425" s="10"/>
      <c r="P425" s="34" t="str">
        <f t="shared" si="5"/>
        <v/>
      </c>
      <c r="Q425" s="10" t="s">
        <v>203</v>
      </c>
      <c r="R425" s="10"/>
      <c r="S425" s="9">
        <f t="shared" si="6"/>
        <v>1</v>
      </c>
      <c r="T425" s="10" t="s">
        <v>24</v>
      </c>
      <c r="U425" s="10"/>
      <c r="V425" s="10" t="s">
        <v>24</v>
      </c>
      <c r="W425" s="34" t="str">
        <f t="shared" si="7"/>
        <v>National Government</v>
      </c>
      <c r="X425" s="10" t="s">
        <v>87</v>
      </c>
      <c r="Y425" s="34" t="str">
        <f t="shared" si="8"/>
        <v>Neutral</v>
      </c>
      <c r="Z425" s="10"/>
      <c r="AA425" s="34" t="str">
        <f t="shared" si="9"/>
        <v/>
      </c>
      <c r="AB425" s="10" t="s">
        <v>1212</v>
      </c>
      <c r="AC425" s="9" t="s">
        <v>98</v>
      </c>
      <c r="AD425" s="6" t="s">
        <v>1217</v>
      </c>
      <c r="AE425" s="10"/>
      <c r="AF425" s="10"/>
      <c r="AG425" s="10"/>
      <c r="AH425" s="10"/>
      <c r="AI425" s="10"/>
      <c r="AJ425" s="10"/>
      <c r="AK425" s="10"/>
      <c r="AL425" s="10"/>
      <c r="AM425" s="10"/>
      <c r="AN425" s="10"/>
      <c r="AO425" s="10"/>
      <c r="AP425" s="10"/>
      <c r="AQ425" s="10"/>
      <c r="AR425" s="10"/>
      <c r="AS425" s="10"/>
      <c r="AT425" s="10"/>
      <c r="AU425" s="10"/>
      <c r="AV425" s="10"/>
    </row>
    <row r="426" spans="1:48" ht="20.25" customHeight="1">
      <c r="A426" s="31">
        <v>43890</v>
      </c>
      <c r="B426" s="10" t="s">
        <v>34</v>
      </c>
      <c r="C426" s="10">
        <f t="shared" si="0"/>
        <v>0</v>
      </c>
      <c r="D426" s="6">
        <f t="shared" si="1"/>
        <v>1</v>
      </c>
      <c r="E426" s="10">
        <v>43.234596000000003</v>
      </c>
      <c r="F426" s="10">
        <v>76.944468999999998</v>
      </c>
      <c r="G426" s="10">
        <v>15</v>
      </c>
      <c r="H426" s="10">
        <v>0</v>
      </c>
      <c r="I426" s="10" t="s">
        <v>21</v>
      </c>
      <c r="J426" s="9" t="str">
        <f t="shared" si="2"/>
        <v>Rally</v>
      </c>
      <c r="K426" s="10" t="s">
        <v>73</v>
      </c>
      <c r="L426" s="34" t="str">
        <f t="shared" si="3"/>
        <v>Environment &amp; Resource Extraction</v>
      </c>
      <c r="M426" s="10" t="s">
        <v>74</v>
      </c>
      <c r="N426" s="34" t="str">
        <f t="shared" si="4"/>
        <v>Property &amp; Land</v>
      </c>
      <c r="O426" s="10"/>
      <c r="P426" s="34" t="str">
        <f t="shared" si="5"/>
        <v/>
      </c>
      <c r="Q426" s="10"/>
      <c r="R426" s="10"/>
      <c r="S426" s="9">
        <f t="shared" si="6"/>
        <v>0</v>
      </c>
      <c r="T426" s="9" t="s">
        <v>59</v>
      </c>
      <c r="U426" s="10"/>
      <c r="V426" s="10" t="s">
        <v>59</v>
      </c>
      <c r="W426" s="34" t="str">
        <f t="shared" si="7"/>
        <v>Local Government</v>
      </c>
      <c r="X426" s="10" t="s">
        <v>205</v>
      </c>
      <c r="Y426" s="34" t="str">
        <f t="shared" si="8"/>
        <v>Cautious</v>
      </c>
      <c r="Z426" s="10"/>
      <c r="AA426" s="34" t="str">
        <f t="shared" si="9"/>
        <v/>
      </c>
      <c r="AB426" s="10" t="s">
        <v>1218</v>
      </c>
      <c r="AC426" s="12" t="s">
        <v>98</v>
      </c>
      <c r="AD426" s="6" t="s">
        <v>1219</v>
      </c>
      <c r="AE426" s="10"/>
      <c r="AF426" s="10"/>
      <c r="AG426" s="10"/>
      <c r="AH426" s="10"/>
      <c r="AI426" s="10"/>
      <c r="AJ426" s="10"/>
      <c r="AK426" s="10"/>
      <c r="AL426" s="10"/>
      <c r="AM426" s="10"/>
      <c r="AN426" s="10"/>
      <c r="AO426" s="10"/>
      <c r="AP426" s="10"/>
      <c r="AQ426" s="10"/>
      <c r="AR426" s="10"/>
      <c r="AS426" s="10"/>
      <c r="AT426" s="10"/>
      <c r="AU426" s="10"/>
      <c r="AV426" s="10"/>
    </row>
    <row r="427" spans="1:48" ht="20.25" customHeight="1">
      <c r="A427" s="31">
        <v>43888</v>
      </c>
      <c r="B427" s="9" t="s">
        <v>40</v>
      </c>
      <c r="C427" s="9">
        <f t="shared" si="0"/>
        <v>1</v>
      </c>
      <c r="D427" s="6">
        <f t="shared" si="1"/>
        <v>0</v>
      </c>
      <c r="E427" s="10">
        <v>51.164062000000001</v>
      </c>
      <c r="F427" s="10">
        <v>71.422456999999994</v>
      </c>
      <c r="G427" s="10">
        <v>35</v>
      </c>
      <c r="H427" s="10">
        <v>20</v>
      </c>
      <c r="I427" s="10" t="s">
        <v>21</v>
      </c>
      <c r="J427" s="9" t="str">
        <f t="shared" si="2"/>
        <v>Rally</v>
      </c>
      <c r="K427" s="10" t="s">
        <v>63</v>
      </c>
      <c r="L427" s="34" t="str">
        <f t="shared" si="3"/>
        <v>Justice</v>
      </c>
      <c r="M427" s="9" t="s">
        <v>64</v>
      </c>
      <c r="N427" s="34" t="str">
        <f t="shared" si="4"/>
        <v>Human Rights</v>
      </c>
      <c r="O427" s="10"/>
      <c r="P427" s="34" t="str">
        <f t="shared" si="5"/>
        <v/>
      </c>
      <c r="Q427" s="10" t="s">
        <v>874</v>
      </c>
      <c r="R427" s="10" t="s">
        <v>23</v>
      </c>
      <c r="S427" s="9">
        <f t="shared" si="6"/>
        <v>1</v>
      </c>
      <c r="T427" s="10" t="s">
        <v>258</v>
      </c>
      <c r="U427" s="10"/>
      <c r="V427" s="10" t="s">
        <v>66</v>
      </c>
      <c r="W427" s="34" t="str">
        <f t="shared" si="7"/>
        <v>Justice System</v>
      </c>
      <c r="X427" s="10" t="s">
        <v>25</v>
      </c>
      <c r="Y427" s="34" t="str">
        <f t="shared" si="8"/>
        <v>Violent</v>
      </c>
      <c r="Z427" s="10" t="s">
        <v>900</v>
      </c>
      <c r="AA427" s="34" t="str">
        <f t="shared" si="9"/>
        <v>Violent</v>
      </c>
      <c r="AB427" s="10" t="s">
        <v>1220</v>
      </c>
      <c r="AC427" s="12" t="s">
        <v>27</v>
      </c>
      <c r="AD427" s="6" t="s">
        <v>1221</v>
      </c>
      <c r="AE427" s="10"/>
      <c r="AF427" s="10"/>
      <c r="AG427" s="10"/>
      <c r="AH427" s="10"/>
      <c r="AI427" s="10"/>
      <c r="AJ427" s="10"/>
      <c r="AK427" s="10"/>
      <c r="AL427" s="10"/>
      <c r="AM427" s="10"/>
      <c r="AN427" s="10"/>
      <c r="AO427" s="10"/>
      <c r="AP427" s="10"/>
      <c r="AQ427" s="10"/>
      <c r="AR427" s="10"/>
      <c r="AS427" s="10"/>
      <c r="AT427" s="10"/>
      <c r="AU427" s="10"/>
      <c r="AV427" s="10"/>
    </row>
    <row r="428" spans="1:48" ht="20.25" customHeight="1">
      <c r="A428" s="31">
        <v>43888</v>
      </c>
      <c r="B428" s="10" t="s">
        <v>34</v>
      </c>
      <c r="C428" s="10">
        <f t="shared" si="0"/>
        <v>0</v>
      </c>
      <c r="D428" s="6">
        <f t="shared" si="1"/>
        <v>1</v>
      </c>
      <c r="E428" s="10">
        <v>43.232438999999999</v>
      </c>
      <c r="F428" s="10">
        <v>76.943360999999996</v>
      </c>
      <c r="G428" s="10">
        <v>50</v>
      </c>
      <c r="H428" s="10">
        <v>0</v>
      </c>
      <c r="I428" s="10" t="s">
        <v>21</v>
      </c>
      <c r="J428" s="9" t="str">
        <f t="shared" si="2"/>
        <v>Rally</v>
      </c>
      <c r="K428" s="10" t="s">
        <v>63</v>
      </c>
      <c r="L428" s="34" t="str">
        <f t="shared" si="3"/>
        <v>Justice</v>
      </c>
      <c r="M428" s="9" t="s">
        <v>64</v>
      </c>
      <c r="N428" s="34" t="str">
        <f t="shared" si="4"/>
        <v>Human Rights</v>
      </c>
      <c r="O428" s="10"/>
      <c r="P428" s="34" t="str">
        <f t="shared" si="5"/>
        <v/>
      </c>
      <c r="Q428" s="10" t="s">
        <v>874</v>
      </c>
      <c r="R428" s="10" t="s">
        <v>23</v>
      </c>
      <c r="S428" s="9">
        <f t="shared" si="6"/>
        <v>1</v>
      </c>
      <c r="T428" s="10" t="s">
        <v>258</v>
      </c>
      <c r="U428" s="10"/>
      <c r="V428" s="10" t="s">
        <v>66</v>
      </c>
      <c r="W428" s="34" t="str">
        <f t="shared" si="7"/>
        <v>Justice System</v>
      </c>
      <c r="X428" s="10" t="s">
        <v>48</v>
      </c>
      <c r="Y428" s="34" t="str">
        <f t="shared" si="8"/>
        <v>Constructive</v>
      </c>
      <c r="Z428" s="10"/>
      <c r="AA428" s="34" t="str">
        <f t="shared" si="9"/>
        <v/>
      </c>
      <c r="AB428" s="10" t="s">
        <v>1222</v>
      </c>
      <c r="AC428" s="12" t="s">
        <v>27</v>
      </c>
      <c r="AD428" s="6" t="s">
        <v>1223</v>
      </c>
      <c r="AE428" s="10"/>
      <c r="AF428" s="10"/>
      <c r="AG428" s="10"/>
      <c r="AH428" s="10"/>
      <c r="AI428" s="10"/>
      <c r="AJ428" s="10"/>
      <c r="AK428" s="10"/>
      <c r="AL428" s="10"/>
      <c r="AM428" s="10"/>
      <c r="AN428" s="10"/>
      <c r="AO428" s="10"/>
      <c r="AP428" s="10"/>
      <c r="AQ428" s="10"/>
      <c r="AR428" s="10"/>
      <c r="AS428" s="10"/>
      <c r="AT428" s="10"/>
      <c r="AU428" s="10"/>
      <c r="AV428" s="10"/>
    </row>
    <row r="429" spans="1:48" ht="20.25" customHeight="1">
      <c r="A429" s="31">
        <v>43888</v>
      </c>
      <c r="B429" s="10" t="s">
        <v>29</v>
      </c>
      <c r="C429" s="10">
        <f t="shared" si="0"/>
        <v>0</v>
      </c>
      <c r="D429" s="6">
        <f t="shared" si="1"/>
        <v>0</v>
      </c>
      <c r="E429" s="10">
        <v>50.296109000000001</v>
      </c>
      <c r="F429" s="10">
        <v>57.155479</v>
      </c>
      <c r="G429" s="10">
        <v>30</v>
      </c>
      <c r="H429" s="10">
        <v>0</v>
      </c>
      <c r="I429" s="10" t="s">
        <v>21</v>
      </c>
      <c r="J429" s="9" t="str">
        <f t="shared" si="2"/>
        <v>Rally</v>
      </c>
      <c r="K429" s="10" t="s">
        <v>63</v>
      </c>
      <c r="L429" s="34" t="str">
        <f t="shared" si="3"/>
        <v>Justice</v>
      </c>
      <c r="M429" s="9" t="s">
        <v>64</v>
      </c>
      <c r="N429" s="34" t="str">
        <f t="shared" si="4"/>
        <v>Human Rights</v>
      </c>
      <c r="O429" s="10"/>
      <c r="P429" s="34" t="str">
        <f t="shared" si="5"/>
        <v/>
      </c>
      <c r="Q429" s="10" t="s">
        <v>874</v>
      </c>
      <c r="R429" s="10" t="s">
        <v>23</v>
      </c>
      <c r="S429" s="9">
        <f t="shared" si="6"/>
        <v>1</v>
      </c>
      <c r="T429" s="10" t="s">
        <v>258</v>
      </c>
      <c r="U429" s="10"/>
      <c r="V429" s="10" t="s">
        <v>66</v>
      </c>
      <c r="W429" s="34" t="str">
        <f t="shared" si="7"/>
        <v>Justice System</v>
      </c>
      <c r="X429" s="10" t="s">
        <v>205</v>
      </c>
      <c r="Y429" s="34" t="str">
        <f t="shared" si="8"/>
        <v>Cautious</v>
      </c>
      <c r="Z429" s="10"/>
      <c r="AA429" s="34" t="str">
        <f t="shared" si="9"/>
        <v/>
      </c>
      <c r="AB429" s="10" t="s">
        <v>1224</v>
      </c>
      <c r="AC429" s="12" t="s">
        <v>27</v>
      </c>
      <c r="AD429" s="6" t="s">
        <v>1225</v>
      </c>
      <c r="AE429" s="10"/>
      <c r="AF429" s="10"/>
      <c r="AG429" s="10"/>
      <c r="AH429" s="10"/>
      <c r="AI429" s="10"/>
      <c r="AJ429" s="10"/>
      <c r="AK429" s="10"/>
      <c r="AL429" s="10"/>
      <c r="AM429" s="10"/>
      <c r="AN429" s="10"/>
      <c r="AO429" s="10"/>
      <c r="AP429" s="10"/>
      <c r="AQ429" s="10"/>
      <c r="AR429" s="10"/>
      <c r="AS429" s="10"/>
      <c r="AT429" s="10"/>
      <c r="AU429" s="10"/>
      <c r="AV429" s="10"/>
    </row>
    <row r="430" spans="1:48" ht="20.25" customHeight="1">
      <c r="A430" s="31">
        <v>43888</v>
      </c>
      <c r="B430" s="10" t="s">
        <v>31</v>
      </c>
      <c r="C430" s="10">
        <f t="shared" si="0"/>
        <v>0</v>
      </c>
      <c r="D430" s="6">
        <f t="shared" si="1"/>
        <v>0</v>
      </c>
      <c r="E430" s="10">
        <v>51.204120000000003</v>
      </c>
      <c r="F430" s="10">
        <v>51.371138000000002</v>
      </c>
      <c r="G430" s="10">
        <v>20</v>
      </c>
      <c r="H430" s="10">
        <v>0</v>
      </c>
      <c r="I430" s="10" t="s">
        <v>21</v>
      </c>
      <c r="J430" s="9" t="str">
        <f t="shared" si="2"/>
        <v>Rally</v>
      </c>
      <c r="K430" s="10" t="s">
        <v>63</v>
      </c>
      <c r="L430" s="34" t="str">
        <f t="shared" si="3"/>
        <v>Justice</v>
      </c>
      <c r="M430" s="9" t="s">
        <v>64</v>
      </c>
      <c r="N430" s="34" t="str">
        <f t="shared" si="4"/>
        <v>Human Rights</v>
      </c>
      <c r="O430" s="10"/>
      <c r="P430" s="34" t="str">
        <f t="shared" si="5"/>
        <v/>
      </c>
      <c r="Q430" s="10" t="s">
        <v>874</v>
      </c>
      <c r="R430" s="10" t="s">
        <v>23</v>
      </c>
      <c r="S430" s="9">
        <f t="shared" si="6"/>
        <v>1</v>
      </c>
      <c r="T430" s="10" t="s">
        <v>258</v>
      </c>
      <c r="U430" s="10"/>
      <c r="V430" s="10" t="s">
        <v>66</v>
      </c>
      <c r="W430" s="34" t="str">
        <f t="shared" si="7"/>
        <v>Justice System</v>
      </c>
      <c r="X430" s="10" t="s">
        <v>205</v>
      </c>
      <c r="Y430" s="34" t="str">
        <f t="shared" si="8"/>
        <v>Cautious</v>
      </c>
      <c r="Z430" s="10"/>
      <c r="AA430" s="34" t="str">
        <f t="shared" si="9"/>
        <v/>
      </c>
      <c r="AB430" s="10" t="s">
        <v>1226</v>
      </c>
      <c r="AC430" s="9" t="s">
        <v>98</v>
      </c>
      <c r="AD430" s="6" t="s">
        <v>1227</v>
      </c>
      <c r="AE430" s="10"/>
      <c r="AF430" s="10"/>
      <c r="AG430" s="10"/>
      <c r="AH430" s="10"/>
      <c r="AI430" s="10"/>
      <c r="AJ430" s="10"/>
      <c r="AK430" s="10"/>
      <c r="AL430" s="10"/>
      <c r="AM430" s="10"/>
      <c r="AN430" s="10"/>
      <c r="AO430" s="10"/>
      <c r="AP430" s="10"/>
      <c r="AQ430" s="10"/>
      <c r="AR430" s="10"/>
      <c r="AS430" s="10"/>
      <c r="AT430" s="10"/>
      <c r="AU430" s="10"/>
      <c r="AV430" s="10"/>
    </row>
    <row r="431" spans="1:48" ht="20.25" customHeight="1">
      <c r="A431" s="31">
        <v>43887</v>
      </c>
      <c r="B431" s="10" t="s">
        <v>34</v>
      </c>
      <c r="C431" s="10">
        <f t="shared" si="0"/>
        <v>0</v>
      </c>
      <c r="D431" s="6">
        <f t="shared" si="1"/>
        <v>1</v>
      </c>
      <c r="E431" s="10">
        <v>43.232684999999996</v>
      </c>
      <c r="F431" s="10">
        <v>76.943336000000002</v>
      </c>
      <c r="G431" s="10">
        <v>35</v>
      </c>
      <c r="H431" s="10">
        <v>0</v>
      </c>
      <c r="I431" s="10" t="s">
        <v>21</v>
      </c>
      <c r="J431" s="9" t="str">
        <f t="shared" si="2"/>
        <v>Rally</v>
      </c>
      <c r="K431" s="10" t="s">
        <v>63</v>
      </c>
      <c r="L431" s="34" t="str">
        <f t="shared" si="3"/>
        <v>Justice</v>
      </c>
      <c r="M431" s="9" t="s">
        <v>64</v>
      </c>
      <c r="N431" s="34" t="str">
        <f t="shared" si="4"/>
        <v>Human Rights</v>
      </c>
      <c r="O431" s="10"/>
      <c r="P431" s="34" t="str">
        <f t="shared" si="5"/>
        <v/>
      </c>
      <c r="Q431" s="10" t="s">
        <v>23</v>
      </c>
      <c r="R431" s="10" t="s">
        <v>956</v>
      </c>
      <c r="S431" s="9">
        <f t="shared" si="6"/>
        <v>1</v>
      </c>
      <c r="T431" s="10" t="s">
        <v>490</v>
      </c>
      <c r="U431" s="10" t="s">
        <v>258</v>
      </c>
      <c r="V431" s="10" t="s">
        <v>66</v>
      </c>
      <c r="W431" s="34" t="str">
        <f t="shared" si="7"/>
        <v>Justice System</v>
      </c>
      <c r="X431" s="10" t="s">
        <v>205</v>
      </c>
      <c r="Y431" s="34" t="str">
        <f t="shared" si="8"/>
        <v>Cautious</v>
      </c>
      <c r="Z431" s="10"/>
      <c r="AA431" s="34" t="str">
        <f t="shared" si="9"/>
        <v/>
      </c>
      <c r="AB431" s="10" t="s">
        <v>1228</v>
      </c>
      <c r="AC431" s="12" t="s">
        <v>27</v>
      </c>
      <c r="AD431" s="6" t="s">
        <v>1229</v>
      </c>
      <c r="AE431" s="10"/>
      <c r="AF431" s="10"/>
      <c r="AG431" s="10"/>
      <c r="AH431" s="10"/>
      <c r="AI431" s="10"/>
      <c r="AJ431" s="10"/>
      <c r="AK431" s="10"/>
      <c r="AL431" s="10"/>
      <c r="AM431" s="10"/>
      <c r="AN431" s="10"/>
      <c r="AO431" s="10"/>
      <c r="AP431" s="10"/>
      <c r="AQ431" s="10"/>
      <c r="AR431" s="10"/>
      <c r="AS431" s="10"/>
      <c r="AT431" s="10"/>
      <c r="AU431" s="10"/>
      <c r="AV431" s="10"/>
    </row>
    <row r="432" spans="1:48" ht="20.25" customHeight="1">
      <c r="A432" s="31">
        <v>43887</v>
      </c>
      <c r="B432" s="10" t="s">
        <v>31</v>
      </c>
      <c r="C432" s="10">
        <f t="shared" si="0"/>
        <v>0</v>
      </c>
      <c r="D432" s="6">
        <f t="shared" si="1"/>
        <v>0</v>
      </c>
      <c r="E432" s="10">
        <v>51.192670999999997</v>
      </c>
      <c r="F432" s="10">
        <v>51.381771000000001</v>
      </c>
      <c r="G432" s="10">
        <v>35</v>
      </c>
      <c r="H432" s="10">
        <v>0</v>
      </c>
      <c r="I432" s="10" t="s">
        <v>21</v>
      </c>
      <c r="J432" s="9" t="str">
        <f t="shared" si="2"/>
        <v>Rally</v>
      </c>
      <c r="K432" s="10" t="s">
        <v>63</v>
      </c>
      <c r="L432" s="34" t="str">
        <f t="shared" si="3"/>
        <v>Justice</v>
      </c>
      <c r="M432" s="9" t="s">
        <v>64</v>
      </c>
      <c r="N432" s="34" t="str">
        <f t="shared" si="4"/>
        <v>Human Rights</v>
      </c>
      <c r="O432" s="10"/>
      <c r="P432" s="34" t="str">
        <f t="shared" si="5"/>
        <v/>
      </c>
      <c r="Q432" s="10"/>
      <c r="R432" s="10"/>
      <c r="S432" s="9">
        <f t="shared" si="6"/>
        <v>0</v>
      </c>
      <c r="T432" s="10" t="s">
        <v>258</v>
      </c>
      <c r="U432" s="10"/>
      <c r="V432" s="10" t="s">
        <v>66</v>
      </c>
      <c r="W432" s="34" t="str">
        <f t="shared" si="7"/>
        <v>Justice System</v>
      </c>
      <c r="X432" s="10" t="s">
        <v>205</v>
      </c>
      <c r="Y432" s="34" t="str">
        <f t="shared" si="8"/>
        <v>Cautious</v>
      </c>
      <c r="Z432" s="10"/>
      <c r="AA432" s="34" t="str">
        <f t="shared" si="9"/>
        <v/>
      </c>
      <c r="AB432" s="10" t="s">
        <v>1230</v>
      </c>
      <c r="AC432" s="12" t="s">
        <v>27</v>
      </c>
      <c r="AD432" s="6" t="s">
        <v>1231</v>
      </c>
      <c r="AE432" s="10"/>
      <c r="AF432" s="10"/>
      <c r="AG432" s="10"/>
      <c r="AH432" s="10"/>
      <c r="AI432" s="10"/>
      <c r="AJ432" s="10"/>
      <c r="AK432" s="10"/>
      <c r="AL432" s="10"/>
      <c r="AM432" s="10"/>
      <c r="AN432" s="10"/>
      <c r="AO432" s="10"/>
      <c r="AP432" s="10"/>
      <c r="AQ432" s="10"/>
      <c r="AR432" s="10"/>
      <c r="AS432" s="10"/>
      <c r="AT432" s="10"/>
      <c r="AU432" s="10"/>
      <c r="AV432" s="10"/>
    </row>
    <row r="433" spans="1:48" ht="20.25" customHeight="1">
      <c r="A433" s="31">
        <v>43887</v>
      </c>
      <c r="B433" s="10" t="s">
        <v>321</v>
      </c>
      <c r="C433" s="10">
        <f t="shared" si="0"/>
        <v>0</v>
      </c>
      <c r="D433" s="6">
        <f t="shared" si="1"/>
        <v>0</v>
      </c>
      <c r="E433" s="10">
        <v>49.809517999999997</v>
      </c>
      <c r="F433" s="10">
        <v>73.084083000000007</v>
      </c>
      <c r="G433" s="10">
        <v>15</v>
      </c>
      <c r="H433" s="10">
        <v>1</v>
      </c>
      <c r="I433" s="10" t="s">
        <v>21</v>
      </c>
      <c r="J433" s="9" t="str">
        <f t="shared" si="2"/>
        <v>Rally</v>
      </c>
      <c r="K433" s="10" t="s">
        <v>63</v>
      </c>
      <c r="L433" s="34" t="str">
        <f t="shared" si="3"/>
        <v>Justice</v>
      </c>
      <c r="M433" s="9" t="s">
        <v>64</v>
      </c>
      <c r="N433" s="34" t="str">
        <f t="shared" si="4"/>
        <v>Human Rights</v>
      </c>
      <c r="O433" s="9" t="s">
        <v>51</v>
      </c>
      <c r="P433" s="34" t="str">
        <f t="shared" si="5"/>
        <v>Justice</v>
      </c>
      <c r="Q433" s="10"/>
      <c r="R433" s="10"/>
      <c r="S433" s="9">
        <f t="shared" si="6"/>
        <v>0</v>
      </c>
      <c r="T433" s="9" t="s">
        <v>66</v>
      </c>
      <c r="U433" s="10"/>
      <c r="V433" s="10" t="s">
        <v>66</v>
      </c>
      <c r="W433" s="34" t="str">
        <f t="shared" si="7"/>
        <v>Justice System</v>
      </c>
      <c r="X433" s="10" t="s">
        <v>25</v>
      </c>
      <c r="Y433" s="34" t="str">
        <f t="shared" si="8"/>
        <v>Violent</v>
      </c>
      <c r="Z433" s="9" t="s">
        <v>900</v>
      </c>
      <c r="AA433" s="34" t="str">
        <f t="shared" si="9"/>
        <v>Violent</v>
      </c>
      <c r="AB433" s="10" t="s">
        <v>1232</v>
      </c>
      <c r="AC433" s="12" t="s">
        <v>27</v>
      </c>
      <c r="AD433" s="6" t="s">
        <v>1233</v>
      </c>
      <c r="AE433" s="10"/>
      <c r="AF433" s="10"/>
      <c r="AG433" s="10"/>
      <c r="AH433" s="10"/>
      <c r="AI433" s="10"/>
      <c r="AJ433" s="10"/>
      <c r="AK433" s="10"/>
      <c r="AL433" s="10"/>
      <c r="AM433" s="10"/>
      <c r="AN433" s="10"/>
      <c r="AO433" s="10"/>
      <c r="AP433" s="10"/>
      <c r="AQ433" s="10"/>
      <c r="AR433" s="10"/>
      <c r="AS433" s="10"/>
      <c r="AT433" s="10"/>
      <c r="AU433" s="10"/>
      <c r="AV433" s="10"/>
    </row>
    <row r="434" spans="1:48" ht="20.25" customHeight="1">
      <c r="A434" s="31">
        <v>43886</v>
      </c>
      <c r="B434" s="9" t="s">
        <v>40</v>
      </c>
      <c r="C434" s="9">
        <f t="shared" si="0"/>
        <v>1</v>
      </c>
      <c r="D434" s="6">
        <f t="shared" si="1"/>
        <v>0</v>
      </c>
      <c r="E434" s="10">
        <v>51.152749999999997</v>
      </c>
      <c r="F434" s="10">
        <v>71.454808999999997</v>
      </c>
      <c r="G434" s="10">
        <v>35</v>
      </c>
      <c r="H434" s="10">
        <v>23</v>
      </c>
      <c r="I434" s="10" t="s">
        <v>101</v>
      </c>
      <c r="J434" s="9" t="str">
        <f t="shared" si="2"/>
        <v>Disruptive</v>
      </c>
      <c r="K434" s="10" t="s">
        <v>64</v>
      </c>
      <c r="L434" s="34" t="str">
        <f t="shared" si="3"/>
        <v>Human Rights</v>
      </c>
      <c r="M434" s="10"/>
      <c r="N434" s="34" t="str">
        <f t="shared" si="4"/>
        <v/>
      </c>
      <c r="O434" s="10"/>
      <c r="P434" s="34" t="str">
        <f t="shared" si="5"/>
        <v/>
      </c>
      <c r="Q434" s="10"/>
      <c r="R434" s="10"/>
      <c r="S434" s="9">
        <f t="shared" si="6"/>
        <v>0</v>
      </c>
      <c r="T434" s="9" t="s">
        <v>66</v>
      </c>
      <c r="U434" s="10" t="s">
        <v>258</v>
      </c>
      <c r="V434" s="10" t="s">
        <v>66</v>
      </c>
      <c r="W434" s="34" t="str">
        <f t="shared" si="7"/>
        <v>Justice System</v>
      </c>
      <c r="X434" s="10" t="s">
        <v>25</v>
      </c>
      <c r="Y434" s="34" t="str">
        <f t="shared" si="8"/>
        <v>Violent</v>
      </c>
      <c r="Z434" s="9" t="s">
        <v>900</v>
      </c>
      <c r="AA434" s="34" t="str">
        <f t="shared" si="9"/>
        <v>Violent</v>
      </c>
      <c r="AB434" s="10" t="s">
        <v>1931</v>
      </c>
      <c r="AC434" s="12" t="s">
        <v>27</v>
      </c>
      <c r="AD434" s="6" t="s">
        <v>1235</v>
      </c>
      <c r="AE434" s="10"/>
      <c r="AF434" s="10"/>
      <c r="AG434" s="10"/>
      <c r="AH434" s="10"/>
      <c r="AI434" s="10"/>
      <c r="AJ434" s="10"/>
      <c r="AK434" s="10"/>
      <c r="AL434" s="10"/>
      <c r="AM434" s="10"/>
      <c r="AN434" s="10"/>
      <c r="AO434" s="10"/>
      <c r="AP434" s="10"/>
      <c r="AQ434" s="10"/>
      <c r="AR434" s="10"/>
      <c r="AS434" s="10"/>
      <c r="AT434" s="10"/>
      <c r="AU434" s="10"/>
      <c r="AV434" s="10"/>
    </row>
    <row r="435" spans="1:48" ht="20.25" customHeight="1">
      <c r="A435" s="31">
        <v>43886</v>
      </c>
      <c r="B435" s="10" t="s">
        <v>34</v>
      </c>
      <c r="C435" s="10">
        <f t="shared" si="0"/>
        <v>0</v>
      </c>
      <c r="D435" s="6">
        <f t="shared" si="1"/>
        <v>1</v>
      </c>
      <c r="E435" s="10">
        <v>51.158734000000003</v>
      </c>
      <c r="F435" s="10">
        <v>71.480199999999996</v>
      </c>
      <c r="G435" s="10">
        <v>35</v>
      </c>
      <c r="H435" s="10">
        <v>24</v>
      </c>
      <c r="I435" s="10" t="s">
        <v>101</v>
      </c>
      <c r="J435" s="9" t="str">
        <f t="shared" si="2"/>
        <v>Disruptive</v>
      </c>
      <c r="K435" s="10" t="s">
        <v>64</v>
      </c>
      <c r="L435" s="34" t="str">
        <f t="shared" si="3"/>
        <v>Human Rights</v>
      </c>
      <c r="M435" s="10"/>
      <c r="N435" s="34" t="str">
        <f t="shared" si="4"/>
        <v/>
      </c>
      <c r="O435" s="10"/>
      <c r="P435" s="34" t="str">
        <f t="shared" si="5"/>
        <v/>
      </c>
      <c r="Q435" s="10"/>
      <c r="R435" s="10"/>
      <c r="S435" s="9">
        <f t="shared" si="6"/>
        <v>0</v>
      </c>
      <c r="T435" s="9" t="s">
        <v>66</v>
      </c>
      <c r="U435" s="10" t="s">
        <v>258</v>
      </c>
      <c r="V435" s="10" t="s">
        <v>66</v>
      </c>
      <c r="W435" s="34" t="str">
        <f t="shared" si="7"/>
        <v>Justice System</v>
      </c>
      <c r="X435" s="10" t="s">
        <v>25</v>
      </c>
      <c r="Y435" s="34" t="str">
        <f t="shared" si="8"/>
        <v>Violent</v>
      </c>
      <c r="Z435" s="9" t="s">
        <v>900</v>
      </c>
      <c r="AA435" s="34" t="str">
        <f t="shared" si="9"/>
        <v>Violent</v>
      </c>
      <c r="AB435" s="10" t="s">
        <v>1236</v>
      </c>
      <c r="AC435" s="12" t="s">
        <v>27</v>
      </c>
      <c r="AD435" s="6" t="s">
        <v>1237</v>
      </c>
      <c r="AE435" s="10"/>
      <c r="AF435" s="10"/>
      <c r="AG435" s="10"/>
      <c r="AH435" s="10"/>
      <c r="AI435" s="10"/>
      <c r="AJ435" s="10"/>
      <c r="AK435" s="10"/>
      <c r="AL435" s="10"/>
      <c r="AM435" s="10"/>
      <c r="AN435" s="10"/>
      <c r="AO435" s="10"/>
      <c r="AP435" s="10"/>
      <c r="AQ435" s="10"/>
      <c r="AR435" s="10"/>
      <c r="AS435" s="10"/>
      <c r="AT435" s="10"/>
      <c r="AU435" s="10"/>
      <c r="AV435" s="10"/>
    </row>
    <row r="436" spans="1:48" ht="20.25" customHeight="1">
      <c r="A436" s="31">
        <v>43886</v>
      </c>
      <c r="B436" s="10" t="s">
        <v>20</v>
      </c>
      <c r="C436" s="10">
        <f t="shared" si="0"/>
        <v>0</v>
      </c>
      <c r="D436" s="6">
        <f t="shared" si="1"/>
        <v>0</v>
      </c>
      <c r="E436" s="10">
        <v>42.319322</v>
      </c>
      <c r="F436" s="10">
        <v>69.590894000000006</v>
      </c>
      <c r="G436" s="10">
        <v>15</v>
      </c>
      <c r="H436" s="10">
        <v>15</v>
      </c>
      <c r="I436" s="10" t="s">
        <v>101</v>
      </c>
      <c r="J436" s="9" t="str">
        <f t="shared" si="2"/>
        <v>Disruptive</v>
      </c>
      <c r="K436" s="10" t="s">
        <v>64</v>
      </c>
      <c r="L436" s="34" t="str">
        <f t="shared" si="3"/>
        <v>Human Rights</v>
      </c>
      <c r="M436" s="10"/>
      <c r="N436" s="34" t="str">
        <f t="shared" si="4"/>
        <v/>
      </c>
      <c r="O436" s="10"/>
      <c r="P436" s="34" t="str">
        <f t="shared" si="5"/>
        <v/>
      </c>
      <c r="Q436" s="10"/>
      <c r="R436" s="10"/>
      <c r="S436" s="9">
        <f t="shared" si="6"/>
        <v>0</v>
      </c>
      <c r="T436" s="9" t="s">
        <v>66</v>
      </c>
      <c r="U436" s="10" t="s">
        <v>258</v>
      </c>
      <c r="V436" s="10" t="s">
        <v>66</v>
      </c>
      <c r="W436" s="34" t="str">
        <f t="shared" si="7"/>
        <v>Justice System</v>
      </c>
      <c r="X436" s="10" t="s">
        <v>25</v>
      </c>
      <c r="Y436" s="34" t="str">
        <f t="shared" si="8"/>
        <v>Violent</v>
      </c>
      <c r="Z436" s="9" t="s">
        <v>900</v>
      </c>
      <c r="AA436" s="34" t="str">
        <f t="shared" si="9"/>
        <v>Violent</v>
      </c>
      <c r="AB436" s="10" t="s">
        <v>1932</v>
      </c>
      <c r="AC436" s="12" t="s">
        <v>27</v>
      </c>
      <c r="AD436" s="6" t="s">
        <v>1237</v>
      </c>
      <c r="AE436" s="10"/>
      <c r="AF436" s="10"/>
      <c r="AG436" s="10"/>
      <c r="AH436" s="10"/>
      <c r="AI436" s="10"/>
      <c r="AJ436" s="10"/>
      <c r="AK436" s="10"/>
      <c r="AL436" s="10"/>
      <c r="AM436" s="10"/>
      <c r="AN436" s="10"/>
      <c r="AO436" s="10"/>
      <c r="AP436" s="10"/>
      <c r="AQ436" s="10"/>
      <c r="AR436" s="10"/>
      <c r="AS436" s="10"/>
      <c r="AT436" s="10"/>
      <c r="AU436" s="10"/>
      <c r="AV436" s="10"/>
    </row>
    <row r="437" spans="1:48" ht="20.25" customHeight="1">
      <c r="A437" s="31">
        <v>43886</v>
      </c>
      <c r="B437" s="10" t="s">
        <v>29</v>
      </c>
      <c r="C437" s="10">
        <f t="shared" si="0"/>
        <v>0</v>
      </c>
      <c r="D437" s="6">
        <f t="shared" si="1"/>
        <v>0</v>
      </c>
      <c r="E437" s="15">
        <v>50.288575000000002</v>
      </c>
      <c r="F437" s="15">
        <v>57.188561999999997</v>
      </c>
      <c r="G437" s="10">
        <v>15</v>
      </c>
      <c r="H437" s="10">
        <v>0</v>
      </c>
      <c r="I437" s="10" t="s">
        <v>21</v>
      </c>
      <c r="J437" s="9" t="str">
        <f t="shared" si="2"/>
        <v>Rally</v>
      </c>
      <c r="K437" s="10" t="s">
        <v>64</v>
      </c>
      <c r="L437" s="34" t="str">
        <f t="shared" si="3"/>
        <v>Human Rights</v>
      </c>
      <c r="M437" s="10"/>
      <c r="N437" s="34" t="str">
        <f t="shared" si="4"/>
        <v/>
      </c>
      <c r="O437" s="10"/>
      <c r="P437" s="34" t="str">
        <f t="shared" si="5"/>
        <v/>
      </c>
      <c r="Q437" s="10"/>
      <c r="R437" s="10"/>
      <c r="S437" s="9">
        <f t="shared" si="6"/>
        <v>0</v>
      </c>
      <c r="T437" s="9" t="s">
        <v>66</v>
      </c>
      <c r="U437" s="10" t="s">
        <v>258</v>
      </c>
      <c r="V437" s="10" t="s">
        <v>66</v>
      </c>
      <c r="W437" s="34" t="str">
        <f t="shared" si="7"/>
        <v>Justice System</v>
      </c>
      <c r="X437" s="10" t="s">
        <v>87</v>
      </c>
      <c r="Y437" s="34" t="str">
        <f t="shared" si="8"/>
        <v>Neutral</v>
      </c>
      <c r="Z437" s="10"/>
      <c r="AA437" s="34" t="str">
        <f t="shared" si="9"/>
        <v/>
      </c>
      <c r="AB437" s="10" t="s">
        <v>1236</v>
      </c>
      <c r="AC437" s="12" t="s">
        <v>27</v>
      </c>
      <c r="AD437" s="6" t="s">
        <v>1239</v>
      </c>
      <c r="AE437" s="10"/>
      <c r="AF437" s="10"/>
      <c r="AG437" s="10"/>
      <c r="AH437" s="10"/>
      <c r="AI437" s="10"/>
      <c r="AJ437" s="10"/>
      <c r="AK437" s="10"/>
      <c r="AL437" s="10"/>
      <c r="AM437" s="10"/>
      <c r="AN437" s="10"/>
      <c r="AO437" s="10"/>
      <c r="AP437" s="10"/>
      <c r="AQ437" s="10"/>
      <c r="AR437" s="10"/>
      <c r="AS437" s="10"/>
      <c r="AT437" s="10"/>
      <c r="AU437" s="10"/>
      <c r="AV437" s="10"/>
    </row>
    <row r="438" spans="1:48" ht="20.25" customHeight="1">
      <c r="A438" s="31">
        <v>43885</v>
      </c>
      <c r="B438" s="10" t="s">
        <v>31</v>
      </c>
      <c r="C438" s="10">
        <f t="shared" si="0"/>
        <v>0</v>
      </c>
      <c r="D438" s="6">
        <f t="shared" si="1"/>
        <v>0</v>
      </c>
      <c r="E438" s="10">
        <v>51.204132999999999</v>
      </c>
      <c r="F438" s="10">
        <v>51.371138000000002</v>
      </c>
      <c r="G438" s="10">
        <v>100</v>
      </c>
      <c r="H438" s="10">
        <v>0</v>
      </c>
      <c r="I438" s="10" t="s">
        <v>570</v>
      </c>
      <c r="J438" s="9" t="str">
        <f t="shared" si="2"/>
        <v>Non-Violent</v>
      </c>
      <c r="K438" s="10" t="s">
        <v>44</v>
      </c>
      <c r="L438" s="34" t="str">
        <f t="shared" si="3"/>
        <v>Livelihood</v>
      </c>
      <c r="M438" s="10"/>
      <c r="N438" s="34" t="str">
        <f t="shared" si="4"/>
        <v/>
      </c>
      <c r="O438" s="10"/>
      <c r="P438" s="34" t="str">
        <f t="shared" si="5"/>
        <v/>
      </c>
      <c r="Q438" s="10"/>
      <c r="R438" s="10"/>
      <c r="S438" s="9">
        <f t="shared" si="6"/>
        <v>0</v>
      </c>
      <c r="T438" s="10" t="s">
        <v>24</v>
      </c>
      <c r="U438" s="10"/>
      <c r="V438" s="10" t="s">
        <v>24</v>
      </c>
      <c r="W438" s="34" t="str">
        <f t="shared" si="7"/>
        <v>National Government</v>
      </c>
      <c r="X438" s="10" t="s">
        <v>48</v>
      </c>
      <c r="Y438" s="34" t="str">
        <f t="shared" si="8"/>
        <v>Constructive</v>
      </c>
      <c r="Z438" s="10"/>
      <c r="AA438" s="34" t="str">
        <f t="shared" si="9"/>
        <v/>
      </c>
      <c r="AB438" s="10" t="s">
        <v>1240</v>
      </c>
      <c r="AC438" s="12" t="s">
        <v>27</v>
      </c>
      <c r="AD438" s="6" t="s">
        <v>1241</v>
      </c>
      <c r="AE438" s="10"/>
      <c r="AF438" s="10"/>
      <c r="AG438" s="10"/>
      <c r="AH438" s="10"/>
      <c r="AI438" s="10"/>
      <c r="AJ438" s="10"/>
      <c r="AK438" s="10"/>
      <c r="AL438" s="10"/>
      <c r="AM438" s="10"/>
      <c r="AN438" s="10"/>
      <c r="AO438" s="10"/>
      <c r="AP438" s="10"/>
      <c r="AQ438" s="10"/>
      <c r="AR438" s="10"/>
      <c r="AS438" s="10"/>
      <c r="AT438" s="10"/>
      <c r="AU438" s="10"/>
      <c r="AV438" s="10"/>
    </row>
    <row r="439" spans="1:48" ht="20.25" customHeight="1">
      <c r="A439" s="31">
        <v>43885</v>
      </c>
      <c r="B439" s="10" t="s">
        <v>20</v>
      </c>
      <c r="C439" s="10">
        <f t="shared" si="0"/>
        <v>0</v>
      </c>
      <c r="D439" s="6">
        <f t="shared" si="1"/>
        <v>0</v>
      </c>
      <c r="E439" s="10">
        <v>42.314368000000002</v>
      </c>
      <c r="F439" s="10">
        <v>69.606273999999999</v>
      </c>
      <c r="G439" s="10">
        <v>6</v>
      </c>
      <c r="H439" s="10">
        <v>0</v>
      </c>
      <c r="I439" s="10" t="s">
        <v>21</v>
      </c>
      <c r="J439" s="9" t="str">
        <f t="shared" si="2"/>
        <v>Rally</v>
      </c>
      <c r="K439" s="10" t="s">
        <v>62</v>
      </c>
      <c r="L439" s="34" t="str">
        <f t="shared" si="3"/>
        <v>Justice</v>
      </c>
      <c r="M439" s="9" t="s">
        <v>64</v>
      </c>
      <c r="N439" s="34" t="str">
        <f t="shared" si="4"/>
        <v>Human Rights</v>
      </c>
      <c r="O439" s="10"/>
      <c r="P439" s="34" t="str">
        <f t="shared" si="5"/>
        <v/>
      </c>
      <c r="Q439" s="10"/>
      <c r="R439" s="10"/>
      <c r="S439" s="9">
        <f t="shared" si="6"/>
        <v>0</v>
      </c>
      <c r="T439" s="10" t="s">
        <v>258</v>
      </c>
      <c r="U439" s="10"/>
      <c r="V439" s="10" t="s">
        <v>66</v>
      </c>
      <c r="W439" s="34" t="str">
        <f t="shared" si="7"/>
        <v>Justice System</v>
      </c>
      <c r="X439" s="10" t="s">
        <v>67</v>
      </c>
      <c r="Y439" s="34" t="str">
        <f t="shared" si="8"/>
        <v>Neutral</v>
      </c>
      <c r="Z439" s="10"/>
      <c r="AA439" s="34" t="str">
        <f t="shared" si="9"/>
        <v/>
      </c>
      <c r="AB439" s="10" t="s">
        <v>1242</v>
      </c>
      <c r="AC439" s="12" t="s">
        <v>27</v>
      </c>
      <c r="AD439" s="6" t="s">
        <v>1243</v>
      </c>
      <c r="AE439" s="10"/>
      <c r="AF439" s="10"/>
      <c r="AG439" s="10"/>
      <c r="AH439" s="10"/>
      <c r="AI439" s="10"/>
      <c r="AJ439" s="10"/>
      <c r="AK439" s="10"/>
      <c r="AL439" s="10"/>
      <c r="AM439" s="10"/>
      <c r="AN439" s="10"/>
      <c r="AO439" s="10"/>
      <c r="AP439" s="10"/>
      <c r="AQ439" s="10"/>
      <c r="AR439" s="10"/>
      <c r="AS439" s="10"/>
      <c r="AT439" s="10"/>
      <c r="AU439" s="10"/>
      <c r="AV439" s="10"/>
    </row>
    <row r="440" spans="1:48" ht="20.25" customHeight="1">
      <c r="A440" s="31">
        <v>43883</v>
      </c>
      <c r="B440" s="10" t="s">
        <v>34</v>
      </c>
      <c r="C440" s="10">
        <f t="shared" si="0"/>
        <v>0</v>
      </c>
      <c r="D440" s="6">
        <f t="shared" si="1"/>
        <v>1</v>
      </c>
      <c r="E440" s="10">
        <v>43.254854000000002</v>
      </c>
      <c r="F440" s="10">
        <v>76.943608999999995</v>
      </c>
      <c r="G440" s="10">
        <v>150</v>
      </c>
      <c r="H440" s="10">
        <v>100</v>
      </c>
      <c r="I440" s="10" t="s">
        <v>21</v>
      </c>
      <c r="J440" s="9" t="str">
        <f t="shared" si="2"/>
        <v>Rally</v>
      </c>
      <c r="K440" s="10" t="s">
        <v>64</v>
      </c>
      <c r="L440" s="34" t="str">
        <f t="shared" si="3"/>
        <v>Human Rights</v>
      </c>
      <c r="M440" s="10"/>
      <c r="N440" s="34" t="str">
        <f t="shared" si="4"/>
        <v/>
      </c>
      <c r="O440" s="10"/>
      <c r="P440" s="34" t="str">
        <f t="shared" si="5"/>
        <v/>
      </c>
      <c r="Q440" s="9" t="s">
        <v>203</v>
      </c>
      <c r="R440" s="9" t="s">
        <v>23</v>
      </c>
      <c r="S440" s="9">
        <f t="shared" si="6"/>
        <v>1</v>
      </c>
      <c r="T440" s="10" t="s">
        <v>24</v>
      </c>
      <c r="U440" s="10"/>
      <c r="V440" s="10" t="s">
        <v>24</v>
      </c>
      <c r="W440" s="34" t="str">
        <f t="shared" si="7"/>
        <v>National Government</v>
      </c>
      <c r="X440" s="10" t="s">
        <v>25</v>
      </c>
      <c r="Y440" s="34" t="str">
        <f t="shared" si="8"/>
        <v>Violent</v>
      </c>
      <c r="Z440" s="10" t="s">
        <v>900</v>
      </c>
      <c r="AA440" s="34" t="str">
        <f t="shared" si="9"/>
        <v>Violent</v>
      </c>
      <c r="AB440" s="10" t="s">
        <v>1244</v>
      </c>
      <c r="AC440" s="12" t="s">
        <v>27</v>
      </c>
      <c r="AD440" s="6" t="s">
        <v>1245</v>
      </c>
      <c r="AE440" s="10"/>
      <c r="AF440" s="10"/>
      <c r="AG440" s="10"/>
      <c r="AH440" s="10"/>
      <c r="AI440" s="10"/>
      <c r="AJ440" s="10"/>
      <c r="AK440" s="10"/>
      <c r="AL440" s="10"/>
      <c r="AM440" s="10"/>
      <c r="AN440" s="10"/>
      <c r="AO440" s="10"/>
      <c r="AP440" s="10"/>
      <c r="AQ440" s="10"/>
      <c r="AR440" s="10"/>
      <c r="AS440" s="10"/>
      <c r="AT440" s="10"/>
      <c r="AU440" s="10"/>
      <c r="AV440" s="10"/>
    </row>
    <row r="441" spans="1:48" ht="20.25" customHeight="1">
      <c r="A441" s="31">
        <v>43883</v>
      </c>
      <c r="B441" s="10" t="s">
        <v>20</v>
      </c>
      <c r="C441" s="10">
        <f t="shared" si="0"/>
        <v>0</v>
      </c>
      <c r="D441" s="6">
        <f t="shared" si="1"/>
        <v>0</v>
      </c>
      <c r="E441" s="10">
        <v>42.306666</v>
      </c>
      <c r="F441" s="10">
        <v>69.599176</v>
      </c>
      <c r="G441" s="10">
        <v>35</v>
      </c>
      <c r="H441" s="10">
        <v>27</v>
      </c>
      <c r="I441" s="10" t="s">
        <v>21</v>
      </c>
      <c r="J441" s="9" t="str">
        <f t="shared" si="2"/>
        <v>Rally</v>
      </c>
      <c r="K441" s="10" t="s">
        <v>64</v>
      </c>
      <c r="L441" s="34" t="str">
        <f t="shared" si="3"/>
        <v>Human Rights</v>
      </c>
      <c r="M441" s="10"/>
      <c r="N441" s="34" t="str">
        <f t="shared" si="4"/>
        <v/>
      </c>
      <c r="O441" s="10"/>
      <c r="P441" s="34" t="str">
        <f t="shared" si="5"/>
        <v/>
      </c>
      <c r="Q441" s="10" t="s">
        <v>23</v>
      </c>
      <c r="R441" s="10"/>
      <c r="S441" s="9">
        <f t="shared" si="6"/>
        <v>1</v>
      </c>
      <c r="T441" s="10" t="s">
        <v>24</v>
      </c>
      <c r="U441" s="10"/>
      <c r="V441" s="10" t="s">
        <v>24</v>
      </c>
      <c r="W441" s="34" t="str">
        <f t="shared" si="7"/>
        <v>National Government</v>
      </c>
      <c r="X441" s="10" t="s">
        <v>25</v>
      </c>
      <c r="Y441" s="34" t="str">
        <f t="shared" si="8"/>
        <v>Violent</v>
      </c>
      <c r="Z441" s="10"/>
      <c r="AA441" s="34" t="str">
        <f t="shared" si="9"/>
        <v/>
      </c>
      <c r="AB441" s="10" t="s">
        <v>1933</v>
      </c>
      <c r="AC441" s="12" t="s">
        <v>27</v>
      </c>
      <c r="AD441" s="6" t="s">
        <v>1247</v>
      </c>
      <c r="AE441" s="10"/>
      <c r="AF441" s="10"/>
      <c r="AG441" s="10"/>
      <c r="AH441" s="10"/>
      <c r="AI441" s="10"/>
      <c r="AJ441" s="10"/>
      <c r="AK441" s="10"/>
      <c r="AL441" s="10"/>
      <c r="AM441" s="10"/>
      <c r="AN441" s="10"/>
      <c r="AO441" s="10"/>
      <c r="AP441" s="10"/>
      <c r="AQ441" s="10"/>
      <c r="AR441" s="10"/>
      <c r="AS441" s="10"/>
      <c r="AT441" s="10"/>
      <c r="AU441" s="10"/>
      <c r="AV441" s="10"/>
    </row>
    <row r="442" spans="1:48" ht="20.25" customHeight="1">
      <c r="A442" s="31">
        <v>43883</v>
      </c>
      <c r="B442" s="10" t="s">
        <v>29</v>
      </c>
      <c r="C442" s="10">
        <f t="shared" si="0"/>
        <v>0</v>
      </c>
      <c r="D442" s="6">
        <f t="shared" si="1"/>
        <v>0</v>
      </c>
      <c r="E442" s="10">
        <v>50.280259000000001</v>
      </c>
      <c r="F442" s="10">
        <v>57.229196000000002</v>
      </c>
      <c r="G442" s="10">
        <v>15</v>
      </c>
      <c r="H442" s="10">
        <v>10</v>
      </c>
      <c r="I442" s="10" t="s">
        <v>21</v>
      </c>
      <c r="J442" s="9" t="str">
        <f t="shared" si="2"/>
        <v>Rally</v>
      </c>
      <c r="K442" s="10" t="s">
        <v>64</v>
      </c>
      <c r="L442" s="34" t="str">
        <f t="shared" si="3"/>
        <v>Human Rights</v>
      </c>
      <c r="M442" s="10"/>
      <c r="N442" s="34" t="str">
        <f t="shared" si="4"/>
        <v/>
      </c>
      <c r="O442" s="10"/>
      <c r="P442" s="34" t="str">
        <f t="shared" si="5"/>
        <v/>
      </c>
      <c r="Q442" s="10" t="s">
        <v>23</v>
      </c>
      <c r="R442" s="10"/>
      <c r="S442" s="9">
        <f t="shared" si="6"/>
        <v>1</v>
      </c>
      <c r="T442" s="10" t="s">
        <v>24</v>
      </c>
      <c r="U442" s="10"/>
      <c r="V442" s="10" t="s">
        <v>24</v>
      </c>
      <c r="W442" s="34" t="str">
        <f t="shared" si="7"/>
        <v>National Government</v>
      </c>
      <c r="X442" s="10" t="s">
        <v>25</v>
      </c>
      <c r="Y442" s="34" t="str">
        <f t="shared" si="8"/>
        <v>Violent</v>
      </c>
      <c r="Z442" s="10"/>
      <c r="AA442" s="34" t="str">
        <f t="shared" si="9"/>
        <v/>
      </c>
      <c r="AB442" s="10" t="s">
        <v>1934</v>
      </c>
      <c r="AC442" s="12" t="s">
        <v>27</v>
      </c>
      <c r="AD442" s="6" t="s">
        <v>1249</v>
      </c>
      <c r="AE442" s="10"/>
      <c r="AF442" s="10"/>
      <c r="AG442" s="10"/>
      <c r="AH442" s="10"/>
      <c r="AI442" s="10"/>
      <c r="AJ442" s="10"/>
      <c r="AK442" s="10"/>
      <c r="AL442" s="10"/>
      <c r="AM442" s="10"/>
      <c r="AN442" s="10"/>
      <c r="AO442" s="10"/>
      <c r="AP442" s="10"/>
      <c r="AQ442" s="10"/>
      <c r="AR442" s="10"/>
      <c r="AS442" s="10"/>
      <c r="AT442" s="10"/>
      <c r="AU442" s="10"/>
      <c r="AV442" s="10"/>
    </row>
    <row r="443" spans="1:48" ht="20.25" customHeight="1">
      <c r="A443" s="31">
        <v>43883</v>
      </c>
      <c r="B443" s="9" t="s">
        <v>40</v>
      </c>
      <c r="C443" s="9">
        <f t="shared" si="0"/>
        <v>1</v>
      </c>
      <c r="D443" s="6">
        <f t="shared" si="1"/>
        <v>0</v>
      </c>
      <c r="E443" s="10">
        <v>51.170971000000002</v>
      </c>
      <c r="F443" s="10">
        <v>71.428281999999996</v>
      </c>
      <c r="G443" s="10">
        <v>75</v>
      </c>
      <c r="H443" s="10">
        <v>30</v>
      </c>
      <c r="I443" s="10" t="s">
        <v>21</v>
      </c>
      <c r="J443" s="9" t="str">
        <f t="shared" si="2"/>
        <v>Rally</v>
      </c>
      <c r="K443" s="10" t="s">
        <v>64</v>
      </c>
      <c r="L443" s="34" t="str">
        <f t="shared" si="3"/>
        <v>Human Rights</v>
      </c>
      <c r="M443" s="10" t="s">
        <v>58</v>
      </c>
      <c r="N443" s="34" t="str">
        <f t="shared" si="4"/>
        <v>Government Services</v>
      </c>
      <c r="O443" s="10"/>
      <c r="P443" s="34" t="str">
        <f t="shared" si="5"/>
        <v/>
      </c>
      <c r="Q443" s="10" t="s">
        <v>23</v>
      </c>
      <c r="R443" s="10"/>
      <c r="S443" s="9">
        <f t="shared" si="6"/>
        <v>1</v>
      </c>
      <c r="T443" s="10" t="s">
        <v>24</v>
      </c>
      <c r="U443" s="10"/>
      <c r="V443" s="10" t="s">
        <v>24</v>
      </c>
      <c r="W443" s="34" t="str">
        <f t="shared" si="7"/>
        <v>National Government</v>
      </c>
      <c r="X443" s="10" t="s">
        <v>25</v>
      </c>
      <c r="Y443" s="34" t="str">
        <f t="shared" si="8"/>
        <v>Violent</v>
      </c>
      <c r="Z443" s="10"/>
      <c r="AA443" s="34" t="str">
        <f t="shared" si="9"/>
        <v/>
      </c>
      <c r="AB443" s="12" t="s">
        <v>1935</v>
      </c>
      <c r="AC443" s="12" t="s">
        <v>27</v>
      </c>
      <c r="AD443" s="6" t="s">
        <v>1251</v>
      </c>
      <c r="AE443" s="10"/>
      <c r="AF443" s="10"/>
      <c r="AG443" s="10"/>
      <c r="AH443" s="10"/>
      <c r="AI443" s="10"/>
      <c r="AJ443" s="10"/>
      <c r="AK443" s="10"/>
      <c r="AL443" s="10"/>
      <c r="AM443" s="10"/>
      <c r="AN443" s="10"/>
      <c r="AO443" s="10"/>
      <c r="AP443" s="10"/>
      <c r="AQ443" s="10"/>
      <c r="AR443" s="10"/>
      <c r="AS443" s="10"/>
      <c r="AT443" s="10"/>
      <c r="AU443" s="10"/>
      <c r="AV443" s="10"/>
    </row>
    <row r="444" spans="1:48" ht="20.25" customHeight="1">
      <c r="A444" s="31">
        <v>43883</v>
      </c>
      <c r="B444" s="10" t="s">
        <v>31</v>
      </c>
      <c r="C444" s="10">
        <f t="shared" si="0"/>
        <v>0</v>
      </c>
      <c r="D444" s="6">
        <f t="shared" si="1"/>
        <v>0</v>
      </c>
      <c r="E444" s="10">
        <v>51.219856999999998</v>
      </c>
      <c r="F444" s="10">
        <v>51.389139999999998</v>
      </c>
      <c r="G444" s="9">
        <v>40</v>
      </c>
      <c r="H444" s="10">
        <v>30</v>
      </c>
      <c r="I444" s="10" t="s">
        <v>21</v>
      </c>
      <c r="J444" s="9" t="str">
        <f t="shared" si="2"/>
        <v>Rally</v>
      </c>
      <c r="K444" s="10" t="s">
        <v>64</v>
      </c>
      <c r="L444" s="34" t="str">
        <f t="shared" si="3"/>
        <v>Human Rights</v>
      </c>
      <c r="M444" s="10"/>
      <c r="N444" s="34" t="str">
        <f t="shared" si="4"/>
        <v/>
      </c>
      <c r="O444" s="10"/>
      <c r="P444" s="34" t="str">
        <f t="shared" si="5"/>
        <v/>
      </c>
      <c r="Q444" s="10" t="s">
        <v>23</v>
      </c>
      <c r="R444" s="10"/>
      <c r="S444" s="9">
        <f t="shared" si="6"/>
        <v>1</v>
      </c>
      <c r="T444" s="10" t="s">
        <v>24</v>
      </c>
      <c r="U444" s="10"/>
      <c r="V444" s="10" t="s">
        <v>24</v>
      </c>
      <c r="W444" s="34" t="str">
        <f t="shared" si="7"/>
        <v>National Government</v>
      </c>
      <c r="X444" s="10" t="s">
        <v>25</v>
      </c>
      <c r="Y444" s="34" t="str">
        <f t="shared" si="8"/>
        <v>Violent</v>
      </c>
      <c r="Z444" s="10"/>
      <c r="AA444" s="34" t="str">
        <f t="shared" si="9"/>
        <v/>
      </c>
      <c r="AB444" s="10" t="s">
        <v>1252</v>
      </c>
      <c r="AC444" s="9" t="s">
        <v>98</v>
      </c>
      <c r="AD444" s="6" t="s">
        <v>1253</v>
      </c>
      <c r="AE444" s="10"/>
      <c r="AF444" s="10"/>
      <c r="AG444" s="10"/>
      <c r="AH444" s="10"/>
      <c r="AI444" s="10"/>
      <c r="AJ444" s="10"/>
      <c r="AK444" s="10"/>
      <c r="AL444" s="10"/>
      <c r="AM444" s="10"/>
      <c r="AN444" s="10"/>
      <c r="AO444" s="10"/>
      <c r="AP444" s="10"/>
      <c r="AQ444" s="10"/>
      <c r="AR444" s="10"/>
      <c r="AS444" s="10"/>
      <c r="AT444" s="10"/>
      <c r="AU444" s="10"/>
      <c r="AV444" s="10"/>
    </row>
    <row r="445" spans="1:48" ht="20.25" customHeight="1">
      <c r="A445" s="31">
        <v>43882</v>
      </c>
      <c r="B445" s="9" t="s">
        <v>40</v>
      </c>
      <c r="C445" s="9">
        <f t="shared" si="0"/>
        <v>1</v>
      </c>
      <c r="D445" s="6">
        <f t="shared" si="1"/>
        <v>0</v>
      </c>
      <c r="E445" s="10">
        <v>51.170422000000002</v>
      </c>
      <c r="F445" s="10">
        <v>71.420767999999995</v>
      </c>
      <c r="G445" s="10">
        <v>100</v>
      </c>
      <c r="H445" s="10">
        <v>0</v>
      </c>
      <c r="I445" s="9" t="s">
        <v>21</v>
      </c>
      <c r="J445" s="9" t="str">
        <f t="shared" si="2"/>
        <v>Rally</v>
      </c>
      <c r="K445" s="10" t="s">
        <v>58</v>
      </c>
      <c r="L445" s="34" t="str">
        <f t="shared" si="3"/>
        <v>Government Services</v>
      </c>
      <c r="M445" s="10"/>
      <c r="N445" s="34" t="str">
        <f t="shared" si="4"/>
        <v/>
      </c>
      <c r="O445" s="10"/>
      <c r="P445" s="34" t="str">
        <f t="shared" si="5"/>
        <v/>
      </c>
      <c r="Q445" s="10"/>
      <c r="R445" s="10"/>
      <c r="S445" s="9">
        <f t="shared" si="6"/>
        <v>0</v>
      </c>
      <c r="T445" s="10" t="s">
        <v>24</v>
      </c>
      <c r="U445" s="10"/>
      <c r="V445" s="10" t="s">
        <v>24</v>
      </c>
      <c r="W445" s="34" t="str">
        <f t="shared" si="7"/>
        <v>National Government</v>
      </c>
      <c r="X445" s="10" t="s">
        <v>48</v>
      </c>
      <c r="Y445" s="34" t="str">
        <f t="shared" si="8"/>
        <v>Constructive</v>
      </c>
      <c r="Z445" s="10" t="s">
        <v>82</v>
      </c>
      <c r="AA445" s="34" t="str">
        <f t="shared" si="9"/>
        <v>Constructive</v>
      </c>
      <c r="AB445" s="10" t="s">
        <v>1256</v>
      </c>
      <c r="AC445" s="12" t="s">
        <v>27</v>
      </c>
      <c r="AD445" s="6" t="s">
        <v>1257</v>
      </c>
      <c r="AE445" s="10"/>
      <c r="AF445" s="10"/>
      <c r="AG445" s="10"/>
      <c r="AH445" s="10"/>
      <c r="AI445" s="10"/>
      <c r="AJ445" s="10"/>
      <c r="AK445" s="10"/>
      <c r="AL445" s="10"/>
      <c r="AM445" s="10"/>
      <c r="AN445" s="10"/>
      <c r="AO445" s="10"/>
      <c r="AP445" s="10"/>
      <c r="AQ445" s="10"/>
      <c r="AR445" s="10"/>
      <c r="AS445" s="10"/>
      <c r="AT445" s="10"/>
      <c r="AU445" s="10"/>
      <c r="AV445" s="10"/>
    </row>
    <row r="446" spans="1:48" ht="20.25" customHeight="1">
      <c r="A446" s="31">
        <v>43882</v>
      </c>
      <c r="B446" s="10" t="s">
        <v>726</v>
      </c>
      <c r="C446" s="10">
        <f t="shared" si="0"/>
        <v>0</v>
      </c>
      <c r="D446" s="6">
        <f t="shared" si="1"/>
        <v>0</v>
      </c>
      <c r="E446" s="10">
        <v>43.200539999999997</v>
      </c>
      <c r="F446" s="10">
        <v>76.635561999999993</v>
      </c>
      <c r="G446" s="10">
        <v>20</v>
      </c>
      <c r="H446" s="10">
        <v>0</v>
      </c>
      <c r="I446" s="10" t="s">
        <v>768</v>
      </c>
      <c r="J446" s="9" t="str">
        <f t="shared" si="2"/>
        <v>Non-Violent</v>
      </c>
      <c r="K446" s="10" t="s">
        <v>64</v>
      </c>
      <c r="L446" s="34" t="str">
        <f t="shared" si="3"/>
        <v>Human Rights</v>
      </c>
      <c r="M446" s="10" t="s">
        <v>62</v>
      </c>
      <c r="N446" s="34" t="str">
        <f t="shared" si="4"/>
        <v>Justice</v>
      </c>
      <c r="O446" s="10"/>
      <c r="P446" s="34" t="str">
        <f t="shared" si="5"/>
        <v/>
      </c>
      <c r="Q446" s="10" t="s">
        <v>203</v>
      </c>
      <c r="R446" s="10"/>
      <c r="S446" s="9">
        <f t="shared" si="6"/>
        <v>1</v>
      </c>
      <c r="T446" s="10" t="s">
        <v>258</v>
      </c>
      <c r="U446" s="10"/>
      <c r="V446" s="10" t="s">
        <v>66</v>
      </c>
      <c r="W446" s="34" t="str">
        <f t="shared" si="7"/>
        <v>Justice System</v>
      </c>
      <c r="X446" s="10" t="s">
        <v>205</v>
      </c>
      <c r="Y446" s="34" t="str">
        <f t="shared" si="8"/>
        <v>Cautious</v>
      </c>
      <c r="Z446" s="10"/>
      <c r="AA446" s="34" t="str">
        <f t="shared" si="9"/>
        <v/>
      </c>
      <c r="AB446" s="10" t="s">
        <v>1254</v>
      </c>
      <c r="AC446" s="12" t="s">
        <v>27</v>
      </c>
      <c r="AD446" s="6" t="s">
        <v>1255</v>
      </c>
      <c r="AE446" s="10"/>
      <c r="AF446" s="10"/>
      <c r="AG446" s="10"/>
      <c r="AH446" s="10"/>
      <c r="AI446" s="10"/>
      <c r="AJ446" s="10"/>
      <c r="AK446" s="10"/>
      <c r="AL446" s="10"/>
      <c r="AM446" s="10"/>
      <c r="AN446" s="10"/>
      <c r="AO446" s="10"/>
      <c r="AP446" s="10"/>
      <c r="AQ446" s="10"/>
      <c r="AR446" s="10"/>
      <c r="AS446" s="10"/>
      <c r="AT446" s="10"/>
      <c r="AU446" s="10"/>
      <c r="AV446" s="10"/>
    </row>
    <row r="447" spans="1:48" ht="20.25" customHeight="1">
      <c r="A447" s="31">
        <v>43881</v>
      </c>
      <c r="B447" s="10" t="s">
        <v>1258</v>
      </c>
      <c r="C447" s="10">
        <f t="shared" si="0"/>
        <v>0</v>
      </c>
      <c r="D447" s="6">
        <f t="shared" si="1"/>
        <v>0</v>
      </c>
      <c r="E447" s="14">
        <v>48.607908000000002</v>
      </c>
      <c r="F447" s="15">
        <v>57.112907</v>
      </c>
      <c r="G447" s="10">
        <v>30</v>
      </c>
      <c r="H447" s="10">
        <v>0</v>
      </c>
      <c r="I447" s="10" t="s">
        <v>43</v>
      </c>
      <c r="J447" s="9" t="str">
        <f t="shared" si="2"/>
        <v>Disruptive</v>
      </c>
      <c r="K447" s="10" t="s">
        <v>44</v>
      </c>
      <c r="L447" s="34" t="str">
        <f t="shared" si="3"/>
        <v>Livelihood</v>
      </c>
      <c r="M447" s="10" t="s">
        <v>129</v>
      </c>
      <c r="N447" s="34" t="str">
        <f t="shared" si="4"/>
        <v>China</v>
      </c>
      <c r="O447" s="10" t="s">
        <v>45</v>
      </c>
      <c r="P447" s="34" t="str">
        <f t="shared" si="5"/>
        <v>Environment &amp; Resource Extraction</v>
      </c>
      <c r="Q447" s="10"/>
      <c r="R447" s="10"/>
      <c r="S447" s="9">
        <f t="shared" si="6"/>
        <v>0</v>
      </c>
      <c r="T447" s="10" t="s">
        <v>1259</v>
      </c>
      <c r="U447" s="10"/>
      <c r="V447" s="10" t="s">
        <v>47</v>
      </c>
      <c r="W447" s="34" t="str">
        <f t="shared" si="7"/>
        <v>Foreign Actor</v>
      </c>
      <c r="X447" s="10" t="s">
        <v>87</v>
      </c>
      <c r="Y447" s="34" t="str">
        <f t="shared" si="8"/>
        <v>Neutral</v>
      </c>
      <c r="Z447" s="10"/>
      <c r="AA447" s="34" t="str">
        <f t="shared" si="9"/>
        <v/>
      </c>
      <c r="AB447" s="10" t="s">
        <v>1260</v>
      </c>
      <c r="AC447" s="9" t="s">
        <v>98</v>
      </c>
      <c r="AD447" s="6" t="s">
        <v>1261</v>
      </c>
      <c r="AE447" s="10"/>
      <c r="AF447" s="10"/>
      <c r="AG447" s="10"/>
      <c r="AH447" s="10"/>
      <c r="AI447" s="10"/>
      <c r="AJ447" s="10"/>
      <c r="AK447" s="10"/>
      <c r="AL447" s="10"/>
      <c r="AM447" s="10"/>
      <c r="AN447" s="10"/>
      <c r="AO447" s="10"/>
      <c r="AP447" s="10"/>
      <c r="AQ447" s="10"/>
      <c r="AR447" s="10"/>
      <c r="AS447" s="10"/>
      <c r="AT447" s="10"/>
      <c r="AU447" s="10"/>
      <c r="AV447" s="10"/>
    </row>
    <row r="448" spans="1:48" ht="20.25" customHeight="1">
      <c r="A448" s="31">
        <v>43881</v>
      </c>
      <c r="B448" s="10" t="s">
        <v>1262</v>
      </c>
      <c r="C448" s="10">
        <f t="shared" si="0"/>
        <v>0</v>
      </c>
      <c r="D448" s="6">
        <f t="shared" si="1"/>
        <v>0</v>
      </c>
      <c r="E448" s="10">
        <v>47.581699999999998</v>
      </c>
      <c r="F448" s="10">
        <v>83.687799999999996</v>
      </c>
      <c r="G448" s="10">
        <v>30</v>
      </c>
      <c r="H448" s="10">
        <v>0</v>
      </c>
      <c r="I448" s="10" t="s">
        <v>158</v>
      </c>
      <c r="J448" s="9" t="str">
        <f t="shared" si="2"/>
        <v>Violent</v>
      </c>
      <c r="K448" s="9" t="s">
        <v>140</v>
      </c>
      <c r="L448" s="34" t="str">
        <f t="shared" si="3"/>
        <v>Covid-19</v>
      </c>
      <c r="M448" s="10"/>
      <c r="N448" s="34" t="str">
        <f t="shared" si="4"/>
        <v/>
      </c>
      <c r="O448" s="10"/>
      <c r="P448" s="34" t="str">
        <f t="shared" si="5"/>
        <v/>
      </c>
      <c r="Q448" s="10"/>
      <c r="R448" s="10"/>
      <c r="S448" s="9">
        <f t="shared" si="6"/>
        <v>0</v>
      </c>
      <c r="T448" s="9" t="s">
        <v>59</v>
      </c>
      <c r="U448" s="10"/>
      <c r="V448" s="10" t="s">
        <v>59</v>
      </c>
      <c r="W448" s="34" t="str">
        <f t="shared" si="7"/>
        <v>Local Government</v>
      </c>
      <c r="X448" s="10" t="s">
        <v>205</v>
      </c>
      <c r="Y448" s="34" t="str">
        <f t="shared" si="8"/>
        <v>Cautious</v>
      </c>
      <c r="Z448" s="10"/>
      <c r="AA448" s="34" t="str">
        <f t="shared" si="9"/>
        <v/>
      </c>
      <c r="AB448" s="10" t="s">
        <v>1263</v>
      </c>
      <c r="AC448" s="9" t="s">
        <v>98</v>
      </c>
      <c r="AD448" s="6" t="s">
        <v>1264</v>
      </c>
      <c r="AE448" s="10"/>
      <c r="AF448" s="10"/>
      <c r="AG448" s="10"/>
      <c r="AH448" s="10"/>
      <c r="AI448" s="10"/>
      <c r="AJ448" s="10"/>
      <c r="AK448" s="10"/>
      <c r="AL448" s="10"/>
      <c r="AM448" s="10"/>
      <c r="AN448" s="10"/>
      <c r="AO448" s="10"/>
      <c r="AP448" s="10"/>
      <c r="AQ448" s="10"/>
      <c r="AR448" s="10"/>
      <c r="AS448" s="10"/>
      <c r="AT448" s="10"/>
      <c r="AU448" s="10"/>
      <c r="AV448" s="10"/>
    </row>
    <row r="449" spans="1:48" ht="20.25" customHeight="1">
      <c r="A449" s="31">
        <v>43880</v>
      </c>
      <c r="B449" s="10" t="s">
        <v>1265</v>
      </c>
      <c r="C449" s="10">
        <f t="shared" si="0"/>
        <v>0</v>
      </c>
      <c r="D449" s="6">
        <f t="shared" si="1"/>
        <v>0</v>
      </c>
      <c r="E449" s="10">
        <v>47.472033000000003</v>
      </c>
      <c r="F449" s="10">
        <v>84.880896000000007</v>
      </c>
      <c r="G449" s="10">
        <v>35</v>
      </c>
      <c r="H449" s="10">
        <v>0</v>
      </c>
      <c r="I449" s="10" t="s">
        <v>21</v>
      </c>
      <c r="J449" s="9" t="str">
        <f t="shared" si="2"/>
        <v>Rally</v>
      </c>
      <c r="K449" s="9" t="s">
        <v>140</v>
      </c>
      <c r="L449" s="34" t="str">
        <f t="shared" si="3"/>
        <v>Covid-19</v>
      </c>
      <c r="M449" s="10" t="s">
        <v>129</v>
      </c>
      <c r="N449" s="34" t="str">
        <f t="shared" si="4"/>
        <v>China</v>
      </c>
      <c r="O449" s="10"/>
      <c r="P449" s="34" t="str">
        <f t="shared" si="5"/>
        <v/>
      </c>
      <c r="Q449" s="10"/>
      <c r="R449" s="10"/>
      <c r="S449" s="9">
        <f t="shared" si="6"/>
        <v>0</v>
      </c>
      <c r="T449" s="9" t="s">
        <v>59</v>
      </c>
      <c r="U449" s="10"/>
      <c r="V449" s="10" t="s">
        <v>59</v>
      </c>
      <c r="W449" s="34" t="str">
        <f t="shared" si="7"/>
        <v>Local Government</v>
      </c>
      <c r="X449" s="10" t="s">
        <v>87</v>
      </c>
      <c r="Y449" s="34" t="str">
        <f t="shared" si="8"/>
        <v>Neutral</v>
      </c>
      <c r="Z449" s="10"/>
      <c r="AA449" s="34" t="str">
        <f t="shared" si="9"/>
        <v/>
      </c>
      <c r="AB449" s="10" t="s">
        <v>1266</v>
      </c>
      <c r="AC449" s="12" t="s">
        <v>27</v>
      </c>
      <c r="AD449" s="6" t="s">
        <v>1267</v>
      </c>
      <c r="AE449" s="10"/>
      <c r="AF449" s="10"/>
      <c r="AG449" s="10"/>
      <c r="AH449" s="10"/>
      <c r="AI449" s="10"/>
      <c r="AJ449" s="10"/>
      <c r="AK449" s="10"/>
      <c r="AL449" s="10"/>
      <c r="AM449" s="10"/>
      <c r="AN449" s="10"/>
      <c r="AO449" s="10"/>
      <c r="AP449" s="10"/>
      <c r="AQ449" s="10"/>
      <c r="AR449" s="10"/>
      <c r="AS449" s="10"/>
      <c r="AT449" s="10"/>
      <c r="AU449" s="10"/>
      <c r="AV449" s="10"/>
    </row>
    <row r="450" spans="1:48" ht="20.25" customHeight="1">
      <c r="A450" s="31">
        <v>43880</v>
      </c>
      <c r="B450" s="10" t="s">
        <v>29</v>
      </c>
      <c r="C450" s="10">
        <f t="shared" si="0"/>
        <v>0</v>
      </c>
      <c r="D450" s="6">
        <f t="shared" si="1"/>
        <v>0</v>
      </c>
      <c r="E450" s="10">
        <v>50.283512000000002</v>
      </c>
      <c r="F450" s="10">
        <v>57.230814000000002</v>
      </c>
      <c r="G450" s="10">
        <v>30</v>
      </c>
      <c r="H450" s="10">
        <v>0</v>
      </c>
      <c r="I450" s="10" t="s">
        <v>21</v>
      </c>
      <c r="J450" s="9" t="str">
        <f t="shared" si="2"/>
        <v>Rally</v>
      </c>
      <c r="K450" s="10" t="s">
        <v>51</v>
      </c>
      <c r="L450" s="34" t="str">
        <f t="shared" si="3"/>
        <v>Justice</v>
      </c>
      <c r="M450" s="10"/>
      <c r="N450" s="34" t="str">
        <f t="shared" si="4"/>
        <v/>
      </c>
      <c r="O450" s="10"/>
      <c r="P450" s="34" t="str">
        <f t="shared" si="5"/>
        <v/>
      </c>
      <c r="Q450" s="10"/>
      <c r="R450" s="10"/>
      <c r="S450" s="9">
        <f t="shared" si="6"/>
        <v>0</v>
      </c>
      <c r="T450" s="9" t="s">
        <v>782</v>
      </c>
      <c r="U450" s="10"/>
      <c r="V450" s="10" t="s">
        <v>53</v>
      </c>
      <c r="W450" s="34" t="str">
        <f t="shared" si="7"/>
        <v>Justice System</v>
      </c>
      <c r="X450" s="10" t="s">
        <v>67</v>
      </c>
      <c r="Y450" s="34" t="str">
        <f t="shared" si="8"/>
        <v>Neutral</v>
      </c>
      <c r="Z450" s="10"/>
      <c r="AA450" s="34" t="str">
        <f t="shared" si="9"/>
        <v/>
      </c>
      <c r="AB450" s="10" t="s">
        <v>1268</v>
      </c>
      <c r="AC450" s="12" t="s">
        <v>27</v>
      </c>
      <c r="AD450" s="6" t="s">
        <v>1269</v>
      </c>
      <c r="AE450" s="10"/>
      <c r="AF450" s="10"/>
      <c r="AG450" s="10"/>
      <c r="AH450" s="10"/>
      <c r="AI450" s="10"/>
      <c r="AJ450" s="10"/>
      <c r="AK450" s="10"/>
      <c r="AL450" s="10"/>
      <c r="AM450" s="10"/>
      <c r="AN450" s="10"/>
      <c r="AO450" s="10"/>
      <c r="AP450" s="10"/>
      <c r="AQ450" s="10"/>
      <c r="AR450" s="10"/>
      <c r="AS450" s="10"/>
      <c r="AT450" s="10"/>
      <c r="AU450" s="10"/>
      <c r="AV450" s="10"/>
    </row>
    <row r="451" spans="1:48" ht="20.25" customHeight="1">
      <c r="A451" s="31">
        <v>43880</v>
      </c>
      <c r="B451" s="9" t="s">
        <v>40</v>
      </c>
      <c r="C451" s="9">
        <f t="shared" si="0"/>
        <v>1</v>
      </c>
      <c r="D451" s="6">
        <f t="shared" si="1"/>
        <v>0</v>
      </c>
      <c r="E451" s="10">
        <v>51.129618999999998</v>
      </c>
      <c r="F451" s="10">
        <v>71.427727000000004</v>
      </c>
      <c r="G451" s="10">
        <v>5</v>
      </c>
      <c r="H451" s="10">
        <v>0</v>
      </c>
      <c r="I451" s="10" t="s">
        <v>21</v>
      </c>
      <c r="J451" s="9" t="str">
        <f t="shared" si="2"/>
        <v>Rally</v>
      </c>
      <c r="K451" s="10" t="s">
        <v>51</v>
      </c>
      <c r="L451" s="34" t="str">
        <f t="shared" si="3"/>
        <v>Justice</v>
      </c>
      <c r="M451" s="10" t="s">
        <v>62</v>
      </c>
      <c r="N451" s="34" t="str">
        <f t="shared" si="4"/>
        <v>Justice</v>
      </c>
      <c r="O451" s="10"/>
      <c r="P451" s="34" t="str">
        <f t="shared" si="5"/>
        <v/>
      </c>
      <c r="Q451" s="10"/>
      <c r="R451" s="10"/>
      <c r="S451" s="9">
        <f t="shared" si="6"/>
        <v>0</v>
      </c>
      <c r="T451" s="10" t="s">
        <v>1215</v>
      </c>
      <c r="U451" s="10"/>
      <c r="V451" s="10" t="s">
        <v>66</v>
      </c>
      <c r="W451" s="34" t="str">
        <f t="shared" si="7"/>
        <v>Justice System</v>
      </c>
      <c r="X451" s="10" t="s">
        <v>67</v>
      </c>
      <c r="Y451" s="34" t="str">
        <f t="shared" si="8"/>
        <v>Neutral</v>
      </c>
      <c r="Z451" s="10"/>
      <c r="AA451" s="34" t="str">
        <f t="shared" si="9"/>
        <v/>
      </c>
      <c r="AB451" s="10" t="s">
        <v>1270</v>
      </c>
      <c r="AC451" s="12" t="s">
        <v>27</v>
      </c>
      <c r="AD451" s="6" t="s">
        <v>1271</v>
      </c>
      <c r="AE451" s="10"/>
      <c r="AF451" s="10"/>
      <c r="AG451" s="10"/>
      <c r="AH451" s="10"/>
      <c r="AI451" s="10"/>
      <c r="AJ451" s="10"/>
      <c r="AK451" s="10"/>
      <c r="AL451" s="10"/>
      <c r="AM451" s="10"/>
      <c r="AN451" s="10"/>
      <c r="AO451" s="10"/>
      <c r="AP451" s="10"/>
      <c r="AQ451" s="10"/>
      <c r="AR451" s="10"/>
      <c r="AS451" s="10"/>
      <c r="AT451" s="10"/>
      <c r="AU451" s="10"/>
      <c r="AV451" s="10"/>
    </row>
    <row r="452" spans="1:48" ht="20.25" customHeight="1">
      <c r="A452" s="31">
        <v>43879</v>
      </c>
      <c r="B452" s="10" t="s">
        <v>199</v>
      </c>
      <c r="C452" s="10">
        <f t="shared" si="0"/>
        <v>0</v>
      </c>
      <c r="D452" s="6">
        <f t="shared" si="1"/>
        <v>0</v>
      </c>
      <c r="E452" s="10">
        <v>43.339509999999997</v>
      </c>
      <c r="F452" s="10">
        <v>52.854207000000002</v>
      </c>
      <c r="G452" s="10">
        <v>20</v>
      </c>
      <c r="H452" s="10">
        <v>0</v>
      </c>
      <c r="I452" s="9" t="s">
        <v>21</v>
      </c>
      <c r="J452" s="9" t="str">
        <f t="shared" si="2"/>
        <v>Rally</v>
      </c>
      <c r="K452" s="10" t="s">
        <v>64</v>
      </c>
      <c r="L452" s="34" t="str">
        <f t="shared" si="3"/>
        <v>Human Rights</v>
      </c>
      <c r="M452" s="10" t="s">
        <v>63</v>
      </c>
      <c r="N452" s="34" t="str">
        <f t="shared" si="4"/>
        <v>Justice</v>
      </c>
      <c r="O452" s="10"/>
      <c r="P452" s="34" t="str">
        <f t="shared" si="5"/>
        <v/>
      </c>
      <c r="Q452" s="10" t="s">
        <v>203</v>
      </c>
      <c r="R452" s="10"/>
      <c r="S452" s="9">
        <f t="shared" si="6"/>
        <v>1</v>
      </c>
      <c r="T452" s="10" t="s">
        <v>24</v>
      </c>
      <c r="U452" s="10"/>
      <c r="V452" s="10" t="s">
        <v>24</v>
      </c>
      <c r="W452" s="34" t="str">
        <f t="shared" si="7"/>
        <v>National Government</v>
      </c>
      <c r="X452" s="10" t="s">
        <v>48</v>
      </c>
      <c r="Y452" s="34" t="str">
        <f t="shared" si="8"/>
        <v>Constructive</v>
      </c>
      <c r="Z452" s="10"/>
      <c r="AA452" s="34" t="str">
        <f t="shared" si="9"/>
        <v/>
      </c>
      <c r="AB452" s="10" t="s">
        <v>1272</v>
      </c>
      <c r="AC452" s="12" t="s">
        <v>27</v>
      </c>
      <c r="AD452" s="6" t="s">
        <v>1273</v>
      </c>
      <c r="AE452" s="10"/>
      <c r="AF452" s="10"/>
      <c r="AG452" s="10"/>
      <c r="AH452" s="10"/>
      <c r="AI452" s="10"/>
      <c r="AJ452" s="10"/>
      <c r="AK452" s="10"/>
      <c r="AL452" s="10"/>
      <c r="AM452" s="10"/>
      <c r="AN452" s="10"/>
      <c r="AO452" s="10"/>
      <c r="AP452" s="10"/>
      <c r="AQ452" s="10"/>
      <c r="AR452" s="10"/>
      <c r="AS452" s="10"/>
      <c r="AT452" s="10"/>
      <c r="AU452" s="10"/>
      <c r="AV452" s="10"/>
    </row>
    <row r="453" spans="1:48" ht="20.25" customHeight="1">
      <c r="A453" s="31">
        <v>43878</v>
      </c>
      <c r="B453" s="9" t="s">
        <v>40</v>
      </c>
      <c r="C453" s="9">
        <f t="shared" si="0"/>
        <v>1</v>
      </c>
      <c r="D453" s="6">
        <f t="shared" si="1"/>
        <v>0</v>
      </c>
      <c r="E453" s="10">
        <v>51.124152000000002</v>
      </c>
      <c r="F453" s="10">
        <v>71.439193000000003</v>
      </c>
      <c r="G453" s="10">
        <v>60</v>
      </c>
      <c r="H453" s="10">
        <v>0</v>
      </c>
      <c r="I453" s="10" t="s">
        <v>570</v>
      </c>
      <c r="J453" s="9" t="str">
        <f t="shared" si="2"/>
        <v>Non-Violent</v>
      </c>
      <c r="K453" s="10" t="s">
        <v>64</v>
      </c>
      <c r="L453" s="34" t="str">
        <f t="shared" si="3"/>
        <v>Human Rights</v>
      </c>
      <c r="M453" s="10" t="s">
        <v>58</v>
      </c>
      <c r="N453" s="34" t="str">
        <f t="shared" si="4"/>
        <v>Government Services</v>
      </c>
      <c r="O453" s="10"/>
      <c r="P453" s="34" t="str">
        <f t="shared" si="5"/>
        <v/>
      </c>
      <c r="Q453" s="10"/>
      <c r="R453" s="10"/>
      <c r="S453" s="9">
        <f t="shared" si="6"/>
        <v>0</v>
      </c>
      <c r="T453" s="9" t="s">
        <v>891</v>
      </c>
      <c r="U453" s="10"/>
      <c r="V453" s="10" t="s">
        <v>24</v>
      </c>
      <c r="W453" s="34" t="str">
        <f t="shared" si="7"/>
        <v>National Government</v>
      </c>
      <c r="X453" s="10" t="s">
        <v>48</v>
      </c>
      <c r="Y453" s="34" t="str">
        <f t="shared" si="8"/>
        <v>Constructive</v>
      </c>
      <c r="Z453" s="10"/>
      <c r="AA453" s="34" t="str">
        <f t="shared" si="9"/>
        <v/>
      </c>
      <c r="AB453" s="10" t="s">
        <v>1274</v>
      </c>
      <c r="AC453" s="12" t="s">
        <v>27</v>
      </c>
      <c r="AD453" s="6" t="s">
        <v>1275</v>
      </c>
      <c r="AE453" s="10"/>
      <c r="AF453" s="10"/>
      <c r="AG453" s="10"/>
      <c r="AH453" s="10"/>
      <c r="AI453" s="10"/>
      <c r="AJ453" s="10"/>
      <c r="AK453" s="10"/>
      <c r="AL453" s="10"/>
      <c r="AM453" s="10"/>
      <c r="AN453" s="10"/>
      <c r="AO453" s="10"/>
      <c r="AP453" s="10"/>
      <c r="AQ453" s="10"/>
      <c r="AR453" s="10"/>
      <c r="AS453" s="10"/>
      <c r="AT453" s="10"/>
      <c r="AU453" s="10"/>
      <c r="AV453" s="10"/>
    </row>
    <row r="454" spans="1:48" ht="20.25" customHeight="1">
      <c r="A454" s="31">
        <v>43873</v>
      </c>
      <c r="B454" s="9" t="s">
        <v>40</v>
      </c>
      <c r="C454" s="9">
        <f t="shared" si="0"/>
        <v>1</v>
      </c>
      <c r="D454" s="6">
        <f t="shared" si="1"/>
        <v>0</v>
      </c>
      <c r="E454" s="14">
        <v>51.178289999999997</v>
      </c>
      <c r="F454" s="15">
        <v>71.410779000000005</v>
      </c>
      <c r="G454" s="10">
        <v>30</v>
      </c>
      <c r="H454" s="10">
        <v>0</v>
      </c>
      <c r="I454" s="9" t="s">
        <v>21</v>
      </c>
      <c r="J454" s="9" t="str">
        <f t="shared" si="2"/>
        <v>Rally</v>
      </c>
      <c r="K454" s="10" t="s">
        <v>62</v>
      </c>
      <c r="L454" s="34" t="str">
        <f t="shared" si="3"/>
        <v>Justice</v>
      </c>
      <c r="M454" s="10" t="s">
        <v>51</v>
      </c>
      <c r="N454" s="34" t="str">
        <f t="shared" si="4"/>
        <v>Justice</v>
      </c>
      <c r="O454" s="10"/>
      <c r="P454" s="34" t="str">
        <f t="shared" si="5"/>
        <v/>
      </c>
      <c r="Q454" s="10"/>
      <c r="R454" s="10"/>
      <c r="S454" s="9">
        <f t="shared" si="6"/>
        <v>0</v>
      </c>
      <c r="T454" s="9" t="s">
        <v>782</v>
      </c>
      <c r="U454" s="10"/>
      <c r="V454" s="10" t="s">
        <v>53</v>
      </c>
      <c r="W454" s="34" t="str">
        <f t="shared" si="7"/>
        <v>Justice System</v>
      </c>
      <c r="X454" s="10" t="s">
        <v>67</v>
      </c>
      <c r="Y454" s="34" t="str">
        <f t="shared" si="8"/>
        <v>Neutral</v>
      </c>
      <c r="Z454" s="10"/>
      <c r="AA454" s="34" t="str">
        <f t="shared" si="9"/>
        <v/>
      </c>
      <c r="AB454" s="10" t="s">
        <v>1276</v>
      </c>
      <c r="AC454" s="9" t="s">
        <v>98</v>
      </c>
      <c r="AD454" s="6" t="s">
        <v>1277</v>
      </c>
      <c r="AE454" s="10"/>
      <c r="AF454" s="10"/>
      <c r="AG454" s="10"/>
      <c r="AH454" s="10"/>
      <c r="AI454" s="10"/>
      <c r="AJ454" s="10"/>
      <c r="AK454" s="10"/>
      <c r="AL454" s="10"/>
      <c r="AM454" s="10"/>
      <c r="AN454" s="10"/>
      <c r="AO454" s="10"/>
      <c r="AP454" s="10"/>
      <c r="AQ454" s="10"/>
      <c r="AR454" s="10"/>
      <c r="AS454" s="10"/>
      <c r="AT454" s="10"/>
      <c r="AU454" s="10"/>
      <c r="AV454" s="10"/>
    </row>
    <row r="455" spans="1:48" ht="20.25" customHeight="1">
      <c r="A455" s="31">
        <v>43873</v>
      </c>
      <c r="B455" s="10" t="s">
        <v>34</v>
      </c>
      <c r="C455" s="10">
        <f t="shared" si="0"/>
        <v>0</v>
      </c>
      <c r="D455" s="6">
        <f t="shared" si="1"/>
        <v>1</v>
      </c>
      <c r="E455" s="14">
        <v>43.339900999999998</v>
      </c>
      <c r="F455" s="15">
        <v>76.948440000000005</v>
      </c>
      <c r="G455" s="10">
        <v>1</v>
      </c>
      <c r="H455" s="10">
        <v>0</v>
      </c>
      <c r="I455" s="10" t="s">
        <v>21</v>
      </c>
      <c r="J455" s="9" t="str">
        <f t="shared" si="2"/>
        <v>Rally</v>
      </c>
      <c r="K455" s="10" t="s">
        <v>108</v>
      </c>
      <c r="L455" s="34" t="str">
        <f t="shared" si="3"/>
        <v>Human Rights</v>
      </c>
      <c r="M455" s="9" t="s">
        <v>64</v>
      </c>
      <c r="N455" s="34" t="str">
        <f t="shared" si="4"/>
        <v>Human Rights</v>
      </c>
      <c r="O455" s="10"/>
      <c r="P455" s="34" t="str">
        <f t="shared" si="5"/>
        <v/>
      </c>
      <c r="Q455" s="10"/>
      <c r="R455" s="10"/>
      <c r="S455" s="9">
        <f t="shared" si="6"/>
        <v>0</v>
      </c>
      <c r="T455" s="10" t="s">
        <v>258</v>
      </c>
      <c r="U455" s="10"/>
      <c r="V455" s="10" t="s">
        <v>66</v>
      </c>
      <c r="W455" s="34" t="str">
        <f t="shared" si="7"/>
        <v>Justice System</v>
      </c>
      <c r="X455" s="10" t="s">
        <v>437</v>
      </c>
      <c r="Y455" s="34" t="str">
        <f t="shared" si="8"/>
        <v>Violent</v>
      </c>
      <c r="Z455" s="10"/>
      <c r="AA455" s="34" t="str">
        <f t="shared" si="9"/>
        <v/>
      </c>
      <c r="AB455" s="10" t="s">
        <v>1278</v>
      </c>
      <c r="AC455" s="12" t="s">
        <v>27</v>
      </c>
      <c r="AD455" s="6" t="s">
        <v>1279</v>
      </c>
      <c r="AE455" s="10"/>
      <c r="AF455" s="10"/>
      <c r="AG455" s="10"/>
      <c r="AH455" s="10"/>
      <c r="AI455" s="10"/>
      <c r="AJ455" s="10"/>
      <c r="AK455" s="10"/>
      <c r="AL455" s="10"/>
      <c r="AM455" s="10"/>
      <c r="AN455" s="10"/>
      <c r="AO455" s="10"/>
      <c r="AP455" s="10"/>
      <c r="AQ455" s="10"/>
      <c r="AR455" s="10"/>
      <c r="AS455" s="10"/>
      <c r="AT455" s="10"/>
      <c r="AU455" s="10"/>
      <c r="AV455" s="10"/>
    </row>
    <row r="456" spans="1:48" ht="20.25" customHeight="1">
      <c r="A456" s="31">
        <v>43872</v>
      </c>
      <c r="B456" s="9" t="s">
        <v>40</v>
      </c>
      <c r="C456" s="9">
        <f t="shared" si="0"/>
        <v>1</v>
      </c>
      <c r="D456" s="6">
        <f t="shared" si="1"/>
        <v>0</v>
      </c>
      <c r="E456" s="10">
        <v>51.129711</v>
      </c>
      <c r="F456" s="10">
        <v>71.444029999999998</v>
      </c>
      <c r="G456" s="10">
        <v>40</v>
      </c>
      <c r="H456" s="10">
        <v>0</v>
      </c>
      <c r="I456" s="10" t="s">
        <v>21</v>
      </c>
      <c r="J456" s="9" t="str">
        <f t="shared" si="2"/>
        <v>Rally</v>
      </c>
      <c r="K456" s="10" t="s">
        <v>51</v>
      </c>
      <c r="L456" s="34" t="str">
        <f t="shared" si="3"/>
        <v>Justice</v>
      </c>
      <c r="M456" s="10"/>
      <c r="N456" s="34" t="str">
        <f t="shared" si="4"/>
        <v/>
      </c>
      <c r="O456" s="10"/>
      <c r="P456" s="34" t="str">
        <f t="shared" si="5"/>
        <v/>
      </c>
      <c r="Q456" s="10"/>
      <c r="R456" s="10"/>
      <c r="S456" s="9">
        <f t="shared" si="6"/>
        <v>0</v>
      </c>
      <c r="T456" s="9" t="s">
        <v>1280</v>
      </c>
      <c r="U456" s="10"/>
      <c r="V456" s="10" t="s">
        <v>53</v>
      </c>
      <c r="W456" s="34" t="str">
        <f t="shared" si="7"/>
        <v>Justice System</v>
      </c>
      <c r="X456" s="10" t="s">
        <v>67</v>
      </c>
      <c r="Y456" s="34" t="str">
        <f t="shared" si="8"/>
        <v>Neutral</v>
      </c>
      <c r="Z456" s="10"/>
      <c r="AA456" s="34" t="str">
        <f t="shared" si="9"/>
        <v/>
      </c>
      <c r="AB456" s="10" t="s">
        <v>1281</v>
      </c>
      <c r="AC456" s="12" t="s">
        <v>27</v>
      </c>
      <c r="AD456" s="6" t="s">
        <v>1282</v>
      </c>
      <c r="AE456" s="10"/>
      <c r="AF456" s="10"/>
      <c r="AG456" s="10"/>
      <c r="AH456" s="10"/>
      <c r="AI456" s="10"/>
      <c r="AJ456" s="10"/>
      <c r="AK456" s="10"/>
      <c r="AL456" s="10"/>
      <c r="AM456" s="10"/>
      <c r="AN456" s="10"/>
      <c r="AO456" s="10"/>
      <c r="AP456" s="10"/>
      <c r="AQ456" s="10"/>
      <c r="AR456" s="10"/>
      <c r="AS456" s="10"/>
      <c r="AT456" s="10"/>
      <c r="AU456" s="10"/>
      <c r="AV456" s="10"/>
    </row>
    <row r="457" spans="1:48" ht="20.25" customHeight="1">
      <c r="A457" s="31">
        <v>43869</v>
      </c>
      <c r="B457" s="10" t="s">
        <v>1283</v>
      </c>
      <c r="C457" s="10">
        <f t="shared" si="0"/>
        <v>0</v>
      </c>
      <c r="D457" s="6">
        <f t="shared" si="1"/>
        <v>0</v>
      </c>
      <c r="E457" s="10">
        <v>42.923833999999999</v>
      </c>
      <c r="F457" s="10">
        <v>75.313596000000004</v>
      </c>
      <c r="G457" s="10">
        <v>200</v>
      </c>
      <c r="H457" s="10">
        <v>0</v>
      </c>
      <c r="I457" s="10" t="s">
        <v>21</v>
      </c>
      <c r="J457" s="9" t="str">
        <f t="shared" si="2"/>
        <v>Rally</v>
      </c>
      <c r="K457" s="10" t="s">
        <v>63</v>
      </c>
      <c r="L457" s="34" t="str">
        <f t="shared" si="3"/>
        <v>Justice</v>
      </c>
      <c r="M457" s="10"/>
      <c r="N457" s="34" t="str">
        <f t="shared" si="4"/>
        <v/>
      </c>
      <c r="O457" s="10"/>
      <c r="P457" s="34" t="str">
        <f t="shared" si="5"/>
        <v/>
      </c>
      <c r="Q457" s="10"/>
      <c r="R457" s="10"/>
      <c r="S457" s="9">
        <f t="shared" si="6"/>
        <v>0</v>
      </c>
      <c r="T457" s="10" t="s">
        <v>258</v>
      </c>
      <c r="U457" s="10"/>
      <c r="V457" s="10" t="s">
        <v>66</v>
      </c>
      <c r="W457" s="34" t="str">
        <f t="shared" si="7"/>
        <v>Justice System</v>
      </c>
      <c r="X457" s="9" t="s">
        <v>82</v>
      </c>
      <c r="Y457" s="34" t="str">
        <f t="shared" si="8"/>
        <v>Constructive</v>
      </c>
      <c r="Z457" s="10" t="s">
        <v>48</v>
      </c>
      <c r="AA457" s="34" t="str">
        <f t="shared" si="9"/>
        <v>Constructive</v>
      </c>
      <c r="AB457" s="10" t="s">
        <v>1284</v>
      </c>
      <c r="AC457" s="9" t="s">
        <v>98</v>
      </c>
      <c r="AD457" s="6" t="s">
        <v>1285</v>
      </c>
      <c r="AE457" s="10"/>
      <c r="AF457" s="10"/>
      <c r="AG457" s="10"/>
      <c r="AH457" s="10"/>
      <c r="AI457" s="10"/>
      <c r="AJ457" s="10"/>
      <c r="AK457" s="10"/>
      <c r="AL457" s="10"/>
      <c r="AM457" s="10"/>
      <c r="AN457" s="10"/>
      <c r="AO457" s="10"/>
      <c r="AP457" s="10"/>
      <c r="AQ457" s="10"/>
      <c r="AR457" s="10"/>
      <c r="AS457" s="10"/>
      <c r="AT457" s="10"/>
      <c r="AU457" s="10"/>
      <c r="AV457" s="10"/>
    </row>
    <row r="458" spans="1:48" ht="20.25" customHeight="1">
      <c r="A458" s="31">
        <v>43868</v>
      </c>
      <c r="B458" s="10" t="s">
        <v>321</v>
      </c>
      <c r="C458" s="10">
        <f t="shared" si="0"/>
        <v>0</v>
      </c>
      <c r="D458" s="6">
        <f t="shared" si="1"/>
        <v>0</v>
      </c>
      <c r="E458" s="10">
        <v>49.898279000000002</v>
      </c>
      <c r="F458" s="10">
        <v>73.086369000000005</v>
      </c>
      <c r="G458" s="10">
        <v>20</v>
      </c>
      <c r="H458" s="10">
        <v>0</v>
      </c>
      <c r="I458" s="10" t="s">
        <v>21</v>
      </c>
      <c r="J458" s="9" t="str">
        <f t="shared" si="2"/>
        <v>Rally</v>
      </c>
      <c r="K458" s="10" t="s">
        <v>44</v>
      </c>
      <c r="L458" s="34" t="str">
        <f t="shared" si="3"/>
        <v>Livelihood</v>
      </c>
      <c r="M458" s="10"/>
      <c r="N458" s="34" t="str">
        <f t="shared" si="4"/>
        <v/>
      </c>
      <c r="O458" s="10"/>
      <c r="P458" s="34" t="str">
        <f t="shared" si="5"/>
        <v/>
      </c>
      <c r="Q458" s="10"/>
      <c r="R458" s="10"/>
      <c r="S458" s="9">
        <f t="shared" si="6"/>
        <v>0</v>
      </c>
      <c r="T458" s="10" t="s">
        <v>644</v>
      </c>
      <c r="U458" s="10"/>
      <c r="V458" s="10" t="s">
        <v>24</v>
      </c>
      <c r="W458" s="34" t="str">
        <f t="shared" si="7"/>
        <v>National Government</v>
      </c>
      <c r="X458" s="10" t="s">
        <v>82</v>
      </c>
      <c r="Y458" s="34" t="str">
        <f t="shared" si="8"/>
        <v>Constructive</v>
      </c>
      <c r="Z458" s="10"/>
      <c r="AA458" s="34" t="str">
        <f t="shared" si="9"/>
        <v/>
      </c>
      <c r="AB458" s="10" t="s">
        <v>1292</v>
      </c>
      <c r="AC458" s="12" t="s">
        <v>27</v>
      </c>
      <c r="AD458" s="6" t="s">
        <v>1293</v>
      </c>
      <c r="AE458" s="10"/>
      <c r="AF458" s="10"/>
      <c r="AG458" s="10"/>
      <c r="AH458" s="10"/>
      <c r="AI458" s="10"/>
      <c r="AJ458" s="10"/>
      <c r="AK458" s="10"/>
      <c r="AL458" s="10"/>
      <c r="AM458" s="10"/>
      <c r="AN458" s="10"/>
      <c r="AO458" s="10"/>
      <c r="AP458" s="10"/>
      <c r="AQ458" s="10"/>
      <c r="AR458" s="10"/>
      <c r="AS458" s="10"/>
      <c r="AT458" s="10"/>
      <c r="AU458" s="10"/>
      <c r="AV458" s="10"/>
    </row>
    <row r="459" spans="1:48" ht="20.25" customHeight="1">
      <c r="A459" s="31">
        <v>43868</v>
      </c>
      <c r="B459" s="9" t="s">
        <v>40</v>
      </c>
      <c r="C459" s="9">
        <f t="shared" si="0"/>
        <v>1</v>
      </c>
      <c r="D459" s="6">
        <f t="shared" si="1"/>
        <v>0</v>
      </c>
      <c r="E459" s="10">
        <v>51.028306999999998</v>
      </c>
      <c r="F459" s="10">
        <v>71.462992</v>
      </c>
      <c r="G459" s="10">
        <v>35</v>
      </c>
      <c r="H459" s="10">
        <v>0</v>
      </c>
      <c r="I459" s="9" t="s">
        <v>158</v>
      </c>
      <c r="J459" s="9" t="str">
        <f t="shared" si="2"/>
        <v>Violent</v>
      </c>
      <c r="K459" s="9" t="s">
        <v>140</v>
      </c>
      <c r="L459" s="34" t="str">
        <f t="shared" si="3"/>
        <v>Covid-19</v>
      </c>
      <c r="M459" s="10" t="s">
        <v>91</v>
      </c>
      <c r="N459" s="34" t="str">
        <f t="shared" si="4"/>
        <v>Livelihood</v>
      </c>
      <c r="O459" s="10"/>
      <c r="P459" s="34" t="str">
        <f t="shared" si="5"/>
        <v/>
      </c>
      <c r="Q459" s="10"/>
      <c r="R459" s="10"/>
      <c r="S459" s="9">
        <f t="shared" si="6"/>
        <v>0</v>
      </c>
      <c r="T459" s="9" t="s">
        <v>1286</v>
      </c>
      <c r="U459" s="10"/>
      <c r="V459" s="10" t="s">
        <v>81</v>
      </c>
      <c r="W459" s="34" t="str">
        <f t="shared" si="7"/>
        <v>Local Non-Gov Actor</v>
      </c>
      <c r="X459" s="10" t="s">
        <v>82</v>
      </c>
      <c r="Y459" s="34" t="str">
        <f t="shared" si="8"/>
        <v>Constructive</v>
      </c>
      <c r="Z459" s="10"/>
      <c r="AA459" s="34" t="str">
        <f t="shared" si="9"/>
        <v/>
      </c>
      <c r="AB459" s="10" t="s">
        <v>1287</v>
      </c>
      <c r="AC459" s="12" t="s">
        <v>27</v>
      </c>
      <c r="AD459" s="6" t="s">
        <v>1288</v>
      </c>
      <c r="AE459" s="10"/>
      <c r="AF459" s="10"/>
      <c r="AG459" s="10"/>
      <c r="AH459" s="10"/>
      <c r="AI459" s="10"/>
      <c r="AJ459" s="10"/>
      <c r="AK459" s="10"/>
      <c r="AL459" s="10"/>
      <c r="AM459" s="10"/>
      <c r="AN459" s="10"/>
      <c r="AO459" s="10"/>
      <c r="AP459" s="10"/>
      <c r="AQ459" s="10"/>
      <c r="AR459" s="10"/>
      <c r="AS459" s="10"/>
      <c r="AT459" s="10"/>
      <c r="AU459" s="10"/>
      <c r="AV459" s="10"/>
    </row>
    <row r="460" spans="1:48" ht="20.25" customHeight="1">
      <c r="A460" s="31">
        <v>43868</v>
      </c>
      <c r="B460" s="9" t="s">
        <v>40</v>
      </c>
      <c r="C460" s="9">
        <f t="shared" si="0"/>
        <v>1</v>
      </c>
      <c r="D460" s="6">
        <f t="shared" si="1"/>
        <v>0</v>
      </c>
      <c r="E460" s="10">
        <v>51.12574</v>
      </c>
      <c r="F460" s="10">
        <v>71.446340000000006</v>
      </c>
      <c r="G460" s="10">
        <v>20</v>
      </c>
      <c r="H460" s="10">
        <v>0</v>
      </c>
      <c r="I460" s="10" t="s">
        <v>21</v>
      </c>
      <c r="J460" s="9" t="str">
        <f t="shared" si="2"/>
        <v>Rally</v>
      </c>
      <c r="K460" s="10" t="s">
        <v>152</v>
      </c>
      <c r="L460" s="34" t="str">
        <f t="shared" si="3"/>
        <v>Finance</v>
      </c>
      <c r="M460" s="10"/>
      <c r="N460" s="34" t="str">
        <f t="shared" si="4"/>
        <v/>
      </c>
      <c r="O460" s="10"/>
      <c r="P460" s="34" t="str">
        <f t="shared" si="5"/>
        <v/>
      </c>
      <c r="Q460" s="10"/>
      <c r="R460" s="10"/>
      <c r="S460" s="9">
        <f t="shared" si="6"/>
        <v>0</v>
      </c>
      <c r="T460" s="10" t="s">
        <v>1289</v>
      </c>
      <c r="U460" s="10"/>
      <c r="V460" s="10" t="s">
        <v>24</v>
      </c>
      <c r="W460" s="34" t="str">
        <f t="shared" si="7"/>
        <v>National Government</v>
      </c>
      <c r="X460" s="10" t="s">
        <v>205</v>
      </c>
      <c r="Y460" s="34" t="str">
        <f t="shared" si="8"/>
        <v>Cautious</v>
      </c>
      <c r="Z460" s="10"/>
      <c r="AA460" s="34" t="str">
        <f t="shared" si="9"/>
        <v/>
      </c>
      <c r="AB460" s="10" t="s">
        <v>1290</v>
      </c>
      <c r="AC460" s="12" t="s">
        <v>27</v>
      </c>
      <c r="AD460" s="6" t="s">
        <v>1291</v>
      </c>
      <c r="AE460" s="10"/>
      <c r="AF460" s="10"/>
      <c r="AG460" s="10"/>
      <c r="AH460" s="10"/>
      <c r="AI460" s="10"/>
      <c r="AJ460" s="10"/>
      <c r="AK460" s="10"/>
      <c r="AL460" s="10"/>
      <c r="AM460" s="10"/>
      <c r="AN460" s="10"/>
      <c r="AO460" s="10"/>
      <c r="AP460" s="10"/>
      <c r="AQ460" s="10"/>
      <c r="AR460" s="10"/>
      <c r="AS460" s="10"/>
      <c r="AT460" s="10"/>
      <c r="AU460" s="10"/>
      <c r="AV460" s="10"/>
    </row>
    <row r="461" spans="1:48" ht="20.25" customHeight="1">
      <c r="A461" s="31">
        <v>43866</v>
      </c>
      <c r="B461" s="9" t="s">
        <v>40</v>
      </c>
      <c r="C461" s="9">
        <f t="shared" si="0"/>
        <v>1</v>
      </c>
      <c r="D461" s="6">
        <f t="shared" si="1"/>
        <v>0</v>
      </c>
      <c r="E461" s="10">
        <v>51.12574</v>
      </c>
      <c r="F461" s="10">
        <v>71.446340000000006</v>
      </c>
      <c r="G461" s="10">
        <v>30</v>
      </c>
      <c r="H461" s="10">
        <v>0</v>
      </c>
      <c r="I461" s="10" t="s">
        <v>21</v>
      </c>
      <c r="J461" s="9" t="str">
        <f t="shared" si="2"/>
        <v>Rally</v>
      </c>
      <c r="K461" s="10" t="s">
        <v>152</v>
      </c>
      <c r="L461" s="34" t="str">
        <f t="shared" si="3"/>
        <v>Finance</v>
      </c>
      <c r="M461" s="10"/>
      <c r="N461" s="34" t="str">
        <f t="shared" si="4"/>
        <v/>
      </c>
      <c r="O461" s="10"/>
      <c r="P461" s="34" t="str">
        <f t="shared" si="5"/>
        <v/>
      </c>
      <c r="Q461" s="10"/>
      <c r="R461" s="10"/>
      <c r="S461" s="9">
        <f t="shared" si="6"/>
        <v>0</v>
      </c>
      <c r="T461" s="10" t="s">
        <v>1289</v>
      </c>
      <c r="U461" s="10"/>
      <c r="V461" s="10" t="s">
        <v>24</v>
      </c>
      <c r="W461" s="34" t="str">
        <f t="shared" si="7"/>
        <v>National Government</v>
      </c>
      <c r="X461" s="10" t="s">
        <v>205</v>
      </c>
      <c r="Y461" s="34" t="str">
        <f t="shared" si="8"/>
        <v>Cautious</v>
      </c>
      <c r="Z461" s="10"/>
      <c r="AA461" s="34" t="str">
        <f t="shared" si="9"/>
        <v/>
      </c>
      <c r="AB461" s="10" t="s">
        <v>1294</v>
      </c>
      <c r="AC461" s="9" t="s">
        <v>98</v>
      </c>
      <c r="AD461" s="6" t="s">
        <v>1295</v>
      </c>
      <c r="AE461" s="10"/>
      <c r="AF461" s="10"/>
      <c r="AG461" s="10"/>
      <c r="AH461" s="10"/>
      <c r="AI461" s="10"/>
      <c r="AJ461" s="10"/>
      <c r="AK461" s="10"/>
      <c r="AL461" s="10"/>
      <c r="AM461" s="10"/>
      <c r="AN461" s="10"/>
      <c r="AO461" s="10"/>
      <c r="AP461" s="10"/>
      <c r="AQ461" s="10"/>
      <c r="AR461" s="10"/>
      <c r="AS461" s="10"/>
      <c r="AT461" s="10"/>
      <c r="AU461" s="10"/>
      <c r="AV461" s="10"/>
    </row>
    <row r="462" spans="1:48" ht="20.25" customHeight="1">
      <c r="A462" s="31">
        <v>43865</v>
      </c>
      <c r="B462" s="10" t="s">
        <v>95</v>
      </c>
      <c r="C462" s="10">
        <f t="shared" si="0"/>
        <v>0</v>
      </c>
      <c r="D462" s="6">
        <f t="shared" si="1"/>
        <v>0</v>
      </c>
      <c r="E462" s="14">
        <v>43.660252999999997</v>
      </c>
      <c r="F462" s="15">
        <v>51.162121999999997</v>
      </c>
      <c r="G462" s="10">
        <v>30</v>
      </c>
      <c r="H462" s="10">
        <v>0</v>
      </c>
      <c r="I462" s="10" t="s">
        <v>21</v>
      </c>
      <c r="J462" s="9" t="str">
        <f t="shared" si="2"/>
        <v>Rally</v>
      </c>
      <c r="K462" s="10" t="s">
        <v>44</v>
      </c>
      <c r="L462" s="34" t="str">
        <f t="shared" si="3"/>
        <v>Livelihood</v>
      </c>
      <c r="M462" s="10" t="s">
        <v>79</v>
      </c>
      <c r="N462" s="34" t="str">
        <f t="shared" si="4"/>
        <v>Government Services</v>
      </c>
      <c r="O462" s="10"/>
      <c r="P462" s="34" t="str">
        <f t="shared" si="5"/>
        <v/>
      </c>
      <c r="Q462" s="10"/>
      <c r="R462" s="10"/>
      <c r="S462" s="9">
        <f t="shared" si="6"/>
        <v>0</v>
      </c>
      <c r="T462" s="9" t="s">
        <v>59</v>
      </c>
      <c r="U462" s="10" t="s">
        <v>1296</v>
      </c>
      <c r="V462" s="10" t="s">
        <v>59</v>
      </c>
      <c r="W462" s="34" t="str">
        <f t="shared" si="7"/>
        <v>Local Government</v>
      </c>
      <c r="X462" s="10" t="s">
        <v>87</v>
      </c>
      <c r="Y462" s="34" t="str">
        <f t="shared" si="8"/>
        <v>Neutral</v>
      </c>
      <c r="Z462" s="10"/>
      <c r="AA462" s="34" t="str">
        <f t="shared" si="9"/>
        <v/>
      </c>
      <c r="AB462" s="10" t="s">
        <v>1297</v>
      </c>
      <c r="AC462" s="9" t="s">
        <v>98</v>
      </c>
      <c r="AD462" s="6" t="s">
        <v>1298</v>
      </c>
      <c r="AE462" s="10"/>
      <c r="AF462" s="10"/>
      <c r="AG462" s="10"/>
      <c r="AH462" s="10"/>
      <c r="AI462" s="10"/>
      <c r="AJ462" s="10"/>
      <c r="AK462" s="10"/>
      <c r="AL462" s="10"/>
      <c r="AM462" s="10"/>
      <c r="AN462" s="10"/>
      <c r="AO462" s="10"/>
      <c r="AP462" s="10"/>
      <c r="AQ462" s="10"/>
      <c r="AR462" s="10"/>
      <c r="AS462" s="10"/>
      <c r="AT462" s="10"/>
      <c r="AU462" s="10"/>
      <c r="AV462" s="10"/>
    </row>
    <row r="463" spans="1:48" ht="20.25" customHeight="1">
      <c r="A463" s="31">
        <v>43865</v>
      </c>
      <c r="B463" s="9" t="s">
        <v>40</v>
      </c>
      <c r="C463" s="9">
        <f t="shared" si="0"/>
        <v>1</v>
      </c>
      <c r="D463" s="6">
        <f t="shared" si="1"/>
        <v>0</v>
      </c>
      <c r="E463" s="10">
        <v>51.12574</v>
      </c>
      <c r="F463" s="10">
        <v>71.446340000000006</v>
      </c>
      <c r="G463" s="10">
        <v>23</v>
      </c>
      <c r="H463" s="10">
        <v>0</v>
      </c>
      <c r="I463" s="10" t="s">
        <v>21</v>
      </c>
      <c r="J463" s="9" t="str">
        <f t="shared" si="2"/>
        <v>Rally</v>
      </c>
      <c r="K463" s="10" t="s">
        <v>152</v>
      </c>
      <c r="L463" s="34" t="str">
        <f t="shared" si="3"/>
        <v>Finance</v>
      </c>
      <c r="M463" s="10"/>
      <c r="N463" s="34" t="str">
        <f t="shared" si="4"/>
        <v/>
      </c>
      <c r="O463" s="10"/>
      <c r="P463" s="34" t="str">
        <f t="shared" si="5"/>
        <v/>
      </c>
      <c r="Q463" s="10"/>
      <c r="R463" s="10"/>
      <c r="S463" s="9">
        <f t="shared" si="6"/>
        <v>0</v>
      </c>
      <c r="T463" s="10" t="s">
        <v>1289</v>
      </c>
      <c r="U463" s="10"/>
      <c r="V463" s="10" t="s">
        <v>24</v>
      </c>
      <c r="W463" s="34" t="str">
        <f t="shared" si="7"/>
        <v>National Government</v>
      </c>
      <c r="X463" s="10" t="s">
        <v>205</v>
      </c>
      <c r="Y463" s="34" t="str">
        <f t="shared" si="8"/>
        <v>Cautious</v>
      </c>
      <c r="Z463" s="10"/>
      <c r="AA463" s="34" t="str">
        <f t="shared" si="9"/>
        <v/>
      </c>
      <c r="AB463" s="10" t="s">
        <v>1299</v>
      </c>
      <c r="AC463" s="12" t="s">
        <v>27</v>
      </c>
      <c r="AD463" s="6" t="s">
        <v>1300</v>
      </c>
      <c r="AE463" s="10"/>
      <c r="AF463" s="10"/>
      <c r="AG463" s="10"/>
      <c r="AH463" s="10"/>
      <c r="AI463" s="10"/>
      <c r="AJ463" s="10"/>
      <c r="AK463" s="10"/>
      <c r="AL463" s="10"/>
      <c r="AM463" s="10"/>
      <c r="AN463" s="10"/>
      <c r="AO463" s="10"/>
      <c r="AP463" s="10"/>
      <c r="AQ463" s="10"/>
      <c r="AR463" s="10"/>
      <c r="AS463" s="10"/>
      <c r="AT463" s="10"/>
      <c r="AU463" s="10"/>
      <c r="AV463" s="10"/>
    </row>
    <row r="464" spans="1:48" ht="20.25" customHeight="1">
      <c r="A464" s="31">
        <v>43864</v>
      </c>
      <c r="B464" s="10" t="s">
        <v>95</v>
      </c>
      <c r="C464" s="10">
        <f t="shared" si="0"/>
        <v>0</v>
      </c>
      <c r="D464" s="6">
        <f t="shared" si="1"/>
        <v>0</v>
      </c>
      <c r="E464" s="10">
        <v>43.655019000000003</v>
      </c>
      <c r="F464" s="10">
        <v>51.146545000000003</v>
      </c>
      <c r="G464" s="10">
        <v>50</v>
      </c>
      <c r="H464" s="10">
        <v>0</v>
      </c>
      <c r="I464" s="10" t="s">
        <v>21</v>
      </c>
      <c r="J464" s="9" t="str">
        <f t="shared" si="2"/>
        <v>Rally</v>
      </c>
      <c r="K464" s="10" t="s">
        <v>79</v>
      </c>
      <c r="L464" s="34" t="str">
        <f t="shared" si="3"/>
        <v>Government Services</v>
      </c>
      <c r="M464" s="10"/>
      <c r="N464" s="34" t="str">
        <f t="shared" si="4"/>
        <v/>
      </c>
      <c r="O464" s="10"/>
      <c r="P464" s="34" t="str">
        <f t="shared" si="5"/>
        <v/>
      </c>
      <c r="Q464" s="10"/>
      <c r="R464" s="10"/>
      <c r="S464" s="9">
        <f t="shared" si="6"/>
        <v>0</v>
      </c>
      <c r="T464" s="9" t="s">
        <v>59</v>
      </c>
      <c r="U464" s="10"/>
      <c r="V464" s="10" t="s">
        <v>59</v>
      </c>
      <c r="W464" s="34" t="str">
        <f t="shared" si="7"/>
        <v>Local Government</v>
      </c>
      <c r="X464" s="10" t="s">
        <v>67</v>
      </c>
      <c r="Y464" s="34" t="str">
        <f t="shared" si="8"/>
        <v>Neutral</v>
      </c>
      <c r="Z464" s="10"/>
      <c r="AA464" s="34" t="str">
        <f t="shared" si="9"/>
        <v/>
      </c>
      <c r="AB464" s="10" t="s">
        <v>1301</v>
      </c>
      <c r="AC464" s="12" t="s">
        <v>27</v>
      </c>
      <c r="AD464" s="6" t="s">
        <v>1303</v>
      </c>
      <c r="AE464" s="10"/>
      <c r="AF464" s="10"/>
      <c r="AG464" s="10"/>
      <c r="AH464" s="10"/>
      <c r="AI464" s="10"/>
      <c r="AJ464" s="10"/>
      <c r="AK464" s="10"/>
      <c r="AL464" s="10"/>
      <c r="AM464" s="10"/>
      <c r="AN464" s="10"/>
      <c r="AO464" s="10"/>
      <c r="AP464" s="10"/>
      <c r="AQ464" s="10"/>
      <c r="AR464" s="10"/>
      <c r="AS464" s="10"/>
      <c r="AT464" s="10"/>
      <c r="AU464" s="10"/>
      <c r="AV464" s="10"/>
    </row>
    <row r="465" spans="1:48" ht="20.25" customHeight="1">
      <c r="A465" s="31">
        <v>43864</v>
      </c>
      <c r="B465" s="10" t="s">
        <v>95</v>
      </c>
      <c r="C465" s="10">
        <f t="shared" si="0"/>
        <v>0</v>
      </c>
      <c r="D465" s="6">
        <f t="shared" si="1"/>
        <v>0</v>
      </c>
      <c r="E465" s="10">
        <v>43.655299999999997</v>
      </c>
      <c r="F465" s="10">
        <v>51.147069000000002</v>
      </c>
      <c r="G465" s="10">
        <v>35</v>
      </c>
      <c r="H465" s="10">
        <v>0</v>
      </c>
      <c r="I465" s="10" t="s">
        <v>21</v>
      </c>
      <c r="J465" s="9" t="str">
        <f t="shared" si="2"/>
        <v>Rally</v>
      </c>
      <c r="K465" s="10" t="s">
        <v>79</v>
      </c>
      <c r="L465" s="34" t="str">
        <f t="shared" si="3"/>
        <v>Government Services</v>
      </c>
      <c r="M465" s="10"/>
      <c r="N465" s="34" t="str">
        <f t="shared" si="4"/>
        <v/>
      </c>
      <c r="O465" s="10"/>
      <c r="P465" s="34" t="str">
        <f t="shared" si="5"/>
        <v/>
      </c>
      <c r="Q465" s="10"/>
      <c r="R465" s="10"/>
      <c r="S465" s="9">
        <f t="shared" si="6"/>
        <v>0</v>
      </c>
      <c r="T465" s="9" t="s">
        <v>59</v>
      </c>
      <c r="U465" s="10"/>
      <c r="V465" s="10" t="s">
        <v>59</v>
      </c>
      <c r="W465" s="34" t="str">
        <f t="shared" si="7"/>
        <v>Local Government</v>
      </c>
      <c r="X465" s="10" t="s">
        <v>48</v>
      </c>
      <c r="Y465" s="34" t="str">
        <f t="shared" si="8"/>
        <v>Constructive</v>
      </c>
      <c r="Z465" s="10"/>
      <c r="AA465" s="34" t="str">
        <f t="shared" si="9"/>
        <v/>
      </c>
      <c r="AB465" s="10" t="s">
        <v>1301</v>
      </c>
      <c r="AC465" s="12" t="s">
        <v>27</v>
      </c>
      <c r="AD465" s="6" t="s">
        <v>1302</v>
      </c>
      <c r="AE465" s="10"/>
      <c r="AF465" s="10"/>
      <c r="AG465" s="10"/>
      <c r="AH465" s="10"/>
      <c r="AI465" s="10"/>
      <c r="AJ465" s="10"/>
      <c r="AK465" s="10"/>
      <c r="AL465" s="10"/>
      <c r="AM465" s="10"/>
      <c r="AN465" s="10"/>
      <c r="AO465" s="10"/>
      <c r="AP465" s="10"/>
      <c r="AQ465" s="10"/>
      <c r="AR465" s="10"/>
      <c r="AS465" s="10"/>
      <c r="AT465" s="10"/>
      <c r="AU465" s="10"/>
      <c r="AV465" s="10"/>
    </row>
    <row r="466" spans="1:48" ht="20.25" customHeight="1">
      <c r="A466" s="31">
        <v>43861</v>
      </c>
      <c r="B466" s="10" t="s">
        <v>34</v>
      </c>
      <c r="C466" s="10">
        <f t="shared" si="0"/>
        <v>0</v>
      </c>
      <c r="D466" s="6">
        <f t="shared" si="1"/>
        <v>1</v>
      </c>
      <c r="E466" s="10">
        <v>43.238281999999998</v>
      </c>
      <c r="F466" s="10">
        <v>76.944608000000002</v>
      </c>
      <c r="G466" s="10">
        <v>35</v>
      </c>
      <c r="H466" s="10">
        <v>0</v>
      </c>
      <c r="I466" s="10" t="s">
        <v>21</v>
      </c>
      <c r="J466" s="9" t="str">
        <f t="shared" si="2"/>
        <v>Rally</v>
      </c>
      <c r="K466" s="9" t="s">
        <v>96</v>
      </c>
      <c r="L466" s="34" t="str">
        <f t="shared" si="3"/>
        <v>Property &amp; Land</v>
      </c>
      <c r="M466" s="10"/>
      <c r="N466" s="34" t="str">
        <f t="shared" si="4"/>
        <v/>
      </c>
      <c r="O466" s="10"/>
      <c r="P466" s="34" t="str">
        <f t="shared" si="5"/>
        <v/>
      </c>
      <c r="Q466" s="10"/>
      <c r="R466" s="10"/>
      <c r="S466" s="9">
        <f t="shared" si="6"/>
        <v>0</v>
      </c>
      <c r="T466" s="10" t="s">
        <v>1215</v>
      </c>
      <c r="U466" s="10"/>
      <c r="V466" s="10" t="s">
        <v>24</v>
      </c>
      <c r="W466" s="34" t="str">
        <f t="shared" si="7"/>
        <v>National Government</v>
      </c>
      <c r="X466" s="9" t="s">
        <v>82</v>
      </c>
      <c r="Y466" s="34" t="str">
        <f t="shared" si="8"/>
        <v>Constructive</v>
      </c>
      <c r="Z466" s="10"/>
      <c r="AA466" s="34" t="str">
        <f t="shared" si="9"/>
        <v/>
      </c>
      <c r="AB466" s="10" t="s">
        <v>1936</v>
      </c>
      <c r="AC466" s="12" t="s">
        <v>27</v>
      </c>
      <c r="AD466" s="6" t="s">
        <v>1305</v>
      </c>
      <c r="AE466" s="10"/>
      <c r="AF466" s="10"/>
      <c r="AG466" s="10"/>
      <c r="AH466" s="10"/>
      <c r="AI466" s="10"/>
      <c r="AJ466" s="10"/>
      <c r="AK466" s="10"/>
      <c r="AL466" s="10"/>
      <c r="AM466" s="10"/>
      <c r="AN466" s="10"/>
      <c r="AO466" s="10"/>
      <c r="AP466" s="10"/>
      <c r="AQ466" s="10"/>
      <c r="AR466" s="10"/>
      <c r="AS466" s="10"/>
      <c r="AT466" s="10"/>
      <c r="AU466" s="10"/>
      <c r="AV466" s="10"/>
    </row>
    <row r="467" spans="1:48" ht="20.25" customHeight="1">
      <c r="A467" s="31">
        <v>43861</v>
      </c>
      <c r="B467" s="10" t="s">
        <v>20</v>
      </c>
      <c r="C467" s="10">
        <f t="shared" si="0"/>
        <v>0</v>
      </c>
      <c r="D467" s="6">
        <f t="shared" si="1"/>
        <v>0</v>
      </c>
      <c r="E467" s="10">
        <v>42.315514</v>
      </c>
      <c r="F467" s="10">
        <v>69.586906999999997</v>
      </c>
      <c r="G467" s="10">
        <v>35</v>
      </c>
      <c r="H467" s="10">
        <v>0</v>
      </c>
      <c r="I467" s="10" t="s">
        <v>21</v>
      </c>
      <c r="J467" s="9" t="str">
        <f t="shared" si="2"/>
        <v>Rally</v>
      </c>
      <c r="K467" s="9" t="s">
        <v>96</v>
      </c>
      <c r="L467" s="34" t="str">
        <f t="shared" si="3"/>
        <v>Property &amp; Land</v>
      </c>
      <c r="M467" s="10"/>
      <c r="N467" s="34" t="str">
        <f t="shared" si="4"/>
        <v/>
      </c>
      <c r="O467" s="10"/>
      <c r="P467" s="34" t="str">
        <f t="shared" si="5"/>
        <v/>
      </c>
      <c r="Q467" s="10"/>
      <c r="R467" s="10"/>
      <c r="S467" s="9">
        <f t="shared" si="6"/>
        <v>0</v>
      </c>
      <c r="T467" s="10" t="s">
        <v>1215</v>
      </c>
      <c r="U467" s="10"/>
      <c r="V467" s="10" t="s">
        <v>24</v>
      </c>
      <c r="W467" s="34" t="str">
        <f t="shared" si="7"/>
        <v>National Government</v>
      </c>
      <c r="X467" s="9" t="s">
        <v>82</v>
      </c>
      <c r="Y467" s="34" t="str">
        <f t="shared" si="8"/>
        <v>Constructive</v>
      </c>
      <c r="Z467" s="10"/>
      <c r="AA467" s="34" t="str">
        <f t="shared" si="9"/>
        <v/>
      </c>
      <c r="AB467" s="10" t="s">
        <v>1937</v>
      </c>
      <c r="AC467" s="12" t="s">
        <v>27</v>
      </c>
      <c r="AD467" s="6" t="s">
        <v>1305</v>
      </c>
      <c r="AE467" s="10"/>
      <c r="AF467" s="10"/>
      <c r="AG467" s="10"/>
      <c r="AH467" s="10"/>
      <c r="AI467" s="10"/>
      <c r="AJ467" s="10"/>
      <c r="AK467" s="10"/>
      <c r="AL467" s="10"/>
      <c r="AM467" s="10"/>
      <c r="AN467" s="10"/>
      <c r="AO467" s="10"/>
      <c r="AP467" s="10"/>
      <c r="AQ467" s="10"/>
      <c r="AR467" s="10"/>
      <c r="AS467" s="10"/>
      <c r="AT467" s="10"/>
      <c r="AU467" s="10"/>
      <c r="AV467" s="10"/>
    </row>
    <row r="468" spans="1:48" ht="20.25" customHeight="1">
      <c r="A468" s="31">
        <v>43861</v>
      </c>
      <c r="B468" s="9" t="s">
        <v>40</v>
      </c>
      <c r="C468" s="9">
        <f t="shared" si="0"/>
        <v>1</v>
      </c>
      <c r="D468" s="6">
        <f t="shared" si="1"/>
        <v>0</v>
      </c>
      <c r="E468" s="10">
        <v>51.167109000000004</v>
      </c>
      <c r="F468" s="10">
        <v>71.419884999999994</v>
      </c>
      <c r="G468" s="10">
        <v>35</v>
      </c>
      <c r="H468" s="10">
        <v>0</v>
      </c>
      <c r="I468" s="10" t="s">
        <v>21</v>
      </c>
      <c r="J468" s="9" t="str">
        <f t="shared" si="2"/>
        <v>Rally</v>
      </c>
      <c r="K468" s="9" t="s">
        <v>96</v>
      </c>
      <c r="L468" s="34" t="str">
        <f t="shared" si="3"/>
        <v>Property &amp; Land</v>
      </c>
      <c r="M468" s="10"/>
      <c r="N468" s="34" t="str">
        <f t="shared" si="4"/>
        <v/>
      </c>
      <c r="O468" s="10"/>
      <c r="P468" s="34" t="str">
        <f t="shared" si="5"/>
        <v/>
      </c>
      <c r="Q468" s="10"/>
      <c r="R468" s="10"/>
      <c r="S468" s="9">
        <f t="shared" si="6"/>
        <v>0</v>
      </c>
      <c r="T468" s="10" t="s">
        <v>1215</v>
      </c>
      <c r="U468" s="10"/>
      <c r="V468" s="10" t="s">
        <v>24</v>
      </c>
      <c r="W468" s="34" t="str">
        <f t="shared" si="7"/>
        <v>National Government</v>
      </c>
      <c r="X468" s="9" t="s">
        <v>82</v>
      </c>
      <c r="Y468" s="34" t="str">
        <f t="shared" si="8"/>
        <v>Constructive</v>
      </c>
      <c r="Z468" s="10"/>
      <c r="AA468" s="34" t="str">
        <f t="shared" si="9"/>
        <v/>
      </c>
      <c r="AB468" s="12" t="s">
        <v>1938</v>
      </c>
      <c r="AC468" s="12" t="s">
        <v>27</v>
      </c>
      <c r="AD468" s="6" t="s">
        <v>1305</v>
      </c>
      <c r="AE468" s="10"/>
      <c r="AF468" s="10"/>
      <c r="AG468" s="10"/>
      <c r="AH468" s="10"/>
      <c r="AI468" s="10"/>
      <c r="AJ468" s="10"/>
      <c r="AK468" s="10"/>
      <c r="AL468" s="10"/>
      <c r="AM468" s="10"/>
      <c r="AN468" s="10"/>
      <c r="AO468" s="10"/>
      <c r="AP468" s="10"/>
      <c r="AQ468" s="10"/>
      <c r="AR468" s="10"/>
      <c r="AS468" s="10"/>
      <c r="AT468" s="10"/>
      <c r="AU468" s="10"/>
      <c r="AV468" s="10"/>
    </row>
    <row r="469" spans="1:48" ht="20.25" customHeight="1">
      <c r="A469" s="31">
        <v>43861</v>
      </c>
      <c r="B469" s="10" t="s">
        <v>29</v>
      </c>
      <c r="C469" s="10">
        <f t="shared" si="0"/>
        <v>0</v>
      </c>
      <c r="D469" s="6">
        <f t="shared" si="1"/>
        <v>0</v>
      </c>
      <c r="E469" s="10">
        <v>50.284671000000003</v>
      </c>
      <c r="F469" s="10">
        <v>57.230477</v>
      </c>
      <c r="G469" s="10">
        <v>35</v>
      </c>
      <c r="H469" s="10">
        <v>0</v>
      </c>
      <c r="I469" s="10" t="s">
        <v>21</v>
      </c>
      <c r="J469" s="9" t="str">
        <f t="shared" si="2"/>
        <v>Rally</v>
      </c>
      <c r="K469" s="9" t="s">
        <v>96</v>
      </c>
      <c r="L469" s="34" t="str">
        <f t="shared" si="3"/>
        <v>Property &amp; Land</v>
      </c>
      <c r="M469" s="10"/>
      <c r="N469" s="34" t="str">
        <f t="shared" si="4"/>
        <v/>
      </c>
      <c r="O469" s="10"/>
      <c r="P469" s="34" t="str">
        <f t="shared" si="5"/>
        <v/>
      </c>
      <c r="Q469" s="10"/>
      <c r="R469" s="10"/>
      <c r="S469" s="9">
        <f t="shared" si="6"/>
        <v>0</v>
      </c>
      <c r="T469" s="10" t="s">
        <v>1215</v>
      </c>
      <c r="U469" s="10"/>
      <c r="V469" s="10" t="s">
        <v>24</v>
      </c>
      <c r="W469" s="34" t="str">
        <f t="shared" si="7"/>
        <v>National Government</v>
      </c>
      <c r="X469" s="9" t="s">
        <v>82</v>
      </c>
      <c r="Y469" s="34" t="str">
        <f t="shared" si="8"/>
        <v>Constructive</v>
      </c>
      <c r="Z469" s="10"/>
      <c r="AA469" s="34" t="str">
        <f t="shared" si="9"/>
        <v/>
      </c>
      <c r="AB469" s="10" t="s">
        <v>1308</v>
      </c>
      <c r="AC469" s="12" t="s">
        <v>27</v>
      </c>
      <c r="AD469" s="6" t="s">
        <v>1305</v>
      </c>
      <c r="AE469" s="10"/>
      <c r="AF469" s="10"/>
      <c r="AG469" s="10"/>
      <c r="AH469" s="10"/>
      <c r="AI469" s="10"/>
      <c r="AJ469" s="10"/>
      <c r="AK469" s="10"/>
      <c r="AL469" s="10"/>
      <c r="AM469" s="10"/>
      <c r="AN469" s="10"/>
      <c r="AO469" s="10"/>
      <c r="AP469" s="10"/>
      <c r="AQ469" s="10"/>
      <c r="AR469" s="10"/>
      <c r="AS469" s="10"/>
      <c r="AT469" s="10"/>
      <c r="AU469" s="10"/>
      <c r="AV469" s="10"/>
    </row>
    <row r="470" spans="1:48" ht="20.25" customHeight="1">
      <c r="A470" s="31">
        <v>43861</v>
      </c>
      <c r="B470" s="10" t="s">
        <v>31</v>
      </c>
      <c r="C470" s="10">
        <f t="shared" si="0"/>
        <v>0</v>
      </c>
      <c r="D470" s="6">
        <f t="shared" si="1"/>
        <v>0</v>
      </c>
      <c r="E470" s="10">
        <v>51.203944</v>
      </c>
      <c r="F470" s="10">
        <v>51.369798000000003</v>
      </c>
      <c r="G470" s="10">
        <v>35</v>
      </c>
      <c r="H470" s="10">
        <v>0</v>
      </c>
      <c r="I470" s="10" t="s">
        <v>21</v>
      </c>
      <c r="J470" s="9" t="str">
        <f t="shared" si="2"/>
        <v>Rally</v>
      </c>
      <c r="K470" s="9" t="s">
        <v>96</v>
      </c>
      <c r="L470" s="34" t="str">
        <f t="shared" si="3"/>
        <v>Property &amp; Land</v>
      </c>
      <c r="M470" s="10"/>
      <c r="N470" s="34" t="str">
        <f t="shared" si="4"/>
        <v/>
      </c>
      <c r="O470" s="10"/>
      <c r="P470" s="34" t="str">
        <f t="shared" si="5"/>
        <v/>
      </c>
      <c r="Q470" s="10"/>
      <c r="R470" s="10"/>
      <c r="S470" s="9">
        <f t="shared" si="6"/>
        <v>0</v>
      </c>
      <c r="T470" s="10" t="s">
        <v>1215</v>
      </c>
      <c r="U470" s="10"/>
      <c r="V470" s="10" t="s">
        <v>24</v>
      </c>
      <c r="W470" s="34" t="str">
        <f t="shared" si="7"/>
        <v>National Government</v>
      </c>
      <c r="X470" s="9" t="s">
        <v>82</v>
      </c>
      <c r="Y470" s="34" t="str">
        <f t="shared" si="8"/>
        <v>Constructive</v>
      </c>
      <c r="Z470" s="10"/>
      <c r="AA470" s="34" t="str">
        <f t="shared" si="9"/>
        <v/>
      </c>
      <c r="AB470" s="10" t="s">
        <v>1308</v>
      </c>
      <c r="AC470" s="12" t="s">
        <v>27</v>
      </c>
      <c r="AD470" s="6" t="s">
        <v>1305</v>
      </c>
      <c r="AE470" s="10"/>
      <c r="AF470" s="10"/>
      <c r="AG470" s="10"/>
      <c r="AH470" s="10"/>
      <c r="AI470" s="10"/>
      <c r="AJ470" s="10"/>
      <c r="AK470" s="10"/>
      <c r="AL470" s="10"/>
      <c r="AM470" s="10"/>
      <c r="AN470" s="10"/>
      <c r="AO470" s="10"/>
      <c r="AP470" s="10"/>
      <c r="AQ470" s="10"/>
      <c r="AR470" s="10"/>
      <c r="AS470" s="10"/>
      <c r="AT470" s="10"/>
      <c r="AU470" s="10"/>
      <c r="AV470" s="10"/>
    </row>
    <row r="471" spans="1:48" ht="20.25" customHeight="1">
      <c r="A471" s="31">
        <v>43861</v>
      </c>
      <c r="B471" s="10" t="s">
        <v>120</v>
      </c>
      <c r="C471" s="10">
        <f t="shared" si="0"/>
        <v>0</v>
      </c>
      <c r="D471" s="6">
        <f t="shared" si="1"/>
        <v>0</v>
      </c>
      <c r="E471" s="14">
        <v>47.106655000000003</v>
      </c>
      <c r="F471" s="15">
        <v>51.916088999999999</v>
      </c>
      <c r="G471" s="10">
        <v>100</v>
      </c>
      <c r="H471" s="10">
        <v>0</v>
      </c>
      <c r="I471" s="10" t="s">
        <v>21</v>
      </c>
      <c r="J471" s="9" t="str">
        <f t="shared" si="2"/>
        <v>Rally</v>
      </c>
      <c r="K471" s="9" t="s">
        <v>96</v>
      </c>
      <c r="L471" s="34" t="str">
        <f t="shared" si="3"/>
        <v>Property &amp; Land</v>
      </c>
      <c r="M471" s="10"/>
      <c r="N471" s="34" t="str">
        <f t="shared" si="4"/>
        <v/>
      </c>
      <c r="O471" s="10"/>
      <c r="P471" s="34" t="str">
        <f t="shared" si="5"/>
        <v/>
      </c>
      <c r="Q471" s="10"/>
      <c r="R471" s="10"/>
      <c r="S471" s="9">
        <f t="shared" si="6"/>
        <v>0</v>
      </c>
      <c r="T471" s="10" t="s">
        <v>1215</v>
      </c>
      <c r="U471" s="10"/>
      <c r="V471" s="10" t="s">
        <v>24</v>
      </c>
      <c r="W471" s="34" t="str">
        <f t="shared" si="7"/>
        <v>National Government</v>
      </c>
      <c r="X471" s="9" t="s">
        <v>82</v>
      </c>
      <c r="Y471" s="34" t="str">
        <f t="shared" si="8"/>
        <v>Constructive</v>
      </c>
      <c r="Z471" s="10"/>
      <c r="AA471" s="34" t="str">
        <f t="shared" si="9"/>
        <v/>
      </c>
      <c r="AB471" s="10" t="s">
        <v>1309</v>
      </c>
      <c r="AC471" s="9" t="s">
        <v>98</v>
      </c>
      <c r="AD471" s="6" t="s">
        <v>1310</v>
      </c>
      <c r="AE471" s="10"/>
      <c r="AF471" s="10"/>
      <c r="AG471" s="10"/>
      <c r="AH471" s="10"/>
      <c r="AI471" s="10"/>
      <c r="AJ471" s="10"/>
      <c r="AK471" s="10"/>
      <c r="AL471" s="10"/>
      <c r="AM471" s="10"/>
      <c r="AN471" s="10"/>
      <c r="AO471" s="10"/>
      <c r="AP471" s="10"/>
      <c r="AQ471" s="10"/>
      <c r="AR471" s="10"/>
      <c r="AS471" s="10"/>
      <c r="AT471" s="10"/>
      <c r="AU471" s="10"/>
      <c r="AV471" s="10"/>
    </row>
    <row r="472" spans="1:48" ht="20.25" customHeight="1">
      <c r="A472" s="31">
        <v>43861</v>
      </c>
      <c r="B472" s="10" t="s">
        <v>163</v>
      </c>
      <c r="C472" s="10">
        <f t="shared" si="0"/>
        <v>0</v>
      </c>
      <c r="D472" s="6">
        <f t="shared" si="1"/>
        <v>0</v>
      </c>
      <c r="E472" s="14">
        <v>54.860073</v>
      </c>
      <c r="F472" s="15">
        <v>69.173580999999999</v>
      </c>
      <c r="G472" s="10">
        <v>100</v>
      </c>
      <c r="H472" s="10">
        <v>0</v>
      </c>
      <c r="I472" s="10" t="s">
        <v>21</v>
      </c>
      <c r="J472" s="9" t="str">
        <f t="shared" si="2"/>
        <v>Rally</v>
      </c>
      <c r="K472" s="9" t="s">
        <v>96</v>
      </c>
      <c r="L472" s="34" t="str">
        <f t="shared" si="3"/>
        <v>Property &amp; Land</v>
      </c>
      <c r="M472" s="10"/>
      <c r="N472" s="34" t="str">
        <f t="shared" si="4"/>
        <v/>
      </c>
      <c r="O472" s="10"/>
      <c r="P472" s="34" t="str">
        <f t="shared" si="5"/>
        <v/>
      </c>
      <c r="Q472" s="10"/>
      <c r="R472" s="10"/>
      <c r="S472" s="9">
        <f t="shared" si="6"/>
        <v>0</v>
      </c>
      <c r="T472" s="10" t="s">
        <v>1215</v>
      </c>
      <c r="U472" s="10"/>
      <c r="V472" s="10" t="s">
        <v>24</v>
      </c>
      <c r="W472" s="34" t="str">
        <f t="shared" si="7"/>
        <v>National Government</v>
      </c>
      <c r="X472" s="9" t="s">
        <v>82</v>
      </c>
      <c r="Y472" s="34" t="str">
        <f t="shared" si="8"/>
        <v>Constructive</v>
      </c>
      <c r="Z472" s="10"/>
      <c r="AA472" s="34" t="str">
        <f t="shared" si="9"/>
        <v/>
      </c>
      <c r="AB472" s="10" t="s">
        <v>1308</v>
      </c>
      <c r="AC472" s="12" t="s">
        <v>27</v>
      </c>
      <c r="AD472" s="6" t="s">
        <v>1310</v>
      </c>
      <c r="AE472" s="10"/>
      <c r="AF472" s="10"/>
      <c r="AG472" s="10"/>
      <c r="AH472" s="10"/>
      <c r="AI472" s="10"/>
      <c r="AJ472" s="10"/>
      <c r="AK472" s="10"/>
      <c r="AL472" s="10"/>
      <c r="AM472" s="10"/>
      <c r="AN472" s="10"/>
      <c r="AO472" s="10"/>
      <c r="AP472" s="10"/>
      <c r="AQ472" s="10"/>
      <c r="AR472" s="10"/>
      <c r="AS472" s="10"/>
      <c r="AT472" s="10"/>
      <c r="AU472" s="10"/>
      <c r="AV472" s="10"/>
    </row>
    <row r="473" spans="1:48" ht="20.25" customHeight="1">
      <c r="A473" s="31">
        <v>43857</v>
      </c>
      <c r="B473" s="10" t="s">
        <v>31</v>
      </c>
      <c r="C473" s="10">
        <f t="shared" si="0"/>
        <v>0</v>
      </c>
      <c r="D473" s="6">
        <f t="shared" si="1"/>
        <v>0</v>
      </c>
      <c r="E473" s="10">
        <v>51.204132999999999</v>
      </c>
      <c r="F473" s="10">
        <v>51.371138000000002</v>
      </c>
      <c r="G473" s="10">
        <v>20</v>
      </c>
      <c r="H473" s="10">
        <v>0</v>
      </c>
      <c r="I473" s="10" t="s">
        <v>21</v>
      </c>
      <c r="J473" s="9" t="str">
        <f t="shared" si="2"/>
        <v>Rally</v>
      </c>
      <c r="K473" s="10" t="s">
        <v>64</v>
      </c>
      <c r="L473" s="34" t="str">
        <f t="shared" si="3"/>
        <v>Human Rights</v>
      </c>
      <c r="M473" s="10" t="s">
        <v>58</v>
      </c>
      <c r="N473" s="34" t="str">
        <f t="shared" si="4"/>
        <v>Government Services</v>
      </c>
      <c r="O473" s="10" t="s">
        <v>62</v>
      </c>
      <c r="P473" s="34" t="str">
        <f t="shared" si="5"/>
        <v>Justice</v>
      </c>
      <c r="Q473" s="10"/>
      <c r="R473" s="10"/>
      <c r="S473" s="9">
        <f t="shared" si="6"/>
        <v>0</v>
      </c>
      <c r="T473" s="10" t="s">
        <v>24</v>
      </c>
      <c r="U473" s="10"/>
      <c r="V473" s="10" t="s">
        <v>24</v>
      </c>
      <c r="W473" s="34" t="str">
        <f t="shared" si="7"/>
        <v>National Government</v>
      </c>
      <c r="X473" s="10" t="s">
        <v>67</v>
      </c>
      <c r="Y473" s="34" t="str">
        <f t="shared" si="8"/>
        <v>Neutral</v>
      </c>
      <c r="Z473" s="10"/>
      <c r="AA473" s="34" t="str">
        <f t="shared" si="9"/>
        <v/>
      </c>
      <c r="AB473" s="10" t="s">
        <v>1311</v>
      </c>
      <c r="AC473" s="12" t="s">
        <v>27</v>
      </c>
      <c r="AD473" s="6" t="s">
        <v>1312</v>
      </c>
      <c r="AE473" s="10"/>
      <c r="AF473" s="10"/>
      <c r="AG473" s="10"/>
      <c r="AH473" s="10"/>
      <c r="AI473" s="10"/>
      <c r="AJ473" s="10"/>
      <c r="AK473" s="10"/>
      <c r="AL473" s="10"/>
      <c r="AM473" s="10"/>
      <c r="AN473" s="10"/>
      <c r="AO473" s="10"/>
      <c r="AP473" s="10"/>
      <c r="AQ473" s="10"/>
      <c r="AR473" s="10"/>
      <c r="AS473" s="10"/>
      <c r="AT473" s="10"/>
      <c r="AU473" s="10"/>
      <c r="AV473" s="10"/>
    </row>
    <row r="474" spans="1:48" ht="20.25" customHeight="1">
      <c r="A474" s="31">
        <v>43857</v>
      </c>
      <c r="B474" s="10" t="s">
        <v>199</v>
      </c>
      <c r="C474" s="10">
        <f t="shared" si="0"/>
        <v>0</v>
      </c>
      <c r="D474" s="6">
        <f t="shared" si="1"/>
        <v>0</v>
      </c>
      <c r="E474" s="14">
        <v>43.357796</v>
      </c>
      <c r="F474" s="15">
        <v>52.806913000000002</v>
      </c>
      <c r="G474" s="10">
        <v>40</v>
      </c>
      <c r="H474" s="10">
        <v>0</v>
      </c>
      <c r="I474" s="10" t="s">
        <v>43</v>
      </c>
      <c r="J474" s="9" t="str">
        <f t="shared" si="2"/>
        <v>Disruptive</v>
      </c>
      <c r="K474" s="9" t="s">
        <v>96</v>
      </c>
      <c r="L474" s="34" t="str">
        <f t="shared" si="3"/>
        <v>Property &amp; Land</v>
      </c>
      <c r="M474" s="10"/>
      <c r="N474" s="34" t="str">
        <f t="shared" si="4"/>
        <v/>
      </c>
      <c r="O474" s="10"/>
      <c r="P474" s="34" t="str">
        <f t="shared" si="5"/>
        <v/>
      </c>
      <c r="Q474" s="10"/>
      <c r="R474" s="10"/>
      <c r="S474" s="9">
        <f t="shared" si="6"/>
        <v>0</v>
      </c>
      <c r="T474" s="10" t="s">
        <v>1313</v>
      </c>
      <c r="U474" s="10"/>
      <c r="V474" s="10" t="s">
        <v>81</v>
      </c>
      <c r="W474" s="34" t="str">
        <f t="shared" si="7"/>
        <v>Local Non-Gov Actor</v>
      </c>
      <c r="X474" s="10" t="s">
        <v>82</v>
      </c>
      <c r="Y474" s="34" t="str">
        <f t="shared" si="8"/>
        <v>Constructive</v>
      </c>
      <c r="Z474" s="10"/>
      <c r="AA474" s="34" t="str">
        <f t="shared" si="9"/>
        <v/>
      </c>
      <c r="AB474" s="10" t="s">
        <v>1314</v>
      </c>
      <c r="AC474" s="9" t="s">
        <v>98</v>
      </c>
      <c r="AD474" s="6" t="s">
        <v>1315</v>
      </c>
      <c r="AE474" s="10"/>
      <c r="AF474" s="10"/>
      <c r="AG474" s="10"/>
      <c r="AH474" s="10"/>
      <c r="AI474" s="10"/>
      <c r="AJ474" s="10"/>
      <c r="AK474" s="10"/>
      <c r="AL474" s="10"/>
      <c r="AM474" s="10"/>
      <c r="AN474" s="10"/>
      <c r="AO474" s="10"/>
      <c r="AP474" s="10"/>
      <c r="AQ474" s="10"/>
      <c r="AR474" s="10"/>
      <c r="AS474" s="10"/>
      <c r="AT474" s="10"/>
      <c r="AU474" s="10"/>
      <c r="AV474" s="10"/>
    </row>
    <row r="475" spans="1:48" ht="20.25" customHeight="1">
      <c r="A475" s="31">
        <v>43856</v>
      </c>
      <c r="B475" s="10" t="s">
        <v>95</v>
      </c>
      <c r="C475" s="10">
        <f t="shared" si="0"/>
        <v>0</v>
      </c>
      <c r="D475" s="6">
        <f t="shared" si="1"/>
        <v>0</v>
      </c>
      <c r="E475" s="10">
        <v>43.655006999999998</v>
      </c>
      <c r="F475" s="10">
        <v>51.146551000000002</v>
      </c>
      <c r="G475" s="10">
        <v>60</v>
      </c>
      <c r="H475" s="10">
        <v>0</v>
      </c>
      <c r="I475" s="10" t="s">
        <v>21</v>
      </c>
      <c r="J475" s="9" t="str">
        <f t="shared" si="2"/>
        <v>Rally</v>
      </c>
      <c r="K475" s="9" t="s">
        <v>96</v>
      </c>
      <c r="L475" s="34" t="str">
        <f t="shared" si="3"/>
        <v>Property &amp; Land</v>
      </c>
      <c r="M475" s="10"/>
      <c r="N475" s="34" t="str">
        <f t="shared" si="4"/>
        <v/>
      </c>
      <c r="O475" s="10"/>
      <c r="P475" s="34" t="str">
        <f t="shared" si="5"/>
        <v/>
      </c>
      <c r="Q475" s="10"/>
      <c r="R475" s="10"/>
      <c r="S475" s="9">
        <f t="shared" si="6"/>
        <v>0</v>
      </c>
      <c r="T475" s="10" t="s">
        <v>1215</v>
      </c>
      <c r="U475" s="10"/>
      <c r="V475" s="10" t="s">
        <v>24</v>
      </c>
      <c r="W475" s="34" t="str">
        <f t="shared" si="7"/>
        <v>National Government</v>
      </c>
      <c r="X475" s="10" t="s">
        <v>67</v>
      </c>
      <c r="Y475" s="34" t="str">
        <f t="shared" si="8"/>
        <v>Neutral</v>
      </c>
      <c r="Z475" s="10"/>
      <c r="AA475" s="34" t="str">
        <f t="shared" si="9"/>
        <v/>
      </c>
      <c r="AB475" s="10" t="s">
        <v>1316</v>
      </c>
      <c r="AC475" s="9" t="s">
        <v>98</v>
      </c>
      <c r="AD475" s="6" t="s">
        <v>1310</v>
      </c>
      <c r="AE475" s="10"/>
      <c r="AF475" s="10"/>
      <c r="AG475" s="10"/>
      <c r="AH475" s="10"/>
      <c r="AI475" s="10"/>
      <c r="AJ475" s="10"/>
      <c r="AK475" s="10"/>
      <c r="AL475" s="10"/>
      <c r="AM475" s="10"/>
      <c r="AN475" s="10"/>
      <c r="AO475" s="10"/>
      <c r="AP475" s="10"/>
      <c r="AQ475" s="10"/>
      <c r="AR475" s="10"/>
      <c r="AS475" s="10"/>
      <c r="AT475" s="10"/>
      <c r="AU475" s="10"/>
      <c r="AV475" s="10"/>
    </row>
    <row r="476" spans="1:48" ht="20.25" customHeight="1">
      <c r="A476" s="31">
        <v>43856</v>
      </c>
      <c r="B476" s="10" t="s">
        <v>120</v>
      </c>
      <c r="C476" s="10">
        <f t="shared" si="0"/>
        <v>0</v>
      </c>
      <c r="D476" s="6">
        <f t="shared" si="1"/>
        <v>0</v>
      </c>
      <c r="E476" s="14">
        <v>47.106895999999999</v>
      </c>
      <c r="F476" s="15">
        <v>51.915970999999999</v>
      </c>
      <c r="G476" s="10">
        <v>100</v>
      </c>
      <c r="H476" s="10">
        <v>0</v>
      </c>
      <c r="I476" s="10" t="s">
        <v>21</v>
      </c>
      <c r="J476" s="9" t="str">
        <f t="shared" si="2"/>
        <v>Rally</v>
      </c>
      <c r="K476" s="9" t="s">
        <v>96</v>
      </c>
      <c r="L476" s="34" t="str">
        <f t="shared" si="3"/>
        <v>Property &amp; Land</v>
      </c>
      <c r="M476" s="10"/>
      <c r="N476" s="34" t="str">
        <f t="shared" si="4"/>
        <v/>
      </c>
      <c r="O476" s="10"/>
      <c r="P476" s="34" t="str">
        <f t="shared" si="5"/>
        <v/>
      </c>
      <c r="Q476" s="10"/>
      <c r="R476" s="10"/>
      <c r="S476" s="9">
        <f t="shared" si="6"/>
        <v>0</v>
      </c>
      <c r="T476" s="10" t="s">
        <v>1215</v>
      </c>
      <c r="U476" s="10"/>
      <c r="V476" s="10" t="s">
        <v>24</v>
      </c>
      <c r="W476" s="34" t="str">
        <f t="shared" si="7"/>
        <v>National Government</v>
      </c>
      <c r="X476" s="10" t="s">
        <v>67</v>
      </c>
      <c r="Y476" s="34" t="str">
        <f t="shared" si="8"/>
        <v>Neutral</v>
      </c>
      <c r="Z476" s="10"/>
      <c r="AA476" s="34" t="str">
        <f t="shared" si="9"/>
        <v/>
      </c>
      <c r="AB476" s="10" t="s">
        <v>1317</v>
      </c>
      <c r="AC476" s="9" t="s">
        <v>98</v>
      </c>
      <c r="AD476" s="6" t="s">
        <v>1318</v>
      </c>
      <c r="AE476" s="10"/>
      <c r="AF476" s="10"/>
      <c r="AG476" s="10"/>
      <c r="AH476" s="10"/>
      <c r="AI476" s="10"/>
      <c r="AJ476" s="10"/>
      <c r="AK476" s="10"/>
      <c r="AL476" s="10"/>
      <c r="AM476" s="10"/>
      <c r="AN476" s="10"/>
      <c r="AO476" s="10"/>
      <c r="AP476" s="10"/>
      <c r="AQ476" s="10"/>
      <c r="AR476" s="10"/>
      <c r="AS476" s="10"/>
      <c r="AT476" s="10"/>
      <c r="AU476" s="10"/>
      <c r="AV476" s="10"/>
    </row>
    <row r="477" spans="1:48" ht="20.25" customHeight="1">
      <c r="A477" s="31">
        <v>43854</v>
      </c>
      <c r="B477" s="10" t="s">
        <v>20</v>
      </c>
      <c r="C477" s="10">
        <f t="shared" si="0"/>
        <v>0</v>
      </c>
      <c r="D477" s="6">
        <f t="shared" si="1"/>
        <v>0</v>
      </c>
      <c r="E477" s="10">
        <v>42.319172000000002</v>
      </c>
      <c r="F477" s="10">
        <v>69.590958000000001</v>
      </c>
      <c r="G477" s="10">
        <v>100</v>
      </c>
      <c r="H477" s="10">
        <v>0</v>
      </c>
      <c r="I477" s="10" t="s">
        <v>21</v>
      </c>
      <c r="J477" s="9" t="str">
        <f t="shared" si="2"/>
        <v>Rally</v>
      </c>
      <c r="K477" s="9" t="s">
        <v>96</v>
      </c>
      <c r="L477" s="34" t="str">
        <f t="shared" si="3"/>
        <v>Property &amp; Land</v>
      </c>
      <c r="M477" s="10"/>
      <c r="N477" s="34" t="str">
        <f t="shared" si="4"/>
        <v/>
      </c>
      <c r="O477" s="10"/>
      <c r="P477" s="34" t="str">
        <f t="shared" si="5"/>
        <v/>
      </c>
      <c r="Q477" s="10"/>
      <c r="R477" s="10"/>
      <c r="S477" s="9">
        <f t="shared" si="6"/>
        <v>0</v>
      </c>
      <c r="T477" s="10" t="s">
        <v>1215</v>
      </c>
      <c r="U477" s="10"/>
      <c r="V477" s="10" t="s">
        <v>24</v>
      </c>
      <c r="W477" s="34" t="str">
        <f t="shared" si="7"/>
        <v>National Government</v>
      </c>
      <c r="X477" s="10" t="s">
        <v>67</v>
      </c>
      <c r="Y477" s="34" t="str">
        <f t="shared" si="8"/>
        <v>Neutral</v>
      </c>
      <c r="Z477" s="10"/>
      <c r="AA477" s="34" t="str">
        <f t="shared" si="9"/>
        <v/>
      </c>
      <c r="AB477" s="10" t="s">
        <v>1319</v>
      </c>
      <c r="AC477" s="12" t="s">
        <v>27</v>
      </c>
      <c r="AD477" s="6" t="s">
        <v>1320</v>
      </c>
      <c r="AE477" s="10"/>
      <c r="AF477" s="10"/>
      <c r="AG477" s="10"/>
      <c r="AH477" s="10"/>
      <c r="AI477" s="10"/>
      <c r="AJ477" s="10"/>
      <c r="AK477" s="10"/>
      <c r="AL477" s="10"/>
      <c r="AM477" s="10"/>
      <c r="AN477" s="10"/>
      <c r="AO477" s="10"/>
      <c r="AP477" s="10"/>
      <c r="AQ477" s="10"/>
      <c r="AR477" s="10"/>
      <c r="AS477" s="10"/>
      <c r="AT477" s="10"/>
      <c r="AU477" s="10"/>
      <c r="AV477" s="10"/>
    </row>
    <row r="478" spans="1:48" ht="20.25" customHeight="1">
      <c r="A478" s="31">
        <v>43853</v>
      </c>
      <c r="B478" s="10" t="s">
        <v>20</v>
      </c>
      <c r="C478" s="10">
        <f t="shared" si="0"/>
        <v>0</v>
      </c>
      <c r="D478" s="6">
        <f t="shared" si="1"/>
        <v>0</v>
      </c>
      <c r="E478" s="10">
        <v>42.353897000000003</v>
      </c>
      <c r="F478" s="10">
        <v>69.613956000000002</v>
      </c>
      <c r="G478" s="10">
        <v>20</v>
      </c>
      <c r="H478" s="10">
        <v>0</v>
      </c>
      <c r="I478" s="10" t="s">
        <v>21</v>
      </c>
      <c r="J478" s="9" t="str">
        <f t="shared" si="2"/>
        <v>Rally</v>
      </c>
      <c r="K478" s="9" t="s">
        <v>366</v>
      </c>
      <c r="L478" s="34" t="str">
        <f t="shared" si="3"/>
        <v>Other</v>
      </c>
      <c r="M478" s="10"/>
      <c r="N478" s="34" t="str">
        <f t="shared" si="4"/>
        <v/>
      </c>
      <c r="O478" s="10"/>
      <c r="P478" s="34" t="str">
        <f t="shared" si="5"/>
        <v/>
      </c>
      <c r="Q478" s="10"/>
      <c r="R478" s="10"/>
      <c r="S478" s="9">
        <f t="shared" si="6"/>
        <v>0</v>
      </c>
      <c r="T478" s="10" t="s">
        <v>1321</v>
      </c>
      <c r="U478" s="10"/>
      <c r="V478" s="10" t="s">
        <v>81</v>
      </c>
      <c r="W478" s="34" t="str">
        <f t="shared" si="7"/>
        <v>Local Non-Gov Actor</v>
      </c>
      <c r="X478" s="9" t="s">
        <v>82</v>
      </c>
      <c r="Y478" s="34" t="str">
        <f t="shared" si="8"/>
        <v>Constructive</v>
      </c>
      <c r="Z478" s="10"/>
      <c r="AA478" s="34" t="str">
        <f t="shared" si="9"/>
        <v/>
      </c>
      <c r="AB478" s="10" t="s">
        <v>1322</v>
      </c>
      <c r="AC478" s="12" t="s">
        <v>27</v>
      </c>
      <c r="AD478" s="6" t="s">
        <v>1323</v>
      </c>
      <c r="AE478" s="10"/>
      <c r="AF478" s="10"/>
      <c r="AG478" s="10"/>
      <c r="AH478" s="10"/>
      <c r="AI478" s="10"/>
      <c r="AJ478" s="10"/>
      <c r="AK478" s="10"/>
      <c r="AL478" s="10"/>
      <c r="AM478" s="10"/>
      <c r="AN478" s="10"/>
      <c r="AO478" s="10"/>
      <c r="AP478" s="10"/>
      <c r="AQ478" s="10"/>
      <c r="AR478" s="10"/>
      <c r="AS478" s="10"/>
      <c r="AT478" s="10"/>
      <c r="AU478" s="10"/>
      <c r="AV478" s="10"/>
    </row>
    <row r="479" spans="1:48" ht="20.25" customHeight="1">
      <c r="A479" s="31">
        <v>43852</v>
      </c>
      <c r="B479" s="10" t="s">
        <v>199</v>
      </c>
      <c r="C479" s="10">
        <f t="shared" si="0"/>
        <v>0</v>
      </c>
      <c r="D479" s="6">
        <f t="shared" si="1"/>
        <v>0</v>
      </c>
      <c r="E479" s="10">
        <v>43.339509999999997</v>
      </c>
      <c r="F479" s="10">
        <v>52.854207000000002</v>
      </c>
      <c r="G479" s="10">
        <v>200</v>
      </c>
      <c r="H479" s="10">
        <v>0</v>
      </c>
      <c r="I479" s="10" t="s">
        <v>21</v>
      </c>
      <c r="J479" s="9" t="str">
        <f t="shared" si="2"/>
        <v>Rally</v>
      </c>
      <c r="K479" s="10" t="s">
        <v>44</v>
      </c>
      <c r="L479" s="34" t="str">
        <f t="shared" si="3"/>
        <v>Livelihood</v>
      </c>
      <c r="M479" s="10" t="s">
        <v>58</v>
      </c>
      <c r="N479" s="34" t="str">
        <f t="shared" si="4"/>
        <v>Government Services</v>
      </c>
      <c r="O479" s="9" t="s">
        <v>45</v>
      </c>
      <c r="P479" s="34" t="str">
        <f t="shared" si="5"/>
        <v>Environment &amp; Resource Extraction</v>
      </c>
      <c r="Q479" s="10"/>
      <c r="R479" s="10"/>
      <c r="S479" s="9">
        <f t="shared" si="6"/>
        <v>0</v>
      </c>
      <c r="T479" s="9" t="s">
        <v>59</v>
      </c>
      <c r="U479" s="10"/>
      <c r="V479" s="10" t="s">
        <v>59</v>
      </c>
      <c r="W479" s="34" t="str">
        <f t="shared" si="7"/>
        <v>Local Government</v>
      </c>
      <c r="X479" s="10" t="s">
        <v>87</v>
      </c>
      <c r="Y479" s="34" t="str">
        <f t="shared" si="8"/>
        <v>Neutral</v>
      </c>
      <c r="Z479" s="10"/>
      <c r="AA479" s="34" t="str">
        <f t="shared" si="9"/>
        <v/>
      </c>
      <c r="AB479" s="10" t="s">
        <v>1324</v>
      </c>
      <c r="AC479" s="12" t="s">
        <v>27</v>
      </c>
      <c r="AD479" s="6" t="s">
        <v>1325</v>
      </c>
      <c r="AE479" s="10"/>
      <c r="AF479" s="10"/>
      <c r="AG479" s="10"/>
      <c r="AH479" s="10"/>
      <c r="AI479" s="10"/>
      <c r="AJ479" s="10"/>
      <c r="AK479" s="10"/>
      <c r="AL479" s="10"/>
      <c r="AM479" s="10"/>
      <c r="AN479" s="10"/>
      <c r="AO479" s="10"/>
      <c r="AP479" s="10"/>
      <c r="AQ479" s="10"/>
      <c r="AR479" s="10"/>
      <c r="AS479" s="10"/>
      <c r="AT479" s="10"/>
      <c r="AU479" s="10"/>
      <c r="AV479" s="10"/>
    </row>
    <row r="480" spans="1:48" ht="20.25" customHeight="1">
      <c r="A480" s="31">
        <v>43852</v>
      </c>
      <c r="B480" s="10" t="s">
        <v>199</v>
      </c>
      <c r="C480" s="10">
        <f t="shared" si="0"/>
        <v>0</v>
      </c>
      <c r="D480" s="6">
        <f t="shared" si="1"/>
        <v>0</v>
      </c>
      <c r="E480" s="10">
        <v>43.339727000000003</v>
      </c>
      <c r="F480" s="10">
        <v>52.854616</v>
      </c>
      <c r="G480" s="10">
        <v>100</v>
      </c>
      <c r="H480" s="10">
        <v>0</v>
      </c>
      <c r="I480" s="10" t="s">
        <v>21</v>
      </c>
      <c r="J480" s="9" t="str">
        <f t="shared" si="2"/>
        <v>Rally</v>
      </c>
      <c r="K480" s="10" t="s">
        <v>44</v>
      </c>
      <c r="L480" s="34" t="str">
        <f t="shared" si="3"/>
        <v>Livelihood</v>
      </c>
      <c r="M480" s="10" t="s">
        <v>58</v>
      </c>
      <c r="N480" s="34" t="str">
        <f t="shared" si="4"/>
        <v>Government Services</v>
      </c>
      <c r="O480" s="9" t="s">
        <v>45</v>
      </c>
      <c r="P480" s="34" t="str">
        <f t="shared" si="5"/>
        <v>Environment &amp; Resource Extraction</v>
      </c>
      <c r="Q480" s="10"/>
      <c r="R480" s="10"/>
      <c r="S480" s="9">
        <f t="shared" si="6"/>
        <v>0</v>
      </c>
      <c r="T480" s="9" t="s">
        <v>59</v>
      </c>
      <c r="U480" s="10"/>
      <c r="V480" s="10" t="s">
        <v>59</v>
      </c>
      <c r="W480" s="34" t="str">
        <f t="shared" si="7"/>
        <v>Local Government</v>
      </c>
      <c r="X480" s="10" t="s">
        <v>67</v>
      </c>
      <c r="Y480" s="34" t="str">
        <f t="shared" si="8"/>
        <v>Neutral</v>
      </c>
      <c r="Z480" s="10"/>
      <c r="AA480" s="34" t="str">
        <f t="shared" si="9"/>
        <v/>
      </c>
      <c r="AB480" s="10" t="s">
        <v>1324</v>
      </c>
      <c r="AC480" s="12" t="s">
        <v>27</v>
      </c>
      <c r="AD480" s="6" t="s">
        <v>1326</v>
      </c>
      <c r="AE480" s="10"/>
      <c r="AF480" s="10"/>
      <c r="AG480" s="10"/>
      <c r="AH480" s="10"/>
      <c r="AI480" s="10"/>
      <c r="AJ480" s="10"/>
      <c r="AK480" s="10"/>
      <c r="AL480" s="10"/>
      <c r="AM480" s="10"/>
      <c r="AN480" s="10"/>
      <c r="AO480" s="10"/>
      <c r="AP480" s="10"/>
      <c r="AQ480" s="10"/>
      <c r="AR480" s="10"/>
      <c r="AS480" s="10"/>
      <c r="AT480" s="10"/>
      <c r="AU480" s="10"/>
      <c r="AV480" s="10"/>
    </row>
    <row r="481" spans="1:48" ht="20.25" customHeight="1">
      <c r="A481" s="31">
        <v>43851</v>
      </c>
      <c r="B481" s="9" t="s">
        <v>40</v>
      </c>
      <c r="C481" s="9">
        <f t="shared" si="0"/>
        <v>1</v>
      </c>
      <c r="D481" s="6">
        <f t="shared" si="1"/>
        <v>0</v>
      </c>
      <c r="E481" s="10">
        <v>51.135283999999999</v>
      </c>
      <c r="F481" s="10">
        <v>71.410786999999999</v>
      </c>
      <c r="G481" s="10">
        <v>35</v>
      </c>
      <c r="H481" s="10">
        <v>0</v>
      </c>
      <c r="I481" s="10" t="s">
        <v>21</v>
      </c>
      <c r="J481" s="9" t="str">
        <f t="shared" si="2"/>
        <v>Rally</v>
      </c>
      <c r="K481" s="10" t="s">
        <v>58</v>
      </c>
      <c r="L481" s="34" t="str">
        <f t="shared" si="3"/>
        <v>Government Services</v>
      </c>
      <c r="M481" s="10"/>
      <c r="N481" s="34" t="str">
        <f t="shared" si="4"/>
        <v/>
      </c>
      <c r="O481" s="10"/>
      <c r="P481" s="34" t="str">
        <f t="shared" si="5"/>
        <v/>
      </c>
      <c r="Q481" s="10"/>
      <c r="R481" s="10"/>
      <c r="S481" s="9">
        <f t="shared" si="6"/>
        <v>0</v>
      </c>
      <c r="T481" s="9" t="s">
        <v>59</v>
      </c>
      <c r="U481" s="10"/>
      <c r="V481" s="10" t="s">
        <v>24</v>
      </c>
      <c r="W481" s="34" t="str">
        <f t="shared" si="7"/>
        <v>National Government</v>
      </c>
      <c r="X481" s="10" t="s">
        <v>437</v>
      </c>
      <c r="Y481" s="34" t="str">
        <f t="shared" si="8"/>
        <v>Violent</v>
      </c>
      <c r="Z481" s="10"/>
      <c r="AA481" s="34" t="str">
        <f t="shared" si="9"/>
        <v/>
      </c>
      <c r="AB481" s="12" t="s">
        <v>1939</v>
      </c>
      <c r="AC481" s="12" t="s">
        <v>27</v>
      </c>
      <c r="AD481" s="6" t="s">
        <v>1328</v>
      </c>
      <c r="AE481" s="10"/>
      <c r="AF481" s="10"/>
      <c r="AG481" s="10"/>
      <c r="AH481" s="10"/>
      <c r="AI481" s="10"/>
      <c r="AJ481" s="10"/>
      <c r="AK481" s="10"/>
      <c r="AL481" s="10"/>
      <c r="AM481" s="10"/>
      <c r="AN481" s="10"/>
      <c r="AO481" s="10"/>
      <c r="AP481" s="10"/>
      <c r="AQ481" s="10"/>
      <c r="AR481" s="10"/>
      <c r="AS481" s="10"/>
      <c r="AT481" s="10"/>
      <c r="AU481" s="10"/>
      <c r="AV481" s="10"/>
    </row>
    <row r="482" spans="1:48" ht="20.25" customHeight="1">
      <c r="A482" s="31">
        <v>43851</v>
      </c>
      <c r="B482" s="10" t="s">
        <v>20</v>
      </c>
      <c r="C482" s="10">
        <f t="shared" si="0"/>
        <v>0</v>
      </c>
      <c r="D482" s="6">
        <f t="shared" si="1"/>
        <v>0</v>
      </c>
      <c r="E482" s="15">
        <v>42.327640000000002</v>
      </c>
      <c r="F482" s="15">
        <v>69.584371000000004</v>
      </c>
      <c r="G482" s="10">
        <v>6</v>
      </c>
      <c r="H482" s="10">
        <v>0</v>
      </c>
      <c r="I482" s="10" t="s">
        <v>21</v>
      </c>
      <c r="J482" s="9" t="str">
        <f t="shared" si="2"/>
        <v>Rally</v>
      </c>
      <c r="K482" s="10" t="s">
        <v>129</v>
      </c>
      <c r="L482" s="34" t="str">
        <f t="shared" si="3"/>
        <v>China</v>
      </c>
      <c r="M482" s="9" t="s">
        <v>64</v>
      </c>
      <c r="N482" s="34" t="str">
        <f t="shared" si="4"/>
        <v>Human Rights</v>
      </c>
      <c r="O482" s="10"/>
      <c r="P482" s="34" t="str">
        <f t="shared" si="5"/>
        <v/>
      </c>
      <c r="Q482" s="10"/>
      <c r="R482" s="10"/>
      <c r="S482" s="9">
        <f t="shared" si="6"/>
        <v>0</v>
      </c>
      <c r="T482" s="9" t="s">
        <v>782</v>
      </c>
      <c r="U482" s="10"/>
      <c r="V482" s="10" t="s">
        <v>53</v>
      </c>
      <c r="W482" s="34" t="str">
        <f t="shared" si="7"/>
        <v>Justice System</v>
      </c>
      <c r="X482" s="10" t="s">
        <v>437</v>
      </c>
      <c r="Y482" s="34" t="str">
        <f t="shared" si="8"/>
        <v>Violent</v>
      </c>
      <c r="Z482" s="10"/>
      <c r="AA482" s="34" t="str">
        <f t="shared" si="9"/>
        <v/>
      </c>
      <c r="AB482" s="10" t="s">
        <v>1329</v>
      </c>
      <c r="AC482" s="12" t="s">
        <v>27</v>
      </c>
      <c r="AD482" s="6" t="s">
        <v>1330</v>
      </c>
      <c r="AE482" s="10"/>
      <c r="AF482" s="10"/>
      <c r="AG482" s="10"/>
      <c r="AH482" s="10"/>
      <c r="AI482" s="10"/>
      <c r="AJ482" s="10"/>
      <c r="AK482" s="10"/>
      <c r="AL482" s="10"/>
      <c r="AM482" s="10"/>
      <c r="AN482" s="10"/>
      <c r="AO482" s="10"/>
      <c r="AP482" s="10"/>
      <c r="AQ482" s="10"/>
      <c r="AR482" s="10"/>
      <c r="AS482" s="10"/>
      <c r="AT482" s="10"/>
      <c r="AU482" s="10"/>
      <c r="AV482" s="10"/>
    </row>
    <row r="483" spans="1:48" ht="20.25" customHeight="1">
      <c r="A483" s="31">
        <v>43850</v>
      </c>
      <c r="B483" s="10" t="s">
        <v>31</v>
      </c>
      <c r="C483" s="10">
        <f t="shared" si="0"/>
        <v>0</v>
      </c>
      <c r="D483" s="6">
        <f t="shared" si="1"/>
        <v>0</v>
      </c>
      <c r="E483" s="10">
        <v>51.203915000000002</v>
      </c>
      <c r="F483" s="10">
        <v>51.369700999999999</v>
      </c>
      <c r="G483" s="10">
        <v>15</v>
      </c>
      <c r="H483" s="10">
        <v>0</v>
      </c>
      <c r="I483" s="9" t="s">
        <v>21</v>
      </c>
      <c r="J483" s="9" t="str">
        <f t="shared" si="2"/>
        <v>Rally</v>
      </c>
      <c r="K483" s="10" t="s">
        <v>63</v>
      </c>
      <c r="L483" s="34" t="str">
        <f t="shared" si="3"/>
        <v>Justice</v>
      </c>
      <c r="M483" s="10"/>
      <c r="N483" s="34" t="str">
        <f t="shared" si="4"/>
        <v/>
      </c>
      <c r="O483" s="10"/>
      <c r="P483" s="34" t="str">
        <f t="shared" si="5"/>
        <v/>
      </c>
      <c r="Q483" s="10"/>
      <c r="R483" s="10"/>
      <c r="S483" s="9">
        <f t="shared" si="6"/>
        <v>0</v>
      </c>
      <c r="T483" s="32" t="s">
        <v>1331</v>
      </c>
      <c r="U483" s="10"/>
      <c r="V483" s="10" t="s">
        <v>76</v>
      </c>
      <c r="W483" s="34" t="str">
        <f t="shared" si="7"/>
        <v>Local Non-Gov Actor</v>
      </c>
      <c r="X483" s="10" t="s">
        <v>48</v>
      </c>
      <c r="Y483" s="34" t="str">
        <f t="shared" si="8"/>
        <v>Constructive</v>
      </c>
      <c r="Z483" s="10"/>
      <c r="AA483" s="34" t="str">
        <f t="shared" si="9"/>
        <v/>
      </c>
      <c r="AB483" s="10" t="s">
        <v>1332</v>
      </c>
      <c r="AC483" s="12" t="s">
        <v>27</v>
      </c>
      <c r="AD483" s="6" t="s">
        <v>1333</v>
      </c>
      <c r="AE483" s="10"/>
      <c r="AF483" s="10"/>
      <c r="AG483" s="10"/>
      <c r="AH483" s="10"/>
      <c r="AI483" s="10"/>
      <c r="AJ483" s="10"/>
      <c r="AK483" s="10"/>
      <c r="AL483" s="10"/>
      <c r="AM483" s="10"/>
      <c r="AN483" s="10"/>
      <c r="AO483" s="10"/>
      <c r="AP483" s="10"/>
      <c r="AQ483" s="10"/>
      <c r="AR483" s="10"/>
      <c r="AS483" s="10"/>
      <c r="AT483" s="10"/>
      <c r="AU483" s="10"/>
      <c r="AV483" s="10"/>
    </row>
    <row r="484" spans="1:48" ht="20.25" customHeight="1">
      <c r="A484" s="31">
        <v>43850</v>
      </c>
      <c r="B484" s="10" t="s">
        <v>113</v>
      </c>
      <c r="C484" s="10">
        <f t="shared" si="0"/>
        <v>0</v>
      </c>
      <c r="D484" s="6">
        <f t="shared" si="1"/>
        <v>0</v>
      </c>
      <c r="E484" s="10">
        <v>44.843411000000003</v>
      </c>
      <c r="F484" s="10">
        <v>65.500015000000005</v>
      </c>
      <c r="G484" s="10">
        <v>10</v>
      </c>
      <c r="H484" s="10">
        <v>0</v>
      </c>
      <c r="I484" s="10" t="s">
        <v>21</v>
      </c>
      <c r="J484" s="9" t="str">
        <f t="shared" si="2"/>
        <v>Rally</v>
      </c>
      <c r="K484" s="9" t="s">
        <v>96</v>
      </c>
      <c r="L484" s="34" t="str">
        <f t="shared" si="3"/>
        <v>Property &amp; Land</v>
      </c>
      <c r="M484" s="10"/>
      <c r="N484" s="34" t="str">
        <f t="shared" si="4"/>
        <v/>
      </c>
      <c r="O484" s="10"/>
      <c r="P484" s="34" t="str">
        <f t="shared" si="5"/>
        <v/>
      </c>
      <c r="Q484" s="10"/>
      <c r="R484" s="10"/>
      <c r="S484" s="9">
        <f t="shared" si="6"/>
        <v>0</v>
      </c>
      <c r="T484" s="10" t="s">
        <v>24</v>
      </c>
      <c r="U484" s="10"/>
      <c r="V484" s="10" t="s">
        <v>24</v>
      </c>
      <c r="W484" s="34" t="str">
        <f t="shared" si="7"/>
        <v>National Government</v>
      </c>
      <c r="X484" s="10" t="s">
        <v>48</v>
      </c>
      <c r="Y484" s="34" t="str">
        <f t="shared" si="8"/>
        <v>Constructive</v>
      </c>
      <c r="Z484" s="10"/>
      <c r="AA484" s="34" t="str">
        <f t="shared" si="9"/>
        <v/>
      </c>
      <c r="AB484" s="10" t="s">
        <v>1336</v>
      </c>
      <c r="AC484" s="12" t="s">
        <v>27</v>
      </c>
      <c r="AD484" s="6" t="s">
        <v>1337</v>
      </c>
      <c r="AE484" s="10"/>
      <c r="AF484" s="10"/>
      <c r="AG484" s="10"/>
      <c r="AH484" s="10"/>
      <c r="AI484" s="10"/>
      <c r="AJ484" s="10"/>
      <c r="AK484" s="10"/>
      <c r="AL484" s="10"/>
      <c r="AM484" s="10"/>
      <c r="AN484" s="10"/>
      <c r="AO484" s="10"/>
      <c r="AP484" s="10"/>
      <c r="AQ484" s="10"/>
      <c r="AR484" s="10"/>
      <c r="AS484" s="10"/>
      <c r="AT484" s="10"/>
      <c r="AU484" s="10"/>
      <c r="AV484" s="10"/>
    </row>
    <row r="485" spans="1:48" ht="20.25" customHeight="1">
      <c r="A485" s="31">
        <v>43850</v>
      </c>
      <c r="B485" s="10" t="s">
        <v>20</v>
      </c>
      <c r="C485" s="10">
        <f t="shared" si="0"/>
        <v>0</v>
      </c>
      <c r="D485" s="6">
        <f t="shared" si="1"/>
        <v>0</v>
      </c>
      <c r="E485" s="9">
        <v>42.315297999999999</v>
      </c>
      <c r="F485" s="15">
        <v>69.599915999999993</v>
      </c>
      <c r="G485" s="10">
        <v>10</v>
      </c>
      <c r="H485" s="10">
        <v>0</v>
      </c>
      <c r="I485" s="10" t="s">
        <v>21</v>
      </c>
      <c r="J485" s="9" t="str">
        <f t="shared" si="2"/>
        <v>Rally</v>
      </c>
      <c r="K485" s="10" t="s">
        <v>58</v>
      </c>
      <c r="L485" s="34" t="str">
        <f t="shared" si="3"/>
        <v>Government Services</v>
      </c>
      <c r="M485" s="10" t="s">
        <v>266</v>
      </c>
      <c r="N485" s="34" t="str">
        <f t="shared" si="4"/>
        <v>Finance</v>
      </c>
      <c r="O485" s="10"/>
      <c r="P485" s="34" t="str">
        <f t="shared" si="5"/>
        <v/>
      </c>
      <c r="Q485" s="10"/>
      <c r="R485" s="10"/>
      <c r="S485" s="9">
        <f t="shared" si="6"/>
        <v>0</v>
      </c>
      <c r="T485" s="9" t="s">
        <v>59</v>
      </c>
      <c r="U485" s="10"/>
      <c r="V485" s="10" t="s">
        <v>59</v>
      </c>
      <c r="W485" s="34" t="str">
        <f t="shared" si="7"/>
        <v>Local Government</v>
      </c>
      <c r="X485" s="10" t="s">
        <v>48</v>
      </c>
      <c r="Y485" s="34" t="str">
        <f t="shared" si="8"/>
        <v>Constructive</v>
      </c>
      <c r="Z485" s="10"/>
      <c r="AA485" s="34" t="str">
        <f t="shared" si="9"/>
        <v/>
      </c>
      <c r="AB485" s="10" t="s">
        <v>1334</v>
      </c>
      <c r="AC485" s="9" t="s">
        <v>98</v>
      </c>
      <c r="AD485" s="6" t="s">
        <v>1335</v>
      </c>
      <c r="AE485" s="10"/>
      <c r="AF485" s="10"/>
      <c r="AG485" s="10"/>
      <c r="AH485" s="10"/>
      <c r="AI485" s="10"/>
      <c r="AJ485" s="10"/>
      <c r="AK485" s="10"/>
      <c r="AL485" s="10"/>
      <c r="AM485" s="10"/>
      <c r="AN485" s="10"/>
      <c r="AO485" s="10"/>
      <c r="AP485" s="10"/>
      <c r="AQ485" s="10"/>
      <c r="AR485" s="10"/>
      <c r="AS485" s="10"/>
      <c r="AT485" s="10"/>
      <c r="AU485" s="10"/>
      <c r="AV485" s="10"/>
    </row>
    <row r="486" spans="1:48" ht="20.25" customHeight="1">
      <c r="A486" s="31">
        <v>43849</v>
      </c>
      <c r="B486" s="10" t="s">
        <v>199</v>
      </c>
      <c r="C486" s="10">
        <f t="shared" si="0"/>
        <v>0</v>
      </c>
      <c r="D486" s="6">
        <f t="shared" si="1"/>
        <v>0</v>
      </c>
      <c r="E486" s="9">
        <v>43.339257000000003</v>
      </c>
      <c r="F486" s="15">
        <v>52.854607000000001</v>
      </c>
      <c r="G486" s="10">
        <v>40</v>
      </c>
      <c r="H486" s="10">
        <v>0</v>
      </c>
      <c r="I486" s="9" t="s">
        <v>21</v>
      </c>
      <c r="J486" s="9" t="str">
        <f t="shared" si="2"/>
        <v>Rally</v>
      </c>
      <c r="K486" s="10" t="s">
        <v>58</v>
      </c>
      <c r="L486" s="34" t="str">
        <f t="shared" si="3"/>
        <v>Government Services</v>
      </c>
      <c r="M486" s="10"/>
      <c r="N486" s="34" t="str">
        <f t="shared" si="4"/>
        <v/>
      </c>
      <c r="O486" s="10"/>
      <c r="P486" s="34" t="str">
        <f t="shared" si="5"/>
        <v/>
      </c>
      <c r="Q486" s="10"/>
      <c r="R486" s="10"/>
      <c r="S486" s="9">
        <f t="shared" si="6"/>
        <v>0</v>
      </c>
      <c r="T486" s="9" t="s">
        <v>59</v>
      </c>
      <c r="U486" s="10"/>
      <c r="V486" s="10" t="s">
        <v>59</v>
      </c>
      <c r="W486" s="34" t="str">
        <f t="shared" si="7"/>
        <v>Local Government</v>
      </c>
      <c r="X486" s="10" t="s">
        <v>87</v>
      </c>
      <c r="Y486" s="34" t="str">
        <f t="shared" si="8"/>
        <v>Neutral</v>
      </c>
      <c r="Z486" s="10"/>
      <c r="AA486" s="34" t="str">
        <f t="shared" si="9"/>
        <v/>
      </c>
      <c r="AB486" s="10" t="s">
        <v>1338</v>
      </c>
      <c r="AC486" s="9" t="s">
        <v>98</v>
      </c>
      <c r="AD486" s="6" t="s">
        <v>1339</v>
      </c>
      <c r="AE486" s="10"/>
      <c r="AF486" s="10"/>
      <c r="AG486" s="10"/>
      <c r="AH486" s="10"/>
      <c r="AI486" s="10"/>
      <c r="AJ486" s="10"/>
      <c r="AK486" s="10"/>
      <c r="AL486" s="10"/>
      <c r="AM486" s="10"/>
      <c r="AN486" s="10"/>
      <c r="AO486" s="10"/>
      <c r="AP486" s="10"/>
      <c r="AQ486" s="10"/>
      <c r="AR486" s="10"/>
      <c r="AS486" s="10"/>
      <c r="AT486" s="10"/>
      <c r="AU486" s="10"/>
      <c r="AV486" s="10"/>
    </row>
    <row r="487" spans="1:48" ht="20.25" customHeight="1">
      <c r="A487" s="31">
        <v>43849</v>
      </c>
      <c r="B487" s="10" t="s">
        <v>95</v>
      </c>
      <c r="C487" s="10">
        <f t="shared" si="0"/>
        <v>0</v>
      </c>
      <c r="D487" s="6">
        <f t="shared" si="1"/>
        <v>0</v>
      </c>
      <c r="E487" s="14">
        <v>43.635182</v>
      </c>
      <c r="F487" s="15">
        <v>51.178213999999997</v>
      </c>
      <c r="G487" s="10">
        <v>100</v>
      </c>
      <c r="H487" s="10">
        <v>0</v>
      </c>
      <c r="I487" s="10" t="s">
        <v>21</v>
      </c>
      <c r="J487" s="9" t="str">
        <f t="shared" si="2"/>
        <v>Rally</v>
      </c>
      <c r="K487" s="9" t="s">
        <v>96</v>
      </c>
      <c r="L487" s="34" t="str">
        <f t="shared" si="3"/>
        <v>Property &amp; Land</v>
      </c>
      <c r="M487" s="10"/>
      <c r="N487" s="34" t="str">
        <f t="shared" si="4"/>
        <v/>
      </c>
      <c r="O487" s="10"/>
      <c r="P487" s="34" t="str">
        <f t="shared" si="5"/>
        <v/>
      </c>
      <c r="Q487" s="10"/>
      <c r="R487" s="10"/>
      <c r="S487" s="9">
        <f t="shared" si="6"/>
        <v>0</v>
      </c>
      <c r="T487" s="9" t="s">
        <v>59</v>
      </c>
      <c r="U487" s="10"/>
      <c r="V487" s="10" t="s">
        <v>59</v>
      </c>
      <c r="W487" s="34" t="str">
        <f t="shared" si="7"/>
        <v>Local Government</v>
      </c>
      <c r="X487" s="10" t="s">
        <v>67</v>
      </c>
      <c r="Y487" s="34" t="str">
        <f t="shared" si="8"/>
        <v>Neutral</v>
      </c>
      <c r="Z487" s="10"/>
      <c r="AA487" s="34" t="str">
        <f t="shared" si="9"/>
        <v/>
      </c>
      <c r="AB487" s="10" t="s">
        <v>1340</v>
      </c>
      <c r="AC487" s="9" t="s">
        <v>98</v>
      </c>
      <c r="AD487" s="6" t="s">
        <v>1341</v>
      </c>
      <c r="AE487" s="10"/>
      <c r="AF487" s="10"/>
      <c r="AG487" s="10"/>
      <c r="AH487" s="10"/>
      <c r="AI487" s="10"/>
      <c r="AJ487" s="10"/>
      <c r="AK487" s="10"/>
      <c r="AL487" s="10"/>
      <c r="AM487" s="10"/>
      <c r="AN487" s="10"/>
      <c r="AO487" s="10"/>
      <c r="AP487" s="10"/>
      <c r="AQ487" s="10"/>
      <c r="AR487" s="10"/>
      <c r="AS487" s="10"/>
      <c r="AT487" s="10"/>
      <c r="AU487" s="10"/>
      <c r="AV487" s="10"/>
    </row>
    <row r="488" spans="1:48" ht="20.25" customHeight="1">
      <c r="A488" s="31">
        <v>43849</v>
      </c>
      <c r="B488" s="10" t="s">
        <v>31</v>
      </c>
      <c r="C488" s="10">
        <f t="shared" si="0"/>
        <v>0</v>
      </c>
      <c r="D488" s="6">
        <f t="shared" si="1"/>
        <v>0</v>
      </c>
      <c r="E488" s="14">
        <v>51.237879999999997</v>
      </c>
      <c r="F488" s="15">
        <v>51.431396999999997</v>
      </c>
      <c r="G488" s="10">
        <v>150</v>
      </c>
      <c r="H488" s="10">
        <v>0</v>
      </c>
      <c r="I488" s="10" t="s">
        <v>21</v>
      </c>
      <c r="J488" s="9" t="str">
        <f t="shared" si="2"/>
        <v>Rally</v>
      </c>
      <c r="K488" s="9" t="s">
        <v>96</v>
      </c>
      <c r="L488" s="34" t="str">
        <f t="shared" si="3"/>
        <v>Property &amp; Land</v>
      </c>
      <c r="M488" s="10"/>
      <c r="N488" s="34" t="str">
        <f t="shared" si="4"/>
        <v/>
      </c>
      <c r="O488" s="10"/>
      <c r="P488" s="34" t="str">
        <f t="shared" si="5"/>
        <v/>
      </c>
      <c r="Q488" s="10"/>
      <c r="R488" s="10"/>
      <c r="S488" s="9">
        <f t="shared" si="6"/>
        <v>0</v>
      </c>
      <c r="T488" s="10" t="s">
        <v>1215</v>
      </c>
      <c r="U488" s="10"/>
      <c r="V488" s="10" t="s">
        <v>24</v>
      </c>
      <c r="W488" s="34" t="str">
        <f t="shared" si="7"/>
        <v>National Government</v>
      </c>
      <c r="X488" s="10" t="s">
        <v>87</v>
      </c>
      <c r="Y488" s="34" t="str">
        <f t="shared" si="8"/>
        <v>Neutral</v>
      </c>
      <c r="Z488" s="10"/>
      <c r="AA488" s="34" t="str">
        <f t="shared" si="9"/>
        <v/>
      </c>
      <c r="AB488" s="10" t="s">
        <v>1342</v>
      </c>
      <c r="AC488" s="9" t="s">
        <v>98</v>
      </c>
      <c r="AD488" s="6" t="s">
        <v>1343</v>
      </c>
      <c r="AE488" s="10"/>
      <c r="AF488" s="10"/>
      <c r="AG488" s="10"/>
      <c r="AH488" s="10"/>
      <c r="AI488" s="10"/>
      <c r="AJ488" s="10"/>
      <c r="AK488" s="10"/>
      <c r="AL488" s="10"/>
      <c r="AM488" s="10"/>
      <c r="AN488" s="10"/>
      <c r="AO488" s="10"/>
      <c r="AP488" s="10"/>
      <c r="AQ488" s="10"/>
      <c r="AR488" s="10"/>
      <c r="AS488" s="10"/>
      <c r="AT488" s="10"/>
      <c r="AU488" s="10"/>
      <c r="AV488" s="10"/>
    </row>
    <row r="489" spans="1:48" ht="20.25" customHeight="1">
      <c r="A489" s="31">
        <v>43849</v>
      </c>
      <c r="B489" s="10" t="s">
        <v>120</v>
      </c>
      <c r="C489" s="10">
        <f t="shared" si="0"/>
        <v>0</v>
      </c>
      <c r="D489" s="6">
        <f t="shared" si="1"/>
        <v>0</v>
      </c>
      <c r="E489" s="9">
        <v>47.106633000000002</v>
      </c>
      <c r="F489" s="15">
        <v>51.916164000000002</v>
      </c>
      <c r="G489" s="10">
        <v>200</v>
      </c>
      <c r="H489" s="10">
        <v>0</v>
      </c>
      <c r="I489" s="10" t="s">
        <v>21</v>
      </c>
      <c r="J489" s="9" t="str">
        <f t="shared" si="2"/>
        <v>Rally</v>
      </c>
      <c r="K489" s="9" t="s">
        <v>96</v>
      </c>
      <c r="L489" s="34" t="str">
        <f t="shared" si="3"/>
        <v>Property &amp; Land</v>
      </c>
      <c r="M489" s="10"/>
      <c r="N489" s="34" t="str">
        <f t="shared" si="4"/>
        <v/>
      </c>
      <c r="O489" s="10"/>
      <c r="P489" s="34" t="str">
        <f t="shared" si="5"/>
        <v/>
      </c>
      <c r="Q489" s="10"/>
      <c r="R489" s="10"/>
      <c r="S489" s="9">
        <f t="shared" si="6"/>
        <v>0</v>
      </c>
      <c r="T489" s="10" t="s">
        <v>1215</v>
      </c>
      <c r="U489" s="10"/>
      <c r="V489" s="10" t="s">
        <v>24</v>
      </c>
      <c r="W489" s="34" t="str">
        <f t="shared" si="7"/>
        <v>National Government</v>
      </c>
      <c r="X489" s="10" t="s">
        <v>87</v>
      </c>
      <c r="Y489" s="34" t="str">
        <f t="shared" si="8"/>
        <v>Neutral</v>
      </c>
      <c r="Z489" s="10"/>
      <c r="AA489" s="34" t="str">
        <f t="shared" si="9"/>
        <v/>
      </c>
      <c r="AB489" s="10" t="s">
        <v>1344</v>
      </c>
      <c r="AC489" s="12" t="s">
        <v>98</v>
      </c>
      <c r="AD489" s="6" t="s">
        <v>1343</v>
      </c>
      <c r="AE489" s="10"/>
      <c r="AF489" s="10"/>
      <c r="AG489" s="10"/>
      <c r="AH489" s="10"/>
      <c r="AI489" s="10"/>
      <c r="AJ489" s="10"/>
      <c r="AK489" s="10"/>
      <c r="AL489" s="10"/>
      <c r="AM489" s="10"/>
      <c r="AN489" s="10"/>
      <c r="AO489" s="10"/>
      <c r="AP489" s="10"/>
      <c r="AQ489" s="10"/>
      <c r="AR489" s="10"/>
      <c r="AS489" s="10"/>
      <c r="AT489" s="10"/>
      <c r="AU489" s="10"/>
      <c r="AV489" s="10"/>
    </row>
    <row r="490" spans="1:48" ht="20.25" customHeight="1">
      <c r="A490" s="31">
        <v>43848</v>
      </c>
      <c r="B490" s="10" t="s">
        <v>29</v>
      </c>
      <c r="C490" s="10">
        <f t="shared" si="0"/>
        <v>0</v>
      </c>
      <c r="D490" s="6">
        <f t="shared" si="1"/>
        <v>0</v>
      </c>
      <c r="E490" s="14">
        <v>50.288245000000003</v>
      </c>
      <c r="F490" s="15">
        <v>57.189762999999999</v>
      </c>
      <c r="G490" s="10">
        <v>30</v>
      </c>
      <c r="H490" s="10">
        <v>0</v>
      </c>
      <c r="I490" s="10" t="s">
        <v>21</v>
      </c>
      <c r="J490" s="9" t="str">
        <f t="shared" si="2"/>
        <v>Rally</v>
      </c>
      <c r="K490" s="9" t="s">
        <v>96</v>
      </c>
      <c r="L490" s="34" t="str">
        <f t="shared" si="3"/>
        <v>Property &amp; Land</v>
      </c>
      <c r="M490" s="10"/>
      <c r="N490" s="34" t="str">
        <f t="shared" si="4"/>
        <v/>
      </c>
      <c r="O490" s="10"/>
      <c r="P490" s="34" t="str">
        <f t="shared" si="5"/>
        <v/>
      </c>
      <c r="Q490" s="10"/>
      <c r="R490" s="10"/>
      <c r="S490" s="9">
        <f t="shared" si="6"/>
        <v>0</v>
      </c>
      <c r="T490" s="10" t="s">
        <v>1215</v>
      </c>
      <c r="U490" s="10"/>
      <c r="V490" s="10" t="s">
        <v>24</v>
      </c>
      <c r="W490" s="34" t="str">
        <f t="shared" si="7"/>
        <v>National Government</v>
      </c>
      <c r="X490" s="10" t="s">
        <v>87</v>
      </c>
      <c r="Y490" s="34" t="str">
        <f t="shared" si="8"/>
        <v>Neutral</v>
      </c>
      <c r="Z490" s="10"/>
      <c r="AA490" s="34" t="str">
        <f t="shared" si="9"/>
        <v/>
      </c>
      <c r="AB490" s="10" t="s">
        <v>1345</v>
      </c>
      <c r="AC490" s="9" t="s">
        <v>98</v>
      </c>
      <c r="AD490" s="6" t="s">
        <v>1343</v>
      </c>
      <c r="AE490" s="10"/>
      <c r="AF490" s="10"/>
      <c r="AG490" s="10"/>
      <c r="AH490" s="10"/>
      <c r="AI490" s="10"/>
      <c r="AJ490" s="10"/>
      <c r="AK490" s="10"/>
      <c r="AL490" s="10"/>
      <c r="AM490" s="10"/>
      <c r="AN490" s="10"/>
      <c r="AO490" s="10"/>
      <c r="AP490" s="10"/>
      <c r="AQ490" s="10"/>
      <c r="AR490" s="10"/>
      <c r="AS490" s="10"/>
      <c r="AT490" s="10"/>
      <c r="AU490" s="10"/>
      <c r="AV490" s="10"/>
    </row>
    <row r="491" spans="1:48" ht="20.25" customHeight="1">
      <c r="A491" s="31">
        <v>43848</v>
      </c>
      <c r="B491" s="10" t="s">
        <v>144</v>
      </c>
      <c r="C491" s="10">
        <f t="shared" si="0"/>
        <v>0</v>
      </c>
      <c r="D491" s="6">
        <f t="shared" si="1"/>
        <v>0</v>
      </c>
      <c r="E491" s="10">
        <v>50.414838000000003</v>
      </c>
      <c r="F491" s="10">
        <v>80.241225999999997</v>
      </c>
      <c r="G491" s="10">
        <v>30</v>
      </c>
      <c r="H491" s="10">
        <v>0</v>
      </c>
      <c r="I491" s="10" t="s">
        <v>21</v>
      </c>
      <c r="J491" s="9" t="str">
        <f t="shared" si="2"/>
        <v>Rally</v>
      </c>
      <c r="K491" s="9" t="s">
        <v>96</v>
      </c>
      <c r="L491" s="34" t="str">
        <f t="shared" si="3"/>
        <v>Property &amp; Land</v>
      </c>
      <c r="M491" s="10"/>
      <c r="N491" s="34" t="str">
        <f t="shared" si="4"/>
        <v/>
      </c>
      <c r="O491" s="10"/>
      <c r="P491" s="34" t="str">
        <f t="shared" si="5"/>
        <v/>
      </c>
      <c r="Q491" s="10"/>
      <c r="R491" s="10"/>
      <c r="S491" s="9">
        <f t="shared" si="6"/>
        <v>0</v>
      </c>
      <c r="T491" s="10" t="s">
        <v>24</v>
      </c>
      <c r="U491" s="10"/>
      <c r="V491" s="10" t="s">
        <v>24</v>
      </c>
      <c r="W491" s="34" t="str">
        <f t="shared" si="7"/>
        <v>National Government</v>
      </c>
      <c r="X491" s="10" t="s">
        <v>48</v>
      </c>
      <c r="Y491" s="34" t="str">
        <f t="shared" si="8"/>
        <v>Constructive</v>
      </c>
      <c r="Z491" s="10"/>
      <c r="AA491" s="34" t="str">
        <f t="shared" si="9"/>
        <v/>
      </c>
      <c r="AB491" s="10" t="s">
        <v>1346</v>
      </c>
      <c r="AC491" s="12" t="s">
        <v>27</v>
      </c>
      <c r="AD491" s="6" t="s">
        <v>1343</v>
      </c>
      <c r="AE491" s="10"/>
      <c r="AF491" s="10"/>
      <c r="AG491" s="10"/>
      <c r="AH491" s="10"/>
      <c r="AI491" s="10"/>
      <c r="AJ491" s="10"/>
      <c r="AK491" s="10"/>
      <c r="AL491" s="10"/>
      <c r="AM491" s="10"/>
      <c r="AN491" s="10"/>
      <c r="AO491" s="10"/>
      <c r="AP491" s="10"/>
      <c r="AQ491" s="10"/>
      <c r="AR491" s="10"/>
      <c r="AS491" s="10"/>
      <c r="AT491" s="10"/>
      <c r="AU491" s="10"/>
      <c r="AV491" s="10"/>
    </row>
    <row r="492" spans="1:48" ht="20.25" customHeight="1">
      <c r="A492" s="31">
        <v>43848</v>
      </c>
      <c r="B492" s="10" t="s">
        <v>619</v>
      </c>
      <c r="C492" s="10">
        <f t="shared" si="0"/>
        <v>0</v>
      </c>
      <c r="D492" s="6">
        <f t="shared" si="1"/>
        <v>0</v>
      </c>
      <c r="E492" s="10">
        <v>54.910817999999999</v>
      </c>
      <c r="F492" s="10">
        <v>69.143716999999995</v>
      </c>
      <c r="G492" s="10">
        <v>70</v>
      </c>
      <c r="H492" s="10">
        <v>0</v>
      </c>
      <c r="I492" s="10" t="s">
        <v>21</v>
      </c>
      <c r="J492" s="9" t="str">
        <f t="shared" si="2"/>
        <v>Rally</v>
      </c>
      <c r="K492" s="9" t="s">
        <v>96</v>
      </c>
      <c r="L492" s="34" t="str">
        <f t="shared" si="3"/>
        <v>Property &amp; Land</v>
      </c>
      <c r="M492" s="10"/>
      <c r="N492" s="34" t="str">
        <f t="shared" si="4"/>
        <v/>
      </c>
      <c r="O492" s="10"/>
      <c r="P492" s="34" t="str">
        <f t="shared" si="5"/>
        <v/>
      </c>
      <c r="Q492" s="10"/>
      <c r="R492" s="10"/>
      <c r="S492" s="9">
        <f t="shared" si="6"/>
        <v>0</v>
      </c>
      <c r="T492" s="10" t="s">
        <v>24</v>
      </c>
      <c r="U492" s="10"/>
      <c r="V492" s="10" t="s">
        <v>24</v>
      </c>
      <c r="W492" s="34" t="str">
        <f t="shared" si="7"/>
        <v>National Government</v>
      </c>
      <c r="X492" s="10" t="s">
        <v>48</v>
      </c>
      <c r="Y492" s="34" t="str">
        <f t="shared" si="8"/>
        <v>Constructive</v>
      </c>
      <c r="Z492" s="10"/>
      <c r="AA492" s="34" t="str">
        <f t="shared" si="9"/>
        <v/>
      </c>
      <c r="AB492" s="10" t="s">
        <v>1347</v>
      </c>
      <c r="AC492" s="12" t="s">
        <v>27</v>
      </c>
      <c r="AD492" s="6" t="s">
        <v>1343</v>
      </c>
      <c r="AE492" s="10"/>
      <c r="AF492" s="10"/>
      <c r="AG492" s="10"/>
      <c r="AH492" s="10"/>
      <c r="AI492" s="10"/>
      <c r="AJ492" s="10"/>
      <c r="AK492" s="10"/>
      <c r="AL492" s="10"/>
      <c r="AM492" s="10"/>
      <c r="AN492" s="10"/>
      <c r="AO492" s="10"/>
      <c r="AP492" s="10"/>
      <c r="AQ492" s="10"/>
      <c r="AR492" s="10"/>
      <c r="AS492" s="10"/>
      <c r="AT492" s="10"/>
      <c r="AU492" s="10"/>
      <c r="AV492" s="10"/>
    </row>
    <row r="493" spans="1:48" ht="20.25" customHeight="1">
      <c r="A493" s="31">
        <v>43847</v>
      </c>
      <c r="B493" s="10" t="s">
        <v>34</v>
      </c>
      <c r="C493" s="10">
        <f t="shared" si="0"/>
        <v>0</v>
      </c>
      <c r="D493" s="6">
        <f t="shared" si="1"/>
        <v>1</v>
      </c>
      <c r="E493" s="10">
        <v>43.255177000000003</v>
      </c>
      <c r="F493" s="10">
        <v>76.938096999999999</v>
      </c>
      <c r="G493" s="10">
        <v>10</v>
      </c>
      <c r="H493" s="10">
        <v>0</v>
      </c>
      <c r="I493" s="10" t="s">
        <v>21</v>
      </c>
      <c r="J493" s="9" t="str">
        <f t="shared" si="2"/>
        <v>Rally</v>
      </c>
      <c r="K493" s="10" t="s">
        <v>64</v>
      </c>
      <c r="L493" s="34" t="str">
        <f t="shared" si="3"/>
        <v>Human Rights</v>
      </c>
      <c r="M493" s="10" t="s">
        <v>129</v>
      </c>
      <c r="N493" s="34" t="str">
        <f t="shared" si="4"/>
        <v>China</v>
      </c>
      <c r="O493" s="10" t="s">
        <v>51</v>
      </c>
      <c r="P493" s="34" t="str">
        <f t="shared" si="5"/>
        <v>Justice</v>
      </c>
      <c r="Q493" s="10" t="s">
        <v>1350</v>
      </c>
      <c r="R493" s="10"/>
      <c r="S493" s="9">
        <f t="shared" si="6"/>
        <v>1</v>
      </c>
      <c r="T493" s="10" t="s">
        <v>1351</v>
      </c>
      <c r="U493" s="10"/>
      <c r="V493" s="10" t="s">
        <v>137</v>
      </c>
      <c r="W493" s="34" t="str">
        <f t="shared" si="7"/>
        <v>Foreign Actor</v>
      </c>
      <c r="X493" s="10" t="s">
        <v>87</v>
      </c>
      <c r="Y493" s="34" t="str">
        <f t="shared" si="8"/>
        <v>Neutral</v>
      </c>
      <c r="Z493" s="10"/>
      <c r="AA493" s="34" t="str">
        <f t="shared" si="9"/>
        <v/>
      </c>
      <c r="AB493" s="10" t="s">
        <v>1352</v>
      </c>
      <c r="AC493" s="12" t="s">
        <v>27</v>
      </c>
      <c r="AD493" s="6" t="s">
        <v>1353</v>
      </c>
      <c r="AE493" s="10"/>
      <c r="AF493" s="10"/>
      <c r="AG493" s="10"/>
      <c r="AH493" s="10"/>
      <c r="AI493" s="10"/>
      <c r="AJ493" s="10"/>
      <c r="AK493" s="10"/>
      <c r="AL493" s="10"/>
      <c r="AM493" s="10"/>
      <c r="AN493" s="10"/>
      <c r="AO493" s="10"/>
      <c r="AP493" s="10"/>
      <c r="AQ493" s="10"/>
      <c r="AR493" s="10"/>
      <c r="AS493" s="10"/>
      <c r="AT493" s="10"/>
      <c r="AU493" s="10"/>
      <c r="AV493" s="10"/>
    </row>
    <row r="494" spans="1:48" ht="20.25" customHeight="1">
      <c r="A494" s="31">
        <v>43847</v>
      </c>
      <c r="B494" s="10" t="s">
        <v>20</v>
      </c>
      <c r="C494" s="10">
        <f t="shared" si="0"/>
        <v>0</v>
      </c>
      <c r="D494" s="6">
        <f t="shared" si="1"/>
        <v>0</v>
      </c>
      <c r="E494" s="10">
        <v>42.319172000000002</v>
      </c>
      <c r="F494" s="10">
        <v>69.590958000000001</v>
      </c>
      <c r="G494" s="10">
        <v>15</v>
      </c>
      <c r="H494" s="10">
        <v>0</v>
      </c>
      <c r="I494" s="10" t="s">
        <v>158</v>
      </c>
      <c r="J494" s="9" t="str">
        <f t="shared" si="2"/>
        <v>Violent</v>
      </c>
      <c r="K494" s="10" t="s">
        <v>58</v>
      </c>
      <c r="L494" s="34" t="str">
        <f t="shared" si="3"/>
        <v>Government Services</v>
      </c>
      <c r="M494" s="10"/>
      <c r="N494" s="34" t="str">
        <f t="shared" si="4"/>
        <v/>
      </c>
      <c r="O494" s="10"/>
      <c r="P494" s="34" t="str">
        <f t="shared" si="5"/>
        <v/>
      </c>
      <c r="Q494" s="10"/>
      <c r="R494" s="10"/>
      <c r="S494" s="9">
        <f t="shared" si="6"/>
        <v>0</v>
      </c>
      <c r="T494" s="9" t="s">
        <v>59</v>
      </c>
      <c r="U494" s="10"/>
      <c r="V494" s="10" t="s">
        <v>59</v>
      </c>
      <c r="W494" s="34" t="str">
        <f t="shared" si="7"/>
        <v>Local Government</v>
      </c>
      <c r="X494" s="10" t="s">
        <v>48</v>
      </c>
      <c r="Y494" s="34" t="str">
        <f t="shared" si="8"/>
        <v>Constructive</v>
      </c>
      <c r="Z494" s="10"/>
      <c r="AA494" s="34" t="str">
        <f t="shared" si="9"/>
        <v/>
      </c>
      <c r="AB494" s="10" t="s">
        <v>1348</v>
      </c>
      <c r="AC494" s="12" t="s">
        <v>27</v>
      </c>
      <c r="AD494" s="6" t="s">
        <v>1349</v>
      </c>
      <c r="AE494" s="10"/>
      <c r="AF494" s="10"/>
      <c r="AG494" s="10"/>
      <c r="AH494" s="10"/>
      <c r="AI494" s="10"/>
      <c r="AJ494" s="10"/>
      <c r="AK494" s="10"/>
      <c r="AL494" s="10"/>
      <c r="AM494" s="10"/>
      <c r="AN494" s="10"/>
      <c r="AO494" s="10"/>
      <c r="AP494" s="10"/>
      <c r="AQ494" s="10"/>
      <c r="AR494" s="10"/>
      <c r="AS494" s="10"/>
      <c r="AT494" s="10"/>
      <c r="AU494" s="10"/>
      <c r="AV494" s="10"/>
    </row>
    <row r="495" spans="1:48" ht="20.25" customHeight="1">
      <c r="A495" s="31">
        <v>43846</v>
      </c>
      <c r="B495" s="10" t="s">
        <v>1064</v>
      </c>
      <c r="C495" s="10">
        <f t="shared" si="0"/>
        <v>0</v>
      </c>
      <c r="D495" s="6">
        <f t="shared" si="1"/>
        <v>0</v>
      </c>
      <c r="E495" s="15">
        <v>53.214056999999997</v>
      </c>
      <c r="F495" s="15">
        <v>63.631855999999999</v>
      </c>
      <c r="G495" s="10">
        <v>30</v>
      </c>
      <c r="H495" s="10">
        <v>0</v>
      </c>
      <c r="I495" s="10" t="s">
        <v>21</v>
      </c>
      <c r="J495" s="9" t="str">
        <f t="shared" si="2"/>
        <v>Rally</v>
      </c>
      <c r="K495" s="9" t="s">
        <v>96</v>
      </c>
      <c r="L495" s="34" t="str">
        <f t="shared" si="3"/>
        <v>Property &amp; Land</v>
      </c>
      <c r="M495" s="10"/>
      <c r="N495" s="34" t="str">
        <f t="shared" si="4"/>
        <v/>
      </c>
      <c r="O495" s="10"/>
      <c r="P495" s="34" t="str">
        <f t="shared" si="5"/>
        <v/>
      </c>
      <c r="Q495" s="10"/>
      <c r="R495" s="10"/>
      <c r="S495" s="9">
        <f t="shared" si="6"/>
        <v>0</v>
      </c>
      <c r="T495" s="10" t="s">
        <v>1215</v>
      </c>
      <c r="U495" s="10"/>
      <c r="V495" s="10" t="s">
        <v>24</v>
      </c>
      <c r="W495" s="34" t="str">
        <f t="shared" si="7"/>
        <v>National Government</v>
      </c>
      <c r="X495" s="10" t="s">
        <v>48</v>
      </c>
      <c r="Y495" s="34" t="str">
        <f t="shared" si="8"/>
        <v>Constructive</v>
      </c>
      <c r="Z495" s="10"/>
      <c r="AA495" s="34" t="str">
        <f t="shared" si="9"/>
        <v/>
      </c>
      <c r="AB495" s="10" t="s">
        <v>1354</v>
      </c>
      <c r="AC495" s="9" t="s">
        <v>98</v>
      </c>
      <c r="AD495" s="6" t="s">
        <v>1343</v>
      </c>
      <c r="AE495" s="10"/>
      <c r="AF495" s="10"/>
      <c r="AG495" s="10"/>
      <c r="AH495" s="10"/>
      <c r="AI495" s="10"/>
      <c r="AJ495" s="10"/>
      <c r="AK495" s="10"/>
      <c r="AL495" s="10"/>
      <c r="AM495" s="10"/>
      <c r="AN495" s="10"/>
      <c r="AO495" s="10"/>
      <c r="AP495" s="10"/>
      <c r="AQ495" s="10"/>
      <c r="AR495" s="10"/>
      <c r="AS495" s="10"/>
      <c r="AT495" s="10"/>
      <c r="AU495" s="10"/>
      <c r="AV495" s="10"/>
    </row>
    <row r="496" spans="1:48" ht="20.25" customHeight="1">
      <c r="A496" s="31">
        <v>43846</v>
      </c>
      <c r="B496" s="10" t="s">
        <v>29</v>
      </c>
      <c r="C496" s="10">
        <f t="shared" si="0"/>
        <v>0</v>
      </c>
      <c r="D496" s="6">
        <f t="shared" si="1"/>
        <v>0</v>
      </c>
      <c r="E496" s="14">
        <v>50.288245000000003</v>
      </c>
      <c r="F496" s="15">
        <v>57.189762999999999</v>
      </c>
      <c r="G496" s="10">
        <v>50</v>
      </c>
      <c r="H496" s="10">
        <v>0</v>
      </c>
      <c r="I496" s="10" t="s">
        <v>21</v>
      </c>
      <c r="J496" s="9" t="str">
        <f t="shared" si="2"/>
        <v>Rally</v>
      </c>
      <c r="K496" s="9" t="s">
        <v>96</v>
      </c>
      <c r="L496" s="34" t="str">
        <f t="shared" si="3"/>
        <v>Property &amp; Land</v>
      </c>
      <c r="M496" s="10"/>
      <c r="N496" s="34" t="str">
        <f t="shared" si="4"/>
        <v/>
      </c>
      <c r="O496" s="10"/>
      <c r="P496" s="34" t="str">
        <f t="shared" si="5"/>
        <v/>
      </c>
      <c r="Q496" s="10"/>
      <c r="R496" s="10"/>
      <c r="S496" s="9">
        <f t="shared" si="6"/>
        <v>0</v>
      </c>
      <c r="T496" s="10" t="s">
        <v>1215</v>
      </c>
      <c r="U496" s="10"/>
      <c r="V496" s="10" t="s">
        <v>24</v>
      </c>
      <c r="W496" s="34" t="str">
        <f t="shared" si="7"/>
        <v>National Government</v>
      </c>
      <c r="X496" s="10" t="s">
        <v>48</v>
      </c>
      <c r="Y496" s="34" t="str">
        <f t="shared" si="8"/>
        <v>Constructive</v>
      </c>
      <c r="Z496" s="10"/>
      <c r="AA496" s="34" t="str">
        <f t="shared" si="9"/>
        <v/>
      </c>
      <c r="AB496" s="10" t="s">
        <v>1355</v>
      </c>
      <c r="AC496" s="9" t="s">
        <v>98</v>
      </c>
      <c r="AD496" s="6" t="s">
        <v>1343</v>
      </c>
      <c r="AE496" s="10"/>
      <c r="AF496" s="10"/>
      <c r="AG496" s="10"/>
      <c r="AH496" s="10"/>
      <c r="AI496" s="10"/>
      <c r="AJ496" s="10"/>
      <c r="AK496" s="10"/>
      <c r="AL496" s="10"/>
      <c r="AM496" s="10"/>
      <c r="AN496" s="10"/>
      <c r="AO496" s="10"/>
      <c r="AP496" s="10"/>
      <c r="AQ496" s="10"/>
      <c r="AR496" s="10"/>
      <c r="AS496" s="10"/>
      <c r="AT496" s="10"/>
      <c r="AU496" s="10"/>
      <c r="AV496" s="10"/>
    </row>
    <row r="497" spans="1:48" ht="20.25" customHeight="1">
      <c r="A497" s="31">
        <v>43846</v>
      </c>
      <c r="B497" s="10" t="s">
        <v>199</v>
      </c>
      <c r="C497" s="10">
        <f t="shared" si="0"/>
        <v>0</v>
      </c>
      <c r="D497" s="6">
        <f t="shared" si="1"/>
        <v>0</v>
      </c>
      <c r="E497" s="14">
        <v>43.343345999999997</v>
      </c>
      <c r="F497" s="15">
        <v>52.856766</v>
      </c>
      <c r="G497" s="10">
        <v>250</v>
      </c>
      <c r="H497" s="10">
        <v>0</v>
      </c>
      <c r="I497" s="10" t="s">
        <v>21</v>
      </c>
      <c r="J497" s="9" t="str">
        <f t="shared" si="2"/>
        <v>Rally</v>
      </c>
      <c r="K497" s="9" t="s">
        <v>96</v>
      </c>
      <c r="L497" s="34" t="str">
        <f t="shared" si="3"/>
        <v>Property &amp; Land</v>
      </c>
      <c r="M497" s="10"/>
      <c r="N497" s="34" t="str">
        <f t="shared" si="4"/>
        <v/>
      </c>
      <c r="O497" s="10"/>
      <c r="P497" s="34" t="str">
        <f t="shared" si="5"/>
        <v/>
      </c>
      <c r="Q497" s="10"/>
      <c r="R497" s="10"/>
      <c r="S497" s="9">
        <f t="shared" si="6"/>
        <v>0</v>
      </c>
      <c r="T497" s="10" t="s">
        <v>1215</v>
      </c>
      <c r="U497" s="10"/>
      <c r="V497" s="10" t="s">
        <v>24</v>
      </c>
      <c r="W497" s="34" t="str">
        <f t="shared" si="7"/>
        <v>National Government</v>
      </c>
      <c r="X497" s="10" t="s">
        <v>48</v>
      </c>
      <c r="Y497" s="34" t="str">
        <f t="shared" si="8"/>
        <v>Constructive</v>
      </c>
      <c r="Z497" s="10"/>
      <c r="AA497" s="34" t="str">
        <f t="shared" si="9"/>
        <v/>
      </c>
      <c r="AB497" s="10" t="s">
        <v>1355</v>
      </c>
      <c r="AC497" s="9" t="s">
        <v>98</v>
      </c>
      <c r="AD497" s="6" t="s">
        <v>1356</v>
      </c>
      <c r="AE497" s="10"/>
      <c r="AF497" s="10"/>
      <c r="AG497" s="10"/>
      <c r="AH497" s="10"/>
      <c r="AI497" s="10"/>
      <c r="AJ497" s="10"/>
      <c r="AK497" s="10"/>
      <c r="AL497" s="10"/>
      <c r="AM497" s="10"/>
      <c r="AN497" s="10"/>
      <c r="AO497" s="10"/>
      <c r="AP497" s="10"/>
      <c r="AQ497" s="10"/>
      <c r="AR497" s="10"/>
      <c r="AS497" s="10"/>
      <c r="AT497" s="10"/>
      <c r="AU497" s="10"/>
      <c r="AV497" s="10"/>
    </row>
    <row r="498" spans="1:48" ht="20.25" customHeight="1">
      <c r="A498" s="31">
        <v>43846</v>
      </c>
      <c r="B498" s="10" t="s">
        <v>31</v>
      </c>
      <c r="C498" s="10">
        <f t="shared" si="0"/>
        <v>0</v>
      </c>
      <c r="D498" s="6">
        <f t="shared" si="1"/>
        <v>0</v>
      </c>
      <c r="E498" s="10">
        <v>51.258243</v>
      </c>
      <c r="F498" s="10">
        <v>51.427484</v>
      </c>
      <c r="G498" s="10">
        <v>50</v>
      </c>
      <c r="H498" s="10">
        <v>0</v>
      </c>
      <c r="I498" s="10" t="s">
        <v>21</v>
      </c>
      <c r="J498" s="9" t="str">
        <f t="shared" si="2"/>
        <v>Rally</v>
      </c>
      <c r="K498" s="9" t="s">
        <v>96</v>
      </c>
      <c r="L498" s="34" t="str">
        <f t="shared" si="3"/>
        <v>Property &amp; Land</v>
      </c>
      <c r="M498" s="10"/>
      <c r="N498" s="34" t="str">
        <f t="shared" si="4"/>
        <v/>
      </c>
      <c r="O498" s="10"/>
      <c r="P498" s="34" t="str">
        <f t="shared" si="5"/>
        <v/>
      </c>
      <c r="Q498" s="10"/>
      <c r="R498" s="10"/>
      <c r="S498" s="9">
        <f t="shared" si="6"/>
        <v>0</v>
      </c>
      <c r="T498" s="10" t="s">
        <v>1215</v>
      </c>
      <c r="U498" s="10"/>
      <c r="V498" s="10" t="s">
        <v>24</v>
      </c>
      <c r="W498" s="34" t="str">
        <f t="shared" si="7"/>
        <v>National Government</v>
      </c>
      <c r="X498" s="10" t="s">
        <v>48</v>
      </c>
      <c r="Y498" s="34" t="str">
        <f t="shared" si="8"/>
        <v>Constructive</v>
      </c>
      <c r="Z498" s="10"/>
      <c r="AA498" s="34" t="str">
        <f t="shared" si="9"/>
        <v/>
      </c>
      <c r="AB498" s="10" t="s">
        <v>1357</v>
      </c>
      <c r="AC498" s="12" t="s">
        <v>27</v>
      </c>
      <c r="AD498" s="6" t="s">
        <v>1358</v>
      </c>
      <c r="AE498" s="10"/>
      <c r="AF498" s="10"/>
      <c r="AG498" s="10"/>
      <c r="AH498" s="10"/>
      <c r="AI498" s="10"/>
      <c r="AJ498" s="10"/>
      <c r="AK498" s="10"/>
      <c r="AL498" s="10"/>
      <c r="AM498" s="10"/>
      <c r="AN498" s="10"/>
      <c r="AO498" s="10"/>
      <c r="AP498" s="10"/>
      <c r="AQ498" s="10"/>
      <c r="AR498" s="10"/>
      <c r="AS498" s="10"/>
      <c r="AT498" s="10"/>
      <c r="AU498" s="10"/>
      <c r="AV498" s="10"/>
    </row>
    <row r="499" spans="1:48" ht="20.25" customHeight="1">
      <c r="A499" s="31">
        <v>43843</v>
      </c>
      <c r="B499" s="9" t="s">
        <v>40</v>
      </c>
      <c r="C499" s="9">
        <f t="shared" si="0"/>
        <v>1</v>
      </c>
      <c r="D499" s="6">
        <f t="shared" si="1"/>
        <v>0</v>
      </c>
      <c r="E499" s="10">
        <v>51.167935</v>
      </c>
      <c r="F499" s="10">
        <v>71.434612000000001</v>
      </c>
      <c r="G499" s="10">
        <v>50</v>
      </c>
      <c r="H499" s="10">
        <v>0</v>
      </c>
      <c r="I499" s="10" t="s">
        <v>21</v>
      </c>
      <c r="J499" s="9" t="str">
        <f t="shared" si="2"/>
        <v>Rally</v>
      </c>
      <c r="K499" s="10" t="s">
        <v>58</v>
      </c>
      <c r="L499" s="34" t="str">
        <f t="shared" si="3"/>
        <v>Government Services</v>
      </c>
      <c r="M499" s="10"/>
      <c r="N499" s="34" t="str">
        <f t="shared" si="4"/>
        <v/>
      </c>
      <c r="O499" s="10"/>
      <c r="P499" s="34" t="str">
        <f t="shared" si="5"/>
        <v/>
      </c>
      <c r="Q499" s="10"/>
      <c r="R499" s="10"/>
      <c r="S499" s="9">
        <f t="shared" si="6"/>
        <v>0</v>
      </c>
      <c r="T499" s="32" t="s">
        <v>608</v>
      </c>
      <c r="U499" s="10"/>
      <c r="V499" s="10" t="s">
        <v>24</v>
      </c>
      <c r="W499" s="34" t="str">
        <f t="shared" si="7"/>
        <v>National Government</v>
      </c>
      <c r="X499" s="10" t="s">
        <v>437</v>
      </c>
      <c r="Y499" s="34" t="str">
        <f t="shared" si="8"/>
        <v>Violent</v>
      </c>
      <c r="Z499" s="10"/>
      <c r="AA499" s="34" t="str">
        <f t="shared" si="9"/>
        <v/>
      </c>
      <c r="AB499" s="12" t="s">
        <v>1940</v>
      </c>
      <c r="AC499" s="12" t="s">
        <v>27</v>
      </c>
      <c r="AD499" s="6" t="s">
        <v>1360</v>
      </c>
      <c r="AE499" s="10"/>
      <c r="AF499" s="10"/>
      <c r="AG499" s="10"/>
      <c r="AH499" s="10"/>
      <c r="AI499" s="10"/>
      <c r="AJ499" s="10"/>
      <c r="AK499" s="10"/>
      <c r="AL499" s="10"/>
      <c r="AM499" s="10"/>
      <c r="AN499" s="10"/>
      <c r="AO499" s="10"/>
      <c r="AP499" s="10"/>
      <c r="AQ499" s="10"/>
      <c r="AR499" s="10"/>
      <c r="AS499" s="10"/>
      <c r="AT499" s="10"/>
      <c r="AU499" s="10"/>
      <c r="AV499" s="10"/>
    </row>
    <row r="500" spans="1:48" ht="20.25" customHeight="1">
      <c r="A500" s="31">
        <v>43840</v>
      </c>
      <c r="B500" s="10" t="s">
        <v>199</v>
      </c>
      <c r="C500" s="10">
        <f t="shared" si="0"/>
        <v>0</v>
      </c>
      <c r="D500" s="6">
        <f t="shared" si="1"/>
        <v>0</v>
      </c>
      <c r="E500" s="10">
        <v>43.339727000000003</v>
      </c>
      <c r="F500" s="10">
        <v>52.854616</v>
      </c>
      <c r="G500" s="10">
        <v>100</v>
      </c>
      <c r="H500" s="10">
        <v>0</v>
      </c>
      <c r="I500" s="10" t="s">
        <v>21</v>
      </c>
      <c r="J500" s="9" t="str">
        <f t="shared" si="2"/>
        <v>Rally</v>
      </c>
      <c r="K500" s="10" t="s">
        <v>79</v>
      </c>
      <c r="L500" s="34" t="str">
        <f t="shared" si="3"/>
        <v>Government Services</v>
      </c>
      <c r="M500" s="10"/>
      <c r="N500" s="34" t="str">
        <f t="shared" si="4"/>
        <v/>
      </c>
      <c r="O500" s="10"/>
      <c r="P500" s="34" t="str">
        <f t="shared" si="5"/>
        <v/>
      </c>
      <c r="Q500" s="10"/>
      <c r="R500" s="10"/>
      <c r="S500" s="9">
        <f t="shared" si="6"/>
        <v>0</v>
      </c>
      <c r="T500" s="9" t="s">
        <v>59</v>
      </c>
      <c r="U500" s="10"/>
      <c r="V500" s="10" t="s">
        <v>59</v>
      </c>
      <c r="W500" s="34" t="str">
        <f t="shared" si="7"/>
        <v>Local Government</v>
      </c>
      <c r="X500" s="10" t="s">
        <v>48</v>
      </c>
      <c r="Y500" s="34" t="str">
        <f t="shared" si="8"/>
        <v>Constructive</v>
      </c>
      <c r="Z500" s="10"/>
      <c r="AA500" s="34" t="str">
        <f t="shared" si="9"/>
        <v/>
      </c>
      <c r="AB500" s="10" t="s">
        <v>1363</v>
      </c>
      <c r="AC500" s="12" t="s">
        <v>27</v>
      </c>
      <c r="AD500" s="6" t="s">
        <v>1364</v>
      </c>
      <c r="AE500" s="10"/>
      <c r="AF500" s="10"/>
      <c r="AG500" s="10"/>
      <c r="AH500" s="10"/>
      <c r="AI500" s="10"/>
      <c r="AJ500" s="10"/>
      <c r="AK500" s="10"/>
      <c r="AL500" s="10"/>
      <c r="AM500" s="10"/>
      <c r="AN500" s="10"/>
      <c r="AO500" s="10"/>
      <c r="AP500" s="10"/>
      <c r="AQ500" s="10"/>
      <c r="AR500" s="10"/>
      <c r="AS500" s="10"/>
      <c r="AT500" s="10"/>
      <c r="AU500" s="10"/>
      <c r="AV500" s="10"/>
    </row>
    <row r="501" spans="1:48" ht="20.25" customHeight="1">
      <c r="A501" s="31">
        <v>43840</v>
      </c>
      <c r="B501" s="10" t="s">
        <v>113</v>
      </c>
      <c r="C501" s="10">
        <f t="shared" si="0"/>
        <v>0</v>
      </c>
      <c r="D501" s="6">
        <f t="shared" si="1"/>
        <v>0</v>
      </c>
      <c r="E501" s="10">
        <v>44.786760999999998</v>
      </c>
      <c r="F501" s="10">
        <v>65.515315999999999</v>
      </c>
      <c r="G501" s="10">
        <v>15</v>
      </c>
      <c r="H501" s="10">
        <v>0</v>
      </c>
      <c r="I501" s="10" t="s">
        <v>21</v>
      </c>
      <c r="J501" s="9" t="str">
        <f t="shared" si="2"/>
        <v>Rally</v>
      </c>
      <c r="K501" s="10" t="s">
        <v>58</v>
      </c>
      <c r="L501" s="34" t="str">
        <f t="shared" si="3"/>
        <v>Government Services</v>
      </c>
      <c r="M501" s="10"/>
      <c r="N501" s="34" t="str">
        <f t="shared" si="4"/>
        <v/>
      </c>
      <c r="O501" s="10"/>
      <c r="P501" s="34" t="str">
        <f t="shared" si="5"/>
        <v/>
      </c>
      <c r="Q501" s="10"/>
      <c r="R501" s="10"/>
      <c r="S501" s="9">
        <f t="shared" si="6"/>
        <v>0</v>
      </c>
      <c r="T501" s="9" t="s">
        <v>59</v>
      </c>
      <c r="U501" s="10"/>
      <c r="V501" s="10" t="s">
        <v>59</v>
      </c>
      <c r="W501" s="34" t="str">
        <f t="shared" si="7"/>
        <v>Local Government</v>
      </c>
      <c r="X501" s="10" t="s">
        <v>48</v>
      </c>
      <c r="Y501" s="34" t="str">
        <f t="shared" si="8"/>
        <v>Constructive</v>
      </c>
      <c r="Z501" s="10"/>
      <c r="AA501" s="34" t="str">
        <f t="shared" si="9"/>
        <v/>
      </c>
      <c r="AB501" s="10" t="s">
        <v>1361</v>
      </c>
      <c r="AC501" s="12" t="s">
        <v>27</v>
      </c>
      <c r="AD501" s="6" t="s">
        <v>1362</v>
      </c>
      <c r="AE501" s="10"/>
      <c r="AF501" s="10"/>
      <c r="AG501" s="10"/>
      <c r="AH501" s="10"/>
      <c r="AI501" s="10"/>
      <c r="AJ501" s="10"/>
      <c r="AK501" s="10"/>
      <c r="AL501" s="10"/>
      <c r="AM501" s="10"/>
      <c r="AN501" s="10"/>
      <c r="AO501" s="10"/>
      <c r="AP501" s="10"/>
      <c r="AQ501" s="10"/>
      <c r="AR501" s="10"/>
      <c r="AS501" s="10"/>
      <c r="AT501" s="10"/>
      <c r="AU501" s="10"/>
      <c r="AV501" s="10"/>
    </row>
    <row r="502" spans="1:48" ht="20.25" customHeight="1">
      <c r="A502" s="31">
        <v>43838</v>
      </c>
      <c r="B502" s="10" t="s">
        <v>34</v>
      </c>
      <c r="C502" s="10">
        <f t="shared" si="0"/>
        <v>0</v>
      </c>
      <c r="D502" s="6">
        <f t="shared" si="1"/>
        <v>1</v>
      </c>
      <c r="E502" s="10">
        <v>43.238492000000001</v>
      </c>
      <c r="F502" s="10">
        <v>76.945482999999996</v>
      </c>
      <c r="G502" s="10">
        <v>10</v>
      </c>
      <c r="H502" s="10">
        <v>0</v>
      </c>
      <c r="I502" s="10" t="s">
        <v>21</v>
      </c>
      <c r="J502" s="9" t="str">
        <f t="shared" si="2"/>
        <v>Rally</v>
      </c>
      <c r="K502" s="10" t="s">
        <v>64</v>
      </c>
      <c r="L502" s="34" t="str">
        <f t="shared" si="3"/>
        <v>Human Rights</v>
      </c>
      <c r="M502" s="10" t="s">
        <v>395</v>
      </c>
      <c r="N502" s="34" t="str">
        <f t="shared" si="4"/>
        <v>Human Rights</v>
      </c>
      <c r="O502" s="10" t="s">
        <v>133</v>
      </c>
      <c r="P502" s="34" t="str">
        <f t="shared" si="5"/>
        <v>Other</v>
      </c>
      <c r="Q502" s="10"/>
      <c r="R502" s="10"/>
      <c r="S502" s="9">
        <f t="shared" si="6"/>
        <v>0</v>
      </c>
      <c r="T502" s="10" t="s">
        <v>1365</v>
      </c>
      <c r="U502" s="10"/>
      <c r="V502" s="10" t="s">
        <v>137</v>
      </c>
      <c r="W502" s="34" t="str">
        <f t="shared" si="7"/>
        <v>Foreign Actor</v>
      </c>
      <c r="X502" s="10" t="s">
        <v>67</v>
      </c>
      <c r="Y502" s="34" t="str">
        <f t="shared" si="8"/>
        <v>Neutral</v>
      </c>
      <c r="Z502" s="10"/>
      <c r="AA502" s="34" t="str">
        <f t="shared" si="9"/>
        <v/>
      </c>
      <c r="AB502" s="10" t="s">
        <v>1366</v>
      </c>
      <c r="AC502" s="12" t="s">
        <v>27</v>
      </c>
      <c r="AD502" s="6" t="s">
        <v>1367</v>
      </c>
      <c r="AE502" s="10"/>
      <c r="AF502" s="10"/>
      <c r="AG502" s="10"/>
      <c r="AH502" s="10"/>
      <c r="AI502" s="10"/>
      <c r="AJ502" s="10"/>
      <c r="AK502" s="10"/>
      <c r="AL502" s="10"/>
      <c r="AM502" s="10"/>
      <c r="AN502" s="10"/>
      <c r="AO502" s="10"/>
      <c r="AP502" s="10"/>
      <c r="AQ502" s="10"/>
      <c r="AR502" s="10"/>
      <c r="AS502" s="10"/>
      <c r="AT502" s="10"/>
      <c r="AU502" s="10"/>
      <c r="AV502" s="10"/>
    </row>
    <row r="503" spans="1:48" ht="20.25" customHeight="1">
      <c r="A503" s="31">
        <v>43838</v>
      </c>
      <c r="B503" s="10" t="s">
        <v>100</v>
      </c>
      <c r="C503" s="10">
        <f t="shared" si="0"/>
        <v>0</v>
      </c>
      <c r="D503" s="6">
        <f t="shared" si="1"/>
        <v>0</v>
      </c>
      <c r="E503" s="10">
        <v>41.464644999999997</v>
      </c>
      <c r="F503" s="10">
        <v>69.150824999999998</v>
      </c>
      <c r="G503" s="10">
        <v>15</v>
      </c>
      <c r="H503" s="10">
        <v>0</v>
      </c>
      <c r="I503" s="10" t="s">
        <v>21</v>
      </c>
      <c r="J503" s="9" t="str">
        <f t="shared" si="2"/>
        <v>Rally</v>
      </c>
      <c r="K503" s="10" t="s">
        <v>395</v>
      </c>
      <c r="L503" s="34" t="str">
        <f t="shared" si="3"/>
        <v>Human Rights</v>
      </c>
      <c r="M503" s="9" t="s">
        <v>64</v>
      </c>
      <c r="N503" s="34" t="str">
        <f t="shared" si="4"/>
        <v>Human Rights</v>
      </c>
      <c r="O503" s="10" t="s">
        <v>62</v>
      </c>
      <c r="P503" s="34" t="str">
        <f t="shared" si="5"/>
        <v>Justice</v>
      </c>
      <c r="Q503" s="10"/>
      <c r="R503" s="10"/>
      <c r="S503" s="9">
        <f t="shared" si="6"/>
        <v>0</v>
      </c>
      <c r="T503" s="9" t="s">
        <v>782</v>
      </c>
      <c r="U503" s="10"/>
      <c r="V503" s="10" t="s">
        <v>53</v>
      </c>
      <c r="W503" s="34" t="str">
        <f t="shared" si="7"/>
        <v>Justice System</v>
      </c>
      <c r="X503" s="10" t="s">
        <v>67</v>
      </c>
      <c r="Y503" s="34" t="str">
        <f t="shared" si="8"/>
        <v>Neutral</v>
      </c>
      <c r="Z503" s="10"/>
      <c r="AA503" s="34" t="str">
        <f t="shared" si="9"/>
        <v/>
      </c>
      <c r="AB503" s="10" t="s">
        <v>1368</v>
      </c>
      <c r="AC503" s="12" t="s">
        <v>27</v>
      </c>
      <c r="AD503" s="6" t="s">
        <v>1369</v>
      </c>
      <c r="AE503" s="10"/>
      <c r="AF503" s="10"/>
      <c r="AG503" s="10"/>
      <c r="AH503" s="10"/>
      <c r="AI503" s="10"/>
      <c r="AJ503" s="10"/>
      <c r="AK503" s="10"/>
      <c r="AL503" s="10"/>
      <c r="AM503" s="10"/>
      <c r="AN503" s="10"/>
      <c r="AO503" s="10"/>
      <c r="AP503" s="10"/>
      <c r="AQ503" s="10"/>
      <c r="AR503" s="10"/>
      <c r="AS503" s="10"/>
      <c r="AT503" s="10"/>
      <c r="AU503" s="10"/>
      <c r="AV503" s="10"/>
    </row>
    <row r="504" spans="1:48" ht="20.25" customHeight="1">
      <c r="A504" s="31">
        <v>43836</v>
      </c>
      <c r="B504" s="10" t="s">
        <v>199</v>
      </c>
      <c r="C504" s="10">
        <f t="shared" si="0"/>
        <v>0</v>
      </c>
      <c r="D504" s="6">
        <f t="shared" si="1"/>
        <v>0</v>
      </c>
      <c r="E504" s="9">
        <v>43.339257000000003</v>
      </c>
      <c r="F504" s="15">
        <v>52.854607000000001</v>
      </c>
      <c r="G504" s="10">
        <v>30</v>
      </c>
      <c r="H504" s="10">
        <v>0</v>
      </c>
      <c r="I504" s="10" t="s">
        <v>21</v>
      </c>
      <c r="J504" s="9" t="str">
        <f t="shared" si="2"/>
        <v>Rally</v>
      </c>
      <c r="K504" s="10" t="s">
        <v>79</v>
      </c>
      <c r="L504" s="34" t="str">
        <f t="shared" si="3"/>
        <v>Government Services</v>
      </c>
      <c r="M504" s="10"/>
      <c r="N504" s="34" t="str">
        <f t="shared" si="4"/>
        <v/>
      </c>
      <c r="O504" s="10"/>
      <c r="P504" s="34" t="str">
        <f t="shared" si="5"/>
        <v/>
      </c>
      <c r="Q504" s="10"/>
      <c r="R504" s="10"/>
      <c r="S504" s="9">
        <f t="shared" si="6"/>
        <v>0</v>
      </c>
      <c r="T504" s="9" t="s">
        <v>59</v>
      </c>
      <c r="U504" s="10"/>
      <c r="V504" s="10" t="s">
        <v>59</v>
      </c>
      <c r="W504" s="34" t="str">
        <f t="shared" si="7"/>
        <v>Local Government</v>
      </c>
      <c r="X504" s="10" t="s">
        <v>87</v>
      </c>
      <c r="Y504" s="34" t="str">
        <f t="shared" si="8"/>
        <v>Neutral</v>
      </c>
      <c r="Z504" s="10"/>
      <c r="AA504" s="34" t="str">
        <f t="shared" si="9"/>
        <v/>
      </c>
      <c r="AB504" s="10" t="s">
        <v>1372</v>
      </c>
      <c r="AC504" s="9" t="s">
        <v>98</v>
      </c>
      <c r="AD504" s="6" t="s">
        <v>1373</v>
      </c>
      <c r="AE504" s="10"/>
      <c r="AF504" s="10"/>
      <c r="AG504" s="10"/>
      <c r="AH504" s="10"/>
      <c r="AI504" s="10"/>
      <c r="AJ504" s="10"/>
      <c r="AK504" s="10"/>
      <c r="AL504" s="10"/>
      <c r="AM504" s="10"/>
      <c r="AN504" s="10"/>
      <c r="AO504" s="10"/>
      <c r="AP504" s="10"/>
      <c r="AQ504" s="10"/>
      <c r="AR504" s="10"/>
      <c r="AS504" s="10"/>
      <c r="AT504" s="10"/>
      <c r="AU504" s="10"/>
      <c r="AV504" s="10"/>
    </row>
    <row r="505" spans="1:48" ht="20.25" customHeight="1">
      <c r="A505" s="31">
        <v>43836</v>
      </c>
      <c r="B505" s="9" t="s">
        <v>40</v>
      </c>
      <c r="C505" s="9">
        <f t="shared" si="0"/>
        <v>1</v>
      </c>
      <c r="D505" s="6">
        <f t="shared" si="1"/>
        <v>0</v>
      </c>
      <c r="E505" s="10">
        <v>51.128300000000003</v>
      </c>
      <c r="F505" s="10">
        <v>71.430479000000005</v>
      </c>
      <c r="G505" s="10">
        <v>10</v>
      </c>
      <c r="H505" s="10">
        <v>0</v>
      </c>
      <c r="I505" s="10" t="s">
        <v>21</v>
      </c>
      <c r="J505" s="9" t="str">
        <f t="shared" si="2"/>
        <v>Rally</v>
      </c>
      <c r="K505" s="10" t="s">
        <v>129</v>
      </c>
      <c r="L505" s="34" t="str">
        <f t="shared" si="3"/>
        <v>China</v>
      </c>
      <c r="M505" s="9" t="s">
        <v>64</v>
      </c>
      <c r="N505" s="34" t="str">
        <f t="shared" si="4"/>
        <v>Human Rights</v>
      </c>
      <c r="O505" s="10" t="s">
        <v>51</v>
      </c>
      <c r="P505" s="34" t="str">
        <f t="shared" si="5"/>
        <v>Justice</v>
      </c>
      <c r="Q505" s="10"/>
      <c r="R505" s="10"/>
      <c r="S505" s="9">
        <f t="shared" si="6"/>
        <v>0</v>
      </c>
      <c r="T505" s="9" t="s">
        <v>782</v>
      </c>
      <c r="U505" s="10"/>
      <c r="V505" s="10" t="s">
        <v>53</v>
      </c>
      <c r="W505" s="34" t="str">
        <f t="shared" si="7"/>
        <v>Justice System</v>
      </c>
      <c r="X505" s="10" t="s">
        <v>67</v>
      </c>
      <c r="Y505" s="34" t="str">
        <f t="shared" si="8"/>
        <v>Neutral</v>
      </c>
      <c r="Z505" s="10"/>
      <c r="AA505" s="34" t="str">
        <f t="shared" si="9"/>
        <v/>
      </c>
      <c r="AB505" s="10" t="s">
        <v>1374</v>
      </c>
      <c r="AC505" s="12" t="s">
        <v>27</v>
      </c>
      <c r="AD505" s="6" t="s">
        <v>1375</v>
      </c>
      <c r="AE505" s="10"/>
      <c r="AF505" s="10"/>
      <c r="AG505" s="10"/>
      <c r="AH505" s="10"/>
      <c r="AI505" s="10"/>
      <c r="AJ505" s="10"/>
      <c r="AK505" s="10"/>
      <c r="AL505" s="10"/>
      <c r="AM505" s="10"/>
      <c r="AN505" s="10"/>
      <c r="AO505" s="10"/>
      <c r="AP505" s="10"/>
      <c r="AQ505" s="10"/>
      <c r="AR505" s="10"/>
      <c r="AS505" s="10"/>
      <c r="AT505" s="10"/>
      <c r="AU505" s="10"/>
      <c r="AV505" s="10"/>
    </row>
    <row r="506" spans="1:48" ht="20.25" customHeight="1">
      <c r="A506" s="31">
        <v>43836</v>
      </c>
      <c r="B506" s="10" t="s">
        <v>1376</v>
      </c>
      <c r="C506" s="10">
        <f t="shared" si="0"/>
        <v>0</v>
      </c>
      <c r="D506" s="6">
        <f t="shared" si="1"/>
        <v>0</v>
      </c>
      <c r="E506" s="10">
        <v>43.348700000000001</v>
      </c>
      <c r="F506" s="10">
        <v>76.859399999999994</v>
      </c>
      <c r="G506" s="10">
        <v>20</v>
      </c>
      <c r="H506" s="10">
        <v>0</v>
      </c>
      <c r="I506" s="10" t="s">
        <v>21</v>
      </c>
      <c r="J506" s="9" t="str">
        <f t="shared" si="2"/>
        <v>Rally</v>
      </c>
      <c r="K506" s="10" t="s">
        <v>282</v>
      </c>
      <c r="L506" s="34" t="str">
        <f t="shared" si="3"/>
        <v>Property &amp; Land</v>
      </c>
      <c r="M506" s="10"/>
      <c r="N506" s="34" t="str">
        <f t="shared" si="4"/>
        <v/>
      </c>
      <c r="O506" s="10"/>
      <c r="P506" s="34" t="str">
        <f t="shared" si="5"/>
        <v/>
      </c>
      <c r="Q506" s="10"/>
      <c r="R506" s="10"/>
      <c r="S506" s="9">
        <f t="shared" si="6"/>
        <v>0</v>
      </c>
      <c r="T506" s="9" t="s">
        <v>59</v>
      </c>
      <c r="U506" s="10"/>
      <c r="V506" s="10" t="s">
        <v>59</v>
      </c>
      <c r="W506" s="34" t="str">
        <f t="shared" si="7"/>
        <v>Local Government</v>
      </c>
      <c r="X506" s="10" t="s">
        <v>82</v>
      </c>
      <c r="Y506" s="34" t="str">
        <f t="shared" si="8"/>
        <v>Constructive</v>
      </c>
      <c r="Z506" s="10"/>
      <c r="AA506" s="34" t="str">
        <f t="shared" si="9"/>
        <v/>
      </c>
      <c r="AB506" s="10" t="s">
        <v>1377</v>
      </c>
      <c r="AC506" s="9" t="s">
        <v>98</v>
      </c>
      <c r="AD506" s="6" t="s">
        <v>1378</v>
      </c>
      <c r="AE506" s="10"/>
      <c r="AF506" s="10"/>
      <c r="AG506" s="10"/>
      <c r="AH506" s="10"/>
      <c r="AI506" s="10"/>
      <c r="AJ506" s="10"/>
      <c r="AK506" s="10"/>
      <c r="AL506" s="10"/>
      <c r="AM506" s="10"/>
      <c r="AN506" s="10"/>
      <c r="AO506" s="10"/>
      <c r="AP506" s="10"/>
      <c r="AQ506" s="10"/>
      <c r="AR506" s="10"/>
      <c r="AS506" s="10"/>
      <c r="AT506" s="10"/>
      <c r="AU506" s="10"/>
      <c r="AV506" s="10"/>
    </row>
    <row r="507" spans="1:48" ht="20.25" customHeight="1">
      <c r="A507" s="31">
        <v>43836</v>
      </c>
      <c r="B507" s="9" t="s">
        <v>40</v>
      </c>
      <c r="C507" s="9">
        <f t="shared" si="0"/>
        <v>1</v>
      </c>
      <c r="D507" s="6">
        <f t="shared" si="1"/>
        <v>0</v>
      </c>
      <c r="E507" s="10">
        <v>51.167935</v>
      </c>
      <c r="F507" s="10">
        <v>71.434612000000001</v>
      </c>
      <c r="G507" s="10">
        <v>10</v>
      </c>
      <c r="H507" s="10">
        <v>0</v>
      </c>
      <c r="I507" s="10" t="s">
        <v>21</v>
      </c>
      <c r="J507" s="9" t="str">
        <f t="shared" si="2"/>
        <v>Rally</v>
      </c>
      <c r="K507" s="10" t="s">
        <v>58</v>
      </c>
      <c r="L507" s="34" t="str">
        <f t="shared" si="3"/>
        <v>Government Services</v>
      </c>
      <c r="M507" s="10"/>
      <c r="N507" s="34" t="str">
        <f t="shared" si="4"/>
        <v/>
      </c>
      <c r="O507" s="10"/>
      <c r="P507" s="34" t="str">
        <f t="shared" si="5"/>
        <v/>
      </c>
      <c r="Q507" s="10"/>
      <c r="R507" s="10"/>
      <c r="S507" s="9">
        <f t="shared" si="6"/>
        <v>0</v>
      </c>
      <c r="T507" s="32" t="s">
        <v>608</v>
      </c>
      <c r="U507" s="10"/>
      <c r="V507" s="10" t="s">
        <v>24</v>
      </c>
      <c r="W507" s="34" t="str">
        <f t="shared" si="7"/>
        <v>National Government</v>
      </c>
      <c r="X507" s="10" t="s">
        <v>437</v>
      </c>
      <c r="Y507" s="34" t="str">
        <f t="shared" si="8"/>
        <v>Violent</v>
      </c>
      <c r="Z507" s="10"/>
      <c r="AA507" s="34" t="str">
        <f t="shared" si="9"/>
        <v/>
      </c>
      <c r="AB507" s="10" t="s">
        <v>1370</v>
      </c>
      <c r="AC507" s="12" t="s">
        <v>27</v>
      </c>
      <c r="AD507" s="6" t="s">
        <v>1371</v>
      </c>
      <c r="AE507" s="10"/>
      <c r="AF507" s="10"/>
      <c r="AG507" s="10"/>
      <c r="AH507" s="10"/>
      <c r="AI507" s="10"/>
      <c r="AJ507" s="10"/>
      <c r="AK507" s="10"/>
      <c r="AL507" s="10"/>
      <c r="AM507" s="10"/>
      <c r="AN507" s="10"/>
      <c r="AO507" s="10"/>
      <c r="AP507" s="10"/>
      <c r="AQ507" s="10"/>
      <c r="AR507" s="10"/>
      <c r="AS507" s="10"/>
      <c r="AT507" s="10"/>
      <c r="AU507" s="10"/>
      <c r="AV507" s="10"/>
    </row>
    <row r="508" spans="1:48" ht="20.25" customHeight="1">
      <c r="A508" s="31">
        <v>43835</v>
      </c>
      <c r="B508" s="10" t="s">
        <v>95</v>
      </c>
      <c r="C508" s="10">
        <f t="shared" si="0"/>
        <v>0</v>
      </c>
      <c r="D508" s="6">
        <f t="shared" si="1"/>
        <v>0</v>
      </c>
      <c r="E508" s="10">
        <v>43.639764999999997</v>
      </c>
      <c r="F508" s="10">
        <v>51.165557</v>
      </c>
      <c r="G508" s="10">
        <v>200</v>
      </c>
      <c r="H508" s="10">
        <v>0</v>
      </c>
      <c r="I508" s="10" t="s">
        <v>43</v>
      </c>
      <c r="J508" s="9" t="str">
        <f t="shared" si="2"/>
        <v>Disruptive</v>
      </c>
      <c r="K508" s="10" t="s">
        <v>44</v>
      </c>
      <c r="L508" s="34" t="str">
        <f t="shared" si="3"/>
        <v>Livelihood</v>
      </c>
      <c r="M508" s="10"/>
      <c r="N508" s="34" t="str">
        <f t="shared" si="4"/>
        <v/>
      </c>
      <c r="O508" s="10"/>
      <c r="P508" s="34" t="str">
        <f t="shared" si="5"/>
        <v/>
      </c>
      <c r="Q508" s="10"/>
      <c r="R508" s="10"/>
      <c r="S508" s="9">
        <f t="shared" si="6"/>
        <v>0</v>
      </c>
      <c r="T508" s="10" t="s">
        <v>1379</v>
      </c>
      <c r="U508" s="10"/>
      <c r="V508" s="10" t="s">
        <v>81</v>
      </c>
      <c r="W508" s="34" t="str">
        <f t="shared" si="7"/>
        <v>Local Non-Gov Actor</v>
      </c>
      <c r="X508" s="10" t="s">
        <v>67</v>
      </c>
      <c r="Y508" s="34" t="str">
        <f t="shared" si="8"/>
        <v>Neutral</v>
      </c>
      <c r="Z508" s="10"/>
      <c r="AA508" s="34" t="str">
        <f t="shared" si="9"/>
        <v/>
      </c>
      <c r="AB508" s="10" t="s">
        <v>1380</v>
      </c>
      <c r="AC508" s="12" t="s">
        <v>27</v>
      </c>
      <c r="AD508" s="6" t="s">
        <v>1381</v>
      </c>
      <c r="AE508" s="10"/>
      <c r="AF508" s="10"/>
      <c r="AG508" s="10"/>
      <c r="AH508" s="10"/>
      <c r="AI508" s="10"/>
      <c r="AJ508" s="10"/>
      <c r="AK508" s="10"/>
      <c r="AL508" s="10"/>
      <c r="AM508" s="10"/>
      <c r="AN508" s="10"/>
      <c r="AO508" s="10"/>
      <c r="AP508" s="10"/>
      <c r="AQ508" s="10"/>
      <c r="AR508" s="10"/>
      <c r="AS508" s="10"/>
      <c r="AT508" s="10"/>
      <c r="AU508" s="10"/>
      <c r="AV508" s="10"/>
    </row>
    <row r="509" spans="1:48" ht="20.25" customHeight="1">
      <c r="A509" s="31">
        <v>43833</v>
      </c>
      <c r="B509" s="9" t="s">
        <v>40</v>
      </c>
      <c r="C509" s="9">
        <f t="shared" si="0"/>
        <v>1</v>
      </c>
      <c r="D509" s="6">
        <f t="shared" si="1"/>
        <v>0</v>
      </c>
      <c r="E509" s="10">
        <v>51.125450000000001</v>
      </c>
      <c r="F509" s="10">
        <v>71.471844000000004</v>
      </c>
      <c r="G509" s="10">
        <v>20</v>
      </c>
      <c r="H509" s="10">
        <v>0</v>
      </c>
      <c r="I509" s="10" t="s">
        <v>21</v>
      </c>
      <c r="J509" s="9" t="str">
        <f t="shared" si="2"/>
        <v>Rally</v>
      </c>
      <c r="K509" s="10" t="s">
        <v>58</v>
      </c>
      <c r="L509" s="34" t="str">
        <f t="shared" si="3"/>
        <v>Government Services</v>
      </c>
      <c r="M509" s="10"/>
      <c r="N509" s="34" t="str">
        <f t="shared" si="4"/>
        <v/>
      </c>
      <c r="O509" s="10"/>
      <c r="P509" s="34" t="str">
        <f t="shared" si="5"/>
        <v/>
      </c>
      <c r="Q509" s="10"/>
      <c r="R509" s="10"/>
      <c r="S509" s="9">
        <f t="shared" si="6"/>
        <v>0</v>
      </c>
      <c r="T509" s="10" t="s">
        <v>24</v>
      </c>
      <c r="U509" s="10"/>
      <c r="V509" s="10" t="s">
        <v>24</v>
      </c>
      <c r="W509" s="34" t="str">
        <f t="shared" si="7"/>
        <v>National Government</v>
      </c>
      <c r="X509" s="10" t="s">
        <v>67</v>
      </c>
      <c r="Y509" s="34" t="str">
        <f t="shared" si="8"/>
        <v>Neutral</v>
      </c>
      <c r="Z509" s="10"/>
      <c r="AA509" s="34" t="str">
        <f t="shared" si="9"/>
        <v/>
      </c>
      <c r="AB509" s="10" t="s">
        <v>1382</v>
      </c>
      <c r="AC509" s="12" t="s">
        <v>27</v>
      </c>
      <c r="AD509" s="6" t="s">
        <v>1383</v>
      </c>
      <c r="AE509" s="10"/>
      <c r="AF509" s="10"/>
      <c r="AG509" s="10"/>
      <c r="AH509" s="10"/>
      <c r="AI509" s="10"/>
      <c r="AJ509" s="10"/>
      <c r="AK509" s="10"/>
      <c r="AL509" s="10"/>
      <c r="AM509" s="10"/>
      <c r="AN509" s="10"/>
      <c r="AO509" s="10"/>
      <c r="AP509" s="10"/>
      <c r="AQ509" s="10"/>
      <c r="AR509" s="10"/>
      <c r="AS509" s="10"/>
      <c r="AT509" s="10"/>
      <c r="AU509" s="10"/>
      <c r="AV509" s="10"/>
    </row>
    <row r="510" spans="1:48" ht="20.25" customHeight="1">
      <c r="A510" s="31">
        <v>43829</v>
      </c>
      <c r="B510" s="10" t="s">
        <v>1384</v>
      </c>
      <c r="C510" s="10">
        <f t="shared" si="0"/>
        <v>0</v>
      </c>
      <c r="D510" s="6">
        <f t="shared" si="1"/>
        <v>0</v>
      </c>
      <c r="E510" s="10">
        <v>44.836136000000003</v>
      </c>
      <c r="F510" s="10">
        <v>65.502643000000006</v>
      </c>
      <c r="G510" s="10">
        <v>100</v>
      </c>
      <c r="H510" s="10">
        <v>0</v>
      </c>
      <c r="I510" s="10" t="s">
        <v>21</v>
      </c>
      <c r="J510" s="9" t="str">
        <f t="shared" si="2"/>
        <v>Rally</v>
      </c>
      <c r="K510" s="10" t="s">
        <v>282</v>
      </c>
      <c r="L510" s="34" t="str">
        <f t="shared" si="3"/>
        <v>Property &amp; Land</v>
      </c>
      <c r="M510" s="10"/>
      <c r="N510" s="34" t="str">
        <f t="shared" si="4"/>
        <v/>
      </c>
      <c r="O510" s="10"/>
      <c r="P510" s="34" t="str">
        <f t="shared" si="5"/>
        <v/>
      </c>
      <c r="Q510" s="10"/>
      <c r="R510" s="10"/>
      <c r="S510" s="9">
        <f t="shared" si="6"/>
        <v>0</v>
      </c>
      <c r="T510" s="9" t="s">
        <v>59</v>
      </c>
      <c r="U510" s="10"/>
      <c r="V510" s="10" t="s">
        <v>59</v>
      </c>
      <c r="W510" s="34" t="str">
        <f t="shared" si="7"/>
        <v>Local Government</v>
      </c>
      <c r="X510" s="10" t="s">
        <v>48</v>
      </c>
      <c r="Y510" s="34" t="str">
        <f t="shared" si="8"/>
        <v>Constructive</v>
      </c>
      <c r="Z510" s="9" t="s">
        <v>82</v>
      </c>
      <c r="AA510" s="34" t="str">
        <f t="shared" si="9"/>
        <v>Constructive</v>
      </c>
      <c r="AB510" s="10" t="s">
        <v>1385</v>
      </c>
      <c r="AC510" s="12" t="s">
        <v>27</v>
      </c>
      <c r="AD510" s="6" t="s">
        <v>1386</v>
      </c>
      <c r="AE510" s="10"/>
      <c r="AF510" s="10"/>
      <c r="AG510" s="10"/>
      <c r="AH510" s="10"/>
      <c r="AI510" s="10"/>
      <c r="AJ510" s="10"/>
      <c r="AK510" s="10"/>
      <c r="AL510" s="10"/>
      <c r="AM510" s="10"/>
      <c r="AN510" s="10"/>
      <c r="AO510" s="10"/>
      <c r="AP510" s="10"/>
      <c r="AQ510" s="10"/>
      <c r="AR510" s="10"/>
      <c r="AS510" s="10"/>
      <c r="AT510" s="10"/>
      <c r="AU510" s="10"/>
      <c r="AV510" s="10"/>
    </row>
    <row r="511" spans="1:48" ht="20.25" customHeight="1">
      <c r="A511" s="31">
        <v>43827</v>
      </c>
      <c r="B511" s="9" t="s">
        <v>40</v>
      </c>
      <c r="C511" s="9">
        <f t="shared" si="0"/>
        <v>1</v>
      </c>
      <c r="D511" s="6">
        <f t="shared" si="1"/>
        <v>0</v>
      </c>
      <c r="E511" s="10">
        <v>51.153422999999997</v>
      </c>
      <c r="F511" s="10">
        <v>71.431674999999998</v>
      </c>
      <c r="G511" s="10">
        <v>15</v>
      </c>
      <c r="H511" s="10">
        <v>0</v>
      </c>
      <c r="I511" s="10" t="s">
        <v>21</v>
      </c>
      <c r="J511" s="9" t="str">
        <f t="shared" si="2"/>
        <v>Rally</v>
      </c>
      <c r="K511" s="9" t="s">
        <v>266</v>
      </c>
      <c r="L511" s="34" t="str">
        <f t="shared" si="3"/>
        <v>Finance</v>
      </c>
      <c r="M511" s="10"/>
      <c r="N511" s="34" t="str">
        <f t="shared" si="4"/>
        <v/>
      </c>
      <c r="O511" s="10"/>
      <c r="P511" s="34" t="str">
        <f t="shared" si="5"/>
        <v/>
      </c>
      <c r="Q511" s="10"/>
      <c r="R511" s="10"/>
      <c r="S511" s="9">
        <f t="shared" si="6"/>
        <v>0</v>
      </c>
      <c r="T511" s="10" t="s">
        <v>24</v>
      </c>
      <c r="U511" s="10"/>
      <c r="V511" s="10" t="s">
        <v>24</v>
      </c>
      <c r="W511" s="34" t="str">
        <f t="shared" si="7"/>
        <v>National Government</v>
      </c>
      <c r="X511" s="10" t="s">
        <v>67</v>
      </c>
      <c r="Y511" s="34" t="str">
        <f t="shared" si="8"/>
        <v>Neutral</v>
      </c>
      <c r="Z511" s="10"/>
      <c r="AA511" s="34" t="str">
        <f t="shared" si="9"/>
        <v/>
      </c>
      <c r="AB511" s="10" t="s">
        <v>1387</v>
      </c>
      <c r="AC511" s="12" t="s">
        <v>27</v>
      </c>
      <c r="AD511" s="6" t="s">
        <v>1388</v>
      </c>
      <c r="AE511" s="10"/>
      <c r="AF511" s="10"/>
      <c r="AG511" s="10"/>
      <c r="AH511" s="10"/>
      <c r="AI511" s="10"/>
      <c r="AJ511" s="10"/>
      <c r="AK511" s="10"/>
      <c r="AL511" s="10"/>
      <c r="AM511" s="10"/>
      <c r="AN511" s="10"/>
      <c r="AO511" s="10"/>
      <c r="AP511" s="10"/>
      <c r="AQ511" s="10"/>
      <c r="AR511" s="10"/>
      <c r="AS511" s="10"/>
      <c r="AT511" s="10"/>
      <c r="AU511" s="10"/>
      <c r="AV511" s="10"/>
    </row>
    <row r="512" spans="1:48" ht="20.25" customHeight="1">
      <c r="A512" s="31">
        <v>43826</v>
      </c>
      <c r="B512" s="9" t="s">
        <v>40</v>
      </c>
      <c r="C512" s="9">
        <f t="shared" si="0"/>
        <v>1</v>
      </c>
      <c r="D512" s="6">
        <f t="shared" si="1"/>
        <v>0</v>
      </c>
      <c r="E512" s="10">
        <v>51.152375999999997</v>
      </c>
      <c r="F512" s="10">
        <v>71.454777000000007</v>
      </c>
      <c r="G512" s="10">
        <v>10</v>
      </c>
      <c r="H512" s="10">
        <v>0</v>
      </c>
      <c r="I512" s="10" t="s">
        <v>21</v>
      </c>
      <c r="J512" s="9" t="str">
        <f t="shared" si="2"/>
        <v>Rally</v>
      </c>
      <c r="K512" s="10" t="s">
        <v>62</v>
      </c>
      <c r="L512" s="34" t="str">
        <f t="shared" si="3"/>
        <v>Justice</v>
      </c>
      <c r="M512" s="10"/>
      <c r="N512" s="34" t="str">
        <f t="shared" si="4"/>
        <v/>
      </c>
      <c r="O512" s="10"/>
      <c r="P512" s="34" t="str">
        <f t="shared" si="5"/>
        <v/>
      </c>
      <c r="Q512" s="10"/>
      <c r="R512" s="10"/>
      <c r="S512" s="9">
        <f t="shared" si="6"/>
        <v>0</v>
      </c>
      <c r="T512" s="10" t="s">
        <v>1215</v>
      </c>
      <c r="U512" s="10"/>
      <c r="V512" s="9" t="s">
        <v>66</v>
      </c>
      <c r="W512" s="34" t="str">
        <f t="shared" si="7"/>
        <v>Justice System</v>
      </c>
      <c r="X512" s="10" t="s">
        <v>48</v>
      </c>
      <c r="Y512" s="34" t="str">
        <f t="shared" si="8"/>
        <v>Constructive</v>
      </c>
      <c r="Z512" s="10"/>
      <c r="AA512" s="34" t="str">
        <f t="shared" si="9"/>
        <v/>
      </c>
      <c r="AB512" s="10" t="s">
        <v>1389</v>
      </c>
      <c r="AC512" s="12" t="s">
        <v>27</v>
      </c>
      <c r="AD512" s="6" t="s">
        <v>1390</v>
      </c>
      <c r="AE512" s="10"/>
      <c r="AF512" s="10"/>
      <c r="AG512" s="10"/>
      <c r="AH512" s="10"/>
      <c r="AI512" s="10"/>
      <c r="AJ512" s="10"/>
      <c r="AK512" s="10"/>
      <c r="AL512" s="10"/>
      <c r="AM512" s="10"/>
      <c r="AN512" s="10"/>
      <c r="AO512" s="10"/>
      <c r="AP512" s="10"/>
      <c r="AQ512" s="10"/>
      <c r="AR512" s="10"/>
      <c r="AS512" s="10"/>
      <c r="AT512" s="10"/>
      <c r="AU512" s="10"/>
      <c r="AV512" s="10"/>
    </row>
    <row r="513" spans="1:48" ht="20.25" customHeight="1">
      <c r="A513" s="31">
        <v>43824</v>
      </c>
      <c r="B513" s="10" t="s">
        <v>1391</v>
      </c>
      <c r="C513" s="10">
        <f t="shared" si="0"/>
        <v>0</v>
      </c>
      <c r="D513" s="6">
        <f t="shared" si="1"/>
        <v>0</v>
      </c>
      <c r="E513" s="10">
        <v>53.043100000000003</v>
      </c>
      <c r="F513" s="10">
        <v>67.155000000000001</v>
      </c>
      <c r="G513" s="10">
        <v>13</v>
      </c>
      <c r="H513" s="10">
        <v>0</v>
      </c>
      <c r="I513" s="10" t="s">
        <v>21</v>
      </c>
      <c r="J513" s="9" t="str">
        <f t="shared" si="2"/>
        <v>Rally</v>
      </c>
      <c r="K513" s="10" t="s">
        <v>79</v>
      </c>
      <c r="L513" s="34" t="str">
        <f t="shared" si="3"/>
        <v>Government Services</v>
      </c>
      <c r="M513" s="10"/>
      <c r="N513" s="34" t="str">
        <f t="shared" si="4"/>
        <v/>
      </c>
      <c r="O513" s="10"/>
      <c r="P513" s="34" t="str">
        <f t="shared" si="5"/>
        <v/>
      </c>
      <c r="Q513" s="10"/>
      <c r="R513" s="10"/>
      <c r="S513" s="9">
        <f t="shared" si="6"/>
        <v>0</v>
      </c>
      <c r="T513" s="9" t="s">
        <v>59</v>
      </c>
      <c r="U513" s="10"/>
      <c r="V513" s="10" t="s">
        <v>59</v>
      </c>
      <c r="W513" s="34" t="str">
        <f t="shared" si="7"/>
        <v>Local Government</v>
      </c>
      <c r="X513" s="10" t="s">
        <v>67</v>
      </c>
      <c r="Y513" s="34" t="str">
        <f t="shared" si="8"/>
        <v>Neutral</v>
      </c>
      <c r="Z513" s="10"/>
      <c r="AA513" s="34" t="str">
        <f t="shared" si="9"/>
        <v/>
      </c>
      <c r="AB513" s="10" t="s">
        <v>1392</v>
      </c>
      <c r="AC513" s="9" t="s">
        <v>98</v>
      </c>
      <c r="AD513" s="6" t="s">
        <v>1393</v>
      </c>
      <c r="AE513" s="10"/>
      <c r="AF513" s="10"/>
      <c r="AG513" s="10"/>
      <c r="AH513" s="10"/>
      <c r="AI513" s="10"/>
      <c r="AJ513" s="10"/>
      <c r="AK513" s="10"/>
      <c r="AL513" s="10"/>
      <c r="AM513" s="10"/>
      <c r="AN513" s="10"/>
      <c r="AO513" s="10"/>
      <c r="AP513" s="10"/>
      <c r="AQ513" s="10"/>
      <c r="AR513" s="10"/>
      <c r="AS513" s="10"/>
      <c r="AT513" s="10"/>
      <c r="AU513" s="10"/>
      <c r="AV513" s="10"/>
    </row>
    <row r="514" spans="1:48" ht="20.25" customHeight="1">
      <c r="A514" s="31">
        <v>43823</v>
      </c>
      <c r="B514" s="10" t="s">
        <v>1402</v>
      </c>
      <c r="C514" s="10">
        <f t="shared" si="0"/>
        <v>0</v>
      </c>
      <c r="D514" s="6">
        <f t="shared" si="1"/>
        <v>0</v>
      </c>
      <c r="E514" s="14">
        <v>51.076729</v>
      </c>
      <c r="F514" s="15">
        <v>51.285674</v>
      </c>
      <c r="G514" s="10">
        <v>15</v>
      </c>
      <c r="H514" s="10">
        <v>0</v>
      </c>
      <c r="I514" s="10" t="s">
        <v>21</v>
      </c>
      <c r="J514" s="9" t="str">
        <f t="shared" si="2"/>
        <v>Rally</v>
      </c>
      <c r="K514" s="10" t="s">
        <v>58</v>
      </c>
      <c r="L514" s="34" t="str">
        <f t="shared" si="3"/>
        <v>Government Services</v>
      </c>
      <c r="M514" s="10"/>
      <c r="N514" s="34" t="str">
        <f t="shared" si="4"/>
        <v/>
      </c>
      <c r="O514" s="10"/>
      <c r="P514" s="34" t="str">
        <f t="shared" si="5"/>
        <v/>
      </c>
      <c r="Q514" s="10"/>
      <c r="R514" s="10"/>
      <c r="S514" s="9">
        <f t="shared" si="6"/>
        <v>0</v>
      </c>
      <c r="T514" s="9" t="s">
        <v>59</v>
      </c>
      <c r="U514" s="10"/>
      <c r="V514" s="10" t="s">
        <v>59</v>
      </c>
      <c r="W514" s="34" t="str">
        <f t="shared" si="7"/>
        <v>Local Government</v>
      </c>
      <c r="X514" s="10" t="s">
        <v>48</v>
      </c>
      <c r="Y514" s="34" t="str">
        <f t="shared" si="8"/>
        <v>Constructive</v>
      </c>
      <c r="Z514" s="10"/>
      <c r="AA514" s="34" t="str">
        <f t="shared" si="9"/>
        <v/>
      </c>
      <c r="AB514" s="10" t="s">
        <v>1403</v>
      </c>
      <c r="AC514" s="9" t="s">
        <v>98</v>
      </c>
      <c r="AD514" s="6" t="s">
        <v>1404</v>
      </c>
      <c r="AE514" s="10"/>
      <c r="AF514" s="10"/>
      <c r="AG514" s="10"/>
      <c r="AH514" s="10"/>
      <c r="AI514" s="10"/>
      <c r="AJ514" s="10"/>
      <c r="AK514" s="10"/>
      <c r="AL514" s="10"/>
      <c r="AM514" s="10"/>
      <c r="AN514" s="10"/>
      <c r="AO514" s="10"/>
      <c r="AP514" s="10"/>
      <c r="AQ514" s="10"/>
      <c r="AR514" s="10"/>
      <c r="AS514" s="10"/>
      <c r="AT514" s="10"/>
      <c r="AU514" s="10"/>
      <c r="AV514" s="10"/>
    </row>
    <row r="515" spans="1:48" ht="20.25" customHeight="1">
      <c r="A515" s="31">
        <v>43823</v>
      </c>
      <c r="B515" s="10" t="s">
        <v>20</v>
      </c>
      <c r="C515" s="10">
        <f t="shared" si="0"/>
        <v>0</v>
      </c>
      <c r="D515" s="6">
        <f t="shared" si="1"/>
        <v>0</v>
      </c>
      <c r="E515" s="10">
        <v>42.326264999999999</v>
      </c>
      <c r="F515" s="10">
        <v>69.592051999999995</v>
      </c>
      <c r="G515" s="10">
        <v>15</v>
      </c>
      <c r="H515" s="10">
        <v>0</v>
      </c>
      <c r="I515" s="10" t="s">
        <v>21</v>
      </c>
      <c r="J515" s="9" t="str">
        <f t="shared" si="2"/>
        <v>Rally</v>
      </c>
      <c r="K515" s="9" t="s">
        <v>51</v>
      </c>
      <c r="L515" s="34" t="str">
        <f t="shared" si="3"/>
        <v>Justice</v>
      </c>
      <c r="M515" s="9" t="s">
        <v>64</v>
      </c>
      <c r="N515" s="34" t="str">
        <f t="shared" si="4"/>
        <v>Human Rights</v>
      </c>
      <c r="O515" s="9" t="s">
        <v>129</v>
      </c>
      <c r="P515" s="34" t="str">
        <f t="shared" si="5"/>
        <v>China</v>
      </c>
      <c r="Q515" s="10"/>
      <c r="R515" s="10"/>
      <c r="S515" s="9">
        <f t="shared" si="6"/>
        <v>0</v>
      </c>
      <c r="T515" s="9" t="s">
        <v>980</v>
      </c>
      <c r="U515" s="10"/>
      <c r="V515" s="10" t="s">
        <v>66</v>
      </c>
      <c r="W515" s="34" t="str">
        <f t="shared" si="7"/>
        <v>Justice System</v>
      </c>
      <c r="X515" s="9" t="s">
        <v>205</v>
      </c>
      <c r="Y515" s="34" t="str">
        <f t="shared" si="8"/>
        <v>Cautious</v>
      </c>
      <c r="Z515" s="10"/>
      <c r="AA515" s="34" t="str">
        <f t="shared" si="9"/>
        <v/>
      </c>
      <c r="AB515" s="10" t="s">
        <v>1394</v>
      </c>
      <c r="AC515" s="12" t="s">
        <v>27</v>
      </c>
      <c r="AD515" s="6" t="s">
        <v>1395</v>
      </c>
      <c r="AE515" s="10"/>
      <c r="AF515" s="10"/>
      <c r="AG515" s="10"/>
      <c r="AH515" s="10"/>
      <c r="AI515" s="10"/>
      <c r="AJ515" s="10"/>
      <c r="AK515" s="10"/>
      <c r="AL515" s="10"/>
      <c r="AM515" s="10"/>
      <c r="AN515" s="10"/>
      <c r="AO515" s="10"/>
      <c r="AP515" s="10"/>
      <c r="AQ515" s="10"/>
      <c r="AR515" s="10"/>
      <c r="AS515" s="10"/>
      <c r="AT515" s="10"/>
      <c r="AU515" s="10"/>
      <c r="AV515" s="10"/>
    </row>
    <row r="516" spans="1:48" ht="20.25" customHeight="1">
      <c r="A516" s="31">
        <v>43823</v>
      </c>
      <c r="B516" s="10" t="s">
        <v>34</v>
      </c>
      <c r="C516" s="10">
        <f t="shared" si="0"/>
        <v>0</v>
      </c>
      <c r="D516" s="6">
        <f t="shared" si="1"/>
        <v>1</v>
      </c>
      <c r="E516" s="10">
        <v>43.286262999999998</v>
      </c>
      <c r="F516" s="10">
        <v>76.926809000000006</v>
      </c>
      <c r="G516" s="10">
        <v>15</v>
      </c>
      <c r="H516" s="10">
        <v>0</v>
      </c>
      <c r="I516" s="10" t="s">
        <v>21</v>
      </c>
      <c r="J516" s="9" t="str">
        <f t="shared" si="2"/>
        <v>Rally</v>
      </c>
      <c r="K516" s="10" t="s">
        <v>64</v>
      </c>
      <c r="L516" s="34" t="str">
        <f t="shared" si="3"/>
        <v>Human Rights</v>
      </c>
      <c r="M516" s="10" t="s">
        <v>51</v>
      </c>
      <c r="N516" s="34" t="str">
        <f t="shared" si="4"/>
        <v>Justice</v>
      </c>
      <c r="O516" s="10"/>
      <c r="P516" s="34" t="str">
        <f t="shared" si="5"/>
        <v/>
      </c>
      <c r="Q516" s="10"/>
      <c r="R516" s="10"/>
      <c r="S516" s="9">
        <f t="shared" si="6"/>
        <v>0</v>
      </c>
      <c r="T516" s="9" t="s">
        <v>980</v>
      </c>
      <c r="U516" s="10"/>
      <c r="V516" s="10" t="s">
        <v>66</v>
      </c>
      <c r="W516" s="34" t="str">
        <f t="shared" si="7"/>
        <v>Justice System</v>
      </c>
      <c r="X516" s="9" t="s">
        <v>205</v>
      </c>
      <c r="Y516" s="34" t="str">
        <f t="shared" si="8"/>
        <v>Cautious</v>
      </c>
      <c r="Z516" s="10"/>
      <c r="AA516" s="34" t="str">
        <f t="shared" si="9"/>
        <v/>
      </c>
      <c r="AB516" s="10" t="s">
        <v>1396</v>
      </c>
      <c r="AC516" s="12" t="s">
        <v>27</v>
      </c>
      <c r="AD516" s="6" t="s">
        <v>1397</v>
      </c>
      <c r="AE516" s="10"/>
      <c r="AF516" s="10"/>
      <c r="AG516" s="10"/>
      <c r="AH516" s="10"/>
      <c r="AI516" s="10"/>
      <c r="AJ516" s="10"/>
      <c r="AK516" s="10"/>
      <c r="AL516" s="10"/>
      <c r="AM516" s="10"/>
      <c r="AN516" s="10"/>
      <c r="AO516" s="10"/>
      <c r="AP516" s="10"/>
      <c r="AQ516" s="10"/>
      <c r="AR516" s="10"/>
      <c r="AS516" s="10"/>
      <c r="AT516" s="10"/>
      <c r="AU516" s="10"/>
      <c r="AV516" s="10"/>
    </row>
    <row r="517" spans="1:48" ht="20.25" customHeight="1">
      <c r="A517" s="31">
        <v>43823</v>
      </c>
      <c r="B517" s="10" t="s">
        <v>1398</v>
      </c>
      <c r="C517" s="10">
        <f t="shared" si="0"/>
        <v>0</v>
      </c>
      <c r="D517" s="6">
        <f t="shared" si="1"/>
        <v>0</v>
      </c>
      <c r="E517" s="10">
        <v>52.033127999999998</v>
      </c>
      <c r="F517" s="10">
        <v>76.921060999999995</v>
      </c>
      <c r="G517" s="10">
        <v>100</v>
      </c>
      <c r="H517" s="10">
        <v>0</v>
      </c>
      <c r="I517" s="10" t="s">
        <v>101</v>
      </c>
      <c r="J517" s="9" t="str">
        <f t="shared" si="2"/>
        <v>Disruptive</v>
      </c>
      <c r="K517" s="10" t="s">
        <v>64</v>
      </c>
      <c r="L517" s="34" t="str">
        <f t="shared" si="3"/>
        <v>Human Rights</v>
      </c>
      <c r="M517" s="10" t="s">
        <v>51</v>
      </c>
      <c r="N517" s="34" t="str">
        <f t="shared" si="4"/>
        <v>Justice</v>
      </c>
      <c r="O517" s="9" t="s">
        <v>129</v>
      </c>
      <c r="P517" s="34" t="str">
        <f t="shared" si="5"/>
        <v>China</v>
      </c>
      <c r="Q517" s="9" t="s">
        <v>1399</v>
      </c>
      <c r="R517" s="10"/>
      <c r="S517" s="9">
        <f t="shared" si="6"/>
        <v>1</v>
      </c>
      <c r="T517" s="9" t="s">
        <v>782</v>
      </c>
      <c r="U517" s="10"/>
      <c r="V517" s="10" t="s">
        <v>53</v>
      </c>
      <c r="W517" s="34" t="str">
        <f t="shared" si="7"/>
        <v>Justice System</v>
      </c>
      <c r="X517" s="9" t="s">
        <v>437</v>
      </c>
      <c r="Y517" s="34" t="str">
        <f t="shared" si="8"/>
        <v>Violent</v>
      </c>
      <c r="Z517" s="10"/>
      <c r="AA517" s="34" t="str">
        <f t="shared" si="9"/>
        <v/>
      </c>
      <c r="AB517" s="10" t="s">
        <v>1400</v>
      </c>
      <c r="AC517" s="12" t="s">
        <v>27</v>
      </c>
      <c r="AD517" s="6" t="s">
        <v>1401</v>
      </c>
      <c r="AE517" s="10"/>
      <c r="AF517" s="10"/>
      <c r="AG517" s="10"/>
      <c r="AH517" s="10"/>
      <c r="AI517" s="10"/>
      <c r="AJ517" s="10"/>
      <c r="AK517" s="10"/>
      <c r="AL517" s="10"/>
      <c r="AM517" s="10"/>
      <c r="AN517" s="10"/>
      <c r="AO517" s="10"/>
      <c r="AP517" s="10"/>
      <c r="AQ517" s="10"/>
      <c r="AR517" s="10"/>
      <c r="AS517" s="10"/>
      <c r="AT517" s="10"/>
      <c r="AU517" s="10"/>
      <c r="AV517" s="10"/>
    </row>
    <row r="518" spans="1:48" ht="20.25" customHeight="1">
      <c r="A518" s="31">
        <v>43822</v>
      </c>
      <c r="B518" s="10" t="s">
        <v>29</v>
      </c>
      <c r="C518" s="10">
        <f t="shared" si="0"/>
        <v>0</v>
      </c>
      <c r="D518" s="6">
        <f t="shared" si="1"/>
        <v>0</v>
      </c>
      <c r="E518" s="14">
        <v>50.270569999999999</v>
      </c>
      <c r="F518" s="15">
        <v>57.210963</v>
      </c>
      <c r="G518" s="10">
        <v>30</v>
      </c>
      <c r="H518" s="10">
        <v>0</v>
      </c>
      <c r="I518" s="9" t="s">
        <v>43</v>
      </c>
      <c r="J518" s="9" t="str">
        <f t="shared" si="2"/>
        <v>Disruptive</v>
      </c>
      <c r="K518" s="10" t="s">
        <v>44</v>
      </c>
      <c r="L518" s="34" t="str">
        <f t="shared" si="3"/>
        <v>Livelihood</v>
      </c>
      <c r="M518" s="10"/>
      <c r="N518" s="34" t="str">
        <f t="shared" si="4"/>
        <v/>
      </c>
      <c r="O518" s="10"/>
      <c r="P518" s="34" t="str">
        <f t="shared" si="5"/>
        <v/>
      </c>
      <c r="Q518" s="10"/>
      <c r="R518" s="10"/>
      <c r="S518" s="9">
        <f t="shared" si="6"/>
        <v>0</v>
      </c>
      <c r="T518" s="9" t="s">
        <v>1104</v>
      </c>
      <c r="U518" s="10"/>
      <c r="V518" s="10" t="s">
        <v>59</v>
      </c>
      <c r="W518" s="34" t="str">
        <f t="shared" si="7"/>
        <v>Local Government</v>
      </c>
      <c r="X518" s="9" t="s">
        <v>82</v>
      </c>
      <c r="Y518" s="34" t="str">
        <f t="shared" si="8"/>
        <v>Constructive</v>
      </c>
      <c r="Z518" s="10"/>
      <c r="AA518" s="34" t="str">
        <f t="shared" si="9"/>
        <v/>
      </c>
      <c r="AB518" s="10" t="s">
        <v>1405</v>
      </c>
      <c r="AC518" s="9" t="s">
        <v>98</v>
      </c>
      <c r="AD518" s="6" t="s">
        <v>1406</v>
      </c>
      <c r="AE518" s="10"/>
      <c r="AF518" s="10"/>
      <c r="AG518" s="10"/>
      <c r="AH518" s="10"/>
      <c r="AI518" s="10"/>
      <c r="AJ518" s="10"/>
      <c r="AK518" s="10"/>
      <c r="AL518" s="10"/>
      <c r="AM518" s="10"/>
      <c r="AN518" s="10"/>
      <c r="AO518" s="10"/>
      <c r="AP518" s="10"/>
      <c r="AQ518" s="10"/>
      <c r="AR518" s="10"/>
      <c r="AS518" s="10"/>
      <c r="AT518" s="10"/>
      <c r="AU518" s="10"/>
      <c r="AV518" s="10"/>
    </row>
    <row r="519" spans="1:48" ht="20.25" customHeight="1">
      <c r="A519" s="31">
        <v>43817</v>
      </c>
      <c r="B519" s="9" t="s">
        <v>40</v>
      </c>
      <c r="C519" s="9">
        <f t="shared" si="0"/>
        <v>1</v>
      </c>
      <c r="D519" s="6">
        <f t="shared" si="1"/>
        <v>0</v>
      </c>
      <c r="E519" s="10">
        <v>51.12574</v>
      </c>
      <c r="F519" s="10">
        <v>71.446340000000006</v>
      </c>
      <c r="G519" s="10">
        <v>15</v>
      </c>
      <c r="H519" s="10">
        <v>0</v>
      </c>
      <c r="I519" s="10" t="s">
        <v>21</v>
      </c>
      <c r="J519" s="9" t="str">
        <f t="shared" si="2"/>
        <v>Rally</v>
      </c>
      <c r="K519" s="10" t="s">
        <v>58</v>
      </c>
      <c r="L519" s="34" t="str">
        <f t="shared" si="3"/>
        <v>Government Services</v>
      </c>
      <c r="M519" s="10"/>
      <c r="N519" s="34" t="str">
        <f t="shared" si="4"/>
        <v/>
      </c>
      <c r="O519" s="10"/>
      <c r="P519" s="34" t="str">
        <f t="shared" si="5"/>
        <v/>
      </c>
      <c r="Q519" s="10"/>
      <c r="R519" s="10"/>
      <c r="S519" s="9">
        <f t="shared" si="6"/>
        <v>0</v>
      </c>
      <c r="T519" s="9" t="s">
        <v>839</v>
      </c>
      <c r="U519" s="10"/>
      <c r="V519" s="10" t="s">
        <v>24</v>
      </c>
      <c r="W519" s="34" t="str">
        <f t="shared" si="7"/>
        <v>National Government</v>
      </c>
      <c r="X519" s="9" t="s">
        <v>437</v>
      </c>
      <c r="Y519" s="34" t="str">
        <f t="shared" si="8"/>
        <v>Violent</v>
      </c>
      <c r="Z519" s="10"/>
      <c r="AA519" s="34" t="str">
        <f t="shared" si="9"/>
        <v/>
      </c>
      <c r="AB519" s="10" t="s">
        <v>1407</v>
      </c>
      <c r="AC519" s="12" t="s">
        <v>27</v>
      </c>
      <c r="AD519" s="6" t="s">
        <v>1408</v>
      </c>
      <c r="AE519" s="10"/>
      <c r="AF519" s="10"/>
      <c r="AG519" s="10"/>
      <c r="AH519" s="10"/>
      <c r="AI519" s="10"/>
      <c r="AJ519" s="10"/>
      <c r="AK519" s="10"/>
      <c r="AL519" s="10"/>
      <c r="AM519" s="10"/>
      <c r="AN519" s="10"/>
      <c r="AO519" s="10"/>
      <c r="AP519" s="10"/>
      <c r="AQ519" s="10"/>
      <c r="AR519" s="10"/>
      <c r="AS519" s="10"/>
      <c r="AT519" s="10"/>
      <c r="AU519" s="10"/>
      <c r="AV519" s="10"/>
    </row>
    <row r="520" spans="1:48" ht="20.25" customHeight="1">
      <c r="A520" s="31">
        <v>43816</v>
      </c>
      <c r="B520" s="10" t="s">
        <v>20</v>
      </c>
      <c r="C520" s="10">
        <f t="shared" si="0"/>
        <v>0</v>
      </c>
      <c r="D520" s="6">
        <f t="shared" si="1"/>
        <v>0</v>
      </c>
      <c r="E520" s="14">
        <v>42.329013000000003</v>
      </c>
      <c r="F520" s="15">
        <v>69.591679999999997</v>
      </c>
      <c r="G520" s="10">
        <v>20</v>
      </c>
      <c r="H520" s="10">
        <v>2</v>
      </c>
      <c r="I520" s="10" t="s">
        <v>21</v>
      </c>
      <c r="J520" s="9" t="str">
        <f t="shared" si="2"/>
        <v>Rally</v>
      </c>
      <c r="K520" s="9" t="s">
        <v>63</v>
      </c>
      <c r="L520" s="34" t="str">
        <f t="shared" si="3"/>
        <v>Justice</v>
      </c>
      <c r="M520" s="9" t="s">
        <v>64</v>
      </c>
      <c r="N520" s="34" t="str">
        <f t="shared" si="4"/>
        <v>Human Rights</v>
      </c>
      <c r="O520" s="10"/>
      <c r="P520" s="34" t="str">
        <f t="shared" si="5"/>
        <v/>
      </c>
      <c r="Q520" s="10"/>
      <c r="R520" s="10"/>
      <c r="S520" s="9">
        <f t="shared" si="6"/>
        <v>0</v>
      </c>
      <c r="T520" s="10" t="s">
        <v>24</v>
      </c>
      <c r="U520" s="10"/>
      <c r="V520" s="10" t="s">
        <v>24</v>
      </c>
      <c r="W520" s="34" t="str">
        <f t="shared" si="7"/>
        <v>National Government</v>
      </c>
      <c r="X520" s="10" t="s">
        <v>25</v>
      </c>
      <c r="Y520" s="34" t="str">
        <f t="shared" si="8"/>
        <v>Violent</v>
      </c>
      <c r="Z520" s="10"/>
      <c r="AA520" s="34" t="str">
        <f t="shared" si="9"/>
        <v/>
      </c>
      <c r="AB520" s="9" t="s">
        <v>1409</v>
      </c>
      <c r="AC520" s="12" t="s">
        <v>27</v>
      </c>
      <c r="AD520" s="6" t="s">
        <v>1410</v>
      </c>
      <c r="AE520" s="10"/>
      <c r="AF520" s="10"/>
      <c r="AG520" s="10"/>
      <c r="AH520" s="10"/>
      <c r="AI520" s="10"/>
      <c r="AJ520" s="10"/>
      <c r="AK520" s="10"/>
      <c r="AL520" s="10"/>
      <c r="AM520" s="10"/>
      <c r="AN520" s="10"/>
      <c r="AO520" s="10"/>
      <c r="AP520" s="10"/>
      <c r="AQ520" s="10"/>
      <c r="AR520" s="10"/>
      <c r="AS520" s="10"/>
      <c r="AT520" s="10"/>
      <c r="AU520" s="10"/>
      <c r="AV520" s="10"/>
    </row>
    <row r="521" spans="1:48" ht="20.25" customHeight="1">
      <c r="A521" s="31">
        <v>43815</v>
      </c>
      <c r="B521" s="10" t="s">
        <v>34</v>
      </c>
      <c r="C521" s="10">
        <f t="shared" si="0"/>
        <v>0</v>
      </c>
      <c r="D521" s="6">
        <f t="shared" si="1"/>
        <v>1</v>
      </c>
      <c r="E521" s="10">
        <v>43.238492000000001</v>
      </c>
      <c r="F521" s="10">
        <v>76.945429000000004</v>
      </c>
      <c r="G521" s="10">
        <v>75</v>
      </c>
      <c r="H521" s="10">
        <v>23</v>
      </c>
      <c r="I521" s="10" t="s">
        <v>21</v>
      </c>
      <c r="J521" s="9" t="str">
        <f t="shared" si="2"/>
        <v>Rally</v>
      </c>
      <c r="K521" s="9" t="s">
        <v>63</v>
      </c>
      <c r="L521" s="34" t="str">
        <f t="shared" si="3"/>
        <v>Justice</v>
      </c>
      <c r="M521" s="9" t="s">
        <v>64</v>
      </c>
      <c r="N521" s="34" t="str">
        <f t="shared" si="4"/>
        <v>Human Rights</v>
      </c>
      <c r="O521" s="10"/>
      <c r="P521" s="34" t="str">
        <f t="shared" si="5"/>
        <v/>
      </c>
      <c r="Q521" s="10" t="s">
        <v>23</v>
      </c>
      <c r="R521" s="9" t="s">
        <v>202</v>
      </c>
      <c r="S521" s="9">
        <f t="shared" si="6"/>
        <v>1</v>
      </c>
      <c r="T521" s="10" t="s">
        <v>24</v>
      </c>
      <c r="U521" s="10"/>
      <c r="V521" s="10" t="s">
        <v>24</v>
      </c>
      <c r="W521" s="34" t="str">
        <f t="shared" si="7"/>
        <v>National Government</v>
      </c>
      <c r="X521" s="10" t="s">
        <v>25</v>
      </c>
      <c r="Y521" s="34" t="str">
        <f t="shared" si="8"/>
        <v>Violent</v>
      </c>
      <c r="Z521" s="10"/>
      <c r="AA521" s="34" t="str">
        <f t="shared" si="9"/>
        <v/>
      </c>
      <c r="AB521" s="12" t="s">
        <v>1941</v>
      </c>
      <c r="AC521" s="12" t="s">
        <v>27</v>
      </c>
      <c r="AD521" s="6" t="s">
        <v>1410</v>
      </c>
      <c r="AE521" s="10"/>
      <c r="AF521" s="10"/>
      <c r="AG521" s="10"/>
      <c r="AH521" s="10"/>
      <c r="AI521" s="10"/>
      <c r="AJ521" s="10"/>
      <c r="AK521" s="10"/>
      <c r="AL521" s="10"/>
      <c r="AM521" s="10"/>
      <c r="AN521" s="10"/>
      <c r="AO521" s="10"/>
      <c r="AP521" s="10"/>
      <c r="AQ521" s="10"/>
      <c r="AR521" s="10"/>
      <c r="AS521" s="10"/>
      <c r="AT521" s="10"/>
      <c r="AU521" s="10"/>
      <c r="AV521" s="10"/>
    </row>
    <row r="522" spans="1:48" ht="20.25" customHeight="1">
      <c r="A522" s="31">
        <v>43815</v>
      </c>
      <c r="B522" s="9" t="s">
        <v>40</v>
      </c>
      <c r="C522" s="9">
        <f t="shared" si="0"/>
        <v>1</v>
      </c>
      <c r="D522" s="6">
        <f t="shared" si="1"/>
        <v>0</v>
      </c>
      <c r="E522" s="10">
        <v>51.168664</v>
      </c>
      <c r="F522" s="10">
        <v>71.425736000000001</v>
      </c>
      <c r="G522" s="10">
        <v>75</v>
      </c>
      <c r="H522" s="10">
        <v>50</v>
      </c>
      <c r="I522" s="10" t="s">
        <v>21</v>
      </c>
      <c r="J522" s="9" t="str">
        <f t="shared" si="2"/>
        <v>Rally</v>
      </c>
      <c r="K522" s="9" t="s">
        <v>63</v>
      </c>
      <c r="L522" s="34" t="str">
        <f t="shared" si="3"/>
        <v>Justice</v>
      </c>
      <c r="M522" s="9" t="s">
        <v>64</v>
      </c>
      <c r="N522" s="34" t="str">
        <f t="shared" si="4"/>
        <v>Human Rights</v>
      </c>
      <c r="O522" s="10"/>
      <c r="P522" s="34" t="str">
        <f t="shared" si="5"/>
        <v/>
      </c>
      <c r="Q522" s="10" t="s">
        <v>23</v>
      </c>
      <c r="R522" s="10"/>
      <c r="S522" s="9">
        <f t="shared" si="6"/>
        <v>1</v>
      </c>
      <c r="T522" s="10" t="s">
        <v>24</v>
      </c>
      <c r="U522" s="10"/>
      <c r="V522" s="10" t="s">
        <v>24</v>
      </c>
      <c r="W522" s="34" t="str">
        <f t="shared" si="7"/>
        <v>National Government</v>
      </c>
      <c r="X522" s="10" t="s">
        <v>25</v>
      </c>
      <c r="Y522" s="34" t="str">
        <f t="shared" si="8"/>
        <v>Violent</v>
      </c>
      <c r="Z522" s="10"/>
      <c r="AA522" s="34" t="str">
        <f t="shared" si="9"/>
        <v/>
      </c>
      <c r="AB522" s="9" t="s">
        <v>1412</v>
      </c>
      <c r="AC522" s="12" t="s">
        <v>27</v>
      </c>
      <c r="AD522" s="6" t="s">
        <v>1410</v>
      </c>
      <c r="AE522" s="10"/>
      <c r="AF522" s="10"/>
      <c r="AG522" s="10"/>
      <c r="AH522" s="10"/>
      <c r="AI522" s="10"/>
      <c r="AJ522" s="10"/>
      <c r="AK522" s="10"/>
      <c r="AL522" s="10"/>
      <c r="AM522" s="10"/>
      <c r="AN522" s="10"/>
      <c r="AO522" s="10"/>
      <c r="AP522" s="10"/>
      <c r="AQ522" s="10"/>
      <c r="AR522" s="10"/>
      <c r="AS522" s="10"/>
      <c r="AT522" s="10"/>
      <c r="AU522" s="10"/>
      <c r="AV522" s="10"/>
    </row>
    <row r="523" spans="1:48" ht="20.25" customHeight="1">
      <c r="A523" s="31">
        <v>43811</v>
      </c>
      <c r="B523" s="9" t="s">
        <v>40</v>
      </c>
      <c r="C523" s="9">
        <f t="shared" si="0"/>
        <v>1</v>
      </c>
      <c r="D523" s="6">
        <f t="shared" si="1"/>
        <v>0</v>
      </c>
      <c r="E523" s="10">
        <v>51.128833</v>
      </c>
      <c r="F523" s="10">
        <v>71.469108000000006</v>
      </c>
      <c r="G523" s="10">
        <v>6</v>
      </c>
      <c r="H523" s="10">
        <v>3</v>
      </c>
      <c r="I523" s="10" t="s">
        <v>21</v>
      </c>
      <c r="J523" s="9" t="str">
        <f t="shared" si="2"/>
        <v>Rally</v>
      </c>
      <c r="K523" s="10" t="s">
        <v>64</v>
      </c>
      <c r="L523" s="34" t="str">
        <f t="shared" si="3"/>
        <v>Human Rights</v>
      </c>
      <c r="M523" s="10" t="s">
        <v>129</v>
      </c>
      <c r="N523" s="34" t="str">
        <f t="shared" si="4"/>
        <v>China</v>
      </c>
      <c r="O523" s="10"/>
      <c r="P523" s="34" t="str">
        <f t="shared" si="5"/>
        <v/>
      </c>
      <c r="Q523" s="10" t="s">
        <v>1413</v>
      </c>
      <c r="R523" s="10"/>
      <c r="S523" s="9">
        <f t="shared" si="6"/>
        <v>1</v>
      </c>
      <c r="T523" s="10" t="s">
        <v>959</v>
      </c>
      <c r="U523" s="10"/>
      <c r="V523" s="9" t="s">
        <v>137</v>
      </c>
      <c r="W523" s="34" t="str">
        <f t="shared" si="7"/>
        <v>Foreign Actor</v>
      </c>
      <c r="X523" s="9" t="s">
        <v>205</v>
      </c>
      <c r="Y523" s="34" t="str">
        <f t="shared" si="8"/>
        <v>Cautious</v>
      </c>
      <c r="Z523" s="10"/>
      <c r="AA523" s="34" t="str">
        <f t="shared" si="9"/>
        <v/>
      </c>
      <c r="AB523" s="10" t="s">
        <v>1414</v>
      </c>
      <c r="AC523" s="12" t="s">
        <v>98</v>
      </c>
      <c r="AD523" s="6" t="s">
        <v>1415</v>
      </c>
      <c r="AE523" s="10"/>
      <c r="AF523" s="10"/>
      <c r="AG523" s="10"/>
      <c r="AH523" s="10"/>
      <c r="AI523" s="10"/>
      <c r="AJ523" s="10"/>
      <c r="AK523" s="10"/>
      <c r="AL523" s="10"/>
      <c r="AM523" s="10"/>
      <c r="AN523" s="10"/>
      <c r="AO523" s="10"/>
      <c r="AP523" s="10"/>
      <c r="AQ523" s="10"/>
      <c r="AR523" s="10"/>
      <c r="AS523" s="10"/>
      <c r="AT523" s="10"/>
      <c r="AU523" s="10"/>
      <c r="AV523" s="10"/>
    </row>
    <row r="524" spans="1:48" ht="20.25" customHeight="1">
      <c r="A524" s="31">
        <v>43810</v>
      </c>
      <c r="B524" s="10" t="s">
        <v>95</v>
      </c>
      <c r="C524" s="10">
        <f t="shared" si="0"/>
        <v>0</v>
      </c>
      <c r="D524" s="6">
        <f t="shared" si="1"/>
        <v>0</v>
      </c>
      <c r="E524" s="10">
        <v>43.655005000000003</v>
      </c>
      <c r="F524" s="10">
        <v>51.146551000000002</v>
      </c>
      <c r="G524" s="10">
        <v>17</v>
      </c>
      <c r="H524" s="10">
        <v>0</v>
      </c>
      <c r="I524" s="10" t="s">
        <v>21</v>
      </c>
      <c r="J524" s="9" t="str">
        <f t="shared" si="2"/>
        <v>Rally</v>
      </c>
      <c r="K524" s="10" t="s">
        <v>44</v>
      </c>
      <c r="L524" s="34" t="str">
        <f t="shared" si="3"/>
        <v>Livelihood</v>
      </c>
      <c r="M524" s="9" t="s">
        <v>91</v>
      </c>
      <c r="N524" s="34" t="str">
        <f t="shared" si="4"/>
        <v>Livelihood</v>
      </c>
      <c r="O524" s="10"/>
      <c r="P524" s="34" t="str">
        <f t="shared" si="5"/>
        <v/>
      </c>
      <c r="Q524" s="10"/>
      <c r="R524" s="10"/>
      <c r="S524" s="9">
        <f t="shared" si="6"/>
        <v>0</v>
      </c>
      <c r="T524" s="9" t="s">
        <v>59</v>
      </c>
      <c r="U524" s="10"/>
      <c r="V524" s="10" t="s">
        <v>59</v>
      </c>
      <c r="W524" s="34" t="str">
        <f t="shared" si="7"/>
        <v>Local Government</v>
      </c>
      <c r="X524" s="10" t="s">
        <v>48</v>
      </c>
      <c r="Y524" s="34" t="str">
        <f t="shared" si="8"/>
        <v>Constructive</v>
      </c>
      <c r="Z524" s="10"/>
      <c r="AA524" s="34" t="str">
        <f t="shared" si="9"/>
        <v/>
      </c>
      <c r="AB524" s="10" t="s">
        <v>1416</v>
      </c>
      <c r="AC524" s="12" t="s">
        <v>27</v>
      </c>
      <c r="AD524" s="6" t="s">
        <v>1417</v>
      </c>
      <c r="AE524" s="10"/>
      <c r="AF524" s="10"/>
      <c r="AG524" s="10"/>
      <c r="AH524" s="10"/>
      <c r="AI524" s="10"/>
      <c r="AJ524" s="10"/>
      <c r="AK524" s="10"/>
      <c r="AL524" s="10"/>
      <c r="AM524" s="10"/>
      <c r="AN524" s="10"/>
      <c r="AO524" s="10"/>
      <c r="AP524" s="10"/>
      <c r="AQ524" s="10"/>
      <c r="AR524" s="10"/>
      <c r="AS524" s="10"/>
      <c r="AT524" s="10"/>
      <c r="AU524" s="10"/>
      <c r="AV524" s="10"/>
    </row>
    <row r="525" spans="1:48" ht="20.25" customHeight="1">
      <c r="A525" s="31">
        <v>43809</v>
      </c>
      <c r="B525" s="9" t="s">
        <v>40</v>
      </c>
      <c r="C525" s="9">
        <f t="shared" si="0"/>
        <v>1</v>
      </c>
      <c r="D525" s="6">
        <f t="shared" si="1"/>
        <v>0</v>
      </c>
      <c r="E525" s="10">
        <v>51.169778999999998</v>
      </c>
      <c r="F525" s="10">
        <v>71.419888</v>
      </c>
      <c r="G525" s="10">
        <v>10</v>
      </c>
      <c r="H525" s="10">
        <v>0</v>
      </c>
      <c r="I525" s="9" t="s">
        <v>158</v>
      </c>
      <c r="J525" s="9" t="str">
        <f t="shared" si="2"/>
        <v>Violent</v>
      </c>
      <c r="K525" s="10" t="s">
        <v>64</v>
      </c>
      <c r="L525" s="34" t="str">
        <f t="shared" si="3"/>
        <v>Human Rights</v>
      </c>
      <c r="M525" s="9" t="s">
        <v>63</v>
      </c>
      <c r="N525" s="34" t="str">
        <f t="shared" si="4"/>
        <v>Justice</v>
      </c>
      <c r="O525" s="9" t="s">
        <v>108</v>
      </c>
      <c r="P525" s="34" t="str">
        <f t="shared" si="5"/>
        <v>Human Rights</v>
      </c>
      <c r="Q525" s="10"/>
      <c r="R525" s="10"/>
      <c r="S525" s="9">
        <f t="shared" si="6"/>
        <v>0</v>
      </c>
      <c r="T525" s="10" t="s">
        <v>258</v>
      </c>
      <c r="U525" s="10"/>
      <c r="V525" s="10" t="s">
        <v>66</v>
      </c>
      <c r="W525" s="34" t="str">
        <f t="shared" si="7"/>
        <v>Justice System</v>
      </c>
      <c r="X525" s="9" t="s">
        <v>205</v>
      </c>
      <c r="Y525" s="34" t="str">
        <f t="shared" si="8"/>
        <v>Cautious</v>
      </c>
      <c r="Z525" s="10"/>
      <c r="AA525" s="34" t="str">
        <f t="shared" si="9"/>
        <v/>
      </c>
      <c r="AB525" s="10" t="s">
        <v>1418</v>
      </c>
      <c r="AC525" s="12" t="s">
        <v>27</v>
      </c>
      <c r="AD525" s="6" t="s">
        <v>1419</v>
      </c>
      <c r="AE525" s="10"/>
      <c r="AF525" s="10"/>
      <c r="AG525" s="10"/>
      <c r="AH525" s="10"/>
      <c r="AI525" s="10"/>
      <c r="AJ525" s="10"/>
      <c r="AK525" s="10"/>
      <c r="AL525" s="10"/>
      <c r="AM525" s="10"/>
      <c r="AN525" s="10"/>
      <c r="AO525" s="10"/>
      <c r="AP525" s="10"/>
      <c r="AQ525" s="10"/>
      <c r="AR525" s="10"/>
      <c r="AS525" s="10"/>
      <c r="AT525" s="10"/>
      <c r="AU525" s="10"/>
      <c r="AV525" s="10"/>
    </row>
    <row r="526" spans="1:48" ht="20.25" customHeight="1">
      <c r="A526" s="31">
        <v>43807</v>
      </c>
      <c r="B526" s="10" t="s">
        <v>31</v>
      </c>
      <c r="C526" s="10">
        <f t="shared" si="0"/>
        <v>0</v>
      </c>
      <c r="D526" s="6">
        <f t="shared" si="1"/>
        <v>0</v>
      </c>
      <c r="E526" s="9">
        <v>51.235093999999997</v>
      </c>
      <c r="F526" s="15">
        <v>51.446772000000003</v>
      </c>
      <c r="G526" s="10">
        <v>80</v>
      </c>
      <c r="H526" s="10">
        <v>0</v>
      </c>
      <c r="I526" s="10" t="s">
        <v>21</v>
      </c>
      <c r="J526" s="9" t="str">
        <f t="shared" si="2"/>
        <v>Rally</v>
      </c>
      <c r="K526" s="10" t="s">
        <v>266</v>
      </c>
      <c r="L526" s="34" t="str">
        <f t="shared" si="3"/>
        <v>Finance</v>
      </c>
      <c r="M526" s="10" t="s">
        <v>79</v>
      </c>
      <c r="N526" s="34" t="str">
        <f t="shared" si="4"/>
        <v>Government Services</v>
      </c>
      <c r="O526" s="9" t="s">
        <v>1173</v>
      </c>
      <c r="P526" s="34" t="str">
        <f t="shared" si="5"/>
        <v>Other</v>
      </c>
      <c r="Q526" s="10"/>
      <c r="R526" s="10"/>
      <c r="S526" s="9">
        <f t="shared" si="6"/>
        <v>0</v>
      </c>
      <c r="T526" s="9" t="s">
        <v>59</v>
      </c>
      <c r="U526" s="10"/>
      <c r="V526" s="10" t="s">
        <v>59</v>
      </c>
      <c r="W526" s="34" t="str">
        <f t="shared" si="7"/>
        <v>Local Government</v>
      </c>
      <c r="X526" s="9" t="s">
        <v>205</v>
      </c>
      <c r="Y526" s="34" t="str">
        <f t="shared" si="8"/>
        <v>Cautious</v>
      </c>
      <c r="Z526" s="10"/>
      <c r="AA526" s="34" t="str">
        <f t="shared" si="9"/>
        <v/>
      </c>
      <c r="AB526" s="10" t="s">
        <v>1420</v>
      </c>
      <c r="AC526" s="9" t="s">
        <v>98</v>
      </c>
      <c r="AD526" s="6" t="s">
        <v>1421</v>
      </c>
      <c r="AE526" s="10"/>
      <c r="AF526" s="10"/>
      <c r="AG526" s="10"/>
      <c r="AH526" s="10"/>
      <c r="AI526" s="10"/>
      <c r="AJ526" s="10"/>
      <c r="AK526" s="10"/>
      <c r="AL526" s="10"/>
      <c r="AM526" s="10"/>
      <c r="AN526" s="10"/>
      <c r="AO526" s="10"/>
      <c r="AP526" s="10"/>
      <c r="AQ526" s="10"/>
      <c r="AR526" s="10"/>
      <c r="AS526" s="10"/>
      <c r="AT526" s="10"/>
      <c r="AU526" s="10"/>
      <c r="AV526" s="10"/>
    </row>
    <row r="527" spans="1:48" ht="20.25" customHeight="1">
      <c r="A527" s="31">
        <v>43805</v>
      </c>
      <c r="B527" s="9" t="s">
        <v>40</v>
      </c>
      <c r="C527" s="9">
        <f t="shared" si="0"/>
        <v>1</v>
      </c>
      <c r="D527" s="6">
        <f t="shared" si="1"/>
        <v>0</v>
      </c>
      <c r="E527" s="10">
        <v>51.169778999999998</v>
      </c>
      <c r="F527" s="10">
        <v>71.419888</v>
      </c>
      <c r="G527" s="10">
        <v>20</v>
      </c>
      <c r="H527" s="10">
        <v>0</v>
      </c>
      <c r="I527" s="9" t="s">
        <v>158</v>
      </c>
      <c r="J527" s="9" t="str">
        <f t="shared" si="2"/>
        <v>Violent</v>
      </c>
      <c r="K527" s="10" t="s">
        <v>64</v>
      </c>
      <c r="L527" s="34" t="str">
        <f t="shared" si="3"/>
        <v>Human Rights</v>
      </c>
      <c r="M527" s="9" t="s">
        <v>63</v>
      </c>
      <c r="N527" s="34" t="str">
        <f t="shared" si="4"/>
        <v>Justice</v>
      </c>
      <c r="O527" s="9" t="s">
        <v>108</v>
      </c>
      <c r="P527" s="34" t="str">
        <f t="shared" si="5"/>
        <v>Human Rights</v>
      </c>
      <c r="Q527" s="10"/>
      <c r="R527" s="10"/>
      <c r="S527" s="9">
        <f t="shared" si="6"/>
        <v>0</v>
      </c>
      <c r="T527" s="10" t="s">
        <v>258</v>
      </c>
      <c r="U527" s="10"/>
      <c r="V527" s="10" t="s">
        <v>66</v>
      </c>
      <c r="W527" s="34" t="str">
        <f t="shared" si="7"/>
        <v>Justice System</v>
      </c>
      <c r="X527" s="9" t="s">
        <v>205</v>
      </c>
      <c r="Y527" s="34" t="str">
        <f t="shared" si="8"/>
        <v>Cautious</v>
      </c>
      <c r="Z527" s="10"/>
      <c r="AA527" s="34" t="str">
        <f t="shared" si="9"/>
        <v/>
      </c>
      <c r="AB527" s="10" t="s">
        <v>1422</v>
      </c>
      <c r="AC527" s="12" t="s">
        <v>27</v>
      </c>
      <c r="AD527" s="6" t="s">
        <v>1423</v>
      </c>
      <c r="AE527" s="10"/>
      <c r="AF527" s="10"/>
      <c r="AG527" s="10"/>
      <c r="AH527" s="10"/>
      <c r="AI527" s="10"/>
      <c r="AJ527" s="10"/>
      <c r="AK527" s="10"/>
      <c r="AL527" s="10"/>
      <c r="AM527" s="10"/>
      <c r="AN527" s="10"/>
      <c r="AO527" s="10"/>
      <c r="AP527" s="10"/>
      <c r="AQ527" s="10"/>
      <c r="AR527" s="10"/>
      <c r="AS527" s="10"/>
      <c r="AT527" s="10"/>
      <c r="AU527" s="10"/>
      <c r="AV527" s="10"/>
    </row>
    <row r="528" spans="1:48" ht="20.25" customHeight="1">
      <c r="A528" s="31">
        <v>43804</v>
      </c>
      <c r="B528" s="10" t="s">
        <v>20</v>
      </c>
      <c r="C528" s="10">
        <f t="shared" si="0"/>
        <v>0</v>
      </c>
      <c r="D528" s="6">
        <f t="shared" si="1"/>
        <v>0</v>
      </c>
      <c r="E528" s="10">
        <v>42.326264999999999</v>
      </c>
      <c r="F528" s="10">
        <v>69.592051999999995</v>
      </c>
      <c r="G528" s="10">
        <v>20</v>
      </c>
      <c r="H528" s="10">
        <v>0</v>
      </c>
      <c r="I528" s="10" t="s">
        <v>21</v>
      </c>
      <c r="J528" s="9" t="str">
        <f t="shared" si="2"/>
        <v>Rally</v>
      </c>
      <c r="K528" s="9" t="s">
        <v>51</v>
      </c>
      <c r="L528" s="34" t="str">
        <f t="shared" si="3"/>
        <v>Justice</v>
      </c>
      <c r="M528" s="9" t="s">
        <v>129</v>
      </c>
      <c r="N528" s="34" t="str">
        <f t="shared" si="4"/>
        <v>China</v>
      </c>
      <c r="O528" s="10" t="s">
        <v>64</v>
      </c>
      <c r="P528" s="34" t="str">
        <f t="shared" si="5"/>
        <v>Human Rights</v>
      </c>
      <c r="Q528" s="9" t="s">
        <v>1424</v>
      </c>
      <c r="R528" s="10"/>
      <c r="S528" s="9">
        <f t="shared" si="6"/>
        <v>1</v>
      </c>
      <c r="T528" s="10" t="s">
        <v>258</v>
      </c>
      <c r="U528" s="10"/>
      <c r="V528" s="10" t="s">
        <v>66</v>
      </c>
      <c r="W528" s="34" t="str">
        <f t="shared" si="7"/>
        <v>Justice System</v>
      </c>
      <c r="X528" s="10" t="s">
        <v>48</v>
      </c>
      <c r="Y528" s="34" t="str">
        <f t="shared" si="8"/>
        <v>Constructive</v>
      </c>
      <c r="Z528" s="10"/>
      <c r="AA528" s="34" t="str">
        <f t="shared" si="9"/>
        <v/>
      </c>
      <c r="AB528" s="10" t="s">
        <v>1425</v>
      </c>
      <c r="AC528" s="12" t="s">
        <v>27</v>
      </c>
      <c r="AD528" s="6" t="s">
        <v>1426</v>
      </c>
      <c r="AE528" s="10"/>
      <c r="AF528" s="10"/>
      <c r="AG528" s="10"/>
      <c r="AH528" s="10"/>
      <c r="AI528" s="10"/>
      <c r="AJ528" s="10"/>
      <c r="AK528" s="10"/>
      <c r="AL528" s="10"/>
      <c r="AM528" s="10"/>
      <c r="AN528" s="10"/>
      <c r="AO528" s="10"/>
      <c r="AP528" s="10"/>
      <c r="AQ528" s="10"/>
      <c r="AR528" s="10"/>
      <c r="AS528" s="10"/>
      <c r="AT528" s="10"/>
      <c r="AU528" s="10"/>
      <c r="AV528" s="10"/>
    </row>
    <row r="529" spans="1:48" ht="20.25" customHeight="1">
      <c r="A529" s="31">
        <v>43797</v>
      </c>
      <c r="B529" s="10" t="s">
        <v>1427</v>
      </c>
      <c r="C529" s="10">
        <f t="shared" si="0"/>
        <v>0</v>
      </c>
      <c r="D529" s="6">
        <f t="shared" si="1"/>
        <v>0</v>
      </c>
      <c r="E529" s="14">
        <v>50.323059999999998</v>
      </c>
      <c r="F529" s="15">
        <v>57.407380000000003</v>
      </c>
      <c r="G529" s="10">
        <v>10</v>
      </c>
      <c r="H529" s="10">
        <v>0</v>
      </c>
      <c r="I529" s="9" t="s">
        <v>21</v>
      </c>
      <c r="J529" s="9" t="str">
        <f t="shared" si="2"/>
        <v>Rally</v>
      </c>
      <c r="K529" s="10" t="s">
        <v>73</v>
      </c>
      <c r="L529" s="34" t="str">
        <f t="shared" si="3"/>
        <v>Environment &amp; Resource Extraction</v>
      </c>
      <c r="M529" s="9" t="s">
        <v>74</v>
      </c>
      <c r="N529" s="34" t="str">
        <f t="shared" si="4"/>
        <v>Property &amp; Land</v>
      </c>
      <c r="O529" s="10"/>
      <c r="P529" s="34" t="str">
        <f t="shared" si="5"/>
        <v/>
      </c>
      <c r="Q529" s="10"/>
      <c r="R529" s="10"/>
      <c r="S529" s="9">
        <f t="shared" si="6"/>
        <v>0</v>
      </c>
      <c r="T529" s="9" t="s">
        <v>1428</v>
      </c>
      <c r="U529" s="10"/>
      <c r="V529" s="9" t="s">
        <v>81</v>
      </c>
      <c r="W529" s="34" t="str">
        <f t="shared" si="7"/>
        <v>Local Non-Gov Actor</v>
      </c>
      <c r="X529" s="10" t="s">
        <v>48</v>
      </c>
      <c r="Y529" s="34" t="str">
        <f t="shared" si="8"/>
        <v>Constructive</v>
      </c>
      <c r="Z529" s="10"/>
      <c r="AA529" s="34" t="str">
        <f t="shared" si="9"/>
        <v/>
      </c>
      <c r="AB529" s="10" t="s">
        <v>1429</v>
      </c>
      <c r="AC529" s="9" t="s">
        <v>98</v>
      </c>
      <c r="AD529" s="6" t="s">
        <v>1430</v>
      </c>
      <c r="AE529" s="10"/>
      <c r="AF529" s="10"/>
      <c r="AG529" s="10"/>
      <c r="AH529" s="10"/>
      <c r="AI529" s="10"/>
      <c r="AJ529" s="10"/>
      <c r="AK529" s="10"/>
      <c r="AL529" s="10"/>
      <c r="AM529" s="10"/>
      <c r="AN529" s="10"/>
      <c r="AO529" s="10"/>
      <c r="AP529" s="10"/>
      <c r="AQ529" s="10"/>
      <c r="AR529" s="10"/>
      <c r="AS529" s="10"/>
      <c r="AT529" s="10"/>
      <c r="AU529" s="10"/>
      <c r="AV529" s="10"/>
    </row>
    <row r="530" spans="1:48" ht="20.25" customHeight="1">
      <c r="A530" s="31">
        <v>43796</v>
      </c>
      <c r="B530" s="9" t="s">
        <v>40</v>
      </c>
      <c r="C530" s="9">
        <f t="shared" si="0"/>
        <v>1</v>
      </c>
      <c r="D530" s="6">
        <f t="shared" si="1"/>
        <v>0</v>
      </c>
      <c r="E530" s="9">
        <v>51.147314000000001</v>
      </c>
      <c r="F530" s="15">
        <v>71.424272999999999</v>
      </c>
      <c r="G530" s="10">
        <v>20</v>
      </c>
      <c r="H530" s="10">
        <v>0</v>
      </c>
      <c r="I530" s="10" t="s">
        <v>21</v>
      </c>
      <c r="J530" s="9" t="str">
        <f t="shared" si="2"/>
        <v>Rally</v>
      </c>
      <c r="K530" s="10" t="s">
        <v>62</v>
      </c>
      <c r="L530" s="34" t="str">
        <f t="shared" si="3"/>
        <v>Justice</v>
      </c>
      <c r="M530" s="9" t="s">
        <v>64</v>
      </c>
      <c r="N530" s="34" t="str">
        <f t="shared" si="4"/>
        <v>Human Rights</v>
      </c>
      <c r="O530" s="9" t="s">
        <v>63</v>
      </c>
      <c r="P530" s="34" t="str">
        <f t="shared" si="5"/>
        <v>Justice</v>
      </c>
      <c r="Q530" s="10"/>
      <c r="R530" s="10"/>
      <c r="S530" s="9">
        <f t="shared" si="6"/>
        <v>0</v>
      </c>
      <c r="T530" s="9" t="s">
        <v>964</v>
      </c>
      <c r="U530" s="10"/>
      <c r="V530" s="9" t="s">
        <v>137</v>
      </c>
      <c r="W530" s="34" t="str">
        <f t="shared" si="7"/>
        <v>Foreign Actor</v>
      </c>
      <c r="X530" s="9" t="s">
        <v>205</v>
      </c>
      <c r="Y530" s="34" t="str">
        <f t="shared" si="8"/>
        <v>Cautious</v>
      </c>
      <c r="Z530" s="10"/>
      <c r="AA530" s="34" t="str">
        <f t="shared" si="9"/>
        <v/>
      </c>
      <c r="AB530" s="12" t="s">
        <v>1431</v>
      </c>
      <c r="AC530" s="9" t="s">
        <v>98</v>
      </c>
      <c r="AD530" s="6" t="s">
        <v>1432</v>
      </c>
      <c r="AE530" s="10"/>
      <c r="AF530" s="10"/>
      <c r="AG530" s="10"/>
      <c r="AH530" s="10"/>
      <c r="AI530" s="10"/>
      <c r="AJ530" s="10"/>
      <c r="AK530" s="10"/>
      <c r="AL530" s="10"/>
      <c r="AM530" s="10"/>
      <c r="AN530" s="10"/>
      <c r="AO530" s="10"/>
      <c r="AP530" s="10"/>
      <c r="AQ530" s="10"/>
      <c r="AR530" s="10"/>
      <c r="AS530" s="10"/>
      <c r="AT530" s="10"/>
      <c r="AU530" s="10"/>
      <c r="AV530" s="10"/>
    </row>
    <row r="531" spans="1:48" ht="20.25" customHeight="1">
      <c r="A531" s="31">
        <v>43796</v>
      </c>
      <c r="B531" s="10" t="s">
        <v>34</v>
      </c>
      <c r="C531" s="10">
        <f t="shared" si="0"/>
        <v>0</v>
      </c>
      <c r="D531" s="6">
        <f t="shared" si="1"/>
        <v>1</v>
      </c>
      <c r="E531" s="14">
        <v>43.251576999999997</v>
      </c>
      <c r="F531" s="15">
        <v>76.947106000000005</v>
      </c>
      <c r="G531" s="10">
        <v>10</v>
      </c>
      <c r="H531" s="10">
        <v>0</v>
      </c>
      <c r="I531" s="10" t="s">
        <v>21</v>
      </c>
      <c r="J531" s="9" t="str">
        <f t="shared" si="2"/>
        <v>Rally</v>
      </c>
      <c r="K531" s="10" t="s">
        <v>62</v>
      </c>
      <c r="L531" s="34" t="str">
        <f t="shared" si="3"/>
        <v>Justice</v>
      </c>
      <c r="M531" s="9" t="s">
        <v>64</v>
      </c>
      <c r="N531" s="34" t="str">
        <f t="shared" si="4"/>
        <v>Human Rights</v>
      </c>
      <c r="O531" s="9" t="s">
        <v>129</v>
      </c>
      <c r="P531" s="34" t="str">
        <f t="shared" si="5"/>
        <v>China</v>
      </c>
      <c r="Q531" s="10"/>
      <c r="R531" s="10"/>
      <c r="S531" s="9">
        <f t="shared" si="6"/>
        <v>0</v>
      </c>
      <c r="T531" s="9" t="s">
        <v>1433</v>
      </c>
      <c r="U531" s="10"/>
      <c r="V531" s="9" t="s">
        <v>137</v>
      </c>
      <c r="W531" s="34" t="str">
        <f t="shared" si="7"/>
        <v>Foreign Actor</v>
      </c>
      <c r="X531" s="9" t="s">
        <v>205</v>
      </c>
      <c r="Y531" s="34" t="str">
        <f t="shared" si="8"/>
        <v>Cautious</v>
      </c>
      <c r="Z531" s="10"/>
      <c r="AA531" s="34" t="str">
        <f t="shared" si="9"/>
        <v/>
      </c>
      <c r="AB531" s="12" t="s">
        <v>1431</v>
      </c>
      <c r="AC531" s="9" t="s">
        <v>98</v>
      </c>
      <c r="AD531" s="6" t="s">
        <v>1434</v>
      </c>
      <c r="AE531" s="10"/>
      <c r="AF531" s="10"/>
      <c r="AG531" s="10"/>
      <c r="AH531" s="10"/>
      <c r="AI531" s="10"/>
      <c r="AJ531" s="10"/>
      <c r="AK531" s="10"/>
      <c r="AL531" s="10"/>
      <c r="AM531" s="10"/>
      <c r="AN531" s="10"/>
      <c r="AO531" s="10"/>
      <c r="AP531" s="10"/>
      <c r="AQ531" s="10"/>
      <c r="AR531" s="10"/>
      <c r="AS531" s="10"/>
      <c r="AT531" s="10"/>
      <c r="AU531" s="10"/>
      <c r="AV531" s="10"/>
    </row>
    <row r="532" spans="1:48" ht="20.25" customHeight="1">
      <c r="A532" s="31">
        <v>43794</v>
      </c>
      <c r="B532" s="9" t="s">
        <v>40</v>
      </c>
      <c r="C532" s="9">
        <f t="shared" si="0"/>
        <v>1</v>
      </c>
      <c r="D532" s="6">
        <f t="shared" si="1"/>
        <v>0</v>
      </c>
      <c r="E532" s="14">
        <v>51.130318000000003</v>
      </c>
      <c r="F532" s="15">
        <v>71.420045000000002</v>
      </c>
      <c r="G532" s="10">
        <v>20</v>
      </c>
      <c r="H532" s="10">
        <v>0</v>
      </c>
      <c r="I532" s="10" t="s">
        <v>21</v>
      </c>
      <c r="J532" s="9" t="str">
        <f t="shared" si="2"/>
        <v>Rally</v>
      </c>
      <c r="K532" s="10" t="s">
        <v>58</v>
      </c>
      <c r="L532" s="34" t="str">
        <f t="shared" si="3"/>
        <v>Government Services</v>
      </c>
      <c r="M532" s="10" t="s">
        <v>44</v>
      </c>
      <c r="N532" s="34" t="str">
        <f t="shared" si="4"/>
        <v>Livelihood</v>
      </c>
      <c r="O532" s="10"/>
      <c r="P532" s="34" t="str">
        <f t="shared" si="5"/>
        <v/>
      </c>
      <c r="Q532" s="10"/>
      <c r="R532" s="10"/>
      <c r="S532" s="9">
        <f t="shared" si="6"/>
        <v>0</v>
      </c>
      <c r="T532" s="9" t="s">
        <v>59</v>
      </c>
      <c r="U532" s="10"/>
      <c r="V532" s="10" t="s">
        <v>59</v>
      </c>
      <c r="W532" s="34" t="str">
        <f t="shared" si="7"/>
        <v>Local Government</v>
      </c>
      <c r="X532" s="9" t="s">
        <v>87</v>
      </c>
      <c r="Y532" s="34" t="str">
        <f t="shared" si="8"/>
        <v>Neutral</v>
      </c>
      <c r="Z532" s="10"/>
      <c r="AA532" s="34" t="str">
        <f t="shared" si="9"/>
        <v/>
      </c>
      <c r="AB532" s="10" t="s">
        <v>1435</v>
      </c>
      <c r="AC532" s="9" t="s">
        <v>98</v>
      </c>
      <c r="AD532" s="6" t="s">
        <v>1436</v>
      </c>
      <c r="AE532" s="10"/>
      <c r="AF532" s="10"/>
      <c r="AG532" s="10"/>
      <c r="AH532" s="10"/>
      <c r="AI532" s="10"/>
      <c r="AJ532" s="10"/>
      <c r="AK532" s="10"/>
      <c r="AL532" s="10"/>
      <c r="AM532" s="10"/>
      <c r="AN532" s="10"/>
      <c r="AO532" s="10"/>
      <c r="AP532" s="10"/>
      <c r="AQ532" s="10"/>
      <c r="AR532" s="10"/>
      <c r="AS532" s="10"/>
      <c r="AT532" s="10"/>
      <c r="AU532" s="10"/>
      <c r="AV532" s="10"/>
    </row>
    <row r="533" spans="1:48" ht="20.25" customHeight="1">
      <c r="A533" s="31">
        <v>43793</v>
      </c>
      <c r="B533" s="10" t="s">
        <v>1427</v>
      </c>
      <c r="C533" s="10">
        <f t="shared" si="0"/>
        <v>0</v>
      </c>
      <c r="D533" s="6">
        <f t="shared" si="1"/>
        <v>0</v>
      </c>
      <c r="E533" s="14">
        <v>50.323059999999998</v>
      </c>
      <c r="F533" s="15">
        <v>57.407380000000003</v>
      </c>
      <c r="G533" s="10">
        <v>20</v>
      </c>
      <c r="H533" s="10">
        <v>0</v>
      </c>
      <c r="I533" s="10" t="s">
        <v>21</v>
      </c>
      <c r="J533" s="9" t="str">
        <f t="shared" si="2"/>
        <v>Rally</v>
      </c>
      <c r="K533" s="10" t="s">
        <v>73</v>
      </c>
      <c r="L533" s="34" t="str">
        <f t="shared" si="3"/>
        <v>Environment &amp; Resource Extraction</v>
      </c>
      <c r="M533" s="10" t="s">
        <v>74</v>
      </c>
      <c r="N533" s="34" t="str">
        <f t="shared" si="4"/>
        <v>Property &amp; Land</v>
      </c>
      <c r="O533" s="10"/>
      <c r="P533" s="34" t="str">
        <f t="shared" si="5"/>
        <v/>
      </c>
      <c r="Q533" s="10"/>
      <c r="R533" s="10"/>
      <c r="S533" s="9">
        <f t="shared" si="6"/>
        <v>0</v>
      </c>
      <c r="T533" s="9" t="s">
        <v>1428</v>
      </c>
      <c r="U533" s="10"/>
      <c r="V533" s="9" t="s">
        <v>81</v>
      </c>
      <c r="W533" s="34" t="str">
        <f t="shared" si="7"/>
        <v>Local Non-Gov Actor</v>
      </c>
      <c r="X533" s="9" t="s">
        <v>82</v>
      </c>
      <c r="Y533" s="34" t="str">
        <f t="shared" si="8"/>
        <v>Constructive</v>
      </c>
      <c r="Z533" s="10"/>
      <c r="AA533" s="34" t="str">
        <f t="shared" si="9"/>
        <v/>
      </c>
      <c r="AB533" s="10" t="s">
        <v>1437</v>
      </c>
      <c r="AC533" s="9" t="s">
        <v>98</v>
      </c>
      <c r="AD533" s="6" t="s">
        <v>1430</v>
      </c>
      <c r="AE533" s="10"/>
      <c r="AF533" s="10"/>
      <c r="AG533" s="10"/>
      <c r="AH533" s="10"/>
      <c r="AI533" s="10"/>
      <c r="AJ533" s="10"/>
      <c r="AK533" s="10"/>
      <c r="AL533" s="10"/>
      <c r="AM533" s="10"/>
      <c r="AN533" s="10"/>
      <c r="AO533" s="10"/>
      <c r="AP533" s="10"/>
      <c r="AQ533" s="10"/>
      <c r="AR533" s="10"/>
      <c r="AS533" s="10"/>
      <c r="AT533" s="10"/>
      <c r="AU533" s="10"/>
      <c r="AV533" s="10"/>
    </row>
    <row r="534" spans="1:48" ht="20.25" customHeight="1">
      <c r="A534" s="31">
        <v>43793</v>
      </c>
      <c r="B534" s="9" t="s">
        <v>40</v>
      </c>
      <c r="C534" s="9">
        <f t="shared" si="0"/>
        <v>1</v>
      </c>
      <c r="D534" s="6">
        <f t="shared" si="1"/>
        <v>0</v>
      </c>
      <c r="E534" s="14">
        <v>51.128189999999996</v>
      </c>
      <c r="F534" s="15">
        <v>71.429293999999999</v>
      </c>
      <c r="G534" s="10">
        <v>4</v>
      </c>
      <c r="H534" s="10">
        <v>0</v>
      </c>
      <c r="I534" s="9" t="s">
        <v>1438</v>
      </c>
      <c r="J534" s="9" t="str">
        <f t="shared" si="2"/>
        <v>Rally</v>
      </c>
      <c r="K534" s="9" t="s">
        <v>1439</v>
      </c>
      <c r="L534" s="34" t="str">
        <f t="shared" si="3"/>
        <v>Other</v>
      </c>
      <c r="M534" s="10"/>
      <c r="N534" s="34" t="str">
        <f t="shared" si="4"/>
        <v/>
      </c>
      <c r="O534" s="10"/>
      <c r="P534" s="34" t="str">
        <f t="shared" si="5"/>
        <v/>
      </c>
      <c r="Q534" s="10"/>
      <c r="R534" s="10"/>
      <c r="S534" s="9">
        <f t="shared" si="6"/>
        <v>0</v>
      </c>
      <c r="T534" s="9" t="s">
        <v>203</v>
      </c>
      <c r="U534" s="10"/>
      <c r="V534" s="9" t="s">
        <v>149</v>
      </c>
      <c r="W534" s="34" t="str">
        <f t="shared" si="7"/>
        <v>Local Non-Gov Actor</v>
      </c>
      <c r="X534" s="9" t="s">
        <v>67</v>
      </c>
      <c r="Y534" s="34" t="str">
        <f t="shared" si="8"/>
        <v>Neutral</v>
      </c>
      <c r="Z534" s="10"/>
      <c r="AA534" s="34" t="str">
        <f t="shared" si="9"/>
        <v/>
      </c>
      <c r="AB534" s="10" t="s">
        <v>1440</v>
      </c>
      <c r="AC534" s="12" t="s">
        <v>27</v>
      </c>
      <c r="AD534" s="6" t="s">
        <v>1441</v>
      </c>
      <c r="AE534" s="10"/>
      <c r="AF534" s="10"/>
      <c r="AG534" s="10"/>
      <c r="AH534" s="10"/>
      <c r="AI534" s="10"/>
      <c r="AJ534" s="10"/>
      <c r="AK534" s="10"/>
      <c r="AL534" s="10"/>
      <c r="AM534" s="10"/>
      <c r="AN534" s="10"/>
      <c r="AO534" s="10"/>
      <c r="AP534" s="10"/>
      <c r="AQ534" s="10"/>
      <c r="AR534" s="10"/>
      <c r="AS534" s="10"/>
      <c r="AT534" s="10"/>
      <c r="AU534" s="10"/>
      <c r="AV534" s="10"/>
    </row>
    <row r="535" spans="1:48" ht="20.25" customHeight="1">
      <c r="A535" s="31">
        <v>43793</v>
      </c>
      <c r="B535" s="10" t="s">
        <v>321</v>
      </c>
      <c r="C535" s="10">
        <f t="shared" si="0"/>
        <v>0</v>
      </c>
      <c r="D535" s="6">
        <f t="shared" si="1"/>
        <v>0</v>
      </c>
      <c r="E535" s="15">
        <v>49.816972</v>
      </c>
      <c r="F535" s="15">
        <v>73.10324</v>
      </c>
      <c r="G535" s="10">
        <v>10</v>
      </c>
      <c r="H535" s="10">
        <v>0</v>
      </c>
      <c r="I535" s="9" t="s">
        <v>1438</v>
      </c>
      <c r="J535" s="9" t="str">
        <f t="shared" si="2"/>
        <v>Rally</v>
      </c>
      <c r="K535" s="9" t="s">
        <v>1439</v>
      </c>
      <c r="L535" s="34" t="str">
        <f t="shared" si="3"/>
        <v>Other</v>
      </c>
      <c r="M535" s="10"/>
      <c r="N535" s="34" t="str">
        <f t="shared" si="4"/>
        <v/>
      </c>
      <c r="O535" s="10"/>
      <c r="P535" s="34" t="str">
        <f t="shared" si="5"/>
        <v/>
      </c>
      <c r="Q535" s="10"/>
      <c r="R535" s="10"/>
      <c r="S535" s="9">
        <f t="shared" si="6"/>
        <v>0</v>
      </c>
      <c r="T535" s="9" t="s">
        <v>203</v>
      </c>
      <c r="U535" s="10"/>
      <c r="V535" s="9" t="s">
        <v>149</v>
      </c>
      <c r="W535" s="34" t="str">
        <f t="shared" si="7"/>
        <v>Local Non-Gov Actor</v>
      </c>
      <c r="X535" s="9" t="s">
        <v>67</v>
      </c>
      <c r="Y535" s="34" t="str">
        <f t="shared" si="8"/>
        <v>Neutral</v>
      </c>
      <c r="Z535" s="10"/>
      <c r="AA535" s="34" t="str">
        <f t="shared" si="9"/>
        <v/>
      </c>
      <c r="AB535" s="10" t="s">
        <v>1440</v>
      </c>
      <c r="AC535" s="12" t="s">
        <v>27</v>
      </c>
      <c r="AD535" s="6" t="s">
        <v>1442</v>
      </c>
      <c r="AE535" s="10"/>
      <c r="AF535" s="10"/>
      <c r="AG535" s="10"/>
      <c r="AH535" s="10"/>
      <c r="AI535" s="10"/>
      <c r="AJ535" s="10"/>
      <c r="AK535" s="10"/>
      <c r="AL535" s="10"/>
      <c r="AM535" s="10"/>
      <c r="AN535" s="10"/>
      <c r="AO535" s="10"/>
      <c r="AP535" s="10"/>
      <c r="AQ535" s="10"/>
      <c r="AR535" s="10"/>
      <c r="AS535" s="10"/>
      <c r="AT535" s="10"/>
      <c r="AU535" s="10"/>
      <c r="AV535" s="10"/>
    </row>
    <row r="536" spans="1:48" ht="20.25" customHeight="1">
      <c r="A536" s="31">
        <v>43790</v>
      </c>
      <c r="B536" s="9" t="s">
        <v>40</v>
      </c>
      <c r="C536" s="9">
        <f t="shared" si="0"/>
        <v>1</v>
      </c>
      <c r="D536" s="6">
        <f t="shared" si="1"/>
        <v>0</v>
      </c>
      <c r="E536" s="10">
        <v>51.119577999999997</v>
      </c>
      <c r="F536" s="10">
        <v>71.436987000000002</v>
      </c>
      <c r="G536" s="10">
        <v>100</v>
      </c>
      <c r="H536" s="10">
        <v>0</v>
      </c>
      <c r="I536" s="10" t="s">
        <v>21</v>
      </c>
      <c r="J536" s="9" t="str">
        <f t="shared" si="2"/>
        <v>Rally</v>
      </c>
      <c r="K536" s="10" t="s">
        <v>64</v>
      </c>
      <c r="L536" s="34" t="str">
        <f t="shared" si="3"/>
        <v>Human Rights</v>
      </c>
      <c r="M536" s="10" t="s">
        <v>51</v>
      </c>
      <c r="N536" s="34" t="str">
        <f t="shared" si="4"/>
        <v>Justice</v>
      </c>
      <c r="O536" s="10"/>
      <c r="P536" s="34" t="str">
        <f t="shared" si="5"/>
        <v/>
      </c>
      <c r="Q536" s="10"/>
      <c r="R536" s="10"/>
      <c r="S536" s="9">
        <f t="shared" si="6"/>
        <v>0</v>
      </c>
      <c r="T536" s="9" t="s">
        <v>490</v>
      </c>
      <c r="U536" s="10"/>
      <c r="V536" s="10" t="s">
        <v>53</v>
      </c>
      <c r="W536" s="34" t="str">
        <f t="shared" si="7"/>
        <v>Justice System</v>
      </c>
      <c r="X536" s="10" t="s">
        <v>48</v>
      </c>
      <c r="Y536" s="34" t="str">
        <f t="shared" si="8"/>
        <v>Constructive</v>
      </c>
      <c r="Z536" s="9" t="s">
        <v>82</v>
      </c>
      <c r="AA536" s="34" t="str">
        <f t="shared" si="9"/>
        <v>Constructive</v>
      </c>
      <c r="AB536" s="10" t="s">
        <v>1443</v>
      </c>
      <c r="AC536" s="12" t="s">
        <v>27</v>
      </c>
      <c r="AD536" s="6" t="s">
        <v>1444</v>
      </c>
      <c r="AE536" s="10"/>
      <c r="AF536" s="10"/>
      <c r="AG536" s="10"/>
      <c r="AH536" s="10"/>
      <c r="AI536" s="10"/>
      <c r="AJ536" s="10"/>
      <c r="AK536" s="10"/>
      <c r="AL536" s="10"/>
      <c r="AM536" s="10"/>
      <c r="AN536" s="10"/>
      <c r="AO536" s="10"/>
      <c r="AP536" s="10"/>
      <c r="AQ536" s="10"/>
      <c r="AR536" s="10"/>
      <c r="AS536" s="10"/>
      <c r="AT536" s="10"/>
      <c r="AU536" s="10"/>
      <c r="AV536" s="10"/>
    </row>
    <row r="537" spans="1:48" ht="20.25" customHeight="1">
      <c r="A537" s="31">
        <v>43789</v>
      </c>
      <c r="B537" s="10" t="s">
        <v>20</v>
      </c>
      <c r="C537" s="10">
        <f t="shared" si="0"/>
        <v>0</v>
      </c>
      <c r="D537" s="6">
        <f t="shared" si="1"/>
        <v>0</v>
      </c>
      <c r="E537" s="9">
        <v>42.343584999999997</v>
      </c>
      <c r="F537" s="15">
        <v>69.677201999999994</v>
      </c>
      <c r="G537" s="10">
        <v>50</v>
      </c>
      <c r="H537" s="10">
        <v>0</v>
      </c>
      <c r="I537" s="9" t="s">
        <v>43</v>
      </c>
      <c r="J537" s="9" t="str">
        <f t="shared" si="2"/>
        <v>Disruptive</v>
      </c>
      <c r="K537" s="10" t="s">
        <v>44</v>
      </c>
      <c r="L537" s="34" t="str">
        <f t="shared" si="3"/>
        <v>Livelihood</v>
      </c>
      <c r="M537" s="10"/>
      <c r="N537" s="34" t="str">
        <f t="shared" si="4"/>
        <v/>
      </c>
      <c r="O537" s="10"/>
      <c r="P537" s="34" t="str">
        <f t="shared" si="5"/>
        <v/>
      </c>
      <c r="Q537" s="10"/>
      <c r="R537" s="10"/>
      <c r="S537" s="9">
        <f t="shared" si="6"/>
        <v>0</v>
      </c>
      <c r="T537" s="10" t="s">
        <v>1447</v>
      </c>
      <c r="U537" s="10"/>
      <c r="V537" s="10" t="s">
        <v>81</v>
      </c>
      <c r="W537" s="34" t="str">
        <f t="shared" si="7"/>
        <v>Local Non-Gov Actor</v>
      </c>
      <c r="X537" s="10" t="s">
        <v>48</v>
      </c>
      <c r="Y537" s="34" t="str">
        <f t="shared" si="8"/>
        <v>Constructive</v>
      </c>
      <c r="Z537" s="10"/>
      <c r="AA537" s="34" t="str">
        <f t="shared" si="9"/>
        <v/>
      </c>
      <c r="AB537" s="10" t="s">
        <v>1448</v>
      </c>
      <c r="AC537" s="9" t="s">
        <v>98</v>
      </c>
      <c r="AD537" s="6" t="s">
        <v>1449</v>
      </c>
      <c r="AE537" s="10"/>
      <c r="AF537" s="10"/>
      <c r="AG537" s="10"/>
      <c r="AH537" s="10"/>
      <c r="AI537" s="10"/>
      <c r="AJ537" s="10"/>
      <c r="AK537" s="10"/>
      <c r="AL537" s="10"/>
      <c r="AM537" s="10"/>
      <c r="AN537" s="10"/>
      <c r="AO537" s="10"/>
      <c r="AP537" s="10"/>
      <c r="AQ537" s="10"/>
      <c r="AR537" s="10"/>
      <c r="AS537" s="10"/>
      <c r="AT537" s="10"/>
      <c r="AU537" s="10"/>
      <c r="AV537" s="10"/>
    </row>
    <row r="538" spans="1:48" ht="20.25" customHeight="1">
      <c r="A538" s="31">
        <v>43789</v>
      </c>
      <c r="B538" s="10" t="s">
        <v>20</v>
      </c>
      <c r="C538" s="10">
        <f t="shared" si="0"/>
        <v>0</v>
      </c>
      <c r="D538" s="6">
        <f t="shared" si="1"/>
        <v>0</v>
      </c>
      <c r="E538" s="10">
        <v>42.326264999999999</v>
      </c>
      <c r="F538" s="10">
        <v>69.592051999999995</v>
      </c>
      <c r="G538" s="10">
        <v>20</v>
      </c>
      <c r="H538" s="10">
        <v>0</v>
      </c>
      <c r="I538" s="10" t="s">
        <v>21</v>
      </c>
      <c r="J538" s="9" t="str">
        <f t="shared" si="2"/>
        <v>Rally</v>
      </c>
      <c r="K538" s="10" t="s">
        <v>64</v>
      </c>
      <c r="L538" s="34" t="str">
        <f t="shared" si="3"/>
        <v>Human Rights</v>
      </c>
      <c r="M538" s="10" t="s">
        <v>51</v>
      </c>
      <c r="N538" s="34" t="str">
        <f t="shared" si="4"/>
        <v>Justice</v>
      </c>
      <c r="O538" s="9" t="s">
        <v>129</v>
      </c>
      <c r="P538" s="34" t="str">
        <f t="shared" si="5"/>
        <v>China</v>
      </c>
      <c r="Q538" s="9" t="s">
        <v>1424</v>
      </c>
      <c r="R538" s="10"/>
      <c r="S538" s="9">
        <f t="shared" si="6"/>
        <v>1</v>
      </c>
      <c r="T538" s="9" t="s">
        <v>258</v>
      </c>
      <c r="U538" s="10"/>
      <c r="V538" s="10" t="s">
        <v>66</v>
      </c>
      <c r="W538" s="34" t="str">
        <f t="shared" si="7"/>
        <v>Justice System</v>
      </c>
      <c r="X538" s="10" t="s">
        <v>48</v>
      </c>
      <c r="Y538" s="34" t="str">
        <f t="shared" si="8"/>
        <v>Constructive</v>
      </c>
      <c r="Z538" s="9" t="s">
        <v>82</v>
      </c>
      <c r="AA538" s="34" t="str">
        <f t="shared" si="9"/>
        <v>Constructive</v>
      </c>
      <c r="AB538" s="10" t="s">
        <v>1445</v>
      </c>
      <c r="AC538" s="12" t="s">
        <v>27</v>
      </c>
      <c r="AD538" s="6" t="s">
        <v>1446</v>
      </c>
      <c r="AE538" s="10"/>
      <c r="AF538" s="10"/>
      <c r="AG538" s="10"/>
      <c r="AH538" s="10"/>
      <c r="AI538" s="10"/>
      <c r="AJ538" s="10"/>
      <c r="AK538" s="10"/>
      <c r="AL538" s="10"/>
      <c r="AM538" s="10"/>
      <c r="AN538" s="10"/>
      <c r="AO538" s="10"/>
      <c r="AP538" s="10"/>
      <c r="AQ538" s="10"/>
      <c r="AR538" s="10"/>
      <c r="AS538" s="10"/>
      <c r="AT538" s="10"/>
      <c r="AU538" s="10"/>
      <c r="AV538" s="10"/>
    </row>
    <row r="539" spans="1:48" ht="20.25" customHeight="1">
      <c r="A539" s="31">
        <v>43789</v>
      </c>
      <c r="B539" s="10" t="s">
        <v>20</v>
      </c>
      <c r="C539" s="10">
        <f t="shared" si="0"/>
        <v>0</v>
      </c>
      <c r="D539" s="6">
        <f t="shared" si="1"/>
        <v>0</v>
      </c>
      <c r="E539" s="10">
        <v>42.326264999999999</v>
      </c>
      <c r="F539" s="10">
        <v>69.592051999999995</v>
      </c>
      <c r="G539" s="10">
        <v>20</v>
      </c>
      <c r="H539" s="10">
        <v>0</v>
      </c>
      <c r="I539" s="10" t="s">
        <v>21</v>
      </c>
      <c r="J539" s="9" t="str">
        <f t="shared" si="2"/>
        <v>Rally</v>
      </c>
      <c r="K539" s="10" t="s">
        <v>64</v>
      </c>
      <c r="L539" s="34" t="str">
        <f t="shared" si="3"/>
        <v>Human Rights</v>
      </c>
      <c r="M539" s="10" t="s">
        <v>51</v>
      </c>
      <c r="N539" s="34" t="str">
        <f t="shared" si="4"/>
        <v>Justice</v>
      </c>
      <c r="O539" s="9" t="s">
        <v>129</v>
      </c>
      <c r="P539" s="34" t="str">
        <f t="shared" si="5"/>
        <v>China</v>
      </c>
      <c r="Q539" s="9" t="s">
        <v>1424</v>
      </c>
      <c r="R539" s="10"/>
      <c r="S539" s="9">
        <f t="shared" si="6"/>
        <v>1</v>
      </c>
      <c r="T539" s="10" t="s">
        <v>258</v>
      </c>
      <c r="U539" s="10"/>
      <c r="V539" s="10" t="s">
        <v>66</v>
      </c>
      <c r="W539" s="34" t="str">
        <f t="shared" si="7"/>
        <v>Justice System</v>
      </c>
      <c r="X539" s="10" t="s">
        <v>82</v>
      </c>
      <c r="Y539" s="34" t="str">
        <f t="shared" si="8"/>
        <v>Constructive</v>
      </c>
      <c r="Z539" s="10"/>
      <c r="AA539" s="34" t="str">
        <f t="shared" si="9"/>
        <v/>
      </c>
      <c r="AB539" s="10" t="s">
        <v>1445</v>
      </c>
      <c r="AC539" s="12" t="s">
        <v>27</v>
      </c>
      <c r="AD539" s="6" t="s">
        <v>1450</v>
      </c>
      <c r="AE539" s="10"/>
      <c r="AF539" s="10"/>
      <c r="AG539" s="10"/>
      <c r="AH539" s="10"/>
      <c r="AI539" s="10"/>
      <c r="AJ539" s="10"/>
      <c r="AK539" s="10"/>
      <c r="AL539" s="10"/>
      <c r="AM539" s="10"/>
      <c r="AN539" s="10"/>
      <c r="AO539" s="10"/>
      <c r="AP539" s="10"/>
      <c r="AQ539" s="10"/>
      <c r="AR539" s="10"/>
      <c r="AS539" s="10"/>
      <c r="AT539" s="10"/>
      <c r="AU539" s="10"/>
      <c r="AV539" s="10"/>
    </row>
    <row r="540" spans="1:48" ht="20.25" customHeight="1">
      <c r="A540" s="31">
        <v>43788</v>
      </c>
      <c r="B540" s="9" t="s">
        <v>40</v>
      </c>
      <c r="C540" s="9">
        <f t="shared" si="0"/>
        <v>1</v>
      </c>
      <c r="D540" s="6">
        <f t="shared" si="1"/>
        <v>0</v>
      </c>
      <c r="E540" s="10">
        <v>51.129618999999998</v>
      </c>
      <c r="F540" s="10">
        <v>71.427727000000004</v>
      </c>
      <c r="G540" s="10">
        <v>15</v>
      </c>
      <c r="H540" s="10">
        <v>0</v>
      </c>
      <c r="I540" s="10" t="s">
        <v>21</v>
      </c>
      <c r="J540" s="9" t="str">
        <f t="shared" si="2"/>
        <v>Rally</v>
      </c>
      <c r="K540" s="9" t="s">
        <v>51</v>
      </c>
      <c r="L540" s="34" t="str">
        <f t="shared" si="3"/>
        <v>Justice</v>
      </c>
      <c r="M540" s="10"/>
      <c r="N540" s="34" t="str">
        <f t="shared" si="4"/>
        <v/>
      </c>
      <c r="O540" s="10"/>
      <c r="P540" s="34" t="str">
        <f t="shared" si="5"/>
        <v/>
      </c>
      <c r="Q540" s="10"/>
      <c r="R540" s="10"/>
      <c r="S540" s="9">
        <f t="shared" si="6"/>
        <v>0</v>
      </c>
      <c r="T540" s="9" t="s">
        <v>1121</v>
      </c>
      <c r="U540" s="10"/>
      <c r="V540" s="10" t="s">
        <v>53</v>
      </c>
      <c r="W540" s="34" t="str">
        <f t="shared" si="7"/>
        <v>Justice System</v>
      </c>
      <c r="X540" s="10" t="s">
        <v>48</v>
      </c>
      <c r="Y540" s="34" t="str">
        <f t="shared" si="8"/>
        <v>Constructive</v>
      </c>
      <c r="Z540" s="10"/>
      <c r="AA540" s="34" t="str">
        <f t="shared" si="9"/>
        <v/>
      </c>
      <c r="AB540" s="10" t="s">
        <v>1451</v>
      </c>
      <c r="AC540" s="12" t="s">
        <v>27</v>
      </c>
      <c r="AD540" s="6" t="s">
        <v>1452</v>
      </c>
      <c r="AE540" s="10"/>
      <c r="AF540" s="10"/>
      <c r="AG540" s="10"/>
      <c r="AH540" s="10"/>
      <c r="AI540" s="10"/>
      <c r="AJ540" s="10"/>
      <c r="AK540" s="10"/>
      <c r="AL540" s="10"/>
      <c r="AM540" s="10"/>
      <c r="AN540" s="10"/>
      <c r="AO540" s="10"/>
      <c r="AP540" s="10"/>
      <c r="AQ540" s="10"/>
      <c r="AR540" s="10"/>
      <c r="AS540" s="10"/>
      <c r="AT540" s="10"/>
      <c r="AU540" s="10"/>
      <c r="AV540" s="10"/>
    </row>
    <row r="541" spans="1:48" ht="20.25" customHeight="1">
      <c r="A541" s="31">
        <v>43787</v>
      </c>
      <c r="B541" s="10" t="s">
        <v>113</v>
      </c>
      <c r="C541" s="10">
        <f t="shared" si="0"/>
        <v>0</v>
      </c>
      <c r="D541" s="6">
        <f t="shared" si="1"/>
        <v>0</v>
      </c>
      <c r="E541" s="14">
        <v>44.848159000000003</v>
      </c>
      <c r="F541" s="15">
        <v>65.500546999999997</v>
      </c>
      <c r="G541" s="10">
        <v>6</v>
      </c>
      <c r="H541" s="10">
        <v>0</v>
      </c>
      <c r="I541" s="9" t="s">
        <v>158</v>
      </c>
      <c r="J541" s="9" t="str">
        <f t="shared" si="2"/>
        <v>Violent</v>
      </c>
      <c r="K541" s="9" t="s">
        <v>1439</v>
      </c>
      <c r="L541" s="34" t="str">
        <f t="shared" si="3"/>
        <v>Other</v>
      </c>
      <c r="M541" s="10"/>
      <c r="N541" s="34" t="str">
        <f t="shared" si="4"/>
        <v/>
      </c>
      <c r="O541" s="10"/>
      <c r="P541" s="34" t="str">
        <f t="shared" si="5"/>
        <v/>
      </c>
      <c r="Q541" s="10"/>
      <c r="R541" s="10"/>
      <c r="S541" s="9">
        <f t="shared" si="6"/>
        <v>0</v>
      </c>
      <c r="T541" s="10" t="s">
        <v>203</v>
      </c>
      <c r="U541" s="10"/>
      <c r="V541" s="9" t="s">
        <v>149</v>
      </c>
      <c r="W541" s="34" t="str">
        <f t="shared" si="7"/>
        <v>Local Non-Gov Actor</v>
      </c>
      <c r="X541" s="9" t="s">
        <v>67</v>
      </c>
      <c r="Y541" s="34" t="str">
        <f t="shared" si="8"/>
        <v>Neutral</v>
      </c>
      <c r="Z541" s="10"/>
      <c r="AA541" s="34" t="str">
        <f t="shared" si="9"/>
        <v/>
      </c>
      <c r="AB541" s="10" t="s">
        <v>1453</v>
      </c>
      <c r="AC541" s="12" t="s">
        <v>27</v>
      </c>
      <c r="AD541" s="6" t="s">
        <v>1454</v>
      </c>
      <c r="AE541" s="10"/>
      <c r="AF541" s="10"/>
      <c r="AG541" s="10"/>
      <c r="AH541" s="10"/>
      <c r="AI541" s="10"/>
      <c r="AJ541" s="10"/>
      <c r="AK541" s="10"/>
      <c r="AL541" s="10"/>
      <c r="AM541" s="10"/>
      <c r="AN541" s="10"/>
      <c r="AO541" s="10"/>
      <c r="AP541" s="10"/>
      <c r="AQ541" s="10"/>
      <c r="AR541" s="10"/>
      <c r="AS541" s="10"/>
      <c r="AT541" s="10"/>
      <c r="AU541" s="10"/>
      <c r="AV541" s="10"/>
    </row>
    <row r="542" spans="1:48" ht="20.25" customHeight="1">
      <c r="A542" s="31">
        <v>43784</v>
      </c>
      <c r="B542" s="10" t="s">
        <v>34</v>
      </c>
      <c r="C542" s="10">
        <f t="shared" si="0"/>
        <v>0</v>
      </c>
      <c r="D542" s="6">
        <f t="shared" si="1"/>
        <v>1</v>
      </c>
      <c r="E542" s="9">
        <v>43.248874999999998</v>
      </c>
      <c r="F542" s="15">
        <v>76.87021</v>
      </c>
      <c r="G542" s="10">
        <v>30</v>
      </c>
      <c r="H542" s="10">
        <v>0</v>
      </c>
      <c r="I542" s="10" t="s">
        <v>21</v>
      </c>
      <c r="J542" s="9" t="str">
        <f t="shared" si="2"/>
        <v>Rally</v>
      </c>
      <c r="K542" s="10" t="s">
        <v>62</v>
      </c>
      <c r="L542" s="34" t="str">
        <f t="shared" si="3"/>
        <v>Justice</v>
      </c>
      <c r="M542" s="10" t="s">
        <v>51</v>
      </c>
      <c r="N542" s="34" t="str">
        <f t="shared" si="4"/>
        <v>Justice</v>
      </c>
      <c r="O542" s="9" t="s">
        <v>64</v>
      </c>
      <c r="P542" s="34" t="str">
        <f t="shared" si="5"/>
        <v>Human Rights</v>
      </c>
      <c r="Q542" s="10"/>
      <c r="R542" s="10"/>
      <c r="S542" s="9">
        <f t="shared" si="6"/>
        <v>0</v>
      </c>
      <c r="T542" s="9" t="s">
        <v>782</v>
      </c>
      <c r="U542" s="10"/>
      <c r="V542" s="10" t="s">
        <v>53</v>
      </c>
      <c r="W542" s="34" t="str">
        <f t="shared" si="7"/>
        <v>Justice System</v>
      </c>
      <c r="X542" s="9" t="s">
        <v>205</v>
      </c>
      <c r="Y542" s="34" t="str">
        <f t="shared" si="8"/>
        <v>Cautious</v>
      </c>
      <c r="Z542" s="10"/>
      <c r="AA542" s="34" t="str">
        <f t="shared" si="9"/>
        <v/>
      </c>
      <c r="AB542" s="10" t="s">
        <v>1455</v>
      </c>
      <c r="AC542" s="12" t="s">
        <v>27</v>
      </c>
      <c r="AD542" s="6" t="s">
        <v>1456</v>
      </c>
      <c r="AE542" s="10"/>
      <c r="AF542" s="10"/>
      <c r="AG542" s="10"/>
      <c r="AH542" s="10"/>
      <c r="AI542" s="10"/>
      <c r="AJ542" s="10"/>
      <c r="AK542" s="10"/>
      <c r="AL542" s="10"/>
      <c r="AM542" s="10"/>
      <c r="AN542" s="10"/>
      <c r="AO542" s="10"/>
      <c r="AP542" s="10"/>
      <c r="AQ542" s="10"/>
      <c r="AR542" s="10"/>
      <c r="AS542" s="10"/>
      <c r="AT542" s="10"/>
      <c r="AU542" s="10"/>
      <c r="AV542" s="10"/>
    </row>
    <row r="543" spans="1:48" ht="20.25" customHeight="1">
      <c r="A543" s="31">
        <v>43783</v>
      </c>
      <c r="B543" s="9" t="s">
        <v>40</v>
      </c>
      <c r="C543" s="9">
        <f t="shared" si="0"/>
        <v>1</v>
      </c>
      <c r="D543" s="6">
        <f t="shared" si="1"/>
        <v>0</v>
      </c>
      <c r="E543" s="10">
        <v>51.166811000000003</v>
      </c>
      <c r="F543" s="10">
        <v>71.420032000000006</v>
      </c>
      <c r="G543" s="10">
        <v>15</v>
      </c>
      <c r="H543" s="10">
        <v>0</v>
      </c>
      <c r="I543" s="10" t="s">
        <v>21</v>
      </c>
      <c r="J543" s="9" t="str">
        <f t="shared" si="2"/>
        <v>Rally</v>
      </c>
      <c r="K543" s="10" t="s">
        <v>58</v>
      </c>
      <c r="L543" s="34" t="str">
        <f t="shared" si="3"/>
        <v>Government Services</v>
      </c>
      <c r="M543" s="9" t="s">
        <v>282</v>
      </c>
      <c r="N543" s="34" t="str">
        <f t="shared" si="4"/>
        <v>Property &amp; Land</v>
      </c>
      <c r="O543" s="9" t="s">
        <v>96</v>
      </c>
      <c r="P543" s="34" t="str">
        <f t="shared" si="5"/>
        <v>Property &amp; Land</v>
      </c>
      <c r="Q543" s="10" t="s">
        <v>1457</v>
      </c>
      <c r="R543" s="10"/>
      <c r="S543" s="9">
        <f t="shared" si="6"/>
        <v>1</v>
      </c>
      <c r="T543" s="9" t="s">
        <v>1458</v>
      </c>
      <c r="U543" s="10"/>
      <c r="V543" s="10" t="s">
        <v>59</v>
      </c>
      <c r="W543" s="34" t="str">
        <f t="shared" si="7"/>
        <v>Local Government</v>
      </c>
      <c r="X543" s="10" t="s">
        <v>48</v>
      </c>
      <c r="Y543" s="34" t="str">
        <f t="shared" si="8"/>
        <v>Constructive</v>
      </c>
      <c r="Z543" s="9" t="s">
        <v>82</v>
      </c>
      <c r="AA543" s="34" t="str">
        <f t="shared" si="9"/>
        <v>Constructive</v>
      </c>
      <c r="AB543" s="10" t="s">
        <v>1459</v>
      </c>
      <c r="AC543" s="12" t="s">
        <v>27</v>
      </c>
      <c r="AD543" s="6" t="s">
        <v>1460</v>
      </c>
      <c r="AE543" s="10"/>
      <c r="AF543" s="10"/>
      <c r="AG543" s="10"/>
      <c r="AH543" s="10"/>
      <c r="AI543" s="10"/>
      <c r="AJ543" s="10"/>
      <c r="AK543" s="10"/>
      <c r="AL543" s="10"/>
      <c r="AM543" s="10"/>
      <c r="AN543" s="10"/>
      <c r="AO543" s="10"/>
      <c r="AP543" s="10"/>
      <c r="AQ543" s="10"/>
      <c r="AR543" s="10"/>
      <c r="AS543" s="10"/>
      <c r="AT543" s="10"/>
      <c r="AU543" s="10"/>
      <c r="AV543" s="10"/>
    </row>
    <row r="544" spans="1:48" ht="20.25" customHeight="1">
      <c r="A544" s="31">
        <v>43783</v>
      </c>
      <c r="B544" s="9" t="s">
        <v>40</v>
      </c>
      <c r="C544" s="9">
        <f t="shared" si="0"/>
        <v>1</v>
      </c>
      <c r="D544" s="6">
        <f t="shared" si="1"/>
        <v>0</v>
      </c>
      <c r="E544" s="10">
        <v>51.119577999999997</v>
      </c>
      <c r="F544" s="10">
        <v>71.436987000000002</v>
      </c>
      <c r="G544" s="10">
        <v>20</v>
      </c>
      <c r="H544" s="10">
        <v>0</v>
      </c>
      <c r="I544" s="10" t="s">
        <v>21</v>
      </c>
      <c r="J544" s="9" t="str">
        <f t="shared" si="2"/>
        <v>Rally</v>
      </c>
      <c r="K544" s="10" t="s">
        <v>64</v>
      </c>
      <c r="L544" s="34" t="str">
        <f t="shared" si="3"/>
        <v>Human Rights</v>
      </c>
      <c r="M544" s="9" t="s">
        <v>63</v>
      </c>
      <c r="N544" s="34" t="str">
        <f t="shared" si="4"/>
        <v>Justice</v>
      </c>
      <c r="O544" s="10"/>
      <c r="P544" s="34" t="str">
        <f t="shared" si="5"/>
        <v/>
      </c>
      <c r="Q544" s="10"/>
      <c r="R544" s="10"/>
      <c r="S544" s="9">
        <f t="shared" si="6"/>
        <v>0</v>
      </c>
      <c r="T544" s="10" t="s">
        <v>1215</v>
      </c>
      <c r="U544" s="9" t="s">
        <v>490</v>
      </c>
      <c r="V544" s="10" t="s">
        <v>66</v>
      </c>
      <c r="W544" s="34" t="str">
        <f t="shared" si="7"/>
        <v>Justice System</v>
      </c>
      <c r="X544" s="10" t="s">
        <v>48</v>
      </c>
      <c r="Y544" s="34" t="str">
        <f t="shared" si="8"/>
        <v>Constructive</v>
      </c>
      <c r="Z544" s="9" t="s">
        <v>82</v>
      </c>
      <c r="AA544" s="34" t="str">
        <f t="shared" si="9"/>
        <v>Constructive</v>
      </c>
      <c r="AB544" s="10" t="s">
        <v>1461</v>
      </c>
      <c r="AC544" s="9" t="s">
        <v>98</v>
      </c>
      <c r="AD544" s="6" t="s">
        <v>1462</v>
      </c>
      <c r="AE544" s="10"/>
      <c r="AF544" s="10"/>
      <c r="AG544" s="10"/>
      <c r="AH544" s="10"/>
      <c r="AI544" s="10"/>
      <c r="AJ544" s="10"/>
      <c r="AK544" s="10"/>
      <c r="AL544" s="10"/>
      <c r="AM544" s="10"/>
      <c r="AN544" s="10"/>
      <c r="AO544" s="10"/>
      <c r="AP544" s="10"/>
      <c r="AQ544" s="10"/>
      <c r="AR544" s="10"/>
      <c r="AS544" s="10"/>
      <c r="AT544" s="10"/>
      <c r="AU544" s="10"/>
      <c r="AV544" s="10"/>
    </row>
    <row r="545" spans="1:48" ht="20.25" customHeight="1">
      <c r="A545" s="31">
        <v>43778</v>
      </c>
      <c r="B545" s="10" t="s">
        <v>34</v>
      </c>
      <c r="C545" s="10">
        <f t="shared" si="0"/>
        <v>0</v>
      </c>
      <c r="D545" s="6">
        <f t="shared" si="1"/>
        <v>1</v>
      </c>
      <c r="E545" s="10">
        <v>43.243098000000003</v>
      </c>
      <c r="F545" s="10">
        <v>76.957528999999994</v>
      </c>
      <c r="G545" s="10">
        <v>35</v>
      </c>
      <c r="H545" s="10">
        <v>0</v>
      </c>
      <c r="I545" s="10" t="s">
        <v>21</v>
      </c>
      <c r="J545" s="9" t="str">
        <f t="shared" si="2"/>
        <v>Rally</v>
      </c>
      <c r="K545" s="10" t="s">
        <v>64</v>
      </c>
      <c r="L545" s="34" t="str">
        <f t="shared" si="3"/>
        <v>Human Rights</v>
      </c>
      <c r="M545" s="10" t="s">
        <v>62</v>
      </c>
      <c r="N545" s="34" t="str">
        <f t="shared" si="4"/>
        <v>Justice</v>
      </c>
      <c r="O545" s="10"/>
      <c r="P545" s="34" t="str">
        <f t="shared" si="5"/>
        <v/>
      </c>
      <c r="Q545" s="10" t="s">
        <v>202</v>
      </c>
      <c r="R545" s="10"/>
      <c r="S545" s="9">
        <f t="shared" si="6"/>
        <v>1</v>
      </c>
      <c r="T545" s="10" t="s">
        <v>24</v>
      </c>
      <c r="U545" s="10"/>
      <c r="V545" s="10" t="s">
        <v>24</v>
      </c>
      <c r="W545" s="34" t="str">
        <f t="shared" si="7"/>
        <v>National Government</v>
      </c>
      <c r="X545" s="9" t="s">
        <v>205</v>
      </c>
      <c r="Y545" s="34" t="str">
        <f t="shared" si="8"/>
        <v>Cautious</v>
      </c>
      <c r="Z545" s="10"/>
      <c r="AA545" s="34" t="str">
        <f t="shared" si="9"/>
        <v/>
      </c>
      <c r="AB545" s="12" t="s">
        <v>1942</v>
      </c>
      <c r="AC545" s="12" t="s">
        <v>27</v>
      </c>
      <c r="AD545" s="6" t="s">
        <v>1464</v>
      </c>
      <c r="AE545" s="10"/>
      <c r="AF545" s="10"/>
      <c r="AG545" s="10"/>
      <c r="AH545" s="10"/>
      <c r="AI545" s="10"/>
      <c r="AJ545" s="10"/>
      <c r="AK545" s="10"/>
      <c r="AL545" s="10"/>
      <c r="AM545" s="10"/>
      <c r="AN545" s="10"/>
      <c r="AO545" s="10"/>
      <c r="AP545" s="10"/>
      <c r="AQ545" s="10"/>
      <c r="AR545" s="10"/>
      <c r="AS545" s="10"/>
      <c r="AT545" s="10"/>
      <c r="AU545" s="10"/>
      <c r="AV545" s="10"/>
    </row>
    <row r="546" spans="1:48" ht="20.25" customHeight="1">
      <c r="A546" s="31">
        <v>43778</v>
      </c>
      <c r="B546" s="9" t="s">
        <v>40</v>
      </c>
      <c r="C546" s="9">
        <f t="shared" si="0"/>
        <v>1</v>
      </c>
      <c r="D546" s="6">
        <f t="shared" si="1"/>
        <v>0</v>
      </c>
      <c r="E546" s="10">
        <v>51.145398</v>
      </c>
      <c r="F546" s="10">
        <v>71.489018000000002</v>
      </c>
      <c r="G546" s="10">
        <v>35</v>
      </c>
      <c r="H546" s="10">
        <v>0</v>
      </c>
      <c r="I546" s="10" t="s">
        <v>21</v>
      </c>
      <c r="J546" s="9" t="str">
        <f t="shared" si="2"/>
        <v>Rally</v>
      </c>
      <c r="K546" s="10" t="s">
        <v>64</v>
      </c>
      <c r="L546" s="34" t="str">
        <f t="shared" si="3"/>
        <v>Human Rights</v>
      </c>
      <c r="M546" s="10" t="s">
        <v>62</v>
      </c>
      <c r="N546" s="34" t="str">
        <f t="shared" si="4"/>
        <v>Justice</v>
      </c>
      <c r="O546" s="10"/>
      <c r="P546" s="34" t="str">
        <f t="shared" si="5"/>
        <v/>
      </c>
      <c r="Q546" s="10" t="s">
        <v>1205</v>
      </c>
      <c r="R546" s="10"/>
      <c r="S546" s="9">
        <f t="shared" si="6"/>
        <v>1</v>
      </c>
      <c r="T546" s="10" t="s">
        <v>24</v>
      </c>
      <c r="U546" s="10"/>
      <c r="V546" s="10" t="s">
        <v>24</v>
      </c>
      <c r="W546" s="34" t="str">
        <f t="shared" si="7"/>
        <v>National Government</v>
      </c>
      <c r="X546" s="9" t="s">
        <v>205</v>
      </c>
      <c r="Y546" s="34" t="str">
        <f t="shared" si="8"/>
        <v>Cautious</v>
      </c>
      <c r="Z546" s="10"/>
      <c r="AA546" s="34" t="str">
        <f t="shared" si="9"/>
        <v/>
      </c>
      <c r="AB546" s="12" t="s">
        <v>1943</v>
      </c>
      <c r="AC546" s="12" t="s">
        <v>27</v>
      </c>
      <c r="AD546" s="6" t="s">
        <v>1464</v>
      </c>
      <c r="AE546" s="10"/>
      <c r="AF546" s="10"/>
      <c r="AG546" s="10"/>
      <c r="AH546" s="10"/>
      <c r="AI546" s="10"/>
      <c r="AJ546" s="10"/>
      <c r="AK546" s="10"/>
      <c r="AL546" s="10"/>
      <c r="AM546" s="10"/>
      <c r="AN546" s="10"/>
      <c r="AO546" s="10"/>
      <c r="AP546" s="10"/>
      <c r="AQ546" s="10"/>
      <c r="AR546" s="10"/>
      <c r="AS546" s="10"/>
      <c r="AT546" s="10"/>
      <c r="AU546" s="10"/>
      <c r="AV546" s="10"/>
    </row>
    <row r="547" spans="1:48" ht="20.25" customHeight="1">
      <c r="A547" s="31">
        <v>43764</v>
      </c>
      <c r="B547" s="9" t="s">
        <v>40</v>
      </c>
      <c r="C547" s="9">
        <f t="shared" si="0"/>
        <v>1</v>
      </c>
      <c r="D547" s="6">
        <f t="shared" si="1"/>
        <v>0</v>
      </c>
      <c r="E547" s="10">
        <v>51.163778999999998</v>
      </c>
      <c r="F547" s="10">
        <v>71.422411999999994</v>
      </c>
      <c r="G547" s="10">
        <v>15</v>
      </c>
      <c r="H547" s="10">
        <v>15</v>
      </c>
      <c r="I547" s="10" t="s">
        <v>21</v>
      </c>
      <c r="J547" s="9" t="str">
        <f t="shared" si="2"/>
        <v>Rally</v>
      </c>
      <c r="K547" s="10" t="s">
        <v>64</v>
      </c>
      <c r="L547" s="34" t="str">
        <f t="shared" si="3"/>
        <v>Human Rights</v>
      </c>
      <c r="M547" s="10" t="s">
        <v>129</v>
      </c>
      <c r="N547" s="34" t="str">
        <f t="shared" si="4"/>
        <v>China</v>
      </c>
      <c r="O547" s="10"/>
      <c r="P547" s="34" t="str">
        <f t="shared" si="5"/>
        <v/>
      </c>
      <c r="Q547" s="10" t="s">
        <v>23</v>
      </c>
      <c r="R547" s="10"/>
      <c r="S547" s="9">
        <f t="shared" si="6"/>
        <v>1</v>
      </c>
      <c r="T547" s="10" t="s">
        <v>24</v>
      </c>
      <c r="U547" s="10"/>
      <c r="V547" s="10" t="s">
        <v>24</v>
      </c>
      <c r="W547" s="34" t="str">
        <f t="shared" si="7"/>
        <v>National Government</v>
      </c>
      <c r="X547" s="10" t="s">
        <v>25</v>
      </c>
      <c r="Y547" s="34" t="str">
        <f t="shared" si="8"/>
        <v>Violent</v>
      </c>
      <c r="Z547" s="10"/>
      <c r="AA547" s="34" t="str">
        <f t="shared" si="9"/>
        <v/>
      </c>
      <c r="AB547" s="10" t="s">
        <v>1944</v>
      </c>
      <c r="AC547" s="12" t="s">
        <v>27</v>
      </c>
      <c r="AD547" s="6" t="s">
        <v>1467</v>
      </c>
      <c r="AE547" s="10"/>
      <c r="AF547" s="10"/>
      <c r="AG547" s="10"/>
      <c r="AH547" s="10"/>
      <c r="AI547" s="10"/>
      <c r="AJ547" s="10"/>
      <c r="AK547" s="10"/>
      <c r="AL547" s="10"/>
      <c r="AM547" s="10"/>
      <c r="AN547" s="10"/>
      <c r="AO547" s="10"/>
      <c r="AP547" s="10"/>
      <c r="AQ547" s="10"/>
      <c r="AR547" s="10"/>
      <c r="AS547" s="10"/>
      <c r="AT547" s="10"/>
      <c r="AU547" s="10"/>
      <c r="AV547" s="10"/>
    </row>
    <row r="548" spans="1:48" ht="20.25" customHeight="1">
      <c r="A548" s="31">
        <v>43764</v>
      </c>
      <c r="B548" s="10" t="s">
        <v>34</v>
      </c>
      <c r="C548" s="10">
        <f t="shared" si="0"/>
        <v>0</v>
      </c>
      <c r="D548" s="6">
        <f t="shared" si="1"/>
        <v>1</v>
      </c>
      <c r="E548" s="10">
        <v>43.254821999999997</v>
      </c>
      <c r="F548" s="10">
        <v>76.943608999999995</v>
      </c>
      <c r="G548" s="10">
        <v>15</v>
      </c>
      <c r="H548" s="10">
        <v>10</v>
      </c>
      <c r="I548" s="10" t="s">
        <v>21</v>
      </c>
      <c r="J548" s="9" t="str">
        <f t="shared" si="2"/>
        <v>Rally</v>
      </c>
      <c r="K548" s="10" t="s">
        <v>64</v>
      </c>
      <c r="L548" s="34" t="str">
        <f t="shared" si="3"/>
        <v>Human Rights</v>
      </c>
      <c r="M548" s="10" t="s">
        <v>129</v>
      </c>
      <c r="N548" s="34" t="str">
        <f t="shared" si="4"/>
        <v>China</v>
      </c>
      <c r="O548" s="10"/>
      <c r="P548" s="34" t="str">
        <f t="shared" si="5"/>
        <v/>
      </c>
      <c r="Q548" s="10" t="s">
        <v>23</v>
      </c>
      <c r="R548" s="10"/>
      <c r="S548" s="9">
        <f t="shared" si="6"/>
        <v>1</v>
      </c>
      <c r="T548" s="10" t="s">
        <v>24</v>
      </c>
      <c r="U548" s="10"/>
      <c r="V548" s="10" t="s">
        <v>24</v>
      </c>
      <c r="W548" s="34" t="str">
        <f t="shared" si="7"/>
        <v>National Government</v>
      </c>
      <c r="X548" s="10" t="s">
        <v>25</v>
      </c>
      <c r="Y548" s="34" t="str">
        <f t="shared" si="8"/>
        <v>Violent</v>
      </c>
      <c r="Z548" s="10"/>
      <c r="AA548" s="34" t="str">
        <f t="shared" si="9"/>
        <v/>
      </c>
      <c r="AB548" s="10" t="s">
        <v>1468</v>
      </c>
      <c r="AC548" s="12" t="s">
        <v>27</v>
      </c>
      <c r="AD548" s="6" t="s">
        <v>1467</v>
      </c>
      <c r="AE548" s="10"/>
      <c r="AF548" s="10"/>
      <c r="AG548" s="10"/>
      <c r="AH548" s="10"/>
      <c r="AI548" s="10"/>
      <c r="AJ548" s="10"/>
      <c r="AK548" s="10"/>
      <c r="AL548" s="10"/>
      <c r="AM548" s="10"/>
      <c r="AN548" s="10"/>
      <c r="AO548" s="10"/>
      <c r="AP548" s="10"/>
      <c r="AQ548" s="10"/>
      <c r="AR548" s="10"/>
      <c r="AS548" s="10"/>
      <c r="AT548" s="10"/>
      <c r="AU548" s="10"/>
      <c r="AV548" s="10"/>
    </row>
    <row r="549" spans="1:48" ht="20.25" customHeight="1">
      <c r="A549" s="31">
        <v>43762</v>
      </c>
      <c r="B549" s="10" t="s">
        <v>877</v>
      </c>
      <c r="C549" s="10">
        <f t="shared" si="0"/>
        <v>0</v>
      </c>
      <c r="D549" s="6">
        <f t="shared" si="1"/>
        <v>0</v>
      </c>
      <c r="E549" s="14">
        <v>43.301712000000002</v>
      </c>
      <c r="F549" s="15">
        <v>77.238934</v>
      </c>
      <c r="G549" s="10">
        <v>6</v>
      </c>
      <c r="H549" s="10">
        <v>0</v>
      </c>
      <c r="I549" s="10" t="s">
        <v>21</v>
      </c>
      <c r="J549" s="9" t="str">
        <f t="shared" si="2"/>
        <v>Rally</v>
      </c>
      <c r="K549" s="9" t="s">
        <v>58</v>
      </c>
      <c r="L549" s="34" t="str">
        <f t="shared" si="3"/>
        <v>Government Services</v>
      </c>
      <c r="M549" s="10"/>
      <c r="N549" s="34" t="str">
        <f t="shared" si="4"/>
        <v/>
      </c>
      <c r="O549" s="10"/>
      <c r="P549" s="34" t="str">
        <f t="shared" si="5"/>
        <v/>
      </c>
      <c r="Q549" s="10"/>
      <c r="R549" s="10"/>
      <c r="S549" s="9">
        <f t="shared" si="6"/>
        <v>0</v>
      </c>
      <c r="T549" s="9" t="s">
        <v>59</v>
      </c>
      <c r="U549" s="10"/>
      <c r="V549" s="10" t="s">
        <v>59</v>
      </c>
      <c r="W549" s="34" t="str">
        <f t="shared" si="7"/>
        <v>Local Government</v>
      </c>
      <c r="X549" s="9" t="s">
        <v>87</v>
      </c>
      <c r="Y549" s="34" t="str">
        <f t="shared" si="8"/>
        <v>Neutral</v>
      </c>
      <c r="Z549" s="10"/>
      <c r="AA549" s="34" t="str">
        <f t="shared" si="9"/>
        <v/>
      </c>
      <c r="AB549" s="10" t="s">
        <v>1469</v>
      </c>
      <c r="AC549" s="9" t="s">
        <v>98</v>
      </c>
      <c r="AD549" s="6" t="s">
        <v>1470</v>
      </c>
      <c r="AE549" s="10"/>
      <c r="AF549" s="10"/>
      <c r="AG549" s="10"/>
      <c r="AH549" s="10"/>
      <c r="AI549" s="10"/>
      <c r="AJ549" s="10"/>
      <c r="AK549" s="10"/>
      <c r="AL549" s="10"/>
      <c r="AM549" s="10"/>
      <c r="AN549" s="10"/>
      <c r="AO549" s="10"/>
      <c r="AP549" s="10"/>
      <c r="AQ549" s="10"/>
      <c r="AR549" s="10"/>
      <c r="AS549" s="10"/>
      <c r="AT549" s="10"/>
      <c r="AU549" s="10"/>
      <c r="AV549" s="10"/>
    </row>
    <row r="550" spans="1:48" ht="20.25" customHeight="1">
      <c r="A550" s="31">
        <v>43757</v>
      </c>
      <c r="B550" s="9" t="s">
        <v>40</v>
      </c>
      <c r="C550" s="9">
        <f t="shared" si="0"/>
        <v>1</v>
      </c>
      <c r="D550" s="6">
        <f t="shared" si="1"/>
        <v>0</v>
      </c>
      <c r="E550" s="10">
        <v>51.145398</v>
      </c>
      <c r="F550" s="10">
        <v>71.489018000000002</v>
      </c>
      <c r="G550" s="10">
        <v>250</v>
      </c>
      <c r="H550" s="10">
        <v>0</v>
      </c>
      <c r="I550" s="10" t="s">
        <v>21</v>
      </c>
      <c r="J550" s="9" t="str">
        <f t="shared" si="2"/>
        <v>Rally</v>
      </c>
      <c r="K550" s="9" t="s">
        <v>378</v>
      </c>
      <c r="L550" s="34" t="str">
        <f t="shared" si="3"/>
        <v>Human Rights</v>
      </c>
      <c r="M550" s="9" t="s">
        <v>64</v>
      </c>
      <c r="N550" s="34" t="str">
        <f t="shared" si="4"/>
        <v>Human Rights</v>
      </c>
      <c r="O550" s="10"/>
      <c r="P550" s="34" t="str">
        <f t="shared" si="5"/>
        <v/>
      </c>
      <c r="Q550" s="10"/>
      <c r="R550" s="10"/>
      <c r="S550" s="9">
        <f t="shared" si="6"/>
        <v>0</v>
      </c>
      <c r="T550" s="10" t="s">
        <v>24</v>
      </c>
      <c r="U550" s="10"/>
      <c r="V550" s="10" t="s">
        <v>24</v>
      </c>
      <c r="W550" s="34" t="str">
        <f t="shared" si="7"/>
        <v>National Government</v>
      </c>
      <c r="X550" s="9" t="s">
        <v>87</v>
      </c>
      <c r="Y550" s="34" t="str">
        <f t="shared" si="8"/>
        <v>Neutral</v>
      </c>
      <c r="Z550" s="10"/>
      <c r="AA550" s="34" t="str">
        <f t="shared" si="9"/>
        <v/>
      </c>
      <c r="AB550" s="12" t="s">
        <v>1471</v>
      </c>
      <c r="AC550" s="9" t="s">
        <v>98</v>
      </c>
      <c r="AD550" s="6" t="s">
        <v>1472</v>
      </c>
      <c r="AE550" s="10"/>
      <c r="AF550" s="10"/>
      <c r="AG550" s="10"/>
      <c r="AH550" s="10"/>
      <c r="AI550" s="10"/>
      <c r="AJ550" s="10"/>
      <c r="AK550" s="10"/>
      <c r="AL550" s="10"/>
      <c r="AM550" s="10"/>
      <c r="AN550" s="10"/>
      <c r="AO550" s="10"/>
      <c r="AP550" s="10"/>
      <c r="AQ550" s="10"/>
      <c r="AR550" s="10"/>
      <c r="AS550" s="10"/>
      <c r="AT550" s="10"/>
      <c r="AU550" s="10"/>
      <c r="AV550" s="10"/>
    </row>
    <row r="551" spans="1:48" ht="20.25" customHeight="1">
      <c r="A551" s="31">
        <v>43757</v>
      </c>
      <c r="B551" s="10" t="s">
        <v>31</v>
      </c>
      <c r="C551" s="10">
        <f t="shared" si="0"/>
        <v>0</v>
      </c>
      <c r="D551" s="6">
        <f t="shared" si="1"/>
        <v>0</v>
      </c>
      <c r="E551" s="14">
        <v>51.211500999999998</v>
      </c>
      <c r="F551" s="15">
        <v>51.366920999999998</v>
      </c>
      <c r="G551" s="10">
        <v>80</v>
      </c>
      <c r="H551" s="10">
        <v>0</v>
      </c>
      <c r="I551" s="9" t="s">
        <v>158</v>
      </c>
      <c r="J551" s="9" t="str">
        <f t="shared" si="2"/>
        <v>Violent</v>
      </c>
      <c r="K551" s="10" t="s">
        <v>74</v>
      </c>
      <c r="L551" s="34" t="str">
        <f t="shared" si="3"/>
        <v>Property &amp; Land</v>
      </c>
      <c r="M551" s="10"/>
      <c r="N551" s="34" t="str">
        <f t="shared" si="4"/>
        <v/>
      </c>
      <c r="O551" s="10"/>
      <c r="P551" s="34" t="str">
        <f t="shared" si="5"/>
        <v/>
      </c>
      <c r="Q551" s="10"/>
      <c r="R551" s="10"/>
      <c r="S551" s="9">
        <f t="shared" si="6"/>
        <v>0</v>
      </c>
      <c r="T551" s="9" t="s">
        <v>59</v>
      </c>
      <c r="U551" s="10"/>
      <c r="V551" s="10" t="s">
        <v>59</v>
      </c>
      <c r="W551" s="34" t="str">
        <f t="shared" si="7"/>
        <v>Local Government</v>
      </c>
      <c r="X551" s="10" t="s">
        <v>48</v>
      </c>
      <c r="Y551" s="34" t="str">
        <f t="shared" si="8"/>
        <v>Constructive</v>
      </c>
      <c r="Z551" s="10"/>
      <c r="AA551" s="34" t="str">
        <f t="shared" si="9"/>
        <v/>
      </c>
      <c r="AB551" s="10" t="s">
        <v>1473</v>
      </c>
      <c r="AC551" s="9" t="s">
        <v>98</v>
      </c>
      <c r="AD551" s="6" t="s">
        <v>1474</v>
      </c>
      <c r="AE551" s="10"/>
      <c r="AF551" s="10"/>
      <c r="AG551" s="10"/>
      <c r="AH551" s="10"/>
      <c r="AI551" s="10"/>
      <c r="AJ551" s="10"/>
      <c r="AK551" s="10"/>
      <c r="AL551" s="10"/>
      <c r="AM551" s="10"/>
      <c r="AN551" s="10"/>
      <c r="AO551" s="10"/>
      <c r="AP551" s="10"/>
      <c r="AQ551" s="10"/>
      <c r="AR551" s="10"/>
      <c r="AS551" s="10"/>
      <c r="AT551" s="10"/>
      <c r="AU551" s="10"/>
      <c r="AV551" s="10"/>
    </row>
    <row r="552" spans="1:48" ht="20.25" customHeight="1">
      <c r="A552" s="31">
        <v>43756</v>
      </c>
      <c r="B552" s="10" t="s">
        <v>726</v>
      </c>
      <c r="C552" s="10">
        <f t="shared" si="0"/>
        <v>0</v>
      </c>
      <c r="D552" s="6">
        <f t="shared" si="1"/>
        <v>0</v>
      </c>
      <c r="E552" s="10">
        <v>43.202294000000002</v>
      </c>
      <c r="F552" s="10">
        <v>76.621279999999999</v>
      </c>
      <c r="G552" s="10">
        <v>10</v>
      </c>
      <c r="H552" s="10">
        <v>0</v>
      </c>
      <c r="I552" s="9" t="s">
        <v>21</v>
      </c>
      <c r="J552" s="9" t="str">
        <f t="shared" si="2"/>
        <v>Rally</v>
      </c>
      <c r="K552" s="10" t="s">
        <v>58</v>
      </c>
      <c r="L552" s="34" t="str">
        <f t="shared" si="3"/>
        <v>Government Services</v>
      </c>
      <c r="M552" s="10"/>
      <c r="N552" s="34" t="str">
        <f t="shared" si="4"/>
        <v/>
      </c>
      <c r="O552" s="10"/>
      <c r="P552" s="34" t="str">
        <f t="shared" si="5"/>
        <v/>
      </c>
      <c r="Q552" s="10"/>
      <c r="R552" s="10"/>
      <c r="S552" s="9">
        <f t="shared" si="6"/>
        <v>0</v>
      </c>
      <c r="T552" s="9" t="s">
        <v>59</v>
      </c>
      <c r="U552" s="10"/>
      <c r="V552" s="10" t="s">
        <v>59</v>
      </c>
      <c r="W552" s="34" t="str">
        <f t="shared" si="7"/>
        <v>Local Government</v>
      </c>
      <c r="X552" s="10" t="s">
        <v>48</v>
      </c>
      <c r="Y552" s="34" t="str">
        <f t="shared" si="8"/>
        <v>Constructive</v>
      </c>
      <c r="Z552" s="10"/>
      <c r="AA552" s="34" t="str">
        <f t="shared" si="9"/>
        <v/>
      </c>
      <c r="AB552" s="10" t="s">
        <v>1475</v>
      </c>
      <c r="AC552" s="12" t="s">
        <v>27</v>
      </c>
      <c r="AD552" s="6" t="s">
        <v>1476</v>
      </c>
      <c r="AE552" s="10"/>
      <c r="AF552" s="10"/>
      <c r="AG552" s="10"/>
      <c r="AH552" s="10"/>
      <c r="AI552" s="10"/>
      <c r="AJ552" s="10"/>
      <c r="AK552" s="10"/>
      <c r="AL552" s="10"/>
      <c r="AM552" s="10"/>
      <c r="AN552" s="10"/>
      <c r="AO552" s="10"/>
      <c r="AP552" s="10"/>
      <c r="AQ552" s="10"/>
      <c r="AR552" s="10"/>
      <c r="AS552" s="10"/>
      <c r="AT552" s="10"/>
      <c r="AU552" s="10"/>
      <c r="AV552" s="10"/>
    </row>
    <row r="553" spans="1:48" ht="20.25" customHeight="1">
      <c r="A553" s="31">
        <v>43754</v>
      </c>
      <c r="B553" s="10" t="s">
        <v>199</v>
      </c>
      <c r="C553" s="10">
        <f t="shared" si="0"/>
        <v>0</v>
      </c>
      <c r="D553" s="6">
        <f t="shared" si="1"/>
        <v>0</v>
      </c>
      <c r="E553" s="10">
        <v>43.340099000000002</v>
      </c>
      <c r="F553" s="10">
        <v>52.865653000000002</v>
      </c>
      <c r="G553" s="10">
        <v>15</v>
      </c>
      <c r="H553" s="10">
        <v>0</v>
      </c>
      <c r="I553" s="10" t="s">
        <v>21</v>
      </c>
      <c r="J553" s="9" t="str">
        <f t="shared" si="2"/>
        <v>Rally</v>
      </c>
      <c r="K553" s="10" t="s">
        <v>64</v>
      </c>
      <c r="L553" s="34" t="str">
        <f t="shared" si="3"/>
        <v>Human Rights</v>
      </c>
      <c r="M553" s="10" t="s">
        <v>62</v>
      </c>
      <c r="N553" s="34" t="str">
        <f t="shared" si="4"/>
        <v>Justice</v>
      </c>
      <c r="O553" s="10"/>
      <c r="P553" s="34" t="str">
        <f t="shared" si="5"/>
        <v/>
      </c>
      <c r="Q553" s="9" t="s">
        <v>860</v>
      </c>
      <c r="R553" s="10"/>
      <c r="S553" s="9">
        <f t="shared" si="6"/>
        <v>1</v>
      </c>
      <c r="T553" s="9" t="s">
        <v>782</v>
      </c>
      <c r="U553" s="10"/>
      <c r="V553" s="10" t="s">
        <v>53</v>
      </c>
      <c r="W553" s="34" t="str">
        <f t="shared" si="7"/>
        <v>Justice System</v>
      </c>
      <c r="X553" s="9" t="s">
        <v>87</v>
      </c>
      <c r="Y553" s="34" t="str">
        <f t="shared" si="8"/>
        <v>Neutral</v>
      </c>
      <c r="Z553" s="10"/>
      <c r="AA553" s="34" t="str">
        <f t="shared" si="9"/>
        <v/>
      </c>
      <c r="AB553" s="10" t="s">
        <v>1477</v>
      </c>
      <c r="AC553" s="12" t="s">
        <v>27</v>
      </c>
      <c r="AD553" s="6" t="s">
        <v>1478</v>
      </c>
      <c r="AE553" s="10"/>
      <c r="AF553" s="10"/>
      <c r="AG553" s="10"/>
      <c r="AH553" s="10"/>
      <c r="AI553" s="10"/>
      <c r="AJ553" s="10"/>
      <c r="AK553" s="10"/>
      <c r="AL553" s="10"/>
      <c r="AM553" s="10"/>
      <c r="AN553" s="10"/>
      <c r="AO553" s="10"/>
      <c r="AP553" s="10"/>
      <c r="AQ553" s="10"/>
      <c r="AR553" s="10"/>
      <c r="AS553" s="10"/>
      <c r="AT553" s="10"/>
      <c r="AU553" s="10"/>
      <c r="AV553" s="10"/>
    </row>
    <row r="554" spans="1:48" ht="20.25" customHeight="1">
      <c r="A554" s="31">
        <v>43753</v>
      </c>
      <c r="B554" s="10" t="s">
        <v>31</v>
      </c>
      <c r="C554" s="10">
        <f t="shared" si="0"/>
        <v>0</v>
      </c>
      <c r="D554" s="6">
        <f t="shared" si="1"/>
        <v>0</v>
      </c>
      <c r="E554" s="14">
        <v>51.218530999999999</v>
      </c>
      <c r="F554" s="15">
        <v>51.372917999999999</v>
      </c>
      <c r="G554" s="10">
        <v>20</v>
      </c>
      <c r="H554" s="10">
        <v>0</v>
      </c>
      <c r="I554" s="10" t="s">
        <v>21</v>
      </c>
      <c r="J554" s="9" t="str">
        <f t="shared" si="2"/>
        <v>Rally</v>
      </c>
      <c r="K554" s="10" t="s">
        <v>74</v>
      </c>
      <c r="L554" s="34" t="str">
        <f t="shared" si="3"/>
        <v>Property &amp; Land</v>
      </c>
      <c r="M554" s="10"/>
      <c r="N554" s="34" t="str">
        <f t="shared" si="4"/>
        <v/>
      </c>
      <c r="O554" s="10"/>
      <c r="P554" s="34" t="str">
        <f t="shared" si="5"/>
        <v/>
      </c>
      <c r="Q554" s="10"/>
      <c r="R554" s="10"/>
      <c r="S554" s="9">
        <f t="shared" si="6"/>
        <v>0</v>
      </c>
      <c r="T554" s="9" t="s">
        <v>59</v>
      </c>
      <c r="U554" s="10"/>
      <c r="V554" s="10" t="s">
        <v>59</v>
      </c>
      <c r="W554" s="34" t="str">
        <f t="shared" si="7"/>
        <v>Local Government</v>
      </c>
      <c r="X554" s="9" t="s">
        <v>67</v>
      </c>
      <c r="Y554" s="34" t="str">
        <f t="shared" si="8"/>
        <v>Neutral</v>
      </c>
      <c r="Z554" s="10"/>
      <c r="AA554" s="34" t="str">
        <f t="shared" si="9"/>
        <v/>
      </c>
      <c r="AB554" s="10" t="s">
        <v>1479</v>
      </c>
      <c r="AC554" s="9" t="s">
        <v>98</v>
      </c>
      <c r="AD554" s="6" t="s">
        <v>1480</v>
      </c>
      <c r="AE554" s="10"/>
      <c r="AF554" s="10"/>
      <c r="AG554" s="10"/>
      <c r="AH554" s="10"/>
      <c r="AI554" s="10"/>
      <c r="AJ554" s="10"/>
      <c r="AK554" s="10"/>
      <c r="AL554" s="10"/>
      <c r="AM554" s="10"/>
      <c r="AN554" s="10"/>
      <c r="AO554" s="10"/>
      <c r="AP554" s="10"/>
      <c r="AQ554" s="10"/>
      <c r="AR554" s="10"/>
      <c r="AS554" s="10"/>
      <c r="AT554" s="10"/>
      <c r="AU554" s="10"/>
      <c r="AV554" s="10"/>
    </row>
    <row r="555" spans="1:48" ht="20.25" customHeight="1">
      <c r="A555" s="31">
        <v>43749</v>
      </c>
      <c r="B555" s="10" t="s">
        <v>29</v>
      </c>
      <c r="C555" s="10">
        <f t="shared" si="0"/>
        <v>0</v>
      </c>
      <c r="D555" s="6">
        <f t="shared" si="1"/>
        <v>0</v>
      </c>
      <c r="E555" s="10">
        <v>50.286042000000002</v>
      </c>
      <c r="F555" s="10">
        <v>57.230043000000002</v>
      </c>
      <c r="G555" s="10">
        <v>75</v>
      </c>
      <c r="H555" s="10">
        <v>0</v>
      </c>
      <c r="I555" s="9" t="s">
        <v>43</v>
      </c>
      <c r="J555" s="9" t="str">
        <f t="shared" si="2"/>
        <v>Disruptive</v>
      </c>
      <c r="K555" s="10" t="s">
        <v>44</v>
      </c>
      <c r="L555" s="34" t="str">
        <f t="shared" si="3"/>
        <v>Livelihood</v>
      </c>
      <c r="M555" s="9" t="s">
        <v>45</v>
      </c>
      <c r="N555" s="34" t="str">
        <f t="shared" si="4"/>
        <v>Environment &amp; Resource Extraction</v>
      </c>
      <c r="O555" s="10"/>
      <c r="P555" s="34" t="str">
        <f t="shared" si="5"/>
        <v/>
      </c>
      <c r="Q555" s="10"/>
      <c r="R555" s="10"/>
      <c r="S555" s="9">
        <f t="shared" si="6"/>
        <v>0</v>
      </c>
      <c r="T555" s="10" t="s">
        <v>1484</v>
      </c>
      <c r="U555" s="10"/>
      <c r="V555" s="10" t="s">
        <v>81</v>
      </c>
      <c r="W555" s="34" t="str">
        <f t="shared" si="7"/>
        <v>Local Non-Gov Actor</v>
      </c>
      <c r="X555" s="10" t="s">
        <v>48</v>
      </c>
      <c r="Y555" s="34" t="str">
        <f t="shared" si="8"/>
        <v>Constructive</v>
      </c>
      <c r="Z555" s="10"/>
      <c r="AA555" s="34" t="str">
        <f t="shared" si="9"/>
        <v/>
      </c>
      <c r="AB555" s="10" t="s">
        <v>1485</v>
      </c>
      <c r="AC555" s="12" t="s">
        <v>27</v>
      </c>
      <c r="AD555" s="6" t="s">
        <v>1486</v>
      </c>
      <c r="AE555" s="10"/>
      <c r="AF555" s="10"/>
      <c r="AG555" s="10"/>
      <c r="AH555" s="10"/>
      <c r="AI555" s="10"/>
      <c r="AJ555" s="10"/>
      <c r="AK555" s="10"/>
      <c r="AL555" s="10"/>
      <c r="AM555" s="10"/>
      <c r="AN555" s="10"/>
      <c r="AO555" s="10"/>
      <c r="AP555" s="10"/>
      <c r="AQ555" s="10"/>
      <c r="AR555" s="10"/>
      <c r="AS555" s="10"/>
      <c r="AT555" s="10"/>
      <c r="AU555" s="10"/>
      <c r="AV555" s="10"/>
    </row>
    <row r="556" spans="1:48" ht="20.25" customHeight="1">
      <c r="A556" s="31">
        <v>43749</v>
      </c>
      <c r="B556" s="10" t="s">
        <v>29</v>
      </c>
      <c r="C556" s="10">
        <f t="shared" si="0"/>
        <v>0</v>
      </c>
      <c r="D556" s="6">
        <f t="shared" si="1"/>
        <v>0</v>
      </c>
      <c r="E556" s="10">
        <v>50.317247999999999</v>
      </c>
      <c r="F556" s="10">
        <v>57.142043000000001</v>
      </c>
      <c r="G556" s="10">
        <v>15</v>
      </c>
      <c r="H556" s="10">
        <v>0</v>
      </c>
      <c r="I556" s="10" t="s">
        <v>21</v>
      </c>
      <c r="J556" s="9" t="str">
        <f t="shared" si="2"/>
        <v>Rally</v>
      </c>
      <c r="K556" s="10" t="s">
        <v>266</v>
      </c>
      <c r="L556" s="34" t="str">
        <f t="shared" si="3"/>
        <v>Finance</v>
      </c>
      <c r="M556" s="10"/>
      <c r="N556" s="34" t="str">
        <f t="shared" si="4"/>
        <v/>
      </c>
      <c r="O556" s="10"/>
      <c r="P556" s="34" t="str">
        <f t="shared" si="5"/>
        <v/>
      </c>
      <c r="Q556" s="10" t="s">
        <v>1481</v>
      </c>
      <c r="R556" s="10"/>
      <c r="S556" s="9">
        <f t="shared" si="6"/>
        <v>1</v>
      </c>
      <c r="T556" s="9" t="s">
        <v>59</v>
      </c>
      <c r="U556" s="10"/>
      <c r="V556" s="10" t="s">
        <v>59</v>
      </c>
      <c r="W556" s="34" t="str">
        <f t="shared" si="7"/>
        <v>Local Government</v>
      </c>
      <c r="X556" s="9" t="s">
        <v>67</v>
      </c>
      <c r="Y556" s="34" t="str">
        <f t="shared" si="8"/>
        <v>Neutral</v>
      </c>
      <c r="Z556" s="10"/>
      <c r="AA556" s="34" t="str">
        <f t="shared" si="9"/>
        <v/>
      </c>
      <c r="AB556" s="10" t="s">
        <v>1482</v>
      </c>
      <c r="AC556" s="12" t="s">
        <v>27</v>
      </c>
      <c r="AD556" s="6" t="s">
        <v>1483</v>
      </c>
      <c r="AE556" s="10"/>
      <c r="AF556" s="10"/>
      <c r="AG556" s="10"/>
      <c r="AH556" s="10"/>
      <c r="AI556" s="10"/>
      <c r="AJ556" s="10"/>
      <c r="AK556" s="10"/>
      <c r="AL556" s="10"/>
      <c r="AM556" s="10"/>
      <c r="AN556" s="10"/>
      <c r="AO556" s="10"/>
      <c r="AP556" s="10"/>
      <c r="AQ556" s="10"/>
      <c r="AR556" s="10"/>
      <c r="AS556" s="10"/>
      <c r="AT556" s="10"/>
      <c r="AU556" s="10"/>
      <c r="AV556" s="10"/>
    </row>
    <row r="557" spans="1:48" ht="20.25" customHeight="1">
      <c r="A557" s="31">
        <v>43749</v>
      </c>
      <c r="B557" s="10" t="s">
        <v>29</v>
      </c>
      <c r="C557" s="10">
        <f t="shared" si="0"/>
        <v>0</v>
      </c>
      <c r="D557" s="6">
        <f t="shared" si="1"/>
        <v>0</v>
      </c>
      <c r="E557" s="9">
        <v>50.284171000000001</v>
      </c>
      <c r="F557" s="15">
        <v>57.228043</v>
      </c>
      <c r="G557" s="9">
        <v>10</v>
      </c>
      <c r="H557" s="10">
        <v>0</v>
      </c>
      <c r="I557" s="10" t="s">
        <v>21</v>
      </c>
      <c r="J557" s="9" t="str">
        <f t="shared" si="2"/>
        <v>Rally</v>
      </c>
      <c r="K557" s="10" t="s">
        <v>58</v>
      </c>
      <c r="L557" s="34" t="str">
        <f t="shared" si="3"/>
        <v>Government Services</v>
      </c>
      <c r="M557" s="10"/>
      <c r="N557" s="34" t="str">
        <f t="shared" si="4"/>
        <v/>
      </c>
      <c r="O557" s="10"/>
      <c r="P557" s="34" t="str">
        <f t="shared" si="5"/>
        <v/>
      </c>
      <c r="Q557" s="10"/>
      <c r="R557" s="10"/>
      <c r="S557" s="9">
        <f t="shared" si="6"/>
        <v>0</v>
      </c>
      <c r="T557" s="10" t="s">
        <v>1487</v>
      </c>
      <c r="U557" s="10"/>
      <c r="V557" s="9" t="s">
        <v>59</v>
      </c>
      <c r="W557" s="34" t="str">
        <f t="shared" si="7"/>
        <v>Local Government</v>
      </c>
      <c r="X557" s="9" t="s">
        <v>67</v>
      </c>
      <c r="Y557" s="34" t="str">
        <f t="shared" si="8"/>
        <v>Neutral</v>
      </c>
      <c r="Z557" s="10"/>
      <c r="AA557" s="34" t="str">
        <f t="shared" si="9"/>
        <v/>
      </c>
      <c r="AB557" s="10" t="s">
        <v>1482</v>
      </c>
      <c r="AC557" s="9" t="s">
        <v>98</v>
      </c>
      <c r="AD557" s="6" t="s">
        <v>1488</v>
      </c>
      <c r="AE557" s="10"/>
      <c r="AF557" s="10"/>
      <c r="AG557" s="10"/>
      <c r="AH557" s="10"/>
      <c r="AI557" s="10"/>
      <c r="AJ557" s="10"/>
      <c r="AK557" s="10"/>
      <c r="AL557" s="10"/>
      <c r="AM557" s="10"/>
      <c r="AN557" s="10"/>
      <c r="AO557" s="10"/>
      <c r="AP557" s="10"/>
      <c r="AQ557" s="10"/>
      <c r="AR557" s="10"/>
      <c r="AS557" s="10"/>
      <c r="AT557" s="10"/>
      <c r="AU557" s="10"/>
      <c r="AV557" s="10"/>
    </row>
    <row r="558" spans="1:48" ht="20.25" customHeight="1">
      <c r="A558" s="31">
        <v>43747</v>
      </c>
      <c r="B558" s="10" t="s">
        <v>199</v>
      </c>
      <c r="C558" s="10">
        <f t="shared" si="0"/>
        <v>0</v>
      </c>
      <c r="D558" s="6">
        <f t="shared" si="1"/>
        <v>0</v>
      </c>
      <c r="E558" s="14">
        <v>43.357335999999997</v>
      </c>
      <c r="F558" s="15">
        <v>52.873477999999999</v>
      </c>
      <c r="G558" s="10">
        <v>100</v>
      </c>
      <c r="H558" s="10">
        <v>0</v>
      </c>
      <c r="I558" s="10" t="s">
        <v>21</v>
      </c>
      <c r="J558" s="9" t="str">
        <f t="shared" si="2"/>
        <v>Rally</v>
      </c>
      <c r="K558" s="10" t="s">
        <v>44</v>
      </c>
      <c r="L558" s="34" t="str">
        <f t="shared" si="3"/>
        <v>Livelihood</v>
      </c>
      <c r="M558" s="9" t="s">
        <v>45</v>
      </c>
      <c r="N558" s="34" t="str">
        <f t="shared" si="4"/>
        <v>Environment &amp; Resource Extraction</v>
      </c>
      <c r="O558" s="9" t="s">
        <v>91</v>
      </c>
      <c r="P558" s="34" t="str">
        <f t="shared" si="5"/>
        <v>Livelihood</v>
      </c>
      <c r="Q558" s="10"/>
      <c r="R558" s="10"/>
      <c r="S558" s="9">
        <f t="shared" si="6"/>
        <v>0</v>
      </c>
      <c r="T558" s="10" t="s">
        <v>1489</v>
      </c>
      <c r="U558" s="10"/>
      <c r="V558" s="10" t="s">
        <v>81</v>
      </c>
      <c r="W558" s="34" t="str">
        <f t="shared" si="7"/>
        <v>Local Non-Gov Actor</v>
      </c>
      <c r="X558" s="10" t="s">
        <v>48</v>
      </c>
      <c r="Y558" s="34" t="str">
        <f t="shared" si="8"/>
        <v>Constructive</v>
      </c>
      <c r="Z558" s="10"/>
      <c r="AA558" s="34" t="str">
        <f t="shared" si="9"/>
        <v/>
      </c>
      <c r="AB558" s="10" t="s">
        <v>1490</v>
      </c>
      <c r="AC558" s="12" t="s">
        <v>27</v>
      </c>
      <c r="AD558" s="6" t="s">
        <v>1491</v>
      </c>
      <c r="AE558" s="10"/>
      <c r="AF558" s="10"/>
      <c r="AG558" s="10"/>
      <c r="AH558" s="10"/>
      <c r="AI558" s="10"/>
      <c r="AJ558" s="10"/>
      <c r="AK558" s="10"/>
      <c r="AL558" s="10"/>
      <c r="AM558" s="10"/>
      <c r="AN558" s="10"/>
      <c r="AO558" s="10"/>
      <c r="AP558" s="10"/>
      <c r="AQ558" s="10"/>
      <c r="AR558" s="10"/>
      <c r="AS558" s="10"/>
      <c r="AT558" s="10"/>
      <c r="AU558" s="10"/>
      <c r="AV558" s="10"/>
    </row>
    <row r="559" spans="1:48" ht="20.25" customHeight="1">
      <c r="A559" s="31">
        <v>43746</v>
      </c>
      <c r="B559" s="10" t="s">
        <v>20</v>
      </c>
      <c r="C559" s="10">
        <f t="shared" si="0"/>
        <v>0</v>
      </c>
      <c r="D559" s="6">
        <f t="shared" si="1"/>
        <v>0</v>
      </c>
      <c r="E559" s="14">
        <v>42.316263999999997</v>
      </c>
      <c r="F559" s="15">
        <v>69.600486000000004</v>
      </c>
      <c r="G559" s="10">
        <v>50</v>
      </c>
      <c r="H559" s="10">
        <v>0</v>
      </c>
      <c r="I559" s="10" t="s">
        <v>21</v>
      </c>
      <c r="J559" s="9" t="str">
        <f t="shared" si="2"/>
        <v>Rally</v>
      </c>
      <c r="K559" s="10" t="s">
        <v>62</v>
      </c>
      <c r="L559" s="34" t="str">
        <f t="shared" si="3"/>
        <v>Justice</v>
      </c>
      <c r="M559" s="9" t="s">
        <v>64</v>
      </c>
      <c r="N559" s="34" t="str">
        <f t="shared" si="4"/>
        <v>Human Rights</v>
      </c>
      <c r="O559" s="9" t="s">
        <v>395</v>
      </c>
      <c r="P559" s="34" t="str">
        <f t="shared" si="5"/>
        <v>Human Rights</v>
      </c>
      <c r="Q559" s="9" t="s">
        <v>1492</v>
      </c>
      <c r="R559" s="10"/>
      <c r="S559" s="9">
        <f t="shared" si="6"/>
        <v>1</v>
      </c>
      <c r="T559" s="9" t="s">
        <v>782</v>
      </c>
      <c r="U559" s="10"/>
      <c r="V559" s="10" t="s">
        <v>53</v>
      </c>
      <c r="W559" s="34" t="str">
        <f t="shared" si="7"/>
        <v>Justice System</v>
      </c>
      <c r="X559" s="9" t="s">
        <v>67</v>
      </c>
      <c r="Y559" s="34" t="str">
        <f t="shared" si="8"/>
        <v>Neutral</v>
      </c>
      <c r="Z559" s="10"/>
      <c r="AA559" s="34" t="str">
        <f t="shared" si="9"/>
        <v/>
      </c>
      <c r="AB559" s="10" t="s">
        <v>1493</v>
      </c>
      <c r="AC559" s="12" t="s">
        <v>27</v>
      </c>
      <c r="AD559" s="6" t="s">
        <v>1494</v>
      </c>
      <c r="AE559" s="10"/>
      <c r="AF559" s="10"/>
      <c r="AG559" s="10"/>
      <c r="AH559" s="10"/>
      <c r="AI559" s="10"/>
      <c r="AJ559" s="10"/>
      <c r="AK559" s="10"/>
      <c r="AL559" s="10"/>
      <c r="AM559" s="10"/>
      <c r="AN559" s="10"/>
      <c r="AO559" s="10"/>
      <c r="AP559" s="10"/>
      <c r="AQ559" s="10"/>
      <c r="AR559" s="10"/>
      <c r="AS559" s="10"/>
      <c r="AT559" s="10"/>
      <c r="AU559" s="10"/>
      <c r="AV559" s="10"/>
    </row>
    <row r="560" spans="1:48" ht="20.25" customHeight="1">
      <c r="A560" s="31">
        <v>43746</v>
      </c>
      <c r="B560" s="10" t="s">
        <v>34</v>
      </c>
      <c r="C560" s="10">
        <f t="shared" si="0"/>
        <v>0</v>
      </c>
      <c r="D560" s="6">
        <f t="shared" si="1"/>
        <v>1</v>
      </c>
      <c r="E560" s="10">
        <v>43.256599999999999</v>
      </c>
      <c r="F560" s="10">
        <v>76.928600000000003</v>
      </c>
      <c r="G560" s="10">
        <v>10</v>
      </c>
      <c r="H560" s="10">
        <v>0</v>
      </c>
      <c r="I560" s="10" t="s">
        <v>21</v>
      </c>
      <c r="J560" s="9" t="str">
        <f t="shared" si="2"/>
        <v>Rally</v>
      </c>
      <c r="K560" s="9" t="s">
        <v>96</v>
      </c>
      <c r="L560" s="34" t="str">
        <f t="shared" si="3"/>
        <v>Property &amp; Land</v>
      </c>
      <c r="M560" s="10"/>
      <c r="N560" s="34" t="str">
        <f t="shared" si="4"/>
        <v/>
      </c>
      <c r="O560" s="10"/>
      <c r="P560" s="34" t="str">
        <f t="shared" si="5"/>
        <v/>
      </c>
      <c r="Q560" s="10"/>
      <c r="R560" s="10"/>
      <c r="S560" s="9">
        <f t="shared" si="6"/>
        <v>0</v>
      </c>
      <c r="T560" s="9" t="s">
        <v>1495</v>
      </c>
      <c r="U560" s="10"/>
      <c r="V560" s="9" t="s">
        <v>81</v>
      </c>
      <c r="W560" s="34" t="str">
        <f t="shared" si="7"/>
        <v>Local Non-Gov Actor</v>
      </c>
      <c r="X560" s="10" t="s">
        <v>48</v>
      </c>
      <c r="Y560" s="34" t="str">
        <f t="shared" si="8"/>
        <v>Constructive</v>
      </c>
      <c r="Z560" s="9" t="s">
        <v>82</v>
      </c>
      <c r="AA560" s="34" t="str">
        <f t="shared" si="9"/>
        <v>Constructive</v>
      </c>
      <c r="AB560" s="10" t="s">
        <v>1496</v>
      </c>
      <c r="AC560" s="12" t="s">
        <v>98</v>
      </c>
      <c r="AD560" s="6" t="s">
        <v>1497</v>
      </c>
      <c r="AE560" s="10"/>
      <c r="AF560" s="10"/>
      <c r="AG560" s="10"/>
      <c r="AH560" s="10"/>
      <c r="AI560" s="10"/>
      <c r="AJ560" s="10"/>
      <c r="AK560" s="10"/>
      <c r="AL560" s="10"/>
      <c r="AM560" s="10"/>
      <c r="AN560" s="10"/>
      <c r="AO560" s="10"/>
      <c r="AP560" s="10"/>
      <c r="AQ560" s="10"/>
      <c r="AR560" s="10"/>
      <c r="AS560" s="10"/>
      <c r="AT560" s="10"/>
      <c r="AU560" s="10"/>
      <c r="AV560" s="10"/>
    </row>
    <row r="561" spans="1:48" ht="20.25" customHeight="1">
      <c r="A561" s="31">
        <v>43746</v>
      </c>
      <c r="B561" s="10" t="s">
        <v>1498</v>
      </c>
      <c r="C561" s="10">
        <f t="shared" si="0"/>
        <v>0</v>
      </c>
      <c r="D561" s="6">
        <f t="shared" si="1"/>
        <v>0</v>
      </c>
      <c r="E561" s="10">
        <v>45.506936000000003</v>
      </c>
      <c r="F561" s="10">
        <v>79.054961000000006</v>
      </c>
      <c r="G561" s="9">
        <v>100</v>
      </c>
      <c r="H561" s="9">
        <v>40</v>
      </c>
      <c r="I561" s="10" t="s">
        <v>795</v>
      </c>
      <c r="J561" s="9" t="str">
        <f t="shared" si="2"/>
        <v>Violent</v>
      </c>
      <c r="K561" s="10" t="s">
        <v>129</v>
      </c>
      <c r="L561" s="34" t="str">
        <f t="shared" si="3"/>
        <v>China</v>
      </c>
      <c r="M561" s="9" t="s">
        <v>91</v>
      </c>
      <c r="N561" s="34" t="str">
        <f t="shared" si="4"/>
        <v>Livelihood</v>
      </c>
      <c r="O561" s="10"/>
      <c r="P561" s="34" t="str">
        <f t="shared" si="5"/>
        <v/>
      </c>
      <c r="Q561" s="10"/>
      <c r="R561" s="10"/>
      <c r="S561" s="9">
        <f t="shared" si="6"/>
        <v>0</v>
      </c>
      <c r="T561" s="10" t="s">
        <v>1499</v>
      </c>
      <c r="U561" s="10"/>
      <c r="V561" s="9" t="s">
        <v>47</v>
      </c>
      <c r="W561" s="34" t="str">
        <f t="shared" si="7"/>
        <v>Foreign Actor</v>
      </c>
      <c r="X561" s="10" t="s">
        <v>25</v>
      </c>
      <c r="Y561" s="34" t="str">
        <f t="shared" si="8"/>
        <v>Violent</v>
      </c>
      <c r="Z561" s="9" t="s">
        <v>900</v>
      </c>
      <c r="AA561" s="34" t="str">
        <f t="shared" si="9"/>
        <v>Violent</v>
      </c>
      <c r="AB561" s="10" t="s">
        <v>1500</v>
      </c>
      <c r="AC561" s="12" t="s">
        <v>27</v>
      </c>
      <c r="AD561" s="6" t="s">
        <v>1501</v>
      </c>
      <c r="AE561" s="10"/>
      <c r="AF561" s="10"/>
      <c r="AG561" s="10"/>
      <c r="AH561" s="10"/>
      <c r="AI561" s="10"/>
      <c r="AJ561" s="10"/>
      <c r="AK561" s="10"/>
      <c r="AL561" s="10"/>
      <c r="AM561" s="10"/>
      <c r="AN561" s="10"/>
      <c r="AO561" s="10"/>
      <c r="AP561" s="10"/>
      <c r="AQ561" s="10"/>
      <c r="AR561" s="10"/>
      <c r="AS561" s="10"/>
      <c r="AT561" s="10"/>
      <c r="AU561" s="10"/>
      <c r="AV561" s="10"/>
    </row>
    <row r="562" spans="1:48" ht="20.25" customHeight="1">
      <c r="A562" s="31">
        <v>43737</v>
      </c>
      <c r="B562" s="10" t="s">
        <v>34</v>
      </c>
      <c r="C562" s="10">
        <f t="shared" si="0"/>
        <v>0</v>
      </c>
      <c r="D562" s="6">
        <f t="shared" si="1"/>
        <v>1</v>
      </c>
      <c r="E562" s="10">
        <v>43.261845000000001</v>
      </c>
      <c r="F562" s="10">
        <v>76.943230999999997</v>
      </c>
      <c r="G562" s="10">
        <v>50</v>
      </c>
      <c r="H562" s="10">
        <v>0</v>
      </c>
      <c r="I562" s="10" t="s">
        <v>21</v>
      </c>
      <c r="J562" s="9" t="str">
        <f t="shared" si="2"/>
        <v>Rally</v>
      </c>
      <c r="K562" s="10" t="s">
        <v>64</v>
      </c>
      <c r="L562" s="34" t="str">
        <f t="shared" si="3"/>
        <v>Human Rights</v>
      </c>
      <c r="M562" s="10" t="s">
        <v>129</v>
      </c>
      <c r="N562" s="34" t="str">
        <f t="shared" si="4"/>
        <v>China</v>
      </c>
      <c r="O562" s="10"/>
      <c r="P562" s="34" t="str">
        <f t="shared" si="5"/>
        <v/>
      </c>
      <c r="Q562" s="10"/>
      <c r="R562" s="10"/>
      <c r="S562" s="9">
        <f t="shared" si="6"/>
        <v>0</v>
      </c>
      <c r="T562" s="9" t="s">
        <v>699</v>
      </c>
      <c r="U562" s="10"/>
      <c r="V562" s="9" t="s">
        <v>137</v>
      </c>
      <c r="W562" s="34" t="str">
        <f t="shared" si="7"/>
        <v>Foreign Actor</v>
      </c>
      <c r="X562" s="9" t="s">
        <v>205</v>
      </c>
      <c r="Y562" s="34" t="str">
        <f t="shared" si="8"/>
        <v>Cautious</v>
      </c>
      <c r="Z562" s="10"/>
      <c r="AA562" s="34" t="str">
        <f t="shared" si="9"/>
        <v/>
      </c>
      <c r="AB562" s="10" t="s">
        <v>1502</v>
      </c>
      <c r="AC562" s="12" t="s">
        <v>27</v>
      </c>
      <c r="AD562" s="6" t="s">
        <v>1503</v>
      </c>
      <c r="AE562" s="10"/>
      <c r="AF562" s="10"/>
      <c r="AG562" s="10"/>
      <c r="AH562" s="10"/>
      <c r="AI562" s="10"/>
      <c r="AJ562" s="10"/>
      <c r="AK562" s="10"/>
      <c r="AL562" s="10"/>
      <c r="AM562" s="10"/>
      <c r="AN562" s="10"/>
      <c r="AO562" s="10"/>
      <c r="AP562" s="10"/>
      <c r="AQ562" s="10"/>
      <c r="AR562" s="10"/>
      <c r="AS562" s="10"/>
      <c r="AT562" s="10"/>
      <c r="AU562" s="10"/>
      <c r="AV562" s="10"/>
    </row>
    <row r="563" spans="1:48" ht="20.25" customHeight="1">
      <c r="A563" s="31">
        <v>43737</v>
      </c>
      <c r="B563" s="9" t="s">
        <v>40</v>
      </c>
      <c r="C563" s="9">
        <f t="shared" si="0"/>
        <v>1</v>
      </c>
      <c r="D563" s="6">
        <f t="shared" si="1"/>
        <v>0</v>
      </c>
      <c r="E563" s="14">
        <v>51.12753</v>
      </c>
      <c r="F563" s="15">
        <v>71.430886000000001</v>
      </c>
      <c r="G563" s="9">
        <v>30</v>
      </c>
      <c r="H563" s="10">
        <v>0</v>
      </c>
      <c r="I563" s="10" t="s">
        <v>21</v>
      </c>
      <c r="J563" s="9" t="str">
        <f t="shared" si="2"/>
        <v>Rally</v>
      </c>
      <c r="K563" s="10" t="s">
        <v>129</v>
      </c>
      <c r="L563" s="34" t="str">
        <f t="shared" si="3"/>
        <v>China</v>
      </c>
      <c r="M563" s="10"/>
      <c r="N563" s="34" t="str">
        <f t="shared" si="4"/>
        <v/>
      </c>
      <c r="O563" s="10"/>
      <c r="P563" s="34" t="str">
        <f t="shared" si="5"/>
        <v/>
      </c>
      <c r="Q563" s="10"/>
      <c r="R563" s="10"/>
      <c r="S563" s="9">
        <f t="shared" si="6"/>
        <v>0</v>
      </c>
      <c r="T563" s="9" t="s">
        <v>699</v>
      </c>
      <c r="U563" s="10"/>
      <c r="V563" s="9" t="s">
        <v>137</v>
      </c>
      <c r="W563" s="34" t="str">
        <f t="shared" si="7"/>
        <v>Foreign Actor</v>
      </c>
      <c r="X563" s="9" t="s">
        <v>205</v>
      </c>
      <c r="Y563" s="34" t="str">
        <f t="shared" si="8"/>
        <v>Cautious</v>
      </c>
      <c r="Z563" s="10"/>
      <c r="AA563" s="34" t="str">
        <f t="shared" si="9"/>
        <v/>
      </c>
      <c r="AB563" s="10" t="s">
        <v>1502</v>
      </c>
      <c r="AC563" s="12" t="s">
        <v>27</v>
      </c>
      <c r="AD563" s="6" t="s">
        <v>1504</v>
      </c>
      <c r="AE563" s="10"/>
      <c r="AF563" s="10"/>
      <c r="AG563" s="10"/>
      <c r="AH563" s="10"/>
      <c r="AI563" s="10"/>
      <c r="AJ563" s="10"/>
      <c r="AK563" s="10"/>
      <c r="AL563" s="10"/>
      <c r="AM563" s="10"/>
      <c r="AN563" s="10"/>
      <c r="AO563" s="10"/>
      <c r="AP563" s="10"/>
      <c r="AQ563" s="10"/>
      <c r="AR563" s="10"/>
      <c r="AS563" s="10"/>
      <c r="AT563" s="10"/>
      <c r="AU563" s="10"/>
      <c r="AV563" s="10"/>
    </row>
    <row r="564" spans="1:48" ht="20.25" customHeight="1">
      <c r="A564" s="31">
        <v>43736</v>
      </c>
      <c r="B564" s="10" t="s">
        <v>34</v>
      </c>
      <c r="C564" s="10">
        <f t="shared" si="0"/>
        <v>0</v>
      </c>
      <c r="D564" s="6">
        <f t="shared" si="1"/>
        <v>1</v>
      </c>
      <c r="E564" s="9">
        <v>43.228059000000002</v>
      </c>
      <c r="F564" s="15">
        <v>76.858441999999997</v>
      </c>
      <c r="G564" s="10">
        <v>50</v>
      </c>
      <c r="H564" s="10">
        <v>0</v>
      </c>
      <c r="I564" s="10" t="s">
        <v>21</v>
      </c>
      <c r="J564" s="9" t="str">
        <f t="shared" si="2"/>
        <v>Rally</v>
      </c>
      <c r="K564" s="9" t="s">
        <v>378</v>
      </c>
      <c r="L564" s="34" t="str">
        <f t="shared" si="3"/>
        <v>Human Rights</v>
      </c>
      <c r="M564" s="10"/>
      <c r="N564" s="34" t="str">
        <f t="shared" si="4"/>
        <v/>
      </c>
      <c r="O564" s="10"/>
      <c r="P564" s="34" t="str">
        <f t="shared" si="5"/>
        <v/>
      </c>
      <c r="Q564" s="10" t="s">
        <v>1505</v>
      </c>
      <c r="R564" s="10"/>
      <c r="S564" s="9">
        <f t="shared" si="6"/>
        <v>1</v>
      </c>
      <c r="T564" s="10" t="s">
        <v>24</v>
      </c>
      <c r="U564" s="10"/>
      <c r="V564" s="10" t="s">
        <v>24</v>
      </c>
      <c r="W564" s="34" t="str">
        <f t="shared" si="7"/>
        <v>National Government</v>
      </c>
      <c r="X564" s="9" t="s">
        <v>205</v>
      </c>
      <c r="Y564" s="34" t="str">
        <f t="shared" si="8"/>
        <v>Cautious</v>
      </c>
      <c r="Z564" s="10"/>
      <c r="AA564" s="34" t="str">
        <f t="shared" si="9"/>
        <v/>
      </c>
      <c r="AB564" s="10" t="s">
        <v>1506</v>
      </c>
      <c r="AC564" s="12" t="s">
        <v>27</v>
      </c>
      <c r="AD564" s="6" t="s">
        <v>1507</v>
      </c>
      <c r="AE564" s="10"/>
      <c r="AF564" s="10"/>
      <c r="AG564" s="10"/>
      <c r="AH564" s="10"/>
      <c r="AI564" s="10"/>
      <c r="AJ564" s="10"/>
      <c r="AK564" s="10"/>
      <c r="AL564" s="10"/>
      <c r="AM564" s="10"/>
      <c r="AN564" s="10"/>
      <c r="AO564" s="10"/>
      <c r="AP564" s="10"/>
      <c r="AQ564" s="10"/>
      <c r="AR564" s="10"/>
      <c r="AS564" s="10"/>
      <c r="AT564" s="10"/>
      <c r="AU564" s="10"/>
      <c r="AV564" s="10"/>
    </row>
    <row r="565" spans="1:48" ht="20.25" customHeight="1">
      <c r="A565" s="31">
        <v>43734</v>
      </c>
      <c r="B565" s="9" t="s">
        <v>40</v>
      </c>
      <c r="C565" s="9">
        <f t="shared" si="0"/>
        <v>1</v>
      </c>
      <c r="D565" s="6">
        <f t="shared" si="1"/>
        <v>0</v>
      </c>
      <c r="E565" s="9">
        <v>51.129598999999999</v>
      </c>
      <c r="F565" s="15">
        <v>71.426812999999996</v>
      </c>
      <c r="G565" s="10">
        <v>10</v>
      </c>
      <c r="H565" s="10">
        <v>0</v>
      </c>
      <c r="I565" s="9" t="s">
        <v>158</v>
      </c>
      <c r="J565" s="9" t="str">
        <f t="shared" si="2"/>
        <v>Violent</v>
      </c>
      <c r="K565" s="9" t="s">
        <v>58</v>
      </c>
      <c r="L565" s="34" t="str">
        <f t="shared" si="3"/>
        <v>Government Services</v>
      </c>
      <c r="M565" s="10"/>
      <c r="N565" s="34" t="str">
        <f t="shared" si="4"/>
        <v/>
      </c>
      <c r="O565" s="10"/>
      <c r="P565" s="34" t="str">
        <f t="shared" si="5"/>
        <v/>
      </c>
      <c r="Q565" s="10"/>
      <c r="R565" s="10"/>
      <c r="S565" s="9">
        <f t="shared" si="6"/>
        <v>0</v>
      </c>
      <c r="T565" s="10" t="s">
        <v>1121</v>
      </c>
      <c r="U565" s="10"/>
      <c r="V565" s="10" t="s">
        <v>24</v>
      </c>
      <c r="W565" s="34" t="str">
        <f t="shared" si="7"/>
        <v>National Government</v>
      </c>
      <c r="X565" s="10" t="s">
        <v>48</v>
      </c>
      <c r="Y565" s="34" t="str">
        <f t="shared" si="8"/>
        <v>Constructive</v>
      </c>
      <c r="Z565" s="10"/>
      <c r="AA565" s="34" t="str">
        <f t="shared" si="9"/>
        <v/>
      </c>
      <c r="AB565" s="12" t="s">
        <v>1508</v>
      </c>
      <c r="AC565" s="12" t="s">
        <v>27</v>
      </c>
      <c r="AD565" s="6" t="s">
        <v>1509</v>
      </c>
      <c r="AE565" s="10"/>
      <c r="AF565" s="10"/>
      <c r="AG565" s="10"/>
      <c r="AH565" s="10"/>
      <c r="AI565" s="10"/>
      <c r="AJ565" s="10"/>
      <c r="AK565" s="10"/>
      <c r="AL565" s="10"/>
      <c r="AM565" s="10"/>
      <c r="AN565" s="10"/>
      <c r="AO565" s="10"/>
      <c r="AP565" s="10"/>
      <c r="AQ565" s="10"/>
      <c r="AR565" s="10"/>
      <c r="AS565" s="10"/>
      <c r="AT565" s="10"/>
      <c r="AU565" s="10"/>
      <c r="AV565" s="10"/>
    </row>
    <row r="566" spans="1:48" ht="20.25" customHeight="1">
      <c r="A566" s="31">
        <v>43732</v>
      </c>
      <c r="B566" s="10" t="s">
        <v>95</v>
      </c>
      <c r="C566" s="10">
        <f t="shared" si="0"/>
        <v>0</v>
      </c>
      <c r="D566" s="6">
        <f t="shared" si="1"/>
        <v>0</v>
      </c>
      <c r="E566" s="14">
        <v>43.634701</v>
      </c>
      <c r="F566" s="15">
        <v>51.168913000000003</v>
      </c>
      <c r="G566" s="9">
        <v>100</v>
      </c>
      <c r="H566" s="9">
        <v>0</v>
      </c>
      <c r="I566" s="9" t="s">
        <v>43</v>
      </c>
      <c r="J566" s="9" t="str">
        <f t="shared" si="2"/>
        <v>Disruptive</v>
      </c>
      <c r="K566" s="9" t="s">
        <v>44</v>
      </c>
      <c r="L566" s="34" t="str">
        <f t="shared" si="3"/>
        <v>Livelihood</v>
      </c>
      <c r="M566" s="9" t="s">
        <v>129</v>
      </c>
      <c r="N566" s="34" t="str">
        <f t="shared" si="4"/>
        <v>China</v>
      </c>
      <c r="O566" s="9" t="s">
        <v>45</v>
      </c>
      <c r="P566" s="34" t="str">
        <f t="shared" si="5"/>
        <v>Environment &amp; Resource Extraction</v>
      </c>
      <c r="Q566" s="10"/>
      <c r="R566" s="10"/>
      <c r="S566" s="9">
        <f t="shared" si="6"/>
        <v>0</v>
      </c>
      <c r="T566" s="9" t="s">
        <v>1510</v>
      </c>
      <c r="U566" s="10"/>
      <c r="V566" s="9" t="s">
        <v>47</v>
      </c>
      <c r="W566" s="34" t="str">
        <f t="shared" si="7"/>
        <v>Foreign Actor</v>
      </c>
      <c r="X566" s="9" t="s">
        <v>82</v>
      </c>
      <c r="Y566" s="34" t="str">
        <f t="shared" si="8"/>
        <v>Constructive</v>
      </c>
      <c r="Z566" s="10"/>
      <c r="AA566" s="34" t="str">
        <f t="shared" si="9"/>
        <v/>
      </c>
      <c r="AB566" s="10" t="s">
        <v>1511</v>
      </c>
      <c r="AC566" s="9" t="s">
        <v>98</v>
      </c>
      <c r="AD566" s="6" t="s">
        <v>1512</v>
      </c>
      <c r="AE566" s="10"/>
      <c r="AF566" s="10"/>
      <c r="AG566" s="10"/>
      <c r="AH566" s="10"/>
      <c r="AI566" s="10"/>
      <c r="AJ566" s="10"/>
      <c r="AK566" s="10"/>
      <c r="AL566" s="10"/>
      <c r="AM566" s="10"/>
      <c r="AN566" s="10"/>
      <c r="AO566" s="10"/>
      <c r="AP566" s="10"/>
      <c r="AQ566" s="10"/>
      <c r="AR566" s="10"/>
      <c r="AS566" s="10"/>
      <c r="AT566" s="10"/>
      <c r="AU566" s="10"/>
      <c r="AV566" s="10"/>
    </row>
    <row r="567" spans="1:48" ht="20.25" customHeight="1">
      <c r="A567" s="31">
        <v>43729</v>
      </c>
      <c r="B567" s="10" t="s">
        <v>34</v>
      </c>
      <c r="C567" s="10">
        <f t="shared" si="0"/>
        <v>0</v>
      </c>
      <c r="D567" s="6">
        <f t="shared" si="1"/>
        <v>1</v>
      </c>
      <c r="E567" s="10">
        <v>43.261929000000002</v>
      </c>
      <c r="F567" s="10">
        <v>76.944085999999999</v>
      </c>
      <c r="G567" s="10">
        <v>35</v>
      </c>
      <c r="H567" s="10">
        <v>27</v>
      </c>
      <c r="I567" s="10" t="s">
        <v>21</v>
      </c>
      <c r="J567" s="9" t="str">
        <f t="shared" si="2"/>
        <v>Rally</v>
      </c>
      <c r="K567" s="10" t="s">
        <v>64</v>
      </c>
      <c r="L567" s="34" t="str">
        <f t="shared" si="3"/>
        <v>Human Rights</v>
      </c>
      <c r="M567" s="10" t="s">
        <v>129</v>
      </c>
      <c r="N567" s="34" t="str">
        <f t="shared" si="4"/>
        <v>China</v>
      </c>
      <c r="O567" s="10"/>
      <c r="P567" s="34" t="str">
        <f t="shared" si="5"/>
        <v/>
      </c>
      <c r="Q567" s="10" t="s">
        <v>23</v>
      </c>
      <c r="R567" s="10"/>
      <c r="S567" s="9">
        <f t="shared" si="6"/>
        <v>1</v>
      </c>
      <c r="T567" s="10" t="s">
        <v>24</v>
      </c>
      <c r="U567" s="10"/>
      <c r="V567" s="10" t="s">
        <v>24</v>
      </c>
      <c r="W567" s="34" t="str">
        <f t="shared" si="7"/>
        <v>National Government</v>
      </c>
      <c r="X567" s="10" t="s">
        <v>25</v>
      </c>
      <c r="Y567" s="34" t="str">
        <f t="shared" si="8"/>
        <v>Violent</v>
      </c>
      <c r="Z567" s="9" t="s">
        <v>437</v>
      </c>
      <c r="AA567" s="34" t="str">
        <f t="shared" si="9"/>
        <v>Violent</v>
      </c>
      <c r="AB567" s="10" t="s">
        <v>1513</v>
      </c>
      <c r="AC567" s="12" t="s">
        <v>27</v>
      </c>
      <c r="AD567" s="6" t="s">
        <v>1514</v>
      </c>
      <c r="AE567" s="10"/>
      <c r="AF567" s="10"/>
      <c r="AG567" s="10"/>
      <c r="AH567" s="10"/>
      <c r="AI567" s="10"/>
      <c r="AJ567" s="10"/>
      <c r="AK567" s="10"/>
      <c r="AL567" s="10"/>
      <c r="AM567" s="10"/>
      <c r="AN567" s="10"/>
      <c r="AO567" s="10"/>
      <c r="AP567" s="10"/>
      <c r="AQ567" s="10"/>
      <c r="AR567" s="10"/>
      <c r="AS567" s="10"/>
      <c r="AT567" s="10"/>
      <c r="AU567" s="10"/>
      <c r="AV567" s="10"/>
    </row>
    <row r="568" spans="1:48" ht="20.25" customHeight="1">
      <c r="A568" s="31">
        <v>43729</v>
      </c>
      <c r="B568" s="9" t="s">
        <v>40</v>
      </c>
      <c r="C568" s="9">
        <f t="shared" si="0"/>
        <v>1</v>
      </c>
      <c r="D568" s="6">
        <f t="shared" si="1"/>
        <v>0</v>
      </c>
      <c r="E568" s="10">
        <v>51.158645999999997</v>
      </c>
      <c r="F568" s="10">
        <v>71.430031999999997</v>
      </c>
      <c r="G568" s="10">
        <v>75</v>
      </c>
      <c r="H568" s="10">
        <v>50</v>
      </c>
      <c r="I568" s="10" t="s">
        <v>21</v>
      </c>
      <c r="J568" s="9" t="str">
        <f t="shared" si="2"/>
        <v>Rally</v>
      </c>
      <c r="K568" s="10" t="s">
        <v>64</v>
      </c>
      <c r="L568" s="34" t="str">
        <f t="shared" si="3"/>
        <v>Human Rights</v>
      </c>
      <c r="M568" s="10" t="s">
        <v>129</v>
      </c>
      <c r="N568" s="34" t="str">
        <f t="shared" si="4"/>
        <v>China</v>
      </c>
      <c r="O568" s="10"/>
      <c r="P568" s="34" t="str">
        <f t="shared" si="5"/>
        <v/>
      </c>
      <c r="Q568" s="10" t="s">
        <v>23</v>
      </c>
      <c r="R568" s="10"/>
      <c r="S568" s="9">
        <f t="shared" si="6"/>
        <v>1</v>
      </c>
      <c r="T568" s="10" t="s">
        <v>24</v>
      </c>
      <c r="U568" s="10"/>
      <c r="V568" s="10" t="s">
        <v>24</v>
      </c>
      <c r="W568" s="34" t="str">
        <f t="shared" si="7"/>
        <v>National Government</v>
      </c>
      <c r="X568" s="10" t="s">
        <v>25</v>
      </c>
      <c r="Y568" s="34" t="str">
        <f t="shared" si="8"/>
        <v>Violent</v>
      </c>
      <c r="Z568" s="9" t="s">
        <v>437</v>
      </c>
      <c r="AA568" s="34" t="str">
        <f t="shared" si="9"/>
        <v>Violent</v>
      </c>
      <c r="AB568" s="10" t="s">
        <v>1513</v>
      </c>
      <c r="AC568" s="12" t="s">
        <v>27</v>
      </c>
      <c r="AD568" s="6" t="s">
        <v>1514</v>
      </c>
      <c r="AE568" s="10"/>
      <c r="AF568" s="10"/>
      <c r="AG568" s="10"/>
      <c r="AH568" s="10"/>
      <c r="AI568" s="10"/>
      <c r="AJ568" s="10"/>
      <c r="AK568" s="10"/>
      <c r="AL568" s="10"/>
      <c r="AM568" s="10"/>
      <c r="AN568" s="10"/>
      <c r="AO568" s="10"/>
      <c r="AP568" s="10"/>
      <c r="AQ568" s="10"/>
      <c r="AR568" s="10"/>
      <c r="AS568" s="10"/>
      <c r="AT568" s="10"/>
      <c r="AU568" s="10"/>
      <c r="AV568" s="10"/>
    </row>
    <row r="569" spans="1:48" ht="20.25" customHeight="1">
      <c r="A569" s="31">
        <v>43729</v>
      </c>
      <c r="B569" s="10" t="s">
        <v>20</v>
      </c>
      <c r="C569" s="10">
        <f t="shared" si="0"/>
        <v>0</v>
      </c>
      <c r="D569" s="6">
        <f t="shared" si="1"/>
        <v>0</v>
      </c>
      <c r="E569" s="10">
        <v>42.309282000000003</v>
      </c>
      <c r="F569" s="10">
        <v>69.600419000000002</v>
      </c>
      <c r="G569" s="10">
        <v>35</v>
      </c>
      <c r="H569" s="10">
        <v>20</v>
      </c>
      <c r="I569" s="10" t="s">
        <v>21</v>
      </c>
      <c r="J569" s="9" t="str">
        <f t="shared" si="2"/>
        <v>Rally</v>
      </c>
      <c r="K569" s="10" t="s">
        <v>64</v>
      </c>
      <c r="L569" s="34" t="str">
        <f t="shared" si="3"/>
        <v>Human Rights</v>
      </c>
      <c r="M569" s="10" t="s">
        <v>129</v>
      </c>
      <c r="N569" s="34" t="str">
        <f t="shared" si="4"/>
        <v>China</v>
      </c>
      <c r="O569" s="10"/>
      <c r="P569" s="34" t="str">
        <f t="shared" si="5"/>
        <v/>
      </c>
      <c r="Q569" s="10" t="s">
        <v>23</v>
      </c>
      <c r="R569" s="10"/>
      <c r="S569" s="9">
        <f t="shared" si="6"/>
        <v>1</v>
      </c>
      <c r="T569" s="10" t="s">
        <v>24</v>
      </c>
      <c r="U569" s="10"/>
      <c r="V569" s="10" t="s">
        <v>24</v>
      </c>
      <c r="W569" s="34" t="str">
        <f t="shared" si="7"/>
        <v>National Government</v>
      </c>
      <c r="X569" s="10" t="s">
        <v>25</v>
      </c>
      <c r="Y569" s="34" t="str">
        <f t="shared" si="8"/>
        <v>Violent</v>
      </c>
      <c r="Z569" s="9" t="s">
        <v>437</v>
      </c>
      <c r="AA569" s="34" t="str">
        <f t="shared" si="9"/>
        <v>Violent</v>
      </c>
      <c r="AB569" s="10" t="s">
        <v>1513</v>
      </c>
      <c r="AC569" s="12" t="s">
        <v>27</v>
      </c>
      <c r="AD569" s="6" t="s">
        <v>1514</v>
      </c>
      <c r="AE569" s="10"/>
      <c r="AF569" s="10"/>
      <c r="AG569" s="10"/>
      <c r="AH569" s="10"/>
      <c r="AI569" s="10"/>
      <c r="AJ569" s="10"/>
      <c r="AK569" s="10"/>
      <c r="AL569" s="10"/>
      <c r="AM569" s="10"/>
      <c r="AN569" s="10"/>
      <c r="AO569" s="10"/>
      <c r="AP569" s="10"/>
      <c r="AQ569" s="10"/>
      <c r="AR569" s="10"/>
      <c r="AS569" s="10"/>
      <c r="AT569" s="10"/>
      <c r="AU569" s="10"/>
      <c r="AV569" s="10"/>
    </row>
    <row r="570" spans="1:48" ht="20.25" customHeight="1">
      <c r="A570" s="31">
        <v>43729</v>
      </c>
      <c r="B570" s="10" t="s">
        <v>113</v>
      </c>
      <c r="C570" s="10">
        <f t="shared" si="0"/>
        <v>0</v>
      </c>
      <c r="D570" s="6">
        <f t="shared" si="1"/>
        <v>0</v>
      </c>
      <c r="E570" s="10">
        <v>44.842604999999999</v>
      </c>
      <c r="F570" s="10">
        <v>65.503473999999997</v>
      </c>
      <c r="G570" s="10">
        <v>15</v>
      </c>
      <c r="H570" s="10">
        <v>0</v>
      </c>
      <c r="I570" s="10" t="s">
        <v>21</v>
      </c>
      <c r="J570" s="9" t="str">
        <f t="shared" si="2"/>
        <v>Rally</v>
      </c>
      <c r="K570" s="10" t="s">
        <v>64</v>
      </c>
      <c r="L570" s="34" t="str">
        <f t="shared" si="3"/>
        <v>Human Rights</v>
      </c>
      <c r="M570" s="10" t="s">
        <v>129</v>
      </c>
      <c r="N570" s="34" t="str">
        <f t="shared" si="4"/>
        <v>China</v>
      </c>
      <c r="O570" s="10"/>
      <c r="P570" s="34" t="str">
        <f t="shared" si="5"/>
        <v/>
      </c>
      <c r="Q570" s="10" t="s">
        <v>23</v>
      </c>
      <c r="R570" s="10"/>
      <c r="S570" s="9">
        <f t="shared" si="6"/>
        <v>1</v>
      </c>
      <c r="T570" s="10" t="s">
        <v>24</v>
      </c>
      <c r="U570" s="10"/>
      <c r="V570" s="10" t="s">
        <v>24</v>
      </c>
      <c r="W570" s="34" t="str">
        <f t="shared" si="7"/>
        <v>National Government</v>
      </c>
      <c r="X570" s="10" t="s">
        <v>25</v>
      </c>
      <c r="Y570" s="34" t="str">
        <f t="shared" si="8"/>
        <v>Violent</v>
      </c>
      <c r="Z570" s="10"/>
      <c r="AA570" s="34" t="str">
        <f t="shared" si="9"/>
        <v/>
      </c>
      <c r="AB570" s="10" t="s">
        <v>1513</v>
      </c>
      <c r="AC570" s="12" t="s">
        <v>27</v>
      </c>
      <c r="AD570" s="6" t="s">
        <v>1514</v>
      </c>
      <c r="AE570" s="10"/>
      <c r="AF570" s="10"/>
      <c r="AG570" s="10"/>
      <c r="AH570" s="10"/>
      <c r="AI570" s="10"/>
      <c r="AJ570" s="10"/>
      <c r="AK570" s="10"/>
      <c r="AL570" s="10"/>
      <c r="AM570" s="10"/>
      <c r="AN570" s="10"/>
      <c r="AO570" s="10"/>
      <c r="AP570" s="10"/>
      <c r="AQ570" s="10"/>
      <c r="AR570" s="10"/>
      <c r="AS570" s="10"/>
      <c r="AT570" s="10"/>
      <c r="AU570" s="10"/>
      <c r="AV570" s="10"/>
    </row>
    <row r="571" spans="1:48" ht="20.25" customHeight="1">
      <c r="A571" s="31">
        <v>43729</v>
      </c>
      <c r="B571" s="10" t="s">
        <v>29</v>
      </c>
      <c r="C571" s="10">
        <f t="shared" si="0"/>
        <v>0</v>
      </c>
      <c r="D571" s="6">
        <f t="shared" si="1"/>
        <v>0</v>
      </c>
      <c r="E571" s="10">
        <v>50.317247999999999</v>
      </c>
      <c r="F571" s="10">
        <v>57.142043000000001</v>
      </c>
      <c r="G571" s="9">
        <v>30</v>
      </c>
      <c r="H571" s="10">
        <v>0</v>
      </c>
      <c r="I571" s="10" t="s">
        <v>21</v>
      </c>
      <c r="J571" s="9" t="str">
        <f t="shared" si="2"/>
        <v>Rally</v>
      </c>
      <c r="K571" s="10" t="s">
        <v>64</v>
      </c>
      <c r="L571" s="34" t="str">
        <f t="shared" si="3"/>
        <v>Human Rights</v>
      </c>
      <c r="M571" s="10" t="s">
        <v>129</v>
      </c>
      <c r="N571" s="34" t="str">
        <f t="shared" si="4"/>
        <v>China</v>
      </c>
      <c r="O571" s="10"/>
      <c r="P571" s="34" t="str">
        <f t="shared" si="5"/>
        <v/>
      </c>
      <c r="Q571" s="10" t="s">
        <v>23</v>
      </c>
      <c r="R571" s="10"/>
      <c r="S571" s="9">
        <f t="shared" si="6"/>
        <v>1</v>
      </c>
      <c r="T571" s="10" t="s">
        <v>24</v>
      </c>
      <c r="U571" s="10"/>
      <c r="V571" s="10" t="s">
        <v>24</v>
      </c>
      <c r="W571" s="34" t="str">
        <f t="shared" si="7"/>
        <v>National Government</v>
      </c>
      <c r="X571" s="10" t="s">
        <v>25</v>
      </c>
      <c r="Y571" s="34" t="str">
        <f t="shared" si="8"/>
        <v>Violent</v>
      </c>
      <c r="Z571" s="10"/>
      <c r="AA571" s="34" t="str">
        <f t="shared" si="9"/>
        <v/>
      </c>
      <c r="AB571" s="10" t="s">
        <v>1515</v>
      </c>
      <c r="AC571" s="12" t="s">
        <v>27</v>
      </c>
      <c r="AD571" s="6" t="s">
        <v>1516</v>
      </c>
      <c r="AE571" s="10"/>
      <c r="AF571" s="10"/>
      <c r="AG571" s="10"/>
      <c r="AH571" s="10"/>
      <c r="AI571" s="10"/>
      <c r="AJ571" s="10"/>
      <c r="AK571" s="10"/>
      <c r="AL571" s="10"/>
      <c r="AM571" s="10"/>
      <c r="AN571" s="10"/>
      <c r="AO571" s="10"/>
      <c r="AP571" s="10"/>
      <c r="AQ571" s="10"/>
      <c r="AR571" s="10"/>
      <c r="AS571" s="10"/>
      <c r="AT571" s="10"/>
      <c r="AU571" s="10"/>
      <c r="AV571" s="10"/>
    </row>
    <row r="572" spans="1:48" ht="20.25" customHeight="1">
      <c r="A572" s="31">
        <v>43728</v>
      </c>
      <c r="B572" s="9" t="s">
        <v>40</v>
      </c>
      <c r="C572" s="9">
        <f t="shared" si="0"/>
        <v>1</v>
      </c>
      <c r="D572" s="6">
        <f t="shared" si="1"/>
        <v>0</v>
      </c>
      <c r="E572" s="9">
        <v>51.128037999999997</v>
      </c>
      <c r="F572" s="15">
        <v>71.438918000000001</v>
      </c>
      <c r="G572" s="9">
        <v>20</v>
      </c>
      <c r="H572" s="10">
        <v>0</v>
      </c>
      <c r="I572" s="10" t="s">
        <v>21</v>
      </c>
      <c r="J572" s="9" t="str">
        <f t="shared" si="2"/>
        <v>Rally</v>
      </c>
      <c r="K572" s="9" t="s">
        <v>58</v>
      </c>
      <c r="L572" s="34" t="str">
        <f t="shared" si="3"/>
        <v>Government Services</v>
      </c>
      <c r="M572" s="9" t="s">
        <v>152</v>
      </c>
      <c r="N572" s="34" t="str">
        <f t="shared" si="4"/>
        <v>Finance</v>
      </c>
      <c r="O572" s="10"/>
      <c r="P572" s="34" t="str">
        <f t="shared" si="5"/>
        <v/>
      </c>
      <c r="Q572" s="10"/>
      <c r="R572" s="10"/>
      <c r="S572" s="9">
        <f t="shared" si="6"/>
        <v>0</v>
      </c>
      <c r="T572" s="10" t="s">
        <v>24</v>
      </c>
      <c r="U572" s="10"/>
      <c r="V572" s="10" t="s">
        <v>24</v>
      </c>
      <c r="W572" s="34" t="str">
        <f t="shared" si="7"/>
        <v>National Government</v>
      </c>
      <c r="X572" s="10" t="s">
        <v>437</v>
      </c>
      <c r="Y572" s="34" t="str">
        <f t="shared" si="8"/>
        <v>Violent</v>
      </c>
      <c r="Z572" s="10"/>
      <c r="AA572" s="34" t="str">
        <f t="shared" si="9"/>
        <v/>
      </c>
      <c r="AB572" s="10" t="s">
        <v>1519</v>
      </c>
      <c r="AC572" s="12" t="s">
        <v>27</v>
      </c>
      <c r="AD572" s="6" t="s">
        <v>1520</v>
      </c>
      <c r="AE572" s="10"/>
      <c r="AF572" s="10"/>
      <c r="AG572" s="10"/>
      <c r="AH572" s="10"/>
      <c r="AI572" s="10"/>
      <c r="AJ572" s="10"/>
      <c r="AK572" s="10"/>
      <c r="AL572" s="10"/>
      <c r="AM572" s="10"/>
      <c r="AN572" s="10"/>
      <c r="AO572" s="10"/>
      <c r="AP572" s="10"/>
      <c r="AQ572" s="10"/>
      <c r="AR572" s="10"/>
      <c r="AS572" s="10"/>
      <c r="AT572" s="10"/>
      <c r="AU572" s="10"/>
      <c r="AV572" s="10"/>
    </row>
    <row r="573" spans="1:48" ht="20.25" customHeight="1">
      <c r="A573" s="31">
        <v>43728</v>
      </c>
      <c r="B573" s="10" t="s">
        <v>226</v>
      </c>
      <c r="C573" s="10">
        <f t="shared" si="0"/>
        <v>0</v>
      </c>
      <c r="D573" s="6">
        <f t="shared" si="1"/>
        <v>0</v>
      </c>
      <c r="E573" s="14">
        <v>42.439121</v>
      </c>
      <c r="F573" s="15">
        <v>68.813329999999993</v>
      </c>
      <c r="G573" s="10">
        <v>12</v>
      </c>
      <c r="H573" s="10">
        <v>0</v>
      </c>
      <c r="I573" s="10" t="s">
        <v>21</v>
      </c>
      <c r="J573" s="9" t="str">
        <f t="shared" si="2"/>
        <v>Rally</v>
      </c>
      <c r="K573" s="10" t="s">
        <v>58</v>
      </c>
      <c r="L573" s="34" t="str">
        <f t="shared" si="3"/>
        <v>Government Services</v>
      </c>
      <c r="M573" s="9" t="s">
        <v>227</v>
      </c>
      <c r="N573" s="34" t="str">
        <f t="shared" si="4"/>
        <v>Government Services</v>
      </c>
      <c r="O573" s="9" t="s">
        <v>96</v>
      </c>
      <c r="P573" s="34" t="str">
        <f t="shared" si="5"/>
        <v>Property &amp; Land</v>
      </c>
      <c r="Q573" s="10"/>
      <c r="R573" s="10"/>
      <c r="S573" s="9">
        <f t="shared" si="6"/>
        <v>0</v>
      </c>
      <c r="T573" s="9" t="s">
        <v>59</v>
      </c>
      <c r="U573" s="10"/>
      <c r="V573" s="10" t="s">
        <v>59</v>
      </c>
      <c r="W573" s="34" t="str">
        <f t="shared" si="7"/>
        <v>Local Government</v>
      </c>
      <c r="X573" s="10" t="s">
        <v>48</v>
      </c>
      <c r="Y573" s="34" t="str">
        <f t="shared" si="8"/>
        <v>Constructive</v>
      </c>
      <c r="Z573" s="9" t="s">
        <v>82</v>
      </c>
      <c r="AA573" s="34" t="str">
        <f t="shared" si="9"/>
        <v>Constructive</v>
      </c>
      <c r="AB573" s="12" t="s">
        <v>1517</v>
      </c>
      <c r="AC573" s="9" t="s">
        <v>98</v>
      </c>
      <c r="AD573" s="6" t="s">
        <v>1518</v>
      </c>
      <c r="AE573" s="10"/>
      <c r="AF573" s="10"/>
      <c r="AG573" s="10"/>
      <c r="AH573" s="10"/>
      <c r="AI573" s="10"/>
      <c r="AJ573" s="10"/>
      <c r="AK573" s="10"/>
      <c r="AL573" s="10"/>
      <c r="AM573" s="10"/>
      <c r="AN573" s="10"/>
      <c r="AO573" s="10"/>
      <c r="AP573" s="10"/>
      <c r="AQ573" s="10"/>
      <c r="AR573" s="10"/>
      <c r="AS573" s="10"/>
      <c r="AT573" s="10"/>
      <c r="AU573" s="10"/>
      <c r="AV573" s="10"/>
    </row>
    <row r="574" spans="1:48" ht="20.25" customHeight="1">
      <c r="A574" s="31">
        <v>43727</v>
      </c>
      <c r="B574" s="9" t="s">
        <v>40</v>
      </c>
      <c r="C574" s="9">
        <f t="shared" si="0"/>
        <v>1</v>
      </c>
      <c r="D574" s="6">
        <f t="shared" si="1"/>
        <v>0</v>
      </c>
      <c r="E574" s="10">
        <v>51.12574</v>
      </c>
      <c r="F574" s="10">
        <v>71.446340000000006</v>
      </c>
      <c r="G574" s="10">
        <v>25</v>
      </c>
      <c r="H574" s="10">
        <v>0</v>
      </c>
      <c r="I574" s="10" t="s">
        <v>21</v>
      </c>
      <c r="J574" s="9" t="str">
        <f t="shared" si="2"/>
        <v>Rally</v>
      </c>
      <c r="K574" s="10" t="s">
        <v>58</v>
      </c>
      <c r="L574" s="34" t="str">
        <f t="shared" si="3"/>
        <v>Government Services</v>
      </c>
      <c r="M574" s="10" t="s">
        <v>129</v>
      </c>
      <c r="N574" s="34" t="str">
        <f t="shared" si="4"/>
        <v>China</v>
      </c>
      <c r="O574" s="9" t="s">
        <v>282</v>
      </c>
      <c r="P574" s="34" t="str">
        <f t="shared" si="5"/>
        <v>Property &amp; Land</v>
      </c>
      <c r="Q574" s="10"/>
      <c r="R574" s="10"/>
      <c r="S574" s="9">
        <f t="shared" si="6"/>
        <v>0</v>
      </c>
      <c r="T574" s="9" t="s">
        <v>839</v>
      </c>
      <c r="U574" s="10"/>
      <c r="V574" s="10" t="s">
        <v>24</v>
      </c>
      <c r="W574" s="34" t="str">
        <f t="shared" si="7"/>
        <v>National Government</v>
      </c>
      <c r="X574" s="10" t="s">
        <v>437</v>
      </c>
      <c r="Y574" s="34" t="str">
        <f t="shared" si="8"/>
        <v>Violent</v>
      </c>
      <c r="Z574" s="9" t="s">
        <v>900</v>
      </c>
      <c r="AA574" s="34" t="str">
        <f t="shared" si="9"/>
        <v>Violent</v>
      </c>
      <c r="AB574" s="10" t="s">
        <v>1945</v>
      </c>
      <c r="AC574" s="12" t="s">
        <v>27</v>
      </c>
      <c r="AD574" s="6" t="s">
        <v>1522</v>
      </c>
      <c r="AE574" s="10"/>
      <c r="AF574" s="10"/>
      <c r="AG574" s="10"/>
      <c r="AH574" s="10"/>
      <c r="AI574" s="10"/>
      <c r="AJ574" s="10"/>
      <c r="AK574" s="10"/>
      <c r="AL574" s="10"/>
      <c r="AM574" s="10"/>
      <c r="AN574" s="10"/>
      <c r="AO574" s="10"/>
      <c r="AP574" s="10"/>
      <c r="AQ574" s="10"/>
      <c r="AR574" s="10"/>
      <c r="AS574" s="10"/>
      <c r="AT574" s="10"/>
      <c r="AU574" s="10"/>
      <c r="AV574" s="10"/>
    </row>
    <row r="575" spans="1:48" ht="20.25" customHeight="1">
      <c r="A575" s="31">
        <v>43725</v>
      </c>
      <c r="B575" s="9" t="s">
        <v>40</v>
      </c>
      <c r="C575" s="9">
        <f t="shared" si="0"/>
        <v>1</v>
      </c>
      <c r="D575" s="6">
        <f t="shared" si="1"/>
        <v>0</v>
      </c>
      <c r="E575" s="9">
        <v>51.122782000000001</v>
      </c>
      <c r="F575" s="15">
        <v>71.426603</v>
      </c>
      <c r="G575" s="10">
        <v>40</v>
      </c>
      <c r="H575" s="10">
        <v>0</v>
      </c>
      <c r="I575" s="10" t="s">
        <v>21</v>
      </c>
      <c r="J575" s="9" t="str">
        <f t="shared" si="2"/>
        <v>Rally</v>
      </c>
      <c r="K575" s="10" t="s">
        <v>44</v>
      </c>
      <c r="L575" s="34" t="str">
        <f t="shared" si="3"/>
        <v>Livelihood</v>
      </c>
      <c r="M575" s="9" t="s">
        <v>91</v>
      </c>
      <c r="N575" s="34" t="str">
        <f t="shared" si="4"/>
        <v>Livelihood</v>
      </c>
      <c r="O575" s="10"/>
      <c r="P575" s="34" t="str">
        <f t="shared" si="5"/>
        <v/>
      </c>
      <c r="Q575" s="10"/>
      <c r="R575" s="10"/>
      <c r="S575" s="9">
        <f t="shared" si="6"/>
        <v>0</v>
      </c>
      <c r="T575" s="9" t="s">
        <v>1523</v>
      </c>
      <c r="U575" s="10"/>
      <c r="V575" s="9" t="s">
        <v>47</v>
      </c>
      <c r="W575" s="34" t="str">
        <f t="shared" si="7"/>
        <v>Foreign Actor</v>
      </c>
      <c r="X575" s="10" t="s">
        <v>48</v>
      </c>
      <c r="Y575" s="34" t="str">
        <f t="shared" si="8"/>
        <v>Constructive</v>
      </c>
      <c r="Z575" s="10"/>
      <c r="AA575" s="34" t="str">
        <f t="shared" si="9"/>
        <v/>
      </c>
      <c r="AB575" s="10" t="s">
        <v>1524</v>
      </c>
      <c r="AC575" s="9" t="s">
        <v>98</v>
      </c>
      <c r="AD575" s="6" t="s">
        <v>1525</v>
      </c>
      <c r="AE575" s="10"/>
      <c r="AF575" s="10"/>
      <c r="AG575" s="10"/>
      <c r="AH575" s="10"/>
      <c r="AI575" s="10"/>
      <c r="AJ575" s="10"/>
      <c r="AK575" s="10"/>
      <c r="AL575" s="10"/>
      <c r="AM575" s="10"/>
      <c r="AN575" s="10"/>
      <c r="AO575" s="10"/>
      <c r="AP575" s="10"/>
      <c r="AQ575" s="10"/>
      <c r="AR575" s="10"/>
      <c r="AS575" s="10"/>
      <c r="AT575" s="10"/>
      <c r="AU575" s="10"/>
      <c r="AV575" s="10"/>
    </row>
    <row r="576" spans="1:48" ht="20.25" customHeight="1">
      <c r="A576" s="31">
        <v>43721</v>
      </c>
      <c r="B576" s="10" t="s">
        <v>20</v>
      </c>
      <c r="C576" s="10">
        <f t="shared" si="0"/>
        <v>0</v>
      </c>
      <c r="D576" s="6">
        <f t="shared" si="1"/>
        <v>0</v>
      </c>
      <c r="E576" s="10">
        <v>42.319173999999997</v>
      </c>
      <c r="F576" s="10">
        <v>69.590971999999994</v>
      </c>
      <c r="G576" s="10">
        <v>20</v>
      </c>
      <c r="H576" s="10">
        <v>0</v>
      </c>
      <c r="I576" s="9" t="s">
        <v>158</v>
      </c>
      <c r="J576" s="9" t="str">
        <f t="shared" si="2"/>
        <v>Violent</v>
      </c>
      <c r="K576" s="10" t="s">
        <v>58</v>
      </c>
      <c r="L576" s="34" t="str">
        <f t="shared" si="3"/>
        <v>Government Services</v>
      </c>
      <c r="M576" s="10"/>
      <c r="N576" s="34" t="str">
        <f t="shared" si="4"/>
        <v/>
      </c>
      <c r="O576" s="10"/>
      <c r="P576" s="34" t="str">
        <f t="shared" si="5"/>
        <v/>
      </c>
      <c r="Q576" s="10"/>
      <c r="R576" s="10"/>
      <c r="S576" s="9">
        <f t="shared" si="6"/>
        <v>0</v>
      </c>
      <c r="T576" s="9" t="s">
        <v>59</v>
      </c>
      <c r="U576" s="10"/>
      <c r="V576" s="10" t="s">
        <v>59</v>
      </c>
      <c r="W576" s="34" t="str">
        <f t="shared" si="7"/>
        <v>Local Government</v>
      </c>
      <c r="X576" s="9" t="s">
        <v>437</v>
      </c>
      <c r="Y576" s="34" t="str">
        <f t="shared" si="8"/>
        <v>Violent</v>
      </c>
      <c r="Z576" s="10"/>
      <c r="AA576" s="34" t="str">
        <f t="shared" si="9"/>
        <v/>
      </c>
      <c r="AB576" s="10" t="s">
        <v>1526</v>
      </c>
      <c r="AC576" s="12" t="s">
        <v>27</v>
      </c>
      <c r="AD576" s="6" t="s">
        <v>1527</v>
      </c>
      <c r="AE576" s="10"/>
      <c r="AF576" s="10"/>
      <c r="AG576" s="10"/>
      <c r="AH576" s="10"/>
      <c r="AI576" s="10"/>
      <c r="AJ576" s="10"/>
      <c r="AK576" s="10"/>
      <c r="AL576" s="10"/>
      <c r="AM576" s="10"/>
      <c r="AN576" s="10"/>
      <c r="AO576" s="10"/>
      <c r="AP576" s="10"/>
      <c r="AQ576" s="10"/>
      <c r="AR576" s="10"/>
      <c r="AS576" s="10"/>
      <c r="AT576" s="10"/>
      <c r="AU576" s="10"/>
      <c r="AV576" s="10"/>
    </row>
    <row r="577" spans="1:48" ht="20.25" customHeight="1">
      <c r="A577" s="31">
        <v>43721</v>
      </c>
      <c r="B577" s="9" t="s">
        <v>40</v>
      </c>
      <c r="C577" s="9">
        <f t="shared" si="0"/>
        <v>1</v>
      </c>
      <c r="D577" s="6">
        <f t="shared" si="1"/>
        <v>0</v>
      </c>
      <c r="E577" s="9">
        <v>51.131397</v>
      </c>
      <c r="F577" s="15">
        <v>71.444745999999995</v>
      </c>
      <c r="G577" s="10">
        <v>12</v>
      </c>
      <c r="H577" s="10">
        <v>0</v>
      </c>
      <c r="I577" s="10" t="s">
        <v>21</v>
      </c>
      <c r="J577" s="9" t="str">
        <f t="shared" si="2"/>
        <v>Rally</v>
      </c>
      <c r="K577" s="10" t="s">
        <v>51</v>
      </c>
      <c r="L577" s="34" t="str">
        <f t="shared" si="3"/>
        <v>Justice</v>
      </c>
      <c r="M577" s="9" t="s">
        <v>63</v>
      </c>
      <c r="N577" s="34" t="str">
        <f t="shared" si="4"/>
        <v>Justice</v>
      </c>
      <c r="O577" s="10" t="s">
        <v>62</v>
      </c>
      <c r="P577" s="34" t="str">
        <f t="shared" si="5"/>
        <v>Justice</v>
      </c>
      <c r="Q577" s="10"/>
      <c r="R577" s="10"/>
      <c r="S577" s="9">
        <f t="shared" si="6"/>
        <v>0</v>
      </c>
      <c r="T577" s="9" t="s">
        <v>1280</v>
      </c>
      <c r="U577" s="10"/>
      <c r="V577" s="9" t="s">
        <v>53</v>
      </c>
      <c r="W577" s="34" t="str">
        <f t="shared" si="7"/>
        <v>Justice System</v>
      </c>
      <c r="X577" s="9" t="s">
        <v>205</v>
      </c>
      <c r="Y577" s="34" t="str">
        <f t="shared" si="8"/>
        <v>Cautious</v>
      </c>
      <c r="Z577" s="10"/>
      <c r="AA577" s="34" t="str">
        <f t="shared" si="9"/>
        <v/>
      </c>
      <c r="AB577" s="10" t="s">
        <v>1528</v>
      </c>
      <c r="AC577" s="12" t="s">
        <v>27</v>
      </c>
      <c r="AD577" s="6" t="s">
        <v>1529</v>
      </c>
      <c r="AE577" s="10"/>
      <c r="AF577" s="10"/>
      <c r="AG577" s="10"/>
      <c r="AH577" s="10"/>
      <c r="AI577" s="10"/>
      <c r="AJ577" s="10"/>
      <c r="AK577" s="10"/>
      <c r="AL577" s="10"/>
      <c r="AM577" s="10"/>
      <c r="AN577" s="10"/>
      <c r="AO577" s="10"/>
      <c r="AP577" s="10"/>
      <c r="AQ577" s="10"/>
      <c r="AR577" s="10"/>
      <c r="AS577" s="10"/>
      <c r="AT577" s="10"/>
      <c r="AU577" s="10"/>
      <c r="AV577" s="10"/>
    </row>
    <row r="578" spans="1:48" ht="20.25" customHeight="1">
      <c r="A578" s="31">
        <v>43720</v>
      </c>
      <c r="B578" s="10" t="s">
        <v>29</v>
      </c>
      <c r="C578" s="10">
        <f t="shared" si="0"/>
        <v>0</v>
      </c>
      <c r="D578" s="6">
        <f t="shared" si="1"/>
        <v>0</v>
      </c>
      <c r="E578" s="9">
        <v>50.286411000000001</v>
      </c>
      <c r="F578" s="15">
        <v>57.230314</v>
      </c>
      <c r="G578" s="10">
        <v>50</v>
      </c>
      <c r="H578" s="10">
        <v>0</v>
      </c>
      <c r="I578" s="10" t="s">
        <v>43</v>
      </c>
      <c r="J578" s="9" t="str">
        <f t="shared" si="2"/>
        <v>Disruptive</v>
      </c>
      <c r="K578" s="10" t="s">
        <v>44</v>
      </c>
      <c r="L578" s="34" t="str">
        <f t="shared" si="3"/>
        <v>Livelihood</v>
      </c>
      <c r="M578" s="10"/>
      <c r="N578" s="34" t="str">
        <f t="shared" si="4"/>
        <v/>
      </c>
      <c r="O578" s="10"/>
      <c r="P578" s="34" t="str">
        <f t="shared" si="5"/>
        <v/>
      </c>
      <c r="Q578" s="10"/>
      <c r="R578" s="10"/>
      <c r="S578" s="9">
        <f t="shared" si="6"/>
        <v>0</v>
      </c>
      <c r="T578" s="10" t="s">
        <v>1484</v>
      </c>
      <c r="U578" s="10"/>
      <c r="V578" s="10" t="s">
        <v>81</v>
      </c>
      <c r="W578" s="34" t="str">
        <f t="shared" si="7"/>
        <v>Local Non-Gov Actor</v>
      </c>
      <c r="X578" s="10" t="s">
        <v>48</v>
      </c>
      <c r="Y578" s="34" t="str">
        <f t="shared" si="8"/>
        <v>Constructive</v>
      </c>
      <c r="Z578" s="10"/>
      <c r="AA578" s="34" t="str">
        <f t="shared" si="9"/>
        <v/>
      </c>
      <c r="AB578" s="10" t="s">
        <v>1530</v>
      </c>
      <c r="AC578" s="9" t="s">
        <v>98</v>
      </c>
      <c r="AD578" s="6" t="s">
        <v>1531</v>
      </c>
      <c r="AE578" s="10"/>
      <c r="AF578" s="10"/>
      <c r="AG578" s="10"/>
      <c r="AH578" s="10"/>
      <c r="AI578" s="10"/>
      <c r="AJ578" s="10"/>
      <c r="AK578" s="10"/>
      <c r="AL578" s="10"/>
      <c r="AM578" s="10"/>
      <c r="AN578" s="10"/>
      <c r="AO578" s="10"/>
      <c r="AP578" s="10"/>
      <c r="AQ578" s="10"/>
      <c r="AR578" s="10"/>
      <c r="AS578" s="10"/>
      <c r="AT578" s="10"/>
      <c r="AU578" s="10"/>
      <c r="AV578" s="10"/>
    </row>
    <row r="579" spans="1:48" ht="20.25" customHeight="1">
      <c r="A579" s="31">
        <v>43720</v>
      </c>
      <c r="B579" s="9" t="s">
        <v>40</v>
      </c>
      <c r="C579" s="9">
        <f t="shared" si="0"/>
        <v>1</v>
      </c>
      <c r="D579" s="6">
        <f t="shared" si="1"/>
        <v>0</v>
      </c>
      <c r="E579" s="9">
        <v>51.131397</v>
      </c>
      <c r="F579" s="15">
        <v>71.444745999999995</v>
      </c>
      <c r="G579" s="10">
        <v>12</v>
      </c>
      <c r="H579" s="10">
        <v>0</v>
      </c>
      <c r="I579" s="10" t="s">
        <v>21</v>
      </c>
      <c r="J579" s="9" t="str">
        <f t="shared" si="2"/>
        <v>Rally</v>
      </c>
      <c r="K579" s="10" t="s">
        <v>51</v>
      </c>
      <c r="L579" s="34" t="str">
        <f t="shared" si="3"/>
        <v>Justice</v>
      </c>
      <c r="M579" s="9" t="s">
        <v>63</v>
      </c>
      <c r="N579" s="34" t="str">
        <f t="shared" si="4"/>
        <v>Justice</v>
      </c>
      <c r="O579" s="10" t="s">
        <v>62</v>
      </c>
      <c r="P579" s="34" t="str">
        <f t="shared" si="5"/>
        <v>Justice</v>
      </c>
      <c r="Q579" s="10"/>
      <c r="R579" s="10"/>
      <c r="S579" s="9">
        <f t="shared" si="6"/>
        <v>0</v>
      </c>
      <c r="T579" s="9" t="s">
        <v>1280</v>
      </c>
      <c r="U579" s="10"/>
      <c r="V579" s="9" t="s">
        <v>53</v>
      </c>
      <c r="W579" s="34" t="str">
        <f t="shared" si="7"/>
        <v>Justice System</v>
      </c>
      <c r="X579" s="9" t="s">
        <v>205</v>
      </c>
      <c r="Y579" s="34" t="str">
        <f t="shared" si="8"/>
        <v>Cautious</v>
      </c>
      <c r="Z579" s="10"/>
      <c r="AA579" s="34" t="str">
        <f t="shared" si="9"/>
        <v/>
      </c>
      <c r="AB579" s="10" t="s">
        <v>1530</v>
      </c>
      <c r="AC579" s="9" t="s">
        <v>98</v>
      </c>
      <c r="AD579" s="6" t="s">
        <v>1532</v>
      </c>
      <c r="AE579" s="10"/>
      <c r="AF579" s="10"/>
      <c r="AG579" s="10"/>
      <c r="AH579" s="10"/>
      <c r="AI579" s="10"/>
      <c r="AJ579" s="10"/>
      <c r="AK579" s="10"/>
      <c r="AL579" s="10"/>
      <c r="AM579" s="10"/>
      <c r="AN579" s="10"/>
      <c r="AO579" s="10"/>
      <c r="AP579" s="10"/>
      <c r="AQ579" s="10"/>
      <c r="AR579" s="10"/>
      <c r="AS579" s="10"/>
      <c r="AT579" s="10"/>
      <c r="AU579" s="10"/>
      <c r="AV579" s="10"/>
    </row>
    <row r="580" spans="1:48" ht="20.25" customHeight="1">
      <c r="A580" s="31">
        <v>43719</v>
      </c>
      <c r="B580" s="10" t="s">
        <v>226</v>
      </c>
      <c r="C580" s="10">
        <f t="shared" si="0"/>
        <v>0</v>
      </c>
      <c r="D580" s="6">
        <f t="shared" si="1"/>
        <v>0</v>
      </c>
      <c r="E580" s="10">
        <v>42.433802</v>
      </c>
      <c r="F580" s="10">
        <v>68.813100000000006</v>
      </c>
      <c r="G580" s="10">
        <v>30</v>
      </c>
      <c r="H580" s="10">
        <v>0</v>
      </c>
      <c r="I580" s="10" t="s">
        <v>21</v>
      </c>
      <c r="J580" s="9" t="str">
        <f t="shared" si="2"/>
        <v>Rally</v>
      </c>
      <c r="K580" s="9" t="s">
        <v>227</v>
      </c>
      <c r="L580" s="34" t="str">
        <f t="shared" si="3"/>
        <v>Government Services</v>
      </c>
      <c r="M580" s="10" t="s">
        <v>58</v>
      </c>
      <c r="N580" s="34" t="str">
        <f t="shared" si="4"/>
        <v>Government Services</v>
      </c>
      <c r="O580" s="10"/>
      <c r="P580" s="34" t="str">
        <f t="shared" si="5"/>
        <v/>
      </c>
      <c r="Q580" s="10"/>
      <c r="R580" s="10"/>
      <c r="S580" s="9">
        <f t="shared" si="6"/>
        <v>0</v>
      </c>
      <c r="T580" s="9" t="s">
        <v>59</v>
      </c>
      <c r="U580" s="10"/>
      <c r="V580" s="10" t="s">
        <v>59</v>
      </c>
      <c r="W580" s="34" t="str">
        <f t="shared" si="7"/>
        <v>Local Government</v>
      </c>
      <c r="X580" s="10" t="s">
        <v>48</v>
      </c>
      <c r="Y580" s="34" t="str">
        <f t="shared" si="8"/>
        <v>Constructive</v>
      </c>
      <c r="Z580" s="10"/>
      <c r="AA580" s="34" t="str">
        <f t="shared" si="9"/>
        <v/>
      </c>
      <c r="AB580" s="10" t="s">
        <v>1533</v>
      </c>
      <c r="AC580" s="12" t="s">
        <v>27</v>
      </c>
      <c r="AD580" s="6" t="s">
        <v>1534</v>
      </c>
      <c r="AE580" s="10"/>
      <c r="AF580" s="10"/>
      <c r="AG580" s="10"/>
      <c r="AH580" s="10"/>
      <c r="AI580" s="10"/>
      <c r="AJ580" s="10"/>
      <c r="AK580" s="10"/>
      <c r="AL580" s="10"/>
      <c r="AM580" s="10"/>
      <c r="AN580" s="10"/>
      <c r="AO580" s="10"/>
      <c r="AP580" s="10"/>
      <c r="AQ580" s="10"/>
      <c r="AR580" s="10"/>
      <c r="AS580" s="10"/>
      <c r="AT580" s="10"/>
      <c r="AU580" s="10"/>
      <c r="AV580" s="10"/>
    </row>
    <row r="581" spans="1:48" ht="20.25" customHeight="1">
      <c r="A581" s="31">
        <v>43719</v>
      </c>
      <c r="B581" s="9" t="s">
        <v>40</v>
      </c>
      <c r="C581" s="9">
        <f t="shared" si="0"/>
        <v>1</v>
      </c>
      <c r="D581" s="6">
        <f t="shared" si="1"/>
        <v>0</v>
      </c>
      <c r="E581" s="9">
        <v>51.131397</v>
      </c>
      <c r="F581" s="15">
        <v>71.444745999999995</v>
      </c>
      <c r="G581" s="10">
        <v>12</v>
      </c>
      <c r="H581" s="10">
        <v>0</v>
      </c>
      <c r="I581" s="10" t="s">
        <v>21</v>
      </c>
      <c r="J581" s="9" t="str">
        <f t="shared" si="2"/>
        <v>Rally</v>
      </c>
      <c r="K581" s="10" t="s">
        <v>51</v>
      </c>
      <c r="L581" s="34" t="str">
        <f t="shared" si="3"/>
        <v>Justice</v>
      </c>
      <c r="M581" s="9" t="s">
        <v>63</v>
      </c>
      <c r="N581" s="34" t="str">
        <f t="shared" si="4"/>
        <v>Justice</v>
      </c>
      <c r="O581" s="10" t="s">
        <v>62</v>
      </c>
      <c r="P581" s="34" t="str">
        <f t="shared" si="5"/>
        <v>Justice</v>
      </c>
      <c r="Q581" s="10"/>
      <c r="R581" s="10"/>
      <c r="S581" s="9">
        <f t="shared" si="6"/>
        <v>0</v>
      </c>
      <c r="T581" s="9" t="s">
        <v>1280</v>
      </c>
      <c r="U581" s="10"/>
      <c r="V581" s="9" t="s">
        <v>53</v>
      </c>
      <c r="W581" s="34" t="str">
        <f t="shared" si="7"/>
        <v>Justice System</v>
      </c>
      <c r="X581" s="9" t="s">
        <v>205</v>
      </c>
      <c r="Y581" s="34" t="str">
        <f t="shared" si="8"/>
        <v>Cautious</v>
      </c>
      <c r="Z581" s="10"/>
      <c r="AA581" s="34" t="str">
        <f t="shared" si="9"/>
        <v/>
      </c>
      <c r="AB581" s="10" t="s">
        <v>1528</v>
      </c>
      <c r="AC581" s="12" t="s">
        <v>27</v>
      </c>
      <c r="AD581" s="6" t="s">
        <v>1535</v>
      </c>
      <c r="AE581" s="10"/>
      <c r="AF581" s="10"/>
      <c r="AG581" s="10"/>
      <c r="AH581" s="10"/>
      <c r="AI581" s="10"/>
      <c r="AJ581" s="10"/>
      <c r="AK581" s="10"/>
      <c r="AL581" s="10"/>
      <c r="AM581" s="10"/>
      <c r="AN581" s="10"/>
      <c r="AO581" s="10"/>
      <c r="AP581" s="10"/>
      <c r="AQ581" s="10"/>
      <c r="AR581" s="10"/>
      <c r="AS581" s="10"/>
      <c r="AT581" s="10"/>
      <c r="AU581" s="10"/>
      <c r="AV581" s="10"/>
    </row>
    <row r="582" spans="1:48" ht="20.25" customHeight="1">
      <c r="A582" s="31">
        <v>43718</v>
      </c>
      <c r="B582" s="9" t="s">
        <v>40</v>
      </c>
      <c r="C582" s="9">
        <f t="shared" si="0"/>
        <v>1</v>
      </c>
      <c r="D582" s="6">
        <f t="shared" si="1"/>
        <v>0</v>
      </c>
      <c r="E582" s="10">
        <v>51.128312999999999</v>
      </c>
      <c r="F582" s="10">
        <v>71.430499999999995</v>
      </c>
      <c r="G582" s="10">
        <v>35</v>
      </c>
      <c r="H582" s="10">
        <v>0</v>
      </c>
      <c r="I582" s="10" t="s">
        <v>21</v>
      </c>
      <c r="J582" s="9" t="str">
        <f t="shared" si="2"/>
        <v>Rally</v>
      </c>
      <c r="K582" s="10" t="s">
        <v>64</v>
      </c>
      <c r="L582" s="34" t="str">
        <f t="shared" si="3"/>
        <v>Human Rights</v>
      </c>
      <c r="M582" s="10" t="s">
        <v>129</v>
      </c>
      <c r="N582" s="34" t="str">
        <f t="shared" si="4"/>
        <v>China</v>
      </c>
      <c r="O582" s="10" t="s">
        <v>62</v>
      </c>
      <c r="P582" s="34" t="str">
        <f t="shared" si="5"/>
        <v>Justice</v>
      </c>
      <c r="Q582" s="9" t="s">
        <v>1195</v>
      </c>
      <c r="R582" s="10"/>
      <c r="S582" s="9">
        <f t="shared" si="6"/>
        <v>1</v>
      </c>
      <c r="T582" s="9" t="s">
        <v>782</v>
      </c>
      <c r="U582" s="10"/>
      <c r="V582" s="10" t="s">
        <v>53</v>
      </c>
      <c r="W582" s="34" t="str">
        <f t="shared" si="7"/>
        <v>Justice System</v>
      </c>
      <c r="X582" s="9" t="s">
        <v>205</v>
      </c>
      <c r="Y582" s="34" t="str">
        <f t="shared" si="8"/>
        <v>Cautious</v>
      </c>
      <c r="Z582" s="10"/>
      <c r="AA582" s="34" t="str">
        <f t="shared" si="9"/>
        <v/>
      </c>
      <c r="AB582" s="10" t="s">
        <v>1536</v>
      </c>
      <c r="AC582" s="12" t="s">
        <v>27</v>
      </c>
      <c r="AD582" s="6" t="s">
        <v>1537</v>
      </c>
      <c r="AE582" s="10"/>
      <c r="AF582" s="10"/>
      <c r="AG582" s="10"/>
      <c r="AH582" s="10"/>
      <c r="AI582" s="10"/>
      <c r="AJ582" s="10"/>
      <c r="AK582" s="10"/>
      <c r="AL582" s="10"/>
      <c r="AM582" s="10"/>
      <c r="AN582" s="10"/>
      <c r="AO582" s="10"/>
      <c r="AP582" s="10"/>
      <c r="AQ582" s="10"/>
      <c r="AR582" s="10"/>
      <c r="AS582" s="10"/>
      <c r="AT582" s="10"/>
      <c r="AU582" s="10"/>
      <c r="AV582" s="10"/>
    </row>
    <row r="583" spans="1:48" ht="20.25" customHeight="1">
      <c r="A583" s="31">
        <v>43718</v>
      </c>
      <c r="B583" s="10" t="s">
        <v>34</v>
      </c>
      <c r="C583" s="10">
        <f t="shared" si="0"/>
        <v>0</v>
      </c>
      <c r="D583" s="6">
        <f t="shared" si="1"/>
        <v>1</v>
      </c>
      <c r="E583" s="9">
        <v>43.254871999999999</v>
      </c>
      <c r="F583" s="15">
        <v>76.942483999999993</v>
      </c>
      <c r="G583" s="10">
        <v>12</v>
      </c>
      <c r="H583" s="10">
        <v>0</v>
      </c>
      <c r="I583" s="10" t="s">
        <v>21</v>
      </c>
      <c r="J583" s="9" t="str">
        <f t="shared" si="2"/>
        <v>Rally</v>
      </c>
      <c r="K583" s="10" t="s">
        <v>64</v>
      </c>
      <c r="L583" s="34" t="str">
        <f t="shared" si="3"/>
        <v>Human Rights</v>
      </c>
      <c r="M583" s="10" t="s">
        <v>129</v>
      </c>
      <c r="N583" s="34" t="str">
        <f t="shared" si="4"/>
        <v>China</v>
      </c>
      <c r="O583" s="10" t="s">
        <v>62</v>
      </c>
      <c r="P583" s="34" t="str">
        <f t="shared" si="5"/>
        <v>Justice</v>
      </c>
      <c r="Q583" s="9" t="s">
        <v>1195</v>
      </c>
      <c r="R583" s="10"/>
      <c r="S583" s="9">
        <f t="shared" si="6"/>
        <v>1</v>
      </c>
      <c r="T583" s="9" t="s">
        <v>782</v>
      </c>
      <c r="U583" s="10"/>
      <c r="V583" s="10" t="s">
        <v>53</v>
      </c>
      <c r="W583" s="34" t="str">
        <f t="shared" si="7"/>
        <v>Justice System</v>
      </c>
      <c r="X583" s="9" t="s">
        <v>205</v>
      </c>
      <c r="Y583" s="34" t="str">
        <f t="shared" si="8"/>
        <v>Cautious</v>
      </c>
      <c r="Z583" s="10"/>
      <c r="AA583" s="34" t="str">
        <f t="shared" si="9"/>
        <v/>
      </c>
      <c r="AB583" s="10" t="s">
        <v>1538</v>
      </c>
      <c r="AC583" s="12" t="s">
        <v>27</v>
      </c>
      <c r="AD583" s="6" t="s">
        <v>1539</v>
      </c>
      <c r="AE583" s="10"/>
      <c r="AF583" s="10"/>
      <c r="AG583" s="10"/>
      <c r="AH583" s="10"/>
      <c r="AI583" s="10"/>
      <c r="AJ583" s="10"/>
      <c r="AK583" s="10"/>
      <c r="AL583" s="10"/>
      <c r="AM583" s="10"/>
      <c r="AN583" s="10"/>
      <c r="AO583" s="10"/>
      <c r="AP583" s="10"/>
      <c r="AQ583" s="10"/>
      <c r="AR583" s="10"/>
      <c r="AS583" s="10"/>
      <c r="AT583" s="10"/>
      <c r="AU583" s="10"/>
      <c r="AV583" s="10"/>
    </row>
    <row r="584" spans="1:48" ht="20.25" customHeight="1">
      <c r="A584" s="31">
        <v>43718</v>
      </c>
      <c r="B584" s="10" t="s">
        <v>95</v>
      </c>
      <c r="C584" s="10">
        <f t="shared" si="0"/>
        <v>0</v>
      </c>
      <c r="D584" s="6">
        <f t="shared" si="1"/>
        <v>0</v>
      </c>
      <c r="E584" s="14">
        <v>43.634701</v>
      </c>
      <c r="F584" s="15">
        <v>51.168913000000003</v>
      </c>
      <c r="G584" s="9">
        <v>10</v>
      </c>
      <c r="H584" s="10">
        <v>0</v>
      </c>
      <c r="I584" s="10" t="s">
        <v>21</v>
      </c>
      <c r="J584" s="9" t="str">
        <f t="shared" si="2"/>
        <v>Rally</v>
      </c>
      <c r="K584" s="10" t="s">
        <v>62</v>
      </c>
      <c r="L584" s="34" t="str">
        <f t="shared" si="3"/>
        <v>Justice</v>
      </c>
      <c r="M584" s="10" t="s">
        <v>129</v>
      </c>
      <c r="N584" s="34" t="str">
        <f t="shared" si="4"/>
        <v>China</v>
      </c>
      <c r="O584" s="9"/>
      <c r="P584" s="34" t="str">
        <f t="shared" si="5"/>
        <v/>
      </c>
      <c r="Q584" s="10"/>
      <c r="R584" s="10"/>
      <c r="S584" s="9">
        <f t="shared" si="6"/>
        <v>0</v>
      </c>
      <c r="T584" s="10" t="s">
        <v>24</v>
      </c>
      <c r="U584" s="10"/>
      <c r="V584" s="10" t="s">
        <v>24</v>
      </c>
      <c r="W584" s="34" t="str">
        <f t="shared" si="7"/>
        <v>National Government</v>
      </c>
      <c r="X584" s="10" t="s">
        <v>437</v>
      </c>
      <c r="Y584" s="34" t="str">
        <f t="shared" si="8"/>
        <v>Violent</v>
      </c>
      <c r="Z584" s="10"/>
      <c r="AA584" s="34" t="str">
        <f t="shared" si="9"/>
        <v/>
      </c>
      <c r="AB584" s="10" t="s">
        <v>1538</v>
      </c>
      <c r="AC584" s="12" t="s">
        <v>27</v>
      </c>
      <c r="AD584" s="6" t="s">
        <v>1540</v>
      </c>
      <c r="AE584" s="10"/>
      <c r="AF584" s="10"/>
      <c r="AG584" s="10"/>
      <c r="AH584" s="10"/>
      <c r="AI584" s="10"/>
      <c r="AJ584" s="10"/>
      <c r="AK584" s="10"/>
      <c r="AL584" s="10"/>
      <c r="AM584" s="10"/>
      <c r="AN584" s="10"/>
      <c r="AO584" s="10"/>
      <c r="AP584" s="10"/>
      <c r="AQ584" s="10"/>
      <c r="AR584" s="10"/>
      <c r="AS584" s="10"/>
      <c r="AT584" s="10"/>
      <c r="AU584" s="10"/>
      <c r="AV584" s="10"/>
    </row>
    <row r="585" spans="1:48" ht="20.25" customHeight="1">
      <c r="A585" s="31">
        <v>43718</v>
      </c>
      <c r="B585" s="9" t="s">
        <v>40</v>
      </c>
      <c r="C585" s="9">
        <f t="shared" si="0"/>
        <v>1</v>
      </c>
      <c r="D585" s="6">
        <f t="shared" si="1"/>
        <v>0</v>
      </c>
      <c r="E585" s="9">
        <v>51.131397</v>
      </c>
      <c r="F585" s="15">
        <v>71.444745999999995</v>
      </c>
      <c r="G585" s="10">
        <v>12</v>
      </c>
      <c r="H585" s="10">
        <v>0</v>
      </c>
      <c r="I585" s="10" t="s">
        <v>21</v>
      </c>
      <c r="J585" s="9" t="str">
        <f t="shared" si="2"/>
        <v>Rally</v>
      </c>
      <c r="K585" s="10" t="s">
        <v>51</v>
      </c>
      <c r="L585" s="34" t="str">
        <f t="shared" si="3"/>
        <v>Justice</v>
      </c>
      <c r="M585" s="9" t="s">
        <v>63</v>
      </c>
      <c r="N585" s="34" t="str">
        <f t="shared" si="4"/>
        <v>Justice</v>
      </c>
      <c r="O585" s="10" t="s">
        <v>62</v>
      </c>
      <c r="P585" s="34" t="str">
        <f t="shared" si="5"/>
        <v>Justice</v>
      </c>
      <c r="Q585" s="9"/>
      <c r="R585" s="10"/>
      <c r="S585" s="9">
        <f t="shared" si="6"/>
        <v>0</v>
      </c>
      <c r="T585" s="9" t="s">
        <v>1280</v>
      </c>
      <c r="U585" s="10"/>
      <c r="V585" s="9" t="s">
        <v>53</v>
      </c>
      <c r="W585" s="34" t="str">
        <f t="shared" si="7"/>
        <v>Justice System</v>
      </c>
      <c r="X585" s="9" t="s">
        <v>205</v>
      </c>
      <c r="Y585" s="34" t="str">
        <f t="shared" si="8"/>
        <v>Cautious</v>
      </c>
      <c r="Z585" s="10"/>
      <c r="AA585" s="34" t="str">
        <f t="shared" si="9"/>
        <v/>
      </c>
      <c r="AB585" s="10" t="s">
        <v>1538</v>
      </c>
      <c r="AC585" s="12" t="s">
        <v>27</v>
      </c>
      <c r="AD585" s="6" t="s">
        <v>1541</v>
      </c>
      <c r="AE585" s="10"/>
      <c r="AF585" s="10"/>
      <c r="AG585" s="10"/>
      <c r="AH585" s="10"/>
      <c r="AI585" s="10"/>
      <c r="AJ585" s="10"/>
      <c r="AK585" s="10"/>
      <c r="AL585" s="10"/>
      <c r="AM585" s="10"/>
      <c r="AN585" s="10"/>
      <c r="AO585" s="10"/>
      <c r="AP585" s="10"/>
      <c r="AQ585" s="10"/>
      <c r="AR585" s="10"/>
      <c r="AS585" s="10"/>
      <c r="AT585" s="10"/>
      <c r="AU585" s="10"/>
      <c r="AV585" s="10"/>
    </row>
    <row r="586" spans="1:48" ht="20.25" customHeight="1">
      <c r="A586" s="31">
        <v>43718</v>
      </c>
      <c r="B586" s="10" t="s">
        <v>34</v>
      </c>
      <c r="C586" s="10">
        <f t="shared" si="0"/>
        <v>0</v>
      </c>
      <c r="D586" s="6">
        <f t="shared" si="1"/>
        <v>1</v>
      </c>
      <c r="E586" s="28">
        <v>43.254871999999999</v>
      </c>
      <c r="F586" s="33">
        <v>76.942483999999993</v>
      </c>
      <c r="G586" s="10">
        <v>20</v>
      </c>
      <c r="H586" s="10">
        <v>0</v>
      </c>
      <c r="I586" s="10" t="s">
        <v>21</v>
      </c>
      <c r="J586" s="9" t="str">
        <f t="shared" si="2"/>
        <v>Rally</v>
      </c>
      <c r="K586" s="9" t="s">
        <v>63</v>
      </c>
      <c r="L586" s="34" t="str">
        <f t="shared" si="3"/>
        <v>Justice</v>
      </c>
      <c r="M586" s="10" t="s">
        <v>282</v>
      </c>
      <c r="N586" s="34" t="str">
        <f t="shared" si="4"/>
        <v>Property &amp; Land</v>
      </c>
      <c r="O586" s="10"/>
      <c r="P586" s="34" t="str">
        <f t="shared" si="5"/>
        <v/>
      </c>
      <c r="Q586" s="10"/>
      <c r="R586" s="10"/>
      <c r="S586" s="9">
        <f t="shared" si="6"/>
        <v>0</v>
      </c>
      <c r="T586" s="9" t="s">
        <v>782</v>
      </c>
      <c r="U586" s="10"/>
      <c r="V586" s="10" t="s">
        <v>53</v>
      </c>
      <c r="W586" s="34" t="str">
        <f t="shared" si="7"/>
        <v>Justice System</v>
      </c>
      <c r="X586" s="9" t="s">
        <v>205</v>
      </c>
      <c r="Y586" s="34" t="str">
        <f t="shared" si="8"/>
        <v>Cautious</v>
      </c>
      <c r="Z586" s="10"/>
      <c r="AA586" s="34" t="str">
        <f t="shared" si="9"/>
        <v/>
      </c>
      <c r="AB586" s="10" t="s">
        <v>1538</v>
      </c>
      <c r="AC586" s="12" t="s">
        <v>27</v>
      </c>
      <c r="AD586" s="6" t="s">
        <v>1542</v>
      </c>
      <c r="AE586" s="10"/>
      <c r="AF586" s="10"/>
      <c r="AG586" s="10"/>
      <c r="AH586" s="10"/>
      <c r="AI586" s="10"/>
      <c r="AJ586" s="10"/>
      <c r="AK586" s="10"/>
      <c r="AL586" s="10"/>
      <c r="AM586" s="10"/>
      <c r="AN586" s="10"/>
      <c r="AO586" s="10"/>
      <c r="AP586" s="10"/>
      <c r="AQ586" s="10"/>
      <c r="AR586" s="10"/>
      <c r="AS586" s="10"/>
      <c r="AT586" s="10"/>
      <c r="AU586" s="10"/>
      <c r="AV586" s="10"/>
    </row>
    <row r="587" spans="1:48" ht="20.25" customHeight="1">
      <c r="A587" s="31">
        <v>43718</v>
      </c>
      <c r="B587" s="10" t="s">
        <v>95</v>
      </c>
      <c r="C587" s="10">
        <f t="shared" si="0"/>
        <v>0</v>
      </c>
      <c r="D587" s="6">
        <f t="shared" si="1"/>
        <v>0</v>
      </c>
      <c r="E587" s="10">
        <v>43.666243000000001</v>
      </c>
      <c r="F587" s="10">
        <v>51.135573999999998</v>
      </c>
      <c r="G587" s="10">
        <v>20</v>
      </c>
      <c r="H587" s="10">
        <v>0</v>
      </c>
      <c r="I587" s="10" t="s">
        <v>21</v>
      </c>
      <c r="J587" s="9" t="str">
        <f t="shared" si="2"/>
        <v>Rally</v>
      </c>
      <c r="K587" s="10" t="s">
        <v>64</v>
      </c>
      <c r="L587" s="34" t="str">
        <f t="shared" si="3"/>
        <v>Human Rights</v>
      </c>
      <c r="M587" s="10" t="s">
        <v>129</v>
      </c>
      <c r="N587" s="34" t="str">
        <f t="shared" si="4"/>
        <v>China</v>
      </c>
      <c r="O587" s="10" t="s">
        <v>62</v>
      </c>
      <c r="P587" s="34" t="str">
        <f t="shared" si="5"/>
        <v>Justice</v>
      </c>
      <c r="Q587" s="9" t="s">
        <v>1195</v>
      </c>
      <c r="R587" s="10"/>
      <c r="S587" s="9">
        <f t="shared" si="6"/>
        <v>1</v>
      </c>
      <c r="T587" s="9" t="s">
        <v>782</v>
      </c>
      <c r="U587" s="10"/>
      <c r="V587" s="10" t="s">
        <v>53</v>
      </c>
      <c r="W587" s="34" t="str">
        <f t="shared" si="7"/>
        <v>Justice System</v>
      </c>
      <c r="X587" s="10" t="s">
        <v>67</v>
      </c>
      <c r="Y587" s="34" t="str">
        <f t="shared" si="8"/>
        <v>Neutral</v>
      </c>
      <c r="Z587" s="10"/>
      <c r="AA587" s="34" t="str">
        <f t="shared" si="9"/>
        <v/>
      </c>
      <c r="AB587" s="10" t="s">
        <v>1543</v>
      </c>
      <c r="AC587" s="12" t="s">
        <v>27</v>
      </c>
      <c r="AD587" s="6" t="s">
        <v>1540</v>
      </c>
      <c r="AE587" s="10"/>
      <c r="AF587" s="10"/>
      <c r="AG587" s="10"/>
      <c r="AH587" s="10"/>
      <c r="AI587" s="10"/>
      <c r="AJ587" s="10"/>
      <c r="AK587" s="10"/>
      <c r="AL587" s="10"/>
      <c r="AM587" s="10"/>
      <c r="AN587" s="10"/>
      <c r="AO587" s="10"/>
      <c r="AP587" s="10"/>
      <c r="AQ587" s="10"/>
      <c r="AR587" s="10"/>
      <c r="AS587" s="10"/>
      <c r="AT587" s="10"/>
      <c r="AU587" s="10"/>
      <c r="AV587" s="10"/>
    </row>
    <row r="588" spans="1:48" ht="20.25" customHeight="1">
      <c r="A588" s="31">
        <v>43717</v>
      </c>
      <c r="B588" s="9" t="s">
        <v>40</v>
      </c>
      <c r="C588" s="9">
        <f t="shared" si="0"/>
        <v>1</v>
      </c>
      <c r="D588" s="6">
        <f t="shared" si="1"/>
        <v>0</v>
      </c>
      <c r="E588" s="9">
        <v>51.131397</v>
      </c>
      <c r="F588" s="15">
        <v>71.444745999999995</v>
      </c>
      <c r="G588" s="10">
        <v>50</v>
      </c>
      <c r="H588" s="10">
        <v>0</v>
      </c>
      <c r="I588" s="9" t="s">
        <v>43</v>
      </c>
      <c r="J588" s="9" t="str">
        <f t="shared" si="2"/>
        <v>Disruptive</v>
      </c>
      <c r="K588" s="10" t="s">
        <v>44</v>
      </c>
      <c r="L588" s="34" t="str">
        <f t="shared" si="3"/>
        <v>Livelihood</v>
      </c>
      <c r="M588" s="10"/>
      <c r="N588" s="34" t="str">
        <f t="shared" si="4"/>
        <v/>
      </c>
      <c r="O588" s="10"/>
      <c r="P588" s="34" t="str">
        <f t="shared" si="5"/>
        <v/>
      </c>
      <c r="Q588" s="10"/>
      <c r="R588" s="10"/>
      <c r="S588" s="9">
        <f t="shared" si="6"/>
        <v>0</v>
      </c>
      <c r="T588" s="10" t="s">
        <v>1544</v>
      </c>
      <c r="U588" s="10"/>
      <c r="V588" s="10" t="s">
        <v>81</v>
      </c>
      <c r="W588" s="34" t="str">
        <f t="shared" si="7"/>
        <v>Local Non-Gov Actor</v>
      </c>
      <c r="X588" s="9" t="s">
        <v>82</v>
      </c>
      <c r="Y588" s="34" t="str">
        <f t="shared" si="8"/>
        <v>Constructive</v>
      </c>
      <c r="Z588" s="10"/>
      <c r="AA588" s="34" t="str">
        <f t="shared" si="9"/>
        <v/>
      </c>
      <c r="AB588" s="10" t="s">
        <v>1545</v>
      </c>
      <c r="AC588" s="9" t="s">
        <v>98</v>
      </c>
      <c r="AD588" s="6" t="s">
        <v>1546</v>
      </c>
      <c r="AE588" s="10"/>
      <c r="AF588" s="10"/>
      <c r="AG588" s="10"/>
      <c r="AH588" s="10"/>
      <c r="AI588" s="10"/>
      <c r="AJ588" s="10"/>
      <c r="AK588" s="10"/>
      <c r="AL588" s="10"/>
      <c r="AM588" s="10"/>
      <c r="AN588" s="10"/>
      <c r="AO588" s="10"/>
      <c r="AP588" s="10"/>
      <c r="AQ588" s="10"/>
      <c r="AR588" s="10"/>
      <c r="AS588" s="10"/>
      <c r="AT588" s="10"/>
      <c r="AU588" s="10"/>
      <c r="AV588" s="10"/>
    </row>
    <row r="589" spans="1:48" ht="20.25" customHeight="1">
      <c r="A589" s="31">
        <v>43717</v>
      </c>
      <c r="B589" s="9" t="s">
        <v>40</v>
      </c>
      <c r="C589" s="9">
        <f t="shared" si="0"/>
        <v>1</v>
      </c>
      <c r="D589" s="6">
        <f t="shared" si="1"/>
        <v>0</v>
      </c>
      <c r="E589" s="9">
        <v>51.131397</v>
      </c>
      <c r="F589" s="15">
        <v>71.444745999999995</v>
      </c>
      <c r="G589" s="10">
        <v>12</v>
      </c>
      <c r="H589" s="10">
        <v>0</v>
      </c>
      <c r="I589" s="9" t="s">
        <v>21</v>
      </c>
      <c r="J589" s="9" t="str">
        <f t="shared" si="2"/>
        <v>Rally</v>
      </c>
      <c r="K589" s="10" t="s">
        <v>51</v>
      </c>
      <c r="L589" s="34" t="str">
        <f t="shared" si="3"/>
        <v>Justice</v>
      </c>
      <c r="M589" s="9" t="s">
        <v>63</v>
      </c>
      <c r="N589" s="34" t="str">
        <f t="shared" si="4"/>
        <v>Justice</v>
      </c>
      <c r="O589" s="10" t="s">
        <v>62</v>
      </c>
      <c r="P589" s="34" t="str">
        <f t="shared" si="5"/>
        <v>Justice</v>
      </c>
      <c r="Q589" s="10"/>
      <c r="R589" s="10"/>
      <c r="S589" s="9">
        <f t="shared" si="6"/>
        <v>0</v>
      </c>
      <c r="T589" s="9" t="s">
        <v>1280</v>
      </c>
      <c r="U589" s="10"/>
      <c r="V589" s="9" t="s">
        <v>53</v>
      </c>
      <c r="W589" s="34" t="str">
        <f t="shared" si="7"/>
        <v>Justice System</v>
      </c>
      <c r="X589" s="9" t="s">
        <v>205</v>
      </c>
      <c r="Y589" s="34" t="str">
        <f t="shared" si="8"/>
        <v>Cautious</v>
      </c>
      <c r="Z589" s="10"/>
      <c r="AA589" s="34" t="str">
        <f t="shared" si="9"/>
        <v/>
      </c>
      <c r="AB589" s="10" t="s">
        <v>1547</v>
      </c>
      <c r="AC589" s="12" t="s">
        <v>27</v>
      </c>
      <c r="AD589" s="6" t="s">
        <v>1548</v>
      </c>
      <c r="AE589" s="10"/>
      <c r="AF589" s="10"/>
      <c r="AG589" s="10"/>
      <c r="AH589" s="10"/>
      <c r="AI589" s="10"/>
      <c r="AJ589" s="10"/>
      <c r="AK589" s="10"/>
      <c r="AL589" s="10"/>
      <c r="AM589" s="10"/>
      <c r="AN589" s="10"/>
      <c r="AO589" s="10"/>
      <c r="AP589" s="10"/>
      <c r="AQ589" s="10"/>
      <c r="AR589" s="10"/>
      <c r="AS589" s="10"/>
      <c r="AT589" s="10"/>
      <c r="AU589" s="10"/>
      <c r="AV589" s="10"/>
    </row>
    <row r="590" spans="1:48" ht="20.25" customHeight="1">
      <c r="A590" s="31">
        <v>43717</v>
      </c>
      <c r="B590" s="10" t="s">
        <v>199</v>
      </c>
      <c r="C590" s="10">
        <f t="shared" si="0"/>
        <v>0</v>
      </c>
      <c r="D590" s="6">
        <f t="shared" si="1"/>
        <v>0</v>
      </c>
      <c r="E590" s="14">
        <v>43.357335999999997</v>
      </c>
      <c r="F590" s="15">
        <v>52.873477999999999</v>
      </c>
      <c r="G590" s="10">
        <v>50</v>
      </c>
      <c r="H590" s="10">
        <v>0</v>
      </c>
      <c r="I590" s="10" t="s">
        <v>21</v>
      </c>
      <c r="J590" s="9" t="str">
        <f t="shared" si="2"/>
        <v>Rally</v>
      </c>
      <c r="K590" s="10" t="s">
        <v>129</v>
      </c>
      <c r="L590" s="34" t="str">
        <f t="shared" si="3"/>
        <v>China</v>
      </c>
      <c r="M590" s="10"/>
      <c r="N590" s="34" t="str">
        <f t="shared" si="4"/>
        <v/>
      </c>
      <c r="O590" s="10"/>
      <c r="P590" s="34" t="str">
        <f t="shared" si="5"/>
        <v/>
      </c>
      <c r="Q590" s="10"/>
      <c r="R590" s="10"/>
      <c r="S590" s="9">
        <f t="shared" si="6"/>
        <v>0</v>
      </c>
      <c r="T590" s="9" t="s">
        <v>1549</v>
      </c>
      <c r="U590" s="10"/>
      <c r="V590" s="9" t="s">
        <v>137</v>
      </c>
      <c r="W590" s="34" t="str">
        <f t="shared" si="7"/>
        <v>Foreign Actor</v>
      </c>
      <c r="X590" s="10" t="s">
        <v>48</v>
      </c>
      <c r="Y590" s="34" t="str">
        <f t="shared" si="8"/>
        <v>Constructive</v>
      </c>
      <c r="Z590" s="10"/>
      <c r="AA590" s="34" t="str">
        <f t="shared" si="9"/>
        <v/>
      </c>
      <c r="AB590" s="10" t="s">
        <v>1550</v>
      </c>
      <c r="AC590" s="12" t="s">
        <v>27</v>
      </c>
      <c r="AD590" s="6" t="s">
        <v>1551</v>
      </c>
      <c r="AE590" s="10"/>
      <c r="AF590" s="10"/>
      <c r="AG590" s="10"/>
      <c r="AH590" s="10"/>
      <c r="AI590" s="10"/>
      <c r="AJ590" s="10"/>
      <c r="AK590" s="10"/>
      <c r="AL590" s="10"/>
      <c r="AM590" s="10"/>
      <c r="AN590" s="10"/>
      <c r="AO590" s="10"/>
      <c r="AP590" s="10"/>
      <c r="AQ590" s="10"/>
      <c r="AR590" s="10"/>
      <c r="AS590" s="10"/>
      <c r="AT590" s="10"/>
      <c r="AU590" s="10"/>
      <c r="AV590" s="10"/>
    </row>
    <row r="591" spans="1:48" ht="20.25" customHeight="1">
      <c r="A591" s="31">
        <v>43715</v>
      </c>
      <c r="B591" s="10" t="s">
        <v>34</v>
      </c>
      <c r="C591" s="10">
        <f t="shared" si="0"/>
        <v>0</v>
      </c>
      <c r="D591" s="6">
        <f t="shared" si="1"/>
        <v>1</v>
      </c>
      <c r="E591" s="10">
        <v>43.238289999999999</v>
      </c>
      <c r="F591" s="10">
        <v>76.94462</v>
      </c>
      <c r="G591" s="10">
        <v>100</v>
      </c>
      <c r="H591" s="10">
        <v>0</v>
      </c>
      <c r="I591" s="9" t="s">
        <v>21</v>
      </c>
      <c r="J591" s="9" t="str">
        <f t="shared" si="2"/>
        <v>Rally</v>
      </c>
      <c r="K591" s="9" t="s">
        <v>64</v>
      </c>
      <c r="L591" s="34" t="str">
        <f t="shared" si="3"/>
        <v>Human Rights</v>
      </c>
      <c r="M591" s="10" t="s">
        <v>129</v>
      </c>
      <c r="N591" s="34" t="str">
        <f t="shared" si="4"/>
        <v>China</v>
      </c>
      <c r="O591" s="10"/>
      <c r="P591" s="34" t="str">
        <f t="shared" si="5"/>
        <v/>
      </c>
      <c r="Q591" s="10"/>
      <c r="R591" s="10"/>
      <c r="S591" s="9">
        <f t="shared" si="6"/>
        <v>0</v>
      </c>
      <c r="T591" s="10" t="s">
        <v>24</v>
      </c>
      <c r="U591" s="10"/>
      <c r="V591" s="9" t="s">
        <v>47</v>
      </c>
      <c r="W591" s="34" t="str">
        <f t="shared" si="7"/>
        <v>Foreign Actor</v>
      </c>
      <c r="X591" s="9" t="s">
        <v>205</v>
      </c>
      <c r="Y591" s="34" t="str">
        <f t="shared" si="8"/>
        <v>Cautious</v>
      </c>
      <c r="Z591" s="10"/>
      <c r="AA591" s="34" t="str">
        <f t="shared" si="9"/>
        <v/>
      </c>
      <c r="AB591" s="10" t="s">
        <v>1552</v>
      </c>
      <c r="AC591" s="9" t="s">
        <v>98</v>
      </c>
      <c r="AD591" s="6" t="s">
        <v>1553</v>
      </c>
      <c r="AE591" s="10"/>
      <c r="AF591" s="10"/>
      <c r="AG591" s="10"/>
      <c r="AH591" s="10"/>
      <c r="AI591" s="10"/>
      <c r="AJ591" s="10"/>
      <c r="AK591" s="10"/>
      <c r="AL591" s="10"/>
      <c r="AM591" s="10"/>
      <c r="AN591" s="10"/>
      <c r="AO591" s="10"/>
      <c r="AP591" s="10"/>
      <c r="AQ591" s="10"/>
      <c r="AR591" s="10"/>
      <c r="AS591" s="10"/>
      <c r="AT591" s="10"/>
      <c r="AU591" s="10"/>
      <c r="AV591" s="10"/>
    </row>
    <row r="592" spans="1:48" ht="20.25" customHeight="1">
      <c r="A592" s="31">
        <v>43715</v>
      </c>
      <c r="B592" s="10" t="s">
        <v>29</v>
      </c>
      <c r="C592" s="10">
        <f t="shared" si="0"/>
        <v>0</v>
      </c>
      <c r="D592" s="6">
        <f t="shared" si="1"/>
        <v>0</v>
      </c>
      <c r="E592" s="10">
        <v>50.290823000000003</v>
      </c>
      <c r="F592" s="10">
        <v>57.187522999999999</v>
      </c>
      <c r="G592" s="10">
        <v>50</v>
      </c>
      <c r="H592" s="10">
        <v>0</v>
      </c>
      <c r="I592" s="10" t="s">
        <v>21</v>
      </c>
      <c r="J592" s="9" t="str">
        <f t="shared" si="2"/>
        <v>Rally</v>
      </c>
      <c r="K592" s="10" t="s">
        <v>51</v>
      </c>
      <c r="L592" s="34" t="str">
        <f t="shared" si="3"/>
        <v>Justice</v>
      </c>
      <c r="M592" s="10"/>
      <c r="N592" s="34" t="str">
        <f t="shared" si="4"/>
        <v/>
      </c>
      <c r="O592" s="10"/>
      <c r="P592" s="34" t="str">
        <f t="shared" si="5"/>
        <v/>
      </c>
      <c r="Q592" s="10"/>
      <c r="R592" s="10"/>
      <c r="S592" s="9">
        <f t="shared" si="6"/>
        <v>0</v>
      </c>
      <c r="T592" s="9" t="s">
        <v>490</v>
      </c>
      <c r="U592" s="10"/>
      <c r="V592" s="10" t="s">
        <v>53</v>
      </c>
      <c r="W592" s="34" t="str">
        <f t="shared" si="7"/>
        <v>Justice System</v>
      </c>
      <c r="X592" s="9" t="s">
        <v>67</v>
      </c>
      <c r="Y592" s="34" t="str">
        <f t="shared" si="8"/>
        <v>Neutral</v>
      </c>
      <c r="Z592" s="10"/>
      <c r="AA592" s="34" t="str">
        <f t="shared" si="9"/>
        <v/>
      </c>
      <c r="AB592" s="10" t="s">
        <v>1554</v>
      </c>
      <c r="AC592" s="12" t="s">
        <v>27</v>
      </c>
      <c r="AD592" s="6" t="s">
        <v>1555</v>
      </c>
      <c r="AE592" s="10"/>
      <c r="AF592" s="10"/>
      <c r="AG592" s="10"/>
      <c r="AH592" s="10"/>
      <c r="AI592" s="10"/>
      <c r="AJ592" s="10"/>
      <c r="AK592" s="10"/>
      <c r="AL592" s="10"/>
      <c r="AM592" s="10"/>
      <c r="AN592" s="10"/>
      <c r="AO592" s="10"/>
      <c r="AP592" s="10"/>
      <c r="AQ592" s="10"/>
      <c r="AR592" s="10"/>
      <c r="AS592" s="10"/>
      <c r="AT592" s="10"/>
      <c r="AU592" s="10"/>
      <c r="AV592" s="10"/>
    </row>
    <row r="593" spans="1:48" ht="20.25" customHeight="1">
      <c r="A593" s="31">
        <v>43715</v>
      </c>
      <c r="B593" s="10" t="s">
        <v>120</v>
      </c>
      <c r="C593" s="10">
        <f t="shared" si="0"/>
        <v>0</v>
      </c>
      <c r="D593" s="6">
        <f t="shared" si="1"/>
        <v>0</v>
      </c>
      <c r="E593" s="14">
        <v>47.106758999999997</v>
      </c>
      <c r="F593" s="15">
        <v>51.916494</v>
      </c>
      <c r="G593" s="10">
        <v>30</v>
      </c>
      <c r="H593" s="10">
        <v>0</v>
      </c>
      <c r="I593" s="10" t="s">
        <v>21</v>
      </c>
      <c r="J593" s="9" t="str">
        <f t="shared" si="2"/>
        <v>Rally</v>
      </c>
      <c r="K593" s="10" t="s">
        <v>129</v>
      </c>
      <c r="L593" s="34" t="str">
        <f t="shared" si="3"/>
        <v>China</v>
      </c>
      <c r="M593" s="10"/>
      <c r="N593" s="34" t="str">
        <f t="shared" si="4"/>
        <v/>
      </c>
      <c r="O593" s="10"/>
      <c r="P593" s="34" t="str">
        <f t="shared" si="5"/>
        <v/>
      </c>
      <c r="Q593" s="10"/>
      <c r="R593" s="10"/>
      <c r="S593" s="9">
        <f t="shared" si="6"/>
        <v>0</v>
      </c>
      <c r="T593" s="9" t="s">
        <v>1549</v>
      </c>
      <c r="U593" s="10"/>
      <c r="V593" s="9" t="s">
        <v>47</v>
      </c>
      <c r="W593" s="34" t="str">
        <f t="shared" si="7"/>
        <v>Foreign Actor</v>
      </c>
      <c r="X593" s="9" t="s">
        <v>87</v>
      </c>
      <c r="Y593" s="34" t="str">
        <f t="shared" si="8"/>
        <v>Neutral</v>
      </c>
      <c r="Z593" s="10"/>
      <c r="AA593" s="34" t="str">
        <f t="shared" si="9"/>
        <v/>
      </c>
      <c r="AB593" s="10" t="s">
        <v>1556</v>
      </c>
      <c r="AC593" s="9" t="s">
        <v>98</v>
      </c>
      <c r="AD593" s="6" t="s">
        <v>1557</v>
      </c>
      <c r="AE593" s="10"/>
      <c r="AF593" s="10"/>
      <c r="AG593" s="10"/>
      <c r="AH593" s="10"/>
      <c r="AI593" s="10"/>
      <c r="AJ593" s="10"/>
      <c r="AK593" s="10"/>
      <c r="AL593" s="10"/>
      <c r="AM593" s="10"/>
      <c r="AN593" s="10"/>
      <c r="AO593" s="10"/>
      <c r="AP593" s="10"/>
      <c r="AQ593" s="10"/>
      <c r="AR593" s="10"/>
      <c r="AS593" s="10"/>
      <c r="AT593" s="10"/>
      <c r="AU593" s="10"/>
      <c r="AV593" s="10"/>
    </row>
    <row r="594" spans="1:48" ht="20.25" customHeight="1">
      <c r="A594" s="31">
        <v>43712</v>
      </c>
      <c r="B594" s="10" t="s">
        <v>20</v>
      </c>
      <c r="C594" s="10">
        <f t="shared" si="0"/>
        <v>0</v>
      </c>
      <c r="D594" s="6">
        <f t="shared" si="1"/>
        <v>0</v>
      </c>
      <c r="E594" s="10">
        <v>42.319173999999997</v>
      </c>
      <c r="F594" s="10">
        <v>69.590971999999994</v>
      </c>
      <c r="G594" s="10">
        <v>12</v>
      </c>
      <c r="H594" s="10">
        <v>0</v>
      </c>
      <c r="I594" s="10" t="s">
        <v>21</v>
      </c>
      <c r="J594" s="9" t="str">
        <f t="shared" si="2"/>
        <v>Rally</v>
      </c>
      <c r="K594" s="10" t="s">
        <v>129</v>
      </c>
      <c r="L594" s="34" t="str">
        <f t="shared" si="3"/>
        <v>China</v>
      </c>
      <c r="M594" s="10"/>
      <c r="N594" s="34" t="str">
        <f t="shared" si="4"/>
        <v/>
      </c>
      <c r="O594" s="10"/>
      <c r="P594" s="34" t="str">
        <f t="shared" si="5"/>
        <v/>
      </c>
      <c r="Q594" s="10"/>
      <c r="R594" s="10"/>
      <c r="S594" s="9">
        <f t="shared" si="6"/>
        <v>0</v>
      </c>
      <c r="T594" s="9" t="s">
        <v>1549</v>
      </c>
      <c r="U594" s="10"/>
      <c r="V594" s="9" t="s">
        <v>47</v>
      </c>
      <c r="W594" s="34" t="str">
        <f t="shared" si="7"/>
        <v>Foreign Actor</v>
      </c>
      <c r="X594" s="9" t="s">
        <v>87</v>
      </c>
      <c r="Y594" s="34" t="str">
        <f t="shared" si="8"/>
        <v>Neutral</v>
      </c>
      <c r="Z594" s="10"/>
      <c r="AA594" s="34" t="str">
        <f t="shared" si="9"/>
        <v/>
      </c>
      <c r="AB594" s="10" t="s">
        <v>1558</v>
      </c>
      <c r="AC594" s="12" t="s">
        <v>27</v>
      </c>
      <c r="AD594" s="6" t="s">
        <v>1559</v>
      </c>
      <c r="AE594" s="10"/>
      <c r="AF594" s="10"/>
      <c r="AG594" s="10"/>
      <c r="AH594" s="10"/>
      <c r="AI594" s="10"/>
      <c r="AJ594" s="10"/>
      <c r="AK594" s="10"/>
      <c r="AL594" s="10"/>
      <c r="AM594" s="10"/>
      <c r="AN594" s="10"/>
      <c r="AO594" s="10"/>
      <c r="AP594" s="10"/>
      <c r="AQ594" s="10"/>
      <c r="AR594" s="10"/>
      <c r="AS594" s="10"/>
      <c r="AT594" s="10"/>
      <c r="AU594" s="10"/>
      <c r="AV594" s="10"/>
    </row>
    <row r="595" spans="1:48" ht="20.25" customHeight="1">
      <c r="A595" s="31">
        <v>43712</v>
      </c>
      <c r="B595" s="9" t="s">
        <v>40</v>
      </c>
      <c r="C595" s="9">
        <f t="shared" si="0"/>
        <v>1</v>
      </c>
      <c r="D595" s="6">
        <f t="shared" si="1"/>
        <v>0</v>
      </c>
      <c r="E595" s="14">
        <v>51.166690000000003</v>
      </c>
      <c r="F595" s="15">
        <v>71.420579000000004</v>
      </c>
      <c r="G595" s="10">
        <v>10</v>
      </c>
      <c r="H595" s="10">
        <v>0</v>
      </c>
      <c r="I595" s="10" t="s">
        <v>21</v>
      </c>
      <c r="J595" s="9" t="str">
        <f t="shared" si="2"/>
        <v>Rally</v>
      </c>
      <c r="K595" s="10" t="s">
        <v>129</v>
      </c>
      <c r="L595" s="34" t="str">
        <f t="shared" si="3"/>
        <v>China</v>
      </c>
      <c r="M595" s="10"/>
      <c r="N595" s="34" t="str">
        <f t="shared" si="4"/>
        <v/>
      </c>
      <c r="O595" s="10"/>
      <c r="P595" s="34" t="str">
        <f t="shared" si="5"/>
        <v/>
      </c>
      <c r="Q595" s="10"/>
      <c r="R595" s="10"/>
      <c r="S595" s="9">
        <f t="shared" si="6"/>
        <v>0</v>
      </c>
      <c r="T595" s="9" t="s">
        <v>1549</v>
      </c>
      <c r="U595" s="10"/>
      <c r="V595" s="9" t="s">
        <v>47</v>
      </c>
      <c r="W595" s="34" t="str">
        <f t="shared" si="7"/>
        <v>Foreign Actor</v>
      </c>
      <c r="X595" s="9" t="s">
        <v>87</v>
      </c>
      <c r="Y595" s="34" t="str">
        <f t="shared" si="8"/>
        <v>Neutral</v>
      </c>
      <c r="Z595" s="10"/>
      <c r="AA595" s="34" t="str">
        <f t="shared" si="9"/>
        <v/>
      </c>
      <c r="AB595" s="10" t="s">
        <v>1558</v>
      </c>
      <c r="AC595" s="12" t="s">
        <v>27</v>
      </c>
      <c r="AD595" s="6" t="s">
        <v>1560</v>
      </c>
      <c r="AE595" s="10"/>
      <c r="AF595" s="10"/>
      <c r="AG595" s="10"/>
      <c r="AH595" s="10"/>
      <c r="AI595" s="10"/>
      <c r="AJ595" s="10"/>
      <c r="AK595" s="10"/>
      <c r="AL595" s="10"/>
      <c r="AM595" s="10"/>
      <c r="AN595" s="10"/>
      <c r="AO595" s="10"/>
      <c r="AP595" s="10"/>
      <c r="AQ595" s="10"/>
      <c r="AR595" s="10"/>
      <c r="AS595" s="10"/>
      <c r="AT595" s="10"/>
      <c r="AU595" s="10"/>
      <c r="AV595" s="10"/>
    </row>
    <row r="596" spans="1:48" ht="20.25" customHeight="1">
      <c r="A596" s="31">
        <v>43712</v>
      </c>
      <c r="B596" s="10" t="s">
        <v>34</v>
      </c>
      <c r="C596" s="10">
        <f t="shared" si="0"/>
        <v>0</v>
      </c>
      <c r="D596" s="6">
        <f t="shared" si="1"/>
        <v>1</v>
      </c>
      <c r="E596" s="14">
        <v>43.301118000000002</v>
      </c>
      <c r="F596" s="15">
        <v>76.925579999999997</v>
      </c>
      <c r="G596" s="10">
        <v>20</v>
      </c>
      <c r="H596" s="10">
        <v>0</v>
      </c>
      <c r="I596" s="10" t="s">
        <v>21</v>
      </c>
      <c r="J596" s="9" t="str">
        <f t="shared" si="2"/>
        <v>Rally</v>
      </c>
      <c r="K596" s="10" t="s">
        <v>129</v>
      </c>
      <c r="L596" s="34" t="str">
        <f t="shared" si="3"/>
        <v>China</v>
      </c>
      <c r="M596" s="9" t="s">
        <v>64</v>
      </c>
      <c r="N596" s="34" t="str">
        <f t="shared" si="4"/>
        <v>Human Rights</v>
      </c>
      <c r="O596" s="10"/>
      <c r="P596" s="34" t="str">
        <f t="shared" si="5"/>
        <v/>
      </c>
      <c r="Q596" s="10"/>
      <c r="R596" s="10"/>
      <c r="S596" s="9">
        <f t="shared" si="6"/>
        <v>0</v>
      </c>
      <c r="T596" s="9" t="s">
        <v>1549</v>
      </c>
      <c r="U596" s="10"/>
      <c r="V596" s="9" t="s">
        <v>47</v>
      </c>
      <c r="W596" s="34" t="str">
        <f t="shared" si="7"/>
        <v>Foreign Actor</v>
      </c>
      <c r="X596" s="9" t="s">
        <v>205</v>
      </c>
      <c r="Y596" s="34" t="str">
        <f t="shared" si="8"/>
        <v>Cautious</v>
      </c>
      <c r="Z596" s="10"/>
      <c r="AA596" s="34" t="str">
        <f t="shared" si="9"/>
        <v/>
      </c>
      <c r="AB596" s="10" t="s">
        <v>1558</v>
      </c>
      <c r="AC596" s="12" t="s">
        <v>27</v>
      </c>
      <c r="AD596" s="6" t="s">
        <v>1561</v>
      </c>
      <c r="AE596" s="10"/>
      <c r="AF596" s="10"/>
      <c r="AG596" s="10"/>
      <c r="AH596" s="10"/>
      <c r="AI596" s="10"/>
      <c r="AJ596" s="10"/>
      <c r="AK596" s="10"/>
      <c r="AL596" s="10"/>
      <c r="AM596" s="10"/>
      <c r="AN596" s="10"/>
      <c r="AO596" s="10"/>
      <c r="AP596" s="10"/>
      <c r="AQ596" s="10"/>
      <c r="AR596" s="10"/>
      <c r="AS596" s="10"/>
      <c r="AT596" s="10"/>
      <c r="AU596" s="10"/>
      <c r="AV596" s="10"/>
    </row>
    <row r="597" spans="1:48" ht="20.25" customHeight="1">
      <c r="A597" s="31">
        <v>43712</v>
      </c>
      <c r="B597" s="10" t="s">
        <v>20</v>
      </c>
      <c r="C597" s="10">
        <f t="shared" si="0"/>
        <v>0</v>
      </c>
      <c r="D597" s="6">
        <f t="shared" si="1"/>
        <v>0</v>
      </c>
      <c r="E597" s="10">
        <v>42.317445999999997</v>
      </c>
      <c r="F597" s="10">
        <v>69.604860000000002</v>
      </c>
      <c r="G597" s="10">
        <v>40</v>
      </c>
      <c r="H597" s="10">
        <v>5</v>
      </c>
      <c r="I597" s="10" t="s">
        <v>570</v>
      </c>
      <c r="J597" s="9" t="str">
        <f t="shared" si="2"/>
        <v>Non-Violent</v>
      </c>
      <c r="K597" s="10" t="s">
        <v>129</v>
      </c>
      <c r="L597" s="34" t="str">
        <f t="shared" si="3"/>
        <v>China</v>
      </c>
      <c r="M597" s="10"/>
      <c r="N597" s="34" t="str">
        <f t="shared" si="4"/>
        <v/>
      </c>
      <c r="O597" s="10"/>
      <c r="P597" s="34" t="str">
        <f t="shared" si="5"/>
        <v/>
      </c>
      <c r="Q597" s="10"/>
      <c r="R597" s="10"/>
      <c r="S597" s="9">
        <f t="shared" si="6"/>
        <v>0</v>
      </c>
      <c r="T597" s="9" t="s">
        <v>1549</v>
      </c>
      <c r="U597" s="10"/>
      <c r="V597" s="9" t="s">
        <v>47</v>
      </c>
      <c r="W597" s="34" t="str">
        <f t="shared" si="7"/>
        <v>Foreign Actor</v>
      </c>
      <c r="X597" s="10" t="s">
        <v>25</v>
      </c>
      <c r="Y597" s="34" t="str">
        <f t="shared" si="8"/>
        <v>Violent</v>
      </c>
      <c r="Z597" s="10"/>
      <c r="AA597" s="34" t="str">
        <f t="shared" si="9"/>
        <v/>
      </c>
      <c r="AB597" s="10" t="s">
        <v>1946</v>
      </c>
      <c r="AC597" s="12" t="s">
        <v>27</v>
      </c>
      <c r="AD597" s="6" t="s">
        <v>1563</v>
      </c>
      <c r="AE597" s="10"/>
      <c r="AF597" s="10"/>
      <c r="AG597" s="10"/>
      <c r="AH597" s="10"/>
      <c r="AI597" s="10"/>
      <c r="AJ597" s="10"/>
      <c r="AK597" s="10"/>
      <c r="AL597" s="10"/>
      <c r="AM597" s="10"/>
      <c r="AN597" s="10"/>
      <c r="AO597" s="10"/>
      <c r="AP597" s="10"/>
      <c r="AQ597" s="10"/>
      <c r="AR597" s="10"/>
      <c r="AS597" s="10"/>
      <c r="AT597" s="10"/>
      <c r="AU597" s="10"/>
      <c r="AV597" s="10"/>
    </row>
    <row r="598" spans="1:48" ht="20.25" customHeight="1">
      <c r="A598" s="31">
        <v>43712</v>
      </c>
      <c r="B598" s="10" t="s">
        <v>321</v>
      </c>
      <c r="C598" s="10">
        <f t="shared" si="0"/>
        <v>0</v>
      </c>
      <c r="D598" s="6">
        <f t="shared" si="1"/>
        <v>0</v>
      </c>
      <c r="E598" s="10">
        <v>49.816485</v>
      </c>
      <c r="F598" s="10">
        <v>73.103464000000002</v>
      </c>
      <c r="G598" s="10">
        <v>15</v>
      </c>
      <c r="H598" s="10">
        <v>0</v>
      </c>
      <c r="I598" s="10" t="s">
        <v>21</v>
      </c>
      <c r="J598" s="9" t="str">
        <f t="shared" si="2"/>
        <v>Rally</v>
      </c>
      <c r="K598" s="10" t="s">
        <v>129</v>
      </c>
      <c r="L598" s="34" t="str">
        <f t="shared" si="3"/>
        <v>China</v>
      </c>
      <c r="M598" s="9" t="s">
        <v>45</v>
      </c>
      <c r="N598" s="34" t="str">
        <f t="shared" si="4"/>
        <v>Environment &amp; Resource Extraction</v>
      </c>
      <c r="O598" s="10"/>
      <c r="P598" s="34" t="str">
        <f t="shared" si="5"/>
        <v/>
      </c>
      <c r="Q598" s="10"/>
      <c r="R598" s="10"/>
      <c r="S598" s="9">
        <f t="shared" si="6"/>
        <v>0</v>
      </c>
      <c r="T598" s="9" t="s">
        <v>1549</v>
      </c>
      <c r="U598" s="10"/>
      <c r="V598" s="9" t="s">
        <v>47</v>
      </c>
      <c r="W598" s="34" t="str">
        <f t="shared" si="7"/>
        <v>Foreign Actor</v>
      </c>
      <c r="X598" s="9" t="s">
        <v>87</v>
      </c>
      <c r="Y598" s="34" t="str">
        <f t="shared" si="8"/>
        <v>Neutral</v>
      </c>
      <c r="Z598" s="10"/>
      <c r="AA598" s="34" t="str">
        <f t="shared" si="9"/>
        <v/>
      </c>
      <c r="AB598" s="12" t="s">
        <v>1947</v>
      </c>
      <c r="AC598" s="12" t="s">
        <v>27</v>
      </c>
      <c r="AD598" s="6" t="s">
        <v>1568</v>
      </c>
      <c r="AE598" s="10"/>
      <c r="AF598" s="10"/>
      <c r="AG598" s="10"/>
      <c r="AH598" s="10"/>
      <c r="AI598" s="10"/>
      <c r="AJ598" s="10"/>
      <c r="AK598" s="10"/>
      <c r="AL598" s="10"/>
      <c r="AM598" s="10"/>
      <c r="AN598" s="10"/>
      <c r="AO598" s="10"/>
      <c r="AP598" s="10"/>
      <c r="AQ598" s="10"/>
      <c r="AR598" s="10"/>
      <c r="AS598" s="10"/>
      <c r="AT598" s="10"/>
      <c r="AU598" s="10"/>
      <c r="AV598" s="10"/>
    </row>
    <row r="599" spans="1:48" ht="20.25" customHeight="1">
      <c r="A599" s="31">
        <v>43712</v>
      </c>
      <c r="B599" s="9" t="s">
        <v>40</v>
      </c>
      <c r="C599" s="9">
        <f t="shared" si="0"/>
        <v>1</v>
      </c>
      <c r="D599" s="6">
        <f t="shared" si="1"/>
        <v>0</v>
      </c>
      <c r="E599" s="10">
        <v>51.166811000000003</v>
      </c>
      <c r="F599" s="10">
        <v>71.420032000000006</v>
      </c>
      <c r="G599" s="10">
        <v>35</v>
      </c>
      <c r="H599" s="10">
        <v>10</v>
      </c>
      <c r="I599" s="9" t="s">
        <v>158</v>
      </c>
      <c r="J599" s="9" t="str">
        <f t="shared" si="2"/>
        <v>Violent</v>
      </c>
      <c r="K599" s="10" t="s">
        <v>129</v>
      </c>
      <c r="L599" s="34" t="str">
        <f t="shared" si="3"/>
        <v>China</v>
      </c>
      <c r="M599" s="9" t="s">
        <v>58</v>
      </c>
      <c r="N599" s="34" t="str">
        <f t="shared" si="4"/>
        <v>Government Services</v>
      </c>
      <c r="O599" s="10"/>
      <c r="P599" s="34" t="str">
        <f t="shared" si="5"/>
        <v/>
      </c>
      <c r="Q599" s="10"/>
      <c r="R599" s="10"/>
      <c r="S599" s="9">
        <f t="shared" si="6"/>
        <v>0</v>
      </c>
      <c r="T599" s="9" t="s">
        <v>1549</v>
      </c>
      <c r="U599" s="10"/>
      <c r="V599" s="9" t="s">
        <v>47</v>
      </c>
      <c r="W599" s="34" t="str">
        <f t="shared" si="7"/>
        <v>Foreign Actor</v>
      </c>
      <c r="X599" s="9" t="s">
        <v>25</v>
      </c>
      <c r="Y599" s="34" t="str">
        <f t="shared" si="8"/>
        <v>Violent</v>
      </c>
      <c r="Z599" s="9" t="s">
        <v>437</v>
      </c>
      <c r="AA599" s="34" t="str">
        <f t="shared" si="9"/>
        <v>Violent</v>
      </c>
      <c r="AB599" s="12" t="s">
        <v>1948</v>
      </c>
      <c r="AC599" s="12" t="s">
        <v>98</v>
      </c>
      <c r="AD599" s="6" t="s">
        <v>1570</v>
      </c>
      <c r="AE599" s="10"/>
      <c r="AF599" s="10"/>
      <c r="AG599" s="10"/>
      <c r="AH599" s="10"/>
      <c r="AI599" s="10"/>
      <c r="AJ599" s="10"/>
      <c r="AK599" s="10"/>
      <c r="AL599" s="10"/>
      <c r="AM599" s="10"/>
      <c r="AN599" s="10"/>
      <c r="AO599" s="10"/>
      <c r="AP599" s="10"/>
      <c r="AQ599" s="10"/>
      <c r="AR599" s="10"/>
      <c r="AS599" s="10"/>
      <c r="AT599" s="10"/>
      <c r="AU599" s="10"/>
      <c r="AV599" s="10"/>
    </row>
    <row r="600" spans="1:48" ht="20.25" customHeight="1">
      <c r="A600" s="31">
        <v>43712</v>
      </c>
      <c r="B600" s="10" t="s">
        <v>31</v>
      </c>
      <c r="C600" s="10">
        <f t="shared" si="0"/>
        <v>0</v>
      </c>
      <c r="D600" s="6">
        <f t="shared" si="1"/>
        <v>0</v>
      </c>
      <c r="E600" s="14">
        <v>51.218530999999999</v>
      </c>
      <c r="F600" s="15">
        <v>51.372917999999999</v>
      </c>
      <c r="G600" s="9">
        <v>30</v>
      </c>
      <c r="H600" s="10">
        <v>0</v>
      </c>
      <c r="I600" s="10" t="s">
        <v>21</v>
      </c>
      <c r="J600" s="9" t="str">
        <f t="shared" si="2"/>
        <v>Rally</v>
      </c>
      <c r="K600" s="10" t="s">
        <v>129</v>
      </c>
      <c r="L600" s="34" t="str">
        <f t="shared" si="3"/>
        <v>China</v>
      </c>
      <c r="M600" s="10"/>
      <c r="N600" s="34" t="str">
        <f t="shared" si="4"/>
        <v/>
      </c>
      <c r="O600" s="10"/>
      <c r="P600" s="34" t="str">
        <f t="shared" si="5"/>
        <v/>
      </c>
      <c r="Q600" s="10"/>
      <c r="R600" s="10"/>
      <c r="S600" s="9">
        <f t="shared" si="6"/>
        <v>0</v>
      </c>
      <c r="T600" s="9" t="s">
        <v>1549</v>
      </c>
      <c r="U600" s="10"/>
      <c r="V600" s="9" t="s">
        <v>47</v>
      </c>
      <c r="W600" s="34" t="str">
        <f t="shared" si="7"/>
        <v>Foreign Actor</v>
      </c>
      <c r="X600" s="9" t="s">
        <v>87</v>
      </c>
      <c r="Y600" s="34" t="str">
        <f t="shared" si="8"/>
        <v>Neutral</v>
      </c>
      <c r="Z600" s="10"/>
      <c r="AA600" s="34" t="str">
        <f t="shared" si="9"/>
        <v/>
      </c>
      <c r="AB600" s="10" t="s">
        <v>1571</v>
      </c>
      <c r="AC600" s="9" t="s">
        <v>98</v>
      </c>
      <c r="AD600" s="6" t="s">
        <v>1572</v>
      </c>
      <c r="AE600" s="10"/>
      <c r="AF600" s="10"/>
      <c r="AG600" s="10"/>
      <c r="AH600" s="10"/>
      <c r="AI600" s="10"/>
      <c r="AJ600" s="10"/>
      <c r="AK600" s="10"/>
      <c r="AL600" s="10"/>
      <c r="AM600" s="10"/>
      <c r="AN600" s="10"/>
      <c r="AO600" s="10"/>
      <c r="AP600" s="10"/>
      <c r="AQ600" s="10"/>
      <c r="AR600" s="10"/>
      <c r="AS600" s="10"/>
      <c r="AT600" s="10"/>
      <c r="AU600" s="10"/>
      <c r="AV600" s="10"/>
    </row>
    <row r="601" spans="1:48" ht="20.25" customHeight="1">
      <c r="A601" s="31">
        <v>43712</v>
      </c>
      <c r="B601" s="10" t="s">
        <v>29</v>
      </c>
      <c r="C601" s="10">
        <f t="shared" si="0"/>
        <v>0</v>
      </c>
      <c r="D601" s="6">
        <f t="shared" si="1"/>
        <v>0</v>
      </c>
      <c r="E601" s="10">
        <v>50.290823000000003</v>
      </c>
      <c r="F601" s="10">
        <v>57.187522999999999</v>
      </c>
      <c r="G601" s="10">
        <v>50</v>
      </c>
      <c r="H601" s="10">
        <v>0</v>
      </c>
      <c r="I601" s="10" t="s">
        <v>21</v>
      </c>
      <c r="J601" s="9" t="str">
        <f t="shared" si="2"/>
        <v>Rally</v>
      </c>
      <c r="K601" s="10" t="s">
        <v>129</v>
      </c>
      <c r="L601" s="34" t="str">
        <f t="shared" si="3"/>
        <v>China</v>
      </c>
      <c r="M601" s="10"/>
      <c r="N601" s="34" t="str">
        <f t="shared" si="4"/>
        <v/>
      </c>
      <c r="O601" s="10"/>
      <c r="P601" s="34" t="str">
        <f t="shared" si="5"/>
        <v/>
      </c>
      <c r="Q601" s="10"/>
      <c r="R601" s="10"/>
      <c r="S601" s="9">
        <f t="shared" si="6"/>
        <v>0</v>
      </c>
      <c r="T601" s="9" t="s">
        <v>1549</v>
      </c>
      <c r="U601" s="10"/>
      <c r="V601" s="9" t="s">
        <v>47</v>
      </c>
      <c r="W601" s="34" t="str">
        <f t="shared" si="7"/>
        <v>Foreign Actor</v>
      </c>
      <c r="X601" s="9" t="s">
        <v>87</v>
      </c>
      <c r="Y601" s="34" t="str">
        <f t="shared" si="8"/>
        <v>Neutral</v>
      </c>
      <c r="Z601" s="10"/>
      <c r="AA601" s="34" t="str">
        <f t="shared" si="9"/>
        <v/>
      </c>
      <c r="AB601" s="10" t="s">
        <v>1573</v>
      </c>
      <c r="AC601" s="9" t="s">
        <v>98</v>
      </c>
      <c r="AD601" s="6" t="s">
        <v>1574</v>
      </c>
      <c r="AE601" s="10"/>
      <c r="AF601" s="10"/>
      <c r="AG601" s="10"/>
      <c r="AH601" s="10"/>
      <c r="AI601" s="10"/>
      <c r="AJ601" s="10"/>
      <c r="AK601" s="10"/>
      <c r="AL601" s="10"/>
      <c r="AM601" s="10"/>
      <c r="AN601" s="10"/>
      <c r="AO601" s="10"/>
      <c r="AP601" s="10"/>
      <c r="AQ601" s="10"/>
      <c r="AR601" s="10"/>
      <c r="AS601" s="10"/>
      <c r="AT601" s="10"/>
      <c r="AU601" s="10"/>
      <c r="AV601" s="10"/>
    </row>
    <row r="602" spans="1:48" ht="20.25" customHeight="1">
      <c r="A602" s="31">
        <v>43712</v>
      </c>
      <c r="B602" s="10" t="s">
        <v>20</v>
      </c>
      <c r="C602" s="10">
        <f t="shared" si="0"/>
        <v>0</v>
      </c>
      <c r="D602" s="6">
        <f t="shared" si="1"/>
        <v>0</v>
      </c>
      <c r="E602" s="10">
        <v>42.319173999999997</v>
      </c>
      <c r="F602" s="10">
        <v>69.590971999999994</v>
      </c>
      <c r="G602" s="10">
        <v>30</v>
      </c>
      <c r="H602" s="10">
        <v>0</v>
      </c>
      <c r="I602" s="10" t="s">
        <v>21</v>
      </c>
      <c r="J602" s="9" t="str">
        <f t="shared" si="2"/>
        <v>Rally</v>
      </c>
      <c r="K602" s="10" t="s">
        <v>129</v>
      </c>
      <c r="L602" s="34" t="str">
        <f t="shared" si="3"/>
        <v>China</v>
      </c>
      <c r="M602" s="10"/>
      <c r="N602" s="34" t="str">
        <f t="shared" si="4"/>
        <v/>
      </c>
      <c r="O602" s="10"/>
      <c r="P602" s="34" t="str">
        <f t="shared" si="5"/>
        <v/>
      </c>
      <c r="Q602" s="10"/>
      <c r="R602" s="10"/>
      <c r="S602" s="9">
        <f t="shared" si="6"/>
        <v>0</v>
      </c>
      <c r="T602" s="9" t="s">
        <v>1549</v>
      </c>
      <c r="U602" s="10"/>
      <c r="V602" s="9" t="s">
        <v>47</v>
      </c>
      <c r="W602" s="34" t="str">
        <f t="shared" si="7"/>
        <v>Foreign Actor</v>
      </c>
      <c r="X602" s="9" t="s">
        <v>87</v>
      </c>
      <c r="Y602" s="34" t="str">
        <f t="shared" si="8"/>
        <v>Neutral</v>
      </c>
      <c r="Z602" s="10"/>
      <c r="AA602" s="34" t="str">
        <f t="shared" si="9"/>
        <v/>
      </c>
      <c r="AB602" s="10" t="s">
        <v>1573</v>
      </c>
      <c r="AC602" s="9" t="s">
        <v>98</v>
      </c>
      <c r="AD602" s="6" t="s">
        <v>1575</v>
      </c>
      <c r="AE602" s="10"/>
      <c r="AF602" s="10"/>
      <c r="AG602" s="10"/>
      <c r="AH602" s="10"/>
      <c r="AI602" s="10"/>
      <c r="AJ602" s="10"/>
      <c r="AK602" s="10"/>
      <c r="AL602" s="10"/>
      <c r="AM602" s="10"/>
      <c r="AN602" s="10"/>
      <c r="AO602" s="10"/>
      <c r="AP602" s="10"/>
      <c r="AQ602" s="10"/>
      <c r="AR602" s="10"/>
      <c r="AS602" s="10"/>
      <c r="AT602" s="10"/>
      <c r="AU602" s="10"/>
      <c r="AV602" s="10"/>
    </row>
    <row r="603" spans="1:48" ht="20.25" customHeight="1">
      <c r="A603" s="31">
        <v>43712</v>
      </c>
      <c r="B603" s="10" t="s">
        <v>321</v>
      </c>
      <c r="C603" s="10">
        <f t="shared" si="0"/>
        <v>0</v>
      </c>
      <c r="D603" s="6">
        <f t="shared" si="1"/>
        <v>0</v>
      </c>
      <c r="E603" s="14">
        <v>49.809176999999998</v>
      </c>
      <c r="F603" s="15">
        <v>73.083496999999994</v>
      </c>
      <c r="G603" s="10">
        <v>12</v>
      </c>
      <c r="H603" s="10">
        <v>0</v>
      </c>
      <c r="I603" s="10" t="s">
        <v>21</v>
      </c>
      <c r="J603" s="9" t="str">
        <f t="shared" si="2"/>
        <v>Rally</v>
      </c>
      <c r="K603" s="10" t="s">
        <v>129</v>
      </c>
      <c r="L603" s="34" t="str">
        <f t="shared" si="3"/>
        <v>China</v>
      </c>
      <c r="M603" s="10"/>
      <c r="N603" s="34" t="str">
        <f t="shared" si="4"/>
        <v/>
      </c>
      <c r="O603" s="10"/>
      <c r="P603" s="34" t="str">
        <f t="shared" si="5"/>
        <v/>
      </c>
      <c r="Q603" s="10"/>
      <c r="R603" s="10"/>
      <c r="S603" s="9">
        <f t="shared" si="6"/>
        <v>0</v>
      </c>
      <c r="T603" s="9" t="s">
        <v>1549</v>
      </c>
      <c r="U603" s="10"/>
      <c r="V603" s="9" t="s">
        <v>47</v>
      </c>
      <c r="W603" s="34" t="str">
        <f t="shared" si="7"/>
        <v>Foreign Actor</v>
      </c>
      <c r="X603" s="9" t="s">
        <v>87</v>
      </c>
      <c r="Y603" s="34" t="str">
        <f t="shared" si="8"/>
        <v>Neutral</v>
      </c>
      <c r="Z603" s="10"/>
      <c r="AA603" s="34" t="str">
        <f t="shared" si="9"/>
        <v/>
      </c>
      <c r="AB603" s="10" t="s">
        <v>1573</v>
      </c>
      <c r="AC603" s="9" t="s">
        <v>98</v>
      </c>
      <c r="AD603" s="6" t="s">
        <v>1576</v>
      </c>
      <c r="AE603" s="10"/>
      <c r="AF603" s="10"/>
      <c r="AG603" s="10"/>
      <c r="AH603" s="10"/>
      <c r="AI603" s="10"/>
      <c r="AJ603" s="10"/>
      <c r="AK603" s="10"/>
      <c r="AL603" s="10"/>
      <c r="AM603" s="10"/>
      <c r="AN603" s="10"/>
      <c r="AO603" s="10"/>
      <c r="AP603" s="10"/>
      <c r="AQ603" s="10"/>
      <c r="AR603" s="10"/>
      <c r="AS603" s="10"/>
      <c r="AT603" s="10"/>
      <c r="AU603" s="10"/>
      <c r="AV603" s="10"/>
    </row>
    <row r="604" spans="1:48" ht="20.25" customHeight="1">
      <c r="A604" s="31">
        <v>43712</v>
      </c>
      <c r="B604" s="10" t="s">
        <v>95</v>
      </c>
      <c r="C604" s="10">
        <f t="shared" si="0"/>
        <v>0</v>
      </c>
      <c r="D604" s="6">
        <f t="shared" si="1"/>
        <v>0</v>
      </c>
      <c r="E604" s="10">
        <v>43.666243000000001</v>
      </c>
      <c r="F604" s="10">
        <v>51.135573999999998</v>
      </c>
      <c r="G604" s="10">
        <v>12</v>
      </c>
      <c r="H604" s="10">
        <v>0</v>
      </c>
      <c r="I604" s="10" t="s">
        <v>21</v>
      </c>
      <c r="J604" s="9" t="str">
        <f t="shared" si="2"/>
        <v>Rally</v>
      </c>
      <c r="K604" s="10" t="s">
        <v>129</v>
      </c>
      <c r="L604" s="34" t="str">
        <f t="shared" si="3"/>
        <v>China</v>
      </c>
      <c r="M604" s="10"/>
      <c r="N604" s="34" t="str">
        <f t="shared" si="4"/>
        <v/>
      </c>
      <c r="O604" s="10"/>
      <c r="P604" s="34" t="str">
        <f t="shared" si="5"/>
        <v/>
      </c>
      <c r="Q604" s="10"/>
      <c r="R604" s="10"/>
      <c r="S604" s="9">
        <f t="shared" si="6"/>
        <v>0</v>
      </c>
      <c r="T604" s="9" t="s">
        <v>1549</v>
      </c>
      <c r="U604" s="10"/>
      <c r="V604" s="9" t="s">
        <v>47</v>
      </c>
      <c r="W604" s="34" t="str">
        <f t="shared" si="7"/>
        <v>Foreign Actor</v>
      </c>
      <c r="X604" s="9" t="s">
        <v>87</v>
      </c>
      <c r="Y604" s="34" t="str">
        <f t="shared" si="8"/>
        <v>Neutral</v>
      </c>
      <c r="Z604" s="10"/>
      <c r="AA604" s="34" t="str">
        <f t="shared" si="9"/>
        <v/>
      </c>
      <c r="AB604" s="10" t="s">
        <v>1573</v>
      </c>
      <c r="AC604" s="9" t="s">
        <v>98</v>
      </c>
      <c r="AD604" s="6" t="s">
        <v>1577</v>
      </c>
      <c r="AE604" s="10"/>
      <c r="AF604" s="10"/>
      <c r="AG604" s="10"/>
      <c r="AH604" s="10"/>
      <c r="AI604" s="10"/>
      <c r="AJ604" s="10"/>
      <c r="AK604" s="10"/>
      <c r="AL604" s="10"/>
      <c r="AM604" s="10"/>
      <c r="AN604" s="10"/>
      <c r="AO604" s="10"/>
      <c r="AP604" s="10"/>
      <c r="AQ604" s="10"/>
      <c r="AR604" s="10"/>
      <c r="AS604" s="10"/>
      <c r="AT604" s="10"/>
      <c r="AU604" s="10"/>
      <c r="AV604" s="10"/>
    </row>
    <row r="605" spans="1:48" ht="20.25" customHeight="1">
      <c r="A605" s="31">
        <v>43712</v>
      </c>
      <c r="B605" s="10" t="s">
        <v>385</v>
      </c>
      <c r="C605" s="10">
        <f t="shared" si="0"/>
        <v>0</v>
      </c>
      <c r="D605" s="6">
        <f t="shared" si="1"/>
        <v>0</v>
      </c>
      <c r="E605" s="14">
        <v>49.959083999999997</v>
      </c>
      <c r="F605" s="15">
        <v>82.605354000000005</v>
      </c>
      <c r="G605" s="10">
        <v>10</v>
      </c>
      <c r="H605" s="10">
        <v>1</v>
      </c>
      <c r="I605" s="10" t="s">
        <v>21</v>
      </c>
      <c r="J605" s="9" t="str">
        <f t="shared" si="2"/>
        <v>Rally</v>
      </c>
      <c r="K605" s="10" t="s">
        <v>129</v>
      </c>
      <c r="L605" s="34" t="str">
        <f t="shared" si="3"/>
        <v>China</v>
      </c>
      <c r="M605" s="10"/>
      <c r="N605" s="34" t="str">
        <f t="shared" si="4"/>
        <v/>
      </c>
      <c r="O605" s="10"/>
      <c r="P605" s="34" t="str">
        <f t="shared" si="5"/>
        <v/>
      </c>
      <c r="Q605" s="10"/>
      <c r="R605" s="10"/>
      <c r="S605" s="9">
        <f t="shared" si="6"/>
        <v>0</v>
      </c>
      <c r="T605" s="9" t="s">
        <v>1549</v>
      </c>
      <c r="U605" s="10"/>
      <c r="V605" s="9" t="s">
        <v>47</v>
      </c>
      <c r="W605" s="34" t="str">
        <f t="shared" si="7"/>
        <v>Foreign Actor</v>
      </c>
      <c r="X605" s="10" t="s">
        <v>25</v>
      </c>
      <c r="Y605" s="34" t="str">
        <f t="shared" si="8"/>
        <v>Violent</v>
      </c>
      <c r="Z605" s="9" t="s">
        <v>1089</v>
      </c>
      <c r="AA605" s="34" t="str">
        <f t="shared" si="9"/>
        <v>Violent</v>
      </c>
      <c r="AB605" s="10" t="s">
        <v>1573</v>
      </c>
      <c r="AC605" s="9" t="s">
        <v>98</v>
      </c>
      <c r="AD605" s="6" t="s">
        <v>1578</v>
      </c>
      <c r="AE605" s="10"/>
      <c r="AF605" s="10"/>
      <c r="AG605" s="10"/>
      <c r="AH605" s="10"/>
      <c r="AI605" s="10"/>
      <c r="AJ605" s="10"/>
      <c r="AK605" s="10"/>
      <c r="AL605" s="10"/>
      <c r="AM605" s="10"/>
      <c r="AN605" s="10"/>
      <c r="AO605" s="10"/>
      <c r="AP605" s="10"/>
      <c r="AQ605" s="10"/>
      <c r="AR605" s="10"/>
      <c r="AS605" s="10"/>
      <c r="AT605" s="10"/>
      <c r="AU605" s="10"/>
      <c r="AV605" s="10"/>
    </row>
    <row r="606" spans="1:48" ht="20.25" customHeight="1">
      <c r="A606" s="31">
        <v>43712</v>
      </c>
      <c r="B606" s="10" t="s">
        <v>34</v>
      </c>
      <c r="C606" s="10">
        <f t="shared" si="0"/>
        <v>0</v>
      </c>
      <c r="D606" s="6">
        <f t="shared" si="1"/>
        <v>1</v>
      </c>
      <c r="E606" s="14">
        <v>43.253241000000003</v>
      </c>
      <c r="F606" s="15">
        <v>76.943438</v>
      </c>
      <c r="G606" s="10">
        <v>20</v>
      </c>
      <c r="H606" s="10">
        <v>0</v>
      </c>
      <c r="I606" s="10" t="s">
        <v>21</v>
      </c>
      <c r="J606" s="9" t="str">
        <f t="shared" si="2"/>
        <v>Rally</v>
      </c>
      <c r="K606" s="10" t="s">
        <v>129</v>
      </c>
      <c r="L606" s="34" t="str">
        <f t="shared" si="3"/>
        <v>China</v>
      </c>
      <c r="M606" s="10"/>
      <c r="N606" s="34" t="str">
        <f t="shared" si="4"/>
        <v/>
      </c>
      <c r="O606" s="10"/>
      <c r="P606" s="34" t="str">
        <f t="shared" si="5"/>
        <v/>
      </c>
      <c r="Q606" s="10"/>
      <c r="R606" s="10"/>
      <c r="S606" s="9">
        <f t="shared" si="6"/>
        <v>0</v>
      </c>
      <c r="T606" s="9" t="s">
        <v>1549</v>
      </c>
      <c r="U606" s="10"/>
      <c r="V606" s="9" t="s">
        <v>47</v>
      </c>
      <c r="W606" s="34" t="str">
        <f t="shared" si="7"/>
        <v>Foreign Actor</v>
      </c>
      <c r="X606" s="9" t="s">
        <v>87</v>
      </c>
      <c r="Y606" s="34" t="str">
        <f t="shared" si="8"/>
        <v>Neutral</v>
      </c>
      <c r="Z606" s="10"/>
      <c r="AA606" s="34" t="str">
        <f t="shared" si="9"/>
        <v/>
      </c>
      <c r="AB606" s="10" t="s">
        <v>1573</v>
      </c>
      <c r="AC606" s="9" t="s">
        <v>98</v>
      </c>
      <c r="AD606" s="6" t="s">
        <v>1579</v>
      </c>
      <c r="AE606" s="10"/>
      <c r="AF606" s="10"/>
      <c r="AG606" s="10"/>
      <c r="AH606" s="10"/>
      <c r="AI606" s="10"/>
      <c r="AJ606" s="10"/>
      <c r="AK606" s="10"/>
      <c r="AL606" s="10"/>
      <c r="AM606" s="10"/>
      <c r="AN606" s="10"/>
      <c r="AO606" s="10"/>
      <c r="AP606" s="10"/>
      <c r="AQ606" s="10"/>
      <c r="AR606" s="10"/>
      <c r="AS606" s="10"/>
      <c r="AT606" s="10"/>
      <c r="AU606" s="10"/>
      <c r="AV606" s="10"/>
    </row>
    <row r="607" spans="1:48" ht="20.25" customHeight="1">
      <c r="A607" s="31">
        <v>43712</v>
      </c>
      <c r="B607" s="9" t="s">
        <v>40</v>
      </c>
      <c r="C607" s="9">
        <f t="shared" si="0"/>
        <v>1</v>
      </c>
      <c r="D607" s="6">
        <f t="shared" si="1"/>
        <v>0</v>
      </c>
      <c r="E607" s="10">
        <v>51.128186999999997</v>
      </c>
      <c r="F607" s="10">
        <v>71.441579000000004</v>
      </c>
      <c r="G607" s="10">
        <v>10</v>
      </c>
      <c r="H607" s="10">
        <v>0</v>
      </c>
      <c r="I607" s="9" t="s">
        <v>158</v>
      </c>
      <c r="J607" s="9" t="str">
        <f t="shared" si="2"/>
        <v>Violent</v>
      </c>
      <c r="K607" s="10" t="s">
        <v>58</v>
      </c>
      <c r="L607" s="34" t="str">
        <f t="shared" si="3"/>
        <v>Government Services</v>
      </c>
      <c r="M607" s="10"/>
      <c r="N607" s="34" t="str">
        <f t="shared" si="4"/>
        <v/>
      </c>
      <c r="O607" s="10"/>
      <c r="P607" s="34" t="str">
        <f t="shared" si="5"/>
        <v/>
      </c>
      <c r="Q607" s="10"/>
      <c r="R607" s="10"/>
      <c r="S607" s="9">
        <f t="shared" si="6"/>
        <v>0</v>
      </c>
      <c r="T607" s="9" t="s">
        <v>1564</v>
      </c>
      <c r="U607" s="10"/>
      <c r="V607" s="10" t="s">
        <v>24</v>
      </c>
      <c r="W607" s="34" t="str">
        <f t="shared" si="7"/>
        <v>National Government</v>
      </c>
      <c r="X607" s="9" t="s">
        <v>437</v>
      </c>
      <c r="Y607" s="34" t="str">
        <f t="shared" si="8"/>
        <v>Violent</v>
      </c>
      <c r="Z607" s="10"/>
      <c r="AA607" s="34" t="str">
        <f t="shared" si="9"/>
        <v/>
      </c>
      <c r="AB607" s="10" t="s">
        <v>1565</v>
      </c>
      <c r="AC607" s="12" t="s">
        <v>27</v>
      </c>
      <c r="AD607" s="6" t="s">
        <v>1566</v>
      </c>
      <c r="AE607" s="10"/>
      <c r="AF607" s="10"/>
      <c r="AG607" s="10"/>
      <c r="AH607" s="10"/>
      <c r="AI607" s="10"/>
      <c r="AJ607" s="10"/>
      <c r="AK607" s="10"/>
      <c r="AL607" s="10"/>
      <c r="AM607" s="10"/>
      <c r="AN607" s="10"/>
      <c r="AO607" s="10"/>
      <c r="AP607" s="10"/>
      <c r="AQ607" s="10"/>
      <c r="AR607" s="10"/>
      <c r="AS607" s="10"/>
      <c r="AT607" s="10"/>
      <c r="AU607" s="10"/>
      <c r="AV607" s="10"/>
    </row>
    <row r="608" spans="1:48" ht="20.25" customHeight="1">
      <c r="A608" s="31">
        <v>43711</v>
      </c>
      <c r="B608" s="10" t="s">
        <v>20</v>
      </c>
      <c r="C608" s="10">
        <f t="shared" si="0"/>
        <v>0</v>
      </c>
      <c r="D608" s="6">
        <f t="shared" si="1"/>
        <v>0</v>
      </c>
      <c r="E608" s="10">
        <v>42.319173999999997</v>
      </c>
      <c r="F608" s="10">
        <v>69.590971999999994</v>
      </c>
      <c r="G608" s="10">
        <v>30</v>
      </c>
      <c r="H608" s="10">
        <v>0</v>
      </c>
      <c r="I608" s="10" t="s">
        <v>21</v>
      </c>
      <c r="J608" s="9" t="str">
        <f t="shared" si="2"/>
        <v>Rally</v>
      </c>
      <c r="K608" s="10" t="s">
        <v>129</v>
      </c>
      <c r="L608" s="34" t="str">
        <f t="shared" si="3"/>
        <v>China</v>
      </c>
      <c r="M608" s="10"/>
      <c r="N608" s="34" t="str">
        <f t="shared" si="4"/>
        <v/>
      </c>
      <c r="O608" s="10"/>
      <c r="P608" s="34" t="str">
        <f t="shared" si="5"/>
        <v/>
      </c>
      <c r="Q608" s="10"/>
      <c r="R608" s="10"/>
      <c r="S608" s="9">
        <f t="shared" si="6"/>
        <v>0</v>
      </c>
      <c r="T608" s="9" t="s">
        <v>1549</v>
      </c>
      <c r="U608" s="10"/>
      <c r="V608" s="9" t="s">
        <v>47</v>
      </c>
      <c r="W608" s="34" t="str">
        <f t="shared" si="7"/>
        <v>Foreign Actor</v>
      </c>
      <c r="X608" s="9" t="s">
        <v>87</v>
      </c>
      <c r="Y608" s="34" t="str">
        <f t="shared" si="8"/>
        <v>Neutral</v>
      </c>
      <c r="Z608" s="10"/>
      <c r="AA608" s="34" t="str">
        <f t="shared" si="9"/>
        <v/>
      </c>
      <c r="AB608" s="10" t="s">
        <v>1580</v>
      </c>
      <c r="AC608" s="12" t="s">
        <v>27</v>
      </c>
      <c r="AD608" s="6" t="s">
        <v>1581</v>
      </c>
      <c r="AE608" s="10"/>
      <c r="AF608" s="10"/>
      <c r="AG608" s="10"/>
      <c r="AH608" s="10"/>
      <c r="AI608" s="10"/>
      <c r="AJ608" s="10"/>
      <c r="AK608" s="10"/>
      <c r="AL608" s="10"/>
      <c r="AM608" s="10"/>
      <c r="AN608" s="10"/>
      <c r="AO608" s="10"/>
      <c r="AP608" s="10"/>
      <c r="AQ608" s="10"/>
      <c r="AR608" s="10"/>
      <c r="AS608" s="10"/>
      <c r="AT608" s="10"/>
      <c r="AU608" s="10"/>
      <c r="AV608" s="10"/>
    </row>
    <row r="609" spans="1:48" ht="20.25" customHeight="1">
      <c r="A609" s="31">
        <v>43711</v>
      </c>
      <c r="B609" s="10" t="s">
        <v>321</v>
      </c>
      <c r="C609" s="10">
        <f t="shared" si="0"/>
        <v>0</v>
      </c>
      <c r="D609" s="6">
        <f t="shared" si="1"/>
        <v>0</v>
      </c>
      <c r="E609" s="14">
        <v>49.809176999999998</v>
      </c>
      <c r="F609" s="15">
        <v>73.083496999999994</v>
      </c>
      <c r="G609" s="10">
        <v>10</v>
      </c>
      <c r="H609" s="10">
        <v>0</v>
      </c>
      <c r="I609" s="10" t="s">
        <v>21</v>
      </c>
      <c r="J609" s="9" t="str">
        <f t="shared" si="2"/>
        <v>Rally</v>
      </c>
      <c r="K609" s="10" t="s">
        <v>129</v>
      </c>
      <c r="L609" s="34" t="str">
        <f t="shared" si="3"/>
        <v>China</v>
      </c>
      <c r="M609" s="10"/>
      <c r="N609" s="34" t="str">
        <f t="shared" si="4"/>
        <v/>
      </c>
      <c r="O609" s="10"/>
      <c r="P609" s="34" t="str">
        <f t="shared" si="5"/>
        <v/>
      </c>
      <c r="Q609" s="10"/>
      <c r="R609" s="10"/>
      <c r="S609" s="9">
        <f t="shared" si="6"/>
        <v>0</v>
      </c>
      <c r="T609" s="9" t="s">
        <v>1549</v>
      </c>
      <c r="U609" s="10"/>
      <c r="V609" s="9" t="s">
        <v>47</v>
      </c>
      <c r="W609" s="34" t="str">
        <f t="shared" si="7"/>
        <v>Foreign Actor</v>
      </c>
      <c r="X609" s="9" t="s">
        <v>87</v>
      </c>
      <c r="Y609" s="34" t="str">
        <f t="shared" si="8"/>
        <v>Neutral</v>
      </c>
      <c r="Z609" s="10"/>
      <c r="AA609" s="34" t="str">
        <f t="shared" si="9"/>
        <v/>
      </c>
      <c r="AB609" s="10" t="s">
        <v>1580</v>
      </c>
      <c r="AC609" s="12" t="s">
        <v>27</v>
      </c>
      <c r="AD609" s="6" t="s">
        <v>1582</v>
      </c>
      <c r="AE609" s="10"/>
      <c r="AF609" s="10"/>
      <c r="AG609" s="10"/>
      <c r="AH609" s="10"/>
      <c r="AI609" s="10"/>
      <c r="AJ609" s="10"/>
      <c r="AK609" s="10"/>
      <c r="AL609" s="10"/>
      <c r="AM609" s="10"/>
      <c r="AN609" s="10"/>
      <c r="AO609" s="10"/>
      <c r="AP609" s="10"/>
      <c r="AQ609" s="10"/>
      <c r="AR609" s="10"/>
      <c r="AS609" s="10"/>
      <c r="AT609" s="10"/>
      <c r="AU609" s="10"/>
      <c r="AV609" s="10"/>
    </row>
    <row r="610" spans="1:48" ht="20.25" customHeight="1">
      <c r="A610" s="31">
        <v>43711</v>
      </c>
      <c r="B610" s="9" t="s">
        <v>40</v>
      </c>
      <c r="C610" s="9">
        <f t="shared" si="0"/>
        <v>1</v>
      </c>
      <c r="D610" s="6">
        <f t="shared" si="1"/>
        <v>0</v>
      </c>
      <c r="E610" s="14">
        <v>51.127564999999997</v>
      </c>
      <c r="F610" s="15">
        <v>71.438625999999999</v>
      </c>
      <c r="G610" s="10">
        <v>30</v>
      </c>
      <c r="H610" s="10">
        <v>0</v>
      </c>
      <c r="I610" s="10" t="s">
        <v>21</v>
      </c>
      <c r="J610" s="9" t="str">
        <f t="shared" si="2"/>
        <v>Rally</v>
      </c>
      <c r="K610" s="10" t="s">
        <v>129</v>
      </c>
      <c r="L610" s="34" t="str">
        <f t="shared" si="3"/>
        <v>China</v>
      </c>
      <c r="M610" s="10"/>
      <c r="N610" s="34" t="str">
        <f t="shared" si="4"/>
        <v/>
      </c>
      <c r="O610" s="10"/>
      <c r="P610" s="34" t="str">
        <f t="shared" si="5"/>
        <v/>
      </c>
      <c r="Q610" s="10"/>
      <c r="R610" s="10"/>
      <c r="S610" s="9">
        <f t="shared" si="6"/>
        <v>0</v>
      </c>
      <c r="T610" s="9" t="s">
        <v>1549</v>
      </c>
      <c r="U610" s="10"/>
      <c r="V610" s="9" t="s">
        <v>47</v>
      </c>
      <c r="W610" s="34" t="str">
        <f t="shared" si="7"/>
        <v>Foreign Actor</v>
      </c>
      <c r="X610" s="9" t="s">
        <v>87</v>
      </c>
      <c r="Y610" s="34" t="str">
        <f t="shared" si="8"/>
        <v>Neutral</v>
      </c>
      <c r="Z610" s="10"/>
      <c r="AA610" s="34" t="str">
        <f t="shared" si="9"/>
        <v/>
      </c>
      <c r="AB610" s="10" t="s">
        <v>1580</v>
      </c>
      <c r="AC610" s="12" t="s">
        <v>27</v>
      </c>
      <c r="AD610" s="6" t="s">
        <v>1583</v>
      </c>
      <c r="AE610" s="10"/>
      <c r="AF610" s="10"/>
      <c r="AG610" s="10"/>
      <c r="AH610" s="10"/>
      <c r="AI610" s="10"/>
      <c r="AJ610" s="10"/>
      <c r="AK610" s="10"/>
      <c r="AL610" s="10"/>
      <c r="AM610" s="10"/>
      <c r="AN610" s="10"/>
      <c r="AO610" s="10"/>
      <c r="AP610" s="10"/>
      <c r="AQ610" s="10"/>
      <c r="AR610" s="10"/>
      <c r="AS610" s="10"/>
      <c r="AT610" s="10"/>
      <c r="AU610" s="10"/>
      <c r="AV610" s="10"/>
    </row>
    <row r="611" spans="1:48" ht="20.25" customHeight="1">
      <c r="A611" s="31">
        <v>43711</v>
      </c>
      <c r="B611" s="10" t="s">
        <v>34</v>
      </c>
      <c r="C611" s="10">
        <f t="shared" si="0"/>
        <v>0</v>
      </c>
      <c r="D611" s="6">
        <f t="shared" si="1"/>
        <v>1</v>
      </c>
      <c r="E611" s="14">
        <v>43.253241000000003</v>
      </c>
      <c r="F611" s="15">
        <v>76.943438</v>
      </c>
      <c r="G611" s="10">
        <v>30</v>
      </c>
      <c r="H611" s="10">
        <v>0</v>
      </c>
      <c r="I611" s="10" t="s">
        <v>21</v>
      </c>
      <c r="J611" s="9" t="str">
        <f t="shared" si="2"/>
        <v>Rally</v>
      </c>
      <c r="K611" s="10" t="s">
        <v>129</v>
      </c>
      <c r="L611" s="34" t="str">
        <f t="shared" si="3"/>
        <v>China</v>
      </c>
      <c r="M611" s="10"/>
      <c r="N611" s="34" t="str">
        <f t="shared" si="4"/>
        <v/>
      </c>
      <c r="O611" s="10"/>
      <c r="P611" s="34" t="str">
        <f t="shared" si="5"/>
        <v/>
      </c>
      <c r="Q611" s="10"/>
      <c r="R611" s="10"/>
      <c r="S611" s="9">
        <f t="shared" si="6"/>
        <v>0</v>
      </c>
      <c r="T611" s="9" t="s">
        <v>1549</v>
      </c>
      <c r="U611" s="10"/>
      <c r="V611" s="9" t="s">
        <v>47</v>
      </c>
      <c r="W611" s="34" t="str">
        <f t="shared" si="7"/>
        <v>Foreign Actor</v>
      </c>
      <c r="X611" s="9" t="s">
        <v>87</v>
      </c>
      <c r="Y611" s="34" t="str">
        <f t="shared" si="8"/>
        <v>Neutral</v>
      </c>
      <c r="Z611" s="10"/>
      <c r="AA611" s="34" t="str">
        <f t="shared" si="9"/>
        <v/>
      </c>
      <c r="AB611" s="10" t="s">
        <v>1580</v>
      </c>
      <c r="AC611" s="12" t="s">
        <v>27</v>
      </c>
      <c r="AD611" s="6" t="s">
        <v>1584</v>
      </c>
      <c r="AE611" s="10"/>
      <c r="AF611" s="10"/>
      <c r="AG611" s="10"/>
      <c r="AH611" s="10"/>
      <c r="AI611" s="10"/>
      <c r="AJ611" s="10"/>
      <c r="AK611" s="10"/>
      <c r="AL611" s="10"/>
      <c r="AM611" s="10"/>
      <c r="AN611" s="10"/>
      <c r="AO611" s="10"/>
      <c r="AP611" s="10"/>
      <c r="AQ611" s="10"/>
      <c r="AR611" s="10"/>
      <c r="AS611" s="10"/>
      <c r="AT611" s="10"/>
      <c r="AU611" s="10"/>
      <c r="AV611" s="10"/>
    </row>
    <row r="612" spans="1:48" ht="20.25" customHeight="1">
      <c r="A612" s="31">
        <v>43711</v>
      </c>
      <c r="B612" s="10" t="s">
        <v>29</v>
      </c>
      <c r="C612" s="10">
        <f t="shared" si="0"/>
        <v>0</v>
      </c>
      <c r="D612" s="6">
        <f t="shared" si="1"/>
        <v>0</v>
      </c>
      <c r="E612" s="10">
        <v>50.290823000000003</v>
      </c>
      <c r="F612" s="10">
        <v>57.187522999999999</v>
      </c>
      <c r="G612" s="9">
        <v>5</v>
      </c>
      <c r="H612" s="10">
        <v>0</v>
      </c>
      <c r="I612" s="10" t="s">
        <v>21</v>
      </c>
      <c r="J612" s="9" t="str">
        <f t="shared" si="2"/>
        <v>Rally</v>
      </c>
      <c r="K612" s="10" t="s">
        <v>129</v>
      </c>
      <c r="L612" s="34" t="str">
        <f t="shared" si="3"/>
        <v>China</v>
      </c>
      <c r="M612" s="10"/>
      <c r="N612" s="34" t="str">
        <f t="shared" si="4"/>
        <v/>
      </c>
      <c r="O612" s="10"/>
      <c r="P612" s="34" t="str">
        <f t="shared" si="5"/>
        <v/>
      </c>
      <c r="Q612" s="10"/>
      <c r="R612" s="10"/>
      <c r="S612" s="9">
        <f t="shared" si="6"/>
        <v>0</v>
      </c>
      <c r="T612" s="9" t="s">
        <v>1549</v>
      </c>
      <c r="U612" s="10"/>
      <c r="V612" s="9" t="s">
        <v>47</v>
      </c>
      <c r="W612" s="34" t="str">
        <f t="shared" si="7"/>
        <v>Foreign Actor</v>
      </c>
      <c r="X612" s="9" t="s">
        <v>87</v>
      </c>
      <c r="Y612" s="34" t="str">
        <f t="shared" si="8"/>
        <v>Neutral</v>
      </c>
      <c r="Z612" s="10"/>
      <c r="AA612" s="34" t="str">
        <f t="shared" si="9"/>
        <v/>
      </c>
      <c r="AB612" s="10" t="s">
        <v>1580</v>
      </c>
      <c r="AC612" s="12" t="s">
        <v>27</v>
      </c>
      <c r="AD612" s="6" t="s">
        <v>1585</v>
      </c>
      <c r="AE612" s="10"/>
      <c r="AF612" s="10"/>
      <c r="AG612" s="10"/>
      <c r="AH612" s="10"/>
      <c r="AI612" s="10"/>
      <c r="AJ612" s="10"/>
      <c r="AK612" s="10"/>
      <c r="AL612" s="10"/>
      <c r="AM612" s="10"/>
      <c r="AN612" s="10"/>
      <c r="AO612" s="10"/>
      <c r="AP612" s="10"/>
      <c r="AQ612" s="10"/>
      <c r="AR612" s="10"/>
      <c r="AS612" s="10"/>
      <c r="AT612" s="10"/>
      <c r="AU612" s="10"/>
      <c r="AV612" s="10"/>
    </row>
    <row r="613" spans="1:48" ht="20.25" customHeight="1">
      <c r="A613" s="31">
        <v>43711</v>
      </c>
      <c r="B613" s="10" t="s">
        <v>199</v>
      </c>
      <c r="C613" s="10">
        <f t="shared" si="0"/>
        <v>0</v>
      </c>
      <c r="D613" s="6">
        <f t="shared" si="1"/>
        <v>0</v>
      </c>
      <c r="E613" s="14">
        <v>43.357335999999997</v>
      </c>
      <c r="F613" s="15">
        <v>52.873477999999999</v>
      </c>
      <c r="G613" s="10">
        <v>500</v>
      </c>
      <c r="H613" s="10">
        <v>0</v>
      </c>
      <c r="I613" s="10" t="s">
        <v>21</v>
      </c>
      <c r="J613" s="9" t="str">
        <f t="shared" si="2"/>
        <v>Rally</v>
      </c>
      <c r="K613" s="10" t="s">
        <v>129</v>
      </c>
      <c r="L613" s="34" t="str">
        <f t="shared" si="3"/>
        <v>China</v>
      </c>
      <c r="M613" s="10"/>
      <c r="N613" s="34" t="str">
        <f t="shared" si="4"/>
        <v/>
      </c>
      <c r="O613" s="10"/>
      <c r="P613" s="34" t="str">
        <f t="shared" si="5"/>
        <v/>
      </c>
      <c r="Q613" s="10"/>
      <c r="R613" s="10"/>
      <c r="S613" s="9">
        <f t="shared" si="6"/>
        <v>0</v>
      </c>
      <c r="T613" s="9" t="s">
        <v>1549</v>
      </c>
      <c r="U613" s="10"/>
      <c r="V613" s="9" t="s">
        <v>47</v>
      </c>
      <c r="W613" s="34" t="str">
        <f t="shared" si="7"/>
        <v>Foreign Actor</v>
      </c>
      <c r="X613" s="9" t="s">
        <v>87</v>
      </c>
      <c r="Y613" s="34" t="str">
        <f t="shared" si="8"/>
        <v>Neutral</v>
      </c>
      <c r="Z613" s="10"/>
      <c r="AA613" s="34" t="str">
        <f t="shared" si="9"/>
        <v/>
      </c>
      <c r="AB613" s="10" t="s">
        <v>1580</v>
      </c>
      <c r="AC613" s="12" t="s">
        <v>27</v>
      </c>
      <c r="AD613" s="6" t="s">
        <v>1586</v>
      </c>
      <c r="AE613" s="10"/>
      <c r="AF613" s="10"/>
      <c r="AG613" s="10"/>
      <c r="AH613" s="10"/>
      <c r="AI613" s="10"/>
      <c r="AJ613" s="10"/>
      <c r="AK613" s="10"/>
      <c r="AL613" s="10"/>
      <c r="AM613" s="10"/>
      <c r="AN613" s="10"/>
      <c r="AO613" s="10"/>
      <c r="AP613" s="10"/>
      <c r="AQ613" s="10"/>
      <c r="AR613" s="10"/>
      <c r="AS613" s="10"/>
      <c r="AT613" s="10"/>
      <c r="AU613" s="10"/>
      <c r="AV613" s="10"/>
    </row>
    <row r="614" spans="1:48" ht="20.25" customHeight="1">
      <c r="A614" s="31">
        <v>43710</v>
      </c>
      <c r="B614" s="10" t="s">
        <v>20</v>
      </c>
      <c r="C614" s="10">
        <f t="shared" si="0"/>
        <v>0</v>
      </c>
      <c r="D614" s="6">
        <f t="shared" si="1"/>
        <v>0</v>
      </c>
      <c r="E614" s="10">
        <v>42.319173999999997</v>
      </c>
      <c r="F614" s="10">
        <v>69.590971999999994</v>
      </c>
      <c r="G614" s="10">
        <v>10</v>
      </c>
      <c r="H614" s="10">
        <v>0</v>
      </c>
      <c r="I614" s="10" t="s">
        <v>21</v>
      </c>
      <c r="J614" s="9" t="str">
        <f t="shared" si="2"/>
        <v>Rally</v>
      </c>
      <c r="K614" s="9" t="s">
        <v>58</v>
      </c>
      <c r="L614" s="34" t="str">
        <f t="shared" si="3"/>
        <v>Government Services</v>
      </c>
      <c r="M614" s="10"/>
      <c r="N614" s="34" t="str">
        <f t="shared" si="4"/>
        <v/>
      </c>
      <c r="O614" s="10"/>
      <c r="P614" s="34" t="str">
        <f t="shared" si="5"/>
        <v/>
      </c>
      <c r="Q614" s="10"/>
      <c r="R614" s="10"/>
      <c r="S614" s="9">
        <f t="shared" si="6"/>
        <v>0</v>
      </c>
      <c r="T614" s="9" t="s">
        <v>59</v>
      </c>
      <c r="U614" s="10"/>
      <c r="V614" s="10" t="s">
        <v>59</v>
      </c>
      <c r="W614" s="34" t="str">
        <f t="shared" si="7"/>
        <v>Local Government</v>
      </c>
      <c r="X614" s="10" t="s">
        <v>48</v>
      </c>
      <c r="Y614" s="34" t="str">
        <f t="shared" si="8"/>
        <v>Constructive</v>
      </c>
      <c r="Z614" s="10"/>
      <c r="AA614" s="34" t="str">
        <f t="shared" si="9"/>
        <v/>
      </c>
      <c r="AB614" s="10" t="s">
        <v>1587</v>
      </c>
      <c r="AC614" s="12" t="s">
        <v>27</v>
      </c>
      <c r="AD614" s="6" t="s">
        <v>1588</v>
      </c>
      <c r="AE614" s="10"/>
      <c r="AF614" s="10"/>
      <c r="AG614" s="10"/>
      <c r="AH614" s="10"/>
      <c r="AI614" s="10"/>
      <c r="AJ614" s="10"/>
      <c r="AK614" s="10"/>
      <c r="AL614" s="10"/>
      <c r="AM614" s="10"/>
      <c r="AN614" s="10"/>
      <c r="AO614" s="10"/>
      <c r="AP614" s="10"/>
      <c r="AQ614" s="10"/>
      <c r="AR614" s="10"/>
      <c r="AS614" s="10"/>
      <c r="AT614" s="10"/>
      <c r="AU614" s="10"/>
      <c r="AV614" s="10"/>
    </row>
    <row r="615" spans="1:48" ht="20.25" customHeight="1">
      <c r="A615" s="31">
        <v>43707</v>
      </c>
      <c r="B615" s="10" t="s">
        <v>34</v>
      </c>
      <c r="C615" s="10">
        <f t="shared" si="0"/>
        <v>0</v>
      </c>
      <c r="D615" s="6">
        <f t="shared" si="1"/>
        <v>1</v>
      </c>
      <c r="E615" s="14">
        <v>43.243040000000001</v>
      </c>
      <c r="F615" s="15">
        <v>76.957144999999997</v>
      </c>
      <c r="G615" s="10">
        <v>40</v>
      </c>
      <c r="H615" s="10">
        <v>0</v>
      </c>
      <c r="I615" s="9" t="s">
        <v>570</v>
      </c>
      <c r="J615" s="9" t="str">
        <f t="shared" si="2"/>
        <v>Non-Violent</v>
      </c>
      <c r="K615" s="9" t="s">
        <v>64</v>
      </c>
      <c r="L615" s="34" t="str">
        <f t="shared" si="3"/>
        <v>Human Rights</v>
      </c>
      <c r="M615" s="10"/>
      <c r="N615" s="34" t="str">
        <f t="shared" si="4"/>
        <v/>
      </c>
      <c r="O615" s="10"/>
      <c r="P615" s="34" t="str">
        <f t="shared" si="5"/>
        <v/>
      </c>
      <c r="Q615" s="10" t="s">
        <v>202</v>
      </c>
      <c r="R615" s="10"/>
      <c r="S615" s="9">
        <f t="shared" si="6"/>
        <v>1</v>
      </c>
      <c r="T615" s="10" t="s">
        <v>24</v>
      </c>
      <c r="U615" s="10"/>
      <c r="V615" s="10" t="s">
        <v>24</v>
      </c>
      <c r="W615" s="34" t="str">
        <f t="shared" si="7"/>
        <v>National Government</v>
      </c>
      <c r="X615" s="9" t="s">
        <v>205</v>
      </c>
      <c r="Y615" s="34" t="str">
        <f t="shared" si="8"/>
        <v>Cautious</v>
      </c>
      <c r="Z615" s="10"/>
      <c r="AA615" s="34" t="str">
        <f t="shared" si="9"/>
        <v/>
      </c>
      <c r="AB615" s="10" t="s">
        <v>1589</v>
      </c>
      <c r="AC615" s="12" t="s">
        <v>27</v>
      </c>
      <c r="AD615" s="6" t="s">
        <v>1590</v>
      </c>
      <c r="AE615" s="10"/>
      <c r="AF615" s="10"/>
      <c r="AG615" s="10"/>
      <c r="AH615" s="10"/>
      <c r="AI615" s="10"/>
      <c r="AJ615" s="10"/>
      <c r="AK615" s="10"/>
      <c r="AL615" s="10"/>
      <c r="AM615" s="10"/>
      <c r="AN615" s="10"/>
      <c r="AO615" s="10"/>
      <c r="AP615" s="10"/>
      <c r="AQ615" s="10"/>
      <c r="AR615" s="10"/>
      <c r="AS615" s="10"/>
      <c r="AT615" s="10"/>
      <c r="AU615" s="10"/>
      <c r="AV615" s="10"/>
    </row>
    <row r="616" spans="1:48" ht="20.25" customHeight="1">
      <c r="A616" s="31">
        <v>43707</v>
      </c>
      <c r="B616" s="9" t="s">
        <v>40</v>
      </c>
      <c r="C616" s="9">
        <f t="shared" si="0"/>
        <v>1</v>
      </c>
      <c r="D616" s="6">
        <f t="shared" si="1"/>
        <v>0</v>
      </c>
      <c r="E616" s="10">
        <v>51.14537</v>
      </c>
      <c r="F616" s="10">
        <v>71.489306999999997</v>
      </c>
      <c r="G616" s="10">
        <v>15</v>
      </c>
      <c r="H616" s="10">
        <v>0</v>
      </c>
      <c r="I616" s="10" t="s">
        <v>21</v>
      </c>
      <c r="J616" s="9" t="str">
        <f t="shared" si="2"/>
        <v>Rally</v>
      </c>
      <c r="K616" s="9" t="s">
        <v>64</v>
      </c>
      <c r="L616" s="34" t="str">
        <f t="shared" si="3"/>
        <v>Human Rights</v>
      </c>
      <c r="M616" s="10"/>
      <c r="N616" s="34" t="str">
        <f t="shared" si="4"/>
        <v/>
      </c>
      <c r="O616" s="10"/>
      <c r="P616" s="34" t="str">
        <f t="shared" si="5"/>
        <v/>
      </c>
      <c r="Q616" s="10" t="s">
        <v>202</v>
      </c>
      <c r="R616" s="10"/>
      <c r="S616" s="9">
        <f t="shared" si="6"/>
        <v>1</v>
      </c>
      <c r="T616" s="10" t="s">
        <v>24</v>
      </c>
      <c r="U616" s="10"/>
      <c r="V616" s="10" t="s">
        <v>24</v>
      </c>
      <c r="W616" s="34" t="str">
        <f t="shared" si="7"/>
        <v>National Government</v>
      </c>
      <c r="X616" s="9" t="s">
        <v>205</v>
      </c>
      <c r="Y616" s="34" t="str">
        <f t="shared" si="8"/>
        <v>Cautious</v>
      </c>
      <c r="Z616" s="10"/>
      <c r="AA616" s="34" t="str">
        <f t="shared" si="9"/>
        <v/>
      </c>
      <c r="AB616" s="10" t="s">
        <v>1589</v>
      </c>
      <c r="AC616" s="12" t="s">
        <v>27</v>
      </c>
      <c r="AD616" s="6" t="s">
        <v>1590</v>
      </c>
      <c r="AE616" s="10"/>
      <c r="AF616" s="10"/>
      <c r="AG616" s="10"/>
      <c r="AH616" s="10"/>
      <c r="AI616" s="10"/>
      <c r="AJ616" s="10"/>
      <c r="AK616" s="10"/>
      <c r="AL616" s="10"/>
      <c r="AM616" s="10"/>
      <c r="AN616" s="10"/>
      <c r="AO616" s="10"/>
      <c r="AP616" s="10"/>
      <c r="AQ616" s="10"/>
      <c r="AR616" s="10"/>
      <c r="AS616" s="10"/>
      <c r="AT616" s="10"/>
      <c r="AU616" s="10"/>
      <c r="AV616" s="10"/>
    </row>
    <row r="617" spans="1:48" ht="20.25" customHeight="1">
      <c r="A617" s="31">
        <v>43707</v>
      </c>
      <c r="B617" s="10" t="s">
        <v>20</v>
      </c>
      <c r="C617" s="10">
        <f t="shared" si="0"/>
        <v>0</v>
      </c>
      <c r="D617" s="6">
        <f t="shared" si="1"/>
        <v>0</v>
      </c>
      <c r="E617" s="10">
        <v>42.325206000000001</v>
      </c>
      <c r="F617" s="10">
        <v>69.585654000000005</v>
      </c>
      <c r="G617" s="10">
        <v>10</v>
      </c>
      <c r="H617" s="10">
        <v>0</v>
      </c>
      <c r="I617" s="10" t="s">
        <v>21</v>
      </c>
      <c r="J617" s="9" t="str">
        <f t="shared" si="2"/>
        <v>Rally</v>
      </c>
      <c r="K617" s="10" t="s">
        <v>64</v>
      </c>
      <c r="L617" s="34" t="str">
        <f t="shared" si="3"/>
        <v>Human Rights</v>
      </c>
      <c r="M617" s="10"/>
      <c r="N617" s="34" t="str">
        <f t="shared" si="4"/>
        <v/>
      </c>
      <c r="O617" s="10"/>
      <c r="P617" s="34" t="str">
        <f t="shared" si="5"/>
        <v/>
      </c>
      <c r="Q617" s="10" t="s">
        <v>202</v>
      </c>
      <c r="R617" s="10"/>
      <c r="S617" s="9">
        <f t="shared" si="6"/>
        <v>1</v>
      </c>
      <c r="T617" s="10" t="s">
        <v>24</v>
      </c>
      <c r="U617" s="10"/>
      <c r="V617" s="10" t="s">
        <v>24</v>
      </c>
      <c r="W617" s="34" t="str">
        <f t="shared" si="7"/>
        <v>National Government</v>
      </c>
      <c r="X617" s="9" t="s">
        <v>205</v>
      </c>
      <c r="Y617" s="34" t="str">
        <f t="shared" si="8"/>
        <v>Cautious</v>
      </c>
      <c r="Z617" s="10"/>
      <c r="AA617" s="34" t="str">
        <f t="shared" si="9"/>
        <v/>
      </c>
      <c r="AB617" s="10" t="s">
        <v>1949</v>
      </c>
      <c r="AC617" s="12" t="s">
        <v>27</v>
      </c>
      <c r="AD617" s="6" t="s">
        <v>1590</v>
      </c>
      <c r="AE617" s="10"/>
      <c r="AF617" s="10"/>
      <c r="AG617" s="10"/>
      <c r="AH617" s="10"/>
      <c r="AI617" s="10"/>
      <c r="AJ617" s="10"/>
      <c r="AK617" s="10"/>
      <c r="AL617" s="10"/>
      <c r="AM617" s="10"/>
      <c r="AN617" s="10"/>
      <c r="AO617" s="10"/>
      <c r="AP617" s="10"/>
      <c r="AQ617" s="10"/>
      <c r="AR617" s="10"/>
      <c r="AS617" s="10"/>
      <c r="AT617" s="10"/>
      <c r="AU617" s="10"/>
      <c r="AV617" s="10"/>
    </row>
    <row r="618" spans="1:48" ht="20.25" customHeight="1">
      <c r="A618" s="31">
        <v>43706</v>
      </c>
      <c r="B618" s="9" t="s">
        <v>40</v>
      </c>
      <c r="C618" s="9">
        <f t="shared" si="0"/>
        <v>1</v>
      </c>
      <c r="D618" s="6">
        <f t="shared" si="1"/>
        <v>0</v>
      </c>
      <c r="E618" s="9">
        <v>51.121741</v>
      </c>
      <c r="F618" s="15">
        <v>71.472217000000001</v>
      </c>
      <c r="G618" s="10">
        <v>12</v>
      </c>
      <c r="H618" s="10">
        <v>0</v>
      </c>
      <c r="I618" s="10" t="s">
        <v>21</v>
      </c>
      <c r="J618" s="9" t="str">
        <f t="shared" si="2"/>
        <v>Rally</v>
      </c>
      <c r="K618" s="9" t="s">
        <v>227</v>
      </c>
      <c r="L618" s="34" t="str">
        <f t="shared" si="3"/>
        <v>Government Services</v>
      </c>
      <c r="M618" s="9" t="s">
        <v>58</v>
      </c>
      <c r="N618" s="34" t="str">
        <f t="shared" si="4"/>
        <v>Government Services</v>
      </c>
      <c r="O618" s="9" t="s">
        <v>73</v>
      </c>
      <c r="P618" s="34" t="str">
        <f t="shared" si="5"/>
        <v>Environment &amp; Resource Extraction</v>
      </c>
      <c r="Q618" s="10"/>
      <c r="R618" s="10"/>
      <c r="S618" s="9">
        <f t="shared" si="6"/>
        <v>0</v>
      </c>
      <c r="T618" s="10" t="s">
        <v>24</v>
      </c>
      <c r="U618" s="10"/>
      <c r="V618" s="10" t="s">
        <v>24</v>
      </c>
      <c r="W618" s="34" t="str">
        <f t="shared" si="7"/>
        <v>National Government</v>
      </c>
      <c r="X618" s="9" t="s">
        <v>67</v>
      </c>
      <c r="Y618" s="34" t="str">
        <f t="shared" si="8"/>
        <v>Neutral</v>
      </c>
      <c r="Z618" s="10"/>
      <c r="AA618" s="34" t="str">
        <f t="shared" si="9"/>
        <v/>
      </c>
      <c r="AB618" s="10" t="s">
        <v>1592</v>
      </c>
      <c r="AC618" s="12" t="s">
        <v>27</v>
      </c>
      <c r="AD618" s="6" t="s">
        <v>1593</v>
      </c>
      <c r="AE618" s="10"/>
      <c r="AF618" s="10"/>
      <c r="AG618" s="10"/>
      <c r="AH618" s="10"/>
      <c r="AI618" s="10"/>
      <c r="AJ618" s="10"/>
      <c r="AK618" s="10"/>
      <c r="AL618" s="10"/>
      <c r="AM618" s="10"/>
      <c r="AN618" s="10"/>
      <c r="AO618" s="10"/>
      <c r="AP618" s="10"/>
      <c r="AQ618" s="10"/>
      <c r="AR618" s="10"/>
      <c r="AS618" s="10"/>
      <c r="AT618" s="10"/>
      <c r="AU618" s="10"/>
      <c r="AV618" s="10"/>
    </row>
    <row r="619" spans="1:48" ht="20.25" customHeight="1">
      <c r="A619" s="31">
        <v>43704</v>
      </c>
      <c r="B619" s="10" t="s">
        <v>34</v>
      </c>
      <c r="C619" s="10">
        <f t="shared" si="0"/>
        <v>0</v>
      </c>
      <c r="D619" s="6">
        <f t="shared" si="1"/>
        <v>1</v>
      </c>
      <c r="E619" s="10">
        <v>43.261657999999997</v>
      </c>
      <c r="F619" s="10">
        <v>76.939997000000005</v>
      </c>
      <c r="G619" s="10">
        <v>10</v>
      </c>
      <c r="H619" s="10">
        <v>0</v>
      </c>
      <c r="I619" s="10" t="s">
        <v>21</v>
      </c>
      <c r="J619" s="9" t="str">
        <f t="shared" si="2"/>
        <v>Rally</v>
      </c>
      <c r="K619" s="10" t="s">
        <v>62</v>
      </c>
      <c r="L619" s="34" t="str">
        <f t="shared" si="3"/>
        <v>Justice</v>
      </c>
      <c r="M619" s="10"/>
      <c r="N619" s="34" t="str">
        <f t="shared" si="4"/>
        <v/>
      </c>
      <c r="O619" s="10"/>
      <c r="P619" s="34" t="str">
        <f t="shared" si="5"/>
        <v/>
      </c>
      <c r="Q619" s="9" t="s">
        <v>1195</v>
      </c>
      <c r="R619" s="10"/>
      <c r="S619" s="9">
        <f t="shared" si="6"/>
        <v>1</v>
      </c>
      <c r="T619" s="10" t="s">
        <v>24</v>
      </c>
      <c r="U619" s="10"/>
      <c r="V619" s="9" t="s">
        <v>24</v>
      </c>
      <c r="W619" s="34" t="str">
        <f t="shared" si="7"/>
        <v>National Government</v>
      </c>
      <c r="X619" s="10" t="s">
        <v>67</v>
      </c>
      <c r="Y619" s="34" t="str">
        <f t="shared" si="8"/>
        <v>Neutral</v>
      </c>
      <c r="Z619" s="10"/>
      <c r="AA619" s="34" t="str">
        <f t="shared" si="9"/>
        <v/>
      </c>
      <c r="AB619" s="10" t="s">
        <v>1594</v>
      </c>
      <c r="AC619" s="12" t="s">
        <v>27</v>
      </c>
      <c r="AD619" s="6" t="s">
        <v>1595</v>
      </c>
      <c r="AE619" s="10"/>
      <c r="AF619" s="10"/>
      <c r="AG619" s="10"/>
      <c r="AH619" s="10"/>
      <c r="AI619" s="10"/>
      <c r="AJ619" s="10"/>
      <c r="AK619" s="10"/>
      <c r="AL619" s="10"/>
      <c r="AM619" s="10"/>
      <c r="AN619" s="10"/>
      <c r="AO619" s="10"/>
      <c r="AP619" s="10"/>
      <c r="AQ619" s="10"/>
      <c r="AR619" s="10"/>
      <c r="AS619" s="10"/>
      <c r="AT619" s="10"/>
      <c r="AU619" s="10"/>
      <c r="AV619" s="10"/>
    </row>
    <row r="620" spans="1:48" ht="20.25" customHeight="1">
      <c r="A620" s="31">
        <v>43703</v>
      </c>
      <c r="B620" s="9" t="s">
        <v>40</v>
      </c>
      <c r="C620" s="9">
        <f t="shared" si="0"/>
        <v>1</v>
      </c>
      <c r="D620" s="6">
        <f t="shared" si="1"/>
        <v>0</v>
      </c>
      <c r="E620" s="9">
        <v>51.122875999999998</v>
      </c>
      <c r="F620" s="15">
        <v>71.465153999999998</v>
      </c>
      <c r="G620" s="10">
        <v>10</v>
      </c>
      <c r="H620" s="10">
        <v>0</v>
      </c>
      <c r="I620" s="10" t="s">
        <v>21</v>
      </c>
      <c r="J620" s="9" t="str">
        <f t="shared" si="2"/>
        <v>Rally</v>
      </c>
      <c r="K620" s="9" t="s">
        <v>62</v>
      </c>
      <c r="L620" s="34" t="str">
        <f t="shared" si="3"/>
        <v>Justice</v>
      </c>
      <c r="M620" s="10"/>
      <c r="N620" s="34" t="str">
        <f t="shared" si="4"/>
        <v/>
      </c>
      <c r="O620" s="10"/>
      <c r="P620" s="34" t="str">
        <f t="shared" si="5"/>
        <v/>
      </c>
      <c r="Q620" s="9" t="s">
        <v>1195</v>
      </c>
      <c r="R620" s="10"/>
      <c r="S620" s="9">
        <f t="shared" si="6"/>
        <v>1</v>
      </c>
      <c r="T620" s="10" t="s">
        <v>24</v>
      </c>
      <c r="U620" s="10"/>
      <c r="V620" s="9" t="s">
        <v>24</v>
      </c>
      <c r="W620" s="34" t="str">
        <f t="shared" si="7"/>
        <v>National Government</v>
      </c>
      <c r="X620" s="10" t="s">
        <v>205</v>
      </c>
      <c r="Y620" s="34" t="str">
        <f t="shared" si="8"/>
        <v>Cautious</v>
      </c>
      <c r="Z620" s="10"/>
      <c r="AA620" s="34" t="str">
        <f t="shared" si="9"/>
        <v/>
      </c>
      <c r="AB620" s="10" t="s">
        <v>1598</v>
      </c>
      <c r="AC620" s="12" t="s">
        <v>27</v>
      </c>
      <c r="AD620" s="6" t="s">
        <v>1599</v>
      </c>
      <c r="AE620" s="10"/>
      <c r="AF620" s="10"/>
      <c r="AG620" s="10"/>
      <c r="AH620" s="10"/>
      <c r="AI620" s="10"/>
      <c r="AJ620" s="10"/>
      <c r="AK620" s="10"/>
      <c r="AL620" s="10"/>
      <c r="AM620" s="10"/>
      <c r="AN620" s="10"/>
      <c r="AO620" s="10"/>
      <c r="AP620" s="10"/>
      <c r="AQ620" s="10"/>
      <c r="AR620" s="10"/>
      <c r="AS620" s="10"/>
      <c r="AT620" s="10"/>
      <c r="AU620" s="10"/>
      <c r="AV620" s="10"/>
    </row>
    <row r="621" spans="1:48" ht="20.25" customHeight="1">
      <c r="A621" s="31">
        <v>43703</v>
      </c>
      <c r="B621" s="9" t="s">
        <v>40</v>
      </c>
      <c r="C621" s="9">
        <f t="shared" si="0"/>
        <v>1</v>
      </c>
      <c r="D621" s="6">
        <f t="shared" si="1"/>
        <v>0</v>
      </c>
      <c r="E621" s="10">
        <v>51.12574</v>
      </c>
      <c r="F621" s="10">
        <v>71.446340000000006</v>
      </c>
      <c r="G621" s="10">
        <v>10</v>
      </c>
      <c r="H621" s="10">
        <v>0</v>
      </c>
      <c r="I621" s="10" t="s">
        <v>21</v>
      </c>
      <c r="J621" s="9" t="str">
        <f t="shared" si="2"/>
        <v>Rally</v>
      </c>
      <c r="K621" s="10" t="s">
        <v>58</v>
      </c>
      <c r="L621" s="34" t="str">
        <f t="shared" si="3"/>
        <v>Government Services</v>
      </c>
      <c r="M621" s="10"/>
      <c r="N621" s="34" t="str">
        <f t="shared" si="4"/>
        <v/>
      </c>
      <c r="O621" s="10"/>
      <c r="P621" s="34" t="str">
        <f t="shared" si="5"/>
        <v/>
      </c>
      <c r="Q621" s="10"/>
      <c r="R621" s="10"/>
      <c r="S621" s="9">
        <f t="shared" si="6"/>
        <v>0</v>
      </c>
      <c r="T621" s="9" t="s">
        <v>839</v>
      </c>
      <c r="U621" s="10"/>
      <c r="V621" s="9" t="s">
        <v>24</v>
      </c>
      <c r="W621" s="34" t="str">
        <f t="shared" si="7"/>
        <v>National Government</v>
      </c>
      <c r="X621" s="10" t="s">
        <v>205</v>
      </c>
      <c r="Y621" s="34" t="str">
        <f t="shared" si="8"/>
        <v>Cautious</v>
      </c>
      <c r="Z621" s="10"/>
      <c r="AA621" s="34" t="str">
        <f t="shared" si="9"/>
        <v/>
      </c>
      <c r="AB621" s="12" t="s">
        <v>1596</v>
      </c>
      <c r="AC621" s="12" t="s">
        <v>27</v>
      </c>
      <c r="AD621" s="6" t="s">
        <v>1597</v>
      </c>
      <c r="AE621" s="10"/>
      <c r="AF621" s="10"/>
      <c r="AG621" s="10"/>
      <c r="AH621" s="10"/>
      <c r="AI621" s="10"/>
      <c r="AJ621" s="10"/>
      <c r="AK621" s="10"/>
      <c r="AL621" s="10"/>
      <c r="AM621" s="10"/>
      <c r="AN621" s="10"/>
      <c r="AO621" s="10"/>
      <c r="AP621" s="10"/>
      <c r="AQ621" s="10"/>
      <c r="AR621" s="10"/>
      <c r="AS621" s="10"/>
      <c r="AT621" s="10"/>
      <c r="AU621" s="10"/>
      <c r="AV621" s="10"/>
    </row>
    <row r="622" spans="1:48" ht="20.25" customHeight="1">
      <c r="A622" s="31">
        <v>43702</v>
      </c>
      <c r="B622" s="10" t="s">
        <v>20</v>
      </c>
      <c r="C622" s="10">
        <f t="shared" si="0"/>
        <v>0</v>
      </c>
      <c r="D622" s="6">
        <f t="shared" si="1"/>
        <v>0</v>
      </c>
      <c r="E622" s="15">
        <v>42.316890999999998</v>
      </c>
      <c r="F622" s="15">
        <v>69.600173999999996</v>
      </c>
      <c r="G622" s="10">
        <v>20</v>
      </c>
      <c r="H622" s="10">
        <v>0</v>
      </c>
      <c r="I622" s="10" t="s">
        <v>21</v>
      </c>
      <c r="J622" s="9" t="str">
        <f t="shared" si="2"/>
        <v>Rally</v>
      </c>
      <c r="K622" s="10" t="s">
        <v>62</v>
      </c>
      <c r="L622" s="34" t="str">
        <f t="shared" si="3"/>
        <v>Justice</v>
      </c>
      <c r="M622" s="10" t="s">
        <v>58</v>
      </c>
      <c r="N622" s="34" t="str">
        <f t="shared" si="4"/>
        <v>Government Services</v>
      </c>
      <c r="O622" s="10"/>
      <c r="P622" s="34" t="str">
        <f t="shared" si="5"/>
        <v/>
      </c>
      <c r="Q622" s="9" t="s">
        <v>1600</v>
      </c>
      <c r="R622" s="9" t="s">
        <v>1195</v>
      </c>
      <c r="S622" s="9">
        <f t="shared" si="6"/>
        <v>1</v>
      </c>
      <c r="T622" s="10" t="s">
        <v>24</v>
      </c>
      <c r="U622" s="10"/>
      <c r="V622" s="10" t="s">
        <v>24</v>
      </c>
      <c r="W622" s="34" t="str">
        <f t="shared" si="7"/>
        <v>National Government</v>
      </c>
      <c r="X622" s="10" t="s">
        <v>205</v>
      </c>
      <c r="Y622" s="34" t="str">
        <f t="shared" si="8"/>
        <v>Cautious</v>
      </c>
      <c r="Z622" s="10"/>
      <c r="AA622" s="34" t="str">
        <f t="shared" si="9"/>
        <v/>
      </c>
      <c r="AB622" s="10" t="s">
        <v>1601</v>
      </c>
      <c r="AC622" s="12" t="s">
        <v>27</v>
      </c>
      <c r="AD622" s="6" t="s">
        <v>1602</v>
      </c>
      <c r="AE622" s="10"/>
      <c r="AF622" s="10"/>
      <c r="AG622" s="10"/>
      <c r="AH622" s="10"/>
      <c r="AI622" s="10"/>
      <c r="AJ622" s="10"/>
      <c r="AK622" s="10"/>
      <c r="AL622" s="10"/>
      <c r="AM622" s="10"/>
      <c r="AN622" s="10"/>
      <c r="AO622" s="10"/>
      <c r="AP622" s="10"/>
      <c r="AQ622" s="10"/>
      <c r="AR622" s="10"/>
      <c r="AS622" s="10"/>
      <c r="AT622" s="10"/>
      <c r="AU622" s="10"/>
      <c r="AV622" s="10"/>
    </row>
    <row r="623" spans="1:48" ht="20.25" customHeight="1">
      <c r="A623" s="31">
        <v>43702</v>
      </c>
      <c r="B623" s="9" t="s">
        <v>40</v>
      </c>
      <c r="C623" s="9">
        <f t="shared" si="0"/>
        <v>1</v>
      </c>
      <c r="D623" s="6">
        <f t="shared" si="1"/>
        <v>0</v>
      </c>
      <c r="E623" s="9">
        <v>51.132547000000002</v>
      </c>
      <c r="F623" s="15">
        <v>71.403255000000001</v>
      </c>
      <c r="G623" s="10">
        <v>15</v>
      </c>
      <c r="H623" s="10">
        <v>9</v>
      </c>
      <c r="I623" s="10" t="s">
        <v>21</v>
      </c>
      <c r="J623" s="9" t="str">
        <f t="shared" si="2"/>
        <v>Rally</v>
      </c>
      <c r="K623" s="9" t="s">
        <v>64</v>
      </c>
      <c r="L623" s="34" t="str">
        <f t="shared" si="3"/>
        <v>Human Rights</v>
      </c>
      <c r="M623" s="10"/>
      <c r="N623" s="34" t="str">
        <f t="shared" si="4"/>
        <v/>
      </c>
      <c r="O623" s="10"/>
      <c r="P623" s="34" t="str">
        <f t="shared" si="5"/>
        <v/>
      </c>
      <c r="Q623" s="10"/>
      <c r="R623" s="10"/>
      <c r="S623" s="9">
        <f t="shared" si="6"/>
        <v>0</v>
      </c>
      <c r="T623" s="10" t="s">
        <v>24</v>
      </c>
      <c r="U623" s="10"/>
      <c r="V623" s="10" t="s">
        <v>24</v>
      </c>
      <c r="W623" s="34" t="str">
        <f t="shared" si="7"/>
        <v>National Government</v>
      </c>
      <c r="X623" s="10" t="s">
        <v>25</v>
      </c>
      <c r="Y623" s="34" t="str">
        <f t="shared" si="8"/>
        <v>Violent</v>
      </c>
      <c r="Z623" s="10"/>
      <c r="AA623" s="34" t="str">
        <f t="shared" si="9"/>
        <v/>
      </c>
      <c r="AB623" s="10" t="s">
        <v>1603</v>
      </c>
      <c r="AC623" s="12" t="s">
        <v>27</v>
      </c>
      <c r="AD623" s="6" t="s">
        <v>1604</v>
      </c>
      <c r="AE623" s="10"/>
      <c r="AF623" s="10"/>
      <c r="AG623" s="10"/>
      <c r="AH623" s="10"/>
      <c r="AI623" s="10"/>
      <c r="AJ623" s="10"/>
      <c r="AK623" s="10"/>
      <c r="AL623" s="10"/>
      <c r="AM623" s="10"/>
      <c r="AN623" s="10"/>
      <c r="AO623" s="10"/>
      <c r="AP623" s="10"/>
      <c r="AQ623" s="10"/>
      <c r="AR623" s="10"/>
      <c r="AS623" s="10"/>
      <c r="AT623" s="10"/>
      <c r="AU623" s="10"/>
      <c r="AV623" s="10"/>
    </row>
    <row r="624" spans="1:48" ht="20.25" customHeight="1">
      <c r="A624" s="31">
        <v>43701</v>
      </c>
      <c r="B624" s="9" t="s">
        <v>40</v>
      </c>
      <c r="C624" s="9">
        <f t="shared" si="0"/>
        <v>1</v>
      </c>
      <c r="D624" s="6">
        <f t="shared" si="1"/>
        <v>0</v>
      </c>
      <c r="E624" s="15">
        <v>51.152645999999997</v>
      </c>
      <c r="F624" s="15">
        <v>71.462688999999997</v>
      </c>
      <c r="G624" s="10">
        <v>5</v>
      </c>
      <c r="H624" s="10">
        <v>5</v>
      </c>
      <c r="I624" s="9" t="s">
        <v>444</v>
      </c>
      <c r="J624" s="9" t="str">
        <f t="shared" si="2"/>
        <v>Non-Violent</v>
      </c>
      <c r="K624" s="9" t="s">
        <v>63</v>
      </c>
      <c r="L624" s="34" t="str">
        <f t="shared" si="3"/>
        <v>Justice</v>
      </c>
      <c r="M624" s="9" t="s">
        <v>64</v>
      </c>
      <c r="N624" s="34" t="str">
        <f t="shared" si="4"/>
        <v>Human Rights</v>
      </c>
      <c r="O624" s="10"/>
      <c r="P624" s="34" t="str">
        <f t="shared" si="5"/>
        <v/>
      </c>
      <c r="Q624" s="10"/>
      <c r="R624" s="10"/>
      <c r="S624" s="9">
        <f t="shared" si="6"/>
        <v>0</v>
      </c>
      <c r="T624" s="10" t="s">
        <v>258</v>
      </c>
      <c r="U624" s="10"/>
      <c r="V624" s="10" t="s">
        <v>66</v>
      </c>
      <c r="W624" s="34" t="str">
        <f t="shared" si="7"/>
        <v>Justice System</v>
      </c>
      <c r="X624" s="10" t="s">
        <v>25</v>
      </c>
      <c r="Y624" s="34" t="str">
        <f t="shared" si="8"/>
        <v>Violent</v>
      </c>
      <c r="Z624" s="10"/>
      <c r="AA624" s="34" t="str">
        <f t="shared" si="9"/>
        <v/>
      </c>
      <c r="AB624" s="10" t="s">
        <v>1603</v>
      </c>
      <c r="AC624" s="12" t="s">
        <v>27</v>
      </c>
      <c r="AD624" s="6" t="s">
        <v>1605</v>
      </c>
      <c r="AE624" s="10"/>
      <c r="AF624" s="10"/>
      <c r="AG624" s="10"/>
      <c r="AH624" s="10"/>
      <c r="AI624" s="10"/>
      <c r="AJ624" s="10"/>
      <c r="AK624" s="10"/>
      <c r="AL624" s="10"/>
      <c r="AM624" s="10"/>
      <c r="AN624" s="10"/>
      <c r="AO624" s="10"/>
      <c r="AP624" s="10"/>
      <c r="AQ624" s="10"/>
      <c r="AR624" s="10"/>
      <c r="AS624" s="10"/>
      <c r="AT624" s="10"/>
      <c r="AU624" s="10"/>
      <c r="AV624" s="10"/>
    </row>
    <row r="625" spans="1:48" ht="20.25" customHeight="1">
      <c r="A625" s="31">
        <v>43700</v>
      </c>
      <c r="B625" s="9" t="s">
        <v>40</v>
      </c>
      <c r="C625" s="9">
        <f t="shared" si="0"/>
        <v>1</v>
      </c>
      <c r="D625" s="6">
        <f t="shared" si="1"/>
        <v>0</v>
      </c>
      <c r="E625" s="10">
        <v>51.128833</v>
      </c>
      <c r="F625" s="10">
        <v>71.469108000000006</v>
      </c>
      <c r="G625" s="10">
        <v>10</v>
      </c>
      <c r="H625" s="10">
        <v>0</v>
      </c>
      <c r="I625" s="10" t="s">
        <v>21</v>
      </c>
      <c r="J625" s="9" t="str">
        <f t="shared" si="2"/>
        <v>Rally</v>
      </c>
      <c r="K625" s="10" t="s">
        <v>62</v>
      </c>
      <c r="L625" s="34" t="str">
        <f t="shared" si="3"/>
        <v>Justice</v>
      </c>
      <c r="M625" s="9"/>
      <c r="N625" s="34" t="str">
        <f t="shared" si="4"/>
        <v/>
      </c>
      <c r="O625" s="10"/>
      <c r="P625" s="34" t="str">
        <f t="shared" si="5"/>
        <v/>
      </c>
      <c r="Q625" s="10"/>
      <c r="R625" s="10"/>
      <c r="S625" s="9">
        <f t="shared" si="6"/>
        <v>0</v>
      </c>
      <c r="T625" s="10" t="s">
        <v>959</v>
      </c>
      <c r="U625" s="10"/>
      <c r="V625" s="9" t="s">
        <v>137</v>
      </c>
      <c r="W625" s="34" t="str">
        <f t="shared" si="7"/>
        <v>Foreign Actor</v>
      </c>
      <c r="X625" s="9" t="s">
        <v>205</v>
      </c>
      <c r="Y625" s="34" t="str">
        <f t="shared" si="8"/>
        <v>Cautious</v>
      </c>
      <c r="Z625" s="10"/>
      <c r="AA625" s="34" t="str">
        <f t="shared" si="9"/>
        <v/>
      </c>
      <c r="AB625" s="12" t="s">
        <v>1606</v>
      </c>
      <c r="AC625" s="12" t="s">
        <v>27</v>
      </c>
      <c r="AD625" s="6" t="s">
        <v>1607</v>
      </c>
      <c r="AE625" s="10"/>
      <c r="AF625" s="10"/>
      <c r="AG625" s="10"/>
      <c r="AH625" s="10"/>
      <c r="AI625" s="10"/>
      <c r="AJ625" s="10"/>
      <c r="AK625" s="10"/>
      <c r="AL625" s="10"/>
      <c r="AM625" s="10"/>
      <c r="AN625" s="10"/>
      <c r="AO625" s="10"/>
      <c r="AP625" s="10"/>
      <c r="AQ625" s="10"/>
      <c r="AR625" s="10"/>
      <c r="AS625" s="10"/>
      <c r="AT625" s="10"/>
      <c r="AU625" s="10"/>
      <c r="AV625" s="10"/>
    </row>
    <row r="626" spans="1:48" ht="20.25" customHeight="1">
      <c r="A626" s="31">
        <v>43698</v>
      </c>
      <c r="B626" s="10" t="s">
        <v>20</v>
      </c>
      <c r="C626" s="10">
        <f t="shared" si="0"/>
        <v>0</v>
      </c>
      <c r="D626" s="6">
        <f t="shared" si="1"/>
        <v>0</v>
      </c>
      <c r="E626" s="9">
        <v>42.343701000000003</v>
      </c>
      <c r="F626" s="15">
        <v>69.677183999999997</v>
      </c>
      <c r="G626" s="10">
        <v>20</v>
      </c>
      <c r="H626" s="10">
        <v>0</v>
      </c>
      <c r="I626" s="9" t="s">
        <v>43</v>
      </c>
      <c r="J626" s="9" t="str">
        <f t="shared" si="2"/>
        <v>Disruptive</v>
      </c>
      <c r="K626" s="10" t="s">
        <v>44</v>
      </c>
      <c r="L626" s="34" t="str">
        <f t="shared" si="3"/>
        <v>Livelihood</v>
      </c>
      <c r="M626" s="10"/>
      <c r="N626" s="34" t="str">
        <f t="shared" si="4"/>
        <v/>
      </c>
      <c r="O626" s="10"/>
      <c r="P626" s="34" t="str">
        <f t="shared" si="5"/>
        <v/>
      </c>
      <c r="Q626" s="10"/>
      <c r="R626" s="10"/>
      <c r="S626" s="9">
        <f t="shared" si="6"/>
        <v>0</v>
      </c>
      <c r="T626" s="10" t="s">
        <v>1447</v>
      </c>
      <c r="U626" s="10"/>
      <c r="V626" s="10" t="s">
        <v>81</v>
      </c>
      <c r="W626" s="34" t="str">
        <f t="shared" si="7"/>
        <v>Local Non-Gov Actor</v>
      </c>
      <c r="X626" s="9" t="s">
        <v>82</v>
      </c>
      <c r="Y626" s="34" t="str">
        <f t="shared" si="8"/>
        <v>Constructive</v>
      </c>
      <c r="Z626" s="10"/>
      <c r="AA626" s="34" t="str">
        <f t="shared" si="9"/>
        <v/>
      </c>
      <c r="AB626" s="10" t="s">
        <v>1608</v>
      </c>
      <c r="AC626" s="9" t="s">
        <v>98</v>
      </c>
      <c r="AD626" s="6" t="s">
        <v>1609</v>
      </c>
      <c r="AE626" s="10"/>
      <c r="AF626" s="10"/>
      <c r="AG626" s="10"/>
      <c r="AH626" s="10"/>
      <c r="AI626" s="10"/>
      <c r="AJ626" s="10"/>
      <c r="AK626" s="10"/>
      <c r="AL626" s="10"/>
      <c r="AM626" s="10"/>
      <c r="AN626" s="10"/>
      <c r="AO626" s="10"/>
      <c r="AP626" s="10"/>
      <c r="AQ626" s="10"/>
      <c r="AR626" s="10"/>
      <c r="AS626" s="10"/>
      <c r="AT626" s="10"/>
      <c r="AU626" s="10"/>
      <c r="AV626" s="10"/>
    </row>
    <row r="627" spans="1:48" ht="20.25" customHeight="1">
      <c r="A627" s="31">
        <v>43697</v>
      </c>
      <c r="B627" s="10" t="s">
        <v>20</v>
      </c>
      <c r="C627" s="10">
        <f t="shared" si="0"/>
        <v>0</v>
      </c>
      <c r="D627" s="6">
        <f t="shared" si="1"/>
        <v>0</v>
      </c>
      <c r="E627" s="9">
        <v>42.319417000000001</v>
      </c>
      <c r="F627" s="15">
        <v>69.591320999999994</v>
      </c>
      <c r="G627" s="9">
        <v>10</v>
      </c>
      <c r="H627" s="10">
        <v>0</v>
      </c>
      <c r="I627" s="9" t="s">
        <v>444</v>
      </c>
      <c r="J627" s="9" t="str">
        <f t="shared" si="2"/>
        <v>Non-Violent</v>
      </c>
      <c r="K627" s="9" t="s">
        <v>227</v>
      </c>
      <c r="L627" s="34" t="str">
        <f t="shared" si="3"/>
        <v>Government Services</v>
      </c>
      <c r="M627" s="10" t="s">
        <v>58</v>
      </c>
      <c r="N627" s="34" t="str">
        <f t="shared" si="4"/>
        <v>Government Services</v>
      </c>
      <c r="O627" s="10"/>
      <c r="P627" s="34" t="str">
        <f t="shared" si="5"/>
        <v/>
      </c>
      <c r="Q627" s="10"/>
      <c r="R627" s="10"/>
      <c r="S627" s="9">
        <f t="shared" si="6"/>
        <v>0</v>
      </c>
      <c r="T627" s="9" t="s">
        <v>59</v>
      </c>
      <c r="U627" s="10"/>
      <c r="V627" s="10" t="s">
        <v>59</v>
      </c>
      <c r="W627" s="34" t="str">
        <f t="shared" si="7"/>
        <v>Local Government</v>
      </c>
      <c r="X627" s="9" t="s">
        <v>87</v>
      </c>
      <c r="Y627" s="34" t="str">
        <f t="shared" si="8"/>
        <v>Neutral</v>
      </c>
      <c r="Z627" s="10"/>
      <c r="AA627" s="34" t="str">
        <f t="shared" si="9"/>
        <v/>
      </c>
      <c r="AB627" s="10" t="s">
        <v>1610</v>
      </c>
      <c r="AC627" s="9" t="s">
        <v>98</v>
      </c>
      <c r="AD627" s="6" t="s">
        <v>1611</v>
      </c>
      <c r="AE627" s="10"/>
      <c r="AF627" s="10"/>
      <c r="AG627" s="10"/>
      <c r="AH627" s="10"/>
      <c r="AI627" s="10"/>
      <c r="AJ627" s="10"/>
      <c r="AK627" s="10"/>
      <c r="AL627" s="10"/>
      <c r="AM627" s="10"/>
      <c r="AN627" s="10"/>
      <c r="AO627" s="10"/>
      <c r="AP627" s="10"/>
      <c r="AQ627" s="10"/>
      <c r="AR627" s="10"/>
      <c r="AS627" s="10"/>
      <c r="AT627" s="10"/>
      <c r="AU627" s="10"/>
      <c r="AV627" s="10"/>
    </row>
    <row r="628" spans="1:48" ht="20.25" customHeight="1">
      <c r="A628" s="31">
        <v>43696</v>
      </c>
      <c r="B628" s="9" t="s">
        <v>40</v>
      </c>
      <c r="C628" s="9">
        <f t="shared" si="0"/>
        <v>1</v>
      </c>
      <c r="D628" s="6">
        <f t="shared" si="1"/>
        <v>0</v>
      </c>
      <c r="E628" s="9">
        <v>51.128495000000001</v>
      </c>
      <c r="F628" s="15">
        <v>71.438945000000004</v>
      </c>
      <c r="G628" s="10">
        <v>40</v>
      </c>
      <c r="H628" s="10">
        <v>0</v>
      </c>
      <c r="I628" s="10" t="s">
        <v>21</v>
      </c>
      <c r="J628" s="9" t="str">
        <f t="shared" si="2"/>
        <v>Rally</v>
      </c>
      <c r="K628" s="10" t="s">
        <v>58</v>
      </c>
      <c r="L628" s="34" t="str">
        <f t="shared" si="3"/>
        <v>Government Services</v>
      </c>
      <c r="M628" s="10"/>
      <c r="N628" s="34" t="str">
        <f t="shared" si="4"/>
        <v/>
      </c>
      <c r="O628" s="10"/>
      <c r="P628" s="34" t="str">
        <f t="shared" si="5"/>
        <v/>
      </c>
      <c r="Q628" s="10"/>
      <c r="R628" s="10"/>
      <c r="S628" s="9">
        <f t="shared" si="6"/>
        <v>0</v>
      </c>
      <c r="T628" s="9" t="s">
        <v>59</v>
      </c>
      <c r="U628" s="10"/>
      <c r="V628" s="10" t="s">
        <v>59</v>
      </c>
      <c r="W628" s="34" t="str">
        <f t="shared" si="7"/>
        <v>Local Government</v>
      </c>
      <c r="X628" s="9" t="s">
        <v>82</v>
      </c>
      <c r="Y628" s="34" t="str">
        <f t="shared" si="8"/>
        <v>Constructive</v>
      </c>
      <c r="Z628" s="9" t="s">
        <v>437</v>
      </c>
      <c r="AA628" s="34" t="str">
        <f t="shared" si="9"/>
        <v>Violent</v>
      </c>
      <c r="AB628" s="10" t="s">
        <v>1614</v>
      </c>
      <c r="AC628" s="9" t="s">
        <v>98</v>
      </c>
      <c r="AD628" s="6" t="s">
        <v>1615</v>
      </c>
      <c r="AE628" s="10"/>
      <c r="AF628" s="10"/>
      <c r="AG628" s="10"/>
      <c r="AH628" s="10"/>
      <c r="AI628" s="10"/>
      <c r="AJ628" s="10"/>
      <c r="AK628" s="10"/>
      <c r="AL628" s="10"/>
      <c r="AM628" s="10"/>
      <c r="AN628" s="10"/>
      <c r="AO628" s="10"/>
      <c r="AP628" s="10"/>
      <c r="AQ628" s="10"/>
      <c r="AR628" s="10"/>
      <c r="AS628" s="10"/>
      <c r="AT628" s="10"/>
      <c r="AU628" s="10"/>
      <c r="AV628" s="10"/>
    </row>
    <row r="629" spans="1:48" ht="20.25" customHeight="1">
      <c r="A629" s="31">
        <v>43696</v>
      </c>
      <c r="B629" s="10" t="s">
        <v>20</v>
      </c>
      <c r="C629" s="10">
        <f t="shared" si="0"/>
        <v>0</v>
      </c>
      <c r="D629" s="6">
        <f t="shared" si="1"/>
        <v>0</v>
      </c>
      <c r="E629" s="9">
        <v>42.319417000000001</v>
      </c>
      <c r="F629" s="15">
        <v>69.591320999999994</v>
      </c>
      <c r="G629" s="10">
        <v>12</v>
      </c>
      <c r="H629" s="10">
        <v>0</v>
      </c>
      <c r="I629" s="10" t="s">
        <v>21</v>
      </c>
      <c r="J629" s="9" t="str">
        <f t="shared" si="2"/>
        <v>Rally</v>
      </c>
      <c r="K629" s="10" t="s">
        <v>79</v>
      </c>
      <c r="L629" s="34" t="str">
        <f t="shared" si="3"/>
        <v>Government Services</v>
      </c>
      <c r="M629" s="10"/>
      <c r="N629" s="34" t="str">
        <f t="shared" si="4"/>
        <v/>
      </c>
      <c r="O629" s="10"/>
      <c r="P629" s="34" t="str">
        <f t="shared" si="5"/>
        <v/>
      </c>
      <c r="Q629" s="10"/>
      <c r="R629" s="10"/>
      <c r="S629" s="9">
        <f t="shared" si="6"/>
        <v>0</v>
      </c>
      <c r="T629" s="9" t="s">
        <v>59</v>
      </c>
      <c r="U629" s="10"/>
      <c r="V629" s="10" t="s">
        <v>59</v>
      </c>
      <c r="W629" s="34" t="str">
        <f t="shared" si="7"/>
        <v>Local Government</v>
      </c>
      <c r="X629" s="9" t="s">
        <v>82</v>
      </c>
      <c r="Y629" s="34" t="str">
        <f t="shared" si="8"/>
        <v>Constructive</v>
      </c>
      <c r="Z629" s="10"/>
      <c r="AA629" s="34" t="str">
        <f t="shared" si="9"/>
        <v/>
      </c>
      <c r="AB629" s="10" t="s">
        <v>1612</v>
      </c>
      <c r="AC629" s="9" t="s">
        <v>98</v>
      </c>
      <c r="AD629" s="6" t="s">
        <v>1613</v>
      </c>
      <c r="AE629" s="10"/>
      <c r="AF629" s="10"/>
      <c r="AG629" s="10"/>
      <c r="AH629" s="10"/>
      <c r="AI629" s="10"/>
      <c r="AJ629" s="10"/>
      <c r="AK629" s="10"/>
      <c r="AL629" s="10"/>
      <c r="AM629" s="10"/>
      <c r="AN629" s="10"/>
      <c r="AO629" s="10"/>
      <c r="AP629" s="10"/>
      <c r="AQ629" s="10"/>
      <c r="AR629" s="10"/>
      <c r="AS629" s="10"/>
      <c r="AT629" s="10"/>
      <c r="AU629" s="10"/>
      <c r="AV629" s="10"/>
    </row>
    <row r="630" spans="1:48" ht="20.25" customHeight="1">
      <c r="A630" s="31">
        <v>43693</v>
      </c>
      <c r="B630" s="10" t="s">
        <v>1616</v>
      </c>
      <c r="C630" s="10">
        <f t="shared" si="0"/>
        <v>0</v>
      </c>
      <c r="D630" s="6">
        <f t="shared" si="1"/>
        <v>0</v>
      </c>
      <c r="E630" s="10">
        <v>51.076864999999998</v>
      </c>
      <c r="F630" s="10">
        <v>70.968761999999998</v>
      </c>
      <c r="G630" s="10">
        <v>25</v>
      </c>
      <c r="H630" s="10">
        <v>0</v>
      </c>
      <c r="I630" s="10" t="s">
        <v>21</v>
      </c>
      <c r="J630" s="9" t="str">
        <f t="shared" si="2"/>
        <v>Rally</v>
      </c>
      <c r="K630" s="10" t="s">
        <v>64</v>
      </c>
      <c r="L630" s="34" t="str">
        <f t="shared" si="3"/>
        <v>Human Rights</v>
      </c>
      <c r="M630" s="10" t="s">
        <v>129</v>
      </c>
      <c r="N630" s="34" t="str">
        <f t="shared" si="4"/>
        <v>China</v>
      </c>
      <c r="O630" s="10" t="s">
        <v>62</v>
      </c>
      <c r="P630" s="34" t="str">
        <f t="shared" si="5"/>
        <v>Justice</v>
      </c>
      <c r="Q630" s="9" t="s">
        <v>1617</v>
      </c>
      <c r="R630" s="10" t="s">
        <v>1350</v>
      </c>
      <c r="S630" s="9">
        <f t="shared" si="6"/>
        <v>1</v>
      </c>
      <c r="T630" s="10" t="s">
        <v>24</v>
      </c>
      <c r="U630" s="9" t="s">
        <v>699</v>
      </c>
      <c r="V630" s="9" t="s">
        <v>24</v>
      </c>
      <c r="W630" s="34" t="str">
        <f t="shared" si="7"/>
        <v>National Government</v>
      </c>
      <c r="X630" s="9" t="s">
        <v>87</v>
      </c>
      <c r="Y630" s="34" t="str">
        <f t="shared" si="8"/>
        <v>Neutral</v>
      </c>
      <c r="Z630" s="10"/>
      <c r="AA630" s="34" t="str">
        <f t="shared" si="9"/>
        <v/>
      </c>
      <c r="AB630" s="10" t="s">
        <v>1618</v>
      </c>
      <c r="AC630" s="12" t="s">
        <v>27</v>
      </c>
      <c r="AD630" s="6" t="s">
        <v>1619</v>
      </c>
      <c r="AE630" s="10"/>
      <c r="AF630" s="10"/>
      <c r="AG630" s="10"/>
      <c r="AH630" s="10"/>
      <c r="AI630" s="10"/>
      <c r="AJ630" s="10"/>
      <c r="AK630" s="10"/>
      <c r="AL630" s="10"/>
      <c r="AM630" s="10"/>
      <c r="AN630" s="10"/>
      <c r="AO630" s="10"/>
      <c r="AP630" s="10"/>
      <c r="AQ630" s="10"/>
      <c r="AR630" s="10"/>
      <c r="AS630" s="10"/>
      <c r="AT630" s="10"/>
      <c r="AU630" s="10"/>
      <c r="AV630" s="10"/>
    </row>
    <row r="631" spans="1:48" ht="20.25" customHeight="1">
      <c r="A631" s="31">
        <v>43693</v>
      </c>
      <c r="B631" s="10" t="s">
        <v>34</v>
      </c>
      <c r="C631" s="10">
        <f t="shared" si="0"/>
        <v>0</v>
      </c>
      <c r="D631" s="6">
        <f t="shared" si="1"/>
        <v>1</v>
      </c>
      <c r="E631" s="9">
        <v>43.231085</v>
      </c>
      <c r="F631" s="15">
        <v>76.859894999999995</v>
      </c>
      <c r="G631" s="10">
        <v>100</v>
      </c>
      <c r="H631" s="10">
        <v>0</v>
      </c>
      <c r="I631" s="10" t="s">
        <v>21</v>
      </c>
      <c r="J631" s="9" t="str">
        <f t="shared" si="2"/>
        <v>Rally</v>
      </c>
      <c r="K631" s="9" t="s">
        <v>51</v>
      </c>
      <c r="L631" s="34" t="str">
        <f t="shared" si="3"/>
        <v>Justice</v>
      </c>
      <c r="M631" s="10" t="s">
        <v>129</v>
      </c>
      <c r="N631" s="34" t="str">
        <f t="shared" si="4"/>
        <v>China</v>
      </c>
      <c r="O631" s="10" t="s">
        <v>62</v>
      </c>
      <c r="P631" s="34" t="str">
        <f t="shared" si="5"/>
        <v>Justice</v>
      </c>
      <c r="Q631" s="10" t="s">
        <v>1350</v>
      </c>
      <c r="R631" s="9" t="s">
        <v>1617</v>
      </c>
      <c r="S631" s="9">
        <f t="shared" si="6"/>
        <v>1</v>
      </c>
      <c r="T631" s="9" t="s">
        <v>782</v>
      </c>
      <c r="U631" s="10"/>
      <c r="V631" s="10" t="s">
        <v>53</v>
      </c>
      <c r="W631" s="34" t="str">
        <f t="shared" si="7"/>
        <v>Justice System</v>
      </c>
      <c r="X631" s="9" t="s">
        <v>205</v>
      </c>
      <c r="Y631" s="34" t="str">
        <f t="shared" si="8"/>
        <v>Cautious</v>
      </c>
      <c r="Z631" s="10"/>
      <c r="AA631" s="34" t="str">
        <f t="shared" si="9"/>
        <v/>
      </c>
      <c r="AB631" s="10" t="s">
        <v>1620</v>
      </c>
      <c r="AC631" s="9" t="s">
        <v>98</v>
      </c>
      <c r="AD631" s="6" t="s">
        <v>1621</v>
      </c>
      <c r="AE631" s="10"/>
      <c r="AF631" s="10"/>
      <c r="AG631" s="10"/>
      <c r="AH631" s="10"/>
      <c r="AI631" s="10"/>
      <c r="AJ631" s="10"/>
      <c r="AK631" s="10"/>
      <c r="AL631" s="10"/>
      <c r="AM631" s="10"/>
      <c r="AN631" s="10"/>
      <c r="AO631" s="10"/>
      <c r="AP631" s="10"/>
      <c r="AQ631" s="10"/>
      <c r="AR631" s="10"/>
      <c r="AS631" s="10"/>
      <c r="AT631" s="10"/>
      <c r="AU631" s="10"/>
      <c r="AV631" s="10"/>
    </row>
    <row r="632" spans="1:48" ht="20.25" customHeight="1">
      <c r="A632" s="31">
        <v>43692</v>
      </c>
      <c r="B632" s="10" t="s">
        <v>34</v>
      </c>
      <c r="C632" s="10">
        <f t="shared" si="0"/>
        <v>0</v>
      </c>
      <c r="D632" s="6">
        <f t="shared" si="1"/>
        <v>1</v>
      </c>
      <c r="E632" s="14">
        <v>43.300742999999997</v>
      </c>
      <c r="F632" s="15">
        <v>76.925405999999995</v>
      </c>
      <c r="G632" s="10">
        <v>5</v>
      </c>
      <c r="H632" s="10">
        <v>0</v>
      </c>
      <c r="I632" s="9" t="s">
        <v>21</v>
      </c>
      <c r="J632" s="9" t="str">
        <f t="shared" si="2"/>
        <v>Rally</v>
      </c>
      <c r="K632" s="10" t="s">
        <v>58</v>
      </c>
      <c r="L632" s="34" t="str">
        <f t="shared" si="3"/>
        <v>Government Services</v>
      </c>
      <c r="M632" s="9" t="s">
        <v>64</v>
      </c>
      <c r="N632" s="34" t="str">
        <f t="shared" si="4"/>
        <v>Human Rights</v>
      </c>
      <c r="O632" s="10"/>
      <c r="P632" s="34" t="str">
        <f t="shared" si="5"/>
        <v/>
      </c>
      <c r="Q632" s="10"/>
      <c r="R632" s="10"/>
      <c r="S632" s="9">
        <f t="shared" si="6"/>
        <v>0</v>
      </c>
      <c r="T632" s="9" t="s">
        <v>59</v>
      </c>
      <c r="U632" s="10"/>
      <c r="V632" s="10" t="s">
        <v>59</v>
      </c>
      <c r="W632" s="34" t="str">
        <f t="shared" si="7"/>
        <v>Local Government</v>
      </c>
      <c r="X632" s="10" t="s">
        <v>48</v>
      </c>
      <c r="Y632" s="34" t="str">
        <f t="shared" si="8"/>
        <v>Constructive</v>
      </c>
      <c r="Z632" s="9" t="s">
        <v>82</v>
      </c>
      <c r="AA632" s="34" t="str">
        <f t="shared" si="9"/>
        <v>Constructive</v>
      </c>
      <c r="AB632" s="10" t="s">
        <v>1622</v>
      </c>
      <c r="AC632" s="9" t="s">
        <v>98</v>
      </c>
      <c r="AD632" s="6" t="s">
        <v>1623</v>
      </c>
      <c r="AE632" s="10"/>
      <c r="AF632" s="10"/>
      <c r="AG632" s="10"/>
      <c r="AH632" s="10"/>
      <c r="AI632" s="10"/>
      <c r="AJ632" s="10"/>
      <c r="AK632" s="10"/>
      <c r="AL632" s="10"/>
      <c r="AM632" s="10"/>
      <c r="AN632" s="10"/>
      <c r="AO632" s="10"/>
      <c r="AP632" s="10"/>
      <c r="AQ632" s="10"/>
      <c r="AR632" s="10"/>
      <c r="AS632" s="10"/>
      <c r="AT632" s="10"/>
      <c r="AU632" s="10"/>
      <c r="AV632" s="10"/>
    </row>
    <row r="633" spans="1:48" ht="20.25" customHeight="1">
      <c r="A633" s="31">
        <v>43689</v>
      </c>
      <c r="B633" s="9" t="s">
        <v>40</v>
      </c>
      <c r="C633" s="9">
        <f t="shared" si="0"/>
        <v>1</v>
      </c>
      <c r="D633" s="6">
        <f t="shared" si="1"/>
        <v>0</v>
      </c>
      <c r="E633" s="10">
        <v>51.147136000000003</v>
      </c>
      <c r="F633" s="10">
        <v>71.424561999999995</v>
      </c>
      <c r="G633" s="10">
        <v>20</v>
      </c>
      <c r="H633" s="10">
        <v>0</v>
      </c>
      <c r="I633" s="10" t="s">
        <v>21</v>
      </c>
      <c r="J633" s="9" t="str">
        <f t="shared" si="2"/>
        <v>Rally</v>
      </c>
      <c r="K633" s="10" t="s">
        <v>64</v>
      </c>
      <c r="L633" s="34" t="str">
        <f t="shared" si="3"/>
        <v>Human Rights</v>
      </c>
      <c r="M633" s="9" t="s">
        <v>395</v>
      </c>
      <c r="N633" s="34" t="str">
        <f t="shared" si="4"/>
        <v>Human Rights</v>
      </c>
      <c r="O633" s="10" t="s">
        <v>62</v>
      </c>
      <c r="P633" s="34" t="str">
        <f t="shared" si="5"/>
        <v>Justice</v>
      </c>
      <c r="Q633" s="10"/>
      <c r="R633" s="10"/>
      <c r="S633" s="9">
        <f t="shared" si="6"/>
        <v>0</v>
      </c>
      <c r="T633" s="10" t="s">
        <v>24</v>
      </c>
      <c r="U633" s="10"/>
      <c r="V633" s="9" t="s">
        <v>24</v>
      </c>
      <c r="W633" s="34" t="str">
        <f t="shared" si="7"/>
        <v>National Government</v>
      </c>
      <c r="X633" s="9" t="s">
        <v>205</v>
      </c>
      <c r="Y633" s="34" t="str">
        <f t="shared" si="8"/>
        <v>Cautious</v>
      </c>
      <c r="Z633" s="10"/>
      <c r="AA633" s="34" t="str">
        <f t="shared" si="9"/>
        <v/>
      </c>
      <c r="AB633" s="10" t="s">
        <v>1626</v>
      </c>
      <c r="AC633" s="12" t="s">
        <v>27</v>
      </c>
      <c r="AD633" s="6" t="s">
        <v>1627</v>
      </c>
      <c r="AE633" s="10"/>
      <c r="AF633" s="10"/>
      <c r="AG633" s="10"/>
      <c r="AH633" s="10"/>
      <c r="AI633" s="10"/>
      <c r="AJ633" s="10"/>
      <c r="AK633" s="10"/>
      <c r="AL633" s="10"/>
      <c r="AM633" s="10"/>
      <c r="AN633" s="10"/>
      <c r="AO633" s="10"/>
      <c r="AP633" s="10"/>
      <c r="AQ633" s="10"/>
      <c r="AR633" s="10"/>
      <c r="AS633" s="10"/>
      <c r="AT633" s="10"/>
      <c r="AU633" s="10"/>
      <c r="AV633" s="10"/>
    </row>
    <row r="634" spans="1:48" ht="20.25" customHeight="1">
      <c r="A634" s="31">
        <v>43689</v>
      </c>
      <c r="B634" s="10" t="s">
        <v>226</v>
      </c>
      <c r="C634" s="10">
        <f t="shared" si="0"/>
        <v>0</v>
      </c>
      <c r="D634" s="6">
        <f t="shared" si="1"/>
        <v>0</v>
      </c>
      <c r="E634" s="10">
        <v>42.433757</v>
      </c>
      <c r="F634" s="10">
        <v>68.813136</v>
      </c>
      <c r="G634" s="10">
        <v>10</v>
      </c>
      <c r="H634" s="10">
        <v>0</v>
      </c>
      <c r="I634" s="10" t="s">
        <v>21</v>
      </c>
      <c r="J634" s="9" t="str">
        <f t="shared" si="2"/>
        <v>Rally</v>
      </c>
      <c r="K634" s="10" t="s">
        <v>58</v>
      </c>
      <c r="L634" s="34" t="str">
        <f t="shared" si="3"/>
        <v>Government Services</v>
      </c>
      <c r="M634" s="10" t="s">
        <v>227</v>
      </c>
      <c r="N634" s="34" t="str">
        <f t="shared" si="4"/>
        <v>Government Services</v>
      </c>
      <c r="O634" s="9" t="s">
        <v>58</v>
      </c>
      <c r="P634" s="34" t="str">
        <f t="shared" si="5"/>
        <v>Government Services</v>
      </c>
      <c r="Q634" s="10"/>
      <c r="R634" s="10"/>
      <c r="S634" s="9">
        <f t="shared" si="6"/>
        <v>0</v>
      </c>
      <c r="T634" s="10" t="s">
        <v>24</v>
      </c>
      <c r="U634" s="10"/>
      <c r="V634" s="9" t="s">
        <v>24</v>
      </c>
      <c r="W634" s="34" t="str">
        <f t="shared" si="7"/>
        <v>National Government</v>
      </c>
      <c r="X634" s="10" t="s">
        <v>48</v>
      </c>
      <c r="Y634" s="34" t="str">
        <f t="shared" si="8"/>
        <v>Constructive</v>
      </c>
      <c r="Z634" s="9" t="s">
        <v>54</v>
      </c>
      <c r="AA634" s="34" t="str">
        <f t="shared" si="9"/>
        <v>Cautious</v>
      </c>
      <c r="AB634" s="10" t="s">
        <v>1624</v>
      </c>
      <c r="AC634" s="12" t="s">
        <v>27</v>
      </c>
      <c r="AD634" s="6" t="s">
        <v>1625</v>
      </c>
      <c r="AE634" s="10"/>
      <c r="AF634" s="10"/>
      <c r="AG634" s="10"/>
      <c r="AH634" s="10"/>
      <c r="AI634" s="10"/>
      <c r="AJ634" s="10"/>
      <c r="AK634" s="10"/>
      <c r="AL634" s="10"/>
      <c r="AM634" s="10"/>
      <c r="AN634" s="10"/>
      <c r="AO634" s="10"/>
      <c r="AP634" s="10"/>
      <c r="AQ634" s="10"/>
      <c r="AR634" s="10"/>
      <c r="AS634" s="10"/>
      <c r="AT634" s="10"/>
      <c r="AU634" s="10"/>
      <c r="AV634" s="10"/>
    </row>
    <row r="635" spans="1:48" ht="20.25" customHeight="1">
      <c r="A635" s="31">
        <v>43687</v>
      </c>
      <c r="B635" s="10" t="s">
        <v>20</v>
      </c>
      <c r="C635" s="10">
        <f t="shared" si="0"/>
        <v>0</v>
      </c>
      <c r="D635" s="6">
        <f t="shared" si="1"/>
        <v>0</v>
      </c>
      <c r="E635" s="15">
        <v>42.316890999999998</v>
      </c>
      <c r="F635" s="15">
        <v>69.600173999999996</v>
      </c>
      <c r="G635" s="10">
        <v>20</v>
      </c>
      <c r="H635" s="10">
        <v>0</v>
      </c>
      <c r="I635" s="10" t="s">
        <v>21</v>
      </c>
      <c r="J635" s="9" t="str">
        <f t="shared" si="2"/>
        <v>Rally</v>
      </c>
      <c r="K635" s="10" t="s">
        <v>64</v>
      </c>
      <c r="L635" s="34" t="str">
        <f t="shared" si="3"/>
        <v>Human Rights</v>
      </c>
      <c r="M635" s="10" t="s">
        <v>129</v>
      </c>
      <c r="N635" s="34" t="str">
        <f t="shared" si="4"/>
        <v>China</v>
      </c>
      <c r="O635" s="10" t="s">
        <v>62</v>
      </c>
      <c r="P635" s="34" t="str">
        <f t="shared" si="5"/>
        <v>Justice</v>
      </c>
      <c r="Q635" s="9" t="s">
        <v>1617</v>
      </c>
      <c r="R635" s="10" t="s">
        <v>1350</v>
      </c>
      <c r="S635" s="9">
        <f t="shared" si="6"/>
        <v>1</v>
      </c>
      <c r="T635" s="10" t="s">
        <v>24</v>
      </c>
      <c r="U635" s="9" t="s">
        <v>699</v>
      </c>
      <c r="V635" s="10" t="s">
        <v>24</v>
      </c>
      <c r="W635" s="34" t="str">
        <f t="shared" si="7"/>
        <v>National Government</v>
      </c>
      <c r="X635" s="10" t="s">
        <v>67</v>
      </c>
      <c r="Y635" s="34" t="str">
        <f t="shared" si="8"/>
        <v>Neutral</v>
      </c>
      <c r="Z635" s="10"/>
      <c r="AA635" s="34" t="str">
        <f t="shared" si="9"/>
        <v/>
      </c>
      <c r="AB635" s="10" t="s">
        <v>1628</v>
      </c>
      <c r="AC635" s="12" t="s">
        <v>27</v>
      </c>
      <c r="AD635" s="6" t="s">
        <v>1629</v>
      </c>
      <c r="AE635" s="10"/>
      <c r="AF635" s="10"/>
      <c r="AG635" s="10"/>
      <c r="AH635" s="10"/>
      <c r="AI635" s="10"/>
      <c r="AJ635" s="10"/>
      <c r="AK635" s="10"/>
      <c r="AL635" s="10"/>
      <c r="AM635" s="10"/>
      <c r="AN635" s="10"/>
      <c r="AO635" s="10"/>
      <c r="AP635" s="10"/>
      <c r="AQ635" s="10"/>
      <c r="AR635" s="10"/>
      <c r="AS635" s="10"/>
      <c r="AT635" s="10"/>
      <c r="AU635" s="10"/>
      <c r="AV635" s="10"/>
    </row>
    <row r="636" spans="1:48" ht="20.25" customHeight="1">
      <c r="A636" s="31">
        <v>43687</v>
      </c>
      <c r="B636" s="10" t="s">
        <v>34</v>
      </c>
      <c r="C636" s="10">
        <f t="shared" si="0"/>
        <v>0</v>
      </c>
      <c r="D636" s="6">
        <f t="shared" si="1"/>
        <v>1</v>
      </c>
      <c r="E636" s="15">
        <v>43.235506999999998</v>
      </c>
      <c r="F636" s="15">
        <v>76.862750000000005</v>
      </c>
      <c r="G636" s="9">
        <v>50</v>
      </c>
      <c r="H636" s="10">
        <v>0</v>
      </c>
      <c r="I636" s="10" t="s">
        <v>21</v>
      </c>
      <c r="J636" s="9" t="str">
        <f t="shared" si="2"/>
        <v>Rally</v>
      </c>
      <c r="K636" s="10" t="s">
        <v>62</v>
      </c>
      <c r="L636" s="34" t="str">
        <f t="shared" si="3"/>
        <v>Justice</v>
      </c>
      <c r="M636" s="9" t="s">
        <v>64</v>
      </c>
      <c r="N636" s="34" t="str">
        <f t="shared" si="4"/>
        <v>Human Rights</v>
      </c>
      <c r="O636" s="10"/>
      <c r="P636" s="34" t="str">
        <f t="shared" si="5"/>
        <v/>
      </c>
      <c r="Q636" s="10"/>
      <c r="R636" s="10"/>
      <c r="S636" s="9">
        <f t="shared" si="6"/>
        <v>0</v>
      </c>
      <c r="T636" s="9" t="s">
        <v>980</v>
      </c>
      <c r="U636" s="10"/>
      <c r="V636" s="9" t="s">
        <v>66</v>
      </c>
      <c r="W636" s="34" t="str">
        <f t="shared" si="7"/>
        <v>Justice System</v>
      </c>
      <c r="X636" s="10" t="s">
        <v>205</v>
      </c>
      <c r="Y636" s="34" t="str">
        <f t="shared" si="8"/>
        <v>Cautious</v>
      </c>
      <c r="Z636" s="10"/>
      <c r="AA636" s="34" t="str">
        <f t="shared" si="9"/>
        <v/>
      </c>
      <c r="AB636" s="10" t="s">
        <v>1630</v>
      </c>
      <c r="AC636" s="12" t="s">
        <v>27</v>
      </c>
      <c r="AD636" s="6" t="s">
        <v>1631</v>
      </c>
      <c r="AE636" s="10"/>
      <c r="AF636" s="10"/>
      <c r="AG636" s="10"/>
      <c r="AH636" s="10"/>
      <c r="AI636" s="10"/>
      <c r="AJ636" s="10"/>
      <c r="AK636" s="10"/>
      <c r="AL636" s="10"/>
      <c r="AM636" s="10"/>
      <c r="AN636" s="10"/>
      <c r="AO636" s="10"/>
      <c r="AP636" s="10"/>
      <c r="AQ636" s="10"/>
      <c r="AR636" s="10"/>
      <c r="AS636" s="10"/>
      <c r="AT636" s="10"/>
      <c r="AU636" s="10"/>
      <c r="AV636" s="10"/>
    </row>
    <row r="637" spans="1:48" ht="20.25" customHeight="1">
      <c r="A637" s="31">
        <v>43685</v>
      </c>
      <c r="B637" s="9" t="s">
        <v>40</v>
      </c>
      <c r="C637" s="9">
        <f t="shared" si="0"/>
        <v>1</v>
      </c>
      <c r="D637" s="6">
        <f t="shared" si="1"/>
        <v>0</v>
      </c>
      <c r="E637" s="9">
        <v>51.138545999999998</v>
      </c>
      <c r="F637" s="15">
        <v>71.443691000000001</v>
      </c>
      <c r="G637" s="10">
        <v>26</v>
      </c>
      <c r="H637" s="10">
        <v>0</v>
      </c>
      <c r="I637" s="9" t="s">
        <v>444</v>
      </c>
      <c r="J637" s="9" t="str">
        <f t="shared" si="2"/>
        <v>Non-Violent</v>
      </c>
      <c r="K637" s="10" t="s">
        <v>44</v>
      </c>
      <c r="L637" s="34" t="str">
        <f t="shared" si="3"/>
        <v>Livelihood</v>
      </c>
      <c r="M637" s="10"/>
      <c r="N637" s="34" t="str">
        <f t="shared" si="4"/>
        <v/>
      </c>
      <c r="O637" s="10"/>
      <c r="P637" s="34" t="str">
        <f t="shared" si="5"/>
        <v/>
      </c>
      <c r="Q637" s="10"/>
      <c r="R637" s="10"/>
      <c r="S637" s="9">
        <f t="shared" si="6"/>
        <v>0</v>
      </c>
      <c r="T637" s="9" t="s">
        <v>354</v>
      </c>
      <c r="U637" s="10"/>
      <c r="V637" s="10" t="s">
        <v>81</v>
      </c>
      <c r="W637" s="34" t="str">
        <f t="shared" si="7"/>
        <v>Local Non-Gov Actor</v>
      </c>
      <c r="X637" s="9" t="s">
        <v>87</v>
      </c>
      <c r="Y637" s="34" t="str">
        <f t="shared" si="8"/>
        <v>Neutral</v>
      </c>
      <c r="Z637" s="10"/>
      <c r="AA637" s="34" t="str">
        <f t="shared" si="9"/>
        <v/>
      </c>
      <c r="AB637" s="10" t="s">
        <v>1632</v>
      </c>
      <c r="AC637" s="9" t="s">
        <v>98</v>
      </c>
      <c r="AD637" s="6" t="s">
        <v>1633</v>
      </c>
      <c r="AE637" s="10"/>
      <c r="AF637" s="10"/>
      <c r="AG637" s="10"/>
      <c r="AH637" s="10"/>
      <c r="AI637" s="10"/>
      <c r="AJ637" s="10"/>
      <c r="AK637" s="10"/>
      <c r="AL637" s="10"/>
      <c r="AM637" s="10"/>
      <c r="AN637" s="10"/>
      <c r="AO637" s="10"/>
      <c r="AP637" s="10"/>
      <c r="AQ637" s="10"/>
      <c r="AR637" s="10"/>
      <c r="AS637" s="10"/>
      <c r="AT637" s="10"/>
      <c r="AU637" s="10"/>
      <c r="AV637" s="10"/>
    </row>
    <row r="638" spans="1:48" ht="20.25" customHeight="1">
      <c r="A638" s="31">
        <v>43684</v>
      </c>
      <c r="B638" s="9" t="s">
        <v>40</v>
      </c>
      <c r="C638" s="9">
        <f t="shared" si="0"/>
        <v>1</v>
      </c>
      <c r="D638" s="6">
        <f t="shared" si="1"/>
        <v>0</v>
      </c>
      <c r="E638" s="9">
        <v>51.128642999999997</v>
      </c>
      <c r="F638" s="15">
        <v>71.431629999999998</v>
      </c>
      <c r="G638" s="10">
        <v>20</v>
      </c>
      <c r="H638" s="10">
        <v>0</v>
      </c>
      <c r="I638" s="10" t="s">
        <v>21</v>
      </c>
      <c r="J638" s="9" t="str">
        <f t="shared" si="2"/>
        <v>Rally</v>
      </c>
      <c r="K638" s="10" t="s">
        <v>62</v>
      </c>
      <c r="L638" s="34" t="str">
        <f t="shared" si="3"/>
        <v>Justice</v>
      </c>
      <c r="M638" s="9" t="s">
        <v>64</v>
      </c>
      <c r="N638" s="34" t="str">
        <f t="shared" si="4"/>
        <v>Human Rights</v>
      </c>
      <c r="O638" s="10"/>
      <c r="P638" s="34" t="str">
        <f t="shared" si="5"/>
        <v/>
      </c>
      <c r="Q638" s="10"/>
      <c r="R638" s="10"/>
      <c r="S638" s="9">
        <f t="shared" si="6"/>
        <v>0</v>
      </c>
      <c r="T638" s="10" t="s">
        <v>24</v>
      </c>
      <c r="U638" s="10"/>
      <c r="V638" s="10" t="s">
        <v>24</v>
      </c>
      <c r="W638" s="34" t="str">
        <f t="shared" si="7"/>
        <v>National Government</v>
      </c>
      <c r="X638" s="9" t="s">
        <v>205</v>
      </c>
      <c r="Y638" s="34" t="str">
        <f t="shared" si="8"/>
        <v>Cautious</v>
      </c>
      <c r="Z638" s="10"/>
      <c r="AA638" s="34" t="str">
        <f t="shared" si="9"/>
        <v/>
      </c>
      <c r="AB638" s="12" t="s">
        <v>1634</v>
      </c>
      <c r="AC638" s="9" t="s">
        <v>98</v>
      </c>
      <c r="AD638" s="6" t="s">
        <v>1635</v>
      </c>
      <c r="AE638" s="10"/>
      <c r="AF638" s="10"/>
      <c r="AG638" s="10"/>
      <c r="AH638" s="10"/>
      <c r="AI638" s="10"/>
      <c r="AJ638" s="10"/>
      <c r="AK638" s="10"/>
      <c r="AL638" s="10"/>
      <c r="AM638" s="10"/>
      <c r="AN638" s="10"/>
      <c r="AO638" s="10"/>
      <c r="AP638" s="10"/>
      <c r="AQ638" s="10"/>
      <c r="AR638" s="10"/>
      <c r="AS638" s="10"/>
      <c r="AT638" s="10"/>
      <c r="AU638" s="10"/>
      <c r="AV638" s="10"/>
    </row>
    <row r="639" spans="1:48" ht="20.25" customHeight="1">
      <c r="A639" s="31">
        <v>43684</v>
      </c>
      <c r="B639" s="10" t="s">
        <v>144</v>
      </c>
      <c r="C639" s="10">
        <f t="shared" si="0"/>
        <v>0</v>
      </c>
      <c r="D639" s="6">
        <f t="shared" si="1"/>
        <v>0</v>
      </c>
      <c r="E639" s="10">
        <v>50.403630999999997</v>
      </c>
      <c r="F639" s="10">
        <v>80.183610999999999</v>
      </c>
      <c r="G639" s="10">
        <v>12</v>
      </c>
      <c r="H639" s="10">
        <v>0</v>
      </c>
      <c r="I639" s="10" t="s">
        <v>21</v>
      </c>
      <c r="J639" s="9" t="str">
        <f t="shared" si="2"/>
        <v>Rally</v>
      </c>
      <c r="K639" s="10" t="s">
        <v>62</v>
      </c>
      <c r="L639" s="34" t="str">
        <f t="shared" si="3"/>
        <v>Justice</v>
      </c>
      <c r="M639" s="9" t="s">
        <v>64</v>
      </c>
      <c r="N639" s="34" t="str">
        <f t="shared" si="4"/>
        <v>Human Rights</v>
      </c>
      <c r="O639" s="10"/>
      <c r="P639" s="34" t="str">
        <f t="shared" si="5"/>
        <v/>
      </c>
      <c r="Q639" s="10"/>
      <c r="R639" s="10"/>
      <c r="S639" s="9">
        <f t="shared" si="6"/>
        <v>0</v>
      </c>
      <c r="T639" s="10" t="s">
        <v>24</v>
      </c>
      <c r="U639" s="10"/>
      <c r="V639" s="10" t="s">
        <v>24</v>
      </c>
      <c r="W639" s="34" t="str">
        <f t="shared" si="7"/>
        <v>National Government</v>
      </c>
      <c r="X639" s="9" t="s">
        <v>205</v>
      </c>
      <c r="Y639" s="34" t="str">
        <f t="shared" si="8"/>
        <v>Cautious</v>
      </c>
      <c r="Z639" s="10"/>
      <c r="AA639" s="34" t="str">
        <f t="shared" si="9"/>
        <v/>
      </c>
      <c r="AB639" s="12" t="s">
        <v>1634</v>
      </c>
      <c r="AC639" s="9" t="s">
        <v>98</v>
      </c>
      <c r="AD639" s="6" t="s">
        <v>1636</v>
      </c>
      <c r="AE639" s="10"/>
      <c r="AF639" s="10"/>
      <c r="AG639" s="10"/>
      <c r="AH639" s="10"/>
      <c r="AI639" s="10"/>
      <c r="AJ639" s="10"/>
      <c r="AK639" s="10"/>
      <c r="AL639" s="10"/>
      <c r="AM639" s="10"/>
      <c r="AN639" s="10"/>
      <c r="AO639" s="10"/>
      <c r="AP639" s="10"/>
      <c r="AQ639" s="10"/>
      <c r="AR639" s="10"/>
      <c r="AS639" s="10"/>
      <c r="AT639" s="10"/>
      <c r="AU639" s="10"/>
      <c r="AV639" s="10"/>
    </row>
    <row r="640" spans="1:48" ht="20.25" customHeight="1">
      <c r="A640" s="31">
        <v>43682</v>
      </c>
      <c r="B640" s="9" t="s">
        <v>40</v>
      </c>
      <c r="C640" s="9">
        <f t="shared" si="0"/>
        <v>1</v>
      </c>
      <c r="D640" s="6">
        <f t="shared" si="1"/>
        <v>0</v>
      </c>
      <c r="E640" s="10">
        <v>51.166811000000003</v>
      </c>
      <c r="F640" s="10">
        <v>71.420032000000006</v>
      </c>
      <c r="G640" s="10">
        <v>30</v>
      </c>
      <c r="H640" s="10">
        <v>0</v>
      </c>
      <c r="I640" s="9" t="s">
        <v>158</v>
      </c>
      <c r="J640" s="9" t="str">
        <f t="shared" si="2"/>
        <v>Violent</v>
      </c>
      <c r="K640" s="10" t="s">
        <v>58</v>
      </c>
      <c r="L640" s="34" t="str">
        <f t="shared" si="3"/>
        <v>Government Services</v>
      </c>
      <c r="M640" s="10"/>
      <c r="N640" s="34" t="str">
        <f t="shared" si="4"/>
        <v/>
      </c>
      <c r="O640" s="10"/>
      <c r="P640" s="34" t="str">
        <f t="shared" si="5"/>
        <v/>
      </c>
      <c r="Q640" s="10"/>
      <c r="R640" s="10"/>
      <c r="S640" s="9">
        <f t="shared" si="6"/>
        <v>0</v>
      </c>
      <c r="T640" s="9" t="s">
        <v>59</v>
      </c>
      <c r="U640" s="10"/>
      <c r="V640" s="10" t="s">
        <v>59</v>
      </c>
      <c r="W640" s="34" t="str">
        <f t="shared" si="7"/>
        <v>Local Government</v>
      </c>
      <c r="X640" s="10" t="s">
        <v>48</v>
      </c>
      <c r="Y640" s="34" t="str">
        <f t="shared" si="8"/>
        <v>Constructive</v>
      </c>
      <c r="Z640" s="10"/>
      <c r="AA640" s="34" t="str">
        <f t="shared" si="9"/>
        <v/>
      </c>
      <c r="AB640" s="10" t="s">
        <v>1637</v>
      </c>
      <c r="AC640" s="12" t="s">
        <v>27</v>
      </c>
      <c r="AD640" s="6" t="s">
        <v>1638</v>
      </c>
      <c r="AE640" s="10"/>
      <c r="AF640" s="10"/>
      <c r="AG640" s="10"/>
      <c r="AH640" s="10"/>
      <c r="AI640" s="10"/>
      <c r="AJ640" s="10"/>
      <c r="AK640" s="10"/>
      <c r="AL640" s="10"/>
      <c r="AM640" s="10"/>
      <c r="AN640" s="10"/>
      <c r="AO640" s="10"/>
      <c r="AP640" s="10"/>
      <c r="AQ640" s="10"/>
      <c r="AR640" s="10"/>
      <c r="AS640" s="10"/>
      <c r="AT640" s="10"/>
      <c r="AU640" s="10"/>
      <c r="AV640" s="10"/>
    </row>
    <row r="641" spans="1:48" ht="20.25" customHeight="1">
      <c r="A641" s="31">
        <v>43682</v>
      </c>
      <c r="B641" s="10" t="s">
        <v>34</v>
      </c>
      <c r="C641" s="10">
        <f t="shared" si="0"/>
        <v>0</v>
      </c>
      <c r="D641" s="6">
        <f t="shared" si="1"/>
        <v>1</v>
      </c>
      <c r="E641" s="14">
        <v>43.255977999999999</v>
      </c>
      <c r="F641" s="15">
        <v>76.937250000000006</v>
      </c>
      <c r="G641" s="10">
        <v>8</v>
      </c>
      <c r="H641" s="10">
        <v>0</v>
      </c>
      <c r="I641" s="10" t="s">
        <v>21</v>
      </c>
      <c r="J641" s="9" t="str">
        <f t="shared" si="2"/>
        <v>Rally</v>
      </c>
      <c r="K641" s="10" t="s">
        <v>51</v>
      </c>
      <c r="L641" s="34" t="str">
        <f t="shared" si="3"/>
        <v>Justice</v>
      </c>
      <c r="M641" s="10"/>
      <c r="N641" s="34" t="str">
        <f t="shared" si="4"/>
        <v/>
      </c>
      <c r="O641" s="10"/>
      <c r="P641" s="34" t="str">
        <f t="shared" si="5"/>
        <v/>
      </c>
      <c r="Q641" s="10"/>
      <c r="R641" s="10"/>
      <c r="S641" s="9">
        <f t="shared" si="6"/>
        <v>0</v>
      </c>
      <c r="T641" s="9" t="s">
        <v>782</v>
      </c>
      <c r="U641" s="10"/>
      <c r="V641" s="10" t="s">
        <v>53</v>
      </c>
      <c r="W641" s="34" t="str">
        <f t="shared" si="7"/>
        <v>Justice System</v>
      </c>
      <c r="X641" s="10" t="s">
        <v>67</v>
      </c>
      <c r="Y641" s="34" t="str">
        <f t="shared" si="8"/>
        <v>Neutral</v>
      </c>
      <c r="Z641" s="10"/>
      <c r="AA641" s="34" t="str">
        <f t="shared" si="9"/>
        <v/>
      </c>
      <c r="AB641" s="10" t="s">
        <v>1639</v>
      </c>
      <c r="AC641" s="12" t="s">
        <v>27</v>
      </c>
      <c r="AD641" s="6" t="s">
        <v>1640</v>
      </c>
      <c r="AE641" s="10"/>
      <c r="AF641" s="10"/>
      <c r="AG641" s="10"/>
      <c r="AH641" s="10"/>
      <c r="AI641" s="10"/>
      <c r="AJ641" s="10"/>
      <c r="AK641" s="10"/>
      <c r="AL641" s="10"/>
      <c r="AM641" s="10"/>
      <c r="AN641" s="10"/>
      <c r="AO641" s="10"/>
      <c r="AP641" s="10"/>
      <c r="AQ641" s="10"/>
      <c r="AR641" s="10"/>
      <c r="AS641" s="10"/>
      <c r="AT641" s="10"/>
      <c r="AU641" s="10"/>
      <c r="AV641" s="10"/>
    </row>
    <row r="642" spans="1:48" ht="20.25" customHeight="1">
      <c r="A642" s="31">
        <v>43681</v>
      </c>
      <c r="B642" s="10" t="s">
        <v>20</v>
      </c>
      <c r="C642" s="10">
        <f t="shared" si="0"/>
        <v>0</v>
      </c>
      <c r="D642" s="6">
        <f t="shared" si="1"/>
        <v>0</v>
      </c>
      <c r="E642" s="10">
        <v>42.325206000000001</v>
      </c>
      <c r="F642" s="10">
        <v>69.585654000000005</v>
      </c>
      <c r="G642" s="10">
        <v>15</v>
      </c>
      <c r="H642" s="10">
        <v>0</v>
      </c>
      <c r="I642" s="10" t="s">
        <v>21</v>
      </c>
      <c r="J642" s="9" t="str">
        <f t="shared" si="2"/>
        <v>Rally</v>
      </c>
      <c r="K642" s="10" t="s">
        <v>62</v>
      </c>
      <c r="L642" s="34" t="str">
        <f t="shared" si="3"/>
        <v>Justice</v>
      </c>
      <c r="M642" s="9" t="s">
        <v>64</v>
      </c>
      <c r="N642" s="34" t="str">
        <f t="shared" si="4"/>
        <v>Human Rights</v>
      </c>
      <c r="O642" s="10"/>
      <c r="P642" s="34" t="str">
        <f t="shared" si="5"/>
        <v/>
      </c>
      <c r="Q642" s="9" t="s">
        <v>1195</v>
      </c>
      <c r="R642" s="10"/>
      <c r="S642" s="9">
        <f t="shared" si="6"/>
        <v>1</v>
      </c>
      <c r="T642" s="10" t="s">
        <v>24</v>
      </c>
      <c r="U642" s="10"/>
      <c r="V642" s="10" t="s">
        <v>24</v>
      </c>
      <c r="W642" s="34" t="str">
        <f t="shared" si="7"/>
        <v>National Government</v>
      </c>
      <c r="X642" s="9" t="s">
        <v>205</v>
      </c>
      <c r="Y642" s="34" t="str">
        <f t="shared" si="8"/>
        <v>Cautious</v>
      </c>
      <c r="Z642" s="10"/>
      <c r="AA642" s="34" t="str">
        <f t="shared" si="9"/>
        <v/>
      </c>
      <c r="AB642" s="10" t="s">
        <v>1641</v>
      </c>
      <c r="AC642" s="12" t="s">
        <v>27</v>
      </c>
      <c r="AD642" s="6" t="s">
        <v>1642</v>
      </c>
      <c r="AE642" s="10"/>
      <c r="AF642" s="10"/>
      <c r="AG642" s="10"/>
      <c r="AH642" s="10"/>
      <c r="AI642" s="10"/>
      <c r="AJ642" s="10"/>
      <c r="AK642" s="10"/>
      <c r="AL642" s="10"/>
      <c r="AM642" s="10"/>
      <c r="AN642" s="10"/>
      <c r="AO642" s="10"/>
      <c r="AP642" s="10"/>
      <c r="AQ642" s="10"/>
      <c r="AR642" s="10"/>
      <c r="AS642" s="10"/>
      <c r="AT642" s="10"/>
      <c r="AU642" s="10"/>
      <c r="AV642" s="10"/>
    </row>
    <row r="643" spans="1:48" ht="20.25" customHeight="1">
      <c r="A643" s="31">
        <v>43681</v>
      </c>
      <c r="B643" s="10" t="s">
        <v>1616</v>
      </c>
      <c r="C643" s="10">
        <f t="shared" si="0"/>
        <v>0</v>
      </c>
      <c r="D643" s="6">
        <f t="shared" si="1"/>
        <v>0</v>
      </c>
      <c r="E643" s="10">
        <v>51.078189999999999</v>
      </c>
      <c r="F643" s="10">
        <v>70.971551000000005</v>
      </c>
      <c r="G643" s="10">
        <v>20</v>
      </c>
      <c r="H643" s="10">
        <v>0</v>
      </c>
      <c r="I643" s="10" t="s">
        <v>21</v>
      </c>
      <c r="J643" s="9" t="str">
        <f t="shared" si="2"/>
        <v>Rally</v>
      </c>
      <c r="K643" s="10" t="s">
        <v>62</v>
      </c>
      <c r="L643" s="34" t="str">
        <f t="shared" si="3"/>
        <v>Justice</v>
      </c>
      <c r="M643" s="9" t="s">
        <v>64</v>
      </c>
      <c r="N643" s="34" t="str">
        <f t="shared" si="4"/>
        <v>Human Rights</v>
      </c>
      <c r="O643" s="10"/>
      <c r="P643" s="34" t="str">
        <f t="shared" si="5"/>
        <v/>
      </c>
      <c r="Q643" s="10"/>
      <c r="R643" s="10"/>
      <c r="S643" s="9">
        <f t="shared" si="6"/>
        <v>0</v>
      </c>
      <c r="T643" s="10" t="s">
        <v>24</v>
      </c>
      <c r="U643" s="10"/>
      <c r="V643" s="10" t="s">
        <v>24</v>
      </c>
      <c r="W643" s="34" t="str">
        <f t="shared" si="7"/>
        <v>National Government</v>
      </c>
      <c r="X643" s="10" t="s">
        <v>67</v>
      </c>
      <c r="Y643" s="34" t="str">
        <f t="shared" si="8"/>
        <v>Neutral</v>
      </c>
      <c r="Z643" s="10"/>
      <c r="AA643" s="34" t="str">
        <f t="shared" si="9"/>
        <v/>
      </c>
      <c r="AB643" s="10" t="s">
        <v>1643</v>
      </c>
      <c r="AC643" s="12" t="s">
        <v>27</v>
      </c>
      <c r="AD643" s="6" t="s">
        <v>1644</v>
      </c>
      <c r="AE643" s="10"/>
      <c r="AF643" s="10"/>
      <c r="AG643" s="10"/>
      <c r="AH643" s="10"/>
      <c r="AI643" s="10"/>
      <c r="AJ643" s="10"/>
      <c r="AK643" s="10"/>
      <c r="AL643" s="10"/>
      <c r="AM643" s="10"/>
      <c r="AN643" s="10"/>
      <c r="AO643" s="10"/>
      <c r="AP643" s="10"/>
      <c r="AQ643" s="10"/>
      <c r="AR643" s="10"/>
      <c r="AS643" s="10"/>
      <c r="AT643" s="10"/>
      <c r="AU643" s="10"/>
      <c r="AV643" s="10"/>
    </row>
    <row r="644" spans="1:48" ht="20.25" customHeight="1">
      <c r="A644" s="31">
        <v>43680</v>
      </c>
      <c r="B644" s="10" t="s">
        <v>34</v>
      </c>
      <c r="C644" s="10">
        <f t="shared" si="0"/>
        <v>0</v>
      </c>
      <c r="D644" s="6">
        <f t="shared" si="1"/>
        <v>1</v>
      </c>
      <c r="E644" s="10">
        <v>43.261530999999998</v>
      </c>
      <c r="F644" s="10">
        <v>76.938855000000004</v>
      </c>
      <c r="G644" s="10">
        <v>10</v>
      </c>
      <c r="H644" s="10">
        <v>0</v>
      </c>
      <c r="I644" s="10" t="s">
        <v>21</v>
      </c>
      <c r="J644" s="9" t="str">
        <f t="shared" si="2"/>
        <v>Rally</v>
      </c>
      <c r="K644" s="10" t="s">
        <v>62</v>
      </c>
      <c r="L644" s="34" t="str">
        <f t="shared" si="3"/>
        <v>Justice</v>
      </c>
      <c r="M644" s="9" t="s">
        <v>64</v>
      </c>
      <c r="N644" s="34" t="str">
        <f t="shared" si="4"/>
        <v>Human Rights</v>
      </c>
      <c r="O644" s="10"/>
      <c r="P644" s="34" t="str">
        <f t="shared" si="5"/>
        <v/>
      </c>
      <c r="Q644" s="9" t="s">
        <v>1645</v>
      </c>
      <c r="R644" s="10"/>
      <c r="S644" s="9">
        <f t="shared" si="6"/>
        <v>1</v>
      </c>
      <c r="T644" s="10" t="s">
        <v>24</v>
      </c>
      <c r="U644" s="10"/>
      <c r="V644" s="10" t="s">
        <v>24</v>
      </c>
      <c r="W644" s="34" t="str">
        <f t="shared" si="7"/>
        <v>National Government</v>
      </c>
      <c r="X644" s="10" t="s">
        <v>67</v>
      </c>
      <c r="Y644" s="34" t="str">
        <f t="shared" si="8"/>
        <v>Neutral</v>
      </c>
      <c r="Z644" s="10"/>
      <c r="AA644" s="34" t="str">
        <f t="shared" si="9"/>
        <v/>
      </c>
      <c r="AB644" s="10" t="s">
        <v>1646</v>
      </c>
      <c r="AC644" s="9" t="s">
        <v>98</v>
      </c>
      <c r="AD644" s="6" t="s">
        <v>1647</v>
      </c>
      <c r="AE644" s="10"/>
      <c r="AF644" s="10"/>
      <c r="AG644" s="10"/>
      <c r="AH644" s="10"/>
      <c r="AI644" s="10"/>
      <c r="AJ644" s="10"/>
      <c r="AK644" s="10"/>
      <c r="AL644" s="10"/>
      <c r="AM644" s="10"/>
      <c r="AN644" s="10"/>
      <c r="AO644" s="10"/>
      <c r="AP644" s="10"/>
      <c r="AQ644" s="10"/>
      <c r="AR644" s="10"/>
      <c r="AS644" s="10"/>
      <c r="AT644" s="10"/>
      <c r="AU644" s="10"/>
      <c r="AV644" s="10"/>
    </row>
    <row r="645" spans="1:48" ht="20.25" customHeight="1">
      <c r="A645" s="31">
        <v>43677</v>
      </c>
      <c r="B645" s="10" t="s">
        <v>85</v>
      </c>
      <c r="C645" s="10">
        <f t="shared" si="0"/>
        <v>0</v>
      </c>
      <c r="D645" s="6">
        <f t="shared" si="1"/>
        <v>0</v>
      </c>
      <c r="E645" s="10">
        <v>43.608199999999997</v>
      </c>
      <c r="F645" s="10">
        <v>73.759799999999998</v>
      </c>
      <c r="G645" s="10">
        <v>30</v>
      </c>
      <c r="H645" s="10">
        <v>0</v>
      </c>
      <c r="I645" s="9" t="s">
        <v>795</v>
      </c>
      <c r="J645" s="9" t="str">
        <f t="shared" si="2"/>
        <v>Violent</v>
      </c>
      <c r="K645" s="9" t="s">
        <v>63</v>
      </c>
      <c r="L645" s="34" t="str">
        <f t="shared" si="3"/>
        <v>Justice</v>
      </c>
      <c r="M645" s="10"/>
      <c r="N645" s="34" t="str">
        <f t="shared" si="4"/>
        <v/>
      </c>
      <c r="O645" s="10"/>
      <c r="P645" s="34" t="str">
        <f t="shared" si="5"/>
        <v/>
      </c>
      <c r="Q645" s="10"/>
      <c r="R645" s="10"/>
      <c r="S645" s="9">
        <f t="shared" si="6"/>
        <v>0</v>
      </c>
      <c r="T645" s="9" t="s">
        <v>258</v>
      </c>
      <c r="U645" s="10"/>
      <c r="V645" s="10" t="s">
        <v>66</v>
      </c>
      <c r="W645" s="34" t="str">
        <f t="shared" si="7"/>
        <v>Justice System</v>
      </c>
      <c r="X645" s="9" t="s">
        <v>900</v>
      </c>
      <c r="Y645" s="34" t="str">
        <f t="shared" si="8"/>
        <v>Violent</v>
      </c>
      <c r="Z645" s="10"/>
      <c r="AA645" s="34" t="str">
        <f t="shared" si="9"/>
        <v/>
      </c>
      <c r="AB645" s="10" t="s">
        <v>1648</v>
      </c>
      <c r="AC645" s="9" t="s">
        <v>98</v>
      </c>
      <c r="AD645" s="6" t="s">
        <v>1649</v>
      </c>
      <c r="AE645" s="10"/>
      <c r="AF645" s="10"/>
      <c r="AG645" s="10"/>
      <c r="AH645" s="10"/>
      <c r="AI645" s="10"/>
      <c r="AJ645" s="10"/>
      <c r="AK645" s="10"/>
      <c r="AL645" s="10"/>
      <c r="AM645" s="10"/>
      <c r="AN645" s="10"/>
      <c r="AO645" s="10"/>
      <c r="AP645" s="10"/>
      <c r="AQ645" s="10"/>
      <c r="AR645" s="10"/>
      <c r="AS645" s="10"/>
      <c r="AT645" s="10"/>
      <c r="AU645" s="10"/>
      <c r="AV645" s="10"/>
    </row>
    <row r="646" spans="1:48" ht="20.25" customHeight="1">
      <c r="A646" s="31">
        <v>43675</v>
      </c>
      <c r="B646" s="9" t="s">
        <v>40</v>
      </c>
      <c r="C646" s="9">
        <f t="shared" si="0"/>
        <v>1</v>
      </c>
      <c r="D646" s="6">
        <f t="shared" si="1"/>
        <v>0</v>
      </c>
      <c r="E646" s="10">
        <v>51.167929000000001</v>
      </c>
      <c r="F646" s="10">
        <v>71.434590999999998</v>
      </c>
      <c r="G646" s="10">
        <v>35</v>
      </c>
      <c r="H646" s="10">
        <v>0</v>
      </c>
      <c r="I646" s="9" t="s">
        <v>158</v>
      </c>
      <c r="J646" s="9" t="str">
        <f t="shared" si="2"/>
        <v>Violent</v>
      </c>
      <c r="K646" s="10" t="s">
        <v>58</v>
      </c>
      <c r="L646" s="34" t="str">
        <f t="shared" si="3"/>
        <v>Government Services</v>
      </c>
      <c r="M646" s="10"/>
      <c r="N646" s="34" t="str">
        <f t="shared" si="4"/>
        <v/>
      </c>
      <c r="O646" s="10"/>
      <c r="P646" s="34" t="str">
        <f t="shared" si="5"/>
        <v/>
      </c>
      <c r="Q646" s="10"/>
      <c r="R646" s="10"/>
      <c r="S646" s="9">
        <f t="shared" si="6"/>
        <v>0</v>
      </c>
      <c r="T646" s="32" t="s">
        <v>608</v>
      </c>
      <c r="U646" s="10"/>
      <c r="V646" s="10" t="s">
        <v>24</v>
      </c>
      <c r="W646" s="34" t="str">
        <f t="shared" si="7"/>
        <v>National Government</v>
      </c>
      <c r="X646" s="10" t="s">
        <v>48</v>
      </c>
      <c r="Y646" s="34" t="str">
        <f t="shared" si="8"/>
        <v>Constructive</v>
      </c>
      <c r="Z646" s="10"/>
      <c r="AA646" s="34" t="str">
        <f t="shared" si="9"/>
        <v/>
      </c>
      <c r="AB646" s="10" t="s">
        <v>1650</v>
      </c>
      <c r="AC646" s="12" t="s">
        <v>27</v>
      </c>
      <c r="AD646" s="6" t="s">
        <v>1651</v>
      </c>
      <c r="AE646" s="10"/>
      <c r="AF646" s="10"/>
      <c r="AG646" s="10"/>
      <c r="AH646" s="10"/>
      <c r="AI646" s="10"/>
      <c r="AJ646" s="10"/>
      <c r="AK646" s="10"/>
      <c r="AL646" s="10"/>
      <c r="AM646" s="10"/>
      <c r="AN646" s="10"/>
      <c r="AO646" s="10"/>
      <c r="AP646" s="10"/>
      <c r="AQ646" s="10"/>
      <c r="AR646" s="10"/>
      <c r="AS646" s="10"/>
      <c r="AT646" s="10"/>
      <c r="AU646" s="10"/>
      <c r="AV646" s="10"/>
    </row>
    <row r="647" spans="1:48" ht="20.25" customHeight="1">
      <c r="A647" s="31">
        <v>43674</v>
      </c>
      <c r="B647" s="9" t="s">
        <v>1652</v>
      </c>
      <c r="C647" s="9">
        <f t="shared" si="0"/>
        <v>0</v>
      </c>
      <c r="D647" s="6">
        <f t="shared" si="1"/>
        <v>0</v>
      </c>
      <c r="E647" s="15">
        <v>44.900391999999997</v>
      </c>
      <c r="F647" s="15">
        <v>78.228222000000002</v>
      </c>
      <c r="G647" s="10">
        <v>14</v>
      </c>
      <c r="H647" s="10">
        <v>0</v>
      </c>
      <c r="I647" s="10" t="s">
        <v>101</v>
      </c>
      <c r="J647" s="9" t="str">
        <f t="shared" si="2"/>
        <v>Disruptive</v>
      </c>
      <c r="K647" s="9" t="s">
        <v>79</v>
      </c>
      <c r="L647" s="34" t="str">
        <f t="shared" si="3"/>
        <v>Government Services</v>
      </c>
      <c r="M647" s="10"/>
      <c r="N647" s="34" t="str">
        <f t="shared" si="4"/>
        <v/>
      </c>
      <c r="O647" s="10"/>
      <c r="P647" s="34" t="str">
        <f t="shared" si="5"/>
        <v/>
      </c>
      <c r="Q647" s="10"/>
      <c r="R647" s="10"/>
      <c r="S647" s="9">
        <f t="shared" si="6"/>
        <v>0</v>
      </c>
      <c r="T647" s="9" t="s">
        <v>59</v>
      </c>
      <c r="U647" s="10"/>
      <c r="V647" s="10" t="s">
        <v>59</v>
      </c>
      <c r="W647" s="34" t="str">
        <f t="shared" si="7"/>
        <v>Local Government</v>
      </c>
      <c r="X647" s="9" t="s">
        <v>54</v>
      </c>
      <c r="Y647" s="34" t="str">
        <f t="shared" si="8"/>
        <v>Cautious</v>
      </c>
      <c r="Z647" s="9" t="s">
        <v>1089</v>
      </c>
      <c r="AA647" s="34" t="str">
        <f t="shared" si="9"/>
        <v>Violent</v>
      </c>
      <c r="AB647" s="10" t="s">
        <v>1653</v>
      </c>
      <c r="AC647" s="9" t="s">
        <v>98</v>
      </c>
      <c r="AD647" s="6" t="s">
        <v>1654</v>
      </c>
      <c r="AE647" s="10"/>
      <c r="AF647" s="10"/>
      <c r="AG647" s="10"/>
      <c r="AH647" s="10"/>
      <c r="AI647" s="10"/>
      <c r="AJ647" s="10"/>
      <c r="AK647" s="10"/>
      <c r="AL647" s="10"/>
      <c r="AM647" s="10"/>
      <c r="AN647" s="10"/>
      <c r="AO647" s="10"/>
      <c r="AP647" s="10"/>
      <c r="AQ647" s="10"/>
      <c r="AR647" s="10"/>
      <c r="AS647" s="10"/>
      <c r="AT647" s="10"/>
      <c r="AU647" s="10"/>
      <c r="AV647" s="10"/>
    </row>
    <row r="648" spans="1:48" ht="20.25" customHeight="1">
      <c r="A648" s="31">
        <v>43673</v>
      </c>
      <c r="B648" s="10" t="s">
        <v>34</v>
      </c>
      <c r="C648" s="10">
        <f t="shared" si="0"/>
        <v>0</v>
      </c>
      <c r="D648" s="6">
        <f t="shared" si="1"/>
        <v>1</v>
      </c>
      <c r="E648" s="10">
        <v>43.240051999999999</v>
      </c>
      <c r="F648" s="10">
        <v>76.926586</v>
      </c>
      <c r="G648" s="10">
        <v>10</v>
      </c>
      <c r="H648" s="10">
        <v>0</v>
      </c>
      <c r="I648" s="10" t="s">
        <v>21</v>
      </c>
      <c r="J648" s="9" t="str">
        <f t="shared" si="2"/>
        <v>Rally</v>
      </c>
      <c r="K648" s="10" t="s">
        <v>64</v>
      </c>
      <c r="L648" s="34" t="str">
        <f t="shared" si="3"/>
        <v>Human Rights</v>
      </c>
      <c r="M648" s="10" t="s">
        <v>62</v>
      </c>
      <c r="N648" s="34" t="str">
        <f t="shared" si="4"/>
        <v>Justice</v>
      </c>
      <c r="O648" s="10"/>
      <c r="P648" s="34" t="str">
        <f t="shared" si="5"/>
        <v/>
      </c>
      <c r="Q648" s="9" t="s">
        <v>1195</v>
      </c>
      <c r="R648" s="10"/>
      <c r="S648" s="9">
        <f t="shared" si="6"/>
        <v>1</v>
      </c>
      <c r="T648" s="9" t="s">
        <v>782</v>
      </c>
      <c r="U648" s="10"/>
      <c r="V648" s="10" t="s">
        <v>53</v>
      </c>
      <c r="W648" s="34" t="str">
        <f t="shared" si="7"/>
        <v>Justice System</v>
      </c>
      <c r="X648" s="9" t="s">
        <v>205</v>
      </c>
      <c r="Y648" s="34" t="str">
        <f t="shared" si="8"/>
        <v>Cautious</v>
      </c>
      <c r="Z648" s="10"/>
      <c r="AA648" s="34" t="str">
        <f t="shared" si="9"/>
        <v/>
      </c>
      <c r="AB648" s="10" t="s">
        <v>1655</v>
      </c>
      <c r="AC648" s="12" t="s">
        <v>27</v>
      </c>
      <c r="AD648" s="6" t="s">
        <v>1656</v>
      </c>
      <c r="AE648" s="10"/>
      <c r="AF648" s="10"/>
      <c r="AG648" s="10"/>
      <c r="AH648" s="10"/>
      <c r="AI648" s="10"/>
      <c r="AJ648" s="10"/>
      <c r="AK648" s="10"/>
      <c r="AL648" s="10"/>
      <c r="AM648" s="10"/>
      <c r="AN648" s="10"/>
      <c r="AO648" s="10"/>
      <c r="AP648" s="10"/>
      <c r="AQ648" s="10"/>
      <c r="AR648" s="10"/>
      <c r="AS648" s="10"/>
      <c r="AT648" s="10"/>
      <c r="AU648" s="10"/>
      <c r="AV648" s="10"/>
    </row>
    <row r="649" spans="1:48" ht="20.25" customHeight="1">
      <c r="A649" s="31">
        <v>43673</v>
      </c>
      <c r="B649" s="10" t="s">
        <v>1657</v>
      </c>
      <c r="C649" s="10">
        <f t="shared" si="0"/>
        <v>0</v>
      </c>
      <c r="D649" s="6">
        <f t="shared" si="1"/>
        <v>0</v>
      </c>
      <c r="E649" s="15">
        <v>52.351661999999997</v>
      </c>
      <c r="F649" s="15">
        <v>77.819896</v>
      </c>
      <c r="G649" s="9">
        <v>50</v>
      </c>
      <c r="H649" s="10">
        <v>3</v>
      </c>
      <c r="I649" s="10" t="s">
        <v>795</v>
      </c>
      <c r="J649" s="9" t="str">
        <f t="shared" si="2"/>
        <v>Violent</v>
      </c>
      <c r="K649" s="9" t="s">
        <v>282</v>
      </c>
      <c r="L649" s="34" t="str">
        <f t="shared" si="3"/>
        <v>Property &amp; Land</v>
      </c>
      <c r="M649" s="10"/>
      <c r="N649" s="34" t="str">
        <f t="shared" si="4"/>
        <v/>
      </c>
      <c r="O649" s="10"/>
      <c r="P649" s="34" t="str">
        <f t="shared" si="5"/>
        <v/>
      </c>
      <c r="Q649" s="10"/>
      <c r="R649" s="10"/>
      <c r="S649" s="9">
        <f t="shared" si="6"/>
        <v>0</v>
      </c>
      <c r="T649" s="9" t="s">
        <v>1658</v>
      </c>
      <c r="U649" s="10"/>
      <c r="V649" s="9" t="s">
        <v>81</v>
      </c>
      <c r="W649" s="34" t="str">
        <f t="shared" si="7"/>
        <v>Local Non-Gov Actor</v>
      </c>
      <c r="X649" s="10" t="s">
        <v>25</v>
      </c>
      <c r="Y649" s="34" t="str">
        <f t="shared" si="8"/>
        <v>Violent</v>
      </c>
      <c r="Z649" s="9" t="s">
        <v>54</v>
      </c>
      <c r="AA649" s="34" t="str">
        <f t="shared" si="9"/>
        <v>Cautious</v>
      </c>
      <c r="AB649" s="10" t="s">
        <v>1659</v>
      </c>
      <c r="AC649" s="9" t="s">
        <v>98</v>
      </c>
      <c r="AD649" s="6" t="s">
        <v>1660</v>
      </c>
      <c r="AE649" s="10"/>
      <c r="AF649" s="10"/>
      <c r="AG649" s="10"/>
      <c r="AH649" s="10"/>
      <c r="AI649" s="10"/>
      <c r="AJ649" s="10"/>
      <c r="AK649" s="10"/>
      <c r="AL649" s="10"/>
      <c r="AM649" s="10"/>
      <c r="AN649" s="10"/>
      <c r="AO649" s="10"/>
      <c r="AP649" s="10"/>
      <c r="AQ649" s="10"/>
      <c r="AR649" s="10"/>
      <c r="AS649" s="10"/>
      <c r="AT649" s="10"/>
      <c r="AU649" s="10"/>
      <c r="AV649" s="10"/>
    </row>
    <row r="650" spans="1:48" ht="20.25" customHeight="1">
      <c r="A650" s="31">
        <v>43672</v>
      </c>
      <c r="B650" s="9" t="s">
        <v>40</v>
      </c>
      <c r="C650" s="9">
        <f t="shared" si="0"/>
        <v>1</v>
      </c>
      <c r="D650" s="6">
        <f t="shared" si="1"/>
        <v>0</v>
      </c>
      <c r="E650" s="15">
        <v>51.090162999999997</v>
      </c>
      <c r="F650" s="15">
        <v>71.413989000000001</v>
      </c>
      <c r="G650" s="10">
        <v>12</v>
      </c>
      <c r="H650" s="10">
        <v>0</v>
      </c>
      <c r="I650" s="10" t="s">
        <v>21</v>
      </c>
      <c r="J650" s="9" t="str">
        <f t="shared" si="2"/>
        <v>Rally</v>
      </c>
      <c r="K650" s="10" t="s">
        <v>62</v>
      </c>
      <c r="L650" s="34" t="str">
        <f t="shared" si="3"/>
        <v>Justice</v>
      </c>
      <c r="M650" s="10"/>
      <c r="N650" s="34" t="str">
        <f t="shared" si="4"/>
        <v/>
      </c>
      <c r="O650" s="10"/>
      <c r="P650" s="34" t="str">
        <f t="shared" si="5"/>
        <v/>
      </c>
      <c r="Q650" s="9" t="s">
        <v>1195</v>
      </c>
      <c r="R650" s="10"/>
      <c r="S650" s="9">
        <f t="shared" si="6"/>
        <v>1</v>
      </c>
      <c r="T650" s="9" t="s">
        <v>782</v>
      </c>
      <c r="U650" s="10"/>
      <c r="V650" s="10" t="s">
        <v>53</v>
      </c>
      <c r="W650" s="34" t="str">
        <f t="shared" si="7"/>
        <v>Justice System</v>
      </c>
      <c r="X650" s="10" t="s">
        <v>67</v>
      </c>
      <c r="Y650" s="34" t="str">
        <f t="shared" si="8"/>
        <v>Neutral</v>
      </c>
      <c r="Z650" s="10"/>
      <c r="AA650" s="34" t="str">
        <f t="shared" si="9"/>
        <v/>
      </c>
      <c r="AB650" s="10" t="s">
        <v>1661</v>
      </c>
      <c r="AC650" s="9" t="s">
        <v>98</v>
      </c>
      <c r="AD650" s="6" t="s">
        <v>1662</v>
      </c>
      <c r="AE650" s="10"/>
      <c r="AF650" s="10"/>
      <c r="AG650" s="10"/>
      <c r="AH650" s="10"/>
      <c r="AI650" s="10"/>
      <c r="AJ650" s="10"/>
      <c r="AK650" s="10"/>
      <c r="AL650" s="10"/>
      <c r="AM650" s="10"/>
      <c r="AN650" s="10"/>
      <c r="AO650" s="10"/>
      <c r="AP650" s="10"/>
      <c r="AQ650" s="10"/>
      <c r="AR650" s="10"/>
      <c r="AS650" s="10"/>
      <c r="AT650" s="10"/>
      <c r="AU650" s="10"/>
      <c r="AV650" s="10"/>
    </row>
    <row r="651" spans="1:48" ht="20.25" customHeight="1">
      <c r="A651" s="31">
        <v>43670</v>
      </c>
      <c r="B651" s="10" t="s">
        <v>20</v>
      </c>
      <c r="C651" s="10">
        <f t="shared" si="0"/>
        <v>0</v>
      </c>
      <c r="D651" s="6">
        <f t="shared" si="1"/>
        <v>0</v>
      </c>
      <c r="E651" s="10">
        <v>42.319173999999997</v>
      </c>
      <c r="F651" s="10">
        <v>69.590971999999994</v>
      </c>
      <c r="G651" s="10">
        <v>5</v>
      </c>
      <c r="H651" s="10">
        <v>0</v>
      </c>
      <c r="I651" s="10" t="s">
        <v>21</v>
      </c>
      <c r="J651" s="9" t="str">
        <f t="shared" si="2"/>
        <v>Rally</v>
      </c>
      <c r="K651" s="10" t="s">
        <v>58</v>
      </c>
      <c r="L651" s="34" t="str">
        <f t="shared" si="3"/>
        <v>Government Services</v>
      </c>
      <c r="M651" s="10"/>
      <c r="N651" s="34" t="str">
        <f t="shared" si="4"/>
        <v/>
      </c>
      <c r="O651" s="10"/>
      <c r="P651" s="34" t="str">
        <f t="shared" si="5"/>
        <v/>
      </c>
      <c r="Q651" s="10"/>
      <c r="R651" s="10"/>
      <c r="S651" s="9">
        <f t="shared" si="6"/>
        <v>0</v>
      </c>
      <c r="T651" s="9" t="s">
        <v>59</v>
      </c>
      <c r="U651" s="10"/>
      <c r="V651" s="10" t="s">
        <v>59</v>
      </c>
      <c r="W651" s="34" t="str">
        <f t="shared" si="7"/>
        <v>Local Government</v>
      </c>
      <c r="X651" s="10" t="s">
        <v>48</v>
      </c>
      <c r="Y651" s="34" t="str">
        <f t="shared" si="8"/>
        <v>Constructive</v>
      </c>
      <c r="Z651" s="9" t="s">
        <v>82</v>
      </c>
      <c r="AA651" s="34" t="str">
        <f t="shared" si="9"/>
        <v>Constructive</v>
      </c>
      <c r="AB651" s="10" t="s">
        <v>1663</v>
      </c>
      <c r="AC651" s="12" t="s">
        <v>27</v>
      </c>
      <c r="AD651" s="6" t="s">
        <v>1664</v>
      </c>
      <c r="AE651" s="10"/>
      <c r="AF651" s="10"/>
      <c r="AG651" s="10"/>
      <c r="AH651" s="10"/>
      <c r="AI651" s="10"/>
      <c r="AJ651" s="10"/>
      <c r="AK651" s="10"/>
      <c r="AL651" s="10"/>
      <c r="AM651" s="10"/>
      <c r="AN651" s="10"/>
      <c r="AO651" s="10"/>
      <c r="AP651" s="10"/>
      <c r="AQ651" s="10"/>
      <c r="AR651" s="10"/>
      <c r="AS651" s="10"/>
      <c r="AT651" s="10"/>
      <c r="AU651" s="10"/>
      <c r="AV651" s="10"/>
    </row>
    <row r="652" spans="1:48" ht="20.25" customHeight="1">
      <c r="A652" s="31">
        <v>43669</v>
      </c>
      <c r="B652" s="10" t="s">
        <v>321</v>
      </c>
      <c r="C652" s="10">
        <f t="shared" si="0"/>
        <v>0</v>
      </c>
      <c r="D652" s="6">
        <f t="shared" si="1"/>
        <v>0</v>
      </c>
      <c r="E652" s="10">
        <v>49.878152999999998</v>
      </c>
      <c r="F652" s="10">
        <v>73.198372000000006</v>
      </c>
      <c r="G652" s="10">
        <v>10</v>
      </c>
      <c r="H652" s="10">
        <v>0</v>
      </c>
      <c r="I652" s="10" t="s">
        <v>21</v>
      </c>
      <c r="J652" s="9" t="str">
        <f t="shared" si="2"/>
        <v>Rally</v>
      </c>
      <c r="K652" s="10" t="s">
        <v>58</v>
      </c>
      <c r="L652" s="34" t="str">
        <f t="shared" si="3"/>
        <v>Government Services</v>
      </c>
      <c r="M652" s="10"/>
      <c r="N652" s="34" t="str">
        <f t="shared" si="4"/>
        <v/>
      </c>
      <c r="O652" s="10"/>
      <c r="P652" s="34" t="str">
        <f t="shared" si="5"/>
        <v/>
      </c>
      <c r="Q652" s="10"/>
      <c r="R652" s="10"/>
      <c r="S652" s="9">
        <f t="shared" si="6"/>
        <v>0</v>
      </c>
      <c r="T652" s="9" t="s">
        <v>59</v>
      </c>
      <c r="U652" s="10"/>
      <c r="V652" s="10" t="s">
        <v>59</v>
      </c>
      <c r="W652" s="34" t="str">
        <f t="shared" si="7"/>
        <v>Local Government</v>
      </c>
      <c r="X652" s="10" t="s">
        <v>48</v>
      </c>
      <c r="Y652" s="34" t="str">
        <f t="shared" si="8"/>
        <v>Constructive</v>
      </c>
      <c r="Z652" s="10"/>
      <c r="AA652" s="34" t="str">
        <f t="shared" si="9"/>
        <v/>
      </c>
      <c r="AB652" s="10" t="s">
        <v>1665</v>
      </c>
      <c r="AC652" s="12" t="s">
        <v>27</v>
      </c>
      <c r="AD652" s="6" t="s">
        <v>1666</v>
      </c>
      <c r="AE652" s="10"/>
      <c r="AF652" s="10"/>
      <c r="AG652" s="10"/>
      <c r="AH652" s="10"/>
      <c r="AI652" s="10"/>
      <c r="AJ652" s="10"/>
      <c r="AK652" s="10"/>
      <c r="AL652" s="10"/>
      <c r="AM652" s="10"/>
      <c r="AN652" s="10"/>
      <c r="AO652" s="10"/>
      <c r="AP652" s="10"/>
      <c r="AQ652" s="10"/>
      <c r="AR652" s="10"/>
      <c r="AS652" s="10"/>
      <c r="AT652" s="10"/>
      <c r="AU652" s="10"/>
      <c r="AV652" s="10"/>
    </row>
    <row r="653" spans="1:48" ht="20.25" customHeight="1">
      <c r="A653" s="31">
        <v>43665</v>
      </c>
      <c r="B653" s="9" t="s">
        <v>40</v>
      </c>
      <c r="C653" s="9">
        <f t="shared" si="0"/>
        <v>1</v>
      </c>
      <c r="D653" s="6">
        <f t="shared" si="1"/>
        <v>0</v>
      </c>
      <c r="E653" s="10">
        <v>51.166811000000003</v>
      </c>
      <c r="F653" s="10">
        <v>71.420032000000006</v>
      </c>
      <c r="G653" s="10">
        <v>10</v>
      </c>
      <c r="H653" s="10">
        <v>0</v>
      </c>
      <c r="I653" s="10" t="s">
        <v>21</v>
      </c>
      <c r="J653" s="9" t="str">
        <f t="shared" si="2"/>
        <v>Rally</v>
      </c>
      <c r="K653" s="10" t="s">
        <v>58</v>
      </c>
      <c r="L653" s="34" t="str">
        <f t="shared" si="3"/>
        <v>Government Services</v>
      </c>
      <c r="M653" s="10"/>
      <c r="N653" s="34" t="str">
        <f t="shared" si="4"/>
        <v/>
      </c>
      <c r="O653" s="10"/>
      <c r="P653" s="34" t="str">
        <f t="shared" si="5"/>
        <v/>
      </c>
      <c r="Q653" s="10"/>
      <c r="R653" s="10"/>
      <c r="S653" s="9">
        <f t="shared" si="6"/>
        <v>0</v>
      </c>
      <c r="T653" s="9" t="s">
        <v>1667</v>
      </c>
      <c r="U653" s="10"/>
      <c r="V653" s="10" t="s">
        <v>59</v>
      </c>
      <c r="W653" s="34" t="str">
        <f t="shared" si="7"/>
        <v>Local Government</v>
      </c>
      <c r="X653" s="10" t="s">
        <v>48</v>
      </c>
      <c r="Y653" s="34" t="str">
        <f t="shared" si="8"/>
        <v>Constructive</v>
      </c>
      <c r="Z653" s="10"/>
      <c r="AA653" s="34" t="str">
        <f t="shared" si="9"/>
        <v/>
      </c>
      <c r="AB653" s="10" t="s">
        <v>1668</v>
      </c>
      <c r="AC653" s="12" t="s">
        <v>27</v>
      </c>
      <c r="AD653" s="6" t="s">
        <v>1669</v>
      </c>
      <c r="AE653" s="10"/>
      <c r="AF653" s="10"/>
      <c r="AG653" s="10"/>
      <c r="AH653" s="10"/>
      <c r="AI653" s="10"/>
      <c r="AJ653" s="10"/>
      <c r="AK653" s="10"/>
      <c r="AL653" s="10"/>
      <c r="AM653" s="10"/>
      <c r="AN653" s="10"/>
      <c r="AO653" s="10"/>
      <c r="AP653" s="10"/>
      <c r="AQ653" s="10"/>
      <c r="AR653" s="10"/>
      <c r="AS653" s="10"/>
      <c r="AT653" s="10"/>
      <c r="AU653" s="10"/>
      <c r="AV653" s="10"/>
    </row>
    <row r="654" spans="1:48" ht="20.25" customHeight="1">
      <c r="A654" s="31">
        <v>43662</v>
      </c>
      <c r="B654" s="10" t="s">
        <v>34</v>
      </c>
      <c r="C654" s="10">
        <f t="shared" si="0"/>
        <v>0</v>
      </c>
      <c r="D654" s="6">
        <f t="shared" si="1"/>
        <v>1</v>
      </c>
      <c r="E654" s="10">
        <v>43.284109000000001</v>
      </c>
      <c r="F654" s="10">
        <v>76.851956999999999</v>
      </c>
      <c r="G654" s="10">
        <v>25</v>
      </c>
      <c r="H654" s="10">
        <v>0</v>
      </c>
      <c r="I654" s="10" t="s">
        <v>21</v>
      </c>
      <c r="J654" s="9" t="str">
        <f t="shared" si="2"/>
        <v>Rally</v>
      </c>
      <c r="K654" s="10" t="s">
        <v>58</v>
      </c>
      <c r="L654" s="34" t="str">
        <f t="shared" si="3"/>
        <v>Government Services</v>
      </c>
      <c r="M654" s="10"/>
      <c r="N654" s="34" t="str">
        <f t="shared" si="4"/>
        <v/>
      </c>
      <c r="O654" s="10"/>
      <c r="P654" s="34" t="str">
        <f t="shared" si="5"/>
        <v/>
      </c>
      <c r="Q654" s="10"/>
      <c r="R654" s="10"/>
      <c r="S654" s="9">
        <f t="shared" si="6"/>
        <v>0</v>
      </c>
      <c r="T654" s="9" t="s">
        <v>59</v>
      </c>
      <c r="U654" s="10"/>
      <c r="V654" s="10" t="s">
        <v>59</v>
      </c>
      <c r="W654" s="34" t="str">
        <f t="shared" si="7"/>
        <v>Local Government</v>
      </c>
      <c r="X654" s="10" t="s">
        <v>48</v>
      </c>
      <c r="Y654" s="34" t="str">
        <f t="shared" si="8"/>
        <v>Constructive</v>
      </c>
      <c r="Z654" s="9" t="s">
        <v>82</v>
      </c>
      <c r="AA654" s="34" t="str">
        <f t="shared" si="9"/>
        <v>Constructive</v>
      </c>
      <c r="AB654" s="10" t="s">
        <v>1670</v>
      </c>
      <c r="AC654" s="12" t="s">
        <v>27</v>
      </c>
      <c r="AD654" s="6" t="s">
        <v>1671</v>
      </c>
      <c r="AE654" s="10"/>
      <c r="AF654" s="10"/>
      <c r="AG654" s="10"/>
      <c r="AH654" s="10"/>
      <c r="AI654" s="10"/>
      <c r="AJ654" s="10"/>
      <c r="AK654" s="10"/>
      <c r="AL654" s="10"/>
      <c r="AM654" s="10"/>
      <c r="AN654" s="10"/>
      <c r="AO654" s="10"/>
      <c r="AP654" s="10"/>
      <c r="AQ654" s="10"/>
      <c r="AR654" s="10"/>
      <c r="AS654" s="10"/>
      <c r="AT654" s="10"/>
      <c r="AU654" s="10"/>
      <c r="AV654" s="10"/>
    </row>
    <row r="655" spans="1:48" ht="20.25" customHeight="1">
      <c r="A655" s="30">
        <v>43660</v>
      </c>
      <c r="B655" s="9" t="s">
        <v>34</v>
      </c>
      <c r="C655" s="9">
        <f t="shared" si="0"/>
        <v>0</v>
      </c>
      <c r="D655" s="6">
        <f t="shared" si="1"/>
        <v>1</v>
      </c>
      <c r="E655" s="15">
        <v>43.253075000000003</v>
      </c>
      <c r="F655" s="15">
        <v>76.945317000000003</v>
      </c>
      <c r="G655" s="9">
        <v>1</v>
      </c>
      <c r="H655" s="9">
        <v>1</v>
      </c>
      <c r="I655" s="10" t="s">
        <v>21</v>
      </c>
      <c r="J655" s="9" t="str">
        <f t="shared" si="2"/>
        <v>Rally</v>
      </c>
      <c r="K655" s="10" t="s">
        <v>62</v>
      </c>
      <c r="L655" s="34" t="str">
        <f t="shared" si="3"/>
        <v>Justice</v>
      </c>
      <c r="M655" s="9" t="s">
        <v>64</v>
      </c>
      <c r="N655" s="34" t="str">
        <f t="shared" si="4"/>
        <v>Human Rights</v>
      </c>
      <c r="O655" s="10"/>
      <c r="P655" s="34" t="str">
        <f t="shared" si="5"/>
        <v/>
      </c>
      <c r="Q655" s="9" t="s">
        <v>202</v>
      </c>
      <c r="R655" s="10"/>
      <c r="S655" s="9">
        <f t="shared" si="6"/>
        <v>1</v>
      </c>
      <c r="T655" s="10" t="s">
        <v>24</v>
      </c>
      <c r="U655" s="10"/>
      <c r="V655" s="9" t="s">
        <v>24</v>
      </c>
      <c r="W655" s="34" t="str">
        <f t="shared" si="7"/>
        <v>National Government</v>
      </c>
      <c r="X655" s="9" t="s">
        <v>25</v>
      </c>
      <c r="Y655" s="34" t="str">
        <f t="shared" si="8"/>
        <v>Violent</v>
      </c>
      <c r="Z655" s="9"/>
      <c r="AA655" s="34" t="str">
        <f t="shared" si="9"/>
        <v/>
      </c>
      <c r="AB655" s="9" t="s">
        <v>1672</v>
      </c>
      <c r="AC655" s="12" t="s">
        <v>27</v>
      </c>
      <c r="AD655" s="6" t="s">
        <v>1673</v>
      </c>
      <c r="AE655" s="10"/>
      <c r="AF655" s="10"/>
      <c r="AG655" s="10"/>
      <c r="AH655" s="10"/>
      <c r="AI655" s="10"/>
      <c r="AJ655" s="10"/>
      <c r="AK655" s="10"/>
      <c r="AL655" s="10"/>
      <c r="AM655" s="10"/>
      <c r="AN655" s="10"/>
      <c r="AO655" s="10"/>
      <c r="AP655" s="10"/>
      <c r="AQ655" s="10"/>
      <c r="AR655" s="10"/>
      <c r="AS655" s="10"/>
      <c r="AT655" s="10"/>
      <c r="AU655" s="10"/>
      <c r="AV655" s="10"/>
    </row>
    <row r="656" spans="1:48" ht="20.25" customHeight="1">
      <c r="A656" s="31">
        <v>43658</v>
      </c>
      <c r="B656" s="10" t="s">
        <v>20</v>
      </c>
      <c r="C656" s="10">
        <f t="shared" si="0"/>
        <v>0</v>
      </c>
      <c r="D656" s="6">
        <f t="shared" si="1"/>
        <v>0</v>
      </c>
      <c r="E656" s="10">
        <v>42.319173999999997</v>
      </c>
      <c r="F656" s="10">
        <v>69.590971999999994</v>
      </c>
      <c r="G656" s="10">
        <v>30</v>
      </c>
      <c r="H656" s="10">
        <v>0</v>
      </c>
      <c r="I656" s="10" t="s">
        <v>21</v>
      </c>
      <c r="J656" s="9" t="str">
        <f t="shared" si="2"/>
        <v>Rally</v>
      </c>
      <c r="K656" s="10" t="s">
        <v>58</v>
      </c>
      <c r="L656" s="34" t="str">
        <f t="shared" si="3"/>
        <v>Government Services</v>
      </c>
      <c r="M656" s="10"/>
      <c r="N656" s="34" t="str">
        <f t="shared" si="4"/>
        <v/>
      </c>
      <c r="O656" s="10"/>
      <c r="P656" s="34" t="str">
        <f t="shared" si="5"/>
        <v/>
      </c>
      <c r="Q656" s="10"/>
      <c r="R656" s="10"/>
      <c r="S656" s="9">
        <f t="shared" si="6"/>
        <v>0</v>
      </c>
      <c r="T656" s="9" t="s">
        <v>59</v>
      </c>
      <c r="U656" s="10"/>
      <c r="V656" s="10" t="s">
        <v>59</v>
      </c>
      <c r="W656" s="34" t="str">
        <f t="shared" si="7"/>
        <v>Local Government</v>
      </c>
      <c r="X656" s="9" t="s">
        <v>205</v>
      </c>
      <c r="Y656" s="34" t="str">
        <f t="shared" si="8"/>
        <v>Cautious</v>
      </c>
      <c r="Z656" s="10"/>
      <c r="AA656" s="34" t="str">
        <f t="shared" si="9"/>
        <v/>
      </c>
      <c r="AB656" s="10" t="s">
        <v>1674</v>
      </c>
      <c r="AC656" s="12" t="s">
        <v>27</v>
      </c>
      <c r="AD656" s="6" t="s">
        <v>1678</v>
      </c>
      <c r="AE656" s="10"/>
      <c r="AF656" s="10"/>
      <c r="AG656" s="10"/>
      <c r="AH656" s="10"/>
      <c r="AI656" s="10"/>
      <c r="AJ656" s="10"/>
      <c r="AK656" s="10"/>
      <c r="AL656" s="10"/>
      <c r="AM656" s="10"/>
      <c r="AN656" s="10"/>
      <c r="AO656" s="10"/>
      <c r="AP656" s="10"/>
      <c r="AQ656" s="10"/>
      <c r="AR656" s="10"/>
      <c r="AS656" s="10"/>
      <c r="AT656" s="10"/>
      <c r="AU656" s="10"/>
      <c r="AV656" s="10"/>
    </row>
    <row r="657" spans="1:48" ht="20.25" customHeight="1">
      <c r="A657" s="31">
        <v>43658</v>
      </c>
      <c r="B657" s="10" t="s">
        <v>20</v>
      </c>
      <c r="C657" s="10">
        <f t="shared" si="0"/>
        <v>0</v>
      </c>
      <c r="D657" s="6">
        <f t="shared" si="1"/>
        <v>0</v>
      </c>
      <c r="E657" s="10">
        <v>42.319173999999997</v>
      </c>
      <c r="F657" s="10">
        <v>69.590971999999994</v>
      </c>
      <c r="G657" s="10">
        <v>25</v>
      </c>
      <c r="H657" s="10">
        <v>0</v>
      </c>
      <c r="I657" s="9" t="s">
        <v>158</v>
      </c>
      <c r="J657" s="9" t="str">
        <f t="shared" si="2"/>
        <v>Violent</v>
      </c>
      <c r="K657" s="10" t="s">
        <v>58</v>
      </c>
      <c r="L657" s="34" t="str">
        <f t="shared" si="3"/>
        <v>Government Services</v>
      </c>
      <c r="M657" s="10"/>
      <c r="N657" s="34" t="str">
        <f t="shared" si="4"/>
        <v/>
      </c>
      <c r="O657" s="10"/>
      <c r="P657" s="34" t="str">
        <f t="shared" si="5"/>
        <v/>
      </c>
      <c r="Q657" s="10"/>
      <c r="R657" s="10"/>
      <c r="S657" s="9">
        <f t="shared" si="6"/>
        <v>0</v>
      </c>
      <c r="T657" s="9" t="s">
        <v>59</v>
      </c>
      <c r="U657" s="10"/>
      <c r="V657" s="10" t="s">
        <v>59</v>
      </c>
      <c r="W657" s="34" t="str">
        <f t="shared" si="7"/>
        <v>Local Government</v>
      </c>
      <c r="X657" s="9" t="s">
        <v>437</v>
      </c>
      <c r="Y657" s="34" t="str">
        <f t="shared" si="8"/>
        <v>Violent</v>
      </c>
      <c r="Z657" s="9" t="s">
        <v>48</v>
      </c>
      <c r="AA657" s="34" t="str">
        <f t="shared" si="9"/>
        <v>Constructive</v>
      </c>
      <c r="AB657" s="10" t="s">
        <v>1674</v>
      </c>
      <c r="AC657" s="12" t="s">
        <v>27</v>
      </c>
      <c r="AD657" s="6" t="s">
        <v>1675</v>
      </c>
      <c r="AE657" s="10"/>
      <c r="AF657" s="10"/>
      <c r="AG657" s="10"/>
      <c r="AH657" s="10"/>
      <c r="AI657" s="10"/>
      <c r="AJ657" s="10"/>
      <c r="AK657" s="10"/>
      <c r="AL657" s="10"/>
      <c r="AM657" s="10"/>
      <c r="AN657" s="10"/>
      <c r="AO657" s="10"/>
      <c r="AP657" s="10"/>
      <c r="AQ657" s="10"/>
      <c r="AR657" s="10"/>
      <c r="AS657" s="10"/>
      <c r="AT657" s="10"/>
      <c r="AU657" s="10"/>
      <c r="AV657" s="10"/>
    </row>
    <row r="658" spans="1:48" ht="20.25" customHeight="1">
      <c r="A658" s="31">
        <v>43658</v>
      </c>
      <c r="B658" s="9" t="s">
        <v>40</v>
      </c>
      <c r="C658" s="9">
        <f t="shared" si="0"/>
        <v>1</v>
      </c>
      <c r="D658" s="6">
        <f t="shared" si="1"/>
        <v>0</v>
      </c>
      <c r="E658" s="10">
        <v>51.12574</v>
      </c>
      <c r="F658" s="10">
        <v>71.446340000000006</v>
      </c>
      <c r="G658" s="10">
        <v>25</v>
      </c>
      <c r="H658" s="10">
        <v>0</v>
      </c>
      <c r="I658" s="10" t="s">
        <v>21</v>
      </c>
      <c r="J658" s="9" t="str">
        <f t="shared" si="2"/>
        <v>Rally</v>
      </c>
      <c r="K658" s="10" t="s">
        <v>58</v>
      </c>
      <c r="L658" s="34" t="str">
        <f t="shared" si="3"/>
        <v>Government Services</v>
      </c>
      <c r="M658" s="10"/>
      <c r="N658" s="34" t="str">
        <f t="shared" si="4"/>
        <v/>
      </c>
      <c r="O658" s="10"/>
      <c r="P658" s="34" t="str">
        <f t="shared" si="5"/>
        <v/>
      </c>
      <c r="Q658" s="10"/>
      <c r="R658" s="10"/>
      <c r="S658" s="9">
        <f t="shared" si="6"/>
        <v>0</v>
      </c>
      <c r="T658" s="9" t="s">
        <v>839</v>
      </c>
      <c r="U658" s="10"/>
      <c r="V658" s="9" t="s">
        <v>24</v>
      </c>
      <c r="W658" s="34" t="str">
        <f t="shared" si="7"/>
        <v>National Government</v>
      </c>
      <c r="X658" s="10" t="s">
        <v>437</v>
      </c>
      <c r="Y658" s="34" t="str">
        <f t="shared" si="8"/>
        <v>Violent</v>
      </c>
      <c r="Z658" s="10"/>
      <c r="AA658" s="34" t="str">
        <f t="shared" si="9"/>
        <v/>
      </c>
      <c r="AB658" s="12" t="s">
        <v>1950</v>
      </c>
      <c r="AC658" s="12" t="s">
        <v>27</v>
      </c>
      <c r="AD658" s="6" t="s">
        <v>1677</v>
      </c>
      <c r="AE658" s="10"/>
      <c r="AF658" s="10"/>
      <c r="AG658" s="10"/>
      <c r="AH658" s="10"/>
      <c r="AI658" s="10"/>
      <c r="AJ658" s="10"/>
      <c r="AK658" s="10"/>
      <c r="AL658" s="10"/>
      <c r="AM658" s="10"/>
      <c r="AN658" s="10"/>
      <c r="AO658" s="10"/>
      <c r="AP658" s="10"/>
      <c r="AQ658" s="10"/>
      <c r="AR658" s="10"/>
      <c r="AS658" s="10"/>
      <c r="AT658" s="10"/>
      <c r="AU658" s="10"/>
      <c r="AV658" s="10"/>
    </row>
    <row r="659" spans="1:48" ht="20.25" customHeight="1">
      <c r="A659" s="31">
        <v>43658</v>
      </c>
      <c r="B659" s="10" t="s">
        <v>34</v>
      </c>
      <c r="C659" s="10">
        <f t="shared" si="0"/>
        <v>0</v>
      </c>
      <c r="D659" s="6">
        <f t="shared" si="1"/>
        <v>1</v>
      </c>
      <c r="E659" s="10">
        <v>43.238674000000003</v>
      </c>
      <c r="F659" s="10">
        <v>76.945532999999998</v>
      </c>
      <c r="G659" s="10">
        <v>10</v>
      </c>
      <c r="H659" s="10">
        <v>0</v>
      </c>
      <c r="I659" s="10" t="s">
        <v>21</v>
      </c>
      <c r="J659" s="9" t="str">
        <f t="shared" si="2"/>
        <v>Rally</v>
      </c>
      <c r="K659" s="10" t="s">
        <v>62</v>
      </c>
      <c r="L659" s="34" t="str">
        <f t="shared" si="3"/>
        <v>Justice</v>
      </c>
      <c r="M659" s="9" t="s">
        <v>129</v>
      </c>
      <c r="N659" s="34" t="str">
        <f t="shared" si="4"/>
        <v>China</v>
      </c>
      <c r="O659" s="10" t="s">
        <v>64</v>
      </c>
      <c r="P659" s="34" t="str">
        <f t="shared" si="5"/>
        <v>Human Rights</v>
      </c>
      <c r="Q659" s="9" t="s">
        <v>1617</v>
      </c>
      <c r="R659" s="10" t="s">
        <v>1350</v>
      </c>
      <c r="S659" s="9">
        <f t="shared" si="6"/>
        <v>1</v>
      </c>
      <c r="T659" s="10" t="s">
        <v>24</v>
      </c>
      <c r="U659" s="10"/>
      <c r="V659" s="10" t="s">
        <v>24</v>
      </c>
      <c r="W659" s="34" t="str">
        <f t="shared" si="7"/>
        <v>National Government</v>
      </c>
      <c r="X659" s="10" t="s">
        <v>67</v>
      </c>
      <c r="Y659" s="34" t="str">
        <f t="shared" si="8"/>
        <v>Neutral</v>
      </c>
      <c r="Z659" s="10"/>
      <c r="AA659" s="34" t="str">
        <f t="shared" si="9"/>
        <v/>
      </c>
      <c r="AB659" s="10" t="s">
        <v>1679</v>
      </c>
      <c r="AC659" s="12" t="s">
        <v>27</v>
      </c>
      <c r="AD659" s="6" t="s">
        <v>1680</v>
      </c>
      <c r="AE659" s="10"/>
      <c r="AF659" s="10"/>
      <c r="AG659" s="10"/>
      <c r="AH659" s="10"/>
      <c r="AI659" s="10"/>
      <c r="AJ659" s="10"/>
      <c r="AK659" s="10"/>
      <c r="AL659" s="10"/>
      <c r="AM659" s="10"/>
      <c r="AN659" s="10"/>
      <c r="AO659" s="10"/>
      <c r="AP659" s="10"/>
      <c r="AQ659" s="10"/>
      <c r="AR659" s="10"/>
      <c r="AS659" s="10"/>
      <c r="AT659" s="10"/>
      <c r="AU659" s="10"/>
      <c r="AV659" s="10"/>
    </row>
    <row r="660" spans="1:48" ht="20.25" customHeight="1">
      <c r="A660" s="31">
        <v>43656</v>
      </c>
      <c r="B660" s="9" t="s">
        <v>40</v>
      </c>
      <c r="C660" s="9">
        <f t="shared" si="0"/>
        <v>1</v>
      </c>
      <c r="D660" s="6">
        <f t="shared" si="1"/>
        <v>0</v>
      </c>
      <c r="E660" s="10">
        <v>51.12574</v>
      </c>
      <c r="F660" s="10">
        <v>71.446340000000006</v>
      </c>
      <c r="G660" s="10">
        <v>30</v>
      </c>
      <c r="H660" s="10">
        <v>0</v>
      </c>
      <c r="I660" s="10" t="s">
        <v>21</v>
      </c>
      <c r="J660" s="9" t="str">
        <f t="shared" si="2"/>
        <v>Rally</v>
      </c>
      <c r="K660" s="10" t="s">
        <v>51</v>
      </c>
      <c r="L660" s="34" t="str">
        <f t="shared" si="3"/>
        <v>Justice</v>
      </c>
      <c r="M660" s="10"/>
      <c r="N660" s="34" t="str">
        <f t="shared" si="4"/>
        <v/>
      </c>
      <c r="O660" s="10"/>
      <c r="P660" s="34" t="str">
        <f t="shared" si="5"/>
        <v/>
      </c>
      <c r="Q660" s="10"/>
      <c r="R660" s="10"/>
      <c r="S660" s="9">
        <f t="shared" si="6"/>
        <v>0</v>
      </c>
      <c r="T660" s="9" t="s">
        <v>839</v>
      </c>
      <c r="U660" s="10"/>
      <c r="V660" s="10" t="s">
        <v>53</v>
      </c>
      <c r="W660" s="34" t="str">
        <f t="shared" si="7"/>
        <v>Justice System</v>
      </c>
      <c r="X660" s="10" t="s">
        <v>67</v>
      </c>
      <c r="Y660" s="34" t="str">
        <f t="shared" si="8"/>
        <v>Neutral</v>
      </c>
      <c r="Z660" s="10"/>
      <c r="AA660" s="34" t="str">
        <f t="shared" si="9"/>
        <v/>
      </c>
      <c r="AB660" s="12" t="s">
        <v>1951</v>
      </c>
      <c r="AC660" s="12" t="s">
        <v>27</v>
      </c>
      <c r="AD660" s="6" t="s">
        <v>1682</v>
      </c>
      <c r="AE660" s="10"/>
      <c r="AF660" s="10"/>
      <c r="AG660" s="10"/>
      <c r="AH660" s="10"/>
      <c r="AI660" s="10"/>
      <c r="AJ660" s="10"/>
      <c r="AK660" s="10"/>
      <c r="AL660" s="10"/>
      <c r="AM660" s="10"/>
      <c r="AN660" s="10"/>
      <c r="AO660" s="10"/>
      <c r="AP660" s="10"/>
      <c r="AQ660" s="10"/>
      <c r="AR660" s="10"/>
      <c r="AS660" s="10"/>
      <c r="AT660" s="10"/>
      <c r="AU660" s="10"/>
      <c r="AV660" s="10"/>
    </row>
    <row r="661" spans="1:48" ht="20.25" customHeight="1">
      <c r="A661" s="31">
        <v>43655</v>
      </c>
      <c r="B661" s="10" t="s">
        <v>29</v>
      </c>
      <c r="C661" s="10">
        <f t="shared" si="0"/>
        <v>0</v>
      </c>
      <c r="D661" s="6">
        <f t="shared" si="1"/>
        <v>0</v>
      </c>
      <c r="E661" s="10">
        <v>50.283512000000002</v>
      </c>
      <c r="F661" s="10">
        <v>57.230814000000002</v>
      </c>
      <c r="G661" s="10">
        <v>20</v>
      </c>
      <c r="H661" s="10">
        <v>0</v>
      </c>
      <c r="I661" s="10" t="s">
        <v>21</v>
      </c>
      <c r="J661" s="9" t="str">
        <f t="shared" si="2"/>
        <v>Rally</v>
      </c>
      <c r="K661" s="10" t="s">
        <v>58</v>
      </c>
      <c r="L661" s="34" t="str">
        <f t="shared" si="3"/>
        <v>Government Services</v>
      </c>
      <c r="M661" s="10"/>
      <c r="N661" s="34" t="str">
        <f t="shared" si="4"/>
        <v/>
      </c>
      <c r="O661" s="10"/>
      <c r="P661" s="34" t="str">
        <f t="shared" si="5"/>
        <v/>
      </c>
      <c r="Q661" s="10"/>
      <c r="R661" s="10"/>
      <c r="S661" s="9">
        <f t="shared" si="6"/>
        <v>0</v>
      </c>
      <c r="T661" s="9" t="s">
        <v>59</v>
      </c>
      <c r="U661" s="10"/>
      <c r="V661" s="10" t="s">
        <v>59</v>
      </c>
      <c r="W661" s="34" t="str">
        <f t="shared" si="7"/>
        <v>Local Government</v>
      </c>
      <c r="X661" s="10" t="s">
        <v>48</v>
      </c>
      <c r="Y661" s="34" t="str">
        <f t="shared" si="8"/>
        <v>Constructive</v>
      </c>
      <c r="Z661" s="9" t="s">
        <v>82</v>
      </c>
      <c r="AA661" s="34" t="str">
        <f t="shared" si="9"/>
        <v>Constructive</v>
      </c>
      <c r="AB661" s="10" t="s">
        <v>1683</v>
      </c>
      <c r="AC661" s="12" t="s">
        <v>27</v>
      </c>
      <c r="AD661" s="6" t="s">
        <v>1684</v>
      </c>
      <c r="AE661" s="10"/>
      <c r="AF661" s="10"/>
      <c r="AG661" s="10"/>
      <c r="AH661" s="10"/>
      <c r="AI661" s="10"/>
      <c r="AJ661" s="10"/>
      <c r="AK661" s="10"/>
      <c r="AL661" s="10"/>
      <c r="AM661" s="10"/>
      <c r="AN661" s="10"/>
      <c r="AO661" s="10"/>
      <c r="AP661" s="10"/>
      <c r="AQ661" s="10"/>
      <c r="AR661" s="10"/>
      <c r="AS661" s="10"/>
      <c r="AT661" s="10"/>
      <c r="AU661" s="10"/>
      <c r="AV661" s="10"/>
    </row>
    <row r="662" spans="1:48" ht="20.25" customHeight="1">
      <c r="A662" s="31">
        <v>43655</v>
      </c>
      <c r="B662" s="9" t="s">
        <v>40</v>
      </c>
      <c r="C662" s="9">
        <f t="shared" si="0"/>
        <v>1</v>
      </c>
      <c r="D662" s="6">
        <f t="shared" si="1"/>
        <v>0</v>
      </c>
      <c r="E662" s="10">
        <v>51.12574</v>
      </c>
      <c r="F662" s="10">
        <v>71.446340000000006</v>
      </c>
      <c r="G662" s="10">
        <v>35</v>
      </c>
      <c r="H662" s="10">
        <v>0</v>
      </c>
      <c r="I662" s="10" t="s">
        <v>21</v>
      </c>
      <c r="J662" s="9" t="str">
        <f t="shared" si="2"/>
        <v>Rally</v>
      </c>
      <c r="K662" s="10" t="s">
        <v>64</v>
      </c>
      <c r="L662" s="34" t="str">
        <f t="shared" si="3"/>
        <v>Human Rights</v>
      </c>
      <c r="M662" s="10" t="s">
        <v>51</v>
      </c>
      <c r="N662" s="34" t="str">
        <f t="shared" si="4"/>
        <v>Justice</v>
      </c>
      <c r="O662" s="9" t="s">
        <v>63</v>
      </c>
      <c r="P662" s="34" t="str">
        <f t="shared" si="5"/>
        <v>Justice</v>
      </c>
      <c r="Q662" s="10"/>
      <c r="R662" s="10"/>
      <c r="S662" s="9">
        <f t="shared" si="6"/>
        <v>0</v>
      </c>
      <c r="T662" s="9" t="s">
        <v>1280</v>
      </c>
      <c r="U662" s="9" t="s">
        <v>1685</v>
      </c>
      <c r="V662" s="10" t="s">
        <v>53</v>
      </c>
      <c r="W662" s="34" t="str">
        <f t="shared" si="7"/>
        <v>Justice System</v>
      </c>
      <c r="X662" s="9" t="s">
        <v>87</v>
      </c>
      <c r="Y662" s="34" t="str">
        <f t="shared" si="8"/>
        <v>Neutral</v>
      </c>
      <c r="Z662" s="10"/>
      <c r="AA662" s="34" t="str">
        <f t="shared" si="9"/>
        <v/>
      </c>
      <c r="AB662" s="10" t="s">
        <v>1686</v>
      </c>
      <c r="AC662" s="12" t="s">
        <v>27</v>
      </c>
      <c r="AD662" s="6" t="s">
        <v>1687</v>
      </c>
      <c r="AE662" s="10"/>
      <c r="AF662" s="10"/>
      <c r="AG662" s="10"/>
      <c r="AH662" s="10"/>
      <c r="AI662" s="10"/>
      <c r="AJ662" s="10"/>
      <c r="AK662" s="10"/>
      <c r="AL662" s="10"/>
      <c r="AM662" s="10"/>
      <c r="AN662" s="10"/>
      <c r="AO662" s="10"/>
      <c r="AP662" s="10"/>
      <c r="AQ662" s="10"/>
      <c r="AR662" s="10"/>
      <c r="AS662" s="10"/>
      <c r="AT662" s="10"/>
      <c r="AU662" s="10"/>
      <c r="AV662" s="10"/>
    </row>
    <row r="663" spans="1:48" ht="20.25" customHeight="1">
      <c r="A663" s="31">
        <v>43652</v>
      </c>
      <c r="B663" s="9" t="s">
        <v>40</v>
      </c>
      <c r="C663" s="9">
        <f t="shared" si="0"/>
        <v>1</v>
      </c>
      <c r="D663" s="6">
        <f t="shared" si="1"/>
        <v>0</v>
      </c>
      <c r="E663" s="10">
        <v>51.172271000000002</v>
      </c>
      <c r="F663" s="10">
        <v>71.425481000000005</v>
      </c>
      <c r="G663" s="10">
        <v>150</v>
      </c>
      <c r="H663" s="10">
        <v>100</v>
      </c>
      <c r="I663" s="10" t="s">
        <v>21</v>
      </c>
      <c r="J663" s="9" t="str">
        <f t="shared" si="2"/>
        <v>Rally</v>
      </c>
      <c r="K663" s="9" t="s">
        <v>64</v>
      </c>
      <c r="L663" s="34" t="str">
        <f t="shared" si="3"/>
        <v>Human Rights</v>
      </c>
      <c r="M663" s="10"/>
      <c r="N663" s="34" t="str">
        <f t="shared" si="4"/>
        <v/>
      </c>
      <c r="O663" s="10"/>
      <c r="P663" s="34" t="str">
        <f t="shared" si="5"/>
        <v/>
      </c>
      <c r="Q663" s="10" t="s">
        <v>23</v>
      </c>
      <c r="R663" s="10"/>
      <c r="S663" s="9">
        <f t="shared" si="6"/>
        <v>1</v>
      </c>
      <c r="T663" s="10" t="s">
        <v>24</v>
      </c>
      <c r="U663" s="10"/>
      <c r="V663" s="10" t="s">
        <v>24</v>
      </c>
      <c r="W663" s="34" t="str">
        <f t="shared" si="7"/>
        <v>National Government</v>
      </c>
      <c r="X663" s="9" t="s">
        <v>25</v>
      </c>
      <c r="Y663" s="34" t="str">
        <f t="shared" si="8"/>
        <v>Violent</v>
      </c>
      <c r="Z663" s="9" t="s">
        <v>1089</v>
      </c>
      <c r="AA663" s="34" t="str">
        <f t="shared" si="9"/>
        <v>Violent</v>
      </c>
      <c r="AB663" s="12" t="s">
        <v>1952</v>
      </c>
      <c r="AC663" s="12" t="s">
        <v>27</v>
      </c>
      <c r="AD663" s="6" t="s">
        <v>1689</v>
      </c>
      <c r="AE663" s="10"/>
      <c r="AF663" s="10"/>
      <c r="AG663" s="10"/>
      <c r="AH663" s="10"/>
      <c r="AI663" s="10"/>
      <c r="AJ663" s="10"/>
      <c r="AK663" s="10"/>
      <c r="AL663" s="10"/>
      <c r="AM663" s="10"/>
      <c r="AN663" s="10"/>
      <c r="AO663" s="10"/>
      <c r="AP663" s="10"/>
      <c r="AQ663" s="10"/>
      <c r="AR663" s="10"/>
      <c r="AS663" s="10"/>
      <c r="AT663" s="10"/>
      <c r="AU663" s="10"/>
      <c r="AV663" s="10"/>
    </row>
    <row r="664" spans="1:48" ht="20.25" customHeight="1">
      <c r="A664" s="31">
        <v>43652</v>
      </c>
      <c r="B664" s="10" t="s">
        <v>34</v>
      </c>
      <c r="C664" s="10">
        <f t="shared" si="0"/>
        <v>0</v>
      </c>
      <c r="D664" s="6">
        <f t="shared" si="1"/>
        <v>1</v>
      </c>
      <c r="E664" s="10">
        <v>43.238326999999998</v>
      </c>
      <c r="F664" s="10">
        <v>76.924155999999996</v>
      </c>
      <c r="G664" s="10">
        <v>150</v>
      </c>
      <c r="H664" s="10">
        <v>100</v>
      </c>
      <c r="I664" s="10" t="s">
        <v>21</v>
      </c>
      <c r="J664" s="9" t="str">
        <f t="shared" si="2"/>
        <v>Rally</v>
      </c>
      <c r="K664" s="9" t="s">
        <v>64</v>
      </c>
      <c r="L664" s="34" t="str">
        <f t="shared" si="3"/>
        <v>Human Rights</v>
      </c>
      <c r="M664" s="10"/>
      <c r="N664" s="34" t="str">
        <f t="shared" si="4"/>
        <v/>
      </c>
      <c r="O664" s="10"/>
      <c r="P664" s="34" t="str">
        <f t="shared" si="5"/>
        <v/>
      </c>
      <c r="Q664" s="10" t="s">
        <v>23</v>
      </c>
      <c r="R664" s="10"/>
      <c r="S664" s="9">
        <f t="shared" si="6"/>
        <v>1</v>
      </c>
      <c r="T664" s="10" t="s">
        <v>24</v>
      </c>
      <c r="U664" s="10"/>
      <c r="V664" s="10" t="s">
        <v>24</v>
      </c>
      <c r="W664" s="34" t="str">
        <f t="shared" si="7"/>
        <v>National Government</v>
      </c>
      <c r="X664" s="9" t="s">
        <v>25</v>
      </c>
      <c r="Y664" s="34" t="str">
        <f t="shared" si="8"/>
        <v>Violent</v>
      </c>
      <c r="Z664" s="9" t="s">
        <v>1089</v>
      </c>
      <c r="AA664" s="34" t="str">
        <f t="shared" si="9"/>
        <v>Violent</v>
      </c>
      <c r="AB664" s="10" t="s">
        <v>1953</v>
      </c>
      <c r="AC664" s="12" t="s">
        <v>27</v>
      </c>
      <c r="AD664" s="6" t="s">
        <v>1689</v>
      </c>
      <c r="AE664" s="10"/>
      <c r="AF664" s="10"/>
      <c r="AG664" s="10"/>
      <c r="AH664" s="10"/>
      <c r="AI664" s="10"/>
      <c r="AJ664" s="10"/>
      <c r="AK664" s="10"/>
      <c r="AL664" s="10"/>
      <c r="AM664" s="10"/>
      <c r="AN664" s="10"/>
      <c r="AO664" s="10"/>
      <c r="AP664" s="10"/>
      <c r="AQ664" s="10"/>
      <c r="AR664" s="10"/>
      <c r="AS664" s="10"/>
      <c r="AT664" s="10"/>
      <c r="AU664" s="10"/>
      <c r="AV664" s="10"/>
    </row>
    <row r="665" spans="1:48" ht="20.25" customHeight="1">
      <c r="A665" s="31">
        <v>43652</v>
      </c>
      <c r="B665" s="10" t="s">
        <v>20</v>
      </c>
      <c r="C665" s="10">
        <f t="shared" si="0"/>
        <v>0</v>
      </c>
      <c r="D665" s="6">
        <f t="shared" si="1"/>
        <v>0</v>
      </c>
      <c r="E665" s="10">
        <v>42.315603000000003</v>
      </c>
      <c r="F665" s="10">
        <v>69.587871000000007</v>
      </c>
      <c r="G665" s="10">
        <v>75</v>
      </c>
      <c r="H665" s="10">
        <v>50</v>
      </c>
      <c r="I665" s="10" t="s">
        <v>21</v>
      </c>
      <c r="J665" s="9" t="str">
        <f t="shared" si="2"/>
        <v>Rally</v>
      </c>
      <c r="K665" s="9" t="s">
        <v>64</v>
      </c>
      <c r="L665" s="34" t="str">
        <f t="shared" si="3"/>
        <v>Human Rights</v>
      </c>
      <c r="M665" s="10"/>
      <c r="N665" s="34" t="str">
        <f t="shared" si="4"/>
        <v/>
      </c>
      <c r="O665" s="10"/>
      <c r="P665" s="34" t="str">
        <f t="shared" si="5"/>
        <v/>
      </c>
      <c r="Q665" s="10" t="s">
        <v>23</v>
      </c>
      <c r="R665" s="10"/>
      <c r="S665" s="9">
        <f t="shared" si="6"/>
        <v>1</v>
      </c>
      <c r="T665" s="10" t="s">
        <v>24</v>
      </c>
      <c r="U665" s="10"/>
      <c r="V665" s="10" t="s">
        <v>24</v>
      </c>
      <c r="W665" s="34" t="str">
        <f t="shared" si="7"/>
        <v>National Government</v>
      </c>
      <c r="X665" s="9" t="s">
        <v>25</v>
      </c>
      <c r="Y665" s="34" t="str">
        <f t="shared" si="8"/>
        <v>Violent</v>
      </c>
      <c r="Z665" s="9" t="s">
        <v>1089</v>
      </c>
      <c r="AA665" s="34" t="str">
        <f t="shared" si="9"/>
        <v>Violent</v>
      </c>
      <c r="AB665" s="10" t="s">
        <v>1691</v>
      </c>
      <c r="AC665" s="12" t="s">
        <v>27</v>
      </c>
      <c r="AD665" s="6" t="s">
        <v>1689</v>
      </c>
      <c r="AE665" s="10"/>
      <c r="AF665" s="10"/>
      <c r="AG665" s="10"/>
      <c r="AH665" s="10"/>
      <c r="AI665" s="10"/>
      <c r="AJ665" s="10"/>
      <c r="AK665" s="10"/>
      <c r="AL665" s="10"/>
      <c r="AM665" s="10"/>
      <c r="AN665" s="10"/>
      <c r="AO665" s="10"/>
      <c r="AP665" s="10"/>
      <c r="AQ665" s="10"/>
      <c r="AR665" s="10"/>
      <c r="AS665" s="10"/>
      <c r="AT665" s="10"/>
      <c r="AU665" s="10"/>
      <c r="AV665" s="10"/>
    </row>
    <row r="666" spans="1:48" ht="20.25" customHeight="1">
      <c r="A666" s="31">
        <v>43652</v>
      </c>
      <c r="B666" s="10" t="s">
        <v>29</v>
      </c>
      <c r="C666" s="10">
        <f t="shared" si="0"/>
        <v>0</v>
      </c>
      <c r="D666" s="6">
        <f t="shared" si="1"/>
        <v>0</v>
      </c>
      <c r="E666" s="10">
        <v>50.283512000000002</v>
      </c>
      <c r="F666" s="10">
        <v>57.230814000000002</v>
      </c>
      <c r="G666" s="10">
        <v>35</v>
      </c>
      <c r="H666" s="10">
        <v>20</v>
      </c>
      <c r="I666" s="10" t="s">
        <v>21</v>
      </c>
      <c r="J666" s="9" t="str">
        <f t="shared" si="2"/>
        <v>Rally</v>
      </c>
      <c r="K666" s="9" t="s">
        <v>64</v>
      </c>
      <c r="L666" s="34" t="str">
        <f t="shared" si="3"/>
        <v>Human Rights</v>
      </c>
      <c r="M666" s="10"/>
      <c r="N666" s="34" t="str">
        <f t="shared" si="4"/>
        <v/>
      </c>
      <c r="O666" s="10"/>
      <c r="P666" s="34" t="str">
        <f t="shared" si="5"/>
        <v/>
      </c>
      <c r="Q666" s="10" t="s">
        <v>23</v>
      </c>
      <c r="R666" s="10"/>
      <c r="S666" s="9">
        <f t="shared" si="6"/>
        <v>1</v>
      </c>
      <c r="T666" s="10" t="s">
        <v>24</v>
      </c>
      <c r="U666" s="10"/>
      <c r="V666" s="10" t="s">
        <v>24</v>
      </c>
      <c r="W666" s="34" t="str">
        <f t="shared" si="7"/>
        <v>National Government</v>
      </c>
      <c r="X666" s="9" t="s">
        <v>25</v>
      </c>
      <c r="Y666" s="34" t="str">
        <f t="shared" si="8"/>
        <v>Violent</v>
      </c>
      <c r="Z666" s="9" t="s">
        <v>1089</v>
      </c>
      <c r="AA666" s="34" t="str">
        <f t="shared" si="9"/>
        <v>Violent</v>
      </c>
      <c r="AB666" s="10" t="s">
        <v>1692</v>
      </c>
      <c r="AC666" s="12" t="s">
        <v>27</v>
      </c>
      <c r="AD666" s="6" t="s">
        <v>1689</v>
      </c>
      <c r="AE666" s="10"/>
      <c r="AF666" s="10"/>
      <c r="AG666" s="10"/>
      <c r="AH666" s="10"/>
      <c r="AI666" s="10"/>
      <c r="AJ666" s="10"/>
      <c r="AK666" s="10"/>
      <c r="AL666" s="10"/>
      <c r="AM666" s="10"/>
      <c r="AN666" s="10"/>
      <c r="AO666" s="10"/>
      <c r="AP666" s="10"/>
      <c r="AQ666" s="10"/>
      <c r="AR666" s="10"/>
      <c r="AS666" s="10"/>
      <c r="AT666" s="10"/>
      <c r="AU666" s="10"/>
      <c r="AV666" s="10"/>
    </row>
    <row r="667" spans="1:48" ht="20.25" customHeight="1">
      <c r="A667" s="31">
        <v>43652</v>
      </c>
      <c r="B667" s="10" t="s">
        <v>385</v>
      </c>
      <c r="C667" s="10">
        <f t="shared" si="0"/>
        <v>0</v>
      </c>
      <c r="D667" s="6">
        <f t="shared" si="1"/>
        <v>0</v>
      </c>
      <c r="E667" s="9">
        <v>49.968493000000002</v>
      </c>
      <c r="F667" s="15">
        <v>82.588677000000004</v>
      </c>
      <c r="G667" s="9">
        <v>20</v>
      </c>
      <c r="H667" s="9">
        <v>5</v>
      </c>
      <c r="I667" s="10" t="s">
        <v>21</v>
      </c>
      <c r="J667" s="9" t="str">
        <f t="shared" si="2"/>
        <v>Rally</v>
      </c>
      <c r="K667" s="9" t="s">
        <v>64</v>
      </c>
      <c r="L667" s="34" t="str">
        <f t="shared" si="3"/>
        <v>Human Rights</v>
      </c>
      <c r="M667" s="10"/>
      <c r="N667" s="34" t="str">
        <f t="shared" si="4"/>
        <v/>
      </c>
      <c r="O667" s="10"/>
      <c r="P667" s="34" t="str">
        <f t="shared" si="5"/>
        <v/>
      </c>
      <c r="Q667" s="10" t="s">
        <v>23</v>
      </c>
      <c r="R667" s="10"/>
      <c r="S667" s="9">
        <f t="shared" si="6"/>
        <v>1</v>
      </c>
      <c r="T667" s="10" t="s">
        <v>24</v>
      </c>
      <c r="U667" s="10"/>
      <c r="V667" s="10" t="s">
        <v>24</v>
      </c>
      <c r="W667" s="34" t="str">
        <f t="shared" si="7"/>
        <v>National Government</v>
      </c>
      <c r="X667" s="10" t="s">
        <v>25</v>
      </c>
      <c r="Y667" s="34" t="str">
        <f t="shared" si="8"/>
        <v>Violent</v>
      </c>
      <c r="Z667" s="10"/>
      <c r="AA667" s="34" t="str">
        <f t="shared" si="9"/>
        <v/>
      </c>
      <c r="AB667" s="10" t="s">
        <v>1693</v>
      </c>
      <c r="AC667" s="9" t="s">
        <v>98</v>
      </c>
      <c r="AD667" s="6" t="s">
        <v>1694</v>
      </c>
      <c r="AE667" s="10"/>
      <c r="AF667" s="10"/>
      <c r="AG667" s="10"/>
      <c r="AH667" s="10"/>
      <c r="AI667" s="10"/>
      <c r="AJ667" s="10"/>
      <c r="AK667" s="10"/>
      <c r="AL667" s="10"/>
      <c r="AM667" s="10"/>
      <c r="AN667" s="10"/>
      <c r="AO667" s="10"/>
      <c r="AP667" s="10"/>
      <c r="AQ667" s="10"/>
      <c r="AR667" s="10"/>
      <c r="AS667" s="10"/>
      <c r="AT667" s="10"/>
      <c r="AU667" s="10"/>
      <c r="AV667" s="10"/>
    </row>
    <row r="668" spans="1:48" ht="20.25" customHeight="1">
      <c r="A668" s="31">
        <v>43652</v>
      </c>
      <c r="B668" s="10" t="s">
        <v>31</v>
      </c>
      <c r="C668" s="10">
        <f t="shared" si="0"/>
        <v>0</v>
      </c>
      <c r="D668" s="6">
        <f t="shared" si="1"/>
        <v>0</v>
      </c>
      <c r="E668" s="14">
        <v>51.218530999999999</v>
      </c>
      <c r="F668" s="15">
        <v>51.372917999999999</v>
      </c>
      <c r="G668" s="9">
        <v>30</v>
      </c>
      <c r="H668" s="9">
        <v>6</v>
      </c>
      <c r="I668" s="10" t="s">
        <v>21</v>
      </c>
      <c r="J668" s="9" t="str">
        <f t="shared" si="2"/>
        <v>Rally</v>
      </c>
      <c r="K668" s="9" t="s">
        <v>64</v>
      </c>
      <c r="L668" s="34" t="str">
        <f t="shared" si="3"/>
        <v>Human Rights</v>
      </c>
      <c r="M668" s="10"/>
      <c r="N668" s="34" t="str">
        <f t="shared" si="4"/>
        <v/>
      </c>
      <c r="O668" s="10"/>
      <c r="P668" s="34" t="str">
        <f t="shared" si="5"/>
        <v/>
      </c>
      <c r="Q668" s="10" t="s">
        <v>23</v>
      </c>
      <c r="R668" s="10"/>
      <c r="S668" s="9">
        <f t="shared" si="6"/>
        <v>1</v>
      </c>
      <c r="T668" s="10" t="s">
        <v>24</v>
      </c>
      <c r="U668" s="10"/>
      <c r="V668" s="10" t="s">
        <v>24</v>
      </c>
      <c r="W668" s="34" t="str">
        <f t="shared" si="7"/>
        <v>National Government</v>
      </c>
      <c r="X668" s="10" t="s">
        <v>25</v>
      </c>
      <c r="Y668" s="34" t="str">
        <f t="shared" si="8"/>
        <v>Violent</v>
      </c>
      <c r="Z668" s="10"/>
      <c r="AA668" s="34" t="str">
        <f t="shared" si="9"/>
        <v/>
      </c>
      <c r="AB668" s="10" t="s">
        <v>1693</v>
      </c>
      <c r="AC668" s="9" t="s">
        <v>98</v>
      </c>
      <c r="AD668" s="6" t="s">
        <v>1695</v>
      </c>
      <c r="AE668" s="10"/>
      <c r="AF668" s="10"/>
      <c r="AG668" s="10"/>
      <c r="AH668" s="10"/>
      <c r="AI668" s="10"/>
      <c r="AJ668" s="10"/>
      <c r="AK668" s="10"/>
      <c r="AL668" s="10"/>
      <c r="AM668" s="10"/>
      <c r="AN668" s="10"/>
      <c r="AO668" s="10"/>
      <c r="AP668" s="10"/>
      <c r="AQ668" s="10"/>
      <c r="AR668" s="10"/>
      <c r="AS668" s="10"/>
      <c r="AT668" s="10"/>
      <c r="AU668" s="10"/>
      <c r="AV668" s="10"/>
    </row>
    <row r="669" spans="1:48" ht="20.25" customHeight="1">
      <c r="A669" s="31">
        <v>43652</v>
      </c>
      <c r="B669" s="10" t="s">
        <v>321</v>
      </c>
      <c r="C669" s="10">
        <f t="shared" si="0"/>
        <v>0</v>
      </c>
      <c r="D669" s="6">
        <f t="shared" si="1"/>
        <v>0</v>
      </c>
      <c r="E669" s="10">
        <v>49.878152999999998</v>
      </c>
      <c r="F669" s="10">
        <v>73.198372000000006</v>
      </c>
      <c r="G669" s="10">
        <v>30</v>
      </c>
      <c r="H669" s="10">
        <v>0</v>
      </c>
      <c r="I669" s="10" t="s">
        <v>21</v>
      </c>
      <c r="J669" s="9" t="str">
        <f t="shared" si="2"/>
        <v>Rally</v>
      </c>
      <c r="K669" s="9" t="s">
        <v>64</v>
      </c>
      <c r="L669" s="34" t="str">
        <f t="shared" si="3"/>
        <v>Human Rights</v>
      </c>
      <c r="M669" s="10"/>
      <c r="N669" s="34" t="str">
        <f t="shared" si="4"/>
        <v/>
      </c>
      <c r="O669" s="10"/>
      <c r="P669" s="34" t="str">
        <f t="shared" si="5"/>
        <v/>
      </c>
      <c r="Q669" s="10" t="s">
        <v>23</v>
      </c>
      <c r="R669" s="10"/>
      <c r="S669" s="9">
        <f t="shared" si="6"/>
        <v>1</v>
      </c>
      <c r="T669" s="10" t="s">
        <v>24</v>
      </c>
      <c r="U669" s="10"/>
      <c r="V669" s="10" t="s">
        <v>24</v>
      </c>
      <c r="W669" s="34" t="str">
        <f t="shared" si="7"/>
        <v>National Government</v>
      </c>
      <c r="X669" s="10" t="s">
        <v>25</v>
      </c>
      <c r="Y669" s="34" t="str">
        <f t="shared" si="8"/>
        <v>Violent</v>
      </c>
      <c r="Z669" s="10"/>
      <c r="AA669" s="34" t="str">
        <f t="shared" si="9"/>
        <v/>
      </c>
      <c r="AB669" s="10" t="s">
        <v>1693</v>
      </c>
      <c r="AC669" s="9" t="s">
        <v>98</v>
      </c>
      <c r="AD669" s="6" t="s">
        <v>1696</v>
      </c>
      <c r="AE669" s="10"/>
      <c r="AF669" s="10"/>
      <c r="AG669" s="10"/>
      <c r="AH669" s="10"/>
      <c r="AI669" s="10"/>
      <c r="AJ669" s="10"/>
      <c r="AK669" s="10"/>
      <c r="AL669" s="10"/>
      <c r="AM669" s="10"/>
      <c r="AN669" s="10"/>
      <c r="AO669" s="10"/>
      <c r="AP669" s="10"/>
      <c r="AQ669" s="10"/>
      <c r="AR669" s="10"/>
      <c r="AS669" s="10"/>
      <c r="AT669" s="10"/>
      <c r="AU669" s="10"/>
      <c r="AV669" s="10"/>
    </row>
    <row r="670" spans="1:48" ht="20.25" customHeight="1">
      <c r="A670" s="31">
        <v>43652</v>
      </c>
      <c r="B670" s="10" t="s">
        <v>34</v>
      </c>
      <c r="C670" s="10">
        <f t="shared" si="0"/>
        <v>0</v>
      </c>
      <c r="D670" s="6">
        <f t="shared" si="1"/>
        <v>1</v>
      </c>
      <c r="E670" s="9">
        <v>49.772255999999999</v>
      </c>
      <c r="F670" s="15">
        <v>73.141328000000001</v>
      </c>
      <c r="G670" s="9">
        <v>500</v>
      </c>
      <c r="H670" s="10">
        <v>0</v>
      </c>
      <c r="I670" s="9" t="s">
        <v>1438</v>
      </c>
      <c r="J670" s="9" t="str">
        <f t="shared" si="2"/>
        <v>Rally</v>
      </c>
      <c r="K670" s="9" t="s">
        <v>1439</v>
      </c>
      <c r="L670" s="34" t="str">
        <f t="shared" si="3"/>
        <v>Other</v>
      </c>
      <c r="M670" s="10"/>
      <c r="N670" s="34" t="str">
        <f t="shared" si="4"/>
        <v/>
      </c>
      <c r="O670" s="10"/>
      <c r="P670" s="34" t="str">
        <f t="shared" si="5"/>
        <v/>
      </c>
      <c r="Q670" s="10" t="s">
        <v>1697</v>
      </c>
      <c r="R670" s="10"/>
      <c r="S670" s="9">
        <f t="shared" si="6"/>
        <v>1</v>
      </c>
      <c r="T670" s="10" t="s">
        <v>23</v>
      </c>
      <c r="U670" s="10"/>
      <c r="V670" s="9" t="s">
        <v>149</v>
      </c>
      <c r="W670" s="34" t="str">
        <f t="shared" si="7"/>
        <v>Local Non-Gov Actor</v>
      </c>
      <c r="X670" s="9" t="s">
        <v>67</v>
      </c>
      <c r="Y670" s="34" t="str">
        <f t="shared" si="8"/>
        <v>Neutral</v>
      </c>
      <c r="Z670" s="10"/>
      <c r="AA670" s="34" t="str">
        <f t="shared" si="9"/>
        <v/>
      </c>
      <c r="AB670" s="10" t="s">
        <v>1693</v>
      </c>
      <c r="AC670" s="9" t="s">
        <v>98</v>
      </c>
      <c r="AD670" s="6" t="s">
        <v>1698</v>
      </c>
      <c r="AE670" s="10"/>
      <c r="AF670" s="10"/>
      <c r="AG670" s="10"/>
      <c r="AH670" s="10"/>
      <c r="AI670" s="10"/>
      <c r="AJ670" s="10"/>
      <c r="AK670" s="10"/>
      <c r="AL670" s="10"/>
      <c r="AM670" s="10"/>
      <c r="AN670" s="10"/>
      <c r="AO670" s="10"/>
      <c r="AP670" s="10"/>
      <c r="AQ670" s="10"/>
      <c r="AR670" s="10"/>
      <c r="AS670" s="10"/>
      <c r="AT670" s="10"/>
      <c r="AU670" s="10"/>
      <c r="AV670" s="10"/>
    </row>
    <row r="671" spans="1:48" ht="20.25" customHeight="1">
      <c r="A671" s="31">
        <v>43651</v>
      </c>
      <c r="B671" s="10" t="s">
        <v>57</v>
      </c>
      <c r="C671" s="10">
        <f t="shared" si="0"/>
        <v>0</v>
      </c>
      <c r="D671" s="6">
        <f t="shared" si="1"/>
        <v>0</v>
      </c>
      <c r="E671" s="14">
        <v>42.8992</v>
      </c>
      <c r="F671" s="15">
        <v>71.369984000000002</v>
      </c>
      <c r="G671" s="9">
        <v>10</v>
      </c>
      <c r="H671" s="10">
        <v>0</v>
      </c>
      <c r="I671" s="10" t="s">
        <v>570</v>
      </c>
      <c r="J671" s="9" t="str">
        <f t="shared" si="2"/>
        <v>Non-Violent</v>
      </c>
      <c r="K671" s="10" t="s">
        <v>64</v>
      </c>
      <c r="L671" s="34" t="str">
        <f t="shared" si="3"/>
        <v>Human Rights</v>
      </c>
      <c r="M671" s="10"/>
      <c r="N671" s="34" t="str">
        <f t="shared" si="4"/>
        <v/>
      </c>
      <c r="O671" s="10"/>
      <c r="P671" s="34" t="str">
        <f t="shared" si="5"/>
        <v/>
      </c>
      <c r="Q671" s="10" t="s">
        <v>202</v>
      </c>
      <c r="R671" s="10"/>
      <c r="S671" s="9">
        <f t="shared" si="6"/>
        <v>1</v>
      </c>
      <c r="T671" s="10" t="s">
        <v>24</v>
      </c>
      <c r="U671" s="10"/>
      <c r="V671" s="10" t="s">
        <v>24</v>
      </c>
      <c r="W671" s="34" t="str">
        <f t="shared" si="7"/>
        <v>National Government</v>
      </c>
      <c r="X671" s="9" t="s">
        <v>205</v>
      </c>
      <c r="Y671" s="34" t="str">
        <f t="shared" si="8"/>
        <v>Cautious</v>
      </c>
      <c r="Z671" s="10"/>
      <c r="AA671" s="34" t="str">
        <f t="shared" si="9"/>
        <v/>
      </c>
      <c r="AB671" s="10" t="s">
        <v>1702</v>
      </c>
      <c r="AC671" s="12" t="s">
        <v>27</v>
      </c>
      <c r="AD671" s="6" t="s">
        <v>1703</v>
      </c>
      <c r="AE671" s="10"/>
      <c r="AF671" s="10"/>
      <c r="AG671" s="10"/>
      <c r="AH671" s="10"/>
      <c r="AI671" s="10"/>
      <c r="AJ671" s="10"/>
      <c r="AK671" s="10"/>
      <c r="AL671" s="10"/>
      <c r="AM671" s="10"/>
      <c r="AN671" s="10"/>
      <c r="AO671" s="10"/>
      <c r="AP671" s="10"/>
      <c r="AQ671" s="10"/>
      <c r="AR671" s="10"/>
      <c r="AS671" s="10"/>
      <c r="AT671" s="10"/>
      <c r="AU671" s="10"/>
      <c r="AV671" s="10"/>
    </row>
    <row r="672" spans="1:48" ht="20.25" customHeight="1">
      <c r="A672" s="31">
        <v>43651</v>
      </c>
      <c r="B672" s="10" t="s">
        <v>29</v>
      </c>
      <c r="C672" s="10">
        <f t="shared" si="0"/>
        <v>0</v>
      </c>
      <c r="D672" s="6">
        <f t="shared" si="1"/>
        <v>0</v>
      </c>
      <c r="E672" s="10">
        <v>50.283512000000002</v>
      </c>
      <c r="F672" s="10">
        <v>57.230814000000002</v>
      </c>
      <c r="G672" s="9">
        <v>20</v>
      </c>
      <c r="H672" s="10">
        <v>0</v>
      </c>
      <c r="I672" s="10" t="s">
        <v>570</v>
      </c>
      <c r="J672" s="9" t="str">
        <f t="shared" si="2"/>
        <v>Non-Violent</v>
      </c>
      <c r="K672" s="10" t="s">
        <v>64</v>
      </c>
      <c r="L672" s="34" t="str">
        <f t="shared" si="3"/>
        <v>Human Rights</v>
      </c>
      <c r="M672" s="10"/>
      <c r="N672" s="34" t="str">
        <f t="shared" si="4"/>
        <v/>
      </c>
      <c r="O672" s="10"/>
      <c r="P672" s="34" t="str">
        <f t="shared" si="5"/>
        <v/>
      </c>
      <c r="Q672" s="10" t="s">
        <v>202</v>
      </c>
      <c r="R672" s="10"/>
      <c r="S672" s="9">
        <f t="shared" si="6"/>
        <v>1</v>
      </c>
      <c r="T672" s="10" t="s">
        <v>24</v>
      </c>
      <c r="U672" s="10"/>
      <c r="V672" s="10" t="s">
        <v>24</v>
      </c>
      <c r="W672" s="34" t="str">
        <f t="shared" si="7"/>
        <v>National Government</v>
      </c>
      <c r="X672" s="9" t="s">
        <v>205</v>
      </c>
      <c r="Y672" s="34" t="str">
        <f t="shared" si="8"/>
        <v>Cautious</v>
      </c>
      <c r="Z672" s="10"/>
      <c r="AA672" s="34" t="str">
        <f t="shared" si="9"/>
        <v/>
      </c>
      <c r="AB672" s="10" t="s">
        <v>1702</v>
      </c>
      <c r="AC672" s="12" t="s">
        <v>27</v>
      </c>
      <c r="AD672" s="6" t="s">
        <v>1703</v>
      </c>
      <c r="AE672" s="10"/>
      <c r="AF672" s="10"/>
      <c r="AG672" s="10"/>
      <c r="AH672" s="10"/>
      <c r="AI672" s="10"/>
      <c r="AJ672" s="10"/>
      <c r="AK672" s="10"/>
      <c r="AL672" s="10"/>
      <c r="AM672" s="10"/>
      <c r="AN672" s="10"/>
      <c r="AO672" s="10"/>
      <c r="AP672" s="10"/>
      <c r="AQ672" s="10"/>
      <c r="AR672" s="10"/>
      <c r="AS672" s="10"/>
      <c r="AT672" s="10"/>
      <c r="AU672" s="10"/>
      <c r="AV672" s="10"/>
    </row>
    <row r="673" spans="1:48" ht="20.25" customHeight="1">
      <c r="A673" s="31">
        <v>43651</v>
      </c>
      <c r="B673" s="10" t="s">
        <v>34</v>
      </c>
      <c r="C673" s="10">
        <f t="shared" si="0"/>
        <v>0</v>
      </c>
      <c r="D673" s="6">
        <f t="shared" si="1"/>
        <v>1</v>
      </c>
      <c r="E673" s="10">
        <v>43.238326999999998</v>
      </c>
      <c r="F673" s="10">
        <v>76.924155999999996</v>
      </c>
      <c r="G673" s="9">
        <v>30</v>
      </c>
      <c r="H673" s="10">
        <v>0</v>
      </c>
      <c r="I673" s="10" t="s">
        <v>570</v>
      </c>
      <c r="J673" s="9" t="str">
        <f t="shared" si="2"/>
        <v>Non-Violent</v>
      </c>
      <c r="K673" s="10" t="s">
        <v>64</v>
      </c>
      <c r="L673" s="34" t="str">
        <f t="shared" si="3"/>
        <v>Human Rights</v>
      </c>
      <c r="M673" s="10"/>
      <c r="N673" s="34" t="str">
        <f t="shared" si="4"/>
        <v/>
      </c>
      <c r="O673" s="10"/>
      <c r="P673" s="34" t="str">
        <f t="shared" si="5"/>
        <v/>
      </c>
      <c r="Q673" s="10" t="s">
        <v>202</v>
      </c>
      <c r="R673" s="10"/>
      <c r="S673" s="9">
        <f t="shared" si="6"/>
        <v>1</v>
      </c>
      <c r="T673" s="10" t="s">
        <v>24</v>
      </c>
      <c r="U673" s="10"/>
      <c r="V673" s="10" t="s">
        <v>24</v>
      </c>
      <c r="W673" s="34" t="str">
        <f t="shared" si="7"/>
        <v>National Government</v>
      </c>
      <c r="X673" s="9" t="s">
        <v>205</v>
      </c>
      <c r="Y673" s="34" t="str">
        <f t="shared" si="8"/>
        <v>Cautious</v>
      </c>
      <c r="Z673" s="10"/>
      <c r="AA673" s="34" t="str">
        <f t="shared" si="9"/>
        <v/>
      </c>
      <c r="AB673" s="10" t="s">
        <v>1702</v>
      </c>
      <c r="AC673" s="12" t="s">
        <v>27</v>
      </c>
      <c r="AD673" s="6" t="s">
        <v>1703</v>
      </c>
      <c r="AE673" s="10"/>
      <c r="AF673" s="10"/>
      <c r="AG673" s="10"/>
      <c r="AH673" s="10"/>
      <c r="AI673" s="10"/>
      <c r="AJ673" s="10"/>
      <c r="AK673" s="10"/>
      <c r="AL673" s="10"/>
      <c r="AM673" s="10"/>
      <c r="AN673" s="10"/>
      <c r="AO673" s="10"/>
      <c r="AP673" s="10"/>
      <c r="AQ673" s="10"/>
      <c r="AR673" s="10"/>
      <c r="AS673" s="10"/>
      <c r="AT673" s="10"/>
      <c r="AU673" s="10"/>
      <c r="AV673" s="10"/>
    </row>
    <row r="674" spans="1:48" ht="20.25" customHeight="1">
      <c r="A674" s="31">
        <v>43651</v>
      </c>
      <c r="B674" s="10" t="s">
        <v>20</v>
      </c>
      <c r="C674" s="10">
        <f t="shared" si="0"/>
        <v>0</v>
      </c>
      <c r="D674" s="6">
        <f t="shared" si="1"/>
        <v>0</v>
      </c>
      <c r="E674" s="10">
        <v>42.315603000000003</v>
      </c>
      <c r="F674" s="10">
        <v>69.587871000000007</v>
      </c>
      <c r="G674" s="9">
        <v>20</v>
      </c>
      <c r="H674" s="10">
        <v>0</v>
      </c>
      <c r="I674" s="10" t="s">
        <v>570</v>
      </c>
      <c r="J674" s="9" t="str">
        <f t="shared" si="2"/>
        <v>Non-Violent</v>
      </c>
      <c r="K674" s="10" t="s">
        <v>64</v>
      </c>
      <c r="L674" s="34" t="str">
        <f t="shared" si="3"/>
        <v>Human Rights</v>
      </c>
      <c r="M674" s="10"/>
      <c r="N674" s="34" t="str">
        <f t="shared" si="4"/>
        <v/>
      </c>
      <c r="O674" s="10"/>
      <c r="P674" s="34" t="str">
        <f t="shared" si="5"/>
        <v/>
      </c>
      <c r="Q674" s="10" t="s">
        <v>202</v>
      </c>
      <c r="R674" s="10"/>
      <c r="S674" s="9">
        <f t="shared" si="6"/>
        <v>1</v>
      </c>
      <c r="T674" s="10" t="s">
        <v>24</v>
      </c>
      <c r="U674" s="10"/>
      <c r="V674" s="10" t="s">
        <v>24</v>
      </c>
      <c r="W674" s="34" t="str">
        <f t="shared" si="7"/>
        <v>National Government</v>
      </c>
      <c r="X674" s="9" t="s">
        <v>205</v>
      </c>
      <c r="Y674" s="34" t="str">
        <f t="shared" si="8"/>
        <v>Cautious</v>
      </c>
      <c r="Z674" s="10"/>
      <c r="AA674" s="34" t="str">
        <f t="shared" si="9"/>
        <v/>
      </c>
      <c r="AB674" s="10" t="s">
        <v>1702</v>
      </c>
      <c r="AC674" s="12" t="s">
        <v>27</v>
      </c>
      <c r="AD674" s="6" t="s">
        <v>1703</v>
      </c>
      <c r="AE674" s="10"/>
      <c r="AF674" s="10"/>
      <c r="AG674" s="10"/>
      <c r="AH674" s="10"/>
      <c r="AI674" s="10"/>
      <c r="AJ674" s="10"/>
      <c r="AK674" s="10"/>
      <c r="AL674" s="10"/>
      <c r="AM674" s="10"/>
      <c r="AN674" s="10"/>
      <c r="AO674" s="10"/>
      <c r="AP674" s="10"/>
      <c r="AQ674" s="10"/>
      <c r="AR674" s="10"/>
      <c r="AS674" s="10"/>
      <c r="AT674" s="10"/>
      <c r="AU674" s="10"/>
      <c r="AV674" s="10"/>
    </row>
    <row r="675" spans="1:48" ht="20.25" customHeight="1">
      <c r="A675" s="31">
        <v>43651</v>
      </c>
      <c r="B675" s="10" t="s">
        <v>95</v>
      </c>
      <c r="C675" s="10">
        <f t="shared" si="0"/>
        <v>0</v>
      </c>
      <c r="D675" s="6">
        <f t="shared" si="1"/>
        <v>0</v>
      </c>
      <c r="E675" s="10">
        <v>43.666243000000001</v>
      </c>
      <c r="F675" s="10">
        <v>51.135573999999998</v>
      </c>
      <c r="G675" s="9">
        <v>10</v>
      </c>
      <c r="H675" s="10">
        <v>0</v>
      </c>
      <c r="I675" s="10" t="s">
        <v>570</v>
      </c>
      <c r="J675" s="9" t="str">
        <f t="shared" si="2"/>
        <v>Non-Violent</v>
      </c>
      <c r="K675" s="10" t="s">
        <v>64</v>
      </c>
      <c r="L675" s="34" t="str">
        <f t="shared" si="3"/>
        <v>Human Rights</v>
      </c>
      <c r="M675" s="10"/>
      <c r="N675" s="34" t="str">
        <f t="shared" si="4"/>
        <v/>
      </c>
      <c r="O675" s="10"/>
      <c r="P675" s="34" t="str">
        <f t="shared" si="5"/>
        <v/>
      </c>
      <c r="Q675" s="10" t="s">
        <v>202</v>
      </c>
      <c r="R675" s="10"/>
      <c r="S675" s="9">
        <f t="shared" si="6"/>
        <v>1</v>
      </c>
      <c r="T675" s="10" t="s">
        <v>24</v>
      </c>
      <c r="U675" s="10"/>
      <c r="V675" s="10" t="s">
        <v>24</v>
      </c>
      <c r="W675" s="34" t="str">
        <f t="shared" si="7"/>
        <v>National Government</v>
      </c>
      <c r="X675" s="9" t="s">
        <v>205</v>
      </c>
      <c r="Y675" s="34" t="str">
        <f t="shared" si="8"/>
        <v>Cautious</v>
      </c>
      <c r="Z675" s="10"/>
      <c r="AA675" s="34" t="str">
        <f t="shared" si="9"/>
        <v/>
      </c>
      <c r="AB675" s="10" t="s">
        <v>1702</v>
      </c>
      <c r="AC675" s="12" t="s">
        <v>27</v>
      </c>
      <c r="AD675" s="6" t="s">
        <v>1703</v>
      </c>
      <c r="AE675" s="10"/>
      <c r="AF675" s="10"/>
      <c r="AG675" s="10"/>
      <c r="AH675" s="10"/>
      <c r="AI675" s="10"/>
      <c r="AJ675" s="10"/>
      <c r="AK675" s="10"/>
      <c r="AL675" s="10"/>
      <c r="AM675" s="10"/>
      <c r="AN675" s="10"/>
      <c r="AO675" s="10"/>
      <c r="AP675" s="10"/>
      <c r="AQ675" s="10"/>
      <c r="AR675" s="10"/>
      <c r="AS675" s="10"/>
      <c r="AT675" s="10"/>
      <c r="AU675" s="10"/>
      <c r="AV675" s="10"/>
    </row>
    <row r="676" spans="1:48" ht="20.25" customHeight="1">
      <c r="A676" s="31">
        <v>43651</v>
      </c>
      <c r="B676" s="10" t="s">
        <v>20</v>
      </c>
      <c r="C676" s="10">
        <f t="shared" si="0"/>
        <v>0</v>
      </c>
      <c r="D676" s="6">
        <f t="shared" si="1"/>
        <v>0</v>
      </c>
      <c r="E676" s="10">
        <v>42.319173999999997</v>
      </c>
      <c r="F676" s="10">
        <v>69.590971999999994</v>
      </c>
      <c r="G676" s="10">
        <v>10</v>
      </c>
      <c r="H676" s="10">
        <v>0</v>
      </c>
      <c r="I676" s="10" t="s">
        <v>21</v>
      </c>
      <c r="J676" s="9" t="str">
        <f t="shared" si="2"/>
        <v>Rally</v>
      </c>
      <c r="K676" s="10" t="s">
        <v>58</v>
      </c>
      <c r="L676" s="34" t="str">
        <f t="shared" si="3"/>
        <v>Government Services</v>
      </c>
      <c r="M676" s="10"/>
      <c r="N676" s="34" t="str">
        <f t="shared" si="4"/>
        <v/>
      </c>
      <c r="O676" s="10"/>
      <c r="P676" s="34" t="str">
        <f t="shared" si="5"/>
        <v/>
      </c>
      <c r="Q676" s="10"/>
      <c r="R676" s="10"/>
      <c r="S676" s="9">
        <f t="shared" si="6"/>
        <v>0</v>
      </c>
      <c r="T676" s="9" t="s">
        <v>1699</v>
      </c>
      <c r="U676" s="10"/>
      <c r="V676" s="10" t="s">
        <v>59</v>
      </c>
      <c r="W676" s="34" t="str">
        <f t="shared" si="7"/>
        <v>Local Government</v>
      </c>
      <c r="X676" s="10" t="s">
        <v>48</v>
      </c>
      <c r="Y676" s="34" t="str">
        <f t="shared" si="8"/>
        <v>Constructive</v>
      </c>
      <c r="Z676" s="9" t="s">
        <v>82</v>
      </c>
      <c r="AA676" s="34" t="str">
        <f t="shared" si="9"/>
        <v>Constructive</v>
      </c>
      <c r="AB676" s="10" t="s">
        <v>1700</v>
      </c>
      <c r="AC676" s="12" t="s">
        <v>27</v>
      </c>
      <c r="AD676" s="6" t="s">
        <v>1701</v>
      </c>
      <c r="AE676" s="10"/>
      <c r="AF676" s="10"/>
      <c r="AG676" s="10"/>
      <c r="AH676" s="10"/>
      <c r="AI676" s="10"/>
      <c r="AJ676" s="10"/>
      <c r="AK676" s="10"/>
      <c r="AL676" s="10"/>
      <c r="AM676" s="10"/>
      <c r="AN676" s="10"/>
      <c r="AO676" s="10"/>
      <c r="AP676" s="10"/>
      <c r="AQ676" s="10"/>
      <c r="AR676" s="10"/>
      <c r="AS676" s="10"/>
      <c r="AT676" s="10"/>
      <c r="AU676" s="10"/>
      <c r="AV676" s="10"/>
    </row>
    <row r="677" spans="1:48" ht="20.25" customHeight="1">
      <c r="A677" s="31">
        <v>43649</v>
      </c>
      <c r="B677" s="9" t="s">
        <v>40</v>
      </c>
      <c r="C677" s="9">
        <f t="shared" si="0"/>
        <v>1</v>
      </c>
      <c r="D677" s="6">
        <f t="shared" si="1"/>
        <v>0</v>
      </c>
      <c r="E677" s="9">
        <v>51.122782000000001</v>
      </c>
      <c r="F677" s="15">
        <v>71.426603</v>
      </c>
      <c r="G677" s="10">
        <v>100</v>
      </c>
      <c r="H677" s="10">
        <v>0</v>
      </c>
      <c r="I677" s="9" t="s">
        <v>43</v>
      </c>
      <c r="J677" s="9" t="str">
        <f t="shared" si="2"/>
        <v>Disruptive</v>
      </c>
      <c r="K677" s="10" t="s">
        <v>44</v>
      </c>
      <c r="L677" s="34" t="str">
        <f t="shared" si="3"/>
        <v>Livelihood</v>
      </c>
      <c r="M677" s="9" t="s">
        <v>91</v>
      </c>
      <c r="N677" s="34" t="str">
        <f t="shared" si="4"/>
        <v>Livelihood</v>
      </c>
      <c r="O677" s="10"/>
      <c r="P677" s="34" t="str">
        <f t="shared" si="5"/>
        <v/>
      </c>
      <c r="Q677" s="10"/>
      <c r="R677" s="10"/>
      <c r="S677" s="9">
        <f t="shared" si="6"/>
        <v>0</v>
      </c>
      <c r="T677" s="10" t="s">
        <v>1523</v>
      </c>
      <c r="U677" s="10"/>
      <c r="V677" s="10" t="s">
        <v>81</v>
      </c>
      <c r="W677" s="34" t="str">
        <f t="shared" si="7"/>
        <v>Local Non-Gov Actor</v>
      </c>
      <c r="X677" s="10" t="s">
        <v>48</v>
      </c>
      <c r="Y677" s="34" t="str">
        <f t="shared" si="8"/>
        <v>Constructive</v>
      </c>
      <c r="Z677" s="9" t="s">
        <v>82</v>
      </c>
      <c r="AA677" s="34" t="str">
        <f t="shared" si="9"/>
        <v>Constructive</v>
      </c>
      <c r="AB677" s="10" t="s">
        <v>1704</v>
      </c>
      <c r="AC677" s="12" t="s">
        <v>27</v>
      </c>
      <c r="AD677" s="6" t="s">
        <v>1705</v>
      </c>
      <c r="AE677" s="10"/>
      <c r="AF677" s="10"/>
      <c r="AG677" s="10"/>
      <c r="AH677" s="10"/>
      <c r="AI677" s="10"/>
      <c r="AJ677" s="10"/>
      <c r="AK677" s="10"/>
      <c r="AL677" s="10"/>
      <c r="AM677" s="10"/>
      <c r="AN677" s="10"/>
      <c r="AO677" s="10"/>
      <c r="AP677" s="10"/>
      <c r="AQ677" s="10"/>
      <c r="AR677" s="10"/>
      <c r="AS677" s="10"/>
      <c r="AT677" s="10"/>
      <c r="AU677" s="10"/>
      <c r="AV677" s="10"/>
    </row>
    <row r="678" spans="1:48" ht="20.25" customHeight="1">
      <c r="A678" s="31">
        <v>43646</v>
      </c>
      <c r="B678" s="10" t="s">
        <v>34</v>
      </c>
      <c r="C678" s="10">
        <f t="shared" si="0"/>
        <v>0</v>
      </c>
      <c r="D678" s="6">
        <f t="shared" si="1"/>
        <v>1</v>
      </c>
      <c r="E678" s="10">
        <v>43.228403999999998</v>
      </c>
      <c r="F678" s="10">
        <v>76.857871000000003</v>
      </c>
      <c r="G678" s="10">
        <v>125</v>
      </c>
      <c r="H678" s="10">
        <v>0</v>
      </c>
      <c r="I678" s="10" t="s">
        <v>21</v>
      </c>
      <c r="J678" s="9" t="str">
        <f t="shared" si="2"/>
        <v>Rally</v>
      </c>
      <c r="K678" s="10" t="s">
        <v>64</v>
      </c>
      <c r="L678" s="34" t="str">
        <f t="shared" si="3"/>
        <v>Human Rights</v>
      </c>
      <c r="M678" s="9" t="s">
        <v>108</v>
      </c>
      <c r="N678" s="34" t="str">
        <f t="shared" si="4"/>
        <v>Human Rights</v>
      </c>
      <c r="O678" s="10"/>
      <c r="P678" s="34" t="str">
        <f t="shared" si="5"/>
        <v/>
      </c>
      <c r="Q678" s="10"/>
      <c r="R678" s="10"/>
      <c r="S678" s="9">
        <f t="shared" si="6"/>
        <v>0</v>
      </c>
      <c r="T678" s="10" t="s">
        <v>24</v>
      </c>
      <c r="U678" s="10"/>
      <c r="V678" s="10" t="s">
        <v>24</v>
      </c>
      <c r="W678" s="34" t="str">
        <f t="shared" si="7"/>
        <v>National Government</v>
      </c>
      <c r="X678" s="9" t="s">
        <v>205</v>
      </c>
      <c r="Y678" s="34" t="str">
        <f t="shared" si="8"/>
        <v>Cautious</v>
      </c>
      <c r="Z678" s="10"/>
      <c r="AA678" s="34" t="str">
        <f t="shared" si="9"/>
        <v/>
      </c>
      <c r="AB678" s="12" t="s">
        <v>1954</v>
      </c>
      <c r="AC678" s="12" t="s">
        <v>27</v>
      </c>
      <c r="AD678" s="6" t="s">
        <v>1707</v>
      </c>
      <c r="AE678" s="10"/>
      <c r="AF678" s="10"/>
      <c r="AG678" s="10"/>
      <c r="AH678" s="10"/>
      <c r="AI678" s="10"/>
      <c r="AJ678" s="10"/>
      <c r="AK678" s="10"/>
      <c r="AL678" s="10"/>
      <c r="AM678" s="10"/>
      <c r="AN678" s="10"/>
      <c r="AO678" s="10"/>
      <c r="AP678" s="10"/>
      <c r="AQ678" s="10"/>
      <c r="AR678" s="10"/>
      <c r="AS678" s="10"/>
      <c r="AT678" s="10"/>
      <c r="AU678" s="10"/>
      <c r="AV678" s="10"/>
    </row>
    <row r="679" spans="1:48" ht="20.25" customHeight="1">
      <c r="A679" s="31">
        <v>43646</v>
      </c>
      <c r="B679" s="9" t="s">
        <v>40</v>
      </c>
      <c r="C679" s="9">
        <f t="shared" si="0"/>
        <v>1</v>
      </c>
      <c r="D679" s="6">
        <f t="shared" si="1"/>
        <v>0</v>
      </c>
      <c r="E679" s="10">
        <v>51.165371</v>
      </c>
      <c r="F679" s="10">
        <v>71.475126000000003</v>
      </c>
      <c r="G679" s="10">
        <v>125</v>
      </c>
      <c r="H679" s="10">
        <v>0</v>
      </c>
      <c r="I679" s="10" t="s">
        <v>21</v>
      </c>
      <c r="J679" s="9" t="str">
        <f t="shared" si="2"/>
        <v>Rally</v>
      </c>
      <c r="K679" s="10" t="s">
        <v>282</v>
      </c>
      <c r="L679" s="34" t="str">
        <f t="shared" si="3"/>
        <v>Property &amp; Land</v>
      </c>
      <c r="M679" s="10" t="s">
        <v>266</v>
      </c>
      <c r="N679" s="34" t="str">
        <f t="shared" si="4"/>
        <v>Finance</v>
      </c>
      <c r="O679" s="9" t="s">
        <v>73</v>
      </c>
      <c r="P679" s="34" t="str">
        <f t="shared" si="5"/>
        <v>Environment &amp; Resource Extraction</v>
      </c>
      <c r="Q679" s="10" t="s">
        <v>1708</v>
      </c>
      <c r="R679" s="10"/>
      <c r="S679" s="9">
        <f t="shared" si="6"/>
        <v>1</v>
      </c>
      <c r="T679" s="10" t="s">
        <v>24</v>
      </c>
      <c r="U679" s="10"/>
      <c r="V679" s="10" t="s">
        <v>24</v>
      </c>
      <c r="W679" s="34" t="str">
        <f t="shared" si="7"/>
        <v>National Government</v>
      </c>
      <c r="X679" s="9" t="s">
        <v>205</v>
      </c>
      <c r="Y679" s="34" t="str">
        <f t="shared" si="8"/>
        <v>Cautious</v>
      </c>
      <c r="Z679" s="10"/>
      <c r="AA679" s="34" t="str">
        <f t="shared" si="9"/>
        <v/>
      </c>
      <c r="AB679" s="12" t="s">
        <v>1955</v>
      </c>
      <c r="AC679" s="12" t="s">
        <v>27</v>
      </c>
      <c r="AD679" s="6" t="s">
        <v>1710</v>
      </c>
      <c r="AE679" s="10"/>
      <c r="AF679" s="10"/>
      <c r="AG679" s="10"/>
      <c r="AH679" s="10"/>
      <c r="AI679" s="10"/>
      <c r="AJ679" s="10"/>
      <c r="AK679" s="10"/>
      <c r="AL679" s="10"/>
      <c r="AM679" s="10"/>
      <c r="AN679" s="10"/>
      <c r="AO679" s="10"/>
      <c r="AP679" s="10"/>
      <c r="AQ679" s="10"/>
      <c r="AR679" s="10"/>
      <c r="AS679" s="10"/>
      <c r="AT679" s="10"/>
      <c r="AU679" s="10"/>
      <c r="AV679" s="10"/>
    </row>
    <row r="680" spans="1:48" ht="20.25" customHeight="1">
      <c r="A680" s="31">
        <v>43643</v>
      </c>
      <c r="B680" s="10" t="s">
        <v>20</v>
      </c>
      <c r="C680" s="10">
        <f t="shared" si="0"/>
        <v>0</v>
      </c>
      <c r="D680" s="6">
        <f t="shared" si="1"/>
        <v>0</v>
      </c>
      <c r="E680" s="10">
        <v>42.381613999999999</v>
      </c>
      <c r="F680" s="10">
        <v>69.498078000000007</v>
      </c>
      <c r="G680" s="10">
        <v>125</v>
      </c>
      <c r="H680" s="10">
        <v>0</v>
      </c>
      <c r="I680" s="9" t="s">
        <v>570</v>
      </c>
      <c r="J680" s="9" t="str">
        <f t="shared" si="2"/>
        <v>Non-Violent</v>
      </c>
      <c r="K680" s="9" t="s">
        <v>227</v>
      </c>
      <c r="L680" s="34" t="str">
        <f t="shared" si="3"/>
        <v>Government Services</v>
      </c>
      <c r="M680" s="9" t="s">
        <v>58</v>
      </c>
      <c r="N680" s="34" t="str">
        <f t="shared" si="4"/>
        <v>Government Services</v>
      </c>
      <c r="O680" s="10"/>
      <c r="P680" s="34" t="str">
        <f t="shared" si="5"/>
        <v/>
      </c>
      <c r="Q680" s="10"/>
      <c r="R680" s="10"/>
      <c r="S680" s="9">
        <f t="shared" si="6"/>
        <v>0</v>
      </c>
      <c r="T680" s="9" t="s">
        <v>59</v>
      </c>
      <c r="U680" s="10"/>
      <c r="V680" s="10" t="s">
        <v>59</v>
      </c>
      <c r="W680" s="34" t="str">
        <f t="shared" si="7"/>
        <v>Local Government</v>
      </c>
      <c r="X680" s="10" t="s">
        <v>48</v>
      </c>
      <c r="Y680" s="34" t="str">
        <f t="shared" si="8"/>
        <v>Constructive</v>
      </c>
      <c r="Z680" s="9" t="s">
        <v>205</v>
      </c>
      <c r="AA680" s="34" t="str">
        <f t="shared" si="9"/>
        <v>Cautious</v>
      </c>
      <c r="AB680" s="12" t="s">
        <v>1956</v>
      </c>
      <c r="AC680" s="12" t="s">
        <v>27</v>
      </c>
      <c r="AD680" s="6" t="s">
        <v>1712</v>
      </c>
      <c r="AE680" s="10"/>
      <c r="AF680" s="10"/>
      <c r="AG680" s="10"/>
      <c r="AH680" s="10"/>
      <c r="AI680" s="10"/>
      <c r="AJ680" s="10"/>
      <c r="AK680" s="10"/>
      <c r="AL680" s="10"/>
      <c r="AM680" s="10"/>
      <c r="AN680" s="10"/>
      <c r="AO680" s="10"/>
      <c r="AP680" s="10"/>
      <c r="AQ680" s="10"/>
      <c r="AR680" s="10"/>
      <c r="AS680" s="10"/>
      <c r="AT680" s="10"/>
      <c r="AU680" s="10"/>
      <c r="AV680" s="10"/>
    </row>
    <row r="681" spans="1:48" ht="20.25" customHeight="1">
      <c r="A681" s="31">
        <v>43640</v>
      </c>
      <c r="B681" s="10" t="s">
        <v>34</v>
      </c>
      <c r="C681" s="10">
        <f t="shared" si="0"/>
        <v>0</v>
      </c>
      <c r="D681" s="6">
        <f t="shared" si="1"/>
        <v>1</v>
      </c>
      <c r="E681" s="10">
        <v>43.228403999999998</v>
      </c>
      <c r="F681" s="10">
        <v>76.857871000000003</v>
      </c>
      <c r="G681" s="10">
        <v>24</v>
      </c>
      <c r="H681" s="10">
        <v>0</v>
      </c>
      <c r="I681" s="10" t="s">
        <v>21</v>
      </c>
      <c r="J681" s="9" t="str">
        <f t="shared" si="2"/>
        <v>Rally</v>
      </c>
      <c r="K681" s="10" t="s">
        <v>64</v>
      </c>
      <c r="L681" s="34" t="str">
        <f t="shared" si="3"/>
        <v>Human Rights</v>
      </c>
      <c r="M681" s="10" t="s">
        <v>62</v>
      </c>
      <c r="N681" s="34" t="str">
        <f t="shared" si="4"/>
        <v>Justice</v>
      </c>
      <c r="O681" s="10"/>
      <c r="P681" s="34" t="str">
        <f t="shared" si="5"/>
        <v/>
      </c>
      <c r="Q681" s="10"/>
      <c r="R681" s="10"/>
      <c r="S681" s="9">
        <f t="shared" si="6"/>
        <v>0</v>
      </c>
      <c r="T681" s="9" t="s">
        <v>1713</v>
      </c>
      <c r="U681" s="10"/>
      <c r="V681" s="10" t="s">
        <v>53</v>
      </c>
      <c r="W681" s="34" t="str">
        <f t="shared" si="7"/>
        <v>Justice System</v>
      </c>
      <c r="X681" s="10" t="s">
        <v>48</v>
      </c>
      <c r="Y681" s="34" t="str">
        <f t="shared" si="8"/>
        <v>Constructive</v>
      </c>
      <c r="Z681" s="9" t="s">
        <v>82</v>
      </c>
      <c r="AA681" s="34" t="str">
        <f t="shared" si="9"/>
        <v>Constructive</v>
      </c>
      <c r="AB681" s="10" t="s">
        <v>1714</v>
      </c>
      <c r="AC681" s="9" t="s">
        <v>98</v>
      </c>
      <c r="AD681" s="6" t="s">
        <v>1715</v>
      </c>
      <c r="AE681" s="10"/>
      <c r="AF681" s="10"/>
      <c r="AG681" s="10"/>
      <c r="AH681" s="10"/>
      <c r="AI681" s="10"/>
      <c r="AJ681" s="10"/>
      <c r="AK681" s="10"/>
      <c r="AL681" s="10"/>
      <c r="AM681" s="10"/>
      <c r="AN681" s="10"/>
      <c r="AO681" s="10"/>
      <c r="AP681" s="10"/>
      <c r="AQ681" s="10"/>
      <c r="AR681" s="10"/>
      <c r="AS681" s="10"/>
      <c r="AT681" s="10"/>
      <c r="AU681" s="10"/>
      <c r="AV681" s="10"/>
    </row>
    <row r="682" spans="1:48" ht="20.25" customHeight="1">
      <c r="A682" s="31">
        <v>43637</v>
      </c>
      <c r="B682" s="10" t="s">
        <v>29</v>
      </c>
      <c r="C682" s="10">
        <f t="shared" si="0"/>
        <v>0</v>
      </c>
      <c r="D682" s="6">
        <f t="shared" si="1"/>
        <v>0</v>
      </c>
      <c r="E682" s="10">
        <v>50.283512000000002</v>
      </c>
      <c r="F682" s="10">
        <v>57.230814000000002</v>
      </c>
      <c r="G682" s="9">
        <v>20</v>
      </c>
      <c r="H682" s="10">
        <v>0</v>
      </c>
      <c r="I682" s="10" t="s">
        <v>570</v>
      </c>
      <c r="J682" s="9" t="str">
        <f t="shared" si="2"/>
        <v>Non-Violent</v>
      </c>
      <c r="K682" s="10" t="s">
        <v>64</v>
      </c>
      <c r="L682" s="34" t="str">
        <f t="shared" si="3"/>
        <v>Human Rights</v>
      </c>
      <c r="M682" s="9" t="s">
        <v>108</v>
      </c>
      <c r="N682" s="34" t="str">
        <f t="shared" si="4"/>
        <v>Human Rights</v>
      </c>
      <c r="O682" s="10"/>
      <c r="P682" s="34" t="str">
        <f t="shared" si="5"/>
        <v/>
      </c>
      <c r="Q682" s="10" t="s">
        <v>202</v>
      </c>
      <c r="R682" s="10"/>
      <c r="S682" s="9">
        <f t="shared" si="6"/>
        <v>1</v>
      </c>
      <c r="T682" s="10" t="s">
        <v>24</v>
      </c>
      <c r="U682" s="10"/>
      <c r="V682" s="10" t="s">
        <v>24</v>
      </c>
      <c r="W682" s="34" t="str">
        <f t="shared" si="7"/>
        <v>National Government</v>
      </c>
      <c r="X682" s="9" t="s">
        <v>67</v>
      </c>
      <c r="Y682" s="34" t="str">
        <f t="shared" si="8"/>
        <v>Neutral</v>
      </c>
      <c r="Z682" s="10"/>
      <c r="AA682" s="34" t="str">
        <f t="shared" si="9"/>
        <v/>
      </c>
      <c r="AB682" s="10" t="s">
        <v>1716</v>
      </c>
      <c r="AC682" s="9" t="s">
        <v>98</v>
      </c>
      <c r="AD682" s="6" t="s">
        <v>1717</v>
      </c>
      <c r="AE682" s="10"/>
      <c r="AF682" s="10"/>
      <c r="AG682" s="10"/>
      <c r="AH682" s="10"/>
      <c r="AI682" s="10"/>
      <c r="AJ682" s="10"/>
      <c r="AK682" s="10"/>
      <c r="AL682" s="10"/>
      <c r="AM682" s="10"/>
      <c r="AN682" s="10"/>
      <c r="AO682" s="10"/>
      <c r="AP682" s="10"/>
      <c r="AQ682" s="10"/>
      <c r="AR682" s="10"/>
      <c r="AS682" s="10"/>
      <c r="AT682" s="10"/>
      <c r="AU682" s="10"/>
      <c r="AV682" s="10"/>
    </row>
    <row r="683" spans="1:48" ht="20.25" customHeight="1">
      <c r="A683" s="31">
        <v>43637</v>
      </c>
      <c r="B683" s="10" t="s">
        <v>20</v>
      </c>
      <c r="C683" s="10">
        <f t="shared" si="0"/>
        <v>0</v>
      </c>
      <c r="D683" s="6">
        <f t="shared" si="1"/>
        <v>0</v>
      </c>
      <c r="E683" s="10">
        <v>42.315603000000003</v>
      </c>
      <c r="F683" s="10">
        <v>69.587871000000007</v>
      </c>
      <c r="G683" s="9">
        <v>20</v>
      </c>
      <c r="H683" s="10">
        <v>0</v>
      </c>
      <c r="I683" s="10" t="s">
        <v>570</v>
      </c>
      <c r="J683" s="9" t="str">
        <f t="shared" si="2"/>
        <v>Non-Violent</v>
      </c>
      <c r="K683" s="10" t="s">
        <v>64</v>
      </c>
      <c r="L683" s="34" t="str">
        <f t="shared" si="3"/>
        <v>Human Rights</v>
      </c>
      <c r="M683" s="9" t="s">
        <v>108</v>
      </c>
      <c r="N683" s="34" t="str">
        <f t="shared" si="4"/>
        <v>Human Rights</v>
      </c>
      <c r="O683" s="10"/>
      <c r="P683" s="34" t="str">
        <f t="shared" si="5"/>
        <v/>
      </c>
      <c r="Q683" s="10" t="s">
        <v>202</v>
      </c>
      <c r="R683" s="10"/>
      <c r="S683" s="9">
        <f t="shared" si="6"/>
        <v>1</v>
      </c>
      <c r="T683" s="10" t="s">
        <v>24</v>
      </c>
      <c r="U683" s="10"/>
      <c r="V683" s="10" t="s">
        <v>24</v>
      </c>
      <c r="W683" s="34" t="str">
        <f t="shared" si="7"/>
        <v>National Government</v>
      </c>
      <c r="X683" s="9" t="s">
        <v>67</v>
      </c>
      <c r="Y683" s="34" t="str">
        <f t="shared" si="8"/>
        <v>Neutral</v>
      </c>
      <c r="Z683" s="10"/>
      <c r="AA683" s="34" t="str">
        <f t="shared" si="9"/>
        <v/>
      </c>
      <c r="AB683" s="10" t="s">
        <v>1716</v>
      </c>
      <c r="AC683" s="9" t="s">
        <v>98</v>
      </c>
      <c r="AD683" s="6" t="s">
        <v>1717</v>
      </c>
      <c r="AE683" s="10"/>
      <c r="AF683" s="10"/>
      <c r="AG683" s="10"/>
      <c r="AH683" s="10"/>
      <c r="AI683" s="10"/>
      <c r="AJ683" s="10"/>
      <c r="AK683" s="10"/>
      <c r="AL683" s="10"/>
      <c r="AM683" s="10"/>
      <c r="AN683" s="10"/>
      <c r="AO683" s="10"/>
      <c r="AP683" s="10"/>
      <c r="AQ683" s="10"/>
      <c r="AR683" s="10"/>
      <c r="AS683" s="10"/>
      <c r="AT683" s="10"/>
      <c r="AU683" s="10"/>
      <c r="AV683" s="10"/>
    </row>
    <row r="684" spans="1:48" ht="20.25" customHeight="1">
      <c r="A684" s="31">
        <v>43637</v>
      </c>
      <c r="B684" s="10" t="s">
        <v>34</v>
      </c>
      <c r="C684" s="10">
        <f t="shared" si="0"/>
        <v>0</v>
      </c>
      <c r="D684" s="6">
        <f t="shared" si="1"/>
        <v>1</v>
      </c>
      <c r="E684" s="10">
        <v>43.228403999999998</v>
      </c>
      <c r="F684" s="10">
        <v>76.857871000000003</v>
      </c>
      <c r="G684" s="9">
        <v>50</v>
      </c>
      <c r="H684" s="10">
        <v>0</v>
      </c>
      <c r="I684" s="10" t="s">
        <v>570</v>
      </c>
      <c r="J684" s="9" t="str">
        <f t="shared" si="2"/>
        <v>Non-Violent</v>
      </c>
      <c r="K684" s="10" t="s">
        <v>64</v>
      </c>
      <c r="L684" s="34" t="str">
        <f t="shared" si="3"/>
        <v>Human Rights</v>
      </c>
      <c r="M684" s="9" t="s">
        <v>108</v>
      </c>
      <c r="N684" s="34" t="str">
        <f t="shared" si="4"/>
        <v>Human Rights</v>
      </c>
      <c r="O684" s="10"/>
      <c r="P684" s="34" t="str">
        <f t="shared" si="5"/>
        <v/>
      </c>
      <c r="Q684" s="10" t="s">
        <v>202</v>
      </c>
      <c r="R684" s="10"/>
      <c r="S684" s="9">
        <f t="shared" si="6"/>
        <v>1</v>
      </c>
      <c r="T684" s="10" t="s">
        <v>24</v>
      </c>
      <c r="U684" s="10"/>
      <c r="V684" s="10" t="s">
        <v>24</v>
      </c>
      <c r="W684" s="34" t="str">
        <f t="shared" si="7"/>
        <v>National Government</v>
      </c>
      <c r="X684" s="9" t="s">
        <v>67</v>
      </c>
      <c r="Y684" s="34" t="str">
        <f t="shared" si="8"/>
        <v>Neutral</v>
      </c>
      <c r="Z684" s="10"/>
      <c r="AA684" s="34" t="str">
        <f t="shared" si="9"/>
        <v/>
      </c>
      <c r="AB684" s="10" t="s">
        <v>1716</v>
      </c>
      <c r="AC684" s="9" t="s">
        <v>98</v>
      </c>
      <c r="AD684" s="6" t="s">
        <v>1717</v>
      </c>
      <c r="AE684" s="10"/>
      <c r="AF684" s="10"/>
      <c r="AG684" s="10"/>
      <c r="AH684" s="10"/>
      <c r="AI684" s="10"/>
      <c r="AJ684" s="10"/>
      <c r="AK684" s="10"/>
      <c r="AL684" s="10"/>
      <c r="AM684" s="10"/>
      <c r="AN684" s="10"/>
      <c r="AO684" s="10"/>
      <c r="AP684" s="10"/>
      <c r="AQ684" s="10"/>
      <c r="AR684" s="10"/>
      <c r="AS684" s="10"/>
      <c r="AT684" s="10"/>
      <c r="AU684" s="10"/>
      <c r="AV684" s="10"/>
    </row>
    <row r="685" spans="1:48" ht="20.25" customHeight="1">
      <c r="A685" s="31">
        <v>43637</v>
      </c>
      <c r="B685" s="10" t="s">
        <v>95</v>
      </c>
      <c r="C685" s="10">
        <f t="shared" si="0"/>
        <v>0</v>
      </c>
      <c r="D685" s="6">
        <f t="shared" si="1"/>
        <v>0</v>
      </c>
      <c r="E685" s="10">
        <v>43.666243000000001</v>
      </c>
      <c r="F685" s="10">
        <v>51.135573999999998</v>
      </c>
      <c r="G685" s="10">
        <v>30</v>
      </c>
      <c r="H685" s="10">
        <v>0</v>
      </c>
      <c r="I685" s="10" t="s">
        <v>570</v>
      </c>
      <c r="J685" s="9" t="str">
        <f t="shared" si="2"/>
        <v>Non-Violent</v>
      </c>
      <c r="K685" s="10" t="s">
        <v>64</v>
      </c>
      <c r="L685" s="34" t="str">
        <f t="shared" si="3"/>
        <v>Human Rights</v>
      </c>
      <c r="M685" s="9" t="s">
        <v>108</v>
      </c>
      <c r="N685" s="34" t="str">
        <f t="shared" si="4"/>
        <v>Human Rights</v>
      </c>
      <c r="O685" s="10"/>
      <c r="P685" s="34" t="str">
        <f t="shared" si="5"/>
        <v/>
      </c>
      <c r="Q685" s="10" t="s">
        <v>202</v>
      </c>
      <c r="R685" s="10"/>
      <c r="S685" s="9">
        <f t="shared" si="6"/>
        <v>1</v>
      </c>
      <c r="T685" s="10" t="s">
        <v>24</v>
      </c>
      <c r="U685" s="10"/>
      <c r="V685" s="10" t="s">
        <v>24</v>
      </c>
      <c r="W685" s="34" t="str">
        <f t="shared" si="7"/>
        <v>National Government</v>
      </c>
      <c r="X685" s="9" t="s">
        <v>67</v>
      </c>
      <c r="Y685" s="34" t="str">
        <f t="shared" si="8"/>
        <v>Neutral</v>
      </c>
      <c r="Z685" s="10"/>
      <c r="AA685" s="34" t="str">
        <f t="shared" si="9"/>
        <v/>
      </c>
      <c r="AB685" s="10" t="s">
        <v>1716</v>
      </c>
      <c r="AC685" s="9" t="s">
        <v>98</v>
      </c>
      <c r="AD685" s="6" t="s">
        <v>1717</v>
      </c>
      <c r="AE685" s="10"/>
      <c r="AF685" s="10"/>
      <c r="AG685" s="10"/>
      <c r="AH685" s="10"/>
      <c r="AI685" s="10"/>
      <c r="AJ685" s="10"/>
      <c r="AK685" s="10"/>
      <c r="AL685" s="10"/>
      <c r="AM685" s="10"/>
      <c r="AN685" s="10"/>
      <c r="AO685" s="10"/>
      <c r="AP685" s="10"/>
      <c r="AQ685" s="10"/>
      <c r="AR685" s="10"/>
      <c r="AS685" s="10"/>
      <c r="AT685" s="10"/>
      <c r="AU685" s="10"/>
      <c r="AV685" s="10"/>
    </row>
    <row r="686" spans="1:48" ht="20.25" customHeight="1">
      <c r="A686" s="31">
        <v>43637</v>
      </c>
      <c r="B686" s="10" t="s">
        <v>521</v>
      </c>
      <c r="C686" s="10">
        <f t="shared" si="0"/>
        <v>0</v>
      </c>
      <c r="D686" s="6">
        <f t="shared" si="1"/>
        <v>0</v>
      </c>
      <c r="E686" s="9">
        <v>45.018161999999997</v>
      </c>
      <c r="F686" s="15">
        <v>78.382616999999996</v>
      </c>
      <c r="G686" s="9">
        <v>20</v>
      </c>
      <c r="H686" s="10">
        <v>0</v>
      </c>
      <c r="I686" s="10" t="s">
        <v>570</v>
      </c>
      <c r="J686" s="9" t="str">
        <f t="shared" si="2"/>
        <v>Non-Violent</v>
      </c>
      <c r="K686" s="10" t="s">
        <v>64</v>
      </c>
      <c r="L686" s="34" t="str">
        <f t="shared" si="3"/>
        <v>Human Rights</v>
      </c>
      <c r="M686" s="9" t="s">
        <v>108</v>
      </c>
      <c r="N686" s="34" t="str">
        <f t="shared" si="4"/>
        <v>Human Rights</v>
      </c>
      <c r="O686" s="10"/>
      <c r="P686" s="34" t="str">
        <f t="shared" si="5"/>
        <v/>
      </c>
      <c r="Q686" s="10" t="s">
        <v>202</v>
      </c>
      <c r="R686" s="10"/>
      <c r="S686" s="9">
        <f t="shared" si="6"/>
        <v>1</v>
      </c>
      <c r="T686" s="10" t="s">
        <v>24</v>
      </c>
      <c r="U686" s="10"/>
      <c r="V686" s="10" t="s">
        <v>24</v>
      </c>
      <c r="W686" s="34" t="str">
        <f t="shared" si="7"/>
        <v>National Government</v>
      </c>
      <c r="X686" s="9" t="s">
        <v>67</v>
      </c>
      <c r="Y686" s="34" t="str">
        <f t="shared" si="8"/>
        <v>Neutral</v>
      </c>
      <c r="Z686" s="10"/>
      <c r="AA686" s="34" t="str">
        <f t="shared" si="9"/>
        <v/>
      </c>
      <c r="AB686" s="10" t="s">
        <v>1716</v>
      </c>
      <c r="AC686" s="9" t="s">
        <v>98</v>
      </c>
      <c r="AD686" s="6" t="s">
        <v>1717</v>
      </c>
      <c r="AE686" s="10"/>
      <c r="AF686" s="10"/>
      <c r="AG686" s="10"/>
      <c r="AH686" s="10"/>
      <c r="AI686" s="10"/>
      <c r="AJ686" s="10"/>
      <c r="AK686" s="10"/>
      <c r="AL686" s="10"/>
      <c r="AM686" s="10"/>
      <c r="AN686" s="10"/>
      <c r="AO686" s="10"/>
      <c r="AP686" s="10"/>
      <c r="AQ686" s="10"/>
      <c r="AR686" s="10"/>
      <c r="AS686" s="10"/>
      <c r="AT686" s="10"/>
      <c r="AU686" s="10"/>
      <c r="AV686" s="10"/>
    </row>
    <row r="687" spans="1:48" ht="20.25" customHeight="1">
      <c r="A687" s="31">
        <v>43637</v>
      </c>
      <c r="B687" s="9" t="s">
        <v>40</v>
      </c>
      <c r="C687" s="9">
        <f t="shared" si="0"/>
        <v>1</v>
      </c>
      <c r="D687" s="6">
        <f t="shared" si="1"/>
        <v>0</v>
      </c>
      <c r="E687" s="10">
        <v>51.165371</v>
      </c>
      <c r="F687" s="10">
        <v>71.475126000000003</v>
      </c>
      <c r="G687" s="9">
        <v>50</v>
      </c>
      <c r="H687" s="10">
        <v>0</v>
      </c>
      <c r="I687" s="10" t="s">
        <v>570</v>
      </c>
      <c r="J687" s="9" t="str">
        <f t="shared" si="2"/>
        <v>Non-Violent</v>
      </c>
      <c r="K687" s="10" t="s">
        <v>64</v>
      </c>
      <c r="L687" s="34" t="str">
        <f t="shared" si="3"/>
        <v>Human Rights</v>
      </c>
      <c r="M687" s="9" t="s">
        <v>108</v>
      </c>
      <c r="N687" s="34" t="str">
        <f t="shared" si="4"/>
        <v>Human Rights</v>
      </c>
      <c r="O687" s="10"/>
      <c r="P687" s="34" t="str">
        <f t="shared" si="5"/>
        <v/>
      </c>
      <c r="Q687" s="10" t="s">
        <v>202</v>
      </c>
      <c r="R687" s="10"/>
      <c r="S687" s="9">
        <f t="shared" si="6"/>
        <v>1</v>
      </c>
      <c r="T687" s="10" t="s">
        <v>24</v>
      </c>
      <c r="U687" s="10"/>
      <c r="V687" s="10" t="s">
        <v>24</v>
      </c>
      <c r="W687" s="34" t="str">
        <f t="shared" si="7"/>
        <v>National Government</v>
      </c>
      <c r="X687" s="9" t="s">
        <v>67</v>
      </c>
      <c r="Y687" s="34" t="str">
        <f t="shared" si="8"/>
        <v>Neutral</v>
      </c>
      <c r="Z687" s="10"/>
      <c r="AA687" s="34" t="str">
        <f t="shared" si="9"/>
        <v/>
      </c>
      <c r="AB687" s="10" t="s">
        <v>1716</v>
      </c>
      <c r="AC687" s="9" t="s">
        <v>98</v>
      </c>
      <c r="AD687" s="6" t="s">
        <v>1717</v>
      </c>
      <c r="AE687" s="10"/>
      <c r="AF687" s="10"/>
      <c r="AG687" s="10"/>
      <c r="AH687" s="10"/>
      <c r="AI687" s="10"/>
      <c r="AJ687" s="10"/>
      <c r="AK687" s="10"/>
      <c r="AL687" s="10"/>
      <c r="AM687" s="10"/>
      <c r="AN687" s="10"/>
      <c r="AO687" s="10"/>
      <c r="AP687" s="10"/>
      <c r="AQ687" s="10"/>
      <c r="AR687" s="10"/>
      <c r="AS687" s="10"/>
      <c r="AT687" s="10"/>
      <c r="AU687" s="10"/>
      <c r="AV687" s="10"/>
    </row>
    <row r="688" spans="1:48" ht="20.25" customHeight="1">
      <c r="A688" s="31">
        <v>43628</v>
      </c>
      <c r="B688" s="10" t="s">
        <v>31</v>
      </c>
      <c r="C688" s="10">
        <f t="shared" si="0"/>
        <v>0</v>
      </c>
      <c r="D688" s="6">
        <f t="shared" si="1"/>
        <v>0</v>
      </c>
      <c r="E688" s="10">
        <v>51.204120000000003</v>
      </c>
      <c r="F688" s="10">
        <v>51.371138000000002</v>
      </c>
      <c r="G688" s="10">
        <v>25</v>
      </c>
      <c r="H688" s="10">
        <v>15</v>
      </c>
      <c r="I688" s="10" t="s">
        <v>21</v>
      </c>
      <c r="J688" s="9" t="str">
        <f t="shared" si="2"/>
        <v>Rally</v>
      </c>
      <c r="K688" s="10" t="s">
        <v>64</v>
      </c>
      <c r="L688" s="34" t="str">
        <f t="shared" si="3"/>
        <v>Human Rights</v>
      </c>
      <c r="M688" s="10"/>
      <c r="N688" s="34" t="str">
        <f t="shared" si="4"/>
        <v/>
      </c>
      <c r="O688" s="10"/>
      <c r="P688" s="34" t="str">
        <f t="shared" si="5"/>
        <v/>
      </c>
      <c r="Q688" s="10" t="s">
        <v>23</v>
      </c>
      <c r="R688" s="10"/>
      <c r="S688" s="9">
        <f t="shared" si="6"/>
        <v>1</v>
      </c>
      <c r="T688" s="10" t="s">
        <v>24</v>
      </c>
      <c r="U688" s="10"/>
      <c r="V688" s="10" t="s">
        <v>24</v>
      </c>
      <c r="W688" s="34" t="str">
        <f t="shared" si="7"/>
        <v>National Government</v>
      </c>
      <c r="X688" s="10" t="s">
        <v>25</v>
      </c>
      <c r="Y688" s="34" t="str">
        <f t="shared" si="8"/>
        <v>Violent</v>
      </c>
      <c r="Z688" s="9" t="s">
        <v>900</v>
      </c>
      <c r="AA688" s="34" t="str">
        <f t="shared" si="9"/>
        <v>Violent</v>
      </c>
      <c r="AB688" s="10" t="s">
        <v>1718</v>
      </c>
      <c r="AC688" s="12" t="s">
        <v>27</v>
      </c>
      <c r="AD688" s="6" t="s">
        <v>1719</v>
      </c>
      <c r="AE688" s="10"/>
      <c r="AF688" s="10"/>
      <c r="AG688" s="10"/>
      <c r="AH688" s="10"/>
      <c r="AI688" s="10"/>
      <c r="AJ688" s="10"/>
      <c r="AK688" s="10"/>
      <c r="AL688" s="10"/>
      <c r="AM688" s="10"/>
      <c r="AN688" s="10"/>
      <c r="AO688" s="10"/>
      <c r="AP688" s="10"/>
      <c r="AQ688" s="10"/>
      <c r="AR688" s="10"/>
      <c r="AS688" s="10"/>
      <c r="AT688" s="10"/>
      <c r="AU688" s="10"/>
      <c r="AV688" s="10"/>
    </row>
    <row r="689" spans="1:48" ht="20.25" customHeight="1">
      <c r="A689" s="31">
        <v>43628</v>
      </c>
      <c r="B689" s="10" t="s">
        <v>34</v>
      </c>
      <c r="C689" s="10">
        <f t="shared" si="0"/>
        <v>0</v>
      </c>
      <c r="D689" s="6">
        <f t="shared" si="1"/>
        <v>1</v>
      </c>
      <c r="E689" s="10">
        <v>43.254821999999997</v>
      </c>
      <c r="F689" s="10">
        <v>76.943608999999995</v>
      </c>
      <c r="G689" s="10">
        <v>150</v>
      </c>
      <c r="H689" s="10">
        <v>100</v>
      </c>
      <c r="I689" s="10" t="s">
        <v>21</v>
      </c>
      <c r="J689" s="9" t="str">
        <f t="shared" si="2"/>
        <v>Rally</v>
      </c>
      <c r="K689" s="10" t="s">
        <v>64</v>
      </c>
      <c r="L689" s="34" t="str">
        <f t="shared" si="3"/>
        <v>Human Rights</v>
      </c>
      <c r="M689" s="9" t="s">
        <v>22</v>
      </c>
      <c r="N689" s="34" t="str">
        <f t="shared" si="4"/>
        <v>Human Rights</v>
      </c>
      <c r="O689" s="10"/>
      <c r="P689" s="34" t="str">
        <f t="shared" si="5"/>
        <v/>
      </c>
      <c r="Q689" s="10" t="s">
        <v>23</v>
      </c>
      <c r="R689" s="9" t="s">
        <v>202</v>
      </c>
      <c r="S689" s="9">
        <f t="shared" si="6"/>
        <v>1</v>
      </c>
      <c r="T689" s="10" t="s">
        <v>24</v>
      </c>
      <c r="U689" s="10"/>
      <c r="V689" s="10" t="s">
        <v>24</v>
      </c>
      <c r="W689" s="34" t="str">
        <f t="shared" si="7"/>
        <v>National Government</v>
      </c>
      <c r="X689" s="10" t="s">
        <v>25</v>
      </c>
      <c r="Y689" s="34" t="str">
        <f t="shared" si="8"/>
        <v>Violent</v>
      </c>
      <c r="Z689" s="9" t="s">
        <v>900</v>
      </c>
      <c r="AA689" s="34" t="str">
        <f t="shared" si="9"/>
        <v>Violent</v>
      </c>
      <c r="AB689" s="10" t="s">
        <v>1957</v>
      </c>
      <c r="AC689" s="12" t="s">
        <v>27</v>
      </c>
      <c r="AD689" s="6" t="s">
        <v>1719</v>
      </c>
      <c r="AE689" s="10"/>
      <c r="AF689" s="10"/>
      <c r="AG689" s="10"/>
      <c r="AH689" s="10"/>
      <c r="AI689" s="10"/>
      <c r="AJ689" s="10"/>
      <c r="AK689" s="10"/>
      <c r="AL689" s="10"/>
      <c r="AM689" s="10"/>
      <c r="AN689" s="10"/>
      <c r="AO689" s="10"/>
      <c r="AP689" s="10"/>
      <c r="AQ689" s="10"/>
      <c r="AR689" s="10"/>
      <c r="AS689" s="10"/>
      <c r="AT689" s="10"/>
      <c r="AU689" s="10"/>
      <c r="AV689" s="10"/>
    </row>
    <row r="690" spans="1:48" ht="20.25" customHeight="1">
      <c r="A690" s="31">
        <v>43628</v>
      </c>
      <c r="B690" s="9" t="s">
        <v>40</v>
      </c>
      <c r="C690" s="9">
        <f t="shared" si="0"/>
        <v>1</v>
      </c>
      <c r="D690" s="6">
        <f t="shared" si="1"/>
        <v>0</v>
      </c>
      <c r="E690" s="10">
        <v>51.128300000000003</v>
      </c>
      <c r="F690" s="10">
        <v>71.430479000000005</v>
      </c>
      <c r="G690" s="9">
        <v>30</v>
      </c>
      <c r="H690" s="10">
        <v>5</v>
      </c>
      <c r="I690" s="10" t="s">
        <v>21</v>
      </c>
      <c r="J690" s="9" t="str">
        <f t="shared" si="2"/>
        <v>Rally</v>
      </c>
      <c r="K690" s="10" t="s">
        <v>64</v>
      </c>
      <c r="L690" s="34" t="str">
        <f t="shared" si="3"/>
        <v>Human Rights</v>
      </c>
      <c r="M690" s="9" t="s">
        <v>22</v>
      </c>
      <c r="N690" s="34" t="str">
        <f t="shared" si="4"/>
        <v>Human Rights</v>
      </c>
      <c r="O690" s="10"/>
      <c r="P690" s="34" t="str">
        <f t="shared" si="5"/>
        <v/>
      </c>
      <c r="Q690" s="10" t="s">
        <v>23</v>
      </c>
      <c r="R690" s="10"/>
      <c r="S690" s="9">
        <f t="shared" si="6"/>
        <v>1</v>
      </c>
      <c r="T690" s="10" t="s">
        <v>24</v>
      </c>
      <c r="U690" s="10"/>
      <c r="V690" s="10" t="s">
        <v>24</v>
      </c>
      <c r="W690" s="34" t="str">
        <f t="shared" si="7"/>
        <v>National Government</v>
      </c>
      <c r="X690" s="10" t="s">
        <v>25</v>
      </c>
      <c r="Y690" s="34" t="str">
        <f t="shared" si="8"/>
        <v>Violent</v>
      </c>
      <c r="Z690" s="9" t="s">
        <v>900</v>
      </c>
      <c r="AA690" s="34" t="str">
        <f t="shared" si="9"/>
        <v>Violent</v>
      </c>
      <c r="AB690" s="10" t="s">
        <v>1721</v>
      </c>
      <c r="AC690" s="12" t="s">
        <v>27</v>
      </c>
      <c r="AD690" s="6" t="s">
        <v>1722</v>
      </c>
      <c r="AE690" s="10"/>
      <c r="AF690" s="10"/>
      <c r="AG690" s="10"/>
      <c r="AH690" s="10"/>
      <c r="AI690" s="10"/>
      <c r="AJ690" s="10"/>
      <c r="AK690" s="10"/>
      <c r="AL690" s="10"/>
      <c r="AM690" s="10"/>
      <c r="AN690" s="10"/>
      <c r="AO690" s="10"/>
      <c r="AP690" s="10"/>
      <c r="AQ690" s="10"/>
      <c r="AR690" s="10"/>
      <c r="AS690" s="10"/>
      <c r="AT690" s="10"/>
      <c r="AU690" s="10"/>
      <c r="AV690" s="10"/>
    </row>
    <row r="691" spans="1:48" ht="20.25" customHeight="1">
      <c r="A691" s="31">
        <v>43628</v>
      </c>
      <c r="B691" s="10" t="s">
        <v>20</v>
      </c>
      <c r="C691" s="10">
        <f t="shared" si="0"/>
        <v>0</v>
      </c>
      <c r="D691" s="6">
        <f t="shared" si="1"/>
        <v>0</v>
      </c>
      <c r="E691" s="10">
        <v>42.316974999999999</v>
      </c>
      <c r="F691" s="10">
        <v>69.589490999999995</v>
      </c>
      <c r="G691" s="10">
        <v>10</v>
      </c>
      <c r="H691" s="10">
        <v>3</v>
      </c>
      <c r="I691" s="10" t="s">
        <v>21</v>
      </c>
      <c r="J691" s="9" t="str">
        <f t="shared" si="2"/>
        <v>Rally</v>
      </c>
      <c r="K691" s="10" t="s">
        <v>64</v>
      </c>
      <c r="L691" s="34" t="str">
        <f t="shared" si="3"/>
        <v>Human Rights</v>
      </c>
      <c r="M691" s="9" t="s">
        <v>22</v>
      </c>
      <c r="N691" s="34" t="str">
        <f t="shared" si="4"/>
        <v>Human Rights</v>
      </c>
      <c r="O691" s="10"/>
      <c r="P691" s="34" t="str">
        <f t="shared" si="5"/>
        <v/>
      </c>
      <c r="Q691" s="10" t="s">
        <v>23</v>
      </c>
      <c r="R691" s="10"/>
      <c r="S691" s="9">
        <f t="shared" si="6"/>
        <v>1</v>
      </c>
      <c r="T691" s="10" t="s">
        <v>24</v>
      </c>
      <c r="U691" s="10"/>
      <c r="V691" s="10" t="s">
        <v>24</v>
      </c>
      <c r="W691" s="34" t="str">
        <f t="shared" si="7"/>
        <v>National Government</v>
      </c>
      <c r="X691" s="10" t="s">
        <v>25</v>
      </c>
      <c r="Y691" s="34" t="str">
        <f t="shared" si="8"/>
        <v>Violent</v>
      </c>
      <c r="Z691" s="9" t="s">
        <v>900</v>
      </c>
      <c r="AA691" s="34" t="str">
        <f t="shared" si="9"/>
        <v>Violent</v>
      </c>
      <c r="AB691" s="10" t="s">
        <v>1958</v>
      </c>
      <c r="AC691" s="12" t="s">
        <v>27</v>
      </c>
      <c r="AD691" s="6" t="s">
        <v>1722</v>
      </c>
      <c r="AE691" s="10"/>
      <c r="AF691" s="10"/>
      <c r="AG691" s="10"/>
      <c r="AH691" s="10"/>
      <c r="AI691" s="10"/>
      <c r="AJ691" s="10"/>
      <c r="AK691" s="10"/>
      <c r="AL691" s="10"/>
      <c r="AM691" s="10"/>
      <c r="AN691" s="10"/>
      <c r="AO691" s="10"/>
      <c r="AP691" s="10"/>
      <c r="AQ691" s="10"/>
      <c r="AR691" s="10"/>
      <c r="AS691" s="10"/>
      <c r="AT691" s="10"/>
      <c r="AU691" s="10"/>
      <c r="AV691" s="10"/>
    </row>
    <row r="692" spans="1:48" ht="20.25" customHeight="1">
      <c r="A692" s="31">
        <v>43627</v>
      </c>
      <c r="B692" s="10" t="s">
        <v>34</v>
      </c>
      <c r="C692" s="10">
        <f t="shared" si="0"/>
        <v>0</v>
      </c>
      <c r="D692" s="6">
        <f t="shared" si="1"/>
        <v>1</v>
      </c>
      <c r="E692" s="10">
        <v>43.244861</v>
      </c>
      <c r="F692" s="10">
        <v>76.858479000000003</v>
      </c>
      <c r="G692" s="10">
        <v>400</v>
      </c>
      <c r="H692" s="10">
        <v>100</v>
      </c>
      <c r="I692" s="10" t="s">
        <v>21</v>
      </c>
      <c r="J692" s="9" t="str">
        <f t="shared" si="2"/>
        <v>Rally</v>
      </c>
      <c r="K692" s="10" t="s">
        <v>62</v>
      </c>
      <c r="L692" s="34" t="str">
        <f t="shared" si="3"/>
        <v>Justice</v>
      </c>
      <c r="M692" s="9" t="s">
        <v>64</v>
      </c>
      <c r="N692" s="34" t="str">
        <f t="shared" si="4"/>
        <v>Human Rights</v>
      </c>
      <c r="O692" s="10"/>
      <c r="P692" s="34" t="str">
        <f t="shared" si="5"/>
        <v/>
      </c>
      <c r="Q692" s="10"/>
      <c r="R692" s="10"/>
      <c r="S692" s="9">
        <f t="shared" si="6"/>
        <v>0</v>
      </c>
      <c r="T692" s="10" t="s">
        <v>258</v>
      </c>
      <c r="U692" s="10"/>
      <c r="V692" s="10" t="s">
        <v>66</v>
      </c>
      <c r="W692" s="34" t="str">
        <f t="shared" si="7"/>
        <v>Justice System</v>
      </c>
      <c r="X692" s="10" t="s">
        <v>25</v>
      </c>
      <c r="Y692" s="34" t="str">
        <f t="shared" si="8"/>
        <v>Violent</v>
      </c>
      <c r="Z692" s="9" t="s">
        <v>900</v>
      </c>
      <c r="AA692" s="34" t="str">
        <f t="shared" si="9"/>
        <v>Violent</v>
      </c>
      <c r="AB692" s="10" t="s">
        <v>1724</v>
      </c>
      <c r="AC692" s="12" t="s">
        <v>27</v>
      </c>
      <c r="AD692" s="6" t="s">
        <v>1725</v>
      </c>
      <c r="AE692" s="10"/>
      <c r="AF692" s="10"/>
      <c r="AG692" s="10"/>
      <c r="AH692" s="10"/>
      <c r="AI692" s="10"/>
      <c r="AJ692" s="10"/>
      <c r="AK692" s="10"/>
      <c r="AL692" s="10"/>
      <c r="AM692" s="10"/>
      <c r="AN692" s="10"/>
      <c r="AO692" s="10"/>
      <c r="AP692" s="10"/>
      <c r="AQ692" s="10"/>
      <c r="AR692" s="10"/>
      <c r="AS692" s="10"/>
      <c r="AT692" s="10"/>
      <c r="AU692" s="10"/>
      <c r="AV692" s="10"/>
    </row>
    <row r="693" spans="1:48" ht="20.25" customHeight="1">
      <c r="A693" s="31">
        <v>43626</v>
      </c>
      <c r="B693" s="10" t="s">
        <v>34</v>
      </c>
      <c r="C693" s="10">
        <f t="shared" si="0"/>
        <v>0</v>
      </c>
      <c r="D693" s="6">
        <f t="shared" si="1"/>
        <v>1</v>
      </c>
      <c r="E693" s="10">
        <v>43.260339999999999</v>
      </c>
      <c r="F693" s="10">
        <v>76.820068000000006</v>
      </c>
      <c r="G693" s="10">
        <v>400</v>
      </c>
      <c r="H693" s="10">
        <v>100</v>
      </c>
      <c r="I693" s="10" t="s">
        <v>21</v>
      </c>
      <c r="J693" s="9" t="str">
        <f t="shared" si="2"/>
        <v>Rally</v>
      </c>
      <c r="K693" s="10" t="s">
        <v>64</v>
      </c>
      <c r="L693" s="34" t="str">
        <f t="shared" si="3"/>
        <v>Human Rights</v>
      </c>
      <c r="M693" s="9" t="s">
        <v>22</v>
      </c>
      <c r="N693" s="34" t="str">
        <f t="shared" si="4"/>
        <v>Human Rights</v>
      </c>
      <c r="O693" s="10"/>
      <c r="P693" s="34" t="str">
        <f t="shared" si="5"/>
        <v/>
      </c>
      <c r="Q693" s="10" t="s">
        <v>23</v>
      </c>
      <c r="R693" s="9" t="s">
        <v>202</v>
      </c>
      <c r="S693" s="9">
        <f t="shared" si="6"/>
        <v>1</v>
      </c>
      <c r="T693" s="10" t="s">
        <v>24</v>
      </c>
      <c r="U693" s="10"/>
      <c r="V693" s="10" t="s">
        <v>24</v>
      </c>
      <c r="W693" s="34" t="str">
        <f t="shared" si="7"/>
        <v>National Government</v>
      </c>
      <c r="X693" s="10" t="s">
        <v>25</v>
      </c>
      <c r="Y693" s="34" t="str">
        <f t="shared" si="8"/>
        <v>Violent</v>
      </c>
      <c r="Z693" s="9" t="s">
        <v>900</v>
      </c>
      <c r="AA693" s="34" t="str">
        <f t="shared" si="9"/>
        <v>Violent</v>
      </c>
      <c r="AB693" s="10" t="s">
        <v>1726</v>
      </c>
      <c r="AC693" s="12" t="s">
        <v>27</v>
      </c>
      <c r="AD693" s="6" t="s">
        <v>1727</v>
      </c>
      <c r="AE693" s="10"/>
      <c r="AF693" s="10"/>
      <c r="AG693" s="10"/>
      <c r="AH693" s="10"/>
      <c r="AI693" s="10"/>
      <c r="AJ693" s="10"/>
      <c r="AK693" s="10"/>
      <c r="AL693" s="10"/>
      <c r="AM693" s="10"/>
      <c r="AN693" s="10"/>
      <c r="AO693" s="10"/>
      <c r="AP693" s="10"/>
      <c r="AQ693" s="10"/>
      <c r="AR693" s="10"/>
      <c r="AS693" s="10"/>
      <c r="AT693" s="10"/>
      <c r="AU693" s="10"/>
      <c r="AV693" s="10"/>
    </row>
    <row r="694" spans="1:48" ht="20.25" customHeight="1">
      <c r="A694" s="31">
        <v>43626</v>
      </c>
      <c r="B694" s="9" t="s">
        <v>40</v>
      </c>
      <c r="C694" s="9">
        <f t="shared" si="0"/>
        <v>1</v>
      </c>
      <c r="D694" s="6">
        <f t="shared" si="1"/>
        <v>0</v>
      </c>
      <c r="E694" s="10">
        <v>51.171692999999998</v>
      </c>
      <c r="F694" s="10">
        <v>71.427301</v>
      </c>
      <c r="G694" s="10">
        <v>400</v>
      </c>
      <c r="H694" s="10">
        <v>100</v>
      </c>
      <c r="I694" s="10" t="s">
        <v>21</v>
      </c>
      <c r="J694" s="9" t="str">
        <f t="shared" si="2"/>
        <v>Rally</v>
      </c>
      <c r="K694" s="10" t="s">
        <v>64</v>
      </c>
      <c r="L694" s="34" t="str">
        <f t="shared" si="3"/>
        <v>Human Rights</v>
      </c>
      <c r="M694" s="9" t="s">
        <v>22</v>
      </c>
      <c r="N694" s="34" t="str">
        <f t="shared" si="4"/>
        <v>Human Rights</v>
      </c>
      <c r="O694" s="10"/>
      <c r="P694" s="34" t="str">
        <f t="shared" si="5"/>
        <v/>
      </c>
      <c r="Q694" s="10" t="s">
        <v>23</v>
      </c>
      <c r="R694" s="10"/>
      <c r="S694" s="9">
        <f t="shared" si="6"/>
        <v>1</v>
      </c>
      <c r="T694" s="10" t="s">
        <v>24</v>
      </c>
      <c r="U694" s="10"/>
      <c r="V694" s="10" t="s">
        <v>24</v>
      </c>
      <c r="W694" s="34" t="str">
        <f t="shared" si="7"/>
        <v>National Government</v>
      </c>
      <c r="X694" s="10" t="s">
        <v>25</v>
      </c>
      <c r="Y694" s="34" t="str">
        <f t="shared" si="8"/>
        <v>Violent</v>
      </c>
      <c r="Z694" s="9" t="s">
        <v>900</v>
      </c>
      <c r="AA694" s="34" t="str">
        <f t="shared" si="9"/>
        <v>Violent</v>
      </c>
      <c r="AB694" s="12" t="s">
        <v>1728</v>
      </c>
      <c r="AC694" s="12" t="s">
        <v>27</v>
      </c>
      <c r="AD694" s="6" t="s">
        <v>1729</v>
      </c>
      <c r="AE694" s="10"/>
      <c r="AF694" s="10"/>
      <c r="AG694" s="10"/>
      <c r="AH694" s="10"/>
      <c r="AI694" s="10"/>
      <c r="AJ694" s="10"/>
      <c r="AK694" s="10"/>
      <c r="AL694" s="10"/>
      <c r="AM694" s="10"/>
      <c r="AN694" s="10"/>
      <c r="AO694" s="10"/>
      <c r="AP694" s="10"/>
      <c r="AQ694" s="10"/>
      <c r="AR694" s="10"/>
      <c r="AS694" s="10"/>
      <c r="AT694" s="10"/>
      <c r="AU694" s="10"/>
      <c r="AV694" s="10"/>
    </row>
    <row r="695" spans="1:48" ht="20.25" customHeight="1">
      <c r="A695" s="31">
        <v>43625</v>
      </c>
      <c r="B695" s="10" t="s">
        <v>34</v>
      </c>
      <c r="C695" s="10">
        <f t="shared" si="0"/>
        <v>0</v>
      </c>
      <c r="D695" s="6">
        <f t="shared" si="1"/>
        <v>1</v>
      </c>
      <c r="E695" s="10">
        <v>43.254821999999997</v>
      </c>
      <c r="F695" s="10">
        <v>76.943608999999995</v>
      </c>
      <c r="G695" s="10">
        <v>400</v>
      </c>
      <c r="H695" s="10">
        <v>100</v>
      </c>
      <c r="I695" s="10" t="s">
        <v>21</v>
      </c>
      <c r="J695" s="9" t="str">
        <f t="shared" si="2"/>
        <v>Rally</v>
      </c>
      <c r="K695" s="10" t="s">
        <v>64</v>
      </c>
      <c r="L695" s="34" t="str">
        <f t="shared" si="3"/>
        <v>Human Rights</v>
      </c>
      <c r="M695" s="9" t="s">
        <v>22</v>
      </c>
      <c r="N695" s="34" t="str">
        <f t="shared" si="4"/>
        <v>Human Rights</v>
      </c>
      <c r="O695" s="10"/>
      <c r="P695" s="34" t="str">
        <f t="shared" si="5"/>
        <v/>
      </c>
      <c r="Q695" s="10" t="s">
        <v>23</v>
      </c>
      <c r="R695" s="10"/>
      <c r="S695" s="9">
        <f t="shared" si="6"/>
        <v>1</v>
      </c>
      <c r="T695" s="10" t="s">
        <v>24</v>
      </c>
      <c r="U695" s="10"/>
      <c r="V695" s="10" t="s">
        <v>24</v>
      </c>
      <c r="W695" s="34" t="str">
        <f t="shared" si="7"/>
        <v>National Government</v>
      </c>
      <c r="X695" s="10" t="s">
        <v>25</v>
      </c>
      <c r="Y695" s="34" t="str">
        <f t="shared" si="8"/>
        <v>Violent</v>
      </c>
      <c r="Z695" s="9" t="s">
        <v>900</v>
      </c>
      <c r="AA695" s="34" t="str">
        <f t="shared" si="9"/>
        <v>Violent</v>
      </c>
      <c r="AB695" s="10" t="s">
        <v>1730</v>
      </c>
      <c r="AC695" s="12" t="s">
        <v>27</v>
      </c>
      <c r="AD695" s="6" t="s">
        <v>1731</v>
      </c>
      <c r="AE695" s="10"/>
      <c r="AF695" s="10"/>
      <c r="AG695" s="10"/>
      <c r="AH695" s="10"/>
      <c r="AI695" s="10"/>
      <c r="AJ695" s="10"/>
      <c r="AK695" s="10"/>
      <c r="AL695" s="10"/>
      <c r="AM695" s="10"/>
      <c r="AN695" s="10"/>
      <c r="AO695" s="10"/>
      <c r="AP695" s="10"/>
      <c r="AQ695" s="10"/>
      <c r="AR695" s="10"/>
      <c r="AS695" s="10"/>
      <c r="AT695" s="10"/>
      <c r="AU695" s="10"/>
      <c r="AV695" s="10"/>
    </row>
    <row r="696" spans="1:48" ht="20.25" customHeight="1">
      <c r="A696" s="31">
        <v>43625</v>
      </c>
      <c r="B696" s="9" t="s">
        <v>40</v>
      </c>
      <c r="C696" s="9">
        <f t="shared" si="0"/>
        <v>1</v>
      </c>
      <c r="D696" s="6">
        <f t="shared" si="1"/>
        <v>0</v>
      </c>
      <c r="E696" s="10">
        <v>51.171692999999998</v>
      </c>
      <c r="F696" s="10">
        <v>71.427301</v>
      </c>
      <c r="G696" s="10">
        <v>400</v>
      </c>
      <c r="H696" s="10">
        <v>100</v>
      </c>
      <c r="I696" s="10" t="s">
        <v>21</v>
      </c>
      <c r="J696" s="9" t="str">
        <f t="shared" si="2"/>
        <v>Rally</v>
      </c>
      <c r="K696" s="10" t="s">
        <v>64</v>
      </c>
      <c r="L696" s="34" t="str">
        <f t="shared" si="3"/>
        <v>Human Rights</v>
      </c>
      <c r="M696" s="9" t="s">
        <v>22</v>
      </c>
      <c r="N696" s="34" t="str">
        <f t="shared" si="4"/>
        <v>Human Rights</v>
      </c>
      <c r="O696" s="10"/>
      <c r="P696" s="34" t="str">
        <f t="shared" si="5"/>
        <v/>
      </c>
      <c r="Q696" s="10" t="s">
        <v>23</v>
      </c>
      <c r="R696" s="10"/>
      <c r="S696" s="9">
        <f t="shared" si="6"/>
        <v>1</v>
      </c>
      <c r="T696" s="10" t="s">
        <v>24</v>
      </c>
      <c r="U696" s="10"/>
      <c r="V696" s="10" t="s">
        <v>24</v>
      </c>
      <c r="W696" s="34" t="str">
        <f t="shared" si="7"/>
        <v>National Government</v>
      </c>
      <c r="X696" s="10" t="s">
        <v>25</v>
      </c>
      <c r="Y696" s="34" t="str">
        <f t="shared" si="8"/>
        <v>Violent</v>
      </c>
      <c r="Z696" s="9" t="s">
        <v>900</v>
      </c>
      <c r="AA696" s="34" t="str">
        <f t="shared" si="9"/>
        <v>Violent</v>
      </c>
      <c r="AB696" s="10" t="s">
        <v>1732</v>
      </c>
      <c r="AC696" s="12" t="s">
        <v>27</v>
      </c>
      <c r="AD696" s="6" t="s">
        <v>1733</v>
      </c>
      <c r="AE696" s="10"/>
      <c r="AF696" s="10"/>
      <c r="AG696" s="10"/>
      <c r="AH696" s="10"/>
      <c r="AI696" s="10"/>
      <c r="AJ696" s="10"/>
      <c r="AK696" s="10"/>
      <c r="AL696" s="10"/>
      <c r="AM696" s="10"/>
      <c r="AN696" s="10"/>
      <c r="AO696" s="10"/>
      <c r="AP696" s="10"/>
      <c r="AQ696" s="10"/>
      <c r="AR696" s="10"/>
      <c r="AS696" s="10"/>
      <c r="AT696" s="10"/>
      <c r="AU696" s="10"/>
      <c r="AV696" s="10"/>
    </row>
    <row r="697" spans="1:48" ht="20.25" customHeight="1">
      <c r="A697" s="31">
        <v>43625</v>
      </c>
      <c r="B697" s="10" t="s">
        <v>20</v>
      </c>
      <c r="C697" s="10">
        <f t="shared" si="0"/>
        <v>0</v>
      </c>
      <c r="D697" s="6">
        <f t="shared" si="1"/>
        <v>0</v>
      </c>
      <c r="E697" s="10">
        <v>42.316974999999999</v>
      </c>
      <c r="F697" s="10">
        <v>69.589490999999995</v>
      </c>
      <c r="G697" s="9">
        <v>100</v>
      </c>
      <c r="H697" s="10">
        <v>20</v>
      </c>
      <c r="I697" s="10" t="s">
        <v>21</v>
      </c>
      <c r="J697" s="9" t="str">
        <f t="shared" si="2"/>
        <v>Rally</v>
      </c>
      <c r="K697" s="10" t="s">
        <v>64</v>
      </c>
      <c r="L697" s="34" t="str">
        <f t="shared" si="3"/>
        <v>Human Rights</v>
      </c>
      <c r="M697" s="9" t="s">
        <v>22</v>
      </c>
      <c r="N697" s="34" t="str">
        <f t="shared" si="4"/>
        <v>Human Rights</v>
      </c>
      <c r="O697" s="10"/>
      <c r="P697" s="34" t="str">
        <f t="shared" si="5"/>
        <v/>
      </c>
      <c r="Q697" s="10" t="s">
        <v>23</v>
      </c>
      <c r="R697" s="10"/>
      <c r="S697" s="9">
        <f t="shared" si="6"/>
        <v>1</v>
      </c>
      <c r="T697" s="10" t="s">
        <v>24</v>
      </c>
      <c r="U697" s="10"/>
      <c r="V697" s="10" t="s">
        <v>24</v>
      </c>
      <c r="W697" s="34" t="str">
        <f t="shared" si="7"/>
        <v>National Government</v>
      </c>
      <c r="X697" s="10" t="s">
        <v>25</v>
      </c>
      <c r="Y697" s="34" t="str">
        <f t="shared" si="8"/>
        <v>Violent</v>
      </c>
      <c r="Z697" s="9" t="s">
        <v>900</v>
      </c>
      <c r="AA697" s="34" t="str">
        <f t="shared" si="9"/>
        <v>Violent</v>
      </c>
      <c r="AB697" s="10" t="s">
        <v>1730</v>
      </c>
      <c r="AC697" s="12" t="s">
        <v>27</v>
      </c>
      <c r="AD697" s="6" t="s">
        <v>1734</v>
      </c>
      <c r="AE697" s="10"/>
      <c r="AF697" s="10"/>
      <c r="AG697" s="10"/>
      <c r="AH697" s="10"/>
      <c r="AI697" s="10"/>
      <c r="AJ697" s="10"/>
      <c r="AK697" s="10"/>
      <c r="AL697" s="10"/>
      <c r="AM697" s="10"/>
      <c r="AN697" s="10"/>
      <c r="AO697" s="10"/>
      <c r="AP697" s="10"/>
      <c r="AQ697" s="10"/>
      <c r="AR697" s="10"/>
      <c r="AS697" s="10"/>
      <c r="AT697" s="10"/>
      <c r="AU697" s="10"/>
      <c r="AV697" s="10"/>
    </row>
    <row r="698" spans="1:48" ht="20.25" customHeight="1">
      <c r="A698" s="31">
        <v>43625</v>
      </c>
      <c r="B698" s="10" t="s">
        <v>29</v>
      </c>
      <c r="C698" s="10">
        <f t="shared" si="0"/>
        <v>0</v>
      </c>
      <c r="D698" s="6">
        <f t="shared" si="1"/>
        <v>0</v>
      </c>
      <c r="E698" s="10">
        <v>50.283512000000002</v>
      </c>
      <c r="F698" s="10">
        <v>57.230814000000002</v>
      </c>
      <c r="G698" s="9">
        <v>100</v>
      </c>
      <c r="H698" s="10">
        <v>20</v>
      </c>
      <c r="I698" s="10" t="s">
        <v>21</v>
      </c>
      <c r="J698" s="9" t="str">
        <f t="shared" si="2"/>
        <v>Rally</v>
      </c>
      <c r="K698" s="10" t="s">
        <v>64</v>
      </c>
      <c r="L698" s="34" t="str">
        <f t="shared" si="3"/>
        <v>Human Rights</v>
      </c>
      <c r="M698" s="9" t="s">
        <v>22</v>
      </c>
      <c r="N698" s="34" t="str">
        <f t="shared" si="4"/>
        <v>Human Rights</v>
      </c>
      <c r="O698" s="10"/>
      <c r="P698" s="34" t="str">
        <f t="shared" si="5"/>
        <v/>
      </c>
      <c r="Q698" s="10" t="s">
        <v>23</v>
      </c>
      <c r="R698" s="10"/>
      <c r="S698" s="9">
        <f t="shared" si="6"/>
        <v>1</v>
      </c>
      <c r="T698" s="10" t="s">
        <v>24</v>
      </c>
      <c r="U698" s="10"/>
      <c r="V698" s="10" t="s">
        <v>24</v>
      </c>
      <c r="W698" s="34" t="str">
        <f t="shared" si="7"/>
        <v>National Government</v>
      </c>
      <c r="X698" s="10" t="s">
        <v>25</v>
      </c>
      <c r="Y698" s="34" t="str">
        <f t="shared" si="8"/>
        <v>Violent</v>
      </c>
      <c r="Z698" s="9" t="s">
        <v>900</v>
      </c>
      <c r="AA698" s="34" t="str">
        <f t="shared" si="9"/>
        <v>Violent</v>
      </c>
      <c r="AB698" s="10" t="s">
        <v>1735</v>
      </c>
      <c r="AC698" s="12" t="s">
        <v>27</v>
      </c>
      <c r="AD698" s="6" t="s">
        <v>1736</v>
      </c>
      <c r="AE698" s="10"/>
      <c r="AF698" s="10"/>
      <c r="AG698" s="10"/>
      <c r="AH698" s="10"/>
      <c r="AI698" s="10"/>
      <c r="AJ698" s="10"/>
      <c r="AK698" s="10"/>
      <c r="AL698" s="10"/>
      <c r="AM698" s="10"/>
      <c r="AN698" s="10"/>
      <c r="AO698" s="10"/>
      <c r="AP698" s="10"/>
      <c r="AQ698" s="10"/>
      <c r="AR698" s="10"/>
      <c r="AS698" s="10"/>
      <c r="AT698" s="10"/>
      <c r="AU698" s="10"/>
      <c r="AV698" s="10"/>
    </row>
    <row r="699" spans="1:48" ht="20.25" customHeight="1">
      <c r="A699" s="31">
        <v>43623</v>
      </c>
      <c r="B699" s="10" t="s">
        <v>34</v>
      </c>
      <c r="C699" s="10">
        <f t="shared" si="0"/>
        <v>0</v>
      </c>
      <c r="D699" s="6">
        <f t="shared" si="1"/>
        <v>1</v>
      </c>
      <c r="E699" s="9">
        <v>43.230656000000003</v>
      </c>
      <c r="F699" s="15">
        <v>76.868300000000005</v>
      </c>
      <c r="G699" s="9">
        <v>20</v>
      </c>
      <c r="H699" s="10">
        <v>0</v>
      </c>
      <c r="I699" s="9" t="s">
        <v>158</v>
      </c>
      <c r="J699" s="9" t="str">
        <f t="shared" si="2"/>
        <v>Violent</v>
      </c>
      <c r="K699" s="10" t="s">
        <v>58</v>
      </c>
      <c r="L699" s="34" t="str">
        <f t="shared" si="3"/>
        <v>Government Services</v>
      </c>
      <c r="M699" s="10"/>
      <c r="N699" s="34" t="str">
        <f t="shared" si="4"/>
        <v/>
      </c>
      <c r="O699" s="10"/>
      <c r="P699" s="34" t="str">
        <f t="shared" si="5"/>
        <v/>
      </c>
      <c r="Q699" s="10"/>
      <c r="R699" s="10"/>
      <c r="S699" s="9">
        <f t="shared" si="6"/>
        <v>0</v>
      </c>
      <c r="T699" s="10" t="s">
        <v>24</v>
      </c>
      <c r="U699" s="10"/>
      <c r="V699" s="10" t="s">
        <v>24</v>
      </c>
      <c r="W699" s="34" t="str">
        <f t="shared" si="7"/>
        <v>National Government</v>
      </c>
      <c r="X699" s="9" t="s">
        <v>54</v>
      </c>
      <c r="Y699" s="34" t="str">
        <f t="shared" si="8"/>
        <v>Cautious</v>
      </c>
      <c r="Z699" s="10"/>
      <c r="AA699" s="34" t="str">
        <f t="shared" si="9"/>
        <v/>
      </c>
      <c r="AB699" s="10" t="s">
        <v>1737</v>
      </c>
      <c r="AC699" s="9" t="s">
        <v>98</v>
      </c>
      <c r="AD699" s="6" t="s">
        <v>1738</v>
      </c>
      <c r="AE699" s="10"/>
      <c r="AF699" s="10"/>
      <c r="AG699" s="10"/>
      <c r="AH699" s="10"/>
      <c r="AI699" s="10"/>
      <c r="AJ699" s="10"/>
      <c r="AK699" s="10"/>
      <c r="AL699" s="10"/>
      <c r="AM699" s="10"/>
      <c r="AN699" s="10"/>
      <c r="AO699" s="10"/>
      <c r="AP699" s="10"/>
      <c r="AQ699" s="10"/>
      <c r="AR699" s="10"/>
      <c r="AS699" s="10"/>
      <c r="AT699" s="10"/>
      <c r="AU699" s="10"/>
      <c r="AV699" s="10"/>
    </row>
    <row r="700" spans="1:48" ht="20.25" customHeight="1">
      <c r="A700" s="31">
        <v>43620</v>
      </c>
      <c r="B700" s="10" t="s">
        <v>1741</v>
      </c>
      <c r="C700" s="10">
        <f t="shared" si="0"/>
        <v>0</v>
      </c>
      <c r="D700" s="6">
        <f t="shared" si="1"/>
        <v>0</v>
      </c>
      <c r="E700" s="14">
        <v>43.779888</v>
      </c>
      <c r="F700" s="15">
        <v>51.063294999999997</v>
      </c>
      <c r="G700" s="10">
        <v>30</v>
      </c>
      <c r="H700" s="10">
        <v>0</v>
      </c>
      <c r="I700" s="10" t="s">
        <v>21</v>
      </c>
      <c r="J700" s="9" t="str">
        <f t="shared" si="2"/>
        <v>Rally</v>
      </c>
      <c r="K700" s="10" t="s">
        <v>58</v>
      </c>
      <c r="L700" s="34" t="str">
        <f t="shared" si="3"/>
        <v>Government Services</v>
      </c>
      <c r="M700" s="10"/>
      <c r="N700" s="34" t="str">
        <f t="shared" si="4"/>
        <v/>
      </c>
      <c r="O700" s="10"/>
      <c r="P700" s="34" t="str">
        <f t="shared" si="5"/>
        <v/>
      </c>
      <c r="Q700" s="10"/>
      <c r="R700" s="10"/>
      <c r="S700" s="9">
        <f t="shared" si="6"/>
        <v>0</v>
      </c>
      <c r="T700" s="9" t="s">
        <v>59</v>
      </c>
      <c r="U700" s="10"/>
      <c r="V700" s="9" t="s">
        <v>59</v>
      </c>
      <c r="W700" s="34" t="str">
        <f t="shared" si="7"/>
        <v>Local Government</v>
      </c>
      <c r="X700" s="10" t="s">
        <v>48</v>
      </c>
      <c r="Y700" s="34" t="str">
        <f t="shared" si="8"/>
        <v>Constructive</v>
      </c>
      <c r="Z700" s="9" t="s">
        <v>82</v>
      </c>
      <c r="AA700" s="34" t="str">
        <f t="shared" si="9"/>
        <v>Constructive</v>
      </c>
      <c r="AB700" s="10" t="s">
        <v>1742</v>
      </c>
      <c r="AC700" s="9" t="s">
        <v>98</v>
      </c>
      <c r="AD700" s="6" t="s">
        <v>1743</v>
      </c>
      <c r="AE700" s="10"/>
      <c r="AF700" s="10"/>
      <c r="AG700" s="10"/>
      <c r="AH700" s="10"/>
      <c r="AI700" s="10"/>
      <c r="AJ700" s="10"/>
      <c r="AK700" s="10"/>
      <c r="AL700" s="10"/>
      <c r="AM700" s="10"/>
      <c r="AN700" s="10"/>
      <c r="AO700" s="10"/>
      <c r="AP700" s="10"/>
      <c r="AQ700" s="10"/>
      <c r="AR700" s="10"/>
      <c r="AS700" s="10"/>
      <c r="AT700" s="10"/>
      <c r="AU700" s="10"/>
      <c r="AV700" s="10"/>
    </row>
    <row r="701" spans="1:48" ht="20.25" customHeight="1">
      <c r="A701" s="31">
        <v>43620</v>
      </c>
      <c r="B701" s="9" t="s">
        <v>40</v>
      </c>
      <c r="C701" s="9">
        <f t="shared" si="0"/>
        <v>1</v>
      </c>
      <c r="D701" s="6">
        <f t="shared" si="1"/>
        <v>0</v>
      </c>
      <c r="E701" s="10">
        <v>51.129618999999998</v>
      </c>
      <c r="F701" s="10">
        <v>71.427727000000004</v>
      </c>
      <c r="G701" s="10">
        <v>35</v>
      </c>
      <c r="H701" s="10">
        <v>0</v>
      </c>
      <c r="I701" s="10" t="s">
        <v>21</v>
      </c>
      <c r="J701" s="9" t="str">
        <f t="shared" si="2"/>
        <v>Rally</v>
      </c>
      <c r="K701" s="10" t="s">
        <v>51</v>
      </c>
      <c r="L701" s="34" t="str">
        <f t="shared" si="3"/>
        <v>Justice</v>
      </c>
      <c r="M701" s="10"/>
      <c r="N701" s="34" t="str">
        <f t="shared" si="4"/>
        <v/>
      </c>
      <c r="O701" s="10"/>
      <c r="P701" s="34" t="str">
        <f t="shared" si="5"/>
        <v/>
      </c>
      <c r="Q701" s="10"/>
      <c r="R701" s="10"/>
      <c r="S701" s="9">
        <f t="shared" si="6"/>
        <v>0</v>
      </c>
      <c r="T701" s="9" t="s">
        <v>839</v>
      </c>
      <c r="U701" s="10"/>
      <c r="V701" s="10" t="s">
        <v>53</v>
      </c>
      <c r="W701" s="34" t="str">
        <f t="shared" si="7"/>
        <v>Justice System</v>
      </c>
      <c r="X701" s="10" t="s">
        <v>48</v>
      </c>
      <c r="Y701" s="34" t="str">
        <f t="shared" si="8"/>
        <v>Constructive</v>
      </c>
      <c r="Z701" s="10"/>
      <c r="AA701" s="34" t="str">
        <f t="shared" si="9"/>
        <v/>
      </c>
      <c r="AB701" s="10" t="s">
        <v>1739</v>
      </c>
      <c r="AC701" s="12" t="s">
        <v>27</v>
      </c>
      <c r="AD701" s="6" t="s">
        <v>1740</v>
      </c>
      <c r="AE701" s="10"/>
      <c r="AF701" s="10"/>
      <c r="AG701" s="10"/>
      <c r="AH701" s="10"/>
      <c r="AI701" s="10"/>
      <c r="AJ701" s="10"/>
      <c r="AK701" s="10"/>
      <c r="AL701" s="10"/>
      <c r="AM701" s="10"/>
      <c r="AN701" s="10"/>
      <c r="AO701" s="10"/>
      <c r="AP701" s="10"/>
      <c r="AQ701" s="10"/>
      <c r="AR701" s="10"/>
      <c r="AS701" s="10"/>
      <c r="AT701" s="10"/>
      <c r="AU701" s="10"/>
      <c r="AV701" s="10"/>
    </row>
    <row r="702" spans="1:48" ht="20.25" customHeight="1">
      <c r="A702" s="31">
        <v>43620</v>
      </c>
      <c r="B702" s="9" t="s">
        <v>40</v>
      </c>
      <c r="C702" s="9">
        <f t="shared" si="0"/>
        <v>1</v>
      </c>
      <c r="D702" s="6">
        <f t="shared" si="1"/>
        <v>0</v>
      </c>
      <c r="E702" s="9">
        <v>51.129572000000003</v>
      </c>
      <c r="F702" s="15">
        <v>71.425894999999997</v>
      </c>
      <c r="G702" s="10">
        <v>50</v>
      </c>
      <c r="H702" s="10">
        <v>0</v>
      </c>
      <c r="I702" s="10" t="s">
        <v>21</v>
      </c>
      <c r="J702" s="9" t="str">
        <f t="shared" si="2"/>
        <v>Rally</v>
      </c>
      <c r="K702" s="10" t="s">
        <v>51</v>
      </c>
      <c r="L702" s="34" t="str">
        <f t="shared" si="3"/>
        <v>Justice</v>
      </c>
      <c r="M702" s="9" t="s">
        <v>63</v>
      </c>
      <c r="N702" s="34" t="str">
        <f t="shared" si="4"/>
        <v>Justice</v>
      </c>
      <c r="O702" s="9" t="s">
        <v>64</v>
      </c>
      <c r="P702" s="34" t="str">
        <f t="shared" si="5"/>
        <v>Human Rights</v>
      </c>
      <c r="Q702" s="10"/>
      <c r="R702" s="10"/>
      <c r="S702" s="9">
        <f t="shared" si="6"/>
        <v>0</v>
      </c>
      <c r="T702" s="10" t="s">
        <v>1121</v>
      </c>
      <c r="U702" s="10"/>
      <c r="V702" s="10" t="s">
        <v>24</v>
      </c>
      <c r="W702" s="34" t="str">
        <f t="shared" si="7"/>
        <v>National Government</v>
      </c>
      <c r="X702" s="10" t="s">
        <v>48</v>
      </c>
      <c r="Y702" s="34" t="str">
        <f t="shared" si="8"/>
        <v>Constructive</v>
      </c>
      <c r="Z702" s="10"/>
      <c r="AA702" s="34" t="str">
        <f t="shared" si="9"/>
        <v/>
      </c>
      <c r="AB702" s="10" t="s">
        <v>1744</v>
      </c>
      <c r="AC702" s="12" t="s">
        <v>27</v>
      </c>
      <c r="AD702" s="6" t="s">
        <v>1745</v>
      </c>
      <c r="AE702" s="10"/>
      <c r="AF702" s="10"/>
      <c r="AG702" s="10"/>
      <c r="AH702" s="10"/>
      <c r="AI702" s="10"/>
      <c r="AJ702" s="10"/>
      <c r="AK702" s="10"/>
      <c r="AL702" s="10"/>
      <c r="AM702" s="10"/>
      <c r="AN702" s="10"/>
      <c r="AO702" s="10"/>
      <c r="AP702" s="10"/>
      <c r="AQ702" s="10"/>
      <c r="AR702" s="10"/>
      <c r="AS702" s="10"/>
      <c r="AT702" s="10"/>
      <c r="AU702" s="10"/>
      <c r="AV702" s="10"/>
    </row>
    <row r="703" spans="1:48" ht="20.25" customHeight="1">
      <c r="A703" s="31">
        <v>43619</v>
      </c>
      <c r="B703" s="9" t="s">
        <v>40</v>
      </c>
      <c r="C703" s="9">
        <f t="shared" si="0"/>
        <v>1</v>
      </c>
      <c r="D703" s="6">
        <f t="shared" si="1"/>
        <v>0</v>
      </c>
      <c r="E703" s="10">
        <v>51.128186999999997</v>
      </c>
      <c r="F703" s="10">
        <v>71.441579000000004</v>
      </c>
      <c r="G703" s="10">
        <v>45</v>
      </c>
      <c r="H703" s="10">
        <v>0</v>
      </c>
      <c r="I703" s="10" t="s">
        <v>21</v>
      </c>
      <c r="J703" s="9" t="str">
        <f t="shared" si="2"/>
        <v>Rally</v>
      </c>
      <c r="K703" s="10" t="s">
        <v>58</v>
      </c>
      <c r="L703" s="34" t="str">
        <f t="shared" si="3"/>
        <v>Government Services</v>
      </c>
      <c r="M703" s="10"/>
      <c r="N703" s="34" t="str">
        <f t="shared" si="4"/>
        <v/>
      </c>
      <c r="O703" s="10"/>
      <c r="P703" s="34" t="str">
        <f t="shared" si="5"/>
        <v/>
      </c>
      <c r="Q703" s="10"/>
      <c r="R703" s="10"/>
      <c r="S703" s="9">
        <f t="shared" si="6"/>
        <v>0</v>
      </c>
      <c r="T703" s="9" t="s">
        <v>1564</v>
      </c>
      <c r="U703" s="10"/>
      <c r="V703" s="10" t="s">
        <v>24</v>
      </c>
      <c r="W703" s="34" t="str">
        <f t="shared" si="7"/>
        <v>National Government</v>
      </c>
      <c r="X703" s="10" t="s">
        <v>48</v>
      </c>
      <c r="Y703" s="34" t="str">
        <f t="shared" si="8"/>
        <v>Constructive</v>
      </c>
      <c r="Z703" s="9" t="s">
        <v>205</v>
      </c>
      <c r="AA703" s="34" t="str">
        <f t="shared" si="9"/>
        <v>Cautious</v>
      </c>
      <c r="AB703" s="10" t="s">
        <v>1746</v>
      </c>
      <c r="AC703" s="12" t="s">
        <v>27</v>
      </c>
      <c r="AD703" s="6" t="s">
        <v>1747</v>
      </c>
      <c r="AE703" s="10"/>
      <c r="AF703" s="10"/>
      <c r="AG703" s="10"/>
      <c r="AH703" s="10"/>
      <c r="AI703" s="10"/>
      <c r="AJ703" s="10"/>
      <c r="AK703" s="10"/>
      <c r="AL703" s="10"/>
      <c r="AM703" s="10"/>
      <c r="AN703" s="10"/>
      <c r="AO703" s="10"/>
      <c r="AP703" s="10"/>
      <c r="AQ703" s="10"/>
      <c r="AR703" s="10"/>
      <c r="AS703" s="10"/>
      <c r="AT703" s="10"/>
      <c r="AU703" s="10"/>
      <c r="AV703" s="10"/>
    </row>
    <row r="704" spans="1:48" ht="20.25" customHeight="1">
      <c r="A704" s="31">
        <v>43615</v>
      </c>
      <c r="B704" s="10" t="s">
        <v>34</v>
      </c>
      <c r="C704" s="10">
        <f t="shared" si="0"/>
        <v>0</v>
      </c>
      <c r="D704" s="6">
        <f t="shared" si="1"/>
        <v>1</v>
      </c>
      <c r="E704" s="9">
        <v>43.288674999999998</v>
      </c>
      <c r="F704" s="15">
        <v>77.002302999999998</v>
      </c>
      <c r="G704" s="9">
        <v>20</v>
      </c>
      <c r="H704" s="10">
        <v>0</v>
      </c>
      <c r="I704" s="10" t="s">
        <v>21</v>
      </c>
      <c r="J704" s="9" t="str">
        <f t="shared" si="2"/>
        <v>Rally</v>
      </c>
      <c r="K704" s="9" t="s">
        <v>74</v>
      </c>
      <c r="L704" s="34" t="str">
        <f t="shared" si="3"/>
        <v>Property &amp; Land</v>
      </c>
      <c r="M704" s="10"/>
      <c r="N704" s="34" t="str">
        <f t="shared" si="4"/>
        <v/>
      </c>
      <c r="O704" s="10"/>
      <c r="P704" s="34" t="str">
        <f t="shared" si="5"/>
        <v/>
      </c>
      <c r="Q704" s="10"/>
      <c r="R704" s="10"/>
      <c r="S704" s="9">
        <f t="shared" si="6"/>
        <v>0</v>
      </c>
      <c r="T704" s="9" t="s">
        <v>59</v>
      </c>
      <c r="U704" s="10"/>
      <c r="V704" s="9" t="s">
        <v>59</v>
      </c>
      <c r="W704" s="34" t="str">
        <f t="shared" si="7"/>
        <v>Local Government</v>
      </c>
      <c r="X704" s="10" t="s">
        <v>67</v>
      </c>
      <c r="Y704" s="34" t="str">
        <f t="shared" si="8"/>
        <v>Neutral</v>
      </c>
      <c r="Z704" s="10"/>
      <c r="AA704" s="34" t="str">
        <f t="shared" si="9"/>
        <v/>
      </c>
      <c r="AB704" s="10" t="s">
        <v>1748</v>
      </c>
      <c r="AC704" s="9" t="s">
        <v>98</v>
      </c>
      <c r="AD704" s="6" t="s">
        <v>1749</v>
      </c>
      <c r="AE704" s="10"/>
      <c r="AF704" s="10"/>
      <c r="AG704" s="10"/>
      <c r="AH704" s="10"/>
      <c r="AI704" s="10"/>
      <c r="AJ704" s="10"/>
      <c r="AK704" s="10"/>
      <c r="AL704" s="10"/>
      <c r="AM704" s="10"/>
      <c r="AN704" s="10"/>
      <c r="AO704" s="10"/>
      <c r="AP704" s="10"/>
      <c r="AQ704" s="10"/>
      <c r="AR704" s="10"/>
      <c r="AS704" s="10"/>
      <c r="AT704" s="10"/>
      <c r="AU704" s="10"/>
      <c r="AV704" s="10"/>
    </row>
    <row r="705" spans="1:48" ht="20.25" customHeight="1">
      <c r="A705" s="31">
        <v>43612</v>
      </c>
      <c r="B705" s="10" t="s">
        <v>29</v>
      </c>
      <c r="C705" s="10">
        <f t="shared" si="0"/>
        <v>0</v>
      </c>
      <c r="D705" s="6">
        <f t="shared" si="1"/>
        <v>0</v>
      </c>
      <c r="E705" s="10">
        <v>50.295110999999999</v>
      </c>
      <c r="F705" s="10">
        <v>57.155228999999999</v>
      </c>
      <c r="G705" s="10">
        <v>25</v>
      </c>
      <c r="H705" s="10">
        <v>0</v>
      </c>
      <c r="I705" s="10" t="s">
        <v>21</v>
      </c>
      <c r="J705" s="9" t="str">
        <f t="shared" si="2"/>
        <v>Rally</v>
      </c>
      <c r="K705" s="9" t="s">
        <v>51</v>
      </c>
      <c r="L705" s="34" t="str">
        <f t="shared" si="3"/>
        <v>Justice</v>
      </c>
      <c r="M705" s="9" t="s">
        <v>152</v>
      </c>
      <c r="N705" s="34" t="str">
        <f t="shared" si="4"/>
        <v>Finance</v>
      </c>
      <c r="O705" s="10"/>
      <c r="P705" s="34" t="str">
        <f t="shared" si="5"/>
        <v/>
      </c>
      <c r="Q705" s="10"/>
      <c r="R705" s="10"/>
      <c r="S705" s="9">
        <f t="shared" si="6"/>
        <v>0</v>
      </c>
      <c r="T705" s="9" t="s">
        <v>1750</v>
      </c>
      <c r="U705" s="9"/>
      <c r="V705" s="9" t="s">
        <v>76</v>
      </c>
      <c r="W705" s="34" t="str">
        <f t="shared" si="7"/>
        <v>Local Non-Gov Actor</v>
      </c>
      <c r="X705" s="10" t="s">
        <v>48</v>
      </c>
      <c r="Y705" s="34" t="str">
        <f t="shared" si="8"/>
        <v>Constructive</v>
      </c>
      <c r="Z705" s="10"/>
      <c r="AA705" s="34" t="str">
        <f t="shared" si="9"/>
        <v/>
      </c>
      <c r="AB705" s="10" t="s">
        <v>1751</v>
      </c>
      <c r="AC705" s="12" t="s">
        <v>27</v>
      </c>
      <c r="AD705" s="6" t="s">
        <v>1752</v>
      </c>
      <c r="AE705" s="10"/>
      <c r="AF705" s="10"/>
      <c r="AG705" s="10"/>
      <c r="AH705" s="10"/>
      <c r="AI705" s="10"/>
      <c r="AJ705" s="10"/>
      <c r="AK705" s="10"/>
      <c r="AL705" s="10"/>
      <c r="AM705" s="10"/>
      <c r="AN705" s="10"/>
      <c r="AO705" s="10"/>
      <c r="AP705" s="10"/>
      <c r="AQ705" s="10"/>
      <c r="AR705" s="10"/>
      <c r="AS705" s="10"/>
      <c r="AT705" s="10"/>
      <c r="AU705" s="10"/>
      <c r="AV705" s="10"/>
    </row>
    <row r="706" spans="1:48" ht="20.25" customHeight="1">
      <c r="A706" s="31">
        <v>43607</v>
      </c>
      <c r="B706" s="9" t="s">
        <v>40</v>
      </c>
      <c r="C706" s="9">
        <f t="shared" si="0"/>
        <v>1</v>
      </c>
      <c r="D706" s="6">
        <f t="shared" si="1"/>
        <v>0</v>
      </c>
      <c r="E706" s="10">
        <v>51.166811000000003</v>
      </c>
      <c r="F706" s="10">
        <v>71.420032000000006</v>
      </c>
      <c r="G706" s="10">
        <v>40</v>
      </c>
      <c r="H706" s="10">
        <v>0</v>
      </c>
      <c r="I706" s="10" t="s">
        <v>21</v>
      </c>
      <c r="J706" s="9" t="str">
        <f t="shared" si="2"/>
        <v>Rally</v>
      </c>
      <c r="K706" s="10" t="s">
        <v>282</v>
      </c>
      <c r="L706" s="34" t="str">
        <f t="shared" si="3"/>
        <v>Property &amp; Land</v>
      </c>
      <c r="M706" s="10"/>
      <c r="N706" s="34" t="str">
        <f t="shared" si="4"/>
        <v/>
      </c>
      <c r="O706" s="10"/>
      <c r="P706" s="34" t="str">
        <f t="shared" si="5"/>
        <v/>
      </c>
      <c r="Q706" s="10"/>
      <c r="R706" s="10"/>
      <c r="S706" s="9">
        <f t="shared" si="6"/>
        <v>0</v>
      </c>
      <c r="T706" s="9" t="s">
        <v>59</v>
      </c>
      <c r="U706" s="10"/>
      <c r="V706" s="10" t="s">
        <v>59</v>
      </c>
      <c r="W706" s="34" t="str">
        <f t="shared" si="7"/>
        <v>Local Government</v>
      </c>
      <c r="X706" s="10" t="s">
        <v>48</v>
      </c>
      <c r="Y706" s="34" t="str">
        <f t="shared" si="8"/>
        <v>Constructive</v>
      </c>
      <c r="Z706" s="9" t="s">
        <v>82</v>
      </c>
      <c r="AA706" s="34" t="str">
        <f t="shared" si="9"/>
        <v>Constructive</v>
      </c>
      <c r="AB706" s="12" t="s">
        <v>1753</v>
      </c>
      <c r="AC706" s="12" t="s">
        <v>27</v>
      </c>
      <c r="AD706" s="6" t="s">
        <v>1754</v>
      </c>
      <c r="AE706" s="10"/>
      <c r="AF706" s="10"/>
      <c r="AG706" s="10"/>
      <c r="AH706" s="10"/>
      <c r="AI706" s="10"/>
      <c r="AJ706" s="10"/>
      <c r="AK706" s="10"/>
      <c r="AL706" s="10"/>
      <c r="AM706" s="10"/>
      <c r="AN706" s="10"/>
      <c r="AO706" s="10"/>
      <c r="AP706" s="10"/>
      <c r="AQ706" s="10"/>
      <c r="AR706" s="10"/>
      <c r="AS706" s="10"/>
      <c r="AT706" s="10"/>
      <c r="AU706" s="10"/>
      <c r="AV706" s="10"/>
    </row>
    <row r="707" spans="1:48" ht="20.25" customHeight="1">
      <c r="A707" s="31">
        <v>43606</v>
      </c>
      <c r="B707" s="10" t="s">
        <v>34</v>
      </c>
      <c r="C707" s="10">
        <f t="shared" si="0"/>
        <v>0</v>
      </c>
      <c r="D707" s="6">
        <f t="shared" si="1"/>
        <v>1</v>
      </c>
      <c r="E707" s="10">
        <v>43.305621000000002</v>
      </c>
      <c r="F707" s="10">
        <v>76.923176999999995</v>
      </c>
      <c r="G707" s="10">
        <v>25</v>
      </c>
      <c r="H707" s="10">
        <v>0</v>
      </c>
      <c r="I707" s="10" t="s">
        <v>21</v>
      </c>
      <c r="J707" s="9" t="str">
        <f t="shared" si="2"/>
        <v>Rally</v>
      </c>
      <c r="K707" s="9" t="s">
        <v>152</v>
      </c>
      <c r="L707" s="34" t="str">
        <f t="shared" si="3"/>
        <v>Finance</v>
      </c>
      <c r="M707" s="10"/>
      <c r="N707" s="34" t="str">
        <f t="shared" si="4"/>
        <v/>
      </c>
      <c r="O707" s="10"/>
      <c r="P707" s="34" t="str">
        <f t="shared" si="5"/>
        <v/>
      </c>
      <c r="Q707" s="10"/>
      <c r="R707" s="10"/>
      <c r="S707" s="9">
        <f t="shared" si="6"/>
        <v>0</v>
      </c>
      <c r="T707" s="10" t="s">
        <v>1121</v>
      </c>
      <c r="U707" s="10"/>
      <c r="V707" s="10" t="s">
        <v>24</v>
      </c>
      <c r="W707" s="34" t="str">
        <f t="shared" si="7"/>
        <v>National Government</v>
      </c>
      <c r="X707" s="10" t="s">
        <v>48</v>
      </c>
      <c r="Y707" s="34" t="str">
        <f t="shared" si="8"/>
        <v>Constructive</v>
      </c>
      <c r="Z707" s="10"/>
      <c r="AA707" s="34" t="str">
        <f t="shared" si="9"/>
        <v/>
      </c>
      <c r="AB707" s="10" t="s">
        <v>1755</v>
      </c>
      <c r="AC707" s="12" t="s">
        <v>27</v>
      </c>
      <c r="AD707" s="6" t="s">
        <v>1756</v>
      </c>
      <c r="AE707" s="10"/>
      <c r="AF707" s="10"/>
      <c r="AG707" s="10"/>
      <c r="AH707" s="10"/>
      <c r="AI707" s="10"/>
      <c r="AJ707" s="10"/>
      <c r="AK707" s="10"/>
      <c r="AL707" s="10"/>
      <c r="AM707" s="10"/>
      <c r="AN707" s="10"/>
      <c r="AO707" s="10"/>
      <c r="AP707" s="10"/>
      <c r="AQ707" s="10"/>
      <c r="AR707" s="10"/>
      <c r="AS707" s="10"/>
      <c r="AT707" s="10"/>
      <c r="AU707" s="10"/>
      <c r="AV707" s="10"/>
    </row>
    <row r="708" spans="1:48" ht="20.25" customHeight="1">
      <c r="A708" s="31">
        <v>43606</v>
      </c>
      <c r="B708" s="10" t="s">
        <v>20</v>
      </c>
      <c r="C708" s="10">
        <f t="shared" si="0"/>
        <v>0</v>
      </c>
      <c r="D708" s="6">
        <f t="shared" si="1"/>
        <v>0</v>
      </c>
      <c r="E708" s="10">
        <v>42.320087000000001</v>
      </c>
      <c r="F708" s="10">
        <v>69.584474999999998</v>
      </c>
      <c r="G708" s="10">
        <v>100</v>
      </c>
      <c r="H708" s="10">
        <v>0</v>
      </c>
      <c r="I708" s="9" t="s">
        <v>570</v>
      </c>
      <c r="J708" s="9" t="str">
        <f t="shared" si="2"/>
        <v>Non-Violent</v>
      </c>
      <c r="K708" s="10" t="s">
        <v>51</v>
      </c>
      <c r="L708" s="34" t="str">
        <f t="shared" si="3"/>
        <v>Justice</v>
      </c>
      <c r="M708" s="10"/>
      <c r="N708" s="34" t="str">
        <f t="shared" si="4"/>
        <v/>
      </c>
      <c r="O708" s="10"/>
      <c r="P708" s="34" t="str">
        <f t="shared" si="5"/>
        <v/>
      </c>
      <c r="Q708" s="10"/>
      <c r="R708" s="10"/>
      <c r="S708" s="9">
        <f t="shared" si="6"/>
        <v>0</v>
      </c>
      <c r="T708" s="9" t="s">
        <v>490</v>
      </c>
      <c r="U708" s="10"/>
      <c r="V708" s="10" t="s">
        <v>53</v>
      </c>
      <c r="W708" s="34" t="str">
        <f t="shared" si="7"/>
        <v>Justice System</v>
      </c>
      <c r="X708" s="10" t="s">
        <v>48</v>
      </c>
      <c r="Y708" s="34" t="str">
        <f t="shared" si="8"/>
        <v>Constructive</v>
      </c>
      <c r="Z708" s="9" t="s">
        <v>205</v>
      </c>
      <c r="AA708" s="34" t="str">
        <f t="shared" si="9"/>
        <v>Cautious</v>
      </c>
      <c r="AB708" s="10" t="s">
        <v>1757</v>
      </c>
      <c r="AC708" s="12" t="s">
        <v>27</v>
      </c>
      <c r="AD708" s="6" t="s">
        <v>1758</v>
      </c>
      <c r="AE708" s="10"/>
      <c r="AF708" s="10"/>
      <c r="AG708" s="10"/>
      <c r="AH708" s="10"/>
      <c r="AI708" s="10"/>
      <c r="AJ708" s="10"/>
      <c r="AK708" s="10"/>
      <c r="AL708" s="10"/>
      <c r="AM708" s="10"/>
      <c r="AN708" s="10"/>
      <c r="AO708" s="10"/>
      <c r="AP708" s="10"/>
      <c r="AQ708" s="10"/>
      <c r="AR708" s="10"/>
      <c r="AS708" s="10"/>
      <c r="AT708" s="10"/>
      <c r="AU708" s="10"/>
      <c r="AV708" s="10"/>
    </row>
    <row r="709" spans="1:48" ht="20.25" customHeight="1">
      <c r="A709" s="31">
        <v>43606</v>
      </c>
      <c r="B709" s="9" t="s">
        <v>40</v>
      </c>
      <c r="C709" s="9">
        <f t="shared" si="0"/>
        <v>1</v>
      </c>
      <c r="D709" s="6">
        <f t="shared" si="1"/>
        <v>0</v>
      </c>
      <c r="E709" s="10">
        <v>51.128186999999997</v>
      </c>
      <c r="F709" s="10">
        <v>71.441579000000004</v>
      </c>
      <c r="G709" s="10">
        <v>10</v>
      </c>
      <c r="H709" s="10">
        <v>0</v>
      </c>
      <c r="I709" s="10" t="s">
        <v>21</v>
      </c>
      <c r="J709" s="9" t="str">
        <f t="shared" si="2"/>
        <v>Rally</v>
      </c>
      <c r="K709" s="10" t="s">
        <v>58</v>
      </c>
      <c r="L709" s="34" t="str">
        <f t="shared" si="3"/>
        <v>Government Services</v>
      </c>
      <c r="M709" s="10"/>
      <c r="N709" s="34" t="str">
        <f t="shared" si="4"/>
        <v/>
      </c>
      <c r="O709" s="10"/>
      <c r="P709" s="34" t="str">
        <f t="shared" si="5"/>
        <v/>
      </c>
      <c r="Q709" s="10"/>
      <c r="R709" s="10"/>
      <c r="S709" s="9">
        <f t="shared" si="6"/>
        <v>0</v>
      </c>
      <c r="T709" s="10" t="s">
        <v>1564</v>
      </c>
      <c r="U709" s="10"/>
      <c r="V709" s="10" t="s">
        <v>24</v>
      </c>
      <c r="W709" s="34" t="str">
        <f t="shared" si="7"/>
        <v>National Government</v>
      </c>
      <c r="X709" s="9" t="s">
        <v>67</v>
      </c>
      <c r="Y709" s="34" t="str">
        <f t="shared" si="8"/>
        <v>Neutral</v>
      </c>
      <c r="Z709" s="10"/>
      <c r="AA709" s="34" t="str">
        <f t="shared" si="9"/>
        <v/>
      </c>
      <c r="AB709" s="10" t="s">
        <v>1759</v>
      </c>
      <c r="AC709" s="12" t="s">
        <v>27</v>
      </c>
      <c r="AD709" s="6" t="s">
        <v>1760</v>
      </c>
      <c r="AE709" s="10"/>
      <c r="AF709" s="10"/>
      <c r="AG709" s="10"/>
      <c r="AH709" s="10"/>
      <c r="AI709" s="10"/>
      <c r="AJ709" s="10"/>
      <c r="AK709" s="10"/>
      <c r="AL709" s="10"/>
      <c r="AM709" s="10"/>
      <c r="AN709" s="10"/>
      <c r="AO709" s="10"/>
      <c r="AP709" s="10"/>
      <c r="AQ709" s="10"/>
      <c r="AR709" s="10"/>
      <c r="AS709" s="10"/>
      <c r="AT709" s="10"/>
      <c r="AU709" s="10"/>
      <c r="AV709" s="10"/>
    </row>
    <row r="710" spans="1:48" ht="20.25" customHeight="1">
      <c r="A710" s="31">
        <v>43601</v>
      </c>
      <c r="B710" s="9" t="s">
        <v>40</v>
      </c>
      <c r="C710" s="9">
        <f t="shared" si="0"/>
        <v>1</v>
      </c>
      <c r="D710" s="6">
        <f t="shared" si="1"/>
        <v>0</v>
      </c>
      <c r="E710" s="10">
        <v>51.166811000000003</v>
      </c>
      <c r="F710" s="10">
        <v>71.420032000000006</v>
      </c>
      <c r="G710" s="10">
        <v>40</v>
      </c>
      <c r="H710" s="10">
        <v>0</v>
      </c>
      <c r="I710" s="10" t="s">
        <v>21</v>
      </c>
      <c r="J710" s="9" t="str">
        <f t="shared" si="2"/>
        <v>Rally</v>
      </c>
      <c r="K710" s="10" t="s">
        <v>58</v>
      </c>
      <c r="L710" s="34" t="str">
        <f t="shared" si="3"/>
        <v>Government Services</v>
      </c>
      <c r="M710" s="10"/>
      <c r="N710" s="34" t="str">
        <f t="shared" si="4"/>
        <v/>
      </c>
      <c r="O710" s="10"/>
      <c r="P710" s="34" t="str">
        <f t="shared" si="5"/>
        <v/>
      </c>
      <c r="Q710" s="10"/>
      <c r="R710" s="10"/>
      <c r="S710" s="9">
        <f t="shared" si="6"/>
        <v>0</v>
      </c>
      <c r="T710" s="32" t="s">
        <v>608</v>
      </c>
      <c r="U710" s="10"/>
      <c r="V710" s="10" t="s">
        <v>24</v>
      </c>
      <c r="W710" s="34" t="str">
        <f t="shared" si="7"/>
        <v>National Government</v>
      </c>
      <c r="X710" s="10" t="s">
        <v>48</v>
      </c>
      <c r="Y710" s="34" t="str">
        <f t="shared" si="8"/>
        <v>Constructive</v>
      </c>
      <c r="Z710" s="9" t="s">
        <v>82</v>
      </c>
      <c r="AA710" s="34" t="str">
        <f t="shared" si="9"/>
        <v>Constructive</v>
      </c>
      <c r="AB710" s="10" t="s">
        <v>1761</v>
      </c>
      <c r="AC710" s="12" t="s">
        <v>27</v>
      </c>
      <c r="AD710" s="6" t="s">
        <v>1762</v>
      </c>
      <c r="AE710" s="10"/>
      <c r="AF710" s="10"/>
      <c r="AG710" s="10"/>
      <c r="AH710" s="10"/>
      <c r="AI710" s="10"/>
      <c r="AJ710" s="10"/>
      <c r="AK710" s="10"/>
      <c r="AL710" s="10"/>
      <c r="AM710" s="10"/>
      <c r="AN710" s="10"/>
      <c r="AO710" s="10"/>
      <c r="AP710" s="10"/>
      <c r="AQ710" s="10"/>
      <c r="AR710" s="10"/>
      <c r="AS710" s="10"/>
      <c r="AT710" s="10"/>
      <c r="AU710" s="10"/>
      <c r="AV710" s="10"/>
    </row>
    <row r="711" spans="1:48" ht="20.25" customHeight="1">
      <c r="A711" s="31">
        <v>43601</v>
      </c>
      <c r="B711" s="10" t="s">
        <v>34</v>
      </c>
      <c r="C711" s="10">
        <f t="shared" si="0"/>
        <v>0</v>
      </c>
      <c r="D711" s="6">
        <f t="shared" si="1"/>
        <v>1</v>
      </c>
      <c r="E711" s="9">
        <v>43.255817999999998</v>
      </c>
      <c r="F711" s="15">
        <v>76.937655000000007</v>
      </c>
      <c r="G711" s="10">
        <v>24</v>
      </c>
      <c r="H711" s="10">
        <v>0</v>
      </c>
      <c r="I711" s="9" t="s">
        <v>158</v>
      </c>
      <c r="J711" s="9" t="str">
        <f t="shared" si="2"/>
        <v>Violent</v>
      </c>
      <c r="K711" s="10" t="s">
        <v>64</v>
      </c>
      <c r="L711" s="34" t="str">
        <f t="shared" si="3"/>
        <v>Human Rights</v>
      </c>
      <c r="M711" s="10" t="s">
        <v>51</v>
      </c>
      <c r="N711" s="34" t="str">
        <f t="shared" si="4"/>
        <v>Justice</v>
      </c>
      <c r="O711" s="9" t="s">
        <v>108</v>
      </c>
      <c r="P711" s="34" t="str">
        <f t="shared" si="5"/>
        <v>Human Rights</v>
      </c>
      <c r="Q711" s="10"/>
      <c r="R711" s="10"/>
      <c r="S711" s="9">
        <f t="shared" si="6"/>
        <v>0</v>
      </c>
      <c r="T711" s="9" t="s">
        <v>782</v>
      </c>
      <c r="U711" s="10"/>
      <c r="V711" s="10" t="s">
        <v>53</v>
      </c>
      <c r="W711" s="34" t="str">
        <f t="shared" si="7"/>
        <v>Justice System</v>
      </c>
      <c r="X711" s="9" t="s">
        <v>205</v>
      </c>
      <c r="Y711" s="34" t="str">
        <f t="shared" si="8"/>
        <v>Cautious</v>
      </c>
      <c r="Z711" s="10"/>
      <c r="AA711" s="34" t="str">
        <f t="shared" si="9"/>
        <v/>
      </c>
      <c r="AB711" s="10" t="s">
        <v>1763</v>
      </c>
      <c r="AC711" s="9" t="s">
        <v>98</v>
      </c>
      <c r="AD711" s="6" t="s">
        <v>1764</v>
      </c>
      <c r="AE711" s="10"/>
      <c r="AF711" s="10"/>
      <c r="AG711" s="10"/>
      <c r="AH711" s="10"/>
      <c r="AI711" s="10"/>
      <c r="AJ711" s="10"/>
      <c r="AK711" s="10"/>
      <c r="AL711" s="10"/>
      <c r="AM711" s="10"/>
      <c r="AN711" s="10"/>
      <c r="AO711" s="10"/>
      <c r="AP711" s="10"/>
      <c r="AQ711" s="10"/>
      <c r="AR711" s="10"/>
      <c r="AS711" s="10"/>
      <c r="AT711" s="10"/>
      <c r="AU711" s="10"/>
      <c r="AV711" s="10"/>
    </row>
    <row r="712" spans="1:48" ht="20.25" customHeight="1">
      <c r="A712" s="31">
        <v>43600</v>
      </c>
      <c r="B712" s="10" t="s">
        <v>34</v>
      </c>
      <c r="C712" s="10">
        <f t="shared" si="0"/>
        <v>0</v>
      </c>
      <c r="D712" s="6">
        <f t="shared" si="1"/>
        <v>1</v>
      </c>
      <c r="E712" s="9">
        <v>43.248072000000001</v>
      </c>
      <c r="F712" s="15">
        <v>76.921668999999994</v>
      </c>
      <c r="G712" s="10">
        <v>50</v>
      </c>
      <c r="H712" s="10">
        <v>0</v>
      </c>
      <c r="I712" s="9" t="s">
        <v>43</v>
      </c>
      <c r="J712" s="9" t="str">
        <f t="shared" si="2"/>
        <v>Disruptive</v>
      </c>
      <c r="K712" s="10" t="s">
        <v>64</v>
      </c>
      <c r="L712" s="34" t="str">
        <f t="shared" si="3"/>
        <v>Human Rights</v>
      </c>
      <c r="M712" s="10"/>
      <c r="N712" s="34" t="str">
        <f t="shared" si="4"/>
        <v/>
      </c>
      <c r="O712" s="10"/>
      <c r="P712" s="34" t="str">
        <f t="shared" si="5"/>
        <v/>
      </c>
      <c r="Q712" s="10"/>
      <c r="R712" s="10"/>
      <c r="S712" s="9">
        <f t="shared" si="6"/>
        <v>0</v>
      </c>
      <c r="T712" s="9" t="s">
        <v>1765</v>
      </c>
      <c r="U712" s="10"/>
      <c r="V712" s="9" t="s">
        <v>76</v>
      </c>
      <c r="W712" s="34" t="str">
        <f t="shared" si="7"/>
        <v>Local Non-Gov Actor</v>
      </c>
      <c r="X712" s="9" t="s">
        <v>87</v>
      </c>
      <c r="Y712" s="34" t="str">
        <f t="shared" si="8"/>
        <v>Neutral</v>
      </c>
      <c r="Z712" s="10"/>
      <c r="AA712" s="34" t="str">
        <f t="shared" si="9"/>
        <v/>
      </c>
      <c r="AB712" s="10" t="s">
        <v>1766</v>
      </c>
      <c r="AC712" s="9" t="s">
        <v>98</v>
      </c>
      <c r="AD712" s="6" t="s">
        <v>1767</v>
      </c>
      <c r="AE712" s="10"/>
      <c r="AF712" s="10"/>
      <c r="AG712" s="10"/>
      <c r="AH712" s="10"/>
      <c r="AI712" s="10"/>
      <c r="AJ712" s="10"/>
      <c r="AK712" s="10"/>
      <c r="AL712" s="10"/>
      <c r="AM712" s="10"/>
      <c r="AN712" s="10"/>
      <c r="AO712" s="10"/>
      <c r="AP712" s="10"/>
      <c r="AQ712" s="10"/>
      <c r="AR712" s="10"/>
      <c r="AS712" s="10"/>
      <c r="AT712" s="10"/>
      <c r="AU712" s="10"/>
      <c r="AV712" s="10"/>
    </row>
    <row r="713" spans="1:48" ht="20.25" customHeight="1">
      <c r="A713" s="31">
        <v>43599</v>
      </c>
      <c r="B713" s="10" t="s">
        <v>29</v>
      </c>
      <c r="C713" s="10">
        <f t="shared" si="0"/>
        <v>0</v>
      </c>
      <c r="D713" s="6">
        <f t="shared" si="1"/>
        <v>0</v>
      </c>
      <c r="E713" s="9">
        <v>50.283631</v>
      </c>
      <c r="F713" s="15">
        <v>57.230381999999999</v>
      </c>
      <c r="G713" s="10">
        <v>20</v>
      </c>
      <c r="H713" s="9">
        <v>5</v>
      </c>
      <c r="I713" s="10" t="s">
        <v>21</v>
      </c>
      <c r="J713" s="9" t="str">
        <f t="shared" si="2"/>
        <v>Rally</v>
      </c>
      <c r="K713" s="9" t="s">
        <v>164</v>
      </c>
      <c r="L713" s="34" t="str">
        <f t="shared" si="3"/>
        <v>Other</v>
      </c>
      <c r="M713" s="10"/>
      <c r="N713" s="34" t="str">
        <f t="shared" si="4"/>
        <v/>
      </c>
      <c r="O713" s="10"/>
      <c r="P713" s="34" t="str">
        <f t="shared" si="5"/>
        <v/>
      </c>
      <c r="Q713" s="10"/>
      <c r="R713" s="10"/>
      <c r="S713" s="9">
        <f t="shared" si="6"/>
        <v>0</v>
      </c>
      <c r="T713" s="9" t="s">
        <v>1768</v>
      </c>
      <c r="U713" s="10"/>
      <c r="V713" s="9" t="s">
        <v>149</v>
      </c>
      <c r="W713" s="34" t="str">
        <f t="shared" si="7"/>
        <v>Local Non-Gov Actor</v>
      </c>
      <c r="X713" s="9" t="s">
        <v>25</v>
      </c>
      <c r="Y713" s="34" t="str">
        <f t="shared" si="8"/>
        <v>Violent</v>
      </c>
      <c r="Z713" s="10"/>
      <c r="AA713" s="34" t="str">
        <f t="shared" si="9"/>
        <v/>
      </c>
      <c r="AB713" s="10" t="s">
        <v>1769</v>
      </c>
      <c r="AC713" s="9" t="s">
        <v>98</v>
      </c>
      <c r="AD713" s="6" t="s">
        <v>1770</v>
      </c>
      <c r="AE713" s="10"/>
      <c r="AF713" s="10"/>
      <c r="AG713" s="10"/>
      <c r="AH713" s="10"/>
      <c r="AI713" s="10"/>
      <c r="AJ713" s="10"/>
      <c r="AK713" s="10"/>
      <c r="AL713" s="10"/>
      <c r="AM713" s="10"/>
      <c r="AN713" s="10"/>
      <c r="AO713" s="10"/>
      <c r="AP713" s="10"/>
      <c r="AQ713" s="10"/>
      <c r="AR713" s="10"/>
      <c r="AS713" s="10"/>
      <c r="AT713" s="10"/>
      <c r="AU713" s="10"/>
      <c r="AV713" s="10"/>
    </row>
    <row r="714" spans="1:48" ht="20.25" customHeight="1">
      <c r="A714" s="31">
        <v>43594</v>
      </c>
      <c r="B714" s="9" t="s">
        <v>40</v>
      </c>
      <c r="C714" s="9">
        <f t="shared" si="0"/>
        <v>1</v>
      </c>
      <c r="D714" s="6">
        <f t="shared" si="1"/>
        <v>0</v>
      </c>
      <c r="E714" s="9">
        <v>51.129739000000001</v>
      </c>
      <c r="F714" s="15">
        <v>71.429694999999995</v>
      </c>
      <c r="G714" s="9">
        <v>10</v>
      </c>
      <c r="H714" s="9">
        <v>5</v>
      </c>
      <c r="I714" s="10" t="s">
        <v>21</v>
      </c>
      <c r="J714" s="9" t="str">
        <f t="shared" si="2"/>
        <v>Rally</v>
      </c>
      <c r="K714" s="9" t="s">
        <v>22</v>
      </c>
      <c r="L714" s="34" t="str">
        <f t="shared" si="3"/>
        <v>Human Rights</v>
      </c>
      <c r="M714" s="10"/>
      <c r="N714" s="34" t="str">
        <f t="shared" si="4"/>
        <v/>
      </c>
      <c r="O714" s="10"/>
      <c r="P714" s="34" t="str">
        <f t="shared" si="5"/>
        <v/>
      </c>
      <c r="Q714" s="10" t="s">
        <v>23</v>
      </c>
      <c r="R714" s="10"/>
      <c r="S714" s="9">
        <f t="shared" si="6"/>
        <v>1</v>
      </c>
      <c r="T714" s="10" t="s">
        <v>24</v>
      </c>
      <c r="U714" s="10"/>
      <c r="V714" s="10" t="s">
        <v>24</v>
      </c>
      <c r="W714" s="34" t="str">
        <f t="shared" si="7"/>
        <v>National Government</v>
      </c>
      <c r="X714" s="10" t="s">
        <v>25</v>
      </c>
      <c r="Y714" s="34" t="str">
        <f t="shared" si="8"/>
        <v>Violent</v>
      </c>
      <c r="Z714" s="9" t="s">
        <v>900</v>
      </c>
      <c r="AA714" s="34" t="str">
        <f t="shared" si="9"/>
        <v>Violent</v>
      </c>
      <c r="AB714" s="12" t="s">
        <v>1771</v>
      </c>
      <c r="AC714" s="12" t="s">
        <v>27</v>
      </c>
      <c r="AD714" s="6" t="s">
        <v>1772</v>
      </c>
      <c r="AE714" s="10"/>
      <c r="AF714" s="10"/>
      <c r="AG714" s="10"/>
      <c r="AH714" s="10"/>
      <c r="AI714" s="10"/>
      <c r="AJ714" s="10"/>
      <c r="AK714" s="10"/>
      <c r="AL714" s="10"/>
      <c r="AM714" s="10"/>
      <c r="AN714" s="10"/>
      <c r="AO714" s="10"/>
      <c r="AP714" s="10"/>
      <c r="AQ714" s="10"/>
      <c r="AR714" s="10"/>
      <c r="AS714" s="10"/>
      <c r="AT714" s="10"/>
      <c r="AU714" s="10"/>
      <c r="AV714" s="10"/>
    </row>
    <row r="715" spans="1:48" ht="20.25" customHeight="1">
      <c r="A715" s="31">
        <v>43594</v>
      </c>
      <c r="B715" s="10" t="s">
        <v>34</v>
      </c>
      <c r="C715" s="10">
        <f t="shared" si="0"/>
        <v>0</v>
      </c>
      <c r="D715" s="6">
        <f t="shared" si="1"/>
        <v>1</v>
      </c>
      <c r="E715" s="10">
        <v>43.305621000000002</v>
      </c>
      <c r="F715" s="10">
        <v>76.923176999999995</v>
      </c>
      <c r="G715" s="9">
        <v>10</v>
      </c>
      <c r="H715" s="9">
        <v>5</v>
      </c>
      <c r="I715" s="10" t="s">
        <v>21</v>
      </c>
      <c r="J715" s="9" t="str">
        <f t="shared" si="2"/>
        <v>Rally</v>
      </c>
      <c r="K715" s="9" t="s">
        <v>22</v>
      </c>
      <c r="L715" s="34" t="str">
        <f t="shared" si="3"/>
        <v>Human Rights</v>
      </c>
      <c r="M715" s="10"/>
      <c r="N715" s="34" t="str">
        <f t="shared" si="4"/>
        <v/>
      </c>
      <c r="O715" s="10"/>
      <c r="P715" s="34" t="str">
        <f t="shared" si="5"/>
        <v/>
      </c>
      <c r="Q715" s="10" t="s">
        <v>23</v>
      </c>
      <c r="R715" s="10"/>
      <c r="S715" s="9">
        <f t="shared" si="6"/>
        <v>1</v>
      </c>
      <c r="T715" s="10" t="s">
        <v>24</v>
      </c>
      <c r="U715" s="10"/>
      <c r="V715" s="10" t="s">
        <v>24</v>
      </c>
      <c r="W715" s="34" t="str">
        <f t="shared" si="7"/>
        <v>National Government</v>
      </c>
      <c r="X715" s="10" t="s">
        <v>25</v>
      </c>
      <c r="Y715" s="34" t="str">
        <f t="shared" si="8"/>
        <v>Violent</v>
      </c>
      <c r="Z715" s="9" t="s">
        <v>900</v>
      </c>
      <c r="AA715" s="34" t="str">
        <f t="shared" si="9"/>
        <v>Violent</v>
      </c>
      <c r="AB715" s="9" t="s">
        <v>1773</v>
      </c>
      <c r="AC715" s="12" t="s">
        <v>27</v>
      </c>
      <c r="AD715" s="6" t="s">
        <v>1774</v>
      </c>
      <c r="AE715" s="10"/>
      <c r="AF715" s="10"/>
      <c r="AG715" s="10"/>
      <c r="AH715" s="10"/>
      <c r="AI715" s="10"/>
      <c r="AJ715" s="10"/>
      <c r="AK715" s="10"/>
      <c r="AL715" s="10"/>
      <c r="AM715" s="10"/>
      <c r="AN715" s="10"/>
      <c r="AO715" s="10"/>
      <c r="AP715" s="10"/>
      <c r="AQ715" s="10"/>
      <c r="AR715" s="10"/>
      <c r="AS715" s="10"/>
      <c r="AT715" s="10"/>
      <c r="AU715" s="10"/>
      <c r="AV715" s="10"/>
    </row>
    <row r="716" spans="1:48" ht="20.25" customHeight="1">
      <c r="A716" s="31">
        <v>43588</v>
      </c>
      <c r="B716" s="10" t="s">
        <v>1775</v>
      </c>
      <c r="C716" s="10">
        <f t="shared" si="0"/>
        <v>0</v>
      </c>
      <c r="D716" s="6">
        <f t="shared" si="1"/>
        <v>0</v>
      </c>
      <c r="E716" s="14">
        <v>43.474181000000002</v>
      </c>
      <c r="F716" s="15">
        <v>76.965264000000005</v>
      </c>
      <c r="G716" s="10">
        <v>30</v>
      </c>
      <c r="H716" s="10">
        <v>0</v>
      </c>
      <c r="I716" s="10" t="s">
        <v>101</v>
      </c>
      <c r="J716" s="9" t="str">
        <f t="shared" si="2"/>
        <v>Disruptive</v>
      </c>
      <c r="K716" s="10" t="s">
        <v>79</v>
      </c>
      <c r="L716" s="34" t="str">
        <f t="shared" si="3"/>
        <v>Government Services</v>
      </c>
      <c r="M716" s="9" t="s">
        <v>74</v>
      </c>
      <c r="N716" s="34" t="str">
        <f t="shared" si="4"/>
        <v>Property &amp; Land</v>
      </c>
      <c r="O716" s="10"/>
      <c r="P716" s="34" t="str">
        <f t="shared" si="5"/>
        <v/>
      </c>
      <c r="Q716" s="10"/>
      <c r="R716" s="10"/>
      <c r="S716" s="9">
        <f t="shared" si="6"/>
        <v>0</v>
      </c>
      <c r="T716" s="9" t="s">
        <v>59</v>
      </c>
      <c r="U716" s="10"/>
      <c r="V716" s="10" t="s">
        <v>59</v>
      </c>
      <c r="W716" s="34" t="str">
        <f t="shared" si="7"/>
        <v>Local Government</v>
      </c>
      <c r="X716" s="10" t="s">
        <v>48</v>
      </c>
      <c r="Y716" s="34" t="str">
        <f t="shared" si="8"/>
        <v>Constructive</v>
      </c>
      <c r="Z716" s="9" t="s">
        <v>82</v>
      </c>
      <c r="AA716" s="34" t="str">
        <f t="shared" si="9"/>
        <v>Constructive</v>
      </c>
      <c r="AB716" s="10" t="s">
        <v>1776</v>
      </c>
      <c r="AC716" s="9" t="s">
        <v>98</v>
      </c>
      <c r="AD716" s="6" t="s">
        <v>1777</v>
      </c>
      <c r="AE716" s="10"/>
      <c r="AF716" s="10"/>
      <c r="AG716" s="10"/>
      <c r="AH716" s="10"/>
      <c r="AI716" s="10"/>
      <c r="AJ716" s="10"/>
      <c r="AK716" s="10"/>
      <c r="AL716" s="10"/>
      <c r="AM716" s="10"/>
      <c r="AN716" s="10"/>
      <c r="AO716" s="10"/>
      <c r="AP716" s="10"/>
      <c r="AQ716" s="10"/>
      <c r="AR716" s="10"/>
      <c r="AS716" s="10"/>
      <c r="AT716" s="10"/>
      <c r="AU716" s="10"/>
      <c r="AV716" s="10"/>
    </row>
    <row r="717" spans="1:48" ht="20.25" customHeight="1">
      <c r="A717" s="31">
        <v>43586</v>
      </c>
      <c r="B717" s="9" t="s">
        <v>40</v>
      </c>
      <c r="C717" s="9">
        <f t="shared" si="0"/>
        <v>1</v>
      </c>
      <c r="D717" s="6">
        <f t="shared" si="1"/>
        <v>0</v>
      </c>
      <c r="E717" s="10">
        <v>51.170037000000001</v>
      </c>
      <c r="F717" s="10">
        <v>71.427831999999995</v>
      </c>
      <c r="G717" s="10">
        <v>150</v>
      </c>
      <c r="H717" s="10">
        <v>100</v>
      </c>
      <c r="I717" s="10" t="s">
        <v>21</v>
      </c>
      <c r="J717" s="9" t="str">
        <f t="shared" si="2"/>
        <v>Rally</v>
      </c>
      <c r="K717" s="10" t="s">
        <v>62</v>
      </c>
      <c r="L717" s="34" t="str">
        <f t="shared" si="3"/>
        <v>Justice</v>
      </c>
      <c r="M717" s="9" t="s">
        <v>64</v>
      </c>
      <c r="N717" s="34" t="str">
        <f t="shared" si="4"/>
        <v>Human Rights</v>
      </c>
      <c r="O717" s="10"/>
      <c r="P717" s="34" t="str">
        <f t="shared" si="5"/>
        <v/>
      </c>
      <c r="Q717" s="10" t="s">
        <v>23</v>
      </c>
      <c r="R717" s="9" t="s">
        <v>1195</v>
      </c>
      <c r="S717" s="9">
        <f t="shared" si="6"/>
        <v>1</v>
      </c>
      <c r="T717" s="10" t="s">
        <v>24</v>
      </c>
      <c r="U717" s="10"/>
      <c r="V717" s="10" t="s">
        <v>24</v>
      </c>
      <c r="W717" s="34" t="str">
        <f t="shared" si="7"/>
        <v>National Government</v>
      </c>
      <c r="X717" s="9" t="s">
        <v>25</v>
      </c>
      <c r="Y717" s="34" t="str">
        <f t="shared" si="8"/>
        <v>Violent</v>
      </c>
      <c r="Z717" s="10"/>
      <c r="AA717" s="34" t="str">
        <f t="shared" si="9"/>
        <v/>
      </c>
      <c r="AB717" s="12" t="s">
        <v>1959</v>
      </c>
      <c r="AC717" s="12" t="s">
        <v>27</v>
      </c>
      <c r="AD717" s="6" t="s">
        <v>1779</v>
      </c>
      <c r="AE717" s="10"/>
      <c r="AF717" s="10"/>
      <c r="AG717" s="10"/>
      <c r="AH717" s="10"/>
      <c r="AI717" s="10"/>
      <c r="AJ717" s="10"/>
      <c r="AK717" s="10"/>
      <c r="AL717" s="10"/>
      <c r="AM717" s="10"/>
      <c r="AN717" s="10"/>
      <c r="AO717" s="10"/>
      <c r="AP717" s="10"/>
      <c r="AQ717" s="10"/>
      <c r="AR717" s="10"/>
      <c r="AS717" s="10"/>
      <c r="AT717" s="10"/>
      <c r="AU717" s="10"/>
      <c r="AV717" s="10"/>
    </row>
    <row r="718" spans="1:48" ht="20.25" customHeight="1">
      <c r="A718" s="31">
        <v>43586</v>
      </c>
      <c r="B718" s="10" t="s">
        <v>34</v>
      </c>
      <c r="C718" s="10">
        <f t="shared" si="0"/>
        <v>0</v>
      </c>
      <c r="D718" s="6">
        <f t="shared" si="1"/>
        <v>1</v>
      </c>
      <c r="E718" s="10">
        <v>43.261299999999999</v>
      </c>
      <c r="F718" s="10">
        <v>76.965314000000006</v>
      </c>
      <c r="G718" s="10">
        <v>150</v>
      </c>
      <c r="H718" s="10">
        <v>20</v>
      </c>
      <c r="I718" s="10" t="s">
        <v>21</v>
      </c>
      <c r="J718" s="9" t="str">
        <f t="shared" si="2"/>
        <v>Rally</v>
      </c>
      <c r="K718" s="9" t="s">
        <v>64</v>
      </c>
      <c r="L718" s="34" t="str">
        <f t="shared" si="3"/>
        <v>Human Rights</v>
      </c>
      <c r="M718" s="9" t="s">
        <v>22</v>
      </c>
      <c r="N718" s="34" t="str">
        <f t="shared" si="4"/>
        <v>Human Rights</v>
      </c>
      <c r="O718" s="10"/>
      <c r="P718" s="34" t="str">
        <f t="shared" si="5"/>
        <v/>
      </c>
      <c r="Q718" s="10" t="s">
        <v>23</v>
      </c>
      <c r="R718" s="9"/>
      <c r="S718" s="9">
        <f t="shared" si="6"/>
        <v>1</v>
      </c>
      <c r="T718" s="10" t="s">
        <v>24</v>
      </c>
      <c r="U718" s="10"/>
      <c r="V718" s="10" t="s">
        <v>24</v>
      </c>
      <c r="W718" s="34" t="str">
        <f t="shared" si="7"/>
        <v>National Government</v>
      </c>
      <c r="X718" s="9" t="s">
        <v>25</v>
      </c>
      <c r="Y718" s="34" t="str">
        <f t="shared" si="8"/>
        <v>Violent</v>
      </c>
      <c r="Z718" s="10"/>
      <c r="AA718" s="34" t="str">
        <f t="shared" si="9"/>
        <v/>
      </c>
      <c r="AB718" s="9" t="s">
        <v>1780</v>
      </c>
      <c r="AC718" s="12" t="s">
        <v>27</v>
      </c>
      <c r="AD718" s="6" t="s">
        <v>1781</v>
      </c>
      <c r="AE718" s="10"/>
      <c r="AF718" s="10"/>
      <c r="AG718" s="10"/>
      <c r="AH718" s="10"/>
      <c r="AI718" s="10"/>
      <c r="AJ718" s="10"/>
      <c r="AK718" s="10"/>
      <c r="AL718" s="10"/>
      <c r="AM718" s="10"/>
      <c r="AN718" s="10"/>
      <c r="AO718" s="10"/>
      <c r="AP718" s="10"/>
      <c r="AQ718" s="10"/>
      <c r="AR718" s="10"/>
      <c r="AS718" s="10"/>
      <c r="AT718" s="10"/>
      <c r="AU718" s="10"/>
      <c r="AV718" s="10"/>
    </row>
    <row r="719" spans="1:48" ht="20.25" customHeight="1">
      <c r="A719" s="31">
        <v>43586</v>
      </c>
      <c r="B719" s="10" t="s">
        <v>29</v>
      </c>
      <c r="C719" s="10">
        <f t="shared" si="0"/>
        <v>0</v>
      </c>
      <c r="D719" s="6">
        <f t="shared" si="1"/>
        <v>0</v>
      </c>
      <c r="E719" s="10">
        <v>50.284916000000003</v>
      </c>
      <c r="F719" s="10">
        <v>57.185267000000003</v>
      </c>
      <c r="G719" s="10">
        <v>40</v>
      </c>
      <c r="H719" s="10">
        <v>0</v>
      </c>
      <c r="I719" s="10" t="s">
        <v>21</v>
      </c>
      <c r="J719" s="9" t="str">
        <f t="shared" si="2"/>
        <v>Rally</v>
      </c>
      <c r="K719" s="9" t="s">
        <v>64</v>
      </c>
      <c r="L719" s="34" t="str">
        <f t="shared" si="3"/>
        <v>Human Rights</v>
      </c>
      <c r="M719" s="9" t="s">
        <v>22</v>
      </c>
      <c r="N719" s="34" t="str">
        <f t="shared" si="4"/>
        <v>Human Rights</v>
      </c>
      <c r="O719" s="10"/>
      <c r="P719" s="34" t="str">
        <f t="shared" si="5"/>
        <v/>
      </c>
      <c r="Q719" s="10" t="s">
        <v>23</v>
      </c>
      <c r="R719" s="9"/>
      <c r="S719" s="9">
        <f t="shared" si="6"/>
        <v>1</v>
      </c>
      <c r="T719" s="10" t="s">
        <v>24</v>
      </c>
      <c r="U719" s="10"/>
      <c r="V719" s="10" t="s">
        <v>24</v>
      </c>
      <c r="W719" s="34" t="str">
        <f t="shared" si="7"/>
        <v>National Government</v>
      </c>
      <c r="X719" s="9" t="s">
        <v>87</v>
      </c>
      <c r="Y719" s="34" t="str">
        <f t="shared" si="8"/>
        <v>Neutral</v>
      </c>
      <c r="Z719" s="10"/>
      <c r="AA719" s="34" t="str">
        <f t="shared" si="9"/>
        <v/>
      </c>
      <c r="AB719" s="10" t="s">
        <v>1782</v>
      </c>
      <c r="AC719" s="12" t="s">
        <v>27</v>
      </c>
      <c r="AD719" s="6" t="s">
        <v>1781</v>
      </c>
      <c r="AE719" s="10"/>
      <c r="AF719" s="10"/>
      <c r="AG719" s="10"/>
      <c r="AH719" s="10"/>
      <c r="AI719" s="10"/>
      <c r="AJ719" s="10"/>
      <c r="AK719" s="10"/>
      <c r="AL719" s="10"/>
      <c r="AM719" s="10"/>
      <c r="AN719" s="10"/>
      <c r="AO719" s="10"/>
      <c r="AP719" s="10"/>
      <c r="AQ719" s="10"/>
      <c r="AR719" s="10"/>
      <c r="AS719" s="10"/>
      <c r="AT719" s="10"/>
      <c r="AU719" s="10"/>
      <c r="AV719" s="10"/>
    </row>
    <row r="720" spans="1:48" ht="20.25" customHeight="1">
      <c r="A720" s="31">
        <v>43586</v>
      </c>
      <c r="B720" s="10" t="s">
        <v>321</v>
      </c>
      <c r="C720" s="10">
        <f t="shared" si="0"/>
        <v>0</v>
      </c>
      <c r="D720" s="6">
        <f t="shared" si="1"/>
        <v>0</v>
      </c>
      <c r="E720" s="10">
        <v>49.816485</v>
      </c>
      <c r="F720" s="10">
        <v>73.103464000000002</v>
      </c>
      <c r="G720" s="10">
        <v>10</v>
      </c>
      <c r="H720" s="10">
        <v>5</v>
      </c>
      <c r="I720" s="10" t="s">
        <v>21</v>
      </c>
      <c r="J720" s="9" t="str">
        <f t="shared" si="2"/>
        <v>Rally</v>
      </c>
      <c r="K720" s="9" t="s">
        <v>64</v>
      </c>
      <c r="L720" s="34" t="str">
        <f t="shared" si="3"/>
        <v>Human Rights</v>
      </c>
      <c r="M720" s="9" t="s">
        <v>22</v>
      </c>
      <c r="N720" s="34" t="str">
        <f t="shared" si="4"/>
        <v>Human Rights</v>
      </c>
      <c r="O720" s="10"/>
      <c r="P720" s="34" t="str">
        <f t="shared" si="5"/>
        <v/>
      </c>
      <c r="Q720" s="10" t="s">
        <v>23</v>
      </c>
      <c r="R720" s="9"/>
      <c r="S720" s="9">
        <f t="shared" si="6"/>
        <v>1</v>
      </c>
      <c r="T720" s="10" t="s">
        <v>24</v>
      </c>
      <c r="U720" s="10"/>
      <c r="V720" s="10" t="s">
        <v>24</v>
      </c>
      <c r="W720" s="34" t="str">
        <f t="shared" si="7"/>
        <v>National Government</v>
      </c>
      <c r="X720" s="9" t="s">
        <v>25</v>
      </c>
      <c r="Y720" s="34" t="str">
        <f t="shared" si="8"/>
        <v>Violent</v>
      </c>
      <c r="Z720" s="10"/>
      <c r="AA720" s="34" t="str">
        <f t="shared" si="9"/>
        <v/>
      </c>
      <c r="AB720" s="10" t="s">
        <v>1783</v>
      </c>
      <c r="AC720" s="12" t="s">
        <v>27</v>
      </c>
      <c r="AD720" s="6" t="s">
        <v>1781</v>
      </c>
      <c r="AE720" s="10"/>
      <c r="AF720" s="10"/>
      <c r="AG720" s="10"/>
      <c r="AH720" s="10"/>
      <c r="AI720" s="10"/>
      <c r="AJ720" s="10"/>
      <c r="AK720" s="10"/>
      <c r="AL720" s="10"/>
      <c r="AM720" s="10"/>
      <c r="AN720" s="10"/>
      <c r="AO720" s="10"/>
      <c r="AP720" s="10"/>
      <c r="AQ720" s="10"/>
      <c r="AR720" s="10"/>
      <c r="AS720" s="10"/>
      <c r="AT720" s="10"/>
      <c r="AU720" s="10"/>
      <c r="AV720" s="10"/>
    </row>
    <row r="721" spans="1:48" ht="20.25" customHeight="1">
      <c r="A721" s="31">
        <v>43586</v>
      </c>
      <c r="B721" s="10" t="s">
        <v>20</v>
      </c>
      <c r="C721" s="10">
        <f t="shared" si="0"/>
        <v>0</v>
      </c>
      <c r="D721" s="6">
        <f t="shared" si="1"/>
        <v>0</v>
      </c>
      <c r="E721" s="10">
        <v>42.309497999999998</v>
      </c>
      <c r="F721" s="10">
        <v>69.600190999999995</v>
      </c>
      <c r="G721" s="10">
        <v>10</v>
      </c>
      <c r="H721" s="10">
        <v>0</v>
      </c>
      <c r="I721" s="10" t="s">
        <v>21</v>
      </c>
      <c r="J721" s="9" t="str">
        <f t="shared" si="2"/>
        <v>Rally</v>
      </c>
      <c r="K721" s="9" t="s">
        <v>64</v>
      </c>
      <c r="L721" s="34" t="str">
        <f t="shared" si="3"/>
        <v>Human Rights</v>
      </c>
      <c r="M721" s="9" t="s">
        <v>22</v>
      </c>
      <c r="N721" s="34" t="str">
        <f t="shared" si="4"/>
        <v>Human Rights</v>
      </c>
      <c r="O721" s="10"/>
      <c r="P721" s="34" t="str">
        <f t="shared" si="5"/>
        <v/>
      </c>
      <c r="Q721" s="10" t="s">
        <v>23</v>
      </c>
      <c r="R721" s="9"/>
      <c r="S721" s="9">
        <f t="shared" si="6"/>
        <v>1</v>
      </c>
      <c r="T721" s="10" t="s">
        <v>24</v>
      </c>
      <c r="U721" s="10"/>
      <c r="V721" s="10" t="s">
        <v>24</v>
      </c>
      <c r="W721" s="34" t="str">
        <f t="shared" si="7"/>
        <v>National Government</v>
      </c>
      <c r="X721" s="9" t="s">
        <v>87</v>
      </c>
      <c r="Y721" s="34" t="str">
        <f t="shared" si="8"/>
        <v>Neutral</v>
      </c>
      <c r="Z721" s="10"/>
      <c r="AA721" s="34" t="str">
        <f t="shared" si="9"/>
        <v/>
      </c>
      <c r="AB721" s="10" t="s">
        <v>1784</v>
      </c>
      <c r="AC721" s="12" t="s">
        <v>27</v>
      </c>
      <c r="AD721" s="6" t="s">
        <v>1781</v>
      </c>
      <c r="AE721" s="10"/>
      <c r="AF721" s="10"/>
      <c r="AG721" s="10"/>
      <c r="AH721" s="10"/>
      <c r="AI721" s="10"/>
      <c r="AJ721" s="10"/>
      <c r="AK721" s="10"/>
      <c r="AL721" s="10"/>
      <c r="AM721" s="10"/>
      <c r="AN721" s="10"/>
      <c r="AO721" s="10"/>
      <c r="AP721" s="10"/>
      <c r="AQ721" s="10"/>
      <c r="AR721" s="10"/>
      <c r="AS721" s="10"/>
      <c r="AT721" s="10"/>
      <c r="AU721" s="10"/>
      <c r="AV721" s="10"/>
    </row>
    <row r="722" spans="1:48" ht="20.25" customHeight="1">
      <c r="A722" s="31">
        <v>43586</v>
      </c>
      <c r="B722" s="10" t="s">
        <v>144</v>
      </c>
      <c r="C722" s="10">
        <f t="shared" si="0"/>
        <v>0</v>
      </c>
      <c r="D722" s="6">
        <f t="shared" si="1"/>
        <v>0</v>
      </c>
      <c r="E722" s="10">
        <v>50.403630999999997</v>
      </c>
      <c r="F722" s="10">
        <v>80.183610999999999</v>
      </c>
      <c r="G722" s="10">
        <v>40</v>
      </c>
      <c r="H722" s="10">
        <v>0</v>
      </c>
      <c r="I722" s="10" t="s">
        <v>21</v>
      </c>
      <c r="J722" s="9" t="str">
        <f t="shared" si="2"/>
        <v>Rally</v>
      </c>
      <c r="K722" s="10" t="s">
        <v>62</v>
      </c>
      <c r="L722" s="34" t="str">
        <f t="shared" si="3"/>
        <v>Justice</v>
      </c>
      <c r="M722" s="9" t="s">
        <v>22</v>
      </c>
      <c r="N722" s="34" t="str">
        <f t="shared" si="4"/>
        <v>Human Rights</v>
      </c>
      <c r="O722" s="9"/>
      <c r="P722" s="34" t="str">
        <f t="shared" si="5"/>
        <v/>
      </c>
      <c r="Q722" s="10"/>
      <c r="R722" s="10"/>
      <c r="S722" s="9">
        <f t="shared" si="6"/>
        <v>0</v>
      </c>
      <c r="T722" s="10" t="s">
        <v>24</v>
      </c>
      <c r="U722" s="10"/>
      <c r="V722" s="10" t="s">
        <v>24</v>
      </c>
      <c r="W722" s="34" t="str">
        <f t="shared" si="7"/>
        <v>National Government</v>
      </c>
      <c r="X722" s="9" t="s">
        <v>205</v>
      </c>
      <c r="Y722" s="34" t="str">
        <f t="shared" si="8"/>
        <v>Cautious</v>
      </c>
      <c r="Z722" s="10"/>
      <c r="AA722" s="34" t="str">
        <f t="shared" si="9"/>
        <v/>
      </c>
      <c r="AB722" s="10" t="s">
        <v>1784</v>
      </c>
      <c r="AC722" s="12" t="s">
        <v>27</v>
      </c>
      <c r="AD722" s="6" t="s">
        <v>1785</v>
      </c>
      <c r="AE722" s="10"/>
      <c r="AF722" s="10"/>
      <c r="AG722" s="10"/>
      <c r="AH722" s="10"/>
      <c r="AI722" s="10"/>
      <c r="AJ722" s="10"/>
      <c r="AK722" s="10"/>
      <c r="AL722" s="10"/>
      <c r="AM722" s="10"/>
      <c r="AN722" s="10"/>
      <c r="AO722" s="10"/>
      <c r="AP722" s="10"/>
      <c r="AQ722" s="10"/>
      <c r="AR722" s="10"/>
      <c r="AS722" s="10"/>
      <c r="AT722" s="10"/>
      <c r="AU722" s="10"/>
      <c r="AV722" s="10"/>
    </row>
    <row r="723" spans="1:48" ht="20.25" customHeight="1">
      <c r="A723" s="31">
        <v>43583</v>
      </c>
      <c r="B723" s="9" t="s">
        <v>40</v>
      </c>
      <c r="C723" s="9">
        <f t="shared" si="0"/>
        <v>1</v>
      </c>
      <c r="D723" s="6">
        <f t="shared" si="1"/>
        <v>0</v>
      </c>
      <c r="E723" s="10">
        <v>51.104228999999997</v>
      </c>
      <c r="F723" s="10">
        <v>71.579820999999995</v>
      </c>
      <c r="G723" s="10">
        <v>10</v>
      </c>
      <c r="H723" s="10">
        <v>0</v>
      </c>
      <c r="I723" s="10" t="s">
        <v>21</v>
      </c>
      <c r="J723" s="9" t="str">
        <f t="shared" si="2"/>
        <v>Rally</v>
      </c>
      <c r="K723" s="10" t="s">
        <v>62</v>
      </c>
      <c r="L723" s="34" t="str">
        <f t="shared" si="3"/>
        <v>Justice</v>
      </c>
      <c r="M723" s="9" t="s">
        <v>64</v>
      </c>
      <c r="N723" s="34" t="str">
        <f t="shared" si="4"/>
        <v>Human Rights</v>
      </c>
      <c r="O723" s="9" t="s">
        <v>108</v>
      </c>
      <c r="P723" s="34" t="str">
        <f t="shared" si="5"/>
        <v>Human Rights</v>
      </c>
      <c r="Q723" s="10"/>
      <c r="R723" s="10"/>
      <c r="S723" s="9">
        <f t="shared" si="6"/>
        <v>0</v>
      </c>
      <c r="T723" s="9" t="s">
        <v>782</v>
      </c>
      <c r="U723" s="10"/>
      <c r="V723" s="10" t="s">
        <v>53</v>
      </c>
      <c r="W723" s="34" t="str">
        <f t="shared" si="7"/>
        <v>Justice System</v>
      </c>
      <c r="X723" s="10" t="s">
        <v>67</v>
      </c>
      <c r="Y723" s="34" t="str">
        <f t="shared" si="8"/>
        <v>Neutral</v>
      </c>
      <c r="Z723" s="10"/>
      <c r="AA723" s="34" t="str">
        <f t="shared" si="9"/>
        <v/>
      </c>
      <c r="AB723" s="10" t="s">
        <v>1786</v>
      </c>
      <c r="AC723" s="12" t="s">
        <v>27</v>
      </c>
      <c r="AD723" s="6" t="s">
        <v>1787</v>
      </c>
      <c r="AE723" s="10"/>
      <c r="AF723" s="10"/>
      <c r="AG723" s="10"/>
      <c r="AH723" s="10"/>
      <c r="AI723" s="10"/>
      <c r="AJ723" s="10"/>
      <c r="AK723" s="10"/>
      <c r="AL723" s="10"/>
      <c r="AM723" s="10"/>
      <c r="AN723" s="10"/>
      <c r="AO723" s="10"/>
      <c r="AP723" s="10"/>
      <c r="AQ723" s="10"/>
      <c r="AR723" s="10"/>
      <c r="AS723" s="10"/>
      <c r="AT723" s="10"/>
      <c r="AU723" s="10"/>
      <c r="AV723" s="10"/>
    </row>
    <row r="724" spans="1:48" ht="20.25" customHeight="1">
      <c r="A724" s="31">
        <v>43577</v>
      </c>
      <c r="B724" s="10" t="s">
        <v>34</v>
      </c>
      <c r="C724" s="10">
        <f t="shared" si="0"/>
        <v>0</v>
      </c>
      <c r="D724" s="6">
        <f t="shared" si="1"/>
        <v>1</v>
      </c>
      <c r="E724" s="10">
        <v>43.255814000000001</v>
      </c>
      <c r="F724" s="10">
        <v>76.937396000000007</v>
      </c>
      <c r="G724" s="10">
        <v>20</v>
      </c>
      <c r="H724" s="10">
        <v>0</v>
      </c>
      <c r="I724" s="10" t="s">
        <v>21</v>
      </c>
      <c r="J724" s="9" t="str">
        <f t="shared" si="2"/>
        <v>Rally</v>
      </c>
      <c r="K724" s="10" t="s">
        <v>62</v>
      </c>
      <c r="L724" s="34" t="str">
        <f t="shared" si="3"/>
        <v>Justice</v>
      </c>
      <c r="M724" s="9" t="s">
        <v>64</v>
      </c>
      <c r="N724" s="34" t="str">
        <f t="shared" si="4"/>
        <v>Human Rights</v>
      </c>
      <c r="O724" s="9" t="s">
        <v>108</v>
      </c>
      <c r="P724" s="34" t="str">
        <f t="shared" si="5"/>
        <v>Human Rights</v>
      </c>
      <c r="Q724" s="10"/>
      <c r="R724" s="10"/>
      <c r="S724" s="9">
        <f t="shared" si="6"/>
        <v>0</v>
      </c>
      <c r="T724" s="9" t="s">
        <v>782</v>
      </c>
      <c r="U724" s="10"/>
      <c r="V724" s="10" t="s">
        <v>53</v>
      </c>
      <c r="W724" s="34" t="str">
        <f t="shared" si="7"/>
        <v>Justice System</v>
      </c>
      <c r="X724" s="10" t="s">
        <v>67</v>
      </c>
      <c r="Y724" s="34" t="str">
        <f t="shared" si="8"/>
        <v>Neutral</v>
      </c>
      <c r="Z724" s="10"/>
      <c r="AA724" s="34" t="str">
        <f t="shared" si="9"/>
        <v/>
      </c>
      <c r="AB724" s="10" t="s">
        <v>1788</v>
      </c>
      <c r="AC724" s="12" t="s">
        <v>27</v>
      </c>
      <c r="AD724" s="6" t="s">
        <v>1789</v>
      </c>
      <c r="AE724" s="10"/>
      <c r="AF724" s="10"/>
      <c r="AG724" s="10"/>
      <c r="AH724" s="10"/>
      <c r="AI724" s="10"/>
      <c r="AJ724" s="10"/>
      <c r="AK724" s="10"/>
      <c r="AL724" s="10"/>
      <c r="AM724" s="10"/>
      <c r="AN724" s="10"/>
      <c r="AO724" s="10"/>
      <c r="AP724" s="10"/>
      <c r="AQ724" s="10"/>
      <c r="AR724" s="10"/>
      <c r="AS724" s="10"/>
      <c r="AT724" s="10"/>
      <c r="AU724" s="10"/>
      <c r="AV724" s="10"/>
    </row>
    <row r="725" spans="1:48" ht="20.25" customHeight="1">
      <c r="A725" s="31">
        <v>43576</v>
      </c>
      <c r="B725" s="10" t="s">
        <v>34</v>
      </c>
      <c r="C725" s="10">
        <f t="shared" si="0"/>
        <v>0</v>
      </c>
      <c r="D725" s="6">
        <f t="shared" si="1"/>
        <v>1</v>
      </c>
      <c r="E725" s="10">
        <v>43.221983999999999</v>
      </c>
      <c r="F725" s="10">
        <v>76.934225999999995</v>
      </c>
      <c r="G725" s="9">
        <v>2</v>
      </c>
      <c r="H725" s="10">
        <v>2</v>
      </c>
      <c r="I725" s="10" t="s">
        <v>21</v>
      </c>
      <c r="J725" s="9" t="str">
        <f t="shared" si="2"/>
        <v>Rally</v>
      </c>
      <c r="K725" s="10" t="s">
        <v>64</v>
      </c>
      <c r="L725" s="34" t="str">
        <f t="shared" si="3"/>
        <v>Human Rights</v>
      </c>
      <c r="M725" s="10"/>
      <c r="N725" s="34" t="str">
        <f t="shared" si="4"/>
        <v/>
      </c>
      <c r="O725" s="10"/>
      <c r="P725" s="34" t="str">
        <f t="shared" si="5"/>
        <v/>
      </c>
      <c r="Q725" s="10"/>
      <c r="R725" s="10"/>
      <c r="S725" s="9">
        <f t="shared" si="6"/>
        <v>0</v>
      </c>
      <c r="T725" s="10" t="s">
        <v>24</v>
      </c>
      <c r="U725" s="10"/>
      <c r="V725" s="10" t="s">
        <v>24</v>
      </c>
      <c r="W725" s="34" t="str">
        <f t="shared" si="7"/>
        <v>National Government</v>
      </c>
      <c r="X725" s="10" t="s">
        <v>25</v>
      </c>
      <c r="Y725" s="34" t="str">
        <f t="shared" si="8"/>
        <v>Violent</v>
      </c>
      <c r="Z725" s="10"/>
      <c r="AA725" s="34" t="str">
        <f t="shared" si="9"/>
        <v/>
      </c>
      <c r="AB725" s="9" t="s">
        <v>1790</v>
      </c>
      <c r="AC725" s="12" t="s">
        <v>27</v>
      </c>
      <c r="AD725" s="6" t="s">
        <v>1791</v>
      </c>
      <c r="AE725" s="10"/>
      <c r="AF725" s="10"/>
      <c r="AG725" s="10"/>
      <c r="AH725" s="10"/>
      <c r="AI725" s="10"/>
      <c r="AJ725" s="10"/>
      <c r="AK725" s="10"/>
      <c r="AL725" s="10"/>
      <c r="AM725" s="10"/>
      <c r="AN725" s="10"/>
      <c r="AO725" s="10"/>
      <c r="AP725" s="10"/>
      <c r="AQ725" s="10"/>
      <c r="AR725" s="10"/>
      <c r="AS725" s="10"/>
      <c r="AT725" s="10"/>
      <c r="AU725" s="10"/>
      <c r="AV725" s="10"/>
    </row>
    <row r="726" spans="1:48" ht="20.25" customHeight="1">
      <c r="A726" s="31">
        <v>43566</v>
      </c>
      <c r="B726" s="9" t="s">
        <v>40</v>
      </c>
      <c r="C726" s="9">
        <f t="shared" si="0"/>
        <v>1</v>
      </c>
      <c r="D726" s="6">
        <f t="shared" si="1"/>
        <v>0</v>
      </c>
      <c r="E726" s="10">
        <v>51.167921999999997</v>
      </c>
      <c r="F726" s="10">
        <v>71.434612000000001</v>
      </c>
      <c r="G726" s="10">
        <v>30</v>
      </c>
      <c r="H726" s="10">
        <v>0</v>
      </c>
      <c r="I726" s="9" t="s">
        <v>570</v>
      </c>
      <c r="J726" s="9" t="str">
        <f t="shared" si="2"/>
        <v>Non-Violent</v>
      </c>
      <c r="K726" s="10" t="s">
        <v>58</v>
      </c>
      <c r="L726" s="34" t="str">
        <f t="shared" si="3"/>
        <v>Government Services</v>
      </c>
      <c r="M726" s="10"/>
      <c r="N726" s="34" t="str">
        <f t="shared" si="4"/>
        <v/>
      </c>
      <c r="O726" s="10"/>
      <c r="P726" s="34" t="str">
        <f t="shared" si="5"/>
        <v/>
      </c>
      <c r="Q726" s="10"/>
      <c r="R726" s="10"/>
      <c r="S726" s="9">
        <f t="shared" si="6"/>
        <v>0</v>
      </c>
      <c r="T726" s="32" t="s">
        <v>608</v>
      </c>
      <c r="U726" s="9" t="s">
        <v>1564</v>
      </c>
      <c r="V726" s="10" t="s">
        <v>24</v>
      </c>
      <c r="W726" s="34" t="str">
        <f t="shared" si="7"/>
        <v>National Government</v>
      </c>
      <c r="X726" s="10" t="s">
        <v>48</v>
      </c>
      <c r="Y726" s="34" t="str">
        <f t="shared" si="8"/>
        <v>Constructive</v>
      </c>
      <c r="Z726" s="10"/>
      <c r="AA726" s="34" t="str">
        <f t="shared" si="9"/>
        <v/>
      </c>
      <c r="AB726" s="10" t="s">
        <v>1792</v>
      </c>
      <c r="AC726" s="12" t="s">
        <v>27</v>
      </c>
      <c r="AD726" s="6" t="s">
        <v>1793</v>
      </c>
      <c r="AE726" s="10"/>
      <c r="AF726" s="10"/>
      <c r="AG726" s="10"/>
      <c r="AH726" s="10"/>
      <c r="AI726" s="10"/>
      <c r="AJ726" s="10"/>
      <c r="AK726" s="10"/>
      <c r="AL726" s="10"/>
      <c r="AM726" s="10"/>
      <c r="AN726" s="10"/>
      <c r="AO726" s="10"/>
      <c r="AP726" s="10"/>
      <c r="AQ726" s="10"/>
      <c r="AR726" s="10"/>
      <c r="AS726" s="10"/>
      <c r="AT726" s="10"/>
      <c r="AU726" s="10"/>
      <c r="AV726" s="10"/>
    </row>
    <row r="727" spans="1:48" ht="20.25" customHeight="1">
      <c r="A727" s="31">
        <v>43556</v>
      </c>
      <c r="B727" s="9" t="s">
        <v>40</v>
      </c>
      <c r="C727" s="9">
        <f t="shared" si="0"/>
        <v>1</v>
      </c>
      <c r="D727" s="6">
        <f t="shared" si="1"/>
        <v>0</v>
      </c>
      <c r="E727" s="10">
        <v>51.138871999999999</v>
      </c>
      <c r="F727" s="10">
        <v>71.466134999999994</v>
      </c>
      <c r="G727" s="9">
        <v>20</v>
      </c>
      <c r="H727" s="10">
        <v>0</v>
      </c>
      <c r="I727" s="9" t="s">
        <v>21</v>
      </c>
      <c r="J727" s="9" t="str">
        <f t="shared" si="2"/>
        <v>Rally</v>
      </c>
      <c r="K727" s="10" t="s">
        <v>62</v>
      </c>
      <c r="L727" s="34" t="str">
        <f t="shared" si="3"/>
        <v>Justice</v>
      </c>
      <c r="M727" s="10"/>
      <c r="N727" s="34" t="str">
        <f t="shared" si="4"/>
        <v/>
      </c>
      <c r="O727" s="10"/>
      <c r="P727" s="34" t="str">
        <f t="shared" si="5"/>
        <v/>
      </c>
      <c r="Q727" s="10"/>
      <c r="R727" s="10"/>
      <c r="S727" s="9">
        <f t="shared" si="6"/>
        <v>0</v>
      </c>
      <c r="T727" s="9" t="s">
        <v>782</v>
      </c>
      <c r="U727" s="10"/>
      <c r="V727" s="10" t="s">
        <v>53</v>
      </c>
      <c r="W727" s="34" t="str">
        <f t="shared" si="7"/>
        <v>Justice System</v>
      </c>
      <c r="X727" s="9" t="s">
        <v>205</v>
      </c>
      <c r="Y727" s="34" t="str">
        <f t="shared" si="8"/>
        <v>Cautious</v>
      </c>
      <c r="Z727" s="10"/>
      <c r="AA727" s="34" t="str">
        <f t="shared" si="9"/>
        <v/>
      </c>
      <c r="AB727" s="10" t="s">
        <v>1794</v>
      </c>
      <c r="AC727" s="9" t="s">
        <v>98</v>
      </c>
      <c r="AD727" s="6" t="s">
        <v>1795</v>
      </c>
      <c r="AE727" s="10"/>
      <c r="AF727" s="10"/>
      <c r="AG727" s="10"/>
      <c r="AH727" s="10"/>
      <c r="AI727" s="10"/>
      <c r="AJ727" s="10"/>
      <c r="AK727" s="10"/>
      <c r="AL727" s="10"/>
      <c r="AM727" s="10"/>
      <c r="AN727" s="10"/>
      <c r="AO727" s="10"/>
      <c r="AP727" s="10"/>
      <c r="AQ727" s="10"/>
      <c r="AR727" s="10"/>
      <c r="AS727" s="10"/>
      <c r="AT727" s="10"/>
      <c r="AU727" s="10"/>
      <c r="AV727" s="10"/>
    </row>
    <row r="728" spans="1:48" ht="20.25" customHeight="1">
      <c r="A728" s="31">
        <v>43546</v>
      </c>
      <c r="B728" s="9" t="s">
        <v>40</v>
      </c>
      <c r="C728" s="9">
        <f t="shared" si="0"/>
        <v>1</v>
      </c>
      <c r="D728" s="6">
        <f t="shared" si="1"/>
        <v>0</v>
      </c>
      <c r="E728" s="10">
        <v>51.178826000000001</v>
      </c>
      <c r="F728" s="10">
        <v>71.435346999999993</v>
      </c>
      <c r="G728" s="9">
        <v>20</v>
      </c>
      <c r="H728" s="10">
        <v>10</v>
      </c>
      <c r="I728" s="10" t="s">
        <v>21</v>
      </c>
      <c r="J728" s="9" t="str">
        <f t="shared" si="2"/>
        <v>Rally</v>
      </c>
      <c r="K728" s="9" t="s">
        <v>164</v>
      </c>
      <c r="L728" s="34" t="str">
        <f t="shared" si="3"/>
        <v>Other</v>
      </c>
      <c r="M728" s="10"/>
      <c r="N728" s="34" t="str">
        <f t="shared" si="4"/>
        <v/>
      </c>
      <c r="O728" s="10"/>
      <c r="P728" s="34" t="str">
        <f t="shared" si="5"/>
        <v/>
      </c>
      <c r="Q728" s="10" t="s">
        <v>23</v>
      </c>
      <c r="R728" s="10"/>
      <c r="S728" s="9">
        <f t="shared" si="6"/>
        <v>1</v>
      </c>
      <c r="T728" s="10" t="s">
        <v>24</v>
      </c>
      <c r="U728" s="10"/>
      <c r="V728" s="10" t="s">
        <v>24</v>
      </c>
      <c r="W728" s="34" t="str">
        <f t="shared" si="7"/>
        <v>National Government</v>
      </c>
      <c r="X728" s="10" t="s">
        <v>25</v>
      </c>
      <c r="Y728" s="34" t="str">
        <f t="shared" si="8"/>
        <v>Violent</v>
      </c>
      <c r="Z728" s="10"/>
      <c r="AA728" s="34" t="str">
        <f t="shared" si="9"/>
        <v/>
      </c>
      <c r="AB728" s="10" t="s">
        <v>1796</v>
      </c>
      <c r="AC728" s="12" t="s">
        <v>27</v>
      </c>
      <c r="AD728" s="6" t="s">
        <v>1797</v>
      </c>
      <c r="AE728" s="10"/>
      <c r="AF728" s="10"/>
      <c r="AG728" s="10"/>
      <c r="AH728" s="10"/>
      <c r="AI728" s="10"/>
      <c r="AJ728" s="10"/>
      <c r="AK728" s="10"/>
      <c r="AL728" s="10"/>
      <c r="AM728" s="10"/>
      <c r="AN728" s="10"/>
      <c r="AO728" s="10"/>
      <c r="AP728" s="10"/>
      <c r="AQ728" s="10"/>
      <c r="AR728" s="10"/>
      <c r="AS728" s="10"/>
      <c r="AT728" s="10"/>
      <c r="AU728" s="10"/>
      <c r="AV728" s="10"/>
    </row>
    <row r="729" spans="1:48" ht="20.25" customHeight="1">
      <c r="A729" s="31">
        <v>43546</v>
      </c>
      <c r="B729" s="10" t="s">
        <v>34</v>
      </c>
      <c r="C729" s="10">
        <f t="shared" si="0"/>
        <v>0</v>
      </c>
      <c r="D729" s="6">
        <f t="shared" si="1"/>
        <v>1</v>
      </c>
      <c r="E729" s="10">
        <v>43.259906999999998</v>
      </c>
      <c r="F729" s="10">
        <v>76.944286000000005</v>
      </c>
      <c r="G729" s="9">
        <v>20</v>
      </c>
      <c r="H729" s="10">
        <v>10</v>
      </c>
      <c r="I729" s="10" t="s">
        <v>21</v>
      </c>
      <c r="J729" s="9" t="str">
        <f t="shared" si="2"/>
        <v>Rally</v>
      </c>
      <c r="K729" s="9" t="s">
        <v>164</v>
      </c>
      <c r="L729" s="34" t="str">
        <f t="shared" si="3"/>
        <v>Other</v>
      </c>
      <c r="M729" s="10"/>
      <c r="N729" s="34" t="str">
        <f t="shared" si="4"/>
        <v/>
      </c>
      <c r="O729" s="10"/>
      <c r="P729" s="34" t="str">
        <f t="shared" si="5"/>
        <v/>
      </c>
      <c r="Q729" s="10" t="s">
        <v>23</v>
      </c>
      <c r="R729" s="10"/>
      <c r="S729" s="9">
        <f t="shared" si="6"/>
        <v>1</v>
      </c>
      <c r="T729" s="10" t="s">
        <v>24</v>
      </c>
      <c r="U729" s="10"/>
      <c r="V729" s="10" t="s">
        <v>24</v>
      </c>
      <c r="W729" s="34" t="str">
        <f t="shared" si="7"/>
        <v>National Government</v>
      </c>
      <c r="X729" s="10" t="s">
        <v>25</v>
      </c>
      <c r="Y729" s="34" t="str">
        <f t="shared" si="8"/>
        <v>Violent</v>
      </c>
      <c r="Z729" s="10"/>
      <c r="AA729" s="34" t="str">
        <f t="shared" si="9"/>
        <v/>
      </c>
      <c r="AB729" s="10" t="s">
        <v>1798</v>
      </c>
      <c r="AC729" s="12" t="s">
        <v>27</v>
      </c>
      <c r="AD729" s="6" t="s">
        <v>1797</v>
      </c>
      <c r="AE729" s="10"/>
      <c r="AF729" s="10"/>
      <c r="AG729" s="10"/>
      <c r="AH729" s="10"/>
      <c r="AI729" s="10"/>
      <c r="AJ729" s="10"/>
      <c r="AK729" s="10"/>
      <c r="AL729" s="10"/>
      <c r="AM729" s="10"/>
      <c r="AN729" s="10"/>
      <c r="AO729" s="10"/>
      <c r="AP729" s="10"/>
      <c r="AQ729" s="10"/>
      <c r="AR729" s="10"/>
      <c r="AS729" s="10"/>
      <c r="AT729" s="10"/>
      <c r="AU729" s="10"/>
      <c r="AV729" s="10"/>
    </row>
    <row r="730" spans="1:48" ht="20.25" customHeight="1">
      <c r="A730" s="31">
        <v>43545</v>
      </c>
      <c r="B730" s="9" t="s">
        <v>40</v>
      </c>
      <c r="C730" s="9">
        <f t="shared" si="0"/>
        <v>1</v>
      </c>
      <c r="D730" s="6">
        <f t="shared" si="1"/>
        <v>0</v>
      </c>
      <c r="E730" s="10">
        <v>51.166811000000003</v>
      </c>
      <c r="F730" s="10">
        <v>71.420032000000006</v>
      </c>
      <c r="G730" s="9">
        <v>40</v>
      </c>
      <c r="H730" s="10">
        <v>20</v>
      </c>
      <c r="I730" s="10" t="s">
        <v>21</v>
      </c>
      <c r="J730" s="9" t="str">
        <f t="shared" si="2"/>
        <v>Rally</v>
      </c>
      <c r="K730" s="9" t="s">
        <v>164</v>
      </c>
      <c r="L730" s="34" t="str">
        <f t="shared" si="3"/>
        <v>Other</v>
      </c>
      <c r="M730" s="10"/>
      <c r="N730" s="34" t="str">
        <f t="shared" si="4"/>
        <v/>
      </c>
      <c r="O730" s="10"/>
      <c r="P730" s="34" t="str">
        <f t="shared" si="5"/>
        <v/>
      </c>
      <c r="Q730" s="10" t="s">
        <v>23</v>
      </c>
      <c r="R730" s="10"/>
      <c r="S730" s="9">
        <f t="shared" si="6"/>
        <v>1</v>
      </c>
      <c r="T730" s="10" t="s">
        <v>24</v>
      </c>
      <c r="U730" s="10"/>
      <c r="V730" s="10" t="s">
        <v>24</v>
      </c>
      <c r="W730" s="34" t="str">
        <f t="shared" si="7"/>
        <v>National Government</v>
      </c>
      <c r="X730" s="10" t="s">
        <v>25</v>
      </c>
      <c r="Y730" s="34" t="str">
        <f t="shared" si="8"/>
        <v>Violent</v>
      </c>
      <c r="Z730" s="10"/>
      <c r="AA730" s="34" t="str">
        <f t="shared" si="9"/>
        <v/>
      </c>
      <c r="AB730" s="10" t="s">
        <v>1799</v>
      </c>
      <c r="AC730" s="12" t="s">
        <v>27</v>
      </c>
      <c r="AD730" s="6" t="s">
        <v>1800</v>
      </c>
      <c r="AE730" s="10"/>
      <c r="AF730" s="10"/>
      <c r="AG730" s="10"/>
      <c r="AH730" s="10"/>
      <c r="AI730" s="10"/>
      <c r="AJ730" s="10"/>
      <c r="AK730" s="10"/>
      <c r="AL730" s="10"/>
      <c r="AM730" s="10"/>
      <c r="AN730" s="10"/>
      <c r="AO730" s="10"/>
      <c r="AP730" s="10"/>
      <c r="AQ730" s="10"/>
      <c r="AR730" s="10"/>
      <c r="AS730" s="10"/>
      <c r="AT730" s="10"/>
      <c r="AU730" s="10"/>
      <c r="AV730" s="10"/>
    </row>
    <row r="731" spans="1:48" ht="20.25" customHeight="1">
      <c r="A731" s="31">
        <v>43545</v>
      </c>
      <c r="B731" s="10" t="s">
        <v>34</v>
      </c>
      <c r="C731" s="10">
        <f t="shared" si="0"/>
        <v>0</v>
      </c>
      <c r="D731" s="6">
        <f t="shared" si="1"/>
        <v>1</v>
      </c>
      <c r="E731" s="10">
        <v>43.221983999999999</v>
      </c>
      <c r="F731" s="10">
        <v>76.934225999999995</v>
      </c>
      <c r="G731" s="9">
        <v>30</v>
      </c>
      <c r="H731" s="9">
        <v>10</v>
      </c>
      <c r="I731" s="10" t="s">
        <v>21</v>
      </c>
      <c r="J731" s="9" t="str">
        <f t="shared" si="2"/>
        <v>Rally</v>
      </c>
      <c r="K731" s="9" t="s">
        <v>164</v>
      </c>
      <c r="L731" s="34" t="str">
        <f t="shared" si="3"/>
        <v>Other</v>
      </c>
      <c r="M731" s="10"/>
      <c r="N731" s="34" t="str">
        <f t="shared" si="4"/>
        <v/>
      </c>
      <c r="O731" s="10"/>
      <c r="P731" s="34" t="str">
        <f t="shared" si="5"/>
        <v/>
      </c>
      <c r="Q731" s="10" t="s">
        <v>23</v>
      </c>
      <c r="R731" s="10"/>
      <c r="S731" s="9">
        <f t="shared" si="6"/>
        <v>1</v>
      </c>
      <c r="T731" s="10" t="s">
        <v>24</v>
      </c>
      <c r="U731" s="10"/>
      <c r="V731" s="10" t="s">
        <v>24</v>
      </c>
      <c r="W731" s="34" t="str">
        <f t="shared" si="7"/>
        <v>National Government</v>
      </c>
      <c r="X731" s="10" t="s">
        <v>25</v>
      </c>
      <c r="Y731" s="34" t="str">
        <f t="shared" si="8"/>
        <v>Violent</v>
      </c>
      <c r="Z731" s="10"/>
      <c r="AA731" s="34" t="str">
        <f t="shared" si="9"/>
        <v/>
      </c>
      <c r="AB731" s="10" t="s">
        <v>1801</v>
      </c>
      <c r="AC731" s="9" t="s">
        <v>98</v>
      </c>
      <c r="AD731" s="6" t="s">
        <v>1802</v>
      </c>
      <c r="AE731" s="10"/>
      <c r="AF731" s="10"/>
      <c r="AG731" s="10"/>
      <c r="AH731" s="10"/>
      <c r="AI731" s="10"/>
      <c r="AJ731" s="10"/>
      <c r="AK731" s="10"/>
      <c r="AL731" s="10"/>
      <c r="AM731" s="10"/>
      <c r="AN731" s="10"/>
      <c r="AO731" s="10"/>
      <c r="AP731" s="10"/>
      <c r="AQ731" s="10"/>
      <c r="AR731" s="10"/>
      <c r="AS731" s="10"/>
      <c r="AT731" s="10"/>
      <c r="AU731" s="10"/>
      <c r="AV731" s="10"/>
    </row>
    <row r="732" spans="1:48" ht="20.25" customHeight="1">
      <c r="A732" s="31">
        <v>43535</v>
      </c>
      <c r="B732" s="10" t="s">
        <v>199</v>
      </c>
      <c r="C732" s="10">
        <f t="shared" si="0"/>
        <v>0</v>
      </c>
      <c r="D732" s="6">
        <f t="shared" si="1"/>
        <v>0</v>
      </c>
      <c r="E732" s="10">
        <v>43.339727000000003</v>
      </c>
      <c r="F732" s="10">
        <v>52.854616</v>
      </c>
      <c r="G732" s="10">
        <v>30</v>
      </c>
      <c r="H732" s="10">
        <v>0</v>
      </c>
      <c r="I732" s="10" t="s">
        <v>21</v>
      </c>
      <c r="J732" s="9" t="str">
        <f t="shared" si="2"/>
        <v>Rally</v>
      </c>
      <c r="K732" s="9" t="s">
        <v>44</v>
      </c>
      <c r="L732" s="34" t="str">
        <f t="shared" si="3"/>
        <v>Livelihood</v>
      </c>
      <c r="M732" s="9" t="s">
        <v>58</v>
      </c>
      <c r="N732" s="34" t="str">
        <f t="shared" si="4"/>
        <v>Government Services</v>
      </c>
      <c r="O732" s="10"/>
      <c r="P732" s="34" t="str">
        <f t="shared" si="5"/>
        <v/>
      </c>
      <c r="Q732" s="10"/>
      <c r="R732" s="10"/>
      <c r="S732" s="9">
        <f t="shared" si="6"/>
        <v>0</v>
      </c>
      <c r="T732" s="9" t="s">
        <v>59</v>
      </c>
      <c r="U732" s="10"/>
      <c r="V732" s="10" t="s">
        <v>59</v>
      </c>
      <c r="W732" s="34" t="str">
        <f t="shared" si="7"/>
        <v>Local Government</v>
      </c>
      <c r="X732" s="10" t="s">
        <v>67</v>
      </c>
      <c r="Y732" s="34" t="str">
        <f t="shared" si="8"/>
        <v>Neutral</v>
      </c>
      <c r="Z732" s="10"/>
      <c r="AA732" s="34" t="str">
        <f t="shared" si="9"/>
        <v/>
      </c>
      <c r="AB732" s="10" t="s">
        <v>1803</v>
      </c>
      <c r="AC732" s="12" t="s">
        <v>27</v>
      </c>
      <c r="AD732" s="6" t="s">
        <v>1804</v>
      </c>
      <c r="AE732" s="10"/>
      <c r="AF732" s="10"/>
      <c r="AG732" s="10"/>
      <c r="AH732" s="10"/>
      <c r="AI732" s="10"/>
      <c r="AJ732" s="10"/>
      <c r="AK732" s="10"/>
      <c r="AL732" s="10"/>
      <c r="AM732" s="10"/>
      <c r="AN732" s="10"/>
      <c r="AO732" s="10"/>
      <c r="AP732" s="10"/>
      <c r="AQ732" s="10"/>
      <c r="AR732" s="10"/>
      <c r="AS732" s="10"/>
      <c r="AT732" s="10"/>
      <c r="AU732" s="10"/>
      <c r="AV732" s="10"/>
    </row>
    <row r="733" spans="1:48" ht="20.25" customHeight="1">
      <c r="A733" s="31">
        <v>43523</v>
      </c>
      <c r="B733" s="10" t="s">
        <v>199</v>
      </c>
      <c r="C733" s="10">
        <f t="shared" si="0"/>
        <v>0</v>
      </c>
      <c r="D733" s="6">
        <f t="shared" si="1"/>
        <v>0</v>
      </c>
      <c r="E733" s="10">
        <v>43.338137000000003</v>
      </c>
      <c r="F733" s="10">
        <v>52.855646999999998</v>
      </c>
      <c r="G733" s="10">
        <v>100</v>
      </c>
      <c r="H733" s="10">
        <v>18</v>
      </c>
      <c r="I733" s="10" t="s">
        <v>21</v>
      </c>
      <c r="J733" s="9" t="str">
        <f t="shared" si="2"/>
        <v>Rally</v>
      </c>
      <c r="K733" s="9" t="s">
        <v>44</v>
      </c>
      <c r="L733" s="34" t="str">
        <f t="shared" si="3"/>
        <v>Livelihood</v>
      </c>
      <c r="M733" s="9" t="s">
        <v>58</v>
      </c>
      <c r="N733" s="34" t="str">
        <f t="shared" si="4"/>
        <v>Government Services</v>
      </c>
      <c r="O733" s="10"/>
      <c r="P733" s="34" t="str">
        <f t="shared" si="5"/>
        <v/>
      </c>
      <c r="Q733" s="10"/>
      <c r="R733" s="10"/>
      <c r="S733" s="9">
        <f t="shared" si="6"/>
        <v>0</v>
      </c>
      <c r="T733" s="9" t="s">
        <v>59</v>
      </c>
      <c r="U733" s="10"/>
      <c r="V733" s="10" t="s">
        <v>59</v>
      </c>
      <c r="W733" s="34" t="str">
        <f t="shared" si="7"/>
        <v>Local Government</v>
      </c>
      <c r="X733" s="10" t="s">
        <v>25</v>
      </c>
      <c r="Y733" s="34" t="str">
        <f t="shared" si="8"/>
        <v>Violent</v>
      </c>
      <c r="Z733" s="10"/>
      <c r="AA733" s="34" t="str">
        <f t="shared" si="9"/>
        <v/>
      </c>
      <c r="AB733" s="10" t="s">
        <v>1809</v>
      </c>
      <c r="AC733" s="12" t="s">
        <v>27</v>
      </c>
      <c r="AD733" s="6" t="s">
        <v>1810</v>
      </c>
      <c r="AE733" s="10"/>
      <c r="AF733" s="10"/>
      <c r="AG733" s="10"/>
      <c r="AH733" s="10"/>
      <c r="AI733" s="10"/>
      <c r="AJ733" s="10"/>
      <c r="AK733" s="10"/>
      <c r="AL733" s="10"/>
      <c r="AM733" s="10"/>
      <c r="AN733" s="10"/>
      <c r="AO733" s="10"/>
      <c r="AP733" s="10"/>
      <c r="AQ733" s="10"/>
      <c r="AR733" s="10"/>
      <c r="AS733" s="10"/>
      <c r="AT733" s="10"/>
      <c r="AU733" s="10"/>
      <c r="AV733" s="10"/>
    </row>
    <row r="734" spans="1:48" ht="20.25" customHeight="1">
      <c r="A734" s="31">
        <v>43523</v>
      </c>
      <c r="B734" s="10" t="s">
        <v>34</v>
      </c>
      <c r="C734" s="10">
        <f t="shared" si="0"/>
        <v>0</v>
      </c>
      <c r="D734" s="6">
        <f t="shared" si="1"/>
        <v>1</v>
      </c>
      <c r="E734" s="10">
        <v>43.305621000000002</v>
      </c>
      <c r="F734" s="10">
        <v>76.923176999999995</v>
      </c>
      <c r="G734" s="10">
        <v>100</v>
      </c>
      <c r="H734" s="9">
        <v>20</v>
      </c>
      <c r="I734" s="10" t="s">
        <v>21</v>
      </c>
      <c r="J734" s="9" t="str">
        <f t="shared" si="2"/>
        <v>Rally</v>
      </c>
      <c r="K734" s="9" t="s">
        <v>64</v>
      </c>
      <c r="L734" s="34" t="str">
        <f t="shared" si="3"/>
        <v>Human Rights</v>
      </c>
      <c r="M734" s="9" t="s">
        <v>58</v>
      </c>
      <c r="N734" s="34" t="str">
        <f t="shared" si="4"/>
        <v>Government Services</v>
      </c>
      <c r="O734" s="10"/>
      <c r="P734" s="34" t="str">
        <f t="shared" si="5"/>
        <v/>
      </c>
      <c r="Q734" s="10"/>
      <c r="R734" s="10"/>
      <c r="S734" s="9">
        <f t="shared" si="6"/>
        <v>0</v>
      </c>
      <c r="T734" s="10" t="s">
        <v>1121</v>
      </c>
      <c r="U734" s="10"/>
      <c r="V734" s="10" t="s">
        <v>24</v>
      </c>
      <c r="W734" s="34" t="str">
        <f t="shared" si="7"/>
        <v>National Government</v>
      </c>
      <c r="X734" s="10" t="s">
        <v>25</v>
      </c>
      <c r="Y734" s="34" t="str">
        <f t="shared" si="8"/>
        <v>Violent</v>
      </c>
      <c r="Z734" s="9" t="s">
        <v>900</v>
      </c>
      <c r="AA734" s="34" t="str">
        <f t="shared" si="9"/>
        <v>Violent</v>
      </c>
      <c r="AB734" s="10" t="s">
        <v>1805</v>
      </c>
      <c r="AC734" s="12" t="s">
        <v>27</v>
      </c>
      <c r="AD734" s="6" t="s">
        <v>1806</v>
      </c>
      <c r="AE734" s="10"/>
      <c r="AF734" s="10"/>
      <c r="AG734" s="10"/>
      <c r="AH734" s="10"/>
      <c r="AI734" s="10"/>
      <c r="AJ734" s="10"/>
      <c r="AK734" s="10"/>
      <c r="AL734" s="10"/>
      <c r="AM734" s="10"/>
      <c r="AN734" s="10"/>
      <c r="AO734" s="10"/>
      <c r="AP734" s="10"/>
      <c r="AQ734" s="10"/>
      <c r="AR734" s="10"/>
      <c r="AS734" s="10"/>
      <c r="AT734" s="10"/>
      <c r="AU734" s="10"/>
      <c r="AV734" s="10"/>
    </row>
    <row r="735" spans="1:48" ht="20.25" customHeight="1">
      <c r="A735" s="31">
        <v>43523</v>
      </c>
      <c r="B735" s="9" t="s">
        <v>40</v>
      </c>
      <c r="C735" s="9">
        <f t="shared" si="0"/>
        <v>1</v>
      </c>
      <c r="D735" s="6">
        <f t="shared" si="1"/>
        <v>0</v>
      </c>
      <c r="E735" s="10">
        <v>51.120572000000003</v>
      </c>
      <c r="F735" s="10">
        <v>71.471952999999999</v>
      </c>
      <c r="G735" s="9">
        <v>100</v>
      </c>
      <c r="H735" s="9">
        <v>20</v>
      </c>
      <c r="I735" s="10" t="s">
        <v>21</v>
      </c>
      <c r="J735" s="9" t="str">
        <f t="shared" si="2"/>
        <v>Rally</v>
      </c>
      <c r="K735" s="9" t="s">
        <v>64</v>
      </c>
      <c r="L735" s="34" t="str">
        <f t="shared" si="3"/>
        <v>Human Rights</v>
      </c>
      <c r="M735" s="9" t="s">
        <v>58</v>
      </c>
      <c r="N735" s="34" t="str">
        <f t="shared" si="4"/>
        <v>Government Services</v>
      </c>
      <c r="O735" s="10"/>
      <c r="P735" s="34" t="str">
        <f t="shared" si="5"/>
        <v/>
      </c>
      <c r="Q735" s="10"/>
      <c r="R735" s="10"/>
      <c r="S735" s="9">
        <f t="shared" si="6"/>
        <v>0</v>
      </c>
      <c r="T735" s="10" t="s">
        <v>1121</v>
      </c>
      <c r="U735" s="10"/>
      <c r="V735" s="10" t="s">
        <v>24</v>
      </c>
      <c r="W735" s="34" t="str">
        <f t="shared" si="7"/>
        <v>National Government</v>
      </c>
      <c r="X735" s="10" t="s">
        <v>25</v>
      </c>
      <c r="Y735" s="34" t="str">
        <f t="shared" si="8"/>
        <v>Violent</v>
      </c>
      <c r="Z735" s="10"/>
      <c r="AA735" s="34" t="str">
        <f t="shared" si="9"/>
        <v/>
      </c>
      <c r="AB735" s="10" t="s">
        <v>1807</v>
      </c>
      <c r="AC735" s="12" t="s">
        <v>27</v>
      </c>
      <c r="AD735" s="6" t="s">
        <v>1808</v>
      </c>
      <c r="AE735" s="10"/>
      <c r="AF735" s="10"/>
      <c r="AG735" s="10"/>
      <c r="AH735" s="10"/>
      <c r="AI735" s="10"/>
      <c r="AJ735" s="10"/>
      <c r="AK735" s="10"/>
      <c r="AL735" s="10"/>
      <c r="AM735" s="10"/>
      <c r="AN735" s="10"/>
      <c r="AO735" s="10"/>
      <c r="AP735" s="10"/>
      <c r="AQ735" s="10"/>
      <c r="AR735" s="10"/>
      <c r="AS735" s="10"/>
      <c r="AT735" s="10"/>
      <c r="AU735" s="10"/>
      <c r="AV735" s="10"/>
    </row>
    <row r="736" spans="1:48" ht="20.25" customHeight="1">
      <c r="A736" s="31">
        <v>43507</v>
      </c>
      <c r="B736" s="10" t="s">
        <v>321</v>
      </c>
      <c r="C736" s="10">
        <f t="shared" si="0"/>
        <v>0</v>
      </c>
      <c r="D736" s="6">
        <f t="shared" si="1"/>
        <v>0</v>
      </c>
      <c r="E736" s="10">
        <v>49.791927999999999</v>
      </c>
      <c r="F736" s="10">
        <v>73.150063000000003</v>
      </c>
      <c r="G736" s="10">
        <v>100</v>
      </c>
      <c r="H736" s="10">
        <v>0</v>
      </c>
      <c r="I736" s="10" t="s">
        <v>21</v>
      </c>
      <c r="J736" s="9" t="str">
        <f t="shared" si="2"/>
        <v>Rally</v>
      </c>
      <c r="K736" s="10" t="s">
        <v>58</v>
      </c>
      <c r="L736" s="34" t="str">
        <f t="shared" si="3"/>
        <v>Government Services</v>
      </c>
      <c r="M736" s="10"/>
      <c r="N736" s="34" t="str">
        <f t="shared" si="4"/>
        <v/>
      </c>
      <c r="O736" s="10"/>
      <c r="P736" s="34" t="str">
        <f t="shared" si="5"/>
        <v/>
      </c>
      <c r="Q736" s="10"/>
      <c r="R736" s="10"/>
      <c r="S736" s="9">
        <f t="shared" si="6"/>
        <v>0</v>
      </c>
      <c r="T736" s="32" t="s">
        <v>608</v>
      </c>
      <c r="U736" s="10"/>
      <c r="V736" s="9" t="s">
        <v>24</v>
      </c>
      <c r="W736" s="34" t="str">
        <f t="shared" si="7"/>
        <v>National Government</v>
      </c>
      <c r="X736" s="10" t="s">
        <v>48</v>
      </c>
      <c r="Y736" s="34" t="str">
        <f t="shared" si="8"/>
        <v>Constructive</v>
      </c>
      <c r="Z736" s="10"/>
      <c r="AA736" s="34" t="str">
        <f t="shared" si="9"/>
        <v/>
      </c>
      <c r="AB736" s="10" t="s">
        <v>1811</v>
      </c>
      <c r="AC736" s="12" t="s">
        <v>27</v>
      </c>
      <c r="AD736" s="6" t="s">
        <v>1812</v>
      </c>
      <c r="AE736" s="10"/>
      <c r="AF736" s="10"/>
      <c r="AG736" s="10"/>
      <c r="AH736" s="10"/>
      <c r="AI736" s="10"/>
      <c r="AJ736" s="10"/>
      <c r="AK736" s="10"/>
      <c r="AL736" s="10"/>
      <c r="AM736" s="10"/>
      <c r="AN736" s="10"/>
      <c r="AO736" s="10"/>
      <c r="AP736" s="10"/>
      <c r="AQ736" s="10"/>
      <c r="AR736" s="10"/>
      <c r="AS736" s="10"/>
      <c r="AT736" s="10"/>
      <c r="AU736" s="10"/>
      <c r="AV736" s="10"/>
    </row>
    <row r="737" spans="1:48" ht="20.25" customHeight="1">
      <c r="A737" s="31">
        <v>43507</v>
      </c>
      <c r="B737" s="10" t="s">
        <v>29</v>
      </c>
      <c r="C737" s="10">
        <f t="shared" si="0"/>
        <v>0</v>
      </c>
      <c r="D737" s="6">
        <f t="shared" si="1"/>
        <v>0</v>
      </c>
      <c r="E737" s="10">
        <v>50.284585</v>
      </c>
      <c r="F737" s="10">
        <v>57.230176</v>
      </c>
      <c r="G737" s="10">
        <v>100</v>
      </c>
      <c r="H737" s="10">
        <v>0</v>
      </c>
      <c r="I737" s="10" t="s">
        <v>21</v>
      </c>
      <c r="J737" s="9" t="str">
        <f t="shared" si="2"/>
        <v>Rally</v>
      </c>
      <c r="K737" s="10" t="s">
        <v>58</v>
      </c>
      <c r="L737" s="34" t="str">
        <f t="shared" si="3"/>
        <v>Government Services</v>
      </c>
      <c r="M737" s="10"/>
      <c r="N737" s="34" t="str">
        <f t="shared" si="4"/>
        <v/>
      </c>
      <c r="O737" s="10"/>
      <c r="P737" s="34" t="str">
        <f t="shared" si="5"/>
        <v/>
      </c>
      <c r="Q737" s="10"/>
      <c r="R737" s="10"/>
      <c r="S737" s="9">
        <f t="shared" si="6"/>
        <v>0</v>
      </c>
      <c r="T737" s="32" t="s">
        <v>608</v>
      </c>
      <c r="U737" s="10"/>
      <c r="V737" s="9" t="s">
        <v>24</v>
      </c>
      <c r="W737" s="34" t="str">
        <f t="shared" si="7"/>
        <v>National Government</v>
      </c>
      <c r="X737" s="10" t="s">
        <v>48</v>
      </c>
      <c r="Y737" s="34" t="str">
        <f t="shared" si="8"/>
        <v>Constructive</v>
      </c>
      <c r="Z737" s="10"/>
      <c r="AA737" s="34" t="str">
        <f t="shared" si="9"/>
        <v/>
      </c>
      <c r="AB737" s="10" t="s">
        <v>1811</v>
      </c>
      <c r="AC737" s="12" t="s">
        <v>27</v>
      </c>
      <c r="AD737" s="6" t="s">
        <v>1812</v>
      </c>
      <c r="AE737" s="10"/>
      <c r="AF737" s="10"/>
      <c r="AG737" s="10"/>
      <c r="AH737" s="10"/>
      <c r="AI737" s="10"/>
      <c r="AJ737" s="10"/>
      <c r="AK737" s="10"/>
      <c r="AL737" s="10"/>
      <c r="AM737" s="10"/>
      <c r="AN737" s="10"/>
      <c r="AO737" s="10"/>
      <c r="AP737" s="10"/>
      <c r="AQ737" s="10"/>
      <c r="AR737" s="10"/>
      <c r="AS737" s="10"/>
      <c r="AT737" s="10"/>
      <c r="AU737" s="10"/>
      <c r="AV737" s="10"/>
    </row>
    <row r="738" spans="1:48" ht="20.25" customHeight="1">
      <c r="A738" s="31">
        <v>43504</v>
      </c>
      <c r="B738" s="10" t="s">
        <v>29</v>
      </c>
      <c r="C738" s="10">
        <f t="shared" si="0"/>
        <v>0</v>
      </c>
      <c r="D738" s="6">
        <f t="shared" si="1"/>
        <v>0</v>
      </c>
      <c r="E738" s="10">
        <v>50.283512000000002</v>
      </c>
      <c r="F738" s="10">
        <v>57.230814000000002</v>
      </c>
      <c r="G738" s="10">
        <v>15</v>
      </c>
      <c r="H738" s="10">
        <v>0</v>
      </c>
      <c r="I738" s="10" t="s">
        <v>21</v>
      </c>
      <c r="J738" s="9" t="str">
        <f t="shared" si="2"/>
        <v>Rally</v>
      </c>
      <c r="K738" s="10" t="s">
        <v>58</v>
      </c>
      <c r="L738" s="34" t="str">
        <f t="shared" si="3"/>
        <v>Government Services</v>
      </c>
      <c r="M738" s="10"/>
      <c r="N738" s="34" t="str">
        <f t="shared" si="4"/>
        <v/>
      </c>
      <c r="O738" s="10"/>
      <c r="P738" s="34" t="str">
        <f t="shared" si="5"/>
        <v/>
      </c>
      <c r="Q738" s="10"/>
      <c r="R738" s="10"/>
      <c r="S738" s="9">
        <f t="shared" si="6"/>
        <v>0</v>
      </c>
      <c r="T738" s="32" t="s">
        <v>608</v>
      </c>
      <c r="U738" s="10"/>
      <c r="V738" s="9" t="s">
        <v>24</v>
      </c>
      <c r="W738" s="34" t="str">
        <f t="shared" si="7"/>
        <v>National Government</v>
      </c>
      <c r="X738" s="10" t="s">
        <v>48</v>
      </c>
      <c r="Y738" s="34" t="str">
        <f t="shared" si="8"/>
        <v>Constructive</v>
      </c>
      <c r="Z738" s="10"/>
      <c r="AA738" s="34" t="str">
        <f t="shared" si="9"/>
        <v/>
      </c>
      <c r="AB738" s="10" t="s">
        <v>1813</v>
      </c>
      <c r="AC738" s="12" t="s">
        <v>27</v>
      </c>
      <c r="AD738" s="6" t="s">
        <v>1814</v>
      </c>
      <c r="AE738" s="10"/>
      <c r="AF738" s="10"/>
      <c r="AG738" s="10"/>
      <c r="AH738" s="10"/>
      <c r="AI738" s="10"/>
      <c r="AJ738" s="10"/>
      <c r="AK738" s="10"/>
      <c r="AL738" s="10"/>
      <c r="AM738" s="10"/>
      <c r="AN738" s="10"/>
      <c r="AO738" s="10"/>
      <c r="AP738" s="10"/>
      <c r="AQ738" s="10"/>
      <c r="AR738" s="10"/>
      <c r="AS738" s="10"/>
      <c r="AT738" s="10"/>
      <c r="AU738" s="10"/>
      <c r="AV738" s="10"/>
    </row>
    <row r="739" spans="1:48" ht="20.25" customHeight="1">
      <c r="A739" s="31">
        <v>43504</v>
      </c>
      <c r="B739" s="10" t="s">
        <v>34</v>
      </c>
      <c r="C739" s="10">
        <f t="shared" si="0"/>
        <v>0</v>
      </c>
      <c r="D739" s="6">
        <f t="shared" si="1"/>
        <v>1</v>
      </c>
      <c r="E739" s="10">
        <v>43.247065999999997</v>
      </c>
      <c r="F739" s="10">
        <v>76.933024000000003</v>
      </c>
      <c r="G739" s="10">
        <v>15</v>
      </c>
      <c r="H739" s="10">
        <v>0</v>
      </c>
      <c r="I739" s="10" t="s">
        <v>21</v>
      </c>
      <c r="J739" s="9" t="str">
        <f t="shared" si="2"/>
        <v>Rally</v>
      </c>
      <c r="K739" s="10" t="s">
        <v>58</v>
      </c>
      <c r="L739" s="34" t="str">
        <f t="shared" si="3"/>
        <v>Government Services</v>
      </c>
      <c r="M739" s="10"/>
      <c r="N739" s="34" t="str">
        <f t="shared" si="4"/>
        <v/>
      </c>
      <c r="O739" s="10"/>
      <c r="P739" s="34" t="str">
        <f t="shared" si="5"/>
        <v/>
      </c>
      <c r="Q739" s="10"/>
      <c r="R739" s="10"/>
      <c r="S739" s="9">
        <f t="shared" si="6"/>
        <v>0</v>
      </c>
      <c r="T739" s="32" t="s">
        <v>608</v>
      </c>
      <c r="U739" s="10"/>
      <c r="V739" s="9" t="s">
        <v>24</v>
      </c>
      <c r="W739" s="34" t="str">
        <f t="shared" si="7"/>
        <v>National Government</v>
      </c>
      <c r="X739" s="10" t="s">
        <v>48</v>
      </c>
      <c r="Y739" s="34" t="str">
        <f t="shared" si="8"/>
        <v>Constructive</v>
      </c>
      <c r="Z739" s="10"/>
      <c r="AA739" s="34" t="str">
        <f t="shared" si="9"/>
        <v/>
      </c>
      <c r="AB739" s="10" t="s">
        <v>1813</v>
      </c>
      <c r="AC739" s="12" t="s">
        <v>27</v>
      </c>
      <c r="AD739" s="6" t="s">
        <v>1814</v>
      </c>
      <c r="AE739" s="10"/>
      <c r="AF739" s="10"/>
      <c r="AG739" s="10"/>
      <c r="AH739" s="10"/>
      <c r="AI739" s="10"/>
      <c r="AJ739" s="10"/>
      <c r="AK739" s="10"/>
      <c r="AL739" s="10"/>
      <c r="AM739" s="10"/>
      <c r="AN739" s="10"/>
      <c r="AO739" s="10"/>
      <c r="AP739" s="10"/>
      <c r="AQ739" s="10"/>
      <c r="AR739" s="10"/>
      <c r="AS739" s="10"/>
      <c r="AT739" s="10"/>
      <c r="AU739" s="10"/>
      <c r="AV739" s="10"/>
    </row>
    <row r="740" spans="1:48" ht="20.25" customHeight="1">
      <c r="A740" s="31">
        <v>43504</v>
      </c>
      <c r="B740" s="10" t="s">
        <v>113</v>
      </c>
      <c r="C740" s="10">
        <f t="shared" si="0"/>
        <v>0</v>
      </c>
      <c r="D740" s="6">
        <f t="shared" si="1"/>
        <v>0</v>
      </c>
      <c r="E740" s="10">
        <v>44.845222</v>
      </c>
      <c r="F740" s="10">
        <v>65.494819000000007</v>
      </c>
      <c r="G740" s="10">
        <v>15</v>
      </c>
      <c r="H740" s="10">
        <v>0</v>
      </c>
      <c r="I740" s="10" t="s">
        <v>21</v>
      </c>
      <c r="J740" s="9" t="str">
        <f t="shared" si="2"/>
        <v>Rally</v>
      </c>
      <c r="K740" s="10" t="s">
        <v>58</v>
      </c>
      <c r="L740" s="34" t="str">
        <f t="shared" si="3"/>
        <v>Government Services</v>
      </c>
      <c r="M740" s="10"/>
      <c r="N740" s="34" t="str">
        <f t="shared" si="4"/>
        <v/>
      </c>
      <c r="O740" s="10"/>
      <c r="P740" s="34" t="str">
        <f t="shared" si="5"/>
        <v/>
      </c>
      <c r="Q740" s="10"/>
      <c r="R740" s="10"/>
      <c r="S740" s="9">
        <f t="shared" si="6"/>
        <v>0</v>
      </c>
      <c r="T740" s="32" t="s">
        <v>608</v>
      </c>
      <c r="U740" s="10"/>
      <c r="V740" s="9" t="s">
        <v>24</v>
      </c>
      <c r="W740" s="34" t="str">
        <f t="shared" si="7"/>
        <v>National Government</v>
      </c>
      <c r="X740" s="10" t="s">
        <v>48</v>
      </c>
      <c r="Y740" s="34" t="str">
        <f t="shared" si="8"/>
        <v>Constructive</v>
      </c>
      <c r="Z740" s="10"/>
      <c r="AA740" s="34" t="str">
        <f t="shared" si="9"/>
        <v/>
      </c>
      <c r="AB740" s="10" t="s">
        <v>1813</v>
      </c>
      <c r="AC740" s="12" t="s">
        <v>27</v>
      </c>
      <c r="AD740" s="6" t="s">
        <v>1814</v>
      </c>
      <c r="AE740" s="10"/>
      <c r="AF740" s="10"/>
      <c r="AG740" s="10"/>
      <c r="AH740" s="10"/>
      <c r="AI740" s="10"/>
      <c r="AJ740" s="10"/>
      <c r="AK740" s="10"/>
      <c r="AL740" s="10"/>
      <c r="AM740" s="10"/>
      <c r="AN740" s="10"/>
      <c r="AO740" s="10"/>
      <c r="AP740" s="10"/>
      <c r="AQ740" s="10"/>
      <c r="AR740" s="10"/>
      <c r="AS740" s="10"/>
      <c r="AT740" s="10"/>
      <c r="AU740" s="10"/>
      <c r="AV740" s="10"/>
    </row>
    <row r="741" spans="1:48" ht="20.25" customHeight="1">
      <c r="A741" s="31">
        <v>43502</v>
      </c>
      <c r="B741" s="9" t="s">
        <v>40</v>
      </c>
      <c r="C741" s="9">
        <f t="shared" si="0"/>
        <v>1</v>
      </c>
      <c r="D741" s="6">
        <f t="shared" si="1"/>
        <v>0</v>
      </c>
      <c r="E741" s="10">
        <v>51.091900000000003</v>
      </c>
      <c r="F741" s="10">
        <v>71.412043999999995</v>
      </c>
      <c r="G741" s="10">
        <v>100</v>
      </c>
      <c r="H741" s="10">
        <v>0</v>
      </c>
      <c r="I741" s="10" t="s">
        <v>21</v>
      </c>
      <c r="J741" s="9" t="str">
        <f t="shared" si="2"/>
        <v>Rally</v>
      </c>
      <c r="K741" s="10" t="s">
        <v>58</v>
      </c>
      <c r="L741" s="34" t="str">
        <f t="shared" si="3"/>
        <v>Government Services</v>
      </c>
      <c r="M741" s="10"/>
      <c r="N741" s="34" t="str">
        <f t="shared" si="4"/>
        <v/>
      </c>
      <c r="O741" s="10"/>
      <c r="P741" s="34" t="str">
        <f t="shared" si="5"/>
        <v/>
      </c>
      <c r="Q741" s="10"/>
      <c r="R741" s="10"/>
      <c r="S741" s="9">
        <f t="shared" si="6"/>
        <v>0</v>
      </c>
      <c r="T741" s="32" t="s">
        <v>608</v>
      </c>
      <c r="U741" s="10"/>
      <c r="V741" s="9" t="s">
        <v>24</v>
      </c>
      <c r="W741" s="34" t="str">
        <f t="shared" si="7"/>
        <v>National Government</v>
      </c>
      <c r="X741" s="10" t="s">
        <v>48</v>
      </c>
      <c r="Y741" s="34" t="str">
        <f t="shared" si="8"/>
        <v>Constructive</v>
      </c>
      <c r="Z741" s="10"/>
      <c r="AA741" s="34" t="str">
        <f t="shared" si="9"/>
        <v/>
      </c>
      <c r="AB741" s="10" t="s">
        <v>1815</v>
      </c>
      <c r="AC741" s="9" t="s">
        <v>98</v>
      </c>
      <c r="AD741" s="6" t="s">
        <v>1816</v>
      </c>
      <c r="AE741" s="10"/>
      <c r="AF741" s="10"/>
      <c r="AG741" s="10"/>
      <c r="AH741" s="10"/>
      <c r="AI741" s="10"/>
      <c r="AJ741" s="10"/>
      <c r="AK741" s="10"/>
      <c r="AL741" s="10"/>
      <c r="AM741" s="10"/>
      <c r="AN741" s="10"/>
      <c r="AO741" s="10"/>
      <c r="AP741" s="10"/>
      <c r="AQ741" s="10"/>
      <c r="AR741" s="10"/>
      <c r="AS741" s="10"/>
      <c r="AT741" s="10"/>
      <c r="AU741" s="10"/>
      <c r="AV741" s="10"/>
    </row>
    <row r="742" spans="1:48" ht="20.25" customHeight="1">
      <c r="A742" s="31">
        <v>43502</v>
      </c>
      <c r="B742" s="10" t="s">
        <v>34</v>
      </c>
      <c r="C742" s="10">
        <f t="shared" si="0"/>
        <v>0</v>
      </c>
      <c r="D742" s="6">
        <f t="shared" si="1"/>
        <v>1</v>
      </c>
      <c r="E742" s="10">
        <v>43.300669999999997</v>
      </c>
      <c r="F742" s="10">
        <v>76.925686999999996</v>
      </c>
      <c r="G742" s="10">
        <v>50</v>
      </c>
      <c r="H742" s="10">
        <v>0</v>
      </c>
      <c r="I742" s="10" t="s">
        <v>21</v>
      </c>
      <c r="J742" s="9" t="str">
        <f t="shared" si="2"/>
        <v>Rally</v>
      </c>
      <c r="K742" s="10" t="s">
        <v>58</v>
      </c>
      <c r="L742" s="34" t="str">
        <f t="shared" si="3"/>
        <v>Government Services</v>
      </c>
      <c r="M742" s="10"/>
      <c r="N742" s="34" t="str">
        <f t="shared" si="4"/>
        <v/>
      </c>
      <c r="O742" s="10"/>
      <c r="P742" s="34" t="str">
        <f t="shared" si="5"/>
        <v/>
      </c>
      <c r="Q742" s="10"/>
      <c r="R742" s="10"/>
      <c r="S742" s="9">
        <f t="shared" si="6"/>
        <v>0</v>
      </c>
      <c r="T742" s="32" t="s">
        <v>608</v>
      </c>
      <c r="U742" s="10"/>
      <c r="V742" s="9" t="s">
        <v>24</v>
      </c>
      <c r="W742" s="34" t="str">
        <f t="shared" si="7"/>
        <v>National Government</v>
      </c>
      <c r="X742" s="10" t="s">
        <v>48</v>
      </c>
      <c r="Y742" s="34" t="str">
        <f t="shared" si="8"/>
        <v>Constructive</v>
      </c>
      <c r="Z742" s="10"/>
      <c r="AA742" s="34" t="str">
        <f t="shared" si="9"/>
        <v/>
      </c>
      <c r="AB742" s="10" t="s">
        <v>1815</v>
      </c>
      <c r="AC742" s="9" t="s">
        <v>98</v>
      </c>
      <c r="AD742" s="6" t="s">
        <v>1817</v>
      </c>
      <c r="AE742" s="10"/>
      <c r="AF742" s="10"/>
      <c r="AG742" s="10"/>
      <c r="AH742" s="10"/>
      <c r="AI742" s="10"/>
      <c r="AJ742" s="10"/>
      <c r="AK742" s="10"/>
      <c r="AL742" s="10"/>
      <c r="AM742" s="10"/>
      <c r="AN742" s="10"/>
      <c r="AO742" s="10"/>
      <c r="AP742" s="10"/>
      <c r="AQ742" s="10"/>
      <c r="AR742" s="10"/>
      <c r="AS742" s="10"/>
      <c r="AT742" s="10"/>
      <c r="AU742" s="10"/>
      <c r="AV742" s="10"/>
    </row>
    <row r="743" spans="1:48" ht="20.25" customHeight="1">
      <c r="A743" s="31">
        <v>43471</v>
      </c>
      <c r="B743" s="10" t="s">
        <v>321</v>
      </c>
      <c r="C743" s="10">
        <f t="shared" si="0"/>
        <v>0</v>
      </c>
      <c r="D743" s="6">
        <f t="shared" si="1"/>
        <v>0</v>
      </c>
      <c r="E743" s="10">
        <v>49.802387000000003</v>
      </c>
      <c r="F743" s="10">
        <v>73.095134999999999</v>
      </c>
      <c r="G743" s="10">
        <v>100</v>
      </c>
      <c r="H743" s="10">
        <v>0</v>
      </c>
      <c r="I743" s="9" t="s">
        <v>570</v>
      </c>
      <c r="J743" s="9" t="str">
        <f t="shared" si="2"/>
        <v>Non-Violent</v>
      </c>
      <c r="K743" s="9" t="s">
        <v>51</v>
      </c>
      <c r="L743" s="34" t="str">
        <f t="shared" si="3"/>
        <v>Justice</v>
      </c>
      <c r="M743" s="10"/>
      <c r="N743" s="34" t="str">
        <f t="shared" si="4"/>
        <v/>
      </c>
      <c r="O743" s="10"/>
      <c r="P743" s="34" t="str">
        <f t="shared" si="5"/>
        <v/>
      </c>
      <c r="Q743" s="10"/>
      <c r="R743" s="10"/>
      <c r="S743" s="9">
        <f t="shared" si="6"/>
        <v>0</v>
      </c>
      <c r="T743" s="10" t="s">
        <v>258</v>
      </c>
      <c r="U743" s="10"/>
      <c r="V743" s="10" t="s">
        <v>66</v>
      </c>
      <c r="W743" s="34" t="str">
        <f t="shared" si="7"/>
        <v>Justice System</v>
      </c>
      <c r="X743" s="10" t="s">
        <v>67</v>
      </c>
      <c r="Y743" s="34" t="str">
        <f t="shared" si="8"/>
        <v>Neutral</v>
      </c>
      <c r="Z743" s="10"/>
      <c r="AA743" s="34" t="str">
        <f t="shared" si="9"/>
        <v/>
      </c>
      <c r="AB743" s="10" t="s">
        <v>1818</v>
      </c>
      <c r="AC743" s="12" t="s">
        <v>27</v>
      </c>
      <c r="AD743" s="6" t="s">
        <v>1819</v>
      </c>
      <c r="AE743" s="10"/>
      <c r="AF743" s="10"/>
      <c r="AG743" s="10"/>
      <c r="AH743" s="10"/>
      <c r="AI743" s="10"/>
      <c r="AJ743" s="10"/>
      <c r="AK743" s="10"/>
      <c r="AL743" s="10"/>
      <c r="AM743" s="10"/>
      <c r="AN743" s="10"/>
      <c r="AO743" s="10"/>
      <c r="AP743" s="10"/>
      <c r="AQ743" s="10"/>
      <c r="AR743" s="10"/>
      <c r="AS743" s="10"/>
      <c r="AT743" s="10"/>
      <c r="AU743" s="10"/>
      <c r="AV743" s="10"/>
    </row>
    <row r="744" spans="1:48" ht="20.25" customHeight="1">
      <c r="A744" s="31">
        <v>43451</v>
      </c>
      <c r="B744" s="10" t="s">
        <v>20</v>
      </c>
      <c r="C744" s="10">
        <f t="shared" si="0"/>
        <v>0</v>
      </c>
      <c r="D744" s="6">
        <f t="shared" si="1"/>
        <v>0</v>
      </c>
      <c r="E744" s="10">
        <v>42.309497999999998</v>
      </c>
      <c r="F744" s="10">
        <v>69.600190999999995</v>
      </c>
      <c r="G744" s="10">
        <v>10</v>
      </c>
      <c r="H744" s="10">
        <v>0</v>
      </c>
      <c r="I744" s="10" t="s">
        <v>21</v>
      </c>
      <c r="J744" s="9" t="str">
        <f t="shared" si="2"/>
        <v>Rally</v>
      </c>
      <c r="K744" s="9" t="s">
        <v>63</v>
      </c>
      <c r="L744" s="34" t="str">
        <f t="shared" si="3"/>
        <v>Justice</v>
      </c>
      <c r="M744" s="9" t="s">
        <v>64</v>
      </c>
      <c r="N744" s="34" t="str">
        <f t="shared" si="4"/>
        <v>Human Rights</v>
      </c>
      <c r="O744" s="10"/>
      <c r="P744" s="34" t="str">
        <f t="shared" si="5"/>
        <v/>
      </c>
      <c r="Q744" s="10"/>
      <c r="R744" s="10"/>
      <c r="S744" s="9">
        <f t="shared" si="6"/>
        <v>0</v>
      </c>
      <c r="T744" s="10" t="s">
        <v>24</v>
      </c>
      <c r="U744" s="10"/>
      <c r="V744" s="10" t="s">
        <v>24</v>
      </c>
      <c r="W744" s="34" t="str">
        <f t="shared" si="7"/>
        <v>National Government</v>
      </c>
      <c r="X744" s="9" t="s">
        <v>205</v>
      </c>
      <c r="Y744" s="34" t="str">
        <f t="shared" si="8"/>
        <v>Cautious</v>
      </c>
      <c r="Z744" s="10"/>
      <c r="AA744" s="34" t="str">
        <f t="shared" si="9"/>
        <v/>
      </c>
      <c r="AB744" s="10" t="s">
        <v>1820</v>
      </c>
      <c r="AC744" s="9" t="s">
        <v>98</v>
      </c>
      <c r="AD744" s="6" t="s">
        <v>1821</v>
      </c>
      <c r="AE744" s="10"/>
      <c r="AF744" s="10"/>
      <c r="AG744" s="10"/>
      <c r="AH744" s="10"/>
      <c r="AI744" s="10"/>
      <c r="AJ744" s="10"/>
      <c r="AK744" s="10"/>
      <c r="AL744" s="10"/>
      <c r="AM744" s="10"/>
      <c r="AN744" s="10"/>
      <c r="AO744" s="10"/>
      <c r="AP744" s="10"/>
      <c r="AQ744" s="10"/>
      <c r="AR744" s="10"/>
      <c r="AS744" s="10"/>
      <c r="AT744" s="10"/>
      <c r="AU744" s="10"/>
      <c r="AV744" s="10"/>
    </row>
    <row r="745" spans="1:48" ht="20.25" customHeight="1">
      <c r="A745" s="30">
        <v>43451</v>
      </c>
      <c r="B745" s="10" t="s">
        <v>34</v>
      </c>
      <c r="C745" s="10">
        <f t="shared" si="0"/>
        <v>0</v>
      </c>
      <c r="D745" s="6">
        <f t="shared" si="1"/>
        <v>1</v>
      </c>
      <c r="E745" s="10">
        <v>43.238674000000003</v>
      </c>
      <c r="F745" s="10">
        <v>76.945532999999998</v>
      </c>
      <c r="G745" s="9">
        <v>100</v>
      </c>
      <c r="H745" s="10">
        <v>10</v>
      </c>
      <c r="I745" s="10" t="s">
        <v>21</v>
      </c>
      <c r="J745" s="9" t="str">
        <f t="shared" si="2"/>
        <v>Rally</v>
      </c>
      <c r="K745" s="9" t="s">
        <v>63</v>
      </c>
      <c r="L745" s="34" t="str">
        <f t="shared" si="3"/>
        <v>Justice</v>
      </c>
      <c r="M745" s="9" t="s">
        <v>64</v>
      </c>
      <c r="N745" s="34" t="str">
        <f t="shared" si="4"/>
        <v>Human Rights</v>
      </c>
      <c r="O745" s="10"/>
      <c r="P745" s="34" t="str">
        <f t="shared" si="5"/>
        <v/>
      </c>
      <c r="Q745" s="10"/>
      <c r="R745" s="10"/>
      <c r="S745" s="9">
        <f t="shared" si="6"/>
        <v>0</v>
      </c>
      <c r="T745" s="10" t="s">
        <v>24</v>
      </c>
      <c r="U745" s="10"/>
      <c r="V745" s="10" t="s">
        <v>24</v>
      </c>
      <c r="W745" s="34" t="str">
        <f t="shared" si="7"/>
        <v>National Government</v>
      </c>
      <c r="X745" s="10" t="s">
        <v>25</v>
      </c>
      <c r="Y745" s="34" t="str">
        <f t="shared" si="8"/>
        <v>Violent</v>
      </c>
      <c r="Z745" s="9" t="s">
        <v>900</v>
      </c>
      <c r="AA745" s="34" t="str">
        <f t="shared" si="9"/>
        <v>Violent</v>
      </c>
      <c r="AB745" s="10" t="s">
        <v>1822</v>
      </c>
      <c r="AC745" s="9" t="s">
        <v>98</v>
      </c>
      <c r="AD745" s="6" t="s">
        <v>1823</v>
      </c>
      <c r="AE745" s="10"/>
      <c r="AF745" s="10"/>
      <c r="AG745" s="10"/>
      <c r="AH745" s="10"/>
      <c r="AI745" s="10"/>
      <c r="AJ745" s="10"/>
      <c r="AK745" s="10"/>
      <c r="AL745" s="10"/>
      <c r="AM745" s="10"/>
      <c r="AN745" s="10"/>
      <c r="AO745" s="10"/>
      <c r="AP745" s="10"/>
      <c r="AQ745" s="10"/>
      <c r="AR745" s="10"/>
      <c r="AS745" s="10"/>
      <c r="AT745" s="10"/>
      <c r="AU745" s="10"/>
      <c r="AV745" s="10"/>
    </row>
    <row r="746" spans="1:48" ht="20.25" customHeight="1">
      <c r="A746" s="31">
        <v>43450</v>
      </c>
      <c r="B746" s="10" t="s">
        <v>34</v>
      </c>
      <c r="C746" s="10">
        <f t="shared" si="0"/>
        <v>0</v>
      </c>
      <c r="D746" s="6">
        <f t="shared" si="1"/>
        <v>1</v>
      </c>
      <c r="E746" s="10">
        <v>43.238674000000003</v>
      </c>
      <c r="F746" s="10">
        <v>76.945532999999998</v>
      </c>
      <c r="G746" s="9">
        <v>100</v>
      </c>
      <c r="H746" s="9">
        <v>5</v>
      </c>
      <c r="I746" s="10" t="s">
        <v>21</v>
      </c>
      <c r="J746" s="9" t="str">
        <f t="shared" si="2"/>
        <v>Rally</v>
      </c>
      <c r="K746" s="9" t="s">
        <v>63</v>
      </c>
      <c r="L746" s="34" t="str">
        <f t="shared" si="3"/>
        <v>Justice</v>
      </c>
      <c r="M746" s="9" t="s">
        <v>64</v>
      </c>
      <c r="N746" s="34" t="str">
        <f t="shared" si="4"/>
        <v>Human Rights</v>
      </c>
      <c r="O746" s="10"/>
      <c r="P746" s="34" t="str">
        <f t="shared" si="5"/>
        <v/>
      </c>
      <c r="Q746" s="10"/>
      <c r="R746" s="10"/>
      <c r="S746" s="9">
        <f t="shared" si="6"/>
        <v>0</v>
      </c>
      <c r="T746" s="10" t="s">
        <v>24</v>
      </c>
      <c r="U746" s="10"/>
      <c r="V746" s="10" t="s">
        <v>24</v>
      </c>
      <c r="W746" s="34" t="str">
        <f t="shared" si="7"/>
        <v>National Government</v>
      </c>
      <c r="X746" s="10" t="s">
        <v>25</v>
      </c>
      <c r="Y746" s="34" t="str">
        <f t="shared" si="8"/>
        <v>Violent</v>
      </c>
      <c r="Z746" s="9" t="s">
        <v>900</v>
      </c>
      <c r="AA746" s="34" t="str">
        <f t="shared" si="9"/>
        <v>Violent</v>
      </c>
      <c r="AB746" s="10" t="s">
        <v>1822</v>
      </c>
      <c r="AC746" s="9" t="s">
        <v>98</v>
      </c>
      <c r="AD746" s="6" t="s">
        <v>1824</v>
      </c>
      <c r="AE746" s="10"/>
      <c r="AF746" s="10"/>
      <c r="AG746" s="10"/>
      <c r="AH746" s="10"/>
      <c r="AI746" s="10"/>
      <c r="AJ746" s="10"/>
      <c r="AK746" s="10"/>
      <c r="AL746" s="10"/>
      <c r="AM746" s="10"/>
      <c r="AN746" s="10"/>
      <c r="AO746" s="10"/>
      <c r="AP746" s="10"/>
      <c r="AQ746" s="10"/>
      <c r="AR746" s="10"/>
      <c r="AS746" s="10"/>
      <c r="AT746" s="10"/>
      <c r="AU746" s="10"/>
      <c r="AV746" s="10"/>
    </row>
    <row r="747" spans="1:48" ht="20.25" customHeight="1">
      <c r="A747" s="31">
        <v>43434</v>
      </c>
      <c r="B747" s="10" t="s">
        <v>34</v>
      </c>
      <c r="C747" s="10">
        <f t="shared" si="0"/>
        <v>0</v>
      </c>
      <c r="D747" s="6">
        <f t="shared" si="1"/>
        <v>1</v>
      </c>
      <c r="E747" s="9">
        <v>43.264919999999996</v>
      </c>
      <c r="F747" s="15">
        <v>76.955663999999999</v>
      </c>
      <c r="G747" s="10">
        <v>10</v>
      </c>
      <c r="H747" s="10">
        <v>0</v>
      </c>
      <c r="I747" s="10" t="s">
        <v>21</v>
      </c>
      <c r="J747" s="9" t="str">
        <f t="shared" si="2"/>
        <v>Rally</v>
      </c>
      <c r="K747" s="10" t="s">
        <v>129</v>
      </c>
      <c r="L747" s="34" t="str">
        <f t="shared" si="3"/>
        <v>China</v>
      </c>
      <c r="M747" s="9" t="s">
        <v>64</v>
      </c>
      <c r="N747" s="34" t="str">
        <f t="shared" si="4"/>
        <v>Human Rights</v>
      </c>
      <c r="O747" s="10"/>
      <c r="P747" s="34" t="str">
        <f t="shared" si="5"/>
        <v/>
      </c>
      <c r="Q747" s="10" t="s">
        <v>1350</v>
      </c>
      <c r="R747" s="10"/>
      <c r="S747" s="9">
        <f t="shared" si="6"/>
        <v>1</v>
      </c>
      <c r="T747" s="9" t="s">
        <v>699</v>
      </c>
      <c r="U747" s="9" t="s">
        <v>24</v>
      </c>
      <c r="V747" s="9" t="s">
        <v>137</v>
      </c>
      <c r="W747" s="34" t="str">
        <f t="shared" si="7"/>
        <v>Foreign Actor</v>
      </c>
      <c r="X747" s="10" t="s">
        <v>67</v>
      </c>
      <c r="Y747" s="34" t="str">
        <f t="shared" si="8"/>
        <v>Neutral</v>
      </c>
      <c r="Z747" s="10"/>
      <c r="AA747" s="34" t="str">
        <f t="shared" si="9"/>
        <v/>
      </c>
      <c r="AB747" s="10" t="s">
        <v>1825</v>
      </c>
      <c r="AC747" s="9" t="s">
        <v>98</v>
      </c>
      <c r="AD747" s="6" t="s">
        <v>1826</v>
      </c>
      <c r="AE747" s="10"/>
      <c r="AF747" s="10"/>
      <c r="AG747" s="10"/>
      <c r="AH747" s="10"/>
      <c r="AI747" s="10"/>
      <c r="AJ747" s="10"/>
      <c r="AK747" s="10"/>
      <c r="AL747" s="10"/>
      <c r="AM747" s="10"/>
      <c r="AN747" s="10"/>
      <c r="AO747" s="10"/>
      <c r="AP747" s="10"/>
      <c r="AQ747" s="10"/>
      <c r="AR747" s="10"/>
      <c r="AS747" s="10"/>
      <c r="AT747" s="10"/>
      <c r="AU747" s="10"/>
      <c r="AV747" s="10"/>
    </row>
    <row r="748" spans="1:48" ht="20.25" customHeight="1">
      <c r="A748" s="31">
        <v>43389</v>
      </c>
      <c r="B748" s="9" t="s">
        <v>521</v>
      </c>
      <c r="C748" s="9">
        <f t="shared" si="0"/>
        <v>0</v>
      </c>
      <c r="D748" s="6">
        <f t="shared" si="1"/>
        <v>0</v>
      </c>
      <c r="E748" s="14">
        <v>44.877600000000001</v>
      </c>
      <c r="F748" s="15">
        <v>78.729553999999993</v>
      </c>
      <c r="G748" s="10">
        <v>20</v>
      </c>
      <c r="H748" s="10">
        <v>0</v>
      </c>
      <c r="I748" s="10" t="s">
        <v>101</v>
      </c>
      <c r="J748" s="9" t="str">
        <f t="shared" si="2"/>
        <v>Disruptive</v>
      </c>
      <c r="K748" s="9" t="s">
        <v>64</v>
      </c>
      <c r="L748" s="34" t="str">
        <f t="shared" si="3"/>
        <v>Human Rights</v>
      </c>
      <c r="M748" s="10"/>
      <c r="N748" s="34" t="str">
        <f t="shared" si="4"/>
        <v/>
      </c>
      <c r="O748" s="10"/>
      <c r="P748" s="34" t="str">
        <f t="shared" si="5"/>
        <v/>
      </c>
      <c r="Q748" s="10"/>
      <c r="R748" s="10"/>
      <c r="S748" s="9">
        <f t="shared" si="6"/>
        <v>0</v>
      </c>
      <c r="T748" s="9" t="s">
        <v>258</v>
      </c>
      <c r="U748" s="10"/>
      <c r="V748" s="9" t="s">
        <v>66</v>
      </c>
      <c r="W748" s="34" t="str">
        <f t="shared" si="7"/>
        <v>Justice System</v>
      </c>
      <c r="X748" s="10" t="s">
        <v>67</v>
      </c>
      <c r="Y748" s="34" t="str">
        <f t="shared" si="8"/>
        <v>Neutral</v>
      </c>
      <c r="Z748" s="10"/>
      <c r="AA748" s="34" t="str">
        <f t="shared" si="9"/>
        <v/>
      </c>
      <c r="AB748" s="10" t="s">
        <v>1827</v>
      </c>
      <c r="AC748" s="9" t="s">
        <v>98</v>
      </c>
      <c r="AD748" s="6" t="s">
        <v>1828</v>
      </c>
      <c r="AE748" s="10"/>
      <c r="AF748" s="10"/>
      <c r="AG748" s="10"/>
      <c r="AH748" s="10"/>
      <c r="AI748" s="10"/>
      <c r="AJ748" s="10"/>
      <c r="AK748" s="10"/>
      <c r="AL748" s="10"/>
      <c r="AM748" s="10"/>
      <c r="AN748" s="10"/>
      <c r="AO748" s="10"/>
      <c r="AP748" s="10"/>
      <c r="AQ748" s="10"/>
      <c r="AR748" s="10"/>
      <c r="AS748" s="10"/>
      <c r="AT748" s="10"/>
      <c r="AU748" s="10"/>
      <c r="AV748" s="10"/>
    </row>
    <row r="749" spans="1:48" ht="20.25" customHeight="1">
      <c r="A749" s="31">
        <v>43376</v>
      </c>
      <c r="B749" s="10" t="s">
        <v>34</v>
      </c>
      <c r="C749" s="10">
        <f t="shared" si="0"/>
        <v>0</v>
      </c>
      <c r="D749" s="6">
        <f t="shared" si="1"/>
        <v>1</v>
      </c>
      <c r="E749" s="10">
        <v>43.250689000000001</v>
      </c>
      <c r="F749" s="10">
        <v>76.936790000000002</v>
      </c>
      <c r="G749" s="10">
        <v>30</v>
      </c>
      <c r="H749" s="10">
        <v>0</v>
      </c>
      <c r="I749" s="10" t="s">
        <v>21</v>
      </c>
      <c r="J749" s="9" t="str">
        <f t="shared" si="2"/>
        <v>Rally</v>
      </c>
      <c r="K749" s="9" t="s">
        <v>164</v>
      </c>
      <c r="L749" s="34" t="str">
        <f t="shared" si="3"/>
        <v>Other</v>
      </c>
      <c r="M749" s="10" t="s">
        <v>74</v>
      </c>
      <c r="N749" s="34" t="str">
        <f t="shared" si="4"/>
        <v>Property &amp; Land</v>
      </c>
      <c r="O749" s="10"/>
      <c r="P749" s="34" t="str">
        <f t="shared" si="5"/>
        <v/>
      </c>
      <c r="Q749" s="10"/>
      <c r="R749" s="10"/>
      <c r="S749" s="9">
        <f t="shared" si="6"/>
        <v>0</v>
      </c>
      <c r="T749" s="10" t="s">
        <v>24</v>
      </c>
      <c r="U749" s="10"/>
      <c r="V749" s="10" t="s">
        <v>24</v>
      </c>
      <c r="W749" s="34" t="str">
        <f t="shared" si="7"/>
        <v>National Government</v>
      </c>
      <c r="X749" s="10" t="s">
        <v>67</v>
      </c>
      <c r="Y749" s="34" t="str">
        <f t="shared" si="8"/>
        <v>Neutral</v>
      </c>
      <c r="Z749" s="10"/>
      <c r="AA749" s="34" t="str">
        <f t="shared" si="9"/>
        <v/>
      </c>
      <c r="AB749" s="10" t="s">
        <v>1829</v>
      </c>
      <c r="AC749" s="12" t="s">
        <v>27</v>
      </c>
      <c r="AD749" s="6" t="s">
        <v>1830</v>
      </c>
      <c r="AE749" s="10"/>
      <c r="AF749" s="10"/>
      <c r="AG749" s="10"/>
      <c r="AH749" s="10"/>
      <c r="AI749" s="10"/>
      <c r="AJ749" s="10"/>
      <c r="AK749" s="10"/>
      <c r="AL749" s="10"/>
      <c r="AM749" s="10"/>
      <c r="AN749" s="10"/>
      <c r="AO749" s="10"/>
      <c r="AP749" s="10"/>
      <c r="AQ749" s="10"/>
      <c r="AR749" s="10"/>
      <c r="AS749" s="10"/>
      <c r="AT749" s="10"/>
      <c r="AU749" s="10"/>
      <c r="AV749" s="10"/>
    </row>
    <row r="750" spans="1:48" ht="20.25" customHeight="1">
      <c r="A750" s="31">
        <v>43368</v>
      </c>
      <c r="B750" s="10" t="s">
        <v>521</v>
      </c>
      <c r="C750" s="10">
        <f t="shared" si="0"/>
        <v>0</v>
      </c>
      <c r="D750" s="6">
        <f t="shared" si="1"/>
        <v>0</v>
      </c>
      <c r="E750" s="9">
        <v>44.983790999999997</v>
      </c>
      <c r="F750" s="15">
        <v>78.294606000000002</v>
      </c>
      <c r="G750" s="9">
        <v>20</v>
      </c>
      <c r="H750" s="10">
        <v>0</v>
      </c>
      <c r="I750" s="10" t="s">
        <v>21</v>
      </c>
      <c r="J750" s="9" t="str">
        <f t="shared" si="2"/>
        <v>Rally</v>
      </c>
      <c r="K750" s="10" t="s">
        <v>79</v>
      </c>
      <c r="L750" s="34" t="str">
        <f t="shared" si="3"/>
        <v>Government Services</v>
      </c>
      <c r="M750" s="10"/>
      <c r="N750" s="34" t="str">
        <f t="shared" si="4"/>
        <v/>
      </c>
      <c r="O750" s="10"/>
      <c r="P750" s="34" t="str">
        <f t="shared" si="5"/>
        <v/>
      </c>
      <c r="Q750" s="10"/>
      <c r="R750" s="10"/>
      <c r="S750" s="9">
        <f t="shared" si="6"/>
        <v>0</v>
      </c>
      <c r="T750" s="9" t="s">
        <v>59</v>
      </c>
      <c r="U750" s="10"/>
      <c r="V750" s="10" t="s">
        <v>59</v>
      </c>
      <c r="W750" s="34" t="str">
        <f t="shared" si="7"/>
        <v>Local Government</v>
      </c>
      <c r="X750" s="10" t="s">
        <v>82</v>
      </c>
      <c r="Y750" s="34" t="str">
        <f t="shared" si="8"/>
        <v>Constructive</v>
      </c>
      <c r="Z750" s="9" t="s">
        <v>48</v>
      </c>
      <c r="AA750" s="34" t="str">
        <f t="shared" si="9"/>
        <v>Constructive</v>
      </c>
      <c r="AB750" s="10" t="s">
        <v>1831</v>
      </c>
      <c r="AC750" s="9" t="s">
        <v>98</v>
      </c>
      <c r="AD750" s="6" t="s">
        <v>1832</v>
      </c>
      <c r="AE750" s="10"/>
      <c r="AF750" s="10"/>
      <c r="AG750" s="10"/>
      <c r="AH750" s="10"/>
      <c r="AI750" s="10"/>
      <c r="AJ750" s="10"/>
      <c r="AK750" s="10"/>
      <c r="AL750" s="10"/>
      <c r="AM750" s="10"/>
      <c r="AN750" s="10"/>
      <c r="AO750" s="10"/>
      <c r="AP750" s="10"/>
      <c r="AQ750" s="10"/>
      <c r="AR750" s="10"/>
      <c r="AS750" s="10"/>
      <c r="AT750" s="10"/>
      <c r="AU750" s="10"/>
      <c r="AV750" s="10"/>
    </row>
    <row r="751" spans="1:48" ht="20.25" customHeight="1">
      <c r="A751" s="31">
        <v>43347</v>
      </c>
      <c r="B751" s="10" t="s">
        <v>100</v>
      </c>
      <c r="C751" s="10">
        <f t="shared" si="0"/>
        <v>0</v>
      </c>
      <c r="D751" s="6">
        <f t="shared" si="1"/>
        <v>0</v>
      </c>
      <c r="E751" s="9">
        <v>43.305810000000001</v>
      </c>
      <c r="F751" s="15">
        <v>68.261330999999998</v>
      </c>
      <c r="G751" s="10">
        <v>30</v>
      </c>
      <c r="H751" s="10">
        <v>0</v>
      </c>
      <c r="I751" s="10" t="s">
        <v>21</v>
      </c>
      <c r="J751" s="9" t="str">
        <f t="shared" si="2"/>
        <v>Rally</v>
      </c>
      <c r="K751" s="9" t="s">
        <v>132</v>
      </c>
      <c r="L751" s="34" t="str">
        <f t="shared" si="3"/>
        <v>Other</v>
      </c>
      <c r="M751" s="10"/>
      <c r="N751" s="34" t="str">
        <f t="shared" si="4"/>
        <v/>
      </c>
      <c r="O751" s="10"/>
      <c r="P751" s="34" t="str">
        <f t="shared" si="5"/>
        <v/>
      </c>
      <c r="Q751" s="10"/>
      <c r="R751" s="10"/>
      <c r="S751" s="9">
        <f t="shared" si="6"/>
        <v>0</v>
      </c>
      <c r="T751" s="9" t="s">
        <v>787</v>
      </c>
      <c r="U751" s="10"/>
      <c r="V751" s="9" t="s">
        <v>24</v>
      </c>
      <c r="W751" s="34" t="str">
        <f t="shared" si="7"/>
        <v>National Government</v>
      </c>
      <c r="X751" s="10" t="s">
        <v>67</v>
      </c>
      <c r="Y751" s="34" t="str">
        <f t="shared" si="8"/>
        <v>Neutral</v>
      </c>
      <c r="Z751" s="10"/>
      <c r="AA751" s="34" t="str">
        <f t="shared" si="9"/>
        <v/>
      </c>
      <c r="AB751" s="10" t="s">
        <v>1833</v>
      </c>
      <c r="AC751" s="9" t="s">
        <v>98</v>
      </c>
      <c r="AD751" s="6" t="s">
        <v>1834</v>
      </c>
      <c r="AE751" s="10"/>
      <c r="AF751" s="10"/>
      <c r="AG751" s="10"/>
      <c r="AH751" s="10"/>
      <c r="AI751" s="10"/>
      <c r="AJ751" s="10"/>
      <c r="AK751" s="10"/>
      <c r="AL751" s="10"/>
      <c r="AM751" s="10"/>
      <c r="AN751" s="10"/>
      <c r="AO751" s="10"/>
      <c r="AP751" s="10"/>
      <c r="AQ751" s="10"/>
      <c r="AR751" s="10"/>
      <c r="AS751" s="10"/>
      <c r="AT751" s="10"/>
      <c r="AU751" s="10"/>
      <c r="AV751" s="10"/>
    </row>
    <row r="752" spans="1:48" ht="20.25" customHeight="1">
      <c r="A752" s="31">
        <v>43325</v>
      </c>
      <c r="B752" s="10" t="s">
        <v>34</v>
      </c>
      <c r="C752" s="10">
        <f t="shared" si="0"/>
        <v>0</v>
      </c>
      <c r="D752" s="6">
        <f t="shared" si="1"/>
        <v>1</v>
      </c>
      <c r="E752" s="10">
        <v>43.271616999999999</v>
      </c>
      <c r="F752" s="10">
        <v>76.950907999999998</v>
      </c>
      <c r="G752" s="10">
        <v>25</v>
      </c>
      <c r="H752" s="10">
        <v>0</v>
      </c>
      <c r="I752" s="10" t="s">
        <v>21</v>
      </c>
      <c r="J752" s="9" t="str">
        <f t="shared" si="2"/>
        <v>Rally</v>
      </c>
      <c r="K752" s="9" t="s">
        <v>44</v>
      </c>
      <c r="L752" s="34" t="str">
        <f t="shared" si="3"/>
        <v>Livelihood</v>
      </c>
      <c r="M752" s="10" t="s">
        <v>74</v>
      </c>
      <c r="N752" s="34" t="str">
        <f t="shared" si="4"/>
        <v>Property &amp; Land</v>
      </c>
      <c r="O752" s="10"/>
      <c r="P752" s="34" t="str">
        <f t="shared" si="5"/>
        <v/>
      </c>
      <c r="Q752" s="10"/>
      <c r="R752" s="10"/>
      <c r="S752" s="9">
        <f t="shared" si="6"/>
        <v>0</v>
      </c>
      <c r="T752" s="10" t="s">
        <v>1835</v>
      </c>
      <c r="U752" s="10"/>
      <c r="V752" s="10" t="s">
        <v>81</v>
      </c>
      <c r="W752" s="34" t="str">
        <f t="shared" si="7"/>
        <v>Local Non-Gov Actor</v>
      </c>
      <c r="X752" s="10" t="s">
        <v>67</v>
      </c>
      <c r="Y752" s="34" t="str">
        <f t="shared" si="8"/>
        <v>Neutral</v>
      </c>
      <c r="Z752" s="10"/>
      <c r="AA752" s="34" t="str">
        <f t="shared" si="9"/>
        <v/>
      </c>
      <c r="AB752" s="10" t="s">
        <v>1836</v>
      </c>
      <c r="AC752" s="12" t="s">
        <v>27</v>
      </c>
      <c r="AD752" s="6" t="s">
        <v>1837</v>
      </c>
      <c r="AE752" s="10"/>
      <c r="AF752" s="10"/>
      <c r="AG752" s="10"/>
      <c r="AH752" s="10"/>
      <c r="AI752" s="10"/>
      <c r="AJ752" s="10"/>
      <c r="AK752" s="10"/>
      <c r="AL752" s="10"/>
      <c r="AM752" s="10"/>
      <c r="AN752" s="10"/>
      <c r="AO752" s="10"/>
      <c r="AP752" s="10"/>
      <c r="AQ752" s="10"/>
      <c r="AR752" s="10"/>
      <c r="AS752" s="10"/>
      <c r="AT752" s="10"/>
      <c r="AU752" s="10"/>
      <c r="AV752" s="10"/>
    </row>
    <row r="753" spans="1:48" ht="20.25" customHeight="1">
      <c r="A753" s="31">
        <v>43322</v>
      </c>
      <c r="B753" s="10" t="s">
        <v>34</v>
      </c>
      <c r="C753" s="10">
        <f t="shared" si="0"/>
        <v>0</v>
      </c>
      <c r="D753" s="6">
        <f t="shared" si="1"/>
        <v>1</v>
      </c>
      <c r="E753" s="14">
        <v>43.261875000000003</v>
      </c>
      <c r="F753" s="15">
        <v>76.942344000000006</v>
      </c>
      <c r="G753" s="10">
        <v>3</v>
      </c>
      <c r="H753" s="10">
        <v>0</v>
      </c>
      <c r="I753" s="10" t="s">
        <v>21</v>
      </c>
      <c r="J753" s="9" t="str">
        <f t="shared" si="2"/>
        <v>Rally</v>
      </c>
      <c r="K753" s="9" t="s">
        <v>378</v>
      </c>
      <c r="L753" s="34" t="str">
        <f t="shared" si="3"/>
        <v>Human Rights</v>
      </c>
      <c r="M753" s="10"/>
      <c r="N753" s="34" t="str">
        <f t="shared" si="4"/>
        <v/>
      </c>
      <c r="O753" s="10"/>
      <c r="P753" s="34" t="str">
        <f t="shared" si="5"/>
        <v/>
      </c>
      <c r="Q753" s="10"/>
      <c r="R753" s="10"/>
      <c r="S753" s="9">
        <f t="shared" si="6"/>
        <v>0</v>
      </c>
      <c r="T753" s="10" t="s">
        <v>24</v>
      </c>
      <c r="U753" s="10"/>
      <c r="V753" s="10" t="s">
        <v>24</v>
      </c>
      <c r="W753" s="34" t="str">
        <f t="shared" si="7"/>
        <v>National Government</v>
      </c>
      <c r="X753" s="9" t="s">
        <v>900</v>
      </c>
      <c r="Y753" s="34" t="str">
        <f t="shared" si="8"/>
        <v>Violent</v>
      </c>
      <c r="Z753" s="10"/>
      <c r="AA753" s="34" t="str">
        <f t="shared" si="9"/>
        <v/>
      </c>
      <c r="AB753" s="10" t="s">
        <v>1838</v>
      </c>
      <c r="AC753" s="9" t="s">
        <v>98</v>
      </c>
      <c r="AD753" s="6" t="s">
        <v>1839</v>
      </c>
      <c r="AE753" s="10"/>
      <c r="AF753" s="10"/>
      <c r="AG753" s="10"/>
      <c r="AH753" s="10"/>
      <c r="AI753" s="10"/>
      <c r="AJ753" s="10"/>
      <c r="AK753" s="10"/>
      <c r="AL753" s="10"/>
      <c r="AM753" s="10"/>
      <c r="AN753" s="10"/>
      <c r="AO753" s="10"/>
      <c r="AP753" s="10"/>
      <c r="AQ753" s="10"/>
      <c r="AR753" s="10"/>
      <c r="AS753" s="10"/>
      <c r="AT753" s="10"/>
      <c r="AU753" s="10"/>
      <c r="AV753" s="10"/>
    </row>
    <row r="754" spans="1:48" ht="20.25" customHeight="1">
      <c r="A754" s="31">
        <v>43311</v>
      </c>
      <c r="B754" s="10" t="s">
        <v>20</v>
      </c>
      <c r="C754" s="10">
        <f t="shared" si="0"/>
        <v>0</v>
      </c>
      <c r="D754" s="6">
        <f t="shared" si="1"/>
        <v>0</v>
      </c>
      <c r="E754" s="10">
        <v>42.309106</v>
      </c>
      <c r="F754" s="10">
        <v>69.603566999999998</v>
      </c>
      <c r="G754" s="10">
        <v>50</v>
      </c>
      <c r="H754" s="9">
        <v>5</v>
      </c>
      <c r="I754" s="9" t="s">
        <v>158</v>
      </c>
      <c r="J754" s="9" t="str">
        <f t="shared" si="2"/>
        <v>Violent</v>
      </c>
      <c r="K754" s="9" t="s">
        <v>96</v>
      </c>
      <c r="L754" s="34" t="str">
        <f t="shared" si="3"/>
        <v>Property &amp; Land</v>
      </c>
      <c r="M754" s="9" t="s">
        <v>44</v>
      </c>
      <c r="N754" s="34" t="str">
        <f t="shared" si="4"/>
        <v>Livelihood</v>
      </c>
      <c r="O754" s="10"/>
      <c r="P754" s="34" t="str">
        <f t="shared" si="5"/>
        <v/>
      </c>
      <c r="Q754" s="10"/>
      <c r="R754" s="10"/>
      <c r="S754" s="9">
        <f t="shared" si="6"/>
        <v>0</v>
      </c>
      <c r="T754" s="9" t="s">
        <v>59</v>
      </c>
      <c r="U754" s="10"/>
      <c r="V754" s="10" t="s">
        <v>59</v>
      </c>
      <c r="W754" s="34" t="str">
        <f t="shared" si="7"/>
        <v>Local Government</v>
      </c>
      <c r="X754" s="10" t="s">
        <v>48</v>
      </c>
      <c r="Y754" s="34" t="str">
        <f t="shared" si="8"/>
        <v>Constructive</v>
      </c>
      <c r="Z754" s="10"/>
      <c r="AA754" s="34" t="str">
        <f t="shared" si="9"/>
        <v/>
      </c>
      <c r="AB754" s="10" t="s">
        <v>1840</v>
      </c>
      <c r="AC754" s="12" t="s">
        <v>27</v>
      </c>
      <c r="AD754" s="6" t="s">
        <v>1841</v>
      </c>
      <c r="AE754" s="10"/>
      <c r="AF754" s="10"/>
      <c r="AG754" s="10"/>
      <c r="AH754" s="10"/>
      <c r="AI754" s="10"/>
      <c r="AJ754" s="10"/>
      <c r="AK754" s="10"/>
      <c r="AL754" s="10"/>
      <c r="AM754" s="10"/>
      <c r="AN754" s="10"/>
      <c r="AO754" s="10"/>
      <c r="AP754" s="10"/>
      <c r="AQ754" s="10"/>
      <c r="AR754" s="10"/>
      <c r="AS754" s="10"/>
      <c r="AT754" s="10"/>
      <c r="AU754" s="10"/>
      <c r="AV754" s="10"/>
    </row>
    <row r="755" spans="1:48" ht="20.25" customHeight="1">
      <c r="A755" s="31">
        <v>43306</v>
      </c>
      <c r="B755" s="10" t="s">
        <v>34</v>
      </c>
      <c r="C755" s="10">
        <f t="shared" si="0"/>
        <v>0</v>
      </c>
      <c r="D755" s="6">
        <f t="shared" si="1"/>
        <v>1</v>
      </c>
      <c r="E755" s="10">
        <v>43.228050000000003</v>
      </c>
      <c r="F755" s="10">
        <v>76.922233000000006</v>
      </c>
      <c r="G755" s="9">
        <v>50</v>
      </c>
      <c r="H755" s="9">
        <v>12</v>
      </c>
      <c r="I755" s="9" t="s">
        <v>21</v>
      </c>
      <c r="J755" s="9" t="str">
        <f t="shared" si="2"/>
        <v>Rally</v>
      </c>
      <c r="K755" s="9" t="s">
        <v>58</v>
      </c>
      <c r="L755" s="34" t="str">
        <f t="shared" si="3"/>
        <v>Government Services</v>
      </c>
      <c r="M755" s="10"/>
      <c r="N755" s="34" t="str">
        <f t="shared" si="4"/>
        <v/>
      </c>
      <c r="O755" s="10"/>
      <c r="P755" s="34" t="str">
        <f t="shared" si="5"/>
        <v/>
      </c>
      <c r="Q755" s="9" t="s">
        <v>1842</v>
      </c>
      <c r="R755" s="10"/>
      <c r="S755" s="9">
        <f t="shared" si="6"/>
        <v>1</v>
      </c>
      <c r="T755" s="9" t="s">
        <v>1843</v>
      </c>
      <c r="U755" s="9" t="s">
        <v>1289</v>
      </c>
      <c r="V755" s="9" t="s">
        <v>76</v>
      </c>
      <c r="W755" s="34" t="str">
        <f t="shared" si="7"/>
        <v>Local Non-Gov Actor</v>
      </c>
      <c r="X755" s="10" t="s">
        <v>25</v>
      </c>
      <c r="Y755" s="34" t="str">
        <f t="shared" si="8"/>
        <v>Violent</v>
      </c>
      <c r="Z755" s="10"/>
      <c r="AA755" s="34" t="str">
        <f t="shared" si="9"/>
        <v/>
      </c>
      <c r="AB755" s="10" t="s">
        <v>1844</v>
      </c>
      <c r="AC755" s="12" t="s">
        <v>27</v>
      </c>
      <c r="AD755" s="6" t="s">
        <v>1845</v>
      </c>
      <c r="AE755" s="10"/>
      <c r="AF755" s="10"/>
      <c r="AG755" s="10"/>
      <c r="AH755" s="10"/>
      <c r="AI755" s="10"/>
      <c r="AJ755" s="10"/>
      <c r="AK755" s="10"/>
      <c r="AL755" s="10"/>
      <c r="AM755" s="10"/>
      <c r="AN755" s="10"/>
      <c r="AO755" s="10"/>
      <c r="AP755" s="10"/>
      <c r="AQ755" s="10"/>
      <c r="AR755" s="10"/>
      <c r="AS755" s="10"/>
      <c r="AT755" s="10"/>
      <c r="AU755" s="10"/>
      <c r="AV755" s="10"/>
    </row>
    <row r="756" spans="1:48" ht="20.25" customHeight="1">
      <c r="A756" s="31">
        <v>43305</v>
      </c>
      <c r="B756" s="9" t="s">
        <v>40</v>
      </c>
      <c r="C756" s="9">
        <f t="shared" si="0"/>
        <v>1</v>
      </c>
      <c r="D756" s="6">
        <f t="shared" si="1"/>
        <v>0</v>
      </c>
      <c r="E756" s="10">
        <v>51.164976000000003</v>
      </c>
      <c r="F756" s="10">
        <v>71.407711000000006</v>
      </c>
      <c r="G756" s="10">
        <v>15</v>
      </c>
      <c r="H756" s="10">
        <v>0</v>
      </c>
      <c r="I756" s="10" t="s">
        <v>21</v>
      </c>
      <c r="J756" s="9" t="str">
        <f t="shared" si="2"/>
        <v>Rally</v>
      </c>
      <c r="K756" s="9" t="s">
        <v>96</v>
      </c>
      <c r="L756" s="34" t="str">
        <f t="shared" si="3"/>
        <v>Property &amp; Land</v>
      </c>
      <c r="M756" s="10"/>
      <c r="N756" s="34" t="str">
        <f t="shared" si="4"/>
        <v/>
      </c>
      <c r="O756" s="10"/>
      <c r="P756" s="34" t="str">
        <f t="shared" si="5"/>
        <v/>
      </c>
      <c r="Q756" s="10"/>
      <c r="R756" s="10"/>
      <c r="S756" s="9">
        <f t="shared" si="6"/>
        <v>0</v>
      </c>
      <c r="T756" s="9" t="s">
        <v>59</v>
      </c>
      <c r="U756" s="10"/>
      <c r="V756" s="10" t="s">
        <v>59</v>
      </c>
      <c r="W756" s="34" t="str">
        <f t="shared" si="7"/>
        <v>Local Government</v>
      </c>
      <c r="X756" s="10" t="s">
        <v>67</v>
      </c>
      <c r="Y756" s="34" t="str">
        <f t="shared" si="8"/>
        <v>Neutral</v>
      </c>
      <c r="Z756" s="10"/>
      <c r="AA756" s="34" t="str">
        <f t="shared" si="9"/>
        <v/>
      </c>
      <c r="AB756" s="10" t="s">
        <v>1846</v>
      </c>
      <c r="AC756" s="12" t="s">
        <v>27</v>
      </c>
      <c r="AD756" s="6" t="s">
        <v>1847</v>
      </c>
      <c r="AE756" s="10"/>
      <c r="AF756" s="10"/>
      <c r="AG756" s="10"/>
      <c r="AH756" s="10"/>
      <c r="AI756" s="10"/>
      <c r="AJ756" s="10"/>
      <c r="AK756" s="10"/>
      <c r="AL756" s="10"/>
      <c r="AM756" s="10"/>
      <c r="AN756" s="10"/>
      <c r="AO756" s="10"/>
      <c r="AP756" s="10"/>
      <c r="AQ756" s="10"/>
      <c r="AR756" s="10"/>
      <c r="AS756" s="10"/>
      <c r="AT756" s="10"/>
      <c r="AU756" s="10"/>
      <c r="AV756" s="10"/>
    </row>
    <row r="757" spans="1:48" ht="20.25" customHeight="1">
      <c r="A757" s="31">
        <v>43291</v>
      </c>
      <c r="B757" s="10" t="s">
        <v>29</v>
      </c>
      <c r="C757" s="10">
        <f t="shared" si="0"/>
        <v>0</v>
      </c>
      <c r="D757" s="6">
        <f t="shared" si="1"/>
        <v>0</v>
      </c>
      <c r="E757" s="10">
        <v>50.338970000000003</v>
      </c>
      <c r="F757" s="10">
        <v>57.280422000000002</v>
      </c>
      <c r="G757" s="10">
        <v>20</v>
      </c>
      <c r="H757" s="10">
        <v>0</v>
      </c>
      <c r="I757" s="10" t="s">
        <v>21</v>
      </c>
      <c r="J757" s="9" t="str">
        <f t="shared" si="2"/>
        <v>Rally</v>
      </c>
      <c r="K757" s="9" t="s">
        <v>79</v>
      </c>
      <c r="L757" s="34" t="str">
        <f t="shared" si="3"/>
        <v>Government Services</v>
      </c>
      <c r="M757" s="10"/>
      <c r="N757" s="34" t="str">
        <f t="shared" si="4"/>
        <v/>
      </c>
      <c r="O757" s="10"/>
      <c r="P757" s="34" t="str">
        <f t="shared" si="5"/>
        <v/>
      </c>
      <c r="Q757" s="10"/>
      <c r="R757" s="10"/>
      <c r="S757" s="9">
        <f t="shared" si="6"/>
        <v>0</v>
      </c>
      <c r="T757" s="10" t="s">
        <v>1848</v>
      </c>
      <c r="U757" s="10"/>
      <c r="V757" s="10" t="s">
        <v>81</v>
      </c>
      <c r="W757" s="34" t="str">
        <f t="shared" si="7"/>
        <v>Local Non-Gov Actor</v>
      </c>
      <c r="X757" s="10" t="s">
        <v>82</v>
      </c>
      <c r="Y757" s="34" t="str">
        <f t="shared" si="8"/>
        <v>Constructive</v>
      </c>
      <c r="Z757" s="10"/>
      <c r="AA757" s="34" t="str">
        <f t="shared" si="9"/>
        <v/>
      </c>
      <c r="AB757" s="10" t="s">
        <v>1849</v>
      </c>
      <c r="AC757" s="9" t="s">
        <v>98</v>
      </c>
      <c r="AD757" s="6" t="s">
        <v>1850</v>
      </c>
      <c r="AE757" s="10"/>
      <c r="AF757" s="10"/>
      <c r="AG757" s="10"/>
      <c r="AH757" s="10"/>
      <c r="AI757" s="10"/>
      <c r="AJ757" s="10"/>
      <c r="AK757" s="10"/>
      <c r="AL757" s="10"/>
      <c r="AM757" s="10"/>
      <c r="AN757" s="10"/>
      <c r="AO757" s="10"/>
      <c r="AP757" s="10"/>
      <c r="AQ757" s="10"/>
      <c r="AR757" s="10"/>
      <c r="AS757" s="10"/>
      <c r="AT757" s="10"/>
      <c r="AU757" s="10"/>
      <c r="AV757" s="10"/>
    </row>
    <row r="758" spans="1:48" ht="20.25" customHeight="1">
      <c r="A758" s="31">
        <v>43284</v>
      </c>
      <c r="B758" s="9" t="s">
        <v>40</v>
      </c>
      <c r="C758" s="9">
        <f t="shared" si="0"/>
        <v>1</v>
      </c>
      <c r="D758" s="6">
        <f t="shared" si="1"/>
        <v>0</v>
      </c>
      <c r="E758" s="10">
        <v>51.140878000000001</v>
      </c>
      <c r="F758" s="10">
        <v>71.390390999999994</v>
      </c>
      <c r="G758" s="10">
        <v>10</v>
      </c>
      <c r="H758" s="10">
        <v>5</v>
      </c>
      <c r="I758" s="10" t="s">
        <v>21</v>
      </c>
      <c r="J758" s="9" t="str">
        <f t="shared" si="2"/>
        <v>Rally</v>
      </c>
      <c r="K758" s="9" t="s">
        <v>96</v>
      </c>
      <c r="L758" s="34" t="str">
        <f t="shared" si="3"/>
        <v>Property &amp; Land</v>
      </c>
      <c r="M758" s="10"/>
      <c r="N758" s="34" t="str">
        <f t="shared" si="4"/>
        <v/>
      </c>
      <c r="O758" s="10"/>
      <c r="P758" s="34" t="str">
        <f t="shared" si="5"/>
        <v/>
      </c>
      <c r="Q758" s="10"/>
      <c r="R758" s="10"/>
      <c r="S758" s="9">
        <f t="shared" si="6"/>
        <v>0</v>
      </c>
      <c r="T758" s="10" t="s">
        <v>1851</v>
      </c>
      <c r="U758" s="10"/>
      <c r="V758" s="10" t="s">
        <v>81</v>
      </c>
      <c r="W758" s="34" t="str">
        <f t="shared" si="7"/>
        <v>Local Non-Gov Actor</v>
      </c>
      <c r="X758" s="10" t="s">
        <v>25</v>
      </c>
      <c r="Y758" s="34" t="str">
        <f t="shared" si="8"/>
        <v>Violent</v>
      </c>
      <c r="Z758" s="10"/>
      <c r="AA758" s="34" t="str">
        <f t="shared" si="9"/>
        <v/>
      </c>
      <c r="AB758" s="10" t="s">
        <v>1852</v>
      </c>
      <c r="AC758" s="12" t="s">
        <v>27</v>
      </c>
      <c r="AD758" s="6" t="s">
        <v>1853</v>
      </c>
      <c r="AE758" s="10"/>
      <c r="AF758" s="10"/>
      <c r="AG758" s="10"/>
      <c r="AH758" s="10"/>
      <c r="AI758" s="10"/>
      <c r="AJ758" s="10"/>
      <c r="AK758" s="10"/>
      <c r="AL758" s="10"/>
      <c r="AM758" s="10"/>
      <c r="AN758" s="10"/>
      <c r="AO758" s="10"/>
      <c r="AP758" s="10"/>
      <c r="AQ758" s="10"/>
      <c r="AR758" s="10"/>
      <c r="AS758" s="10"/>
      <c r="AT758" s="10"/>
      <c r="AU758" s="10"/>
      <c r="AV758" s="10"/>
    </row>
    <row r="759" spans="1:48" ht="20.25" customHeight="1">
      <c r="A759" s="31">
        <v>43278</v>
      </c>
      <c r="B759" s="9" t="s">
        <v>40</v>
      </c>
      <c r="C759" s="9">
        <f t="shared" si="0"/>
        <v>1</v>
      </c>
      <c r="D759" s="6">
        <f t="shared" si="1"/>
        <v>0</v>
      </c>
      <c r="E759" s="10">
        <v>51.135114999999999</v>
      </c>
      <c r="F759" s="10">
        <v>71.416426000000001</v>
      </c>
      <c r="G759" s="10">
        <v>10</v>
      </c>
      <c r="H759" s="10">
        <v>0</v>
      </c>
      <c r="I759" s="10" t="s">
        <v>21</v>
      </c>
      <c r="J759" s="9" t="str">
        <f t="shared" si="2"/>
        <v>Rally</v>
      </c>
      <c r="K759" s="10" t="s">
        <v>129</v>
      </c>
      <c r="L759" s="34" t="str">
        <f t="shared" si="3"/>
        <v>China</v>
      </c>
      <c r="M759" s="9" t="s">
        <v>64</v>
      </c>
      <c r="N759" s="34" t="str">
        <f t="shared" si="4"/>
        <v>Human Rights</v>
      </c>
      <c r="O759" s="10"/>
      <c r="P759" s="34" t="str">
        <f t="shared" si="5"/>
        <v/>
      </c>
      <c r="Q759" s="10"/>
      <c r="R759" s="10"/>
      <c r="S759" s="9">
        <f t="shared" si="6"/>
        <v>0</v>
      </c>
      <c r="T759" s="10" t="s">
        <v>699</v>
      </c>
      <c r="U759" s="10"/>
      <c r="V759" s="9" t="s">
        <v>137</v>
      </c>
      <c r="W759" s="34" t="str">
        <f t="shared" si="7"/>
        <v>Foreign Actor</v>
      </c>
      <c r="X759" s="10" t="s">
        <v>67</v>
      </c>
      <c r="Y759" s="34" t="str">
        <f t="shared" si="8"/>
        <v>Neutral</v>
      </c>
      <c r="Z759" s="10"/>
      <c r="AA759" s="34" t="str">
        <f t="shared" si="9"/>
        <v/>
      </c>
      <c r="AB759" s="10" t="s">
        <v>1854</v>
      </c>
      <c r="AC759" s="12" t="s">
        <v>98</v>
      </c>
      <c r="AD759" s="6" t="s">
        <v>1855</v>
      </c>
      <c r="AE759" s="10"/>
      <c r="AF759" s="10"/>
      <c r="AG759" s="10"/>
      <c r="AH759" s="10"/>
      <c r="AI759" s="10"/>
      <c r="AJ759" s="10"/>
      <c r="AK759" s="10"/>
      <c r="AL759" s="10"/>
      <c r="AM759" s="10"/>
      <c r="AN759" s="10"/>
      <c r="AO759" s="10"/>
      <c r="AP759" s="10"/>
      <c r="AQ759" s="10"/>
      <c r="AR759" s="10"/>
      <c r="AS759" s="10"/>
      <c r="AT759" s="10"/>
      <c r="AU759" s="10"/>
      <c r="AV759" s="10"/>
    </row>
    <row r="760" spans="1:48" ht="20.25" customHeight="1">
      <c r="A760" s="31">
        <v>43274</v>
      </c>
      <c r="B760" s="10" t="s">
        <v>34</v>
      </c>
      <c r="C760" s="10">
        <f t="shared" si="0"/>
        <v>0</v>
      </c>
      <c r="D760" s="6">
        <f t="shared" si="1"/>
        <v>1</v>
      </c>
      <c r="E760" s="10">
        <v>43.249006999999999</v>
      </c>
      <c r="F760" s="10">
        <v>76.945697999999993</v>
      </c>
      <c r="G760" s="9">
        <v>40</v>
      </c>
      <c r="H760" s="9">
        <v>20</v>
      </c>
      <c r="I760" s="10" t="s">
        <v>21</v>
      </c>
      <c r="J760" s="9" t="str">
        <f t="shared" si="2"/>
        <v>Rally</v>
      </c>
      <c r="K760" s="9" t="s">
        <v>58</v>
      </c>
      <c r="L760" s="34" t="str">
        <f t="shared" si="3"/>
        <v>Government Services</v>
      </c>
      <c r="M760" s="10"/>
      <c r="N760" s="34" t="str">
        <f t="shared" si="4"/>
        <v/>
      </c>
      <c r="O760" s="10"/>
      <c r="P760" s="34" t="str">
        <f t="shared" si="5"/>
        <v/>
      </c>
      <c r="Q760" s="10" t="s">
        <v>23</v>
      </c>
      <c r="R760" s="10"/>
      <c r="S760" s="9">
        <f t="shared" si="6"/>
        <v>1</v>
      </c>
      <c r="T760" s="10" t="s">
        <v>24</v>
      </c>
      <c r="U760" s="10"/>
      <c r="V760" s="10" t="s">
        <v>24</v>
      </c>
      <c r="W760" s="34" t="str">
        <f t="shared" si="7"/>
        <v>National Government</v>
      </c>
      <c r="X760" s="10" t="s">
        <v>25</v>
      </c>
      <c r="Y760" s="34" t="str">
        <f t="shared" si="8"/>
        <v>Violent</v>
      </c>
      <c r="Z760" s="10"/>
      <c r="AA760" s="34" t="str">
        <f t="shared" si="9"/>
        <v/>
      </c>
      <c r="AB760" s="10" t="s">
        <v>1856</v>
      </c>
      <c r="AC760" s="12" t="s">
        <v>27</v>
      </c>
      <c r="AD760" s="6" t="s">
        <v>1857</v>
      </c>
      <c r="AE760" s="10"/>
      <c r="AF760" s="10"/>
      <c r="AG760" s="10"/>
      <c r="AH760" s="10"/>
      <c r="AI760" s="10"/>
      <c r="AJ760" s="10"/>
      <c r="AK760" s="10"/>
      <c r="AL760" s="10"/>
      <c r="AM760" s="10"/>
      <c r="AN760" s="10"/>
      <c r="AO760" s="10"/>
      <c r="AP760" s="10"/>
      <c r="AQ760" s="10"/>
      <c r="AR760" s="10"/>
      <c r="AS760" s="10"/>
      <c r="AT760" s="10"/>
      <c r="AU760" s="10"/>
      <c r="AV760" s="10"/>
    </row>
    <row r="761" spans="1:48" ht="20.25" customHeight="1">
      <c r="A761" s="31">
        <v>43274</v>
      </c>
      <c r="B761" s="9" t="s">
        <v>40</v>
      </c>
      <c r="C761" s="9">
        <f t="shared" si="0"/>
        <v>1</v>
      </c>
      <c r="D761" s="6">
        <f t="shared" si="1"/>
        <v>0</v>
      </c>
      <c r="E761" s="10">
        <v>51.166811000000003</v>
      </c>
      <c r="F761" s="10">
        <v>71.420032000000006</v>
      </c>
      <c r="G761" s="9">
        <v>40</v>
      </c>
      <c r="H761" s="9">
        <v>20</v>
      </c>
      <c r="I761" s="10" t="s">
        <v>21</v>
      </c>
      <c r="J761" s="9" t="str">
        <f t="shared" si="2"/>
        <v>Rally</v>
      </c>
      <c r="K761" s="9" t="s">
        <v>58</v>
      </c>
      <c r="L761" s="34" t="str">
        <f t="shared" si="3"/>
        <v>Government Services</v>
      </c>
      <c r="M761" s="10"/>
      <c r="N761" s="34" t="str">
        <f t="shared" si="4"/>
        <v/>
      </c>
      <c r="O761" s="10"/>
      <c r="P761" s="34" t="str">
        <f t="shared" si="5"/>
        <v/>
      </c>
      <c r="Q761" s="10" t="s">
        <v>23</v>
      </c>
      <c r="R761" s="10"/>
      <c r="S761" s="9">
        <f t="shared" si="6"/>
        <v>1</v>
      </c>
      <c r="T761" s="10" t="s">
        <v>24</v>
      </c>
      <c r="U761" s="10"/>
      <c r="V761" s="10" t="s">
        <v>24</v>
      </c>
      <c r="W761" s="34" t="str">
        <f t="shared" si="7"/>
        <v>National Government</v>
      </c>
      <c r="X761" s="10" t="s">
        <v>25</v>
      </c>
      <c r="Y761" s="34" t="str">
        <f t="shared" si="8"/>
        <v>Violent</v>
      </c>
      <c r="Z761" s="10"/>
      <c r="AA761" s="34" t="str">
        <f t="shared" si="9"/>
        <v/>
      </c>
      <c r="AB761" s="10" t="s">
        <v>1858</v>
      </c>
      <c r="AC761" s="12" t="s">
        <v>27</v>
      </c>
      <c r="AD761" s="6" t="s">
        <v>1859</v>
      </c>
      <c r="AE761" s="10"/>
      <c r="AF761" s="10"/>
      <c r="AG761" s="10"/>
      <c r="AH761" s="10"/>
      <c r="AI761" s="10"/>
      <c r="AJ761" s="10"/>
      <c r="AK761" s="10"/>
      <c r="AL761" s="10"/>
      <c r="AM761" s="10"/>
      <c r="AN761" s="10"/>
      <c r="AO761" s="10"/>
      <c r="AP761" s="10"/>
      <c r="AQ761" s="10"/>
      <c r="AR761" s="10"/>
      <c r="AS761" s="10"/>
      <c r="AT761" s="10"/>
      <c r="AU761" s="10"/>
      <c r="AV761" s="10"/>
    </row>
    <row r="762" spans="1:48" ht="20.25" customHeight="1">
      <c r="A762" s="31">
        <v>43274</v>
      </c>
      <c r="B762" s="10" t="s">
        <v>31</v>
      </c>
      <c r="C762" s="10">
        <f t="shared" si="0"/>
        <v>0</v>
      </c>
      <c r="D762" s="6">
        <f t="shared" si="1"/>
        <v>0</v>
      </c>
      <c r="E762" s="10">
        <v>51.204120000000003</v>
      </c>
      <c r="F762" s="10">
        <v>51.371138000000002</v>
      </c>
      <c r="G762" s="9">
        <v>30</v>
      </c>
      <c r="H762" s="9">
        <v>10</v>
      </c>
      <c r="I762" s="10" t="s">
        <v>21</v>
      </c>
      <c r="J762" s="9" t="str">
        <f t="shared" si="2"/>
        <v>Rally</v>
      </c>
      <c r="K762" s="9" t="s">
        <v>58</v>
      </c>
      <c r="L762" s="34" t="str">
        <f t="shared" si="3"/>
        <v>Government Services</v>
      </c>
      <c r="M762" s="10"/>
      <c r="N762" s="34" t="str">
        <f t="shared" si="4"/>
        <v/>
      </c>
      <c r="O762" s="10"/>
      <c r="P762" s="34" t="str">
        <f t="shared" si="5"/>
        <v/>
      </c>
      <c r="Q762" s="10" t="s">
        <v>23</v>
      </c>
      <c r="R762" s="10"/>
      <c r="S762" s="9">
        <f t="shared" si="6"/>
        <v>1</v>
      </c>
      <c r="T762" s="10" t="s">
        <v>24</v>
      </c>
      <c r="U762" s="10"/>
      <c r="V762" s="10" t="s">
        <v>24</v>
      </c>
      <c r="W762" s="34" t="str">
        <f t="shared" si="7"/>
        <v>National Government</v>
      </c>
      <c r="X762" s="10" t="s">
        <v>25</v>
      </c>
      <c r="Y762" s="34" t="str">
        <f t="shared" si="8"/>
        <v>Violent</v>
      </c>
      <c r="Z762" s="10"/>
      <c r="AA762" s="34" t="str">
        <f t="shared" si="9"/>
        <v/>
      </c>
      <c r="AB762" s="10" t="s">
        <v>1858</v>
      </c>
      <c r="AC762" s="9" t="s">
        <v>98</v>
      </c>
      <c r="AD762" s="6" t="s">
        <v>1860</v>
      </c>
      <c r="AE762" s="10"/>
      <c r="AF762" s="10"/>
      <c r="AG762" s="10"/>
      <c r="AH762" s="10"/>
      <c r="AI762" s="10"/>
      <c r="AJ762" s="10"/>
      <c r="AK762" s="10"/>
      <c r="AL762" s="10"/>
      <c r="AM762" s="10"/>
      <c r="AN762" s="10"/>
      <c r="AO762" s="10"/>
      <c r="AP762" s="10"/>
      <c r="AQ762" s="10"/>
      <c r="AR762" s="10"/>
      <c r="AS762" s="10"/>
      <c r="AT762" s="10"/>
      <c r="AU762" s="10"/>
      <c r="AV762" s="10"/>
    </row>
    <row r="763" spans="1:48" ht="20.25" customHeight="1">
      <c r="A763" s="31">
        <v>43274</v>
      </c>
      <c r="B763" s="10" t="s">
        <v>20</v>
      </c>
      <c r="C763" s="10">
        <f t="shared" si="0"/>
        <v>0</v>
      </c>
      <c r="D763" s="6">
        <f t="shared" si="1"/>
        <v>0</v>
      </c>
      <c r="E763" s="10">
        <v>42.319173999999997</v>
      </c>
      <c r="F763" s="10">
        <v>69.590971999999994</v>
      </c>
      <c r="G763" s="9">
        <v>30</v>
      </c>
      <c r="H763" s="10">
        <v>20</v>
      </c>
      <c r="I763" s="10" t="s">
        <v>21</v>
      </c>
      <c r="J763" s="9" t="str">
        <f t="shared" si="2"/>
        <v>Rally</v>
      </c>
      <c r="K763" s="9" t="s">
        <v>58</v>
      </c>
      <c r="L763" s="34" t="str">
        <f t="shared" si="3"/>
        <v>Government Services</v>
      </c>
      <c r="M763" s="10"/>
      <c r="N763" s="34" t="str">
        <f t="shared" si="4"/>
        <v/>
      </c>
      <c r="O763" s="10"/>
      <c r="P763" s="34" t="str">
        <f t="shared" si="5"/>
        <v/>
      </c>
      <c r="Q763" s="10" t="s">
        <v>23</v>
      </c>
      <c r="R763" s="10"/>
      <c r="S763" s="9">
        <f t="shared" si="6"/>
        <v>1</v>
      </c>
      <c r="T763" s="10" t="s">
        <v>24</v>
      </c>
      <c r="U763" s="10"/>
      <c r="V763" s="10" t="s">
        <v>24</v>
      </c>
      <c r="W763" s="34" t="str">
        <f t="shared" si="7"/>
        <v>National Government</v>
      </c>
      <c r="X763" s="10" t="s">
        <v>25</v>
      </c>
      <c r="Y763" s="34" t="str">
        <f t="shared" si="8"/>
        <v>Violent</v>
      </c>
      <c r="Z763" s="10"/>
      <c r="AA763" s="34" t="str">
        <f t="shared" si="9"/>
        <v/>
      </c>
      <c r="AB763" s="10" t="s">
        <v>1861</v>
      </c>
      <c r="AC763" s="12" t="s">
        <v>27</v>
      </c>
      <c r="AD763" s="6" t="s">
        <v>1862</v>
      </c>
      <c r="AE763" s="10"/>
      <c r="AF763" s="10"/>
      <c r="AG763" s="10"/>
      <c r="AH763" s="10"/>
      <c r="AI763" s="10"/>
      <c r="AJ763" s="10"/>
      <c r="AK763" s="10"/>
      <c r="AL763" s="10"/>
      <c r="AM763" s="10"/>
      <c r="AN763" s="10"/>
      <c r="AO763" s="10"/>
      <c r="AP763" s="10"/>
      <c r="AQ763" s="10"/>
      <c r="AR763" s="10"/>
      <c r="AS763" s="10"/>
      <c r="AT763" s="10"/>
      <c r="AU763" s="10"/>
      <c r="AV763" s="10"/>
    </row>
    <row r="764" spans="1:48" ht="20.25" customHeight="1">
      <c r="A764" s="31">
        <v>43272</v>
      </c>
      <c r="B764" s="10" t="s">
        <v>34</v>
      </c>
      <c r="C764" s="10">
        <f t="shared" si="0"/>
        <v>0</v>
      </c>
      <c r="D764" s="6">
        <f t="shared" si="1"/>
        <v>1</v>
      </c>
      <c r="E764" s="10">
        <v>43.271616999999999</v>
      </c>
      <c r="F764" s="10">
        <v>76.950907999999998</v>
      </c>
      <c r="G764" s="10">
        <v>50</v>
      </c>
      <c r="H764" s="10">
        <v>0</v>
      </c>
      <c r="I764" s="9" t="s">
        <v>158</v>
      </c>
      <c r="J764" s="9" t="str">
        <f t="shared" si="2"/>
        <v>Violent</v>
      </c>
      <c r="K764" s="9" t="s">
        <v>44</v>
      </c>
      <c r="L764" s="34" t="str">
        <f t="shared" si="3"/>
        <v>Livelihood</v>
      </c>
      <c r="M764" s="10" t="s">
        <v>74</v>
      </c>
      <c r="N764" s="34" t="str">
        <f t="shared" si="4"/>
        <v>Property &amp; Land</v>
      </c>
      <c r="O764" s="10"/>
      <c r="P764" s="34" t="str">
        <f t="shared" si="5"/>
        <v/>
      </c>
      <c r="Q764" s="10"/>
      <c r="R764" s="10"/>
      <c r="S764" s="9">
        <f t="shared" si="6"/>
        <v>0</v>
      </c>
      <c r="T764" s="10" t="s">
        <v>1835</v>
      </c>
      <c r="U764" s="10"/>
      <c r="V764" s="10" t="s">
        <v>81</v>
      </c>
      <c r="W764" s="34" t="str">
        <f t="shared" si="7"/>
        <v>Local Non-Gov Actor</v>
      </c>
      <c r="X764" s="10" t="s">
        <v>67</v>
      </c>
      <c r="Y764" s="34" t="str">
        <f t="shared" si="8"/>
        <v>Neutral</v>
      </c>
      <c r="Z764" s="10"/>
      <c r="AA764" s="34" t="str">
        <f t="shared" si="9"/>
        <v/>
      </c>
      <c r="AB764" s="10" t="s">
        <v>1863</v>
      </c>
      <c r="AC764" s="9" t="s">
        <v>98</v>
      </c>
      <c r="AD764" s="6" t="s">
        <v>1864</v>
      </c>
      <c r="AE764" s="10"/>
      <c r="AF764" s="10"/>
      <c r="AG764" s="10"/>
      <c r="AH764" s="10"/>
      <c r="AI764" s="10"/>
      <c r="AJ764" s="10"/>
      <c r="AK764" s="10"/>
      <c r="AL764" s="10"/>
      <c r="AM764" s="10"/>
      <c r="AN764" s="10"/>
      <c r="AO764" s="10"/>
      <c r="AP764" s="10"/>
      <c r="AQ764" s="10"/>
      <c r="AR764" s="10"/>
      <c r="AS764" s="10"/>
      <c r="AT764" s="10"/>
      <c r="AU764" s="10"/>
      <c r="AV764" s="10"/>
    </row>
    <row r="765" spans="1:48" ht="20.25" customHeight="1">
      <c r="A765" s="31">
        <v>43265</v>
      </c>
      <c r="B765" s="10" t="s">
        <v>521</v>
      </c>
      <c r="C765" s="10">
        <f t="shared" si="0"/>
        <v>0</v>
      </c>
      <c r="D765" s="6">
        <f t="shared" si="1"/>
        <v>0</v>
      </c>
      <c r="E765" s="10">
        <v>45.018729</v>
      </c>
      <c r="F765" s="10">
        <v>78.388479000000004</v>
      </c>
      <c r="G765" s="10">
        <v>15</v>
      </c>
      <c r="H765" s="10">
        <v>0</v>
      </c>
      <c r="I765" s="10" t="s">
        <v>21</v>
      </c>
      <c r="J765" s="9" t="str">
        <f t="shared" si="2"/>
        <v>Rally</v>
      </c>
      <c r="K765" s="9" t="s">
        <v>63</v>
      </c>
      <c r="L765" s="34" t="str">
        <f t="shared" si="3"/>
        <v>Justice</v>
      </c>
      <c r="M765" s="9" t="s">
        <v>64</v>
      </c>
      <c r="N765" s="34" t="str">
        <f t="shared" si="4"/>
        <v>Human Rights</v>
      </c>
      <c r="O765" s="10"/>
      <c r="P765" s="34" t="str">
        <f t="shared" si="5"/>
        <v/>
      </c>
      <c r="Q765" s="10"/>
      <c r="R765" s="10"/>
      <c r="S765" s="9">
        <f t="shared" si="6"/>
        <v>0</v>
      </c>
      <c r="T765" s="10" t="s">
        <v>258</v>
      </c>
      <c r="U765" s="10"/>
      <c r="V765" s="10" t="s">
        <v>66</v>
      </c>
      <c r="W765" s="34" t="str">
        <f t="shared" si="7"/>
        <v>Justice System</v>
      </c>
      <c r="X765" s="10" t="s">
        <v>54</v>
      </c>
      <c r="Y765" s="34" t="str">
        <f t="shared" si="8"/>
        <v>Cautious</v>
      </c>
      <c r="Z765" s="10"/>
      <c r="AA765" s="34" t="str">
        <f t="shared" si="9"/>
        <v/>
      </c>
      <c r="AB765" s="10" t="s">
        <v>1865</v>
      </c>
      <c r="AC765" s="9" t="s">
        <v>98</v>
      </c>
      <c r="AD765" s="6" t="s">
        <v>1866</v>
      </c>
      <c r="AE765" s="10"/>
      <c r="AF765" s="10"/>
      <c r="AG765" s="10"/>
      <c r="AH765" s="10"/>
      <c r="AI765" s="10"/>
      <c r="AJ765" s="10"/>
      <c r="AK765" s="10"/>
      <c r="AL765" s="10"/>
      <c r="AM765" s="10"/>
      <c r="AN765" s="10"/>
      <c r="AO765" s="10"/>
      <c r="AP765" s="10"/>
      <c r="AQ765" s="10"/>
      <c r="AR765" s="10"/>
      <c r="AS765" s="10"/>
      <c r="AT765" s="10"/>
      <c r="AU765" s="10"/>
      <c r="AV765" s="10"/>
    </row>
    <row r="766" spans="1:48" ht="20.25" customHeight="1">
      <c r="A766" s="31">
        <v>43251</v>
      </c>
      <c r="B766" s="10" t="s">
        <v>34</v>
      </c>
      <c r="C766" s="10">
        <f t="shared" si="0"/>
        <v>0</v>
      </c>
      <c r="D766" s="6">
        <f t="shared" si="1"/>
        <v>1</v>
      </c>
      <c r="E766" s="9">
        <v>43.249571000000003</v>
      </c>
      <c r="F766" s="15">
        <v>76.935852999999994</v>
      </c>
      <c r="G766" s="10">
        <v>10</v>
      </c>
      <c r="H766" s="10">
        <v>2</v>
      </c>
      <c r="I766" s="10" t="s">
        <v>21</v>
      </c>
      <c r="J766" s="9" t="str">
        <f t="shared" si="2"/>
        <v>Rally</v>
      </c>
      <c r="K766" s="9" t="s">
        <v>63</v>
      </c>
      <c r="L766" s="34" t="str">
        <f t="shared" si="3"/>
        <v>Justice</v>
      </c>
      <c r="M766" s="9" t="s">
        <v>64</v>
      </c>
      <c r="N766" s="34" t="str">
        <f t="shared" si="4"/>
        <v>Human Rights</v>
      </c>
      <c r="O766" s="10"/>
      <c r="P766" s="34" t="str">
        <f t="shared" si="5"/>
        <v/>
      </c>
      <c r="Q766" s="9" t="s">
        <v>1867</v>
      </c>
      <c r="R766" s="10"/>
      <c r="S766" s="9">
        <f t="shared" si="6"/>
        <v>1</v>
      </c>
      <c r="T766" s="10" t="s">
        <v>258</v>
      </c>
      <c r="U766" s="10"/>
      <c r="V766" s="10" t="s">
        <v>66</v>
      </c>
      <c r="W766" s="34" t="str">
        <f t="shared" si="7"/>
        <v>Justice System</v>
      </c>
      <c r="X766" s="10" t="s">
        <v>25</v>
      </c>
      <c r="Y766" s="34" t="str">
        <f t="shared" si="8"/>
        <v>Violent</v>
      </c>
      <c r="Z766" s="10"/>
      <c r="AA766" s="34" t="str">
        <f t="shared" si="9"/>
        <v/>
      </c>
      <c r="AB766" s="12" t="s">
        <v>1960</v>
      </c>
      <c r="AC766" s="12" t="s">
        <v>27</v>
      </c>
      <c r="AD766" s="6" t="s">
        <v>1869</v>
      </c>
      <c r="AE766" s="10"/>
      <c r="AF766" s="10"/>
      <c r="AG766" s="10"/>
      <c r="AH766" s="10"/>
      <c r="AI766" s="10"/>
      <c r="AJ766" s="10"/>
      <c r="AK766" s="10"/>
      <c r="AL766" s="10"/>
      <c r="AM766" s="10"/>
      <c r="AN766" s="10"/>
      <c r="AO766" s="10"/>
      <c r="AP766" s="10"/>
      <c r="AQ766" s="10"/>
      <c r="AR766" s="10"/>
      <c r="AS766" s="10"/>
      <c r="AT766" s="10"/>
      <c r="AU766" s="10"/>
      <c r="AV766" s="10"/>
    </row>
    <row r="767" spans="1:48" ht="20.25" customHeight="1">
      <c r="A767" s="31">
        <v>43246</v>
      </c>
      <c r="B767" s="10" t="s">
        <v>34</v>
      </c>
      <c r="C767" s="10">
        <f t="shared" si="0"/>
        <v>0</v>
      </c>
      <c r="D767" s="6">
        <f t="shared" si="1"/>
        <v>1</v>
      </c>
      <c r="E767" s="9">
        <v>43.227716000000001</v>
      </c>
      <c r="F767" s="15">
        <v>76.845402000000007</v>
      </c>
      <c r="G767" s="10">
        <v>30</v>
      </c>
      <c r="H767" s="10">
        <v>0</v>
      </c>
      <c r="I767" s="10" t="s">
        <v>21</v>
      </c>
      <c r="J767" s="9" t="str">
        <f t="shared" si="2"/>
        <v>Rally</v>
      </c>
      <c r="K767" s="9" t="s">
        <v>164</v>
      </c>
      <c r="L767" s="34" t="str">
        <f t="shared" si="3"/>
        <v>Other</v>
      </c>
      <c r="M767" s="10"/>
      <c r="N767" s="34" t="str">
        <f t="shared" si="4"/>
        <v/>
      </c>
      <c r="O767" s="10"/>
      <c r="P767" s="34" t="str">
        <f t="shared" si="5"/>
        <v/>
      </c>
      <c r="Q767" s="9" t="s">
        <v>1870</v>
      </c>
      <c r="R767" s="10"/>
      <c r="S767" s="9">
        <f t="shared" si="6"/>
        <v>1</v>
      </c>
      <c r="T767" s="9" t="s">
        <v>1871</v>
      </c>
      <c r="U767" s="10"/>
      <c r="V767" s="9" t="s">
        <v>149</v>
      </c>
      <c r="W767" s="34" t="str">
        <f t="shared" si="7"/>
        <v>Local Non-Gov Actor</v>
      </c>
      <c r="X767" s="10" t="s">
        <v>48</v>
      </c>
      <c r="Y767" s="34" t="str">
        <f t="shared" si="8"/>
        <v>Constructive</v>
      </c>
      <c r="Z767" s="10"/>
      <c r="AA767" s="34" t="str">
        <f t="shared" si="9"/>
        <v/>
      </c>
      <c r="AB767" s="10" t="s">
        <v>1872</v>
      </c>
      <c r="AC767" s="9" t="s">
        <v>98</v>
      </c>
      <c r="AD767" s="6" t="s">
        <v>1873</v>
      </c>
      <c r="AE767" s="10"/>
      <c r="AF767" s="10"/>
      <c r="AG767" s="10"/>
      <c r="AH767" s="10"/>
      <c r="AI767" s="10"/>
      <c r="AJ767" s="10"/>
      <c r="AK767" s="10"/>
      <c r="AL767" s="10"/>
      <c r="AM767" s="10"/>
      <c r="AN767" s="10"/>
      <c r="AO767" s="10"/>
      <c r="AP767" s="10"/>
      <c r="AQ767" s="10"/>
      <c r="AR767" s="10"/>
      <c r="AS767" s="10"/>
      <c r="AT767" s="10"/>
      <c r="AU767" s="10"/>
      <c r="AV767" s="10"/>
    </row>
    <row r="768" spans="1:48" ht="20.25" customHeight="1">
      <c r="A768" s="31">
        <v>43245</v>
      </c>
      <c r="B768" s="10" t="s">
        <v>29</v>
      </c>
      <c r="C768" s="10">
        <f t="shared" si="0"/>
        <v>0</v>
      </c>
      <c r="D768" s="6">
        <f t="shared" si="1"/>
        <v>0</v>
      </c>
      <c r="E768" s="10">
        <v>50.280197000000001</v>
      </c>
      <c r="F768" s="10">
        <v>57.229199999999999</v>
      </c>
      <c r="G768" s="10">
        <v>250</v>
      </c>
      <c r="H768" s="10">
        <v>0</v>
      </c>
      <c r="I768" s="10" t="s">
        <v>101</v>
      </c>
      <c r="J768" s="9" t="str">
        <f t="shared" si="2"/>
        <v>Disruptive</v>
      </c>
      <c r="K768" s="9" t="s">
        <v>44</v>
      </c>
      <c r="L768" s="34" t="str">
        <f t="shared" si="3"/>
        <v>Livelihood</v>
      </c>
      <c r="M768" s="9" t="s">
        <v>74</v>
      </c>
      <c r="N768" s="34" t="str">
        <f t="shared" si="4"/>
        <v>Property &amp; Land</v>
      </c>
      <c r="O768" s="10"/>
      <c r="P768" s="34" t="str">
        <f t="shared" si="5"/>
        <v/>
      </c>
      <c r="Q768" s="10"/>
      <c r="R768" s="10"/>
      <c r="S768" s="9">
        <f t="shared" si="6"/>
        <v>0</v>
      </c>
      <c r="T768" s="9" t="s">
        <v>796</v>
      </c>
      <c r="U768" s="10"/>
      <c r="V768" s="10" t="s">
        <v>81</v>
      </c>
      <c r="W768" s="34" t="str">
        <f t="shared" si="7"/>
        <v>Local Non-Gov Actor</v>
      </c>
      <c r="X768" s="10" t="s">
        <v>48</v>
      </c>
      <c r="Y768" s="34" t="str">
        <f t="shared" si="8"/>
        <v>Constructive</v>
      </c>
      <c r="Z768" s="9" t="s">
        <v>82</v>
      </c>
      <c r="AA768" s="34" t="str">
        <f t="shared" si="9"/>
        <v>Constructive</v>
      </c>
      <c r="AB768" s="10" t="s">
        <v>1874</v>
      </c>
      <c r="AC768" s="12" t="s">
        <v>27</v>
      </c>
      <c r="AD768" s="6" t="s">
        <v>1875</v>
      </c>
      <c r="AE768" s="10"/>
      <c r="AF768" s="10"/>
      <c r="AG768" s="10"/>
      <c r="AH768" s="10"/>
      <c r="AI768" s="10"/>
      <c r="AJ768" s="10"/>
      <c r="AK768" s="10"/>
      <c r="AL768" s="10"/>
      <c r="AM768" s="10"/>
      <c r="AN768" s="10"/>
      <c r="AO768" s="10"/>
      <c r="AP768" s="10"/>
      <c r="AQ768" s="10"/>
      <c r="AR768" s="10"/>
      <c r="AS768" s="10"/>
      <c r="AT768" s="10"/>
      <c r="AU768" s="10"/>
      <c r="AV768" s="10"/>
    </row>
    <row r="769" spans="1:48" ht="20.25" customHeight="1">
      <c r="A769" s="31">
        <v>43241</v>
      </c>
      <c r="B769" s="10" t="s">
        <v>20</v>
      </c>
      <c r="C769" s="10">
        <f t="shared" si="0"/>
        <v>0</v>
      </c>
      <c r="D769" s="6">
        <f t="shared" si="1"/>
        <v>0</v>
      </c>
      <c r="E769" s="10">
        <v>42.319173999999997</v>
      </c>
      <c r="F769" s="10">
        <v>69.590971999999994</v>
      </c>
      <c r="G769" s="10">
        <v>10</v>
      </c>
      <c r="H769" s="10">
        <v>0</v>
      </c>
      <c r="I769" s="10" t="s">
        <v>21</v>
      </c>
      <c r="J769" s="9" t="str">
        <f t="shared" si="2"/>
        <v>Rally</v>
      </c>
      <c r="K769" s="10" t="s">
        <v>282</v>
      </c>
      <c r="L769" s="34" t="str">
        <f t="shared" si="3"/>
        <v>Property &amp; Land</v>
      </c>
      <c r="M769" s="9" t="s">
        <v>64</v>
      </c>
      <c r="N769" s="34" t="str">
        <f t="shared" si="4"/>
        <v>Human Rights</v>
      </c>
      <c r="O769" s="10"/>
      <c r="P769" s="34" t="str">
        <f t="shared" si="5"/>
        <v/>
      </c>
      <c r="Q769" s="10"/>
      <c r="R769" s="10"/>
      <c r="S769" s="9">
        <f t="shared" si="6"/>
        <v>0</v>
      </c>
      <c r="T769" s="10" t="s">
        <v>24</v>
      </c>
      <c r="U769" s="10"/>
      <c r="V769" s="10" t="s">
        <v>24</v>
      </c>
      <c r="W769" s="34" t="str">
        <f t="shared" si="7"/>
        <v>National Government</v>
      </c>
      <c r="X769" s="10" t="s">
        <v>54</v>
      </c>
      <c r="Y769" s="34" t="str">
        <f t="shared" si="8"/>
        <v>Cautious</v>
      </c>
      <c r="Z769" s="10"/>
      <c r="AA769" s="34" t="str">
        <f t="shared" si="9"/>
        <v/>
      </c>
      <c r="AB769" s="10" t="s">
        <v>1876</v>
      </c>
      <c r="AC769" s="12" t="s">
        <v>27</v>
      </c>
      <c r="AD769" s="6" t="s">
        <v>1877</v>
      </c>
      <c r="AE769" s="10"/>
      <c r="AF769" s="10"/>
      <c r="AG769" s="10"/>
      <c r="AH769" s="10"/>
      <c r="AI769" s="10"/>
      <c r="AJ769" s="10"/>
      <c r="AK769" s="10"/>
      <c r="AL769" s="10"/>
      <c r="AM769" s="10"/>
      <c r="AN769" s="10"/>
      <c r="AO769" s="10"/>
      <c r="AP769" s="10"/>
      <c r="AQ769" s="10"/>
      <c r="AR769" s="10"/>
      <c r="AS769" s="10"/>
      <c r="AT769" s="10"/>
      <c r="AU769" s="10"/>
      <c r="AV769" s="10"/>
    </row>
    <row r="770" spans="1:48" ht="20.25" customHeight="1">
      <c r="A770" s="31">
        <v>43236</v>
      </c>
      <c r="B770" s="10" t="s">
        <v>521</v>
      </c>
      <c r="C770" s="10">
        <f t="shared" si="0"/>
        <v>0</v>
      </c>
      <c r="D770" s="6">
        <f t="shared" si="1"/>
        <v>0</v>
      </c>
      <c r="E770" s="9">
        <v>45.019036</v>
      </c>
      <c r="F770" s="15">
        <v>78.388188999999997</v>
      </c>
      <c r="G770" s="9">
        <v>12</v>
      </c>
      <c r="H770" s="10">
        <v>0</v>
      </c>
      <c r="I770" s="10" t="s">
        <v>21</v>
      </c>
      <c r="J770" s="9" t="str">
        <f t="shared" si="2"/>
        <v>Rally</v>
      </c>
      <c r="K770" s="9" t="s">
        <v>79</v>
      </c>
      <c r="L770" s="34" t="str">
        <f t="shared" si="3"/>
        <v>Government Services</v>
      </c>
      <c r="M770" s="10"/>
      <c r="N770" s="34" t="str">
        <f t="shared" si="4"/>
        <v/>
      </c>
      <c r="O770" s="10"/>
      <c r="P770" s="34" t="str">
        <f t="shared" si="5"/>
        <v/>
      </c>
      <c r="Q770" s="10"/>
      <c r="R770" s="10"/>
      <c r="S770" s="9">
        <f t="shared" si="6"/>
        <v>0</v>
      </c>
      <c r="T770" s="9" t="s">
        <v>59</v>
      </c>
      <c r="U770" s="10"/>
      <c r="V770" s="10" t="s">
        <v>59</v>
      </c>
      <c r="W770" s="34" t="str">
        <f t="shared" si="7"/>
        <v>Local Government</v>
      </c>
      <c r="X770" s="10" t="s">
        <v>67</v>
      </c>
      <c r="Y770" s="34" t="str">
        <f t="shared" si="8"/>
        <v>Neutral</v>
      </c>
      <c r="Z770" s="10"/>
      <c r="AA770" s="34" t="str">
        <f t="shared" si="9"/>
        <v/>
      </c>
      <c r="AB770" s="10" t="s">
        <v>1878</v>
      </c>
      <c r="AC770" s="9" t="s">
        <v>98</v>
      </c>
      <c r="AD770" s="6" t="s">
        <v>1879</v>
      </c>
      <c r="AE770" s="10"/>
      <c r="AF770" s="10"/>
      <c r="AG770" s="10"/>
      <c r="AH770" s="10"/>
      <c r="AI770" s="10"/>
      <c r="AJ770" s="10"/>
      <c r="AK770" s="10"/>
      <c r="AL770" s="10"/>
      <c r="AM770" s="10"/>
      <c r="AN770" s="10"/>
      <c r="AO770" s="10"/>
      <c r="AP770" s="10"/>
      <c r="AQ770" s="10"/>
      <c r="AR770" s="10"/>
      <c r="AS770" s="10"/>
      <c r="AT770" s="10"/>
      <c r="AU770" s="10"/>
      <c r="AV770" s="10"/>
    </row>
    <row r="771" spans="1:48" ht="20.25" customHeight="1">
      <c r="A771" s="31">
        <v>43230</v>
      </c>
      <c r="B771" s="10" t="s">
        <v>34</v>
      </c>
      <c r="C771" s="10">
        <f t="shared" si="0"/>
        <v>0</v>
      </c>
      <c r="D771" s="6">
        <f t="shared" si="1"/>
        <v>1</v>
      </c>
      <c r="E771" s="10">
        <v>43.24888</v>
      </c>
      <c r="F771" s="10">
        <v>76.945710000000005</v>
      </c>
      <c r="G771" s="10">
        <v>125</v>
      </c>
      <c r="H771" s="10">
        <v>80</v>
      </c>
      <c r="I771" s="10" t="s">
        <v>21</v>
      </c>
      <c r="J771" s="9" t="str">
        <f t="shared" si="2"/>
        <v>Rally</v>
      </c>
      <c r="K771" s="10" t="s">
        <v>64</v>
      </c>
      <c r="L771" s="34" t="str">
        <f t="shared" si="3"/>
        <v>Human Rights</v>
      </c>
      <c r="M771" s="10" t="s">
        <v>62</v>
      </c>
      <c r="N771" s="34" t="str">
        <f t="shared" si="4"/>
        <v>Justice</v>
      </c>
      <c r="O771" s="9" t="s">
        <v>64</v>
      </c>
      <c r="P771" s="34" t="str">
        <f t="shared" si="5"/>
        <v>Human Rights</v>
      </c>
      <c r="Q771" s="10" t="s">
        <v>23</v>
      </c>
      <c r="R771" s="10"/>
      <c r="S771" s="9">
        <f t="shared" si="6"/>
        <v>1</v>
      </c>
      <c r="T771" s="10" t="s">
        <v>24</v>
      </c>
      <c r="U771" s="10"/>
      <c r="V771" s="10" t="s">
        <v>24</v>
      </c>
      <c r="W771" s="34" t="str">
        <f t="shared" si="7"/>
        <v>National Government</v>
      </c>
      <c r="X771" s="10" t="s">
        <v>25</v>
      </c>
      <c r="Y771" s="34" t="str">
        <f t="shared" si="8"/>
        <v>Violent</v>
      </c>
      <c r="Z771" s="10"/>
      <c r="AA771" s="34" t="str">
        <f t="shared" si="9"/>
        <v/>
      </c>
      <c r="AB771" s="10" t="s">
        <v>1961</v>
      </c>
      <c r="AC771" s="12" t="s">
        <v>27</v>
      </c>
      <c r="AD771" s="6" t="s">
        <v>1881</v>
      </c>
      <c r="AE771" s="10"/>
      <c r="AF771" s="10"/>
      <c r="AG771" s="10"/>
      <c r="AH771" s="10"/>
      <c r="AI771" s="10"/>
      <c r="AJ771" s="10"/>
      <c r="AK771" s="10"/>
      <c r="AL771" s="10"/>
      <c r="AM771" s="10"/>
      <c r="AN771" s="10"/>
      <c r="AO771" s="10"/>
      <c r="AP771" s="10"/>
      <c r="AQ771" s="10"/>
      <c r="AR771" s="10"/>
      <c r="AS771" s="10"/>
      <c r="AT771" s="10"/>
      <c r="AU771" s="10"/>
      <c r="AV771" s="10"/>
    </row>
    <row r="772" spans="1:48" ht="20.25" customHeight="1">
      <c r="A772" s="31">
        <v>43230</v>
      </c>
      <c r="B772" s="9" t="s">
        <v>40</v>
      </c>
      <c r="C772" s="9">
        <f t="shared" si="0"/>
        <v>1</v>
      </c>
      <c r="D772" s="6">
        <f t="shared" si="1"/>
        <v>0</v>
      </c>
      <c r="E772" s="10">
        <v>51.147136000000003</v>
      </c>
      <c r="F772" s="10">
        <v>71.424561999999995</v>
      </c>
      <c r="G772" s="10">
        <v>75</v>
      </c>
      <c r="H772" s="10">
        <v>20</v>
      </c>
      <c r="I772" s="10" t="s">
        <v>21</v>
      </c>
      <c r="J772" s="9" t="str">
        <f t="shared" si="2"/>
        <v>Rally</v>
      </c>
      <c r="K772" s="10" t="s">
        <v>64</v>
      </c>
      <c r="L772" s="34" t="str">
        <f t="shared" si="3"/>
        <v>Human Rights</v>
      </c>
      <c r="M772" s="10" t="s">
        <v>62</v>
      </c>
      <c r="N772" s="34" t="str">
        <f t="shared" si="4"/>
        <v>Justice</v>
      </c>
      <c r="O772" s="9" t="s">
        <v>64</v>
      </c>
      <c r="P772" s="34" t="str">
        <f t="shared" si="5"/>
        <v>Human Rights</v>
      </c>
      <c r="Q772" s="10" t="s">
        <v>23</v>
      </c>
      <c r="R772" s="10"/>
      <c r="S772" s="9">
        <f t="shared" si="6"/>
        <v>1</v>
      </c>
      <c r="T772" s="10" t="s">
        <v>24</v>
      </c>
      <c r="U772" s="10"/>
      <c r="V772" s="10" t="s">
        <v>24</v>
      </c>
      <c r="W772" s="34" t="str">
        <f t="shared" si="7"/>
        <v>National Government</v>
      </c>
      <c r="X772" s="10" t="s">
        <v>25</v>
      </c>
      <c r="Y772" s="34" t="str">
        <f t="shared" si="8"/>
        <v>Violent</v>
      </c>
      <c r="Z772" s="10"/>
      <c r="AA772" s="34" t="str">
        <f t="shared" si="9"/>
        <v/>
      </c>
      <c r="AB772" s="10" t="s">
        <v>1882</v>
      </c>
      <c r="AC772" s="12" t="s">
        <v>27</v>
      </c>
      <c r="AD772" s="6" t="s">
        <v>1883</v>
      </c>
      <c r="AE772" s="10"/>
      <c r="AF772" s="10"/>
      <c r="AG772" s="10"/>
      <c r="AH772" s="10"/>
      <c r="AI772" s="10"/>
      <c r="AJ772" s="10"/>
      <c r="AK772" s="10"/>
      <c r="AL772" s="10"/>
      <c r="AM772" s="10"/>
      <c r="AN772" s="10"/>
      <c r="AO772" s="10"/>
      <c r="AP772" s="10"/>
      <c r="AQ772" s="10"/>
      <c r="AR772" s="10"/>
      <c r="AS772" s="10"/>
      <c r="AT772" s="10"/>
      <c r="AU772" s="10"/>
      <c r="AV772" s="10"/>
    </row>
    <row r="773" spans="1:48" ht="20.25" customHeight="1">
      <c r="A773" s="31">
        <v>43230</v>
      </c>
      <c r="B773" s="10" t="s">
        <v>20</v>
      </c>
      <c r="C773" s="10">
        <f t="shared" si="0"/>
        <v>0</v>
      </c>
      <c r="D773" s="6">
        <f t="shared" si="1"/>
        <v>0</v>
      </c>
      <c r="E773" s="10">
        <v>42.381613999999999</v>
      </c>
      <c r="F773" s="10">
        <v>69.498078000000007</v>
      </c>
      <c r="G773" s="10">
        <v>35</v>
      </c>
      <c r="H773" s="10">
        <v>0</v>
      </c>
      <c r="I773" s="10" t="s">
        <v>21</v>
      </c>
      <c r="J773" s="9" t="str">
        <f t="shared" si="2"/>
        <v>Rally</v>
      </c>
      <c r="K773" s="10" t="s">
        <v>64</v>
      </c>
      <c r="L773" s="34" t="str">
        <f t="shared" si="3"/>
        <v>Human Rights</v>
      </c>
      <c r="M773" s="10" t="s">
        <v>62</v>
      </c>
      <c r="N773" s="34" t="str">
        <f t="shared" si="4"/>
        <v>Justice</v>
      </c>
      <c r="O773" s="9" t="s">
        <v>64</v>
      </c>
      <c r="P773" s="34" t="str">
        <f t="shared" si="5"/>
        <v>Human Rights</v>
      </c>
      <c r="Q773" s="10" t="s">
        <v>23</v>
      </c>
      <c r="R773" s="10"/>
      <c r="S773" s="9">
        <f t="shared" si="6"/>
        <v>1</v>
      </c>
      <c r="T773" s="10" t="s">
        <v>24</v>
      </c>
      <c r="U773" s="10"/>
      <c r="V773" s="10" t="s">
        <v>24</v>
      </c>
      <c r="W773" s="34" t="str">
        <f t="shared" si="7"/>
        <v>National Government</v>
      </c>
      <c r="X773" s="9" t="s">
        <v>205</v>
      </c>
      <c r="Y773" s="34" t="str">
        <f t="shared" si="8"/>
        <v>Cautious</v>
      </c>
      <c r="Z773" s="10"/>
      <c r="AA773" s="34" t="str">
        <f t="shared" si="9"/>
        <v/>
      </c>
      <c r="AB773" s="10" t="s">
        <v>1882</v>
      </c>
      <c r="AC773" s="12" t="s">
        <v>27</v>
      </c>
      <c r="AD773" s="6" t="s">
        <v>1884</v>
      </c>
      <c r="AE773" s="10"/>
      <c r="AF773" s="10"/>
      <c r="AG773" s="10"/>
      <c r="AH773" s="10"/>
      <c r="AI773" s="10"/>
      <c r="AJ773" s="10"/>
      <c r="AK773" s="10"/>
      <c r="AL773" s="10"/>
      <c r="AM773" s="10"/>
      <c r="AN773" s="10"/>
      <c r="AO773" s="10"/>
      <c r="AP773" s="10"/>
      <c r="AQ773" s="10"/>
      <c r="AR773" s="10"/>
      <c r="AS773" s="10"/>
      <c r="AT773" s="10"/>
      <c r="AU773" s="10"/>
      <c r="AV773" s="10"/>
    </row>
    <row r="774" spans="1:48" ht="20.25" customHeight="1">
      <c r="A774" s="31">
        <v>43230</v>
      </c>
      <c r="B774" s="10" t="s">
        <v>31</v>
      </c>
      <c r="C774" s="10">
        <f t="shared" si="0"/>
        <v>0</v>
      </c>
      <c r="D774" s="6">
        <f t="shared" si="1"/>
        <v>0</v>
      </c>
      <c r="E774" s="10">
        <v>51.204120000000003</v>
      </c>
      <c r="F774" s="10">
        <v>51.371138000000002</v>
      </c>
      <c r="G774" s="10">
        <v>10</v>
      </c>
      <c r="H774" s="10">
        <v>2</v>
      </c>
      <c r="I774" s="10" t="s">
        <v>21</v>
      </c>
      <c r="J774" s="9" t="str">
        <f t="shared" si="2"/>
        <v>Rally</v>
      </c>
      <c r="K774" s="10" t="s">
        <v>64</v>
      </c>
      <c r="L774" s="34" t="str">
        <f t="shared" si="3"/>
        <v>Human Rights</v>
      </c>
      <c r="M774" s="10" t="s">
        <v>62</v>
      </c>
      <c r="N774" s="34" t="str">
        <f t="shared" si="4"/>
        <v>Justice</v>
      </c>
      <c r="O774" s="9" t="s">
        <v>64</v>
      </c>
      <c r="P774" s="34" t="str">
        <f t="shared" si="5"/>
        <v>Human Rights</v>
      </c>
      <c r="Q774" s="10" t="s">
        <v>23</v>
      </c>
      <c r="R774" s="10"/>
      <c r="S774" s="9">
        <f t="shared" si="6"/>
        <v>1</v>
      </c>
      <c r="T774" s="10" t="s">
        <v>24</v>
      </c>
      <c r="U774" s="10"/>
      <c r="V774" s="10" t="s">
        <v>24</v>
      </c>
      <c r="W774" s="34" t="str">
        <f t="shared" si="7"/>
        <v>National Government</v>
      </c>
      <c r="X774" s="10" t="s">
        <v>25</v>
      </c>
      <c r="Y774" s="34" t="str">
        <f t="shared" si="8"/>
        <v>Violent</v>
      </c>
      <c r="Z774" s="10"/>
      <c r="AA774" s="34" t="str">
        <f t="shared" si="9"/>
        <v/>
      </c>
      <c r="AB774" s="10" t="s">
        <v>1885</v>
      </c>
      <c r="AC774" s="12" t="s">
        <v>27</v>
      </c>
      <c r="AD774" s="6" t="s">
        <v>1886</v>
      </c>
      <c r="AE774" s="10"/>
      <c r="AF774" s="10"/>
      <c r="AG774" s="10"/>
      <c r="AH774" s="10"/>
      <c r="AI774" s="10"/>
      <c r="AJ774" s="10"/>
      <c r="AK774" s="10"/>
      <c r="AL774" s="10"/>
      <c r="AM774" s="10"/>
      <c r="AN774" s="10"/>
      <c r="AO774" s="10"/>
      <c r="AP774" s="10"/>
      <c r="AQ774" s="10"/>
      <c r="AR774" s="10"/>
      <c r="AS774" s="10"/>
      <c r="AT774" s="10"/>
      <c r="AU774" s="10"/>
      <c r="AV774" s="10"/>
    </row>
    <row r="775" spans="1:48" ht="20.25" customHeight="1">
      <c r="A775" s="31">
        <v>43227</v>
      </c>
      <c r="B775" s="10" t="s">
        <v>1887</v>
      </c>
      <c r="C775" s="10">
        <f t="shared" si="0"/>
        <v>0</v>
      </c>
      <c r="D775" s="6">
        <f t="shared" si="1"/>
        <v>0</v>
      </c>
      <c r="E775" s="10">
        <v>43.689506000000002</v>
      </c>
      <c r="F775" s="10">
        <v>51.304251999999998</v>
      </c>
      <c r="G775" s="9">
        <v>12</v>
      </c>
      <c r="H775" s="10">
        <v>0</v>
      </c>
      <c r="I775" s="10" t="s">
        <v>43</v>
      </c>
      <c r="J775" s="9" t="str">
        <f t="shared" si="2"/>
        <v>Disruptive</v>
      </c>
      <c r="K775" s="10" t="s">
        <v>44</v>
      </c>
      <c r="L775" s="34" t="str">
        <f t="shared" si="3"/>
        <v>Livelihood</v>
      </c>
      <c r="M775" s="9" t="s">
        <v>45</v>
      </c>
      <c r="N775" s="34" t="str">
        <f t="shared" si="4"/>
        <v>Environment &amp; Resource Extraction</v>
      </c>
      <c r="O775" s="10"/>
      <c r="P775" s="34" t="str">
        <f t="shared" si="5"/>
        <v/>
      </c>
      <c r="Q775" s="10"/>
      <c r="R775" s="10"/>
      <c r="S775" s="9">
        <f t="shared" si="6"/>
        <v>0</v>
      </c>
      <c r="T775" s="10" t="s">
        <v>1888</v>
      </c>
      <c r="U775" s="10"/>
      <c r="V775" s="10" t="s">
        <v>81</v>
      </c>
      <c r="W775" s="34" t="str">
        <f t="shared" si="7"/>
        <v>Local Non-Gov Actor</v>
      </c>
      <c r="X775" s="10" t="s">
        <v>48</v>
      </c>
      <c r="Y775" s="34" t="str">
        <f t="shared" si="8"/>
        <v>Constructive</v>
      </c>
      <c r="Z775" s="9" t="s">
        <v>82</v>
      </c>
      <c r="AA775" s="34" t="str">
        <f t="shared" si="9"/>
        <v>Constructive</v>
      </c>
      <c r="AB775" s="10" t="s">
        <v>1889</v>
      </c>
      <c r="AC775" s="12" t="s">
        <v>27</v>
      </c>
      <c r="AD775" s="6" t="s">
        <v>1890</v>
      </c>
      <c r="AE775" s="10"/>
      <c r="AF775" s="10"/>
      <c r="AG775" s="10"/>
      <c r="AH775" s="10"/>
      <c r="AI775" s="10"/>
      <c r="AJ775" s="10"/>
      <c r="AK775" s="10"/>
      <c r="AL775" s="10"/>
      <c r="AM775" s="10"/>
      <c r="AN775" s="10"/>
      <c r="AO775" s="10"/>
      <c r="AP775" s="10"/>
      <c r="AQ775" s="10"/>
      <c r="AR775" s="10"/>
      <c r="AS775" s="10"/>
      <c r="AT775" s="10"/>
      <c r="AU775" s="10"/>
      <c r="AV775" s="10"/>
    </row>
    <row r="776" spans="1:48" ht="20.25" customHeight="1">
      <c r="A776" s="31">
        <v>43223</v>
      </c>
      <c r="B776" s="10" t="s">
        <v>34</v>
      </c>
      <c r="C776" s="10">
        <f t="shared" si="0"/>
        <v>0</v>
      </c>
      <c r="D776" s="6">
        <f t="shared" si="1"/>
        <v>1</v>
      </c>
      <c r="E776" s="10">
        <v>43.237225000000002</v>
      </c>
      <c r="F776" s="10">
        <v>76.826059999999998</v>
      </c>
      <c r="G776" s="9">
        <v>20</v>
      </c>
      <c r="H776" s="10">
        <v>0</v>
      </c>
      <c r="I776" s="10" t="s">
        <v>21</v>
      </c>
      <c r="J776" s="9" t="str">
        <f t="shared" si="2"/>
        <v>Rally</v>
      </c>
      <c r="K776" s="9" t="s">
        <v>44</v>
      </c>
      <c r="L776" s="34" t="str">
        <f t="shared" si="3"/>
        <v>Livelihood</v>
      </c>
      <c r="M776" s="10"/>
      <c r="N776" s="34" t="str">
        <f t="shared" si="4"/>
        <v/>
      </c>
      <c r="O776" s="10"/>
      <c r="P776" s="34" t="str">
        <f t="shared" si="5"/>
        <v/>
      </c>
      <c r="Q776" s="10"/>
      <c r="R776" s="10"/>
      <c r="S776" s="9">
        <f t="shared" si="6"/>
        <v>0</v>
      </c>
      <c r="T776" s="9" t="s">
        <v>1891</v>
      </c>
      <c r="U776" s="10"/>
      <c r="V776" s="10" t="s">
        <v>81</v>
      </c>
      <c r="W776" s="34" t="str">
        <f t="shared" si="7"/>
        <v>Local Non-Gov Actor</v>
      </c>
      <c r="X776" s="10" t="s">
        <v>67</v>
      </c>
      <c r="Y776" s="34" t="str">
        <f t="shared" si="8"/>
        <v>Neutral</v>
      </c>
      <c r="Z776" s="10"/>
      <c r="AA776" s="34" t="str">
        <f t="shared" si="9"/>
        <v/>
      </c>
      <c r="AB776" s="10" t="s">
        <v>1892</v>
      </c>
      <c r="AC776" s="12" t="s">
        <v>27</v>
      </c>
      <c r="AD776" s="6" t="s">
        <v>1893</v>
      </c>
      <c r="AE776" s="10"/>
      <c r="AF776" s="10"/>
      <c r="AG776" s="10"/>
      <c r="AH776" s="10"/>
      <c r="AI776" s="10"/>
      <c r="AJ776" s="10"/>
      <c r="AK776" s="10"/>
      <c r="AL776" s="10"/>
      <c r="AM776" s="10"/>
      <c r="AN776" s="10"/>
      <c r="AO776" s="10"/>
      <c r="AP776" s="10"/>
      <c r="AQ776" s="10"/>
      <c r="AR776" s="10"/>
      <c r="AS776" s="10"/>
      <c r="AT776" s="10"/>
      <c r="AU776" s="10"/>
      <c r="AV776" s="10"/>
    </row>
    <row r="777" spans="1:48" ht="20.25" customHeight="1">
      <c r="A777" s="31">
        <v>43193</v>
      </c>
      <c r="B777" s="10" t="s">
        <v>29</v>
      </c>
      <c r="C777" s="10">
        <f t="shared" si="0"/>
        <v>0</v>
      </c>
      <c r="D777" s="6">
        <f t="shared" si="1"/>
        <v>0</v>
      </c>
      <c r="E777" s="10">
        <v>50.278365999999998</v>
      </c>
      <c r="F777" s="10">
        <v>57.21772</v>
      </c>
      <c r="G777" s="10">
        <v>25</v>
      </c>
      <c r="H777" s="10">
        <v>0</v>
      </c>
      <c r="I777" s="10" t="s">
        <v>21</v>
      </c>
      <c r="J777" s="9" t="str">
        <f t="shared" si="2"/>
        <v>Rally</v>
      </c>
      <c r="K777" s="9" t="s">
        <v>51</v>
      </c>
      <c r="L777" s="34" t="str">
        <f t="shared" si="3"/>
        <v>Justice</v>
      </c>
      <c r="M777" s="10"/>
      <c r="N777" s="34" t="str">
        <f t="shared" si="4"/>
        <v/>
      </c>
      <c r="O777" s="10"/>
      <c r="P777" s="34" t="str">
        <f t="shared" si="5"/>
        <v/>
      </c>
      <c r="Q777" s="10"/>
      <c r="R777" s="10"/>
      <c r="S777" s="9">
        <f t="shared" si="6"/>
        <v>0</v>
      </c>
      <c r="T777" s="9" t="s">
        <v>1894</v>
      </c>
      <c r="U777" s="9" t="s">
        <v>1895</v>
      </c>
      <c r="V777" s="9" t="s">
        <v>76</v>
      </c>
      <c r="W777" s="34" t="str">
        <f t="shared" si="7"/>
        <v>Local Non-Gov Actor</v>
      </c>
      <c r="X777" s="10" t="s">
        <v>67</v>
      </c>
      <c r="Y777" s="34" t="str">
        <f t="shared" si="8"/>
        <v>Neutral</v>
      </c>
      <c r="Z777" s="10"/>
      <c r="AA777" s="34" t="str">
        <f t="shared" si="9"/>
        <v/>
      </c>
      <c r="AB777" s="10" t="s">
        <v>1896</v>
      </c>
      <c r="AC777" s="12" t="s">
        <v>27</v>
      </c>
      <c r="AD777" s="6" t="s">
        <v>1897</v>
      </c>
      <c r="AE777" s="10"/>
      <c r="AF777" s="10"/>
      <c r="AG777" s="10"/>
      <c r="AH777" s="10"/>
      <c r="AI777" s="10"/>
      <c r="AJ777" s="10"/>
      <c r="AK777" s="10"/>
      <c r="AL777" s="10"/>
      <c r="AM777" s="10"/>
      <c r="AN777" s="10"/>
      <c r="AO777" s="10"/>
      <c r="AP777" s="10"/>
      <c r="AQ777" s="10"/>
      <c r="AR777" s="10"/>
      <c r="AS777" s="10"/>
      <c r="AT777" s="10"/>
      <c r="AU777" s="10"/>
      <c r="AV777" s="10"/>
    </row>
    <row r="778" spans="1:48" ht="20.25" customHeight="1">
      <c r="A778" s="31">
        <v>43136</v>
      </c>
      <c r="B778" s="9" t="s">
        <v>40</v>
      </c>
      <c r="C778" s="9">
        <f t="shared" si="0"/>
        <v>1</v>
      </c>
      <c r="D778" s="6">
        <f t="shared" si="1"/>
        <v>0</v>
      </c>
      <c r="E778" s="9">
        <v>51.122782000000001</v>
      </c>
      <c r="F778" s="15">
        <v>71.426603</v>
      </c>
      <c r="G778" s="10">
        <v>400</v>
      </c>
      <c r="H778" s="10">
        <v>0</v>
      </c>
      <c r="I778" s="10" t="s">
        <v>21</v>
      </c>
      <c r="J778" s="9" t="str">
        <f t="shared" si="2"/>
        <v>Rally</v>
      </c>
      <c r="K778" s="9" t="s">
        <v>44</v>
      </c>
      <c r="L778" s="34" t="str">
        <f t="shared" si="3"/>
        <v>Livelihood</v>
      </c>
      <c r="M778" s="10"/>
      <c r="N778" s="34" t="str">
        <f t="shared" si="4"/>
        <v/>
      </c>
      <c r="O778" s="10"/>
      <c r="P778" s="34" t="str">
        <f t="shared" si="5"/>
        <v/>
      </c>
      <c r="Q778" s="10"/>
      <c r="R778" s="10"/>
      <c r="S778" s="9">
        <f t="shared" si="6"/>
        <v>0</v>
      </c>
      <c r="T778" s="9" t="s">
        <v>1523</v>
      </c>
      <c r="U778" s="10"/>
      <c r="V778" s="9" t="s">
        <v>47</v>
      </c>
      <c r="W778" s="34" t="str">
        <f t="shared" si="7"/>
        <v>Foreign Actor</v>
      </c>
      <c r="X778" s="10" t="s">
        <v>82</v>
      </c>
      <c r="Y778" s="34" t="str">
        <f t="shared" si="8"/>
        <v>Constructive</v>
      </c>
      <c r="Z778" s="10"/>
      <c r="AA778" s="34" t="str">
        <f t="shared" si="9"/>
        <v/>
      </c>
      <c r="AB778" s="10" t="s">
        <v>1898</v>
      </c>
      <c r="AC778" s="9" t="s">
        <v>98</v>
      </c>
      <c r="AD778" s="6" t="s">
        <v>1899</v>
      </c>
      <c r="AE778" s="10"/>
      <c r="AF778" s="10"/>
      <c r="AG778" s="10"/>
      <c r="AH778" s="10"/>
      <c r="AI778" s="10"/>
      <c r="AJ778" s="10"/>
      <c r="AK778" s="10"/>
      <c r="AL778" s="10"/>
      <c r="AM778" s="10"/>
      <c r="AN778" s="10"/>
      <c r="AO778" s="10"/>
      <c r="AP778" s="10"/>
      <c r="AQ778" s="10"/>
      <c r="AR778" s="10"/>
      <c r="AS778" s="10"/>
      <c r="AT778" s="10"/>
      <c r="AU778" s="10"/>
      <c r="AV778" s="10"/>
    </row>
    <row r="779" spans="1:48" ht="20.25" customHeight="1">
      <c r="A779" s="31">
        <v>43123</v>
      </c>
      <c r="B779" s="10" t="s">
        <v>321</v>
      </c>
      <c r="C779" s="10">
        <f t="shared" si="0"/>
        <v>0</v>
      </c>
      <c r="D779" s="6">
        <f t="shared" si="1"/>
        <v>0</v>
      </c>
      <c r="E779" s="9">
        <v>49.802294000000003</v>
      </c>
      <c r="F779" s="15">
        <v>73.098969999999994</v>
      </c>
      <c r="G779" s="9">
        <v>10</v>
      </c>
      <c r="H779" s="10">
        <v>0</v>
      </c>
      <c r="I779" s="10" t="s">
        <v>21</v>
      </c>
      <c r="J779" s="9" t="str">
        <f t="shared" si="2"/>
        <v>Rally</v>
      </c>
      <c r="K779" s="9" t="s">
        <v>58</v>
      </c>
      <c r="L779" s="34" t="str">
        <f t="shared" si="3"/>
        <v>Government Services</v>
      </c>
      <c r="M779" s="10"/>
      <c r="N779" s="34" t="str">
        <f t="shared" si="4"/>
        <v/>
      </c>
      <c r="O779" s="10"/>
      <c r="P779" s="34" t="str">
        <f t="shared" si="5"/>
        <v/>
      </c>
      <c r="Q779" s="10"/>
      <c r="R779" s="10"/>
      <c r="S779" s="9">
        <f t="shared" si="6"/>
        <v>0</v>
      </c>
      <c r="T779" s="9" t="s">
        <v>1765</v>
      </c>
      <c r="U779" s="10"/>
      <c r="V779" s="10" t="s">
        <v>59</v>
      </c>
      <c r="W779" s="34" t="str">
        <f t="shared" si="7"/>
        <v>Local Government</v>
      </c>
      <c r="X779" s="10" t="s">
        <v>82</v>
      </c>
      <c r="Y779" s="34" t="str">
        <f t="shared" si="8"/>
        <v>Constructive</v>
      </c>
      <c r="Z779" s="9" t="s">
        <v>48</v>
      </c>
      <c r="AA779" s="34" t="str">
        <f t="shared" si="9"/>
        <v>Constructive</v>
      </c>
      <c r="AB779" s="10" t="s">
        <v>1900</v>
      </c>
      <c r="AC779" s="9" t="s">
        <v>98</v>
      </c>
      <c r="AD779" s="6" t="s">
        <v>1901</v>
      </c>
      <c r="AE779" s="10"/>
      <c r="AF779" s="10"/>
      <c r="AG779" s="10"/>
      <c r="AH779" s="10"/>
      <c r="AI779" s="10"/>
      <c r="AJ779" s="10"/>
      <c r="AK779" s="10"/>
      <c r="AL779" s="10"/>
      <c r="AM779" s="10"/>
      <c r="AN779" s="10"/>
      <c r="AO779" s="10"/>
      <c r="AP779" s="10"/>
      <c r="AQ779" s="10"/>
      <c r="AR779" s="10"/>
      <c r="AS779" s="10"/>
      <c r="AT779" s="10"/>
      <c r="AU779" s="10"/>
      <c r="AV779" s="10"/>
    </row>
    <row r="780" spans="1:48" ht="20.25" customHeight="1">
      <c r="A780" s="31">
        <v>43110</v>
      </c>
      <c r="B780" s="10" t="s">
        <v>521</v>
      </c>
      <c r="C780" s="10">
        <f t="shared" si="0"/>
        <v>0</v>
      </c>
      <c r="D780" s="6">
        <f t="shared" si="1"/>
        <v>0</v>
      </c>
      <c r="E780" s="9">
        <v>45.022500000000001</v>
      </c>
      <c r="F780" s="15">
        <v>78.377336999999997</v>
      </c>
      <c r="G780" s="9">
        <v>45</v>
      </c>
      <c r="H780" s="10">
        <v>0</v>
      </c>
      <c r="I780" s="10" t="s">
        <v>21</v>
      </c>
      <c r="J780" s="9" t="str">
        <f t="shared" si="2"/>
        <v>Rally</v>
      </c>
      <c r="K780" s="9" t="s">
        <v>227</v>
      </c>
      <c r="L780" s="34" t="str">
        <f t="shared" si="3"/>
        <v>Government Services</v>
      </c>
      <c r="M780" s="10" t="s">
        <v>96</v>
      </c>
      <c r="N780" s="34" t="str">
        <f t="shared" si="4"/>
        <v>Property &amp; Land</v>
      </c>
      <c r="O780" s="9" t="s">
        <v>44</v>
      </c>
      <c r="P780" s="34" t="str">
        <f t="shared" si="5"/>
        <v>Livelihood</v>
      </c>
      <c r="Q780" s="10"/>
      <c r="R780" s="10"/>
      <c r="S780" s="9">
        <f t="shared" si="6"/>
        <v>0</v>
      </c>
      <c r="T780" s="9" t="s">
        <v>796</v>
      </c>
      <c r="U780" s="10"/>
      <c r="V780" s="10" t="s">
        <v>81</v>
      </c>
      <c r="W780" s="34" t="str">
        <f t="shared" si="7"/>
        <v>Local Non-Gov Actor</v>
      </c>
      <c r="X780" s="10" t="s">
        <v>67</v>
      </c>
      <c r="Y780" s="34" t="str">
        <f t="shared" si="8"/>
        <v>Neutral</v>
      </c>
      <c r="Z780" s="10"/>
      <c r="AA780" s="34" t="str">
        <f t="shared" si="9"/>
        <v/>
      </c>
      <c r="AB780" s="12" t="s">
        <v>1904</v>
      </c>
      <c r="AC780" s="12" t="s">
        <v>98</v>
      </c>
      <c r="AD780" s="6" t="s">
        <v>1905</v>
      </c>
      <c r="AE780" s="10"/>
      <c r="AF780" s="10"/>
      <c r="AG780" s="10"/>
      <c r="AH780" s="10"/>
      <c r="AI780" s="10"/>
      <c r="AJ780" s="10"/>
      <c r="AK780" s="10"/>
      <c r="AL780" s="10"/>
      <c r="AM780" s="10"/>
      <c r="AN780" s="10"/>
      <c r="AO780" s="10"/>
      <c r="AP780" s="10"/>
      <c r="AQ780" s="10"/>
      <c r="AR780" s="10"/>
      <c r="AS780" s="10"/>
      <c r="AT780" s="10"/>
      <c r="AU780" s="10"/>
      <c r="AV780" s="10"/>
    </row>
    <row r="781" spans="1:48" ht="20.25" customHeight="1">
      <c r="A781" s="31">
        <v>43110</v>
      </c>
      <c r="B781" s="9" t="s">
        <v>40</v>
      </c>
      <c r="C781" s="9">
        <f t="shared" si="0"/>
        <v>1</v>
      </c>
      <c r="D781" s="6">
        <f t="shared" si="1"/>
        <v>0</v>
      </c>
      <c r="E781" s="10">
        <v>51.12574</v>
      </c>
      <c r="F781" s="10">
        <v>71.446340000000006</v>
      </c>
      <c r="G781" s="10">
        <v>25</v>
      </c>
      <c r="H781" s="10">
        <v>20</v>
      </c>
      <c r="I781" s="10" t="s">
        <v>21</v>
      </c>
      <c r="J781" s="9" t="str">
        <f t="shared" si="2"/>
        <v>Rally</v>
      </c>
      <c r="K781" s="9" t="s">
        <v>96</v>
      </c>
      <c r="L781" s="34" t="str">
        <f t="shared" si="3"/>
        <v>Property &amp; Land</v>
      </c>
      <c r="M781" s="10"/>
      <c r="N781" s="34" t="str">
        <f t="shared" si="4"/>
        <v/>
      </c>
      <c r="O781" s="10"/>
      <c r="P781" s="34" t="str">
        <f t="shared" si="5"/>
        <v/>
      </c>
      <c r="Q781" s="10"/>
      <c r="R781" s="10"/>
      <c r="S781" s="9">
        <f t="shared" si="6"/>
        <v>0</v>
      </c>
      <c r="T781" s="9" t="s">
        <v>839</v>
      </c>
      <c r="U781" s="10"/>
      <c r="V781" s="10" t="s">
        <v>24</v>
      </c>
      <c r="W781" s="34" t="str">
        <f t="shared" si="7"/>
        <v>National Government</v>
      </c>
      <c r="X781" s="10" t="s">
        <v>25</v>
      </c>
      <c r="Y781" s="34" t="str">
        <f t="shared" si="8"/>
        <v>Violent</v>
      </c>
      <c r="Z781" s="10"/>
      <c r="AA781" s="34" t="str">
        <f t="shared" si="9"/>
        <v/>
      </c>
      <c r="AB781" s="10" t="s">
        <v>1902</v>
      </c>
      <c r="AC781" s="12" t="s">
        <v>27</v>
      </c>
      <c r="AD781" s="6" t="s">
        <v>1903</v>
      </c>
      <c r="AE781" s="10"/>
      <c r="AF781" s="10"/>
      <c r="AG781" s="10"/>
      <c r="AH781" s="10"/>
      <c r="AI781" s="10"/>
      <c r="AJ781" s="10"/>
      <c r="AK781" s="10"/>
      <c r="AL781" s="10"/>
      <c r="AM781" s="10"/>
      <c r="AN781" s="10"/>
      <c r="AO781" s="10"/>
      <c r="AP781" s="10"/>
      <c r="AQ781" s="10"/>
      <c r="AR781" s="10"/>
      <c r="AS781" s="10"/>
      <c r="AT781" s="10"/>
      <c r="AU781" s="10"/>
      <c r="AV781" s="10"/>
    </row>
    <row r="782" spans="1:48" ht="20.25" customHeight="1">
      <c r="A782" s="31"/>
      <c r="B782" s="10"/>
      <c r="C782" s="10"/>
      <c r="D782" s="10"/>
      <c r="E782" s="10"/>
      <c r="F782" s="10"/>
      <c r="G782" s="10"/>
      <c r="H782" s="10"/>
      <c r="I782" s="10"/>
      <c r="J782" s="9"/>
      <c r="K782" s="10"/>
      <c r="L782" s="10"/>
      <c r="M782" s="10"/>
      <c r="N782" s="10"/>
      <c r="O782" s="10"/>
      <c r="P782" s="10"/>
      <c r="Q782" s="10"/>
      <c r="R782" s="10"/>
      <c r="S782" s="10"/>
      <c r="T782" s="10"/>
      <c r="U782" s="10"/>
      <c r="V782" s="10"/>
      <c r="W782" s="10"/>
      <c r="X782" s="10"/>
      <c r="Y782" s="10"/>
      <c r="Z782" s="10"/>
      <c r="AB782" s="10"/>
      <c r="AC782" s="10"/>
      <c r="AD782" s="32"/>
      <c r="AE782" s="10"/>
      <c r="AF782" s="10"/>
      <c r="AG782" s="10"/>
      <c r="AH782" s="10"/>
      <c r="AI782" s="10"/>
      <c r="AJ782" s="10"/>
      <c r="AK782" s="10"/>
      <c r="AL782" s="10"/>
      <c r="AM782" s="10"/>
      <c r="AN782" s="10"/>
      <c r="AO782" s="10"/>
      <c r="AP782" s="10"/>
      <c r="AQ782" s="10"/>
      <c r="AR782" s="10"/>
      <c r="AS782" s="10"/>
      <c r="AT782" s="10"/>
      <c r="AU782" s="10"/>
      <c r="AV782" s="10"/>
    </row>
    <row r="783" spans="1:48" ht="20.25" customHeight="1">
      <c r="A783" s="31"/>
      <c r="B783" s="10"/>
      <c r="C783" s="10"/>
      <c r="D783" s="10"/>
      <c r="E783" s="10"/>
      <c r="F783" s="10"/>
      <c r="G783" s="10"/>
      <c r="H783" s="10"/>
      <c r="I783" s="10"/>
      <c r="J783" s="9"/>
      <c r="K783" s="10"/>
      <c r="L783" s="10"/>
      <c r="M783" s="10"/>
      <c r="N783" s="10"/>
      <c r="O783" s="10"/>
      <c r="P783" s="10"/>
      <c r="Q783" s="10"/>
      <c r="R783" s="10"/>
      <c r="S783" s="10"/>
      <c r="T783" s="10"/>
      <c r="U783" s="10"/>
      <c r="V783" s="10"/>
      <c r="W783" s="10"/>
      <c r="X783" s="10"/>
      <c r="Y783" s="10"/>
      <c r="Z783" s="10"/>
      <c r="AB783" s="10"/>
      <c r="AC783" s="10"/>
      <c r="AD783" s="32"/>
      <c r="AE783" s="10"/>
      <c r="AF783" s="10"/>
      <c r="AG783" s="10"/>
      <c r="AH783" s="10"/>
      <c r="AI783" s="10"/>
      <c r="AJ783" s="10"/>
      <c r="AK783" s="10"/>
      <c r="AL783" s="10"/>
      <c r="AM783" s="10"/>
      <c r="AN783" s="10"/>
      <c r="AO783" s="10"/>
      <c r="AP783" s="10"/>
      <c r="AQ783" s="10"/>
      <c r="AR783" s="10"/>
      <c r="AS783" s="10"/>
      <c r="AT783" s="10"/>
      <c r="AU783" s="10"/>
      <c r="AV783" s="10"/>
    </row>
    <row r="784" spans="1:48" ht="20.25" customHeight="1">
      <c r="A784" s="31"/>
      <c r="B784" s="10"/>
      <c r="C784" s="10"/>
      <c r="D784" s="10"/>
      <c r="E784" s="10"/>
      <c r="F784" s="10"/>
      <c r="G784" s="10"/>
      <c r="H784" s="10"/>
      <c r="I784" s="10"/>
      <c r="J784" s="9"/>
      <c r="K784" s="10"/>
      <c r="L784" s="10"/>
      <c r="M784" s="10"/>
      <c r="N784" s="10"/>
      <c r="O784" s="10"/>
      <c r="P784" s="10"/>
      <c r="Q784" s="10"/>
      <c r="R784" s="10"/>
      <c r="S784" s="10"/>
      <c r="T784" s="10"/>
      <c r="U784" s="10"/>
      <c r="V784" s="10"/>
      <c r="W784" s="10"/>
      <c r="X784" s="10"/>
      <c r="Y784" s="10"/>
      <c r="Z784" s="10"/>
      <c r="AB784" s="10"/>
      <c r="AC784" s="10"/>
      <c r="AD784" s="32"/>
      <c r="AE784" s="10"/>
      <c r="AF784" s="10"/>
      <c r="AG784" s="10"/>
      <c r="AH784" s="10"/>
      <c r="AI784" s="10"/>
      <c r="AJ784" s="10"/>
      <c r="AK784" s="10"/>
      <c r="AL784" s="10"/>
      <c r="AM784" s="10"/>
      <c r="AN784" s="10"/>
      <c r="AO784" s="10"/>
      <c r="AP784" s="10"/>
      <c r="AQ784" s="10"/>
      <c r="AR784" s="10"/>
      <c r="AS784" s="10"/>
      <c r="AT784" s="10"/>
      <c r="AU784" s="10"/>
      <c r="AV784" s="10"/>
    </row>
    <row r="785" spans="1:48" ht="20.25" customHeight="1">
      <c r="A785" s="31"/>
      <c r="B785" s="10"/>
      <c r="C785" s="10"/>
      <c r="D785" s="10"/>
      <c r="E785" s="10"/>
      <c r="F785" s="10"/>
      <c r="G785" s="10"/>
      <c r="H785" s="10"/>
      <c r="I785" s="10"/>
      <c r="J785" s="9"/>
      <c r="K785" s="10"/>
      <c r="L785" s="10"/>
      <c r="M785" s="10"/>
      <c r="N785" s="10"/>
      <c r="O785" s="10"/>
      <c r="P785" s="10"/>
      <c r="Q785" s="10"/>
      <c r="R785" s="10"/>
      <c r="S785" s="10"/>
      <c r="T785" s="10"/>
      <c r="U785" s="10"/>
      <c r="V785" s="10"/>
      <c r="W785" s="10"/>
      <c r="X785" s="10"/>
      <c r="Y785" s="10"/>
      <c r="Z785" s="10"/>
      <c r="AB785" s="10"/>
      <c r="AC785" s="10"/>
      <c r="AD785" s="32"/>
      <c r="AE785" s="10"/>
      <c r="AF785" s="10"/>
      <c r="AG785" s="10"/>
      <c r="AH785" s="10"/>
      <c r="AI785" s="10"/>
      <c r="AJ785" s="10"/>
      <c r="AK785" s="10"/>
      <c r="AL785" s="10"/>
      <c r="AM785" s="10"/>
      <c r="AN785" s="10"/>
      <c r="AO785" s="10"/>
      <c r="AP785" s="10"/>
      <c r="AQ785" s="10"/>
      <c r="AR785" s="10"/>
      <c r="AS785" s="10"/>
      <c r="AT785" s="10"/>
      <c r="AU785" s="10"/>
      <c r="AV785" s="10"/>
    </row>
    <row r="786" spans="1:48" ht="20.25" customHeight="1">
      <c r="A786" s="31"/>
      <c r="B786" s="10"/>
      <c r="C786" s="10"/>
      <c r="D786" s="10"/>
      <c r="E786" s="10"/>
      <c r="F786" s="10"/>
      <c r="G786" s="10"/>
      <c r="H786" s="10"/>
      <c r="I786" s="10"/>
      <c r="J786" s="9"/>
      <c r="K786" s="10"/>
      <c r="L786" s="10"/>
      <c r="M786" s="10"/>
      <c r="N786" s="10"/>
      <c r="O786" s="10"/>
      <c r="P786" s="10"/>
      <c r="Q786" s="10"/>
      <c r="R786" s="10"/>
      <c r="S786" s="10"/>
      <c r="T786" s="10"/>
      <c r="U786" s="10"/>
      <c r="V786" s="10"/>
      <c r="W786" s="10"/>
      <c r="X786" s="10"/>
      <c r="Y786" s="10"/>
      <c r="Z786" s="10"/>
      <c r="AB786" s="10"/>
      <c r="AC786" s="10"/>
      <c r="AD786" s="32"/>
      <c r="AE786" s="10"/>
      <c r="AF786" s="10"/>
      <c r="AG786" s="10"/>
      <c r="AH786" s="10"/>
      <c r="AI786" s="10"/>
      <c r="AJ786" s="10"/>
      <c r="AK786" s="10"/>
      <c r="AL786" s="10"/>
      <c r="AM786" s="10"/>
      <c r="AN786" s="10"/>
      <c r="AO786" s="10"/>
      <c r="AP786" s="10"/>
      <c r="AQ786" s="10"/>
      <c r="AR786" s="10"/>
      <c r="AS786" s="10"/>
      <c r="AT786" s="10"/>
      <c r="AU786" s="10"/>
      <c r="AV786" s="10"/>
    </row>
    <row r="787" spans="1:48" ht="20.25" customHeight="1">
      <c r="A787" s="31"/>
      <c r="B787" s="10"/>
      <c r="C787" s="10"/>
      <c r="D787" s="10"/>
      <c r="E787" s="10"/>
      <c r="F787" s="10"/>
      <c r="G787" s="10"/>
      <c r="H787" s="10"/>
      <c r="I787" s="10"/>
      <c r="J787" s="9"/>
      <c r="K787" s="10"/>
      <c r="L787" s="10"/>
      <c r="M787" s="10"/>
      <c r="N787" s="10"/>
      <c r="O787" s="10"/>
      <c r="P787" s="10"/>
      <c r="Q787" s="10"/>
      <c r="R787" s="10"/>
      <c r="S787" s="10"/>
      <c r="T787" s="10"/>
      <c r="U787" s="10"/>
      <c r="V787" s="10"/>
      <c r="W787" s="10"/>
      <c r="X787" s="10"/>
      <c r="Y787" s="10"/>
      <c r="Z787" s="10"/>
      <c r="AB787" s="10"/>
      <c r="AC787" s="10"/>
      <c r="AD787" s="32"/>
      <c r="AE787" s="10"/>
      <c r="AF787" s="10"/>
      <c r="AG787" s="10"/>
      <c r="AH787" s="10"/>
      <c r="AI787" s="10"/>
      <c r="AJ787" s="10"/>
      <c r="AK787" s="10"/>
      <c r="AL787" s="10"/>
      <c r="AM787" s="10"/>
      <c r="AN787" s="10"/>
      <c r="AO787" s="10"/>
      <c r="AP787" s="10"/>
      <c r="AQ787" s="10"/>
      <c r="AR787" s="10"/>
      <c r="AS787" s="10"/>
      <c r="AT787" s="10"/>
      <c r="AU787" s="10"/>
      <c r="AV787" s="10"/>
    </row>
    <row r="788" spans="1:48" ht="20.25" customHeight="1">
      <c r="A788" s="31"/>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B788" s="10"/>
      <c r="AC788" s="10"/>
      <c r="AD788" s="32"/>
      <c r="AE788" s="10"/>
      <c r="AF788" s="10"/>
      <c r="AG788" s="10"/>
      <c r="AH788" s="10"/>
      <c r="AI788" s="10"/>
      <c r="AJ788" s="10"/>
      <c r="AK788" s="10"/>
      <c r="AL788" s="10"/>
      <c r="AM788" s="10"/>
      <c r="AN788" s="10"/>
      <c r="AO788" s="10"/>
      <c r="AP788" s="10"/>
      <c r="AQ788" s="10"/>
      <c r="AR788" s="10"/>
      <c r="AS788" s="10"/>
      <c r="AT788" s="10"/>
      <c r="AU788" s="10"/>
      <c r="AV788" s="10"/>
    </row>
    <row r="789" spans="1:48" ht="20.25" customHeight="1">
      <c r="A789" s="31"/>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B789" s="10"/>
      <c r="AC789" s="10"/>
      <c r="AD789" s="32"/>
      <c r="AE789" s="10"/>
      <c r="AF789" s="10"/>
      <c r="AG789" s="10"/>
      <c r="AH789" s="10"/>
      <c r="AI789" s="10"/>
      <c r="AJ789" s="10"/>
      <c r="AK789" s="10"/>
      <c r="AL789" s="10"/>
      <c r="AM789" s="10"/>
      <c r="AN789" s="10"/>
      <c r="AO789" s="10"/>
      <c r="AP789" s="10"/>
      <c r="AQ789" s="10"/>
      <c r="AR789" s="10"/>
      <c r="AS789" s="10"/>
      <c r="AT789" s="10"/>
      <c r="AU789" s="10"/>
      <c r="AV789" s="10"/>
    </row>
    <row r="790" spans="1:48" ht="20.25" customHeight="1">
      <c r="A790" s="31"/>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B790" s="10"/>
      <c r="AC790" s="10"/>
      <c r="AD790" s="32"/>
      <c r="AE790" s="10"/>
      <c r="AF790" s="10"/>
      <c r="AG790" s="10"/>
      <c r="AH790" s="10"/>
      <c r="AI790" s="10"/>
      <c r="AJ790" s="10"/>
      <c r="AK790" s="10"/>
      <c r="AL790" s="10"/>
      <c r="AM790" s="10"/>
      <c r="AN790" s="10"/>
      <c r="AO790" s="10"/>
      <c r="AP790" s="10"/>
      <c r="AQ790" s="10"/>
      <c r="AR790" s="10"/>
      <c r="AS790" s="10"/>
      <c r="AT790" s="10"/>
      <c r="AU790" s="10"/>
      <c r="AV790" s="10"/>
    </row>
    <row r="791" spans="1:48" ht="20.25" customHeight="1">
      <c r="A791" s="31"/>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B791" s="10"/>
      <c r="AC791" s="10"/>
      <c r="AD791" s="32"/>
      <c r="AE791" s="10"/>
      <c r="AF791" s="10"/>
      <c r="AG791" s="10"/>
      <c r="AH791" s="10"/>
      <c r="AI791" s="10"/>
      <c r="AJ791" s="10"/>
      <c r="AK791" s="10"/>
      <c r="AL791" s="10"/>
      <c r="AM791" s="10"/>
      <c r="AN791" s="10"/>
      <c r="AO791" s="10"/>
      <c r="AP791" s="10"/>
      <c r="AQ791" s="10"/>
      <c r="AR791" s="10"/>
      <c r="AS791" s="10"/>
      <c r="AT791" s="10"/>
      <c r="AU791" s="10"/>
      <c r="AV791" s="10"/>
    </row>
    <row r="792" spans="1:48" ht="20.25" customHeight="1">
      <c r="A792" s="31"/>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B792" s="10"/>
      <c r="AC792" s="10"/>
      <c r="AD792" s="32"/>
      <c r="AE792" s="10"/>
      <c r="AF792" s="10"/>
      <c r="AG792" s="10"/>
      <c r="AH792" s="10"/>
      <c r="AI792" s="10"/>
      <c r="AJ792" s="10"/>
      <c r="AK792" s="10"/>
      <c r="AL792" s="10"/>
      <c r="AM792" s="10"/>
      <c r="AN792" s="10"/>
      <c r="AO792" s="10"/>
      <c r="AP792" s="10"/>
      <c r="AQ792" s="10"/>
      <c r="AR792" s="10"/>
      <c r="AS792" s="10"/>
      <c r="AT792" s="10"/>
      <c r="AU792" s="10"/>
      <c r="AV792" s="10"/>
    </row>
    <row r="793" spans="1:48" ht="20.25" customHeight="1">
      <c r="A793" s="31"/>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B793" s="10"/>
      <c r="AC793" s="10"/>
      <c r="AD793" s="32"/>
      <c r="AE793" s="10"/>
      <c r="AF793" s="10"/>
      <c r="AG793" s="10"/>
      <c r="AH793" s="10"/>
      <c r="AI793" s="10"/>
      <c r="AJ793" s="10"/>
      <c r="AK793" s="10"/>
      <c r="AL793" s="10"/>
      <c r="AM793" s="10"/>
      <c r="AN793" s="10"/>
      <c r="AO793" s="10"/>
      <c r="AP793" s="10"/>
      <c r="AQ793" s="10"/>
      <c r="AR793" s="10"/>
      <c r="AS793" s="10"/>
      <c r="AT793" s="10"/>
      <c r="AU793" s="10"/>
      <c r="AV793" s="10"/>
    </row>
    <row r="794" spans="1:48" ht="20.25" customHeight="1">
      <c r="A794" s="31"/>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B794" s="10"/>
      <c r="AC794" s="10"/>
      <c r="AD794" s="32"/>
      <c r="AE794" s="10"/>
      <c r="AF794" s="10"/>
      <c r="AG794" s="10"/>
      <c r="AH794" s="10"/>
      <c r="AI794" s="10"/>
      <c r="AJ794" s="10"/>
      <c r="AK794" s="10"/>
      <c r="AL794" s="10"/>
      <c r="AM794" s="10"/>
      <c r="AN794" s="10"/>
      <c r="AO794" s="10"/>
      <c r="AP794" s="10"/>
      <c r="AQ794" s="10"/>
      <c r="AR794" s="10"/>
      <c r="AS794" s="10"/>
      <c r="AT794" s="10"/>
      <c r="AU794" s="10"/>
      <c r="AV794" s="10"/>
    </row>
    <row r="795" spans="1:48" ht="20.25" customHeight="1">
      <c r="A795" s="31"/>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B795" s="10"/>
      <c r="AC795" s="10"/>
      <c r="AD795" s="32"/>
      <c r="AE795" s="10"/>
      <c r="AF795" s="10"/>
      <c r="AG795" s="10"/>
      <c r="AH795" s="10"/>
      <c r="AI795" s="10"/>
      <c r="AJ795" s="10"/>
      <c r="AK795" s="10"/>
      <c r="AL795" s="10"/>
      <c r="AM795" s="10"/>
      <c r="AN795" s="10"/>
      <c r="AO795" s="10"/>
      <c r="AP795" s="10"/>
      <c r="AQ795" s="10"/>
      <c r="AR795" s="10"/>
      <c r="AS795" s="10"/>
      <c r="AT795" s="10"/>
      <c r="AU795" s="10"/>
      <c r="AV795" s="10"/>
    </row>
    <row r="796" spans="1:48" ht="20.25" customHeight="1">
      <c r="A796" s="31"/>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B796" s="10"/>
      <c r="AC796" s="10"/>
      <c r="AD796" s="32"/>
      <c r="AE796" s="10"/>
      <c r="AF796" s="10"/>
      <c r="AG796" s="10"/>
      <c r="AH796" s="10"/>
      <c r="AI796" s="10"/>
      <c r="AJ796" s="10"/>
      <c r="AK796" s="10"/>
      <c r="AL796" s="10"/>
      <c r="AM796" s="10"/>
      <c r="AN796" s="10"/>
      <c r="AO796" s="10"/>
      <c r="AP796" s="10"/>
      <c r="AQ796" s="10"/>
      <c r="AR796" s="10"/>
      <c r="AS796" s="10"/>
      <c r="AT796" s="10"/>
      <c r="AU796" s="10"/>
      <c r="AV796" s="10"/>
    </row>
    <row r="797" spans="1:48" ht="20.25" customHeight="1">
      <c r="A797" s="31"/>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B797" s="10"/>
      <c r="AC797" s="10"/>
      <c r="AD797" s="32"/>
      <c r="AE797" s="10"/>
      <c r="AF797" s="10"/>
      <c r="AG797" s="10"/>
      <c r="AH797" s="10"/>
      <c r="AI797" s="10"/>
      <c r="AJ797" s="10"/>
      <c r="AK797" s="10"/>
      <c r="AL797" s="10"/>
      <c r="AM797" s="10"/>
      <c r="AN797" s="10"/>
      <c r="AO797" s="10"/>
      <c r="AP797" s="10"/>
      <c r="AQ797" s="10"/>
      <c r="AR797" s="10"/>
      <c r="AS797" s="10"/>
      <c r="AT797" s="10"/>
      <c r="AU797" s="10"/>
      <c r="AV797" s="10"/>
    </row>
    <row r="798" spans="1:48" ht="20.25" customHeight="1">
      <c r="A798" s="31"/>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B798" s="10"/>
      <c r="AC798" s="10"/>
      <c r="AD798" s="32"/>
      <c r="AE798" s="10"/>
      <c r="AF798" s="10"/>
      <c r="AG798" s="10"/>
      <c r="AH798" s="10"/>
      <c r="AI798" s="10"/>
      <c r="AJ798" s="10"/>
      <c r="AK798" s="10"/>
      <c r="AL798" s="10"/>
      <c r="AM798" s="10"/>
      <c r="AN798" s="10"/>
      <c r="AO798" s="10"/>
      <c r="AP798" s="10"/>
      <c r="AQ798" s="10"/>
      <c r="AR798" s="10"/>
      <c r="AS798" s="10"/>
      <c r="AT798" s="10"/>
      <c r="AU798" s="10"/>
      <c r="AV798" s="10"/>
    </row>
    <row r="799" spans="1:48" ht="20.25" customHeight="1">
      <c r="A799" s="31"/>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B799" s="10"/>
      <c r="AC799" s="10"/>
      <c r="AD799" s="32"/>
      <c r="AE799" s="10"/>
      <c r="AF799" s="10"/>
      <c r="AG799" s="10"/>
      <c r="AH799" s="10"/>
      <c r="AI799" s="10"/>
      <c r="AJ799" s="10"/>
      <c r="AK799" s="10"/>
      <c r="AL799" s="10"/>
      <c r="AM799" s="10"/>
      <c r="AN799" s="10"/>
      <c r="AO799" s="10"/>
      <c r="AP799" s="10"/>
      <c r="AQ799" s="10"/>
      <c r="AR799" s="10"/>
      <c r="AS799" s="10"/>
      <c r="AT799" s="10"/>
      <c r="AU799" s="10"/>
      <c r="AV799" s="10"/>
    </row>
    <row r="800" spans="1:48" ht="20.25" customHeight="1">
      <c r="A800" s="31"/>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B800" s="10"/>
      <c r="AC800" s="10"/>
      <c r="AD800" s="32"/>
      <c r="AE800" s="10"/>
      <c r="AF800" s="10"/>
      <c r="AG800" s="10"/>
      <c r="AH800" s="10"/>
      <c r="AI800" s="10"/>
      <c r="AJ800" s="10"/>
      <c r="AK800" s="10"/>
      <c r="AL800" s="10"/>
      <c r="AM800" s="10"/>
      <c r="AN800" s="10"/>
      <c r="AO800" s="10"/>
      <c r="AP800" s="10"/>
      <c r="AQ800" s="10"/>
      <c r="AR800" s="10"/>
      <c r="AS800" s="10"/>
      <c r="AT800" s="10"/>
      <c r="AU800" s="10"/>
      <c r="AV800" s="10"/>
    </row>
    <row r="801" spans="1:48" ht="20.25" customHeight="1">
      <c r="A801" s="31"/>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B801" s="10"/>
      <c r="AC801" s="10"/>
      <c r="AD801" s="32"/>
      <c r="AE801" s="10"/>
      <c r="AF801" s="10"/>
      <c r="AG801" s="10"/>
      <c r="AH801" s="10"/>
      <c r="AI801" s="10"/>
      <c r="AJ801" s="10"/>
      <c r="AK801" s="10"/>
      <c r="AL801" s="10"/>
      <c r="AM801" s="10"/>
      <c r="AN801" s="10"/>
      <c r="AO801" s="10"/>
      <c r="AP801" s="10"/>
      <c r="AQ801" s="10"/>
      <c r="AR801" s="10"/>
      <c r="AS801" s="10"/>
      <c r="AT801" s="10"/>
      <c r="AU801" s="10"/>
      <c r="AV801" s="10"/>
    </row>
    <row r="802" spans="1:48" ht="20.25" customHeight="1">
      <c r="A802" s="31"/>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B802" s="10"/>
      <c r="AC802" s="10"/>
      <c r="AD802" s="32"/>
      <c r="AE802" s="10"/>
      <c r="AF802" s="10"/>
      <c r="AG802" s="10"/>
      <c r="AH802" s="10"/>
      <c r="AI802" s="10"/>
      <c r="AJ802" s="10"/>
      <c r="AK802" s="10"/>
      <c r="AL802" s="10"/>
      <c r="AM802" s="10"/>
      <c r="AN802" s="10"/>
      <c r="AO802" s="10"/>
      <c r="AP802" s="10"/>
      <c r="AQ802" s="10"/>
      <c r="AR802" s="10"/>
      <c r="AS802" s="10"/>
      <c r="AT802" s="10"/>
      <c r="AU802" s="10"/>
      <c r="AV802" s="10"/>
    </row>
    <row r="803" spans="1:48" ht="20.25" customHeight="1">
      <c r="A803" s="31"/>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B803" s="10"/>
      <c r="AC803" s="10"/>
      <c r="AD803" s="32"/>
      <c r="AE803" s="10"/>
      <c r="AF803" s="10"/>
      <c r="AG803" s="10"/>
      <c r="AH803" s="10"/>
      <c r="AI803" s="10"/>
      <c r="AJ803" s="10"/>
      <c r="AK803" s="10"/>
      <c r="AL803" s="10"/>
      <c r="AM803" s="10"/>
      <c r="AN803" s="10"/>
      <c r="AO803" s="10"/>
      <c r="AP803" s="10"/>
      <c r="AQ803" s="10"/>
      <c r="AR803" s="10"/>
      <c r="AS803" s="10"/>
      <c r="AT803" s="10"/>
      <c r="AU803" s="10"/>
      <c r="AV803" s="10"/>
    </row>
    <row r="804" spans="1:48" ht="20.25" customHeight="1">
      <c r="A804" s="31"/>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B804" s="10"/>
      <c r="AC804" s="10"/>
      <c r="AD804" s="32"/>
      <c r="AE804" s="10"/>
      <c r="AF804" s="10"/>
      <c r="AG804" s="10"/>
      <c r="AH804" s="10"/>
      <c r="AI804" s="10"/>
      <c r="AJ804" s="10"/>
      <c r="AK804" s="10"/>
      <c r="AL804" s="10"/>
      <c r="AM804" s="10"/>
      <c r="AN804" s="10"/>
      <c r="AO804" s="10"/>
      <c r="AP804" s="10"/>
      <c r="AQ804" s="10"/>
      <c r="AR804" s="10"/>
      <c r="AS804" s="10"/>
      <c r="AT804" s="10"/>
      <c r="AU804" s="10"/>
      <c r="AV804" s="10"/>
    </row>
    <row r="805" spans="1:48" ht="20.25" customHeight="1">
      <c r="A805" s="31"/>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B805" s="10"/>
      <c r="AC805" s="10"/>
      <c r="AD805" s="32"/>
      <c r="AE805" s="10"/>
      <c r="AF805" s="10"/>
      <c r="AG805" s="10"/>
      <c r="AH805" s="10"/>
      <c r="AI805" s="10"/>
      <c r="AJ805" s="10"/>
      <c r="AK805" s="10"/>
      <c r="AL805" s="10"/>
      <c r="AM805" s="10"/>
      <c r="AN805" s="10"/>
      <c r="AO805" s="10"/>
      <c r="AP805" s="10"/>
      <c r="AQ805" s="10"/>
      <c r="AR805" s="10"/>
      <c r="AS805" s="10"/>
      <c r="AT805" s="10"/>
      <c r="AU805" s="10"/>
      <c r="AV805" s="10"/>
    </row>
    <row r="806" spans="1:48" ht="20.25" customHeight="1">
      <c r="A806" s="31"/>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B806" s="10"/>
      <c r="AC806" s="10"/>
      <c r="AD806" s="32"/>
      <c r="AE806" s="10"/>
      <c r="AF806" s="10"/>
      <c r="AG806" s="10"/>
      <c r="AH806" s="10"/>
      <c r="AI806" s="10"/>
      <c r="AJ806" s="10"/>
      <c r="AK806" s="10"/>
      <c r="AL806" s="10"/>
      <c r="AM806" s="10"/>
      <c r="AN806" s="10"/>
      <c r="AO806" s="10"/>
      <c r="AP806" s="10"/>
      <c r="AQ806" s="10"/>
      <c r="AR806" s="10"/>
      <c r="AS806" s="10"/>
      <c r="AT806" s="10"/>
      <c r="AU806" s="10"/>
      <c r="AV806" s="10"/>
    </row>
    <row r="807" spans="1:48" ht="20.25" customHeight="1">
      <c r="A807" s="31"/>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B807" s="10"/>
      <c r="AC807" s="10"/>
      <c r="AD807" s="32"/>
      <c r="AE807" s="10"/>
      <c r="AF807" s="10"/>
      <c r="AG807" s="10"/>
      <c r="AH807" s="10"/>
      <c r="AI807" s="10"/>
      <c r="AJ807" s="10"/>
      <c r="AK807" s="10"/>
      <c r="AL807" s="10"/>
      <c r="AM807" s="10"/>
      <c r="AN807" s="10"/>
      <c r="AO807" s="10"/>
      <c r="AP807" s="10"/>
      <c r="AQ807" s="10"/>
      <c r="AR807" s="10"/>
      <c r="AS807" s="10"/>
      <c r="AT807" s="10"/>
      <c r="AU807" s="10"/>
      <c r="AV807" s="10"/>
    </row>
    <row r="808" spans="1:48" ht="20.25" customHeight="1">
      <c r="A808" s="31"/>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B808" s="10"/>
      <c r="AC808" s="10"/>
      <c r="AD808" s="32"/>
      <c r="AE808" s="10"/>
      <c r="AF808" s="10"/>
      <c r="AG808" s="10"/>
      <c r="AH808" s="10"/>
      <c r="AI808" s="10"/>
      <c r="AJ808" s="10"/>
      <c r="AK808" s="10"/>
      <c r="AL808" s="10"/>
      <c r="AM808" s="10"/>
      <c r="AN808" s="10"/>
      <c r="AO808" s="10"/>
      <c r="AP808" s="10"/>
      <c r="AQ808" s="10"/>
      <c r="AR808" s="10"/>
      <c r="AS808" s="10"/>
      <c r="AT808" s="10"/>
      <c r="AU808" s="10"/>
      <c r="AV808" s="10"/>
    </row>
    <row r="809" spans="1:48" ht="20.25" customHeight="1">
      <c r="A809" s="31"/>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B809" s="10"/>
      <c r="AC809" s="10"/>
      <c r="AD809" s="32"/>
      <c r="AE809" s="10"/>
      <c r="AF809" s="10"/>
      <c r="AG809" s="10"/>
      <c r="AH809" s="10"/>
      <c r="AI809" s="10"/>
      <c r="AJ809" s="10"/>
      <c r="AK809" s="10"/>
      <c r="AL809" s="10"/>
      <c r="AM809" s="10"/>
      <c r="AN809" s="10"/>
      <c r="AO809" s="10"/>
      <c r="AP809" s="10"/>
      <c r="AQ809" s="10"/>
      <c r="AR809" s="10"/>
      <c r="AS809" s="10"/>
      <c r="AT809" s="10"/>
      <c r="AU809" s="10"/>
      <c r="AV809" s="10"/>
    </row>
    <row r="810" spans="1:48" ht="20.25" customHeight="1">
      <c r="A810" s="31"/>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B810" s="10"/>
      <c r="AC810" s="10"/>
      <c r="AD810" s="32"/>
      <c r="AE810" s="10"/>
      <c r="AF810" s="10"/>
      <c r="AG810" s="10"/>
      <c r="AH810" s="10"/>
      <c r="AI810" s="10"/>
      <c r="AJ810" s="10"/>
      <c r="AK810" s="10"/>
      <c r="AL810" s="10"/>
      <c r="AM810" s="10"/>
      <c r="AN810" s="10"/>
      <c r="AO810" s="10"/>
      <c r="AP810" s="10"/>
      <c r="AQ810" s="10"/>
      <c r="AR810" s="10"/>
      <c r="AS810" s="10"/>
      <c r="AT810" s="10"/>
      <c r="AU810" s="10"/>
      <c r="AV810" s="10"/>
    </row>
    <row r="811" spans="1:48" ht="20.25" customHeight="1">
      <c r="A811" s="31"/>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B811" s="10"/>
      <c r="AC811" s="10"/>
      <c r="AD811" s="32"/>
      <c r="AE811" s="10"/>
      <c r="AF811" s="10"/>
      <c r="AG811" s="10"/>
      <c r="AH811" s="10"/>
      <c r="AI811" s="10"/>
      <c r="AJ811" s="10"/>
      <c r="AK811" s="10"/>
      <c r="AL811" s="10"/>
      <c r="AM811" s="10"/>
      <c r="AN811" s="10"/>
      <c r="AO811" s="10"/>
      <c r="AP811" s="10"/>
      <c r="AQ811" s="10"/>
      <c r="AR811" s="10"/>
      <c r="AS811" s="10"/>
      <c r="AT811" s="10"/>
      <c r="AU811" s="10"/>
      <c r="AV811" s="10"/>
    </row>
    <row r="812" spans="1:48" ht="20.25" customHeight="1">
      <c r="A812" s="31"/>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B812" s="10"/>
      <c r="AC812" s="10"/>
      <c r="AD812" s="32"/>
      <c r="AE812" s="10"/>
      <c r="AF812" s="10"/>
      <c r="AG812" s="10"/>
      <c r="AH812" s="10"/>
      <c r="AI812" s="10"/>
      <c r="AJ812" s="10"/>
      <c r="AK812" s="10"/>
      <c r="AL812" s="10"/>
      <c r="AM812" s="10"/>
      <c r="AN812" s="10"/>
      <c r="AO812" s="10"/>
      <c r="AP812" s="10"/>
      <c r="AQ812" s="10"/>
      <c r="AR812" s="10"/>
      <c r="AS812" s="10"/>
      <c r="AT812" s="10"/>
      <c r="AU812" s="10"/>
      <c r="AV812" s="10"/>
    </row>
    <row r="813" spans="1:48" ht="20.25" customHeight="1">
      <c r="A813" s="31"/>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B813" s="10"/>
      <c r="AC813" s="10"/>
      <c r="AD813" s="32"/>
      <c r="AE813" s="10"/>
      <c r="AF813" s="10"/>
      <c r="AG813" s="10"/>
      <c r="AH813" s="10"/>
      <c r="AI813" s="10"/>
      <c r="AJ813" s="10"/>
      <c r="AK813" s="10"/>
      <c r="AL813" s="10"/>
      <c r="AM813" s="10"/>
      <c r="AN813" s="10"/>
      <c r="AO813" s="10"/>
      <c r="AP813" s="10"/>
      <c r="AQ813" s="10"/>
      <c r="AR813" s="10"/>
      <c r="AS813" s="10"/>
      <c r="AT813" s="10"/>
      <c r="AU813" s="10"/>
      <c r="AV813" s="10"/>
    </row>
    <row r="814" spans="1:48" ht="20.25" customHeight="1">
      <c r="A814" s="31"/>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B814" s="10"/>
      <c r="AC814" s="10"/>
      <c r="AD814" s="32"/>
      <c r="AE814" s="10"/>
      <c r="AF814" s="10"/>
      <c r="AG814" s="10"/>
      <c r="AH814" s="10"/>
      <c r="AI814" s="10"/>
      <c r="AJ814" s="10"/>
      <c r="AK814" s="10"/>
      <c r="AL814" s="10"/>
      <c r="AM814" s="10"/>
      <c r="AN814" s="10"/>
      <c r="AO814" s="10"/>
      <c r="AP814" s="10"/>
      <c r="AQ814" s="10"/>
      <c r="AR814" s="10"/>
      <c r="AS814" s="10"/>
      <c r="AT814" s="10"/>
      <c r="AU814" s="10"/>
      <c r="AV814" s="10"/>
    </row>
    <row r="815" spans="1:48" ht="20.25" customHeight="1">
      <c r="A815" s="31"/>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B815" s="10"/>
      <c r="AC815" s="10"/>
      <c r="AD815" s="32"/>
      <c r="AE815" s="10"/>
      <c r="AF815" s="10"/>
      <c r="AG815" s="10"/>
      <c r="AH815" s="10"/>
      <c r="AI815" s="10"/>
      <c r="AJ815" s="10"/>
      <c r="AK815" s="10"/>
      <c r="AL815" s="10"/>
      <c r="AM815" s="10"/>
      <c r="AN815" s="10"/>
      <c r="AO815" s="10"/>
      <c r="AP815" s="10"/>
      <c r="AQ815" s="10"/>
      <c r="AR815" s="10"/>
      <c r="AS815" s="10"/>
      <c r="AT815" s="10"/>
      <c r="AU815" s="10"/>
      <c r="AV815" s="10"/>
    </row>
    <row r="816" spans="1:48" ht="20.25" customHeight="1">
      <c r="A816" s="31"/>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B816" s="10"/>
      <c r="AC816" s="10"/>
      <c r="AD816" s="32"/>
      <c r="AE816" s="10"/>
      <c r="AF816" s="10"/>
      <c r="AG816" s="10"/>
      <c r="AH816" s="10"/>
      <c r="AI816" s="10"/>
      <c r="AJ816" s="10"/>
      <c r="AK816" s="10"/>
      <c r="AL816" s="10"/>
      <c r="AM816" s="10"/>
      <c r="AN816" s="10"/>
      <c r="AO816" s="10"/>
      <c r="AP816" s="10"/>
      <c r="AQ816" s="10"/>
      <c r="AR816" s="10"/>
      <c r="AS816" s="10"/>
      <c r="AT816" s="10"/>
      <c r="AU816" s="10"/>
      <c r="AV816" s="10"/>
    </row>
    <row r="817" spans="1:48" ht="20.25" customHeight="1">
      <c r="A817" s="31"/>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B817" s="10"/>
      <c r="AC817" s="10"/>
      <c r="AD817" s="32"/>
      <c r="AE817" s="10"/>
      <c r="AF817" s="10"/>
      <c r="AG817" s="10"/>
      <c r="AH817" s="10"/>
      <c r="AI817" s="10"/>
      <c r="AJ817" s="10"/>
      <c r="AK817" s="10"/>
      <c r="AL817" s="10"/>
      <c r="AM817" s="10"/>
      <c r="AN817" s="10"/>
      <c r="AO817" s="10"/>
      <c r="AP817" s="10"/>
      <c r="AQ817" s="10"/>
      <c r="AR817" s="10"/>
      <c r="AS817" s="10"/>
      <c r="AT817" s="10"/>
      <c r="AU817" s="10"/>
      <c r="AV817" s="10"/>
    </row>
    <row r="818" spans="1:48" ht="20.25" customHeight="1">
      <c r="A818" s="31"/>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B818" s="10"/>
      <c r="AC818" s="10"/>
      <c r="AD818" s="32"/>
      <c r="AE818" s="10"/>
      <c r="AF818" s="10"/>
      <c r="AG818" s="10"/>
      <c r="AH818" s="10"/>
      <c r="AI818" s="10"/>
      <c r="AJ818" s="10"/>
      <c r="AK818" s="10"/>
      <c r="AL818" s="10"/>
      <c r="AM818" s="10"/>
      <c r="AN818" s="10"/>
      <c r="AO818" s="10"/>
      <c r="AP818" s="10"/>
      <c r="AQ818" s="10"/>
      <c r="AR818" s="10"/>
      <c r="AS818" s="10"/>
      <c r="AT818" s="10"/>
      <c r="AU818" s="10"/>
      <c r="AV818" s="10"/>
    </row>
    <row r="819" spans="1:48" ht="20.25" customHeight="1">
      <c r="A819" s="31"/>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B819" s="10"/>
      <c r="AC819" s="10"/>
      <c r="AD819" s="32"/>
      <c r="AE819" s="10"/>
      <c r="AF819" s="10"/>
      <c r="AG819" s="10"/>
      <c r="AH819" s="10"/>
      <c r="AI819" s="10"/>
      <c r="AJ819" s="10"/>
      <c r="AK819" s="10"/>
      <c r="AL819" s="10"/>
      <c r="AM819" s="10"/>
      <c r="AN819" s="10"/>
      <c r="AO819" s="10"/>
      <c r="AP819" s="10"/>
      <c r="AQ819" s="10"/>
      <c r="AR819" s="10"/>
      <c r="AS819" s="10"/>
      <c r="AT819" s="10"/>
      <c r="AU819" s="10"/>
      <c r="AV819" s="10"/>
    </row>
    <row r="820" spans="1:48" ht="20.25" customHeight="1">
      <c r="A820" s="31"/>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B820" s="10"/>
      <c r="AC820" s="10"/>
      <c r="AD820" s="32"/>
      <c r="AE820" s="10"/>
      <c r="AF820" s="10"/>
      <c r="AG820" s="10"/>
      <c r="AH820" s="10"/>
      <c r="AI820" s="10"/>
      <c r="AJ820" s="10"/>
      <c r="AK820" s="10"/>
      <c r="AL820" s="10"/>
      <c r="AM820" s="10"/>
      <c r="AN820" s="10"/>
      <c r="AO820" s="10"/>
      <c r="AP820" s="10"/>
      <c r="AQ820" s="10"/>
      <c r="AR820" s="10"/>
      <c r="AS820" s="10"/>
      <c r="AT820" s="10"/>
      <c r="AU820" s="10"/>
      <c r="AV820" s="10"/>
    </row>
    <row r="821" spans="1:48" ht="20.25" customHeight="1">
      <c r="A821" s="31"/>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B821" s="10"/>
      <c r="AC821" s="10"/>
      <c r="AD821" s="32"/>
      <c r="AE821" s="10"/>
      <c r="AF821" s="10"/>
      <c r="AG821" s="10"/>
      <c r="AH821" s="10"/>
      <c r="AI821" s="10"/>
      <c r="AJ821" s="10"/>
      <c r="AK821" s="10"/>
      <c r="AL821" s="10"/>
      <c r="AM821" s="10"/>
      <c r="AN821" s="10"/>
      <c r="AO821" s="10"/>
      <c r="AP821" s="10"/>
      <c r="AQ821" s="10"/>
      <c r="AR821" s="10"/>
      <c r="AS821" s="10"/>
      <c r="AT821" s="10"/>
      <c r="AU821" s="10"/>
      <c r="AV821" s="10"/>
    </row>
    <row r="822" spans="1:48" ht="20.25" customHeight="1">
      <c r="A822" s="31"/>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B822" s="10"/>
      <c r="AC822" s="10"/>
      <c r="AD822" s="32"/>
      <c r="AE822" s="10"/>
      <c r="AF822" s="10"/>
      <c r="AG822" s="10"/>
      <c r="AH822" s="10"/>
      <c r="AI822" s="10"/>
      <c r="AJ822" s="10"/>
      <c r="AK822" s="10"/>
      <c r="AL822" s="10"/>
      <c r="AM822" s="10"/>
      <c r="AN822" s="10"/>
      <c r="AO822" s="10"/>
      <c r="AP822" s="10"/>
      <c r="AQ822" s="10"/>
      <c r="AR822" s="10"/>
      <c r="AS822" s="10"/>
      <c r="AT822" s="10"/>
      <c r="AU822" s="10"/>
      <c r="AV822" s="10"/>
    </row>
    <row r="823" spans="1:48" ht="20.25" customHeight="1">
      <c r="A823" s="31"/>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B823" s="10"/>
      <c r="AC823" s="10"/>
      <c r="AD823" s="32"/>
      <c r="AE823" s="10"/>
      <c r="AF823" s="10"/>
      <c r="AG823" s="10"/>
      <c r="AH823" s="10"/>
      <c r="AI823" s="10"/>
      <c r="AJ823" s="10"/>
      <c r="AK823" s="10"/>
      <c r="AL823" s="10"/>
      <c r="AM823" s="10"/>
      <c r="AN823" s="10"/>
      <c r="AO823" s="10"/>
      <c r="AP823" s="10"/>
      <c r="AQ823" s="10"/>
      <c r="AR823" s="10"/>
      <c r="AS823" s="10"/>
      <c r="AT823" s="10"/>
      <c r="AU823" s="10"/>
      <c r="AV823" s="10"/>
    </row>
    <row r="824" spans="1:48" ht="20.25" customHeight="1">
      <c r="A824" s="31"/>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B824" s="10"/>
      <c r="AC824" s="10"/>
      <c r="AD824" s="32"/>
      <c r="AE824" s="10"/>
      <c r="AF824" s="10"/>
      <c r="AG824" s="10"/>
      <c r="AH824" s="10"/>
      <c r="AI824" s="10"/>
      <c r="AJ824" s="10"/>
      <c r="AK824" s="10"/>
      <c r="AL824" s="10"/>
      <c r="AM824" s="10"/>
      <c r="AN824" s="10"/>
      <c r="AO824" s="10"/>
      <c r="AP824" s="10"/>
      <c r="AQ824" s="10"/>
      <c r="AR824" s="10"/>
      <c r="AS824" s="10"/>
      <c r="AT824" s="10"/>
      <c r="AU824" s="10"/>
      <c r="AV824" s="10"/>
    </row>
    <row r="825" spans="1:48" ht="20.25" customHeight="1">
      <c r="A825" s="31"/>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B825" s="10"/>
      <c r="AC825" s="10"/>
      <c r="AD825" s="32"/>
      <c r="AE825" s="10"/>
      <c r="AF825" s="10"/>
      <c r="AG825" s="10"/>
      <c r="AH825" s="10"/>
      <c r="AI825" s="10"/>
      <c r="AJ825" s="10"/>
      <c r="AK825" s="10"/>
      <c r="AL825" s="10"/>
      <c r="AM825" s="10"/>
      <c r="AN825" s="10"/>
      <c r="AO825" s="10"/>
      <c r="AP825" s="10"/>
      <c r="AQ825" s="10"/>
      <c r="AR825" s="10"/>
      <c r="AS825" s="10"/>
      <c r="AT825" s="10"/>
      <c r="AU825" s="10"/>
      <c r="AV825" s="10"/>
    </row>
    <row r="826" spans="1:48" ht="20.25" customHeight="1">
      <c r="A826" s="31"/>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B826" s="10"/>
      <c r="AC826" s="10"/>
      <c r="AD826" s="32"/>
      <c r="AE826" s="10"/>
      <c r="AF826" s="10"/>
      <c r="AG826" s="10"/>
      <c r="AH826" s="10"/>
      <c r="AI826" s="10"/>
      <c r="AJ826" s="10"/>
      <c r="AK826" s="10"/>
      <c r="AL826" s="10"/>
      <c r="AM826" s="10"/>
      <c r="AN826" s="10"/>
      <c r="AO826" s="10"/>
      <c r="AP826" s="10"/>
      <c r="AQ826" s="10"/>
      <c r="AR826" s="10"/>
      <c r="AS826" s="10"/>
      <c r="AT826" s="10"/>
      <c r="AU826" s="10"/>
      <c r="AV826" s="10"/>
    </row>
    <row r="827" spans="1:48" ht="20.25" customHeight="1">
      <c r="A827" s="31"/>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B827" s="10"/>
      <c r="AC827" s="10"/>
      <c r="AD827" s="32"/>
      <c r="AE827" s="10"/>
      <c r="AF827" s="10"/>
      <c r="AG827" s="10"/>
      <c r="AH827" s="10"/>
      <c r="AI827" s="10"/>
      <c r="AJ827" s="10"/>
      <c r="AK827" s="10"/>
      <c r="AL827" s="10"/>
      <c r="AM827" s="10"/>
      <c r="AN827" s="10"/>
      <c r="AO827" s="10"/>
      <c r="AP827" s="10"/>
      <c r="AQ827" s="10"/>
      <c r="AR827" s="10"/>
      <c r="AS827" s="10"/>
      <c r="AT827" s="10"/>
      <c r="AU827" s="10"/>
      <c r="AV827" s="10"/>
    </row>
    <row r="828" spans="1:48" ht="20.25" customHeight="1">
      <c r="A828" s="31"/>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B828" s="10"/>
      <c r="AC828" s="10"/>
      <c r="AD828" s="32"/>
      <c r="AE828" s="10"/>
      <c r="AF828" s="10"/>
      <c r="AG828" s="10"/>
      <c r="AH828" s="10"/>
      <c r="AI828" s="10"/>
      <c r="AJ828" s="10"/>
      <c r="AK828" s="10"/>
      <c r="AL828" s="10"/>
      <c r="AM828" s="10"/>
      <c r="AN828" s="10"/>
      <c r="AO828" s="10"/>
      <c r="AP828" s="10"/>
      <c r="AQ828" s="10"/>
      <c r="AR828" s="10"/>
      <c r="AS828" s="10"/>
      <c r="AT828" s="10"/>
      <c r="AU828" s="10"/>
      <c r="AV828" s="10"/>
    </row>
    <row r="829" spans="1:48" ht="20.25" customHeight="1">
      <c r="A829" s="31"/>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B829" s="10"/>
      <c r="AC829" s="10"/>
      <c r="AD829" s="32"/>
      <c r="AE829" s="10"/>
      <c r="AF829" s="10"/>
      <c r="AG829" s="10"/>
      <c r="AH829" s="10"/>
      <c r="AI829" s="10"/>
      <c r="AJ829" s="10"/>
      <c r="AK829" s="10"/>
      <c r="AL829" s="10"/>
      <c r="AM829" s="10"/>
      <c r="AN829" s="10"/>
      <c r="AO829" s="10"/>
      <c r="AP829" s="10"/>
      <c r="AQ829" s="10"/>
      <c r="AR829" s="10"/>
      <c r="AS829" s="10"/>
      <c r="AT829" s="10"/>
      <c r="AU829" s="10"/>
      <c r="AV829" s="10"/>
    </row>
    <row r="830" spans="1:48" ht="20.25" customHeight="1">
      <c r="A830" s="31"/>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B830" s="10"/>
      <c r="AC830" s="10"/>
      <c r="AD830" s="32"/>
      <c r="AE830" s="10"/>
      <c r="AF830" s="10"/>
      <c r="AG830" s="10"/>
      <c r="AH830" s="10"/>
      <c r="AI830" s="10"/>
      <c r="AJ830" s="10"/>
      <c r="AK830" s="10"/>
      <c r="AL830" s="10"/>
      <c r="AM830" s="10"/>
      <c r="AN830" s="10"/>
      <c r="AO830" s="10"/>
      <c r="AP830" s="10"/>
      <c r="AQ830" s="10"/>
      <c r="AR830" s="10"/>
      <c r="AS830" s="10"/>
      <c r="AT830" s="10"/>
      <c r="AU830" s="10"/>
      <c r="AV830" s="10"/>
    </row>
    <row r="831" spans="1:48" ht="20.25" customHeight="1">
      <c r="A831" s="31"/>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B831" s="10"/>
      <c r="AC831" s="10"/>
      <c r="AD831" s="32"/>
      <c r="AE831" s="10"/>
      <c r="AF831" s="10"/>
      <c r="AG831" s="10"/>
      <c r="AH831" s="10"/>
      <c r="AI831" s="10"/>
      <c r="AJ831" s="10"/>
      <c r="AK831" s="10"/>
      <c r="AL831" s="10"/>
      <c r="AM831" s="10"/>
      <c r="AN831" s="10"/>
      <c r="AO831" s="10"/>
      <c r="AP831" s="10"/>
      <c r="AQ831" s="10"/>
      <c r="AR831" s="10"/>
      <c r="AS831" s="10"/>
      <c r="AT831" s="10"/>
      <c r="AU831" s="10"/>
      <c r="AV831" s="10"/>
    </row>
    <row r="832" spans="1:48" ht="20.25" customHeight="1">
      <c r="A832" s="31"/>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B832" s="10"/>
      <c r="AC832" s="10"/>
      <c r="AD832" s="32"/>
      <c r="AE832" s="10"/>
      <c r="AF832" s="10"/>
      <c r="AG832" s="10"/>
      <c r="AH832" s="10"/>
      <c r="AI832" s="10"/>
      <c r="AJ832" s="10"/>
      <c r="AK832" s="10"/>
      <c r="AL832" s="10"/>
      <c r="AM832" s="10"/>
      <c r="AN832" s="10"/>
      <c r="AO832" s="10"/>
      <c r="AP832" s="10"/>
      <c r="AQ832" s="10"/>
      <c r="AR832" s="10"/>
      <c r="AS832" s="10"/>
      <c r="AT832" s="10"/>
      <c r="AU832" s="10"/>
      <c r="AV832" s="10"/>
    </row>
    <row r="833" spans="1:48" ht="20.25" customHeight="1">
      <c r="A833" s="31"/>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B833" s="10"/>
      <c r="AC833" s="10"/>
      <c r="AD833" s="32"/>
      <c r="AE833" s="10"/>
      <c r="AF833" s="10"/>
      <c r="AG833" s="10"/>
      <c r="AH833" s="10"/>
      <c r="AI833" s="10"/>
      <c r="AJ833" s="10"/>
      <c r="AK833" s="10"/>
      <c r="AL833" s="10"/>
      <c r="AM833" s="10"/>
      <c r="AN833" s="10"/>
      <c r="AO833" s="10"/>
      <c r="AP833" s="10"/>
      <c r="AQ833" s="10"/>
      <c r="AR833" s="10"/>
      <c r="AS833" s="10"/>
      <c r="AT833" s="10"/>
      <c r="AU833" s="10"/>
      <c r="AV833" s="10"/>
    </row>
    <row r="834" spans="1:48" ht="20.25" customHeight="1">
      <c r="A834" s="31"/>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B834" s="10"/>
      <c r="AC834" s="10"/>
      <c r="AD834" s="32"/>
      <c r="AE834" s="10"/>
      <c r="AF834" s="10"/>
      <c r="AG834" s="10"/>
      <c r="AH834" s="10"/>
      <c r="AI834" s="10"/>
      <c r="AJ834" s="10"/>
      <c r="AK834" s="10"/>
      <c r="AL834" s="10"/>
      <c r="AM834" s="10"/>
      <c r="AN834" s="10"/>
      <c r="AO834" s="10"/>
      <c r="AP834" s="10"/>
      <c r="AQ834" s="10"/>
      <c r="AR834" s="10"/>
      <c r="AS834" s="10"/>
      <c r="AT834" s="10"/>
      <c r="AU834" s="10"/>
      <c r="AV834" s="10"/>
    </row>
    <row r="835" spans="1:48" ht="20.25" customHeight="1">
      <c r="A835" s="31"/>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B835" s="10"/>
      <c r="AC835" s="10"/>
      <c r="AD835" s="32"/>
      <c r="AE835" s="10"/>
      <c r="AF835" s="10"/>
      <c r="AG835" s="10"/>
      <c r="AH835" s="10"/>
      <c r="AI835" s="10"/>
      <c r="AJ835" s="10"/>
      <c r="AK835" s="10"/>
      <c r="AL835" s="10"/>
      <c r="AM835" s="10"/>
      <c r="AN835" s="10"/>
      <c r="AO835" s="10"/>
      <c r="AP835" s="10"/>
      <c r="AQ835" s="10"/>
      <c r="AR835" s="10"/>
      <c r="AS835" s="10"/>
      <c r="AT835" s="10"/>
      <c r="AU835" s="10"/>
      <c r="AV835" s="10"/>
    </row>
    <row r="836" spans="1:48" ht="20.25" customHeight="1">
      <c r="A836" s="31"/>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B836" s="10"/>
      <c r="AC836" s="10"/>
      <c r="AD836" s="32"/>
      <c r="AE836" s="10"/>
      <c r="AF836" s="10"/>
      <c r="AG836" s="10"/>
      <c r="AH836" s="10"/>
      <c r="AI836" s="10"/>
      <c r="AJ836" s="10"/>
      <c r="AK836" s="10"/>
      <c r="AL836" s="10"/>
      <c r="AM836" s="10"/>
      <c r="AN836" s="10"/>
      <c r="AO836" s="10"/>
      <c r="AP836" s="10"/>
      <c r="AQ836" s="10"/>
      <c r="AR836" s="10"/>
      <c r="AS836" s="10"/>
      <c r="AT836" s="10"/>
      <c r="AU836" s="10"/>
      <c r="AV836" s="10"/>
    </row>
    <row r="837" spans="1:48" ht="20.25" customHeight="1">
      <c r="A837" s="31"/>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B837" s="10"/>
      <c r="AC837" s="10"/>
      <c r="AD837" s="32"/>
      <c r="AE837" s="10"/>
      <c r="AF837" s="10"/>
      <c r="AG837" s="10"/>
      <c r="AH837" s="10"/>
      <c r="AI837" s="10"/>
      <c r="AJ837" s="10"/>
      <c r="AK837" s="10"/>
      <c r="AL837" s="10"/>
      <c r="AM837" s="10"/>
      <c r="AN837" s="10"/>
      <c r="AO837" s="10"/>
      <c r="AP837" s="10"/>
      <c r="AQ837" s="10"/>
      <c r="AR837" s="10"/>
      <c r="AS837" s="10"/>
      <c r="AT837" s="10"/>
      <c r="AU837" s="10"/>
      <c r="AV837" s="10"/>
    </row>
    <row r="838" spans="1:48" ht="20.25" customHeight="1">
      <c r="A838" s="31"/>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B838" s="10"/>
      <c r="AC838" s="10"/>
      <c r="AD838" s="32"/>
      <c r="AE838" s="10"/>
      <c r="AF838" s="10"/>
      <c r="AG838" s="10"/>
      <c r="AH838" s="10"/>
      <c r="AI838" s="10"/>
      <c r="AJ838" s="10"/>
      <c r="AK838" s="10"/>
      <c r="AL838" s="10"/>
      <c r="AM838" s="10"/>
      <c r="AN838" s="10"/>
      <c r="AO838" s="10"/>
      <c r="AP838" s="10"/>
      <c r="AQ838" s="10"/>
      <c r="AR838" s="10"/>
      <c r="AS838" s="10"/>
      <c r="AT838" s="10"/>
      <c r="AU838" s="10"/>
      <c r="AV838" s="10"/>
    </row>
    <row r="839" spans="1:48" ht="20.25" customHeight="1">
      <c r="A839" s="31"/>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B839" s="10"/>
      <c r="AC839" s="10"/>
      <c r="AD839" s="32"/>
      <c r="AE839" s="10"/>
      <c r="AF839" s="10"/>
      <c r="AG839" s="10"/>
      <c r="AH839" s="10"/>
      <c r="AI839" s="10"/>
      <c r="AJ839" s="10"/>
      <c r="AK839" s="10"/>
      <c r="AL839" s="10"/>
      <c r="AM839" s="10"/>
      <c r="AN839" s="10"/>
      <c r="AO839" s="10"/>
      <c r="AP839" s="10"/>
      <c r="AQ839" s="10"/>
      <c r="AR839" s="10"/>
      <c r="AS839" s="10"/>
      <c r="AT839" s="10"/>
      <c r="AU839" s="10"/>
      <c r="AV839" s="10"/>
    </row>
    <row r="840" spans="1:48" ht="20.25" customHeight="1">
      <c r="A840" s="31"/>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B840" s="10"/>
      <c r="AC840" s="10"/>
      <c r="AD840" s="32"/>
      <c r="AE840" s="10"/>
      <c r="AF840" s="10"/>
      <c r="AG840" s="10"/>
      <c r="AH840" s="10"/>
      <c r="AI840" s="10"/>
      <c r="AJ840" s="10"/>
      <c r="AK840" s="10"/>
      <c r="AL840" s="10"/>
      <c r="AM840" s="10"/>
      <c r="AN840" s="10"/>
      <c r="AO840" s="10"/>
      <c r="AP840" s="10"/>
      <c r="AQ840" s="10"/>
      <c r="AR840" s="10"/>
      <c r="AS840" s="10"/>
      <c r="AT840" s="10"/>
      <c r="AU840" s="10"/>
      <c r="AV840" s="10"/>
    </row>
    <row r="841" spans="1:48" ht="20.25" customHeight="1">
      <c r="A841" s="31"/>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B841" s="10"/>
      <c r="AC841" s="10"/>
      <c r="AD841" s="32"/>
      <c r="AE841" s="10"/>
      <c r="AF841" s="10"/>
      <c r="AG841" s="10"/>
      <c r="AH841" s="10"/>
      <c r="AI841" s="10"/>
      <c r="AJ841" s="10"/>
      <c r="AK841" s="10"/>
      <c r="AL841" s="10"/>
      <c r="AM841" s="10"/>
      <c r="AN841" s="10"/>
      <c r="AO841" s="10"/>
      <c r="AP841" s="10"/>
      <c r="AQ841" s="10"/>
      <c r="AR841" s="10"/>
      <c r="AS841" s="10"/>
      <c r="AT841" s="10"/>
      <c r="AU841" s="10"/>
      <c r="AV841" s="10"/>
    </row>
    <row r="842" spans="1:48" ht="20.25" customHeight="1">
      <c r="A842" s="31"/>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B842" s="10"/>
      <c r="AC842" s="10"/>
      <c r="AD842" s="32"/>
      <c r="AE842" s="10"/>
      <c r="AF842" s="10"/>
      <c r="AG842" s="10"/>
      <c r="AH842" s="10"/>
      <c r="AI842" s="10"/>
      <c r="AJ842" s="10"/>
      <c r="AK842" s="10"/>
      <c r="AL842" s="10"/>
      <c r="AM842" s="10"/>
      <c r="AN842" s="10"/>
      <c r="AO842" s="10"/>
      <c r="AP842" s="10"/>
      <c r="AQ842" s="10"/>
      <c r="AR842" s="10"/>
      <c r="AS842" s="10"/>
      <c r="AT842" s="10"/>
      <c r="AU842" s="10"/>
      <c r="AV842" s="10"/>
    </row>
    <row r="843" spans="1:48" ht="20.25" customHeight="1">
      <c r="A843" s="31"/>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B843" s="10"/>
      <c r="AC843" s="10"/>
      <c r="AD843" s="32"/>
      <c r="AE843" s="10"/>
      <c r="AF843" s="10"/>
      <c r="AG843" s="10"/>
      <c r="AH843" s="10"/>
      <c r="AI843" s="10"/>
      <c r="AJ843" s="10"/>
      <c r="AK843" s="10"/>
      <c r="AL843" s="10"/>
      <c r="AM843" s="10"/>
      <c r="AN843" s="10"/>
      <c r="AO843" s="10"/>
      <c r="AP843" s="10"/>
      <c r="AQ843" s="10"/>
      <c r="AR843" s="10"/>
      <c r="AS843" s="10"/>
      <c r="AT843" s="10"/>
      <c r="AU843" s="10"/>
      <c r="AV843" s="10"/>
    </row>
    <row r="844" spans="1:48" ht="20.25" customHeight="1">
      <c r="A844" s="31"/>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B844" s="10"/>
      <c r="AC844" s="10"/>
      <c r="AD844" s="32"/>
      <c r="AE844" s="10"/>
      <c r="AF844" s="10"/>
      <c r="AG844" s="10"/>
      <c r="AH844" s="10"/>
      <c r="AI844" s="10"/>
      <c r="AJ844" s="10"/>
      <c r="AK844" s="10"/>
      <c r="AL844" s="10"/>
      <c r="AM844" s="10"/>
      <c r="AN844" s="10"/>
      <c r="AO844" s="10"/>
      <c r="AP844" s="10"/>
      <c r="AQ844" s="10"/>
      <c r="AR844" s="10"/>
      <c r="AS844" s="10"/>
      <c r="AT844" s="10"/>
      <c r="AU844" s="10"/>
      <c r="AV844" s="10"/>
    </row>
    <row r="845" spans="1:48" ht="20.25" customHeight="1">
      <c r="A845" s="31"/>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B845" s="10"/>
      <c r="AC845" s="10"/>
      <c r="AD845" s="32"/>
      <c r="AE845" s="10"/>
      <c r="AF845" s="10"/>
      <c r="AG845" s="10"/>
      <c r="AH845" s="10"/>
      <c r="AI845" s="10"/>
      <c r="AJ845" s="10"/>
      <c r="AK845" s="10"/>
      <c r="AL845" s="10"/>
      <c r="AM845" s="10"/>
      <c r="AN845" s="10"/>
      <c r="AO845" s="10"/>
      <c r="AP845" s="10"/>
      <c r="AQ845" s="10"/>
      <c r="AR845" s="10"/>
      <c r="AS845" s="10"/>
      <c r="AT845" s="10"/>
      <c r="AU845" s="10"/>
      <c r="AV845" s="10"/>
    </row>
    <row r="846" spans="1:48" ht="20.25" customHeight="1">
      <c r="A846" s="31"/>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B846" s="10"/>
      <c r="AC846" s="10"/>
      <c r="AD846" s="32"/>
      <c r="AE846" s="10"/>
      <c r="AF846" s="10"/>
      <c r="AG846" s="10"/>
      <c r="AH846" s="10"/>
      <c r="AI846" s="10"/>
      <c r="AJ846" s="10"/>
      <c r="AK846" s="10"/>
      <c r="AL846" s="10"/>
      <c r="AM846" s="10"/>
      <c r="AN846" s="10"/>
      <c r="AO846" s="10"/>
      <c r="AP846" s="10"/>
      <c r="AQ846" s="10"/>
      <c r="AR846" s="10"/>
      <c r="AS846" s="10"/>
      <c r="AT846" s="10"/>
      <c r="AU846" s="10"/>
      <c r="AV846" s="10"/>
    </row>
    <row r="847" spans="1:48" ht="20.25" customHeight="1">
      <c r="A847" s="31"/>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B847" s="10"/>
      <c r="AC847" s="10"/>
      <c r="AD847" s="32"/>
      <c r="AE847" s="10"/>
      <c r="AF847" s="10"/>
      <c r="AG847" s="10"/>
      <c r="AH847" s="10"/>
      <c r="AI847" s="10"/>
      <c r="AJ847" s="10"/>
      <c r="AK847" s="10"/>
      <c r="AL847" s="10"/>
      <c r="AM847" s="10"/>
      <c r="AN847" s="10"/>
      <c r="AO847" s="10"/>
      <c r="AP847" s="10"/>
      <c r="AQ847" s="10"/>
      <c r="AR847" s="10"/>
      <c r="AS847" s="10"/>
      <c r="AT847" s="10"/>
      <c r="AU847" s="10"/>
      <c r="AV847" s="10"/>
    </row>
    <row r="848" spans="1:48" ht="20.25" customHeight="1">
      <c r="A848" s="31"/>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B848" s="10"/>
      <c r="AC848" s="10"/>
      <c r="AD848" s="32"/>
      <c r="AE848" s="10"/>
      <c r="AF848" s="10"/>
      <c r="AG848" s="10"/>
      <c r="AH848" s="10"/>
      <c r="AI848" s="10"/>
      <c r="AJ848" s="10"/>
      <c r="AK848" s="10"/>
      <c r="AL848" s="10"/>
      <c r="AM848" s="10"/>
      <c r="AN848" s="10"/>
      <c r="AO848" s="10"/>
      <c r="AP848" s="10"/>
      <c r="AQ848" s="10"/>
      <c r="AR848" s="10"/>
      <c r="AS848" s="10"/>
      <c r="AT848" s="10"/>
      <c r="AU848" s="10"/>
      <c r="AV848" s="10"/>
    </row>
    <row r="849" spans="1:48" ht="20.25" customHeight="1">
      <c r="A849" s="31"/>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B849" s="10"/>
      <c r="AC849" s="10"/>
      <c r="AD849" s="32"/>
      <c r="AE849" s="10"/>
      <c r="AF849" s="10"/>
      <c r="AG849" s="10"/>
      <c r="AH849" s="10"/>
      <c r="AI849" s="10"/>
      <c r="AJ849" s="10"/>
      <c r="AK849" s="10"/>
      <c r="AL849" s="10"/>
      <c r="AM849" s="10"/>
      <c r="AN849" s="10"/>
      <c r="AO849" s="10"/>
      <c r="AP849" s="10"/>
      <c r="AQ849" s="10"/>
      <c r="AR849" s="10"/>
      <c r="AS849" s="10"/>
      <c r="AT849" s="10"/>
      <c r="AU849" s="10"/>
      <c r="AV849" s="10"/>
    </row>
    <row r="850" spans="1:48" ht="20.25" customHeight="1">
      <c r="A850" s="31"/>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B850" s="10"/>
      <c r="AC850" s="10"/>
      <c r="AD850" s="32"/>
      <c r="AE850" s="10"/>
      <c r="AF850" s="10"/>
      <c r="AG850" s="10"/>
      <c r="AH850" s="10"/>
      <c r="AI850" s="10"/>
      <c r="AJ850" s="10"/>
      <c r="AK850" s="10"/>
      <c r="AL850" s="10"/>
      <c r="AM850" s="10"/>
      <c r="AN850" s="10"/>
      <c r="AO850" s="10"/>
      <c r="AP850" s="10"/>
      <c r="AQ850" s="10"/>
      <c r="AR850" s="10"/>
      <c r="AS850" s="10"/>
      <c r="AT850" s="10"/>
      <c r="AU850" s="10"/>
      <c r="AV850" s="10"/>
    </row>
    <row r="851" spans="1:48" ht="20.25" customHeight="1">
      <c r="A851" s="31"/>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B851" s="10"/>
      <c r="AC851" s="10"/>
      <c r="AD851" s="32"/>
      <c r="AE851" s="10"/>
      <c r="AF851" s="10"/>
      <c r="AG851" s="10"/>
      <c r="AH851" s="10"/>
      <c r="AI851" s="10"/>
      <c r="AJ851" s="10"/>
      <c r="AK851" s="10"/>
      <c r="AL851" s="10"/>
      <c r="AM851" s="10"/>
      <c r="AN851" s="10"/>
      <c r="AO851" s="10"/>
      <c r="AP851" s="10"/>
      <c r="AQ851" s="10"/>
      <c r="AR851" s="10"/>
      <c r="AS851" s="10"/>
      <c r="AT851" s="10"/>
      <c r="AU851" s="10"/>
      <c r="AV851" s="10"/>
    </row>
    <row r="852" spans="1:48" ht="20.25" customHeight="1">
      <c r="A852" s="31"/>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B852" s="10"/>
      <c r="AC852" s="10"/>
      <c r="AD852" s="32"/>
      <c r="AE852" s="10"/>
      <c r="AF852" s="10"/>
      <c r="AG852" s="10"/>
      <c r="AH852" s="10"/>
      <c r="AI852" s="10"/>
      <c r="AJ852" s="10"/>
      <c r="AK852" s="10"/>
      <c r="AL852" s="10"/>
      <c r="AM852" s="10"/>
      <c r="AN852" s="10"/>
      <c r="AO852" s="10"/>
      <c r="AP852" s="10"/>
      <c r="AQ852" s="10"/>
      <c r="AR852" s="10"/>
      <c r="AS852" s="10"/>
      <c r="AT852" s="10"/>
      <c r="AU852" s="10"/>
      <c r="AV852" s="10"/>
    </row>
    <row r="853" spans="1:48" ht="20.25" customHeight="1">
      <c r="A853" s="31"/>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B853" s="10"/>
      <c r="AC853" s="10"/>
      <c r="AD853" s="32"/>
      <c r="AE853" s="10"/>
      <c r="AF853" s="10"/>
      <c r="AG853" s="10"/>
      <c r="AH853" s="10"/>
      <c r="AI853" s="10"/>
      <c r="AJ853" s="10"/>
      <c r="AK853" s="10"/>
      <c r="AL853" s="10"/>
      <c r="AM853" s="10"/>
      <c r="AN853" s="10"/>
      <c r="AO853" s="10"/>
      <c r="AP853" s="10"/>
      <c r="AQ853" s="10"/>
      <c r="AR853" s="10"/>
      <c r="AS853" s="10"/>
      <c r="AT853" s="10"/>
      <c r="AU853" s="10"/>
      <c r="AV853" s="10"/>
    </row>
    <row r="854" spans="1:48" ht="20.25" customHeight="1">
      <c r="A854" s="31"/>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B854" s="10"/>
      <c r="AC854" s="10"/>
      <c r="AD854" s="32"/>
      <c r="AE854" s="10"/>
      <c r="AF854" s="10"/>
      <c r="AG854" s="10"/>
      <c r="AH854" s="10"/>
      <c r="AI854" s="10"/>
      <c r="AJ854" s="10"/>
      <c r="AK854" s="10"/>
      <c r="AL854" s="10"/>
      <c r="AM854" s="10"/>
      <c r="AN854" s="10"/>
      <c r="AO854" s="10"/>
      <c r="AP854" s="10"/>
      <c r="AQ854" s="10"/>
      <c r="AR854" s="10"/>
      <c r="AS854" s="10"/>
      <c r="AT854" s="10"/>
      <c r="AU854" s="10"/>
      <c r="AV854" s="10"/>
    </row>
    <row r="855" spans="1:48" ht="20.25" customHeight="1">
      <c r="A855" s="31"/>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B855" s="10"/>
      <c r="AC855" s="10"/>
      <c r="AD855" s="32"/>
      <c r="AE855" s="10"/>
      <c r="AF855" s="10"/>
      <c r="AG855" s="10"/>
      <c r="AH855" s="10"/>
      <c r="AI855" s="10"/>
      <c r="AJ855" s="10"/>
      <c r="AK855" s="10"/>
      <c r="AL855" s="10"/>
      <c r="AM855" s="10"/>
      <c r="AN855" s="10"/>
      <c r="AO855" s="10"/>
      <c r="AP855" s="10"/>
      <c r="AQ855" s="10"/>
      <c r="AR855" s="10"/>
      <c r="AS855" s="10"/>
      <c r="AT855" s="10"/>
      <c r="AU855" s="10"/>
      <c r="AV855" s="10"/>
    </row>
    <row r="856" spans="1:48" ht="20.25" customHeight="1">
      <c r="A856" s="31"/>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B856" s="10"/>
      <c r="AC856" s="10"/>
      <c r="AD856" s="32"/>
      <c r="AE856" s="10"/>
      <c r="AF856" s="10"/>
      <c r="AG856" s="10"/>
      <c r="AH856" s="10"/>
      <c r="AI856" s="10"/>
      <c r="AJ856" s="10"/>
      <c r="AK856" s="10"/>
      <c r="AL856" s="10"/>
      <c r="AM856" s="10"/>
      <c r="AN856" s="10"/>
      <c r="AO856" s="10"/>
      <c r="AP856" s="10"/>
      <c r="AQ856" s="10"/>
      <c r="AR856" s="10"/>
      <c r="AS856" s="10"/>
      <c r="AT856" s="10"/>
      <c r="AU856" s="10"/>
      <c r="AV856" s="10"/>
    </row>
    <row r="857" spans="1:48" ht="20.25" customHeight="1">
      <c r="A857" s="31"/>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B857" s="10"/>
      <c r="AC857" s="10"/>
      <c r="AD857" s="32"/>
      <c r="AE857" s="10"/>
      <c r="AF857" s="10"/>
      <c r="AG857" s="10"/>
      <c r="AH857" s="10"/>
      <c r="AI857" s="10"/>
      <c r="AJ857" s="10"/>
      <c r="AK857" s="10"/>
      <c r="AL857" s="10"/>
      <c r="AM857" s="10"/>
      <c r="AN857" s="10"/>
      <c r="AO857" s="10"/>
      <c r="AP857" s="10"/>
      <c r="AQ857" s="10"/>
      <c r="AR857" s="10"/>
      <c r="AS857" s="10"/>
      <c r="AT857" s="10"/>
      <c r="AU857" s="10"/>
      <c r="AV857" s="10"/>
    </row>
    <row r="858" spans="1:48" ht="20.25" customHeight="1">
      <c r="A858" s="31"/>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B858" s="10"/>
      <c r="AC858" s="10"/>
      <c r="AD858" s="32"/>
      <c r="AE858" s="10"/>
      <c r="AF858" s="10"/>
      <c r="AG858" s="10"/>
      <c r="AH858" s="10"/>
      <c r="AI858" s="10"/>
      <c r="AJ858" s="10"/>
      <c r="AK858" s="10"/>
      <c r="AL858" s="10"/>
      <c r="AM858" s="10"/>
      <c r="AN858" s="10"/>
      <c r="AO858" s="10"/>
      <c r="AP858" s="10"/>
      <c r="AQ858" s="10"/>
      <c r="AR858" s="10"/>
      <c r="AS858" s="10"/>
      <c r="AT858" s="10"/>
      <c r="AU858" s="10"/>
      <c r="AV858" s="10"/>
    </row>
    <row r="859" spans="1:48" ht="20.25" customHeight="1">
      <c r="A859" s="31"/>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B859" s="10"/>
      <c r="AC859" s="10"/>
      <c r="AD859" s="32"/>
      <c r="AE859" s="10"/>
      <c r="AF859" s="10"/>
      <c r="AG859" s="10"/>
      <c r="AH859" s="10"/>
      <c r="AI859" s="10"/>
      <c r="AJ859" s="10"/>
      <c r="AK859" s="10"/>
      <c r="AL859" s="10"/>
      <c r="AM859" s="10"/>
      <c r="AN859" s="10"/>
      <c r="AO859" s="10"/>
      <c r="AP859" s="10"/>
      <c r="AQ859" s="10"/>
      <c r="AR859" s="10"/>
      <c r="AS859" s="10"/>
      <c r="AT859" s="10"/>
      <c r="AU859" s="10"/>
      <c r="AV859" s="10"/>
    </row>
    <row r="860" spans="1:48" ht="20.25" customHeight="1">
      <c r="A860" s="31"/>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B860" s="10"/>
      <c r="AC860" s="10"/>
      <c r="AD860" s="32"/>
      <c r="AE860" s="10"/>
      <c r="AF860" s="10"/>
      <c r="AG860" s="10"/>
      <c r="AH860" s="10"/>
      <c r="AI860" s="10"/>
      <c r="AJ860" s="10"/>
      <c r="AK860" s="10"/>
      <c r="AL860" s="10"/>
      <c r="AM860" s="10"/>
      <c r="AN860" s="10"/>
      <c r="AO860" s="10"/>
      <c r="AP860" s="10"/>
      <c r="AQ860" s="10"/>
      <c r="AR860" s="10"/>
      <c r="AS860" s="10"/>
      <c r="AT860" s="10"/>
      <c r="AU860" s="10"/>
      <c r="AV860" s="10"/>
    </row>
    <row r="861" spans="1:48" ht="20.25" customHeight="1">
      <c r="A861" s="31"/>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B861" s="10"/>
      <c r="AC861" s="10"/>
      <c r="AD861" s="32"/>
      <c r="AE861" s="10"/>
      <c r="AF861" s="10"/>
      <c r="AG861" s="10"/>
      <c r="AH861" s="10"/>
      <c r="AI861" s="10"/>
      <c r="AJ861" s="10"/>
      <c r="AK861" s="10"/>
      <c r="AL861" s="10"/>
      <c r="AM861" s="10"/>
      <c r="AN861" s="10"/>
      <c r="AO861" s="10"/>
      <c r="AP861" s="10"/>
      <c r="AQ861" s="10"/>
      <c r="AR861" s="10"/>
      <c r="AS861" s="10"/>
      <c r="AT861" s="10"/>
      <c r="AU861" s="10"/>
      <c r="AV861" s="10"/>
    </row>
    <row r="862" spans="1:48" ht="20.25" customHeight="1">
      <c r="A862" s="31"/>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B862" s="10"/>
      <c r="AC862" s="10"/>
      <c r="AD862" s="32"/>
      <c r="AE862" s="10"/>
      <c r="AF862" s="10"/>
      <c r="AG862" s="10"/>
      <c r="AH862" s="10"/>
      <c r="AI862" s="10"/>
      <c r="AJ862" s="10"/>
      <c r="AK862" s="10"/>
      <c r="AL862" s="10"/>
      <c r="AM862" s="10"/>
      <c r="AN862" s="10"/>
      <c r="AO862" s="10"/>
      <c r="AP862" s="10"/>
      <c r="AQ862" s="10"/>
      <c r="AR862" s="10"/>
      <c r="AS862" s="10"/>
      <c r="AT862" s="10"/>
      <c r="AU862" s="10"/>
      <c r="AV862" s="10"/>
    </row>
    <row r="863" spans="1:48" ht="20.25" customHeight="1">
      <c r="A863" s="31"/>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B863" s="10"/>
      <c r="AC863" s="10"/>
      <c r="AD863" s="32"/>
      <c r="AE863" s="10"/>
      <c r="AF863" s="10"/>
      <c r="AG863" s="10"/>
      <c r="AH863" s="10"/>
      <c r="AI863" s="10"/>
      <c r="AJ863" s="10"/>
      <c r="AK863" s="10"/>
      <c r="AL863" s="10"/>
      <c r="AM863" s="10"/>
      <c r="AN863" s="10"/>
      <c r="AO863" s="10"/>
      <c r="AP863" s="10"/>
      <c r="AQ863" s="10"/>
      <c r="AR863" s="10"/>
      <c r="AS863" s="10"/>
      <c r="AT863" s="10"/>
      <c r="AU863" s="10"/>
      <c r="AV863" s="10"/>
    </row>
    <row r="864" spans="1:48" ht="20.25" customHeight="1">
      <c r="A864" s="31"/>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B864" s="10"/>
      <c r="AC864" s="10"/>
      <c r="AD864" s="32"/>
      <c r="AE864" s="10"/>
      <c r="AF864" s="10"/>
      <c r="AG864" s="10"/>
      <c r="AH864" s="10"/>
      <c r="AI864" s="10"/>
      <c r="AJ864" s="10"/>
      <c r="AK864" s="10"/>
      <c r="AL864" s="10"/>
      <c r="AM864" s="10"/>
      <c r="AN864" s="10"/>
      <c r="AO864" s="10"/>
      <c r="AP864" s="10"/>
      <c r="AQ864" s="10"/>
      <c r="AR864" s="10"/>
      <c r="AS864" s="10"/>
      <c r="AT864" s="10"/>
      <c r="AU864" s="10"/>
      <c r="AV864" s="10"/>
    </row>
    <row r="865" spans="1:48" ht="20.25" customHeight="1">
      <c r="A865" s="31"/>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B865" s="10"/>
      <c r="AC865" s="10"/>
      <c r="AD865" s="32"/>
      <c r="AE865" s="10"/>
      <c r="AF865" s="10"/>
      <c r="AG865" s="10"/>
      <c r="AH865" s="10"/>
      <c r="AI865" s="10"/>
      <c r="AJ865" s="10"/>
      <c r="AK865" s="10"/>
      <c r="AL865" s="10"/>
      <c r="AM865" s="10"/>
      <c r="AN865" s="10"/>
      <c r="AO865" s="10"/>
      <c r="AP865" s="10"/>
      <c r="AQ865" s="10"/>
      <c r="AR865" s="10"/>
      <c r="AS865" s="10"/>
      <c r="AT865" s="10"/>
      <c r="AU865" s="10"/>
      <c r="AV865" s="10"/>
    </row>
    <row r="866" spans="1:48" ht="20.25" customHeight="1">
      <c r="A866" s="31"/>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B866" s="10"/>
      <c r="AC866" s="10"/>
      <c r="AD866" s="32"/>
      <c r="AE866" s="10"/>
      <c r="AF866" s="10"/>
      <c r="AG866" s="10"/>
      <c r="AH866" s="10"/>
      <c r="AI866" s="10"/>
      <c r="AJ866" s="10"/>
      <c r="AK866" s="10"/>
      <c r="AL866" s="10"/>
      <c r="AM866" s="10"/>
      <c r="AN866" s="10"/>
      <c r="AO866" s="10"/>
      <c r="AP866" s="10"/>
      <c r="AQ866" s="10"/>
      <c r="AR866" s="10"/>
      <c r="AS866" s="10"/>
      <c r="AT866" s="10"/>
      <c r="AU866" s="10"/>
      <c r="AV866" s="10"/>
    </row>
    <row r="867" spans="1:48" ht="20.25" customHeight="1">
      <c r="A867" s="31"/>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B867" s="10"/>
      <c r="AC867" s="10"/>
      <c r="AD867" s="32"/>
      <c r="AE867" s="10"/>
      <c r="AF867" s="10"/>
      <c r="AG867" s="10"/>
      <c r="AH867" s="10"/>
      <c r="AI867" s="10"/>
      <c r="AJ867" s="10"/>
      <c r="AK867" s="10"/>
      <c r="AL867" s="10"/>
      <c r="AM867" s="10"/>
      <c r="AN867" s="10"/>
      <c r="AO867" s="10"/>
      <c r="AP867" s="10"/>
      <c r="AQ867" s="10"/>
      <c r="AR867" s="10"/>
      <c r="AS867" s="10"/>
      <c r="AT867" s="10"/>
      <c r="AU867" s="10"/>
      <c r="AV867" s="10"/>
    </row>
    <row r="868" spans="1:48" ht="20.2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B868" s="10"/>
      <c r="AC868" s="10"/>
      <c r="AD868" s="32"/>
      <c r="AE868" s="10"/>
      <c r="AF868" s="10"/>
      <c r="AG868" s="10"/>
      <c r="AH868" s="10"/>
      <c r="AI868" s="10"/>
      <c r="AJ868" s="10"/>
      <c r="AK868" s="10"/>
      <c r="AL868" s="10"/>
      <c r="AM868" s="10"/>
      <c r="AN868" s="10"/>
      <c r="AO868" s="10"/>
      <c r="AP868" s="10"/>
      <c r="AQ868" s="10"/>
      <c r="AR868" s="10"/>
      <c r="AS868" s="10"/>
      <c r="AT868" s="10"/>
      <c r="AU868" s="10"/>
      <c r="AV868" s="10"/>
    </row>
    <row r="869" spans="1:48" ht="20.2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B869" s="10"/>
      <c r="AC869" s="10"/>
      <c r="AD869" s="32"/>
      <c r="AE869" s="10"/>
      <c r="AF869" s="10"/>
      <c r="AG869" s="10"/>
      <c r="AH869" s="10"/>
      <c r="AI869" s="10"/>
      <c r="AJ869" s="10"/>
      <c r="AK869" s="10"/>
      <c r="AL869" s="10"/>
      <c r="AM869" s="10"/>
      <c r="AN869" s="10"/>
      <c r="AO869" s="10"/>
      <c r="AP869" s="10"/>
      <c r="AQ869" s="10"/>
      <c r="AR869" s="10"/>
      <c r="AS869" s="10"/>
      <c r="AT869" s="10"/>
      <c r="AU869" s="10"/>
      <c r="AV869" s="10"/>
    </row>
    <row r="870" spans="1:48" ht="20.2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B870" s="10"/>
      <c r="AC870" s="10"/>
      <c r="AD870" s="32"/>
      <c r="AE870" s="10"/>
      <c r="AF870" s="10"/>
      <c r="AG870" s="10"/>
      <c r="AH870" s="10"/>
      <c r="AI870" s="10"/>
      <c r="AJ870" s="10"/>
      <c r="AK870" s="10"/>
      <c r="AL870" s="10"/>
      <c r="AM870" s="10"/>
      <c r="AN870" s="10"/>
      <c r="AO870" s="10"/>
      <c r="AP870" s="10"/>
      <c r="AQ870" s="10"/>
      <c r="AR870" s="10"/>
      <c r="AS870" s="10"/>
      <c r="AT870" s="10"/>
      <c r="AU870" s="10"/>
      <c r="AV870" s="10"/>
    </row>
    <row r="871" spans="1:48" ht="20.2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B871" s="10"/>
      <c r="AC871" s="10"/>
      <c r="AD871" s="32"/>
      <c r="AE871" s="10"/>
      <c r="AF871" s="10"/>
      <c r="AG871" s="10"/>
      <c r="AH871" s="10"/>
      <c r="AI871" s="10"/>
      <c r="AJ871" s="10"/>
      <c r="AK871" s="10"/>
      <c r="AL871" s="10"/>
      <c r="AM871" s="10"/>
      <c r="AN871" s="10"/>
      <c r="AO871" s="10"/>
      <c r="AP871" s="10"/>
      <c r="AQ871" s="10"/>
      <c r="AR871" s="10"/>
      <c r="AS871" s="10"/>
      <c r="AT871" s="10"/>
      <c r="AU871" s="10"/>
      <c r="AV871" s="10"/>
    </row>
    <row r="872" spans="1:48" ht="20.2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B872" s="10"/>
      <c r="AC872" s="10"/>
      <c r="AD872" s="32"/>
      <c r="AE872" s="10"/>
      <c r="AF872" s="10"/>
      <c r="AG872" s="10"/>
      <c r="AH872" s="10"/>
      <c r="AI872" s="10"/>
      <c r="AJ872" s="10"/>
      <c r="AK872" s="10"/>
      <c r="AL872" s="10"/>
      <c r="AM872" s="10"/>
      <c r="AN872" s="10"/>
      <c r="AO872" s="10"/>
      <c r="AP872" s="10"/>
      <c r="AQ872" s="10"/>
      <c r="AR872" s="10"/>
      <c r="AS872" s="10"/>
      <c r="AT872" s="10"/>
      <c r="AU872" s="10"/>
      <c r="AV872" s="10"/>
    </row>
    <row r="873" spans="1:48" ht="20.2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B873" s="10"/>
      <c r="AC873" s="10"/>
      <c r="AD873" s="32"/>
      <c r="AE873" s="10"/>
      <c r="AF873" s="10"/>
      <c r="AG873" s="10"/>
      <c r="AH873" s="10"/>
      <c r="AI873" s="10"/>
      <c r="AJ873" s="10"/>
      <c r="AK873" s="10"/>
      <c r="AL873" s="10"/>
      <c r="AM873" s="10"/>
      <c r="AN873" s="10"/>
      <c r="AO873" s="10"/>
      <c r="AP873" s="10"/>
      <c r="AQ873" s="10"/>
      <c r="AR873" s="10"/>
      <c r="AS873" s="10"/>
      <c r="AT873" s="10"/>
      <c r="AU873" s="10"/>
      <c r="AV873" s="10"/>
    </row>
    <row r="874" spans="1:48" ht="20.2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B874" s="10"/>
      <c r="AC874" s="10"/>
      <c r="AD874" s="32"/>
      <c r="AE874" s="10"/>
      <c r="AF874" s="10"/>
      <c r="AG874" s="10"/>
      <c r="AH874" s="10"/>
      <c r="AI874" s="10"/>
      <c r="AJ874" s="10"/>
      <c r="AK874" s="10"/>
      <c r="AL874" s="10"/>
      <c r="AM874" s="10"/>
      <c r="AN874" s="10"/>
      <c r="AO874" s="10"/>
      <c r="AP874" s="10"/>
      <c r="AQ874" s="10"/>
      <c r="AR874" s="10"/>
      <c r="AS874" s="10"/>
      <c r="AT874" s="10"/>
      <c r="AU874" s="10"/>
      <c r="AV874" s="10"/>
    </row>
    <row r="875" spans="1:48" ht="20.2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B875" s="10"/>
      <c r="AC875" s="10"/>
      <c r="AD875" s="32"/>
      <c r="AE875" s="10"/>
      <c r="AF875" s="10"/>
      <c r="AG875" s="10"/>
      <c r="AH875" s="10"/>
      <c r="AI875" s="10"/>
      <c r="AJ875" s="10"/>
      <c r="AK875" s="10"/>
      <c r="AL875" s="10"/>
      <c r="AM875" s="10"/>
      <c r="AN875" s="10"/>
      <c r="AO875" s="10"/>
      <c r="AP875" s="10"/>
      <c r="AQ875" s="10"/>
      <c r="AR875" s="10"/>
      <c r="AS875" s="10"/>
      <c r="AT875" s="10"/>
      <c r="AU875" s="10"/>
      <c r="AV875" s="10"/>
    </row>
    <row r="876" spans="1:48" ht="20.2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B876" s="10"/>
      <c r="AC876" s="10"/>
      <c r="AD876" s="32"/>
      <c r="AE876" s="10"/>
      <c r="AF876" s="10"/>
      <c r="AG876" s="10"/>
      <c r="AH876" s="10"/>
      <c r="AI876" s="10"/>
      <c r="AJ876" s="10"/>
      <c r="AK876" s="10"/>
      <c r="AL876" s="10"/>
      <c r="AM876" s="10"/>
      <c r="AN876" s="10"/>
      <c r="AO876" s="10"/>
      <c r="AP876" s="10"/>
      <c r="AQ876" s="10"/>
      <c r="AR876" s="10"/>
      <c r="AS876" s="10"/>
      <c r="AT876" s="10"/>
      <c r="AU876" s="10"/>
      <c r="AV876" s="10"/>
    </row>
    <row r="877" spans="1:48" ht="20.2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B877" s="10"/>
      <c r="AC877" s="10"/>
      <c r="AD877" s="32"/>
      <c r="AE877" s="10"/>
      <c r="AF877" s="10"/>
      <c r="AG877" s="10"/>
      <c r="AH877" s="10"/>
      <c r="AI877" s="10"/>
      <c r="AJ877" s="10"/>
      <c r="AK877" s="10"/>
      <c r="AL877" s="10"/>
      <c r="AM877" s="10"/>
      <c r="AN877" s="10"/>
      <c r="AO877" s="10"/>
      <c r="AP877" s="10"/>
      <c r="AQ877" s="10"/>
      <c r="AR877" s="10"/>
      <c r="AS877" s="10"/>
      <c r="AT877" s="10"/>
      <c r="AU877" s="10"/>
      <c r="AV877" s="10"/>
    </row>
    <row r="878" spans="1:48" ht="20.2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B878" s="10"/>
      <c r="AC878" s="10"/>
      <c r="AD878" s="32"/>
      <c r="AE878" s="10"/>
      <c r="AF878" s="10"/>
      <c r="AG878" s="10"/>
      <c r="AH878" s="10"/>
      <c r="AI878" s="10"/>
      <c r="AJ878" s="10"/>
      <c r="AK878" s="10"/>
      <c r="AL878" s="10"/>
      <c r="AM878" s="10"/>
      <c r="AN878" s="10"/>
      <c r="AO878" s="10"/>
      <c r="AP878" s="10"/>
      <c r="AQ878" s="10"/>
      <c r="AR878" s="10"/>
      <c r="AS878" s="10"/>
      <c r="AT878" s="10"/>
      <c r="AU878" s="10"/>
      <c r="AV878" s="10"/>
    </row>
    <row r="879" spans="1:48" ht="20.2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B879" s="10"/>
      <c r="AC879" s="10"/>
      <c r="AD879" s="32"/>
      <c r="AE879" s="10"/>
      <c r="AF879" s="10"/>
      <c r="AG879" s="10"/>
      <c r="AH879" s="10"/>
      <c r="AI879" s="10"/>
      <c r="AJ879" s="10"/>
      <c r="AK879" s="10"/>
      <c r="AL879" s="10"/>
      <c r="AM879" s="10"/>
      <c r="AN879" s="10"/>
      <c r="AO879" s="10"/>
      <c r="AP879" s="10"/>
      <c r="AQ879" s="10"/>
      <c r="AR879" s="10"/>
      <c r="AS879" s="10"/>
      <c r="AT879" s="10"/>
      <c r="AU879" s="10"/>
      <c r="AV879" s="10"/>
    </row>
    <row r="880" spans="1:48" ht="20.2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B880" s="10"/>
      <c r="AC880" s="10"/>
      <c r="AD880" s="32"/>
      <c r="AE880" s="10"/>
      <c r="AF880" s="10"/>
      <c r="AG880" s="10"/>
      <c r="AH880" s="10"/>
      <c r="AI880" s="10"/>
      <c r="AJ880" s="10"/>
      <c r="AK880" s="10"/>
      <c r="AL880" s="10"/>
      <c r="AM880" s="10"/>
      <c r="AN880" s="10"/>
      <c r="AO880" s="10"/>
      <c r="AP880" s="10"/>
      <c r="AQ880" s="10"/>
      <c r="AR880" s="10"/>
      <c r="AS880" s="10"/>
      <c r="AT880" s="10"/>
      <c r="AU880" s="10"/>
      <c r="AV880" s="10"/>
    </row>
    <row r="881" spans="1:48" ht="20.2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B881" s="10"/>
      <c r="AC881" s="10"/>
      <c r="AD881" s="32"/>
      <c r="AE881" s="10"/>
      <c r="AF881" s="10"/>
      <c r="AG881" s="10"/>
      <c r="AH881" s="10"/>
      <c r="AI881" s="10"/>
      <c r="AJ881" s="10"/>
      <c r="AK881" s="10"/>
      <c r="AL881" s="10"/>
      <c r="AM881" s="10"/>
      <c r="AN881" s="10"/>
      <c r="AO881" s="10"/>
      <c r="AP881" s="10"/>
      <c r="AQ881" s="10"/>
      <c r="AR881" s="10"/>
      <c r="AS881" s="10"/>
      <c r="AT881" s="10"/>
      <c r="AU881" s="10"/>
      <c r="AV881" s="10"/>
    </row>
    <row r="882" spans="1:48" ht="20.2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B882" s="10"/>
      <c r="AC882" s="10"/>
      <c r="AD882" s="32"/>
      <c r="AE882" s="10"/>
      <c r="AF882" s="10"/>
      <c r="AG882" s="10"/>
      <c r="AH882" s="10"/>
      <c r="AI882" s="10"/>
      <c r="AJ882" s="10"/>
      <c r="AK882" s="10"/>
      <c r="AL882" s="10"/>
      <c r="AM882" s="10"/>
      <c r="AN882" s="10"/>
      <c r="AO882" s="10"/>
      <c r="AP882" s="10"/>
      <c r="AQ882" s="10"/>
      <c r="AR882" s="10"/>
      <c r="AS882" s="10"/>
      <c r="AT882" s="10"/>
      <c r="AU882" s="10"/>
      <c r="AV882" s="10"/>
    </row>
    <row r="883" spans="1:48" ht="20.2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B883" s="10"/>
      <c r="AC883" s="10"/>
      <c r="AD883" s="32"/>
      <c r="AE883" s="10"/>
      <c r="AF883" s="10"/>
      <c r="AG883" s="10"/>
      <c r="AH883" s="10"/>
      <c r="AI883" s="10"/>
      <c r="AJ883" s="10"/>
      <c r="AK883" s="10"/>
      <c r="AL883" s="10"/>
      <c r="AM883" s="10"/>
      <c r="AN883" s="10"/>
      <c r="AO883" s="10"/>
      <c r="AP883" s="10"/>
      <c r="AQ883" s="10"/>
      <c r="AR883" s="10"/>
      <c r="AS883" s="10"/>
      <c r="AT883" s="10"/>
      <c r="AU883" s="10"/>
      <c r="AV883" s="10"/>
    </row>
    <row r="884" spans="1:48" ht="20.2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B884" s="10"/>
      <c r="AC884" s="10"/>
      <c r="AD884" s="32"/>
      <c r="AE884" s="10"/>
      <c r="AF884" s="10"/>
      <c r="AG884" s="10"/>
      <c r="AH884" s="10"/>
      <c r="AI884" s="10"/>
      <c r="AJ884" s="10"/>
      <c r="AK884" s="10"/>
      <c r="AL884" s="10"/>
      <c r="AM884" s="10"/>
      <c r="AN884" s="10"/>
      <c r="AO884" s="10"/>
      <c r="AP884" s="10"/>
      <c r="AQ884" s="10"/>
      <c r="AR884" s="10"/>
      <c r="AS884" s="10"/>
      <c r="AT884" s="10"/>
      <c r="AU884" s="10"/>
      <c r="AV884" s="10"/>
    </row>
    <row r="885" spans="1:48" ht="20.2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B885" s="10"/>
      <c r="AC885" s="10"/>
      <c r="AD885" s="32"/>
      <c r="AE885" s="10"/>
      <c r="AF885" s="10"/>
      <c r="AG885" s="10"/>
      <c r="AH885" s="10"/>
      <c r="AI885" s="10"/>
      <c r="AJ885" s="10"/>
      <c r="AK885" s="10"/>
      <c r="AL885" s="10"/>
      <c r="AM885" s="10"/>
      <c r="AN885" s="10"/>
      <c r="AO885" s="10"/>
      <c r="AP885" s="10"/>
      <c r="AQ885" s="10"/>
      <c r="AR885" s="10"/>
      <c r="AS885" s="10"/>
      <c r="AT885" s="10"/>
      <c r="AU885" s="10"/>
      <c r="AV885" s="10"/>
    </row>
    <row r="886" spans="1:48" ht="20.2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B886" s="10"/>
      <c r="AC886" s="10"/>
      <c r="AD886" s="32"/>
      <c r="AE886" s="10"/>
      <c r="AF886" s="10"/>
      <c r="AG886" s="10"/>
      <c r="AH886" s="10"/>
      <c r="AI886" s="10"/>
      <c r="AJ886" s="10"/>
      <c r="AK886" s="10"/>
      <c r="AL886" s="10"/>
      <c r="AM886" s="10"/>
      <c r="AN886" s="10"/>
      <c r="AO886" s="10"/>
      <c r="AP886" s="10"/>
      <c r="AQ886" s="10"/>
      <c r="AR886" s="10"/>
      <c r="AS886" s="10"/>
      <c r="AT886" s="10"/>
      <c r="AU886" s="10"/>
      <c r="AV886" s="10"/>
    </row>
    <row r="887" spans="1:48" ht="20.2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B887" s="10"/>
      <c r="AC887" s="10"/>
      <c r="AD887" s="32"/>
      <c r="AE887" s="10"/>
      <c r="AF887" s="10"/>
      <c r="AG887" s="10"/>
      <c r="AH887" s="10"/>
      <c r="AI887" s="10"/>
      <c r="AJ887" s="10"/>
      <c r="AK887" s="10"/>
      <c r="AL887" s="10"/>
      <c r="AM887" s="10"/>
      <c r="AN887" s="10"/>
      <c r="AO887" s="10"/>
      <c r="AP887" s="10"/>
      <c r="AQ887" s="10"/>
      <c r="AR887" s="10"/>
      <c r="AS887" s="10"/>
      <c r="AT887" s="10"/>
      <c r="AU887" s="10"/>
      <c r="AV887" s="10"/>
    </row>
    <row r="888" spans="1:48" ht="20.2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B888" s="10"/>
      <c r="AC888" s="10"/>
      <c r="AD888" s="32"/>
      <c r="AE888" s="10"/>
      <c r="AF888" s="10"/>
      <c r="AG888" s="10"/>
      <c r="AH888" s="10"/>
      <c r="AI888" s="10"/>
      <c r="AJ888" s="10"/>
      <c r="AK888" s="10"/>
      <c r="AL888" s="10"/>
      <c r="AM888" s="10"/>
      <c r="AN888" s="10"/>
      <c r="AO888" s="10"/>
      <c r="AP888" s="10"/>
      <c r="AQ888" s="10"/>
      <c r="AR888" s="10"/>
      <c r="AS888" s="10"/>
      <c r="AT888" s="10"/>
      <c r="AU888" s="10"/>
      <c r="AV888" s="10"/>
    </row>
    <row r="889" spans="1:48" ht="20.2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B889" s="10"/>
      <c r="AC889" s="10"/>
      <c r="AD889" s="32"/>
      <c r="AE889" s="10"/>
      <c r="AF889" s="10"/>
      <c r="AG889" s="10"/>
      <c r="AH889" s="10"/>
      <c r="AI889" s="10"/>
      <c r="AJ889" s="10"/>
      <c r="AK889" s="10"/>
      <c r="AL889" s="10"/>
      <c r="AM889" s="10"/>
      <c r="AN889" s="10"/>
      <c r="AO889" s="10"/>
      <c r="AP889" s="10"/>
      <c r="AQ889" s="10"/>
      <c r="AR889" s="10"/>
      <c r="AS889" s="10"/>
      <c r="AT889" s="10"/>
      <c r="AU889" s="10"/>
      <c r="AV889" s="10"/>
    </row>
    <row r="890" spans="1:48" ht="20.2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B890" s="10"/>
      <c r="AC890" s="10"/>
      <c r="AD890" s="32"/>
      <c r="AE890" s="10"/>
      <c r="AF890" s="10"/>
      <c r="AG890" s="10"/>
      <c r="AH890" s="10"/>
      <c r="AI890" s="10"/>
      <c r="AJ890" s="10"/>
      <c r="AK890" s="10"/>
      <c r="AL890" s="10"/>
      <c r="AM890" s="10"/>
      <c r="AN890" s="10"/>
      <c r="AO890" s="10"/>
      <c r="AP890" s="10"/>
      <c r="AQ890" s="10"/>
      <c r="AR890" s="10"/>
      <c r="AS890" s="10"/>
      <c r="AT890" s="10"/>
      <c r="AU890" s="10"/>
      <c r="AV890" s="10"/>
    </row>
    <row r="891" spans="1:48" ht="20.2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B891" s="10"/>
      <c r="AC891" s="10"/>
      <c r="AD891" s="32"/>
      <c r="AE891" s="10"/>
      <c r="AF891" s="10"/>
      <c r="AG891" s="10"/>
      <c r="AH891" s="10"/>
      <c r="AI891" s="10"/>
      <c r="AJ891" s="10"/>
      <c r="AK891" s="10"/>
      <c r="AL891" s="10"/>
      <c r="AM891" s="10"/>
      <c r="AN891" s="10"/>
      <c r="AO891" s="10"/>
      <c r="AP891" s="10"/>
      <c r="AQ891" s="10"/>
      <c r="AR891" s="10"/>
      <c r="AS891" s="10"/>
      <c r="AT891" s="10"/>
      <c r="AU891" s="10"/>
      <c r="AV891" s="10"/>
    </row>
    <row r="892" spans="1:48" ht="20.2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B892" s="10"/>
      <c r="AC892" s="10"/>
      <c r="AD892" s="32"/>
      <c r="AE892" s="10"/>
      <c r="AF892" s="10"/>
      <c r="AG892" s="10"/>
      <c r="AH892" s="10"/>
      <c r="AI892" s="10"/>
      <c r="AJ892" s="10"/>
      <c r="AK892" s="10"/>
      <c r="AL892" s="10"/>
      <c r="AM892" s="10"/>
      <c r="AN892" s="10"/>
      <c r="AO892" s="10"/>
      <c r="AP892" s="10"/>
      <c r="AQ892" s="10"/>
      <c r="AR892" s="10"/>
      <c r="AS892" s="10"/>
      <c r="AT892" s="10"/>
      <c r="AU892" s="10"/>
      <c r="AV892" s="10"/>
    </row>
    <row r="893" spans="1:48" ht="20.2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B893" s="10"/>
      <c r="AC893" s="10"/>
      <c r="AD893" s="32"/>
      <c r="AE893" s="10"/>
      <c r="AF893" s="10"/>
      <c r="AG893" s="10"/>
      <c r="AH893" s="10"/>
      <c r="AI893" s="10"/>
      <c r="AJ893" s="10"/>
      <c r="AK893" s="10"/>
      <c r="AL893" s="10"/>
      <c r="AM893" s="10"/>
      <c r="AN893" s="10"/>
      <c r="AO893" s="10"/>
      <c r="AP893" s="10"/>
      <c r="AQ893" s="10"/>
      <c r="AR893" s="10"/>
      <c r="AS893" s="10"/>
      <c r="AT893" s="10"/>
      <c r="AU893" s="10"/>
      <c r="AV893" s="10"/>
    </row>
    <row r="894" spans="1:48" ht="20.2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B894" s="10"/>
      <c r="AC894" s="10"/>
      <c r="AD894" s="32"/>
      <c r="AE894" s="10"/>
      <c r="AF894" s="10"/>
      <c r="AG894" s="10"/>
      <c r="AH894" s="10"/>
      <c r="AI894" s="10"/>
      <c r="AJ894" s="10"/>
      <c r="AK894" s="10"/>
      <c r="AL894" s="10"/>
      <c r="AM894" s="10"/>
      <c r="AN894" s="10"/>
      <c r="AO894" s="10"/>
      <c r="AP894" s="10"/>
      <c r="AQ894" s="10"/>
      <c r="AR894" s="10"/>
      <c r="AS894" s="10"/>
      <c r="AT894" s="10"/>
      <c r="AU894" s="10"/>
      <c r="AV894" s="10"/>
    </row>
    <row r="895" spans="1:48" ht="20.2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B895" s="10"/>
      <c r="AC895" s="10"/>
      <c r="AD895" s="32"/>
      <c r="AE895" s="10"/>
      <c r="AF895" s="10"/>
      <c r="AG895" s="10"/>
      <c r="AH895" s="10"/>
      <c r="AI895" s="10"/>
      <c r="AJ895" s="10"/>
      <c r="AK895" s="10"/>
      <c r="AL895" s="10"/>
      <c r="AM895" s="10"/>
      <c r="AN895" s="10"/>
      <c r="AO895" s="10"/>
      <c r="AP895" s="10"/>
      <c r="AQ895" s="10"/>
      <c r="AR895" s="10"/>
      <c r="AS895" s="10"/>
      <c r="AT895" s="10"/>
      <c r="AU895" s="10"/>
      <c r="AV895" s="10"/>
    </row>
    <row r="896" spans="1:48" ht="20.2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B896" s="10"/>
      <c r="AC896" s="10"/>
      <c r="AD896" s="32"/>
      <c r="AE896" s="10"/>
      <c r="AF896" s="10"/>
      <c r="AG896" s="10"/>
      <c r="AH896" s="10"/>
      <c r="AI896" s="10"/>
      <c r="AJ896" s="10"/>
      <c r="AK896" s="10"/>
      <c r="AL896" s="10"/>
      <c r="AM896" s="10"/>
      <c r="AN896" s="10"/>
      <c r="AO896" s="10"/>
      <c r="AP896" s="10"/>
      <c r="AQ896" s="10"/>
      <c r="AR896" s="10"/>
      <c r="AS896" s="10"/>
      <c r="AT896" s="10"/>
      <c r="AU896" s="10"/>
      <c r="AV896" s="10"/>
    </row>
    <row r="897" spans="1:48" ht="20.2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B897" s="10"/>
      <c r="AC897" s="10"/>
      <c r="AD897" s="32"/>
      <c r="AE897" s="10"/>
      <c r="AF897" s="10"/>
      <c r="AG897" s="10"/>
      <c r="AH897" s="10"/>
      <c r="AI897" s="10"/>
      <c r="AJ897" s="10"/>
      <c r="AK897" s="10"/>
      <c r="AL897" s="10"/>
      <c r="AM897" s="10"/>
      <c r="AN897" s="10"/>
      <c r="AO897" s="10"/>
      <c r="AP897" s="10"/>
      <c r="AQ897" s="10"/>
      <c r="AR897" s="10"/>
      <c r="AS897" s="10"/>
      <c r="AT897" s="10"/>
      <c r="AU897" s="10"/>
      <c r="AV897" s="10"/>
    </row>
    <row r="898" spans="1:48" ht="20.2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B898" s="10"/>
      <c r="AC898" s="10"/>
      <c r="AD898" s="32"/>
      <c r="AE898" s="10"/>
      <c r="AF898" s="10"/>
      <c r="AG898" s="10"/>
      <c r="AH898" s="10"/>
      <c r="AI898" s="10"/>
      <c r="AJ898" s="10"/>
      <c r="AK898" s="10"/>
      <c r="AL898" s="10"/>
      <c r="AM898" s="10"/>
      <c r="AN898" s="10"/>
      <c r="AO898" s="10"/>
      <c r="AP898" s="10"/>
      <c r="AQ898" s="10"/>
      <c r="AR898" s="10"/>
      <c r="AS898" s="10"/>
      <c r="AT898" s="10"/>
      <c r="AU898" s="10"/>
      <c r="AV898" s="10"/>
    </row>
    <row r="899" spans="1:48" ht="20.2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B899" s="10"/>
      <c r="AC899" s="10"/>
      <c r="AD899" s="32"/>
      <c r="AE899" s="10"/>
      <c r="AF899" s="10"/>
      <c r="AG899" s="10"/>
      <c r="AH899" s="10"/>
      <c r="AI899" s="10"/>
      <c r="AJ899" s="10"/>
      <c r="AK899" s="10"/>
      <c r="AL899" s="10"/>
      <c r="AM899" s="10"/>
      <c r="AN899" s="10"/>
      <c r="AO899" s="10"/>
      <c r="AP899" s="10"/>
      <c r="AQ899" s="10"/>
      <c r="AR899" s="10"/>
      <c r="AS899" s="10"/>
      <c r="AT899" s="10"/>
      <c r="AU899" s="10"/>
      <c r="AV899" s="10"/>
    </row>
    <row r="900" spans="1:48" ht="20.2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B900" s="10"/>
      <c r="AC900" s="10"/>
      <c r="AD900" s="32"/>
      <c r="AE900" s="10"/>
      <c r="AF900" s="10"/>
      <c r="AG900" s="10"/>
      <c r="AH900" s="10"/>
      <c r="AI900" s="10"/>
      <c r="AJ900" s="10"/>
      <c r="AK900" s="10"/>
      <c r="AL900" s="10"/>
      <c r="AM900" s="10"/>
      <c r="AN900" s="10"/>
      <c r="AO900" s="10"/>
      <c r="AP900" s="10"/>
      <c r="AQ900" s="10"/>
      <c r="AR900" s="10"/>
      <c r="AS900" s="10"/>
      <c r="AT900" s="10"/>
      <c r="AU900" s="10"/>
      <c r="AV900" s="10"/>
    </row>
    <row r="901" spans="1:48" ht="20.2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B901" s="10"/>
      <c r="AC901" s="10"/>
      <c r="AD901" s="32"/>
      <c r="AE901" s="10"/>
      <c r="AF901" s="10"/>
      <c r="AG901" s="10"/>
      <c r="AH901" s="10"/>
      <c r="AI901" s="10"/>
      <c r="AJ901" s="10"/>
      <c r="AK901" s="10"/>
      <c r="AL901" s="10"/>
      <c r="AM901" s="10"/>
      <c r="AN901" s="10"/>
      <c r="AO901" s="10"/>
      <c r="AP901" s="10"/>
      <c r="AQ901" s="10"/>
      <c r="AR901" s="10"/>
      <c r="AS901" s="10"/>
      <c r="AT901" s="10"/>
      <c r="AU901" s="10"/>
      <c r="AV901" s="10"/>
    </row>
    <row r="902" spans="1:48" ht="20.2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B902" s="10"/>
      <c r="AC902" s="10"/>
      <c r="AD902" s="32"/>
      <c r="AE902" s="10"/>
      <c r="AF902" s="10"/>
      <c r="AG902" s="10"/>
      <c r="AH902" s="10"/>
      <c r="AI902" s="10"/>
      <c r="AJ902" s="10"/>
      <c r="AK902" s="10"/>
      <c r="AL902" s="10"/>
      <c r="AM902" s="10"/>
      <c r="AN902" s="10"/>
      <c r="AO902" s="10"/>
      <c r="AP902" s="10"/>
      <c r="AQ902" s="10"/>
      <c r="AR902" s="10"/>
      <c r="AS902" s="10"/>
      <c r="AT902" s="10"/>
      <c r="AU902" s="10"/>
      <c r="AV902" s="10"/>
    </row>
    <row r="903" spans="1:48" ht="20.2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B903" s="10"/>
      <c r="AC903" s="10"/>
      <c r="AD903" s="32"/>
      <c r="AE903" s="10"/>
      <c r="AF903" s="10"/>
      <c r="AG903" s="10"/>
      <c r="AH903" s="10"/>
      <c r="AI903" s="10"/>
      <c r="AJ903" s="10"/>
      <c r="AK903" s="10"/>
      <c r="AL903" s="10"/>
      <c r="AM903" s="10"/>
      <c r="AN903" s="10"/>
      <c r="AO903" s="10"/>
      <c r="AP903" s="10"/>
      <c r="AQ903" s="10"/>
      <c r="AR903" s="10"/>
      <c r="AS903" s="10"/>
      <c r="AT903" s="10"/>
      <c r="AU903" s="10"/>
      <c r="AV903" s="10"/>
    </row>
    <row r="904" spans="1:48" ht="20.2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B904" s="10"/>
      <c r="AC904" s="10"/>
      <c r="AD904" s="32"/>
      <c r="AE904" s="10"/>
      <c r="AF904" s="10"/>
      <c r="AG904" s="10"/>
      <c r="AH904" s="10"/>
      <c r="AI904" s="10"/>
      <c r="AJ904" s="10"/>
      <c r="AK904" s="10"/>
      <c r="AL904" s="10"/>
      <c r="AM904" s="10"/>
      <c r="AN904" s="10"/>
      <c r="AO904" s="10"/>
      <c r="AP904" s="10"/>
      <c r="AQ904" s="10"/>
      <c r="AR904" s="10"/>
      <c r="AS904" s="10"/>
      <c r="AT904" s="10"/>
      <c r="AU904" s="10"/>
      <c r="AV904" s="10"/>
    </row>
    <row r="905" spans="1:48" ht="20.2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B905" s="10"/>
      <c r="AC905" s="10"/>
      <c r="AD905" s="32"/>
      <c r="AE905" s="10"/>
      <c r="AF905" s="10"/>
      <c r="AG905" s="10"/>
      <c r="AH905" s="10"/>
      <c r="AI905" s="10"/>
      <c r="AJ905" s="10"/>
      <c r="AK905" s="10"/>
      <c r="AL905" s="10"/>
      <c r="AM905" s="10"/>
      <c r="AN905" s="10"/>
      <c r="AO905" s="10"/>
      <c r="AP905" s="10"/>
      <c r="AQ905" s="10"/>
      <c r="AR905" s="10"/>
      <c r="AS905" s="10"/>
      <c r="AT905" s="10"/>
      <c r="AU905" s="10"/>
      <c r="AV905" s="10"/>
    </row>
    <row r="906" spans="1:48" ht="20.2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B906" s="10"/>
      <c r="AC906" s="10"/>
      <c r="AD906" s="32"/>
      <c r="AE906" s="10"/>
      <c r="AF906" s="10"/>
      <c r="AG906" s="10"/>
      <c r="AH906" s="10"/>
      <c r="AI906" s="10"/>
      <c r="AJ906" s="10"/>
      <c r="AK906" s="10"/>
      <c r="AL906" s="10"/>
      <c r="AM906" s="10"/>
      <c r="AN906" s="10"/>
      <c r="AO906" s="10"/>
      <c r="AP906" s="10"/>
      <c r="AQ906" s="10"/>
      <c r="AR906" s="10"/>
      <c r="AS906" s="10"/>
      <c r="AT906" s="10"/>
      <c r="AU906" s="10"/>
      <c r="AV906" s="10"/>
    </row>
    <row r="907" spans="1:48" ht="20.2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B907" s="10"/>
      <c r="AC907" s="10"/>
      <c r="AD907" s="32"/>
      <c r="AE907" s="10"/>
      <c r="AF907" s="10"/>
      <c r="AG907" s="10"/>
      <c r="AH907" s="10"/>
      <c r="AI907" s="10"/>
      <c r="AJ907" s="10"/>
      <c r="AK907" s="10"/>
      <c r="AL907" s="10"/>
      <c r="AM907" s="10"/>
      <c r="AN907" s="10"/>
      <c r="AO907" s="10"/>
      <c r="AP907" s="10"/>
      <c r="AQ907" s="10"/>
      <c r="AR907" s="10"/>
      <c r="AS907" s="10"/>
      <c r="AT907" s="10"/>
      <c r="AU907" s="10"/>
      <c r="AV907" s="10"/>
    </row>
    <row r="908" spans="1:48" ht="20.2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B908" s="10"/>
      <c r="AC908" s="10"/>
      <c r="AD908" s="32"/>
      <c r="AE908" s="10"/>
      <c r="AF908" s="10"/>
      <c r="AG908" s="10"/>
      <c r="AH908" s="10"/>
      <c r="AI908" s="10"/>
      <c r="AJ908" s="10"/>
      <c r="AK908" s="10"/>
      <c r="AL908" s="10"/>
      <c r="AM908" s="10"/>
      <c r="AN908" s="10"/>
      <c r="AO908" s="10"/>
      <c r="AP908" s="10"/>
      <c r="AQ908" s="10"/>
      <c r="AR908" s="10"/>
      <c r="AS908" s="10"/>
      <c r="AT908" s="10"/>
      <c r="AU908" s="10"/>
      <c r="AV908" s="10"/>
    </row>
    <row r="909" spans="1:48" ht="20.2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B909" s="10"/>
      <c r="AC909" s="10"/>
      <c r="AD909" s="32"/>
      <c r="AE909" s="10"/>
      <c r="AF909" s="10"/>
      <c r="AG909" s="10"/>
      <c r="AH909" s="10"/>
      <c r="AI909" s="10"/>
      <c r="AJ909" s="10"/>
      <c r="AK909" s="10"/>
      <c r="AL909" s="10"/>
      <c r="AM909" s="10"/>
      <c r="AN909" s="10"/>
      <c r="AO909" s="10"/>
      <c r="AP909" s="10"/>
      <c r="AQ909" s="10"/>
      <c r="AR909" s="10"/>
      <c r="AS909" s="10"/>
      <c r="AT909" s="10"/>
      <c r="AU909" s="10"/>
      <c r="AV909" s="10"/>
    </row>
    <row r="910" spans="1:48" ht="20.2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B910" s="10"/>
      <c r="AC910" s="10"/>
      <c r="AD910" s="32"/>
      <c r="AE910" s="10"/>
      <c r="AF910" s="10"/>
      <c r="AG910" s="10"/>
      <c r="AH910" s="10"/>
      <c r="AI910" s="10"/>
      <c r="AJ910" s="10"/>
      <c r="AK910" s="10"/>
      <c r="AL910" s="10"/>
      <c r="AM910" s="10"/>
      <c r="AN910" s="10"/>
      <c r="AO910" s="10"/>
      <c r="AP910" s="10"/>
      <c r="AQ910" s="10"/>
      <c r="AR910" s="10"/>
      <c r="AS910" s="10"/>
      <c r="AT910" s="10"/>
      <c r="AU910" s="10"/>
      <c r="AV910" s="10"/>
    </row>
    <row r="911" spans="1:48" ht="20.2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B911" s="10"/>
      <c r="AC911" s="10"/>
      <c r="AD911" s="32"/>
      <c r="AE911" s="10"/>
      <c r="AF911" s="10"/>
      <c r="AG911" s="10"/>
      <c r="AH911" s="10"/>
      <c r="AI911" s="10"/>
      <c r="AJ911" s="10"/>
      <c r="AK911" s="10"/>
      <c r="AL911" s="10"/>
      <c r="AM911" s="10"/>
      <c r="AN911" s="10"/>
      <c r="AO911" s="10"/>
      <c r="AP911" s="10"/>
      <c r="AQ911" s="10"/>
      <c r="AR911" s="10"/>
      <c r="AS911" s="10"/>
      <c r="AT911" s="10"/>
      <c r="AU911" s="10"/>
      <c r="AV911" s="10"/>
    </row>
    <row r="912" spans="1:48" ht="20.2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B912" s="10"/>
      <c r="AC912" s="10"/>
      <c r="AD912" s="32"/>
      <c r="AE912" s="10"/>
      <c r="AF912" s="10"/>
      <c r="AG912" s="10"/>
      <c r="AH912" s="10"/>
      <c r="AI912" s="10"/>
      <c r="AJ912" s="10"/>
      <c r="AK912" s="10"/>
      <c r="AL912" s="10"/>
      <c r="AM912" s="10"/>
      <c r="AN912" s="10"/>
      <c r="AO912" s="10"/>
      <c r="AP912" s="10"/>
      <c r="AQ912" s="10"/>
      <c r="AR912" s="10"/>
      <c r="AS912" s="10"/>
      <c r="AT912" s="10"/>
      <c r="AU912" s="10"/>
      <c r="AV912" s="10"/>
    </row>
    <row r="913" spans="1:48" ht="20.2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B913" s="10"/>
      <c r="AC913" s="10"/>
      <c r="AD913" s="32"/>
      <c r="AE913" s="10"/>
      <c r="AF913" s="10"/>
      <c r="AG913" s="10"/>
      <c r="AH913" s="10"/>
      <c r="AI913" s="10"/>
      <c r="AJ913" s="10"/>
      <c r="AK913" s="10"/>
      <c r="AL913" s="10"/>
      <c r="AM913" s="10"/>
      <c r="AN913" s="10"/>
      <c r="AO913" s="10"/>
      <c r="AP913" s="10"/>
      <c r="AQ913" s="10"/>
      <c r="AR913" s="10"/>
      <c r="AS913" s="10"/>
      <c r="AT913" s="10"/>
      <c r="AU913" s="10"/>
      <c r="AV913" s="10"/>
    </row>
    <row r="914" spans="1:48" ht="20.2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B914" s="10"/>
      <c r="AC914" s="10"/>
      <c r="AD914" s="32"/>
      <c r="AE914" s="10"/>
      <c r="AF914" s="10"/>
      <c r="AG914" s="10"/>
      <c r="AH914" s="10"/>
      <c r="AI914" s="10"/>
      <c r="AJ914" s="10"/>
      <c r="AK914" s="10"/>
      <c r="AL914" s="10"/>
      <c r="AM914" s="10"/>
      <c r="AN914" s="10"/>
      <c r="AO914" s="10"/>
      <c r="AP914" s="10"/>
      <c r="AQ914" s="10"/>
      <c r="AR914" s="10"/>
      <c r="AS914" s="10"/>
      <c r="AT914" s="10"/>
      <c r="AU914" s="10"/>
      <c r="AV914" s="10"/>
    </row>
    <row r="915" spans="1:48" ht="20.2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B915" s="10"/>
      <c r="AC915" s="10"/>
      <c r="AD915" s="32"/>
      <c r="AE915" s="10"/>
      <c r="AF915" s="10"/>
      <c r="AG915" s="10"/>
      <c r="AH915" s="10"/>
      <c r="AI915" s="10"/>
      <c r="AJ915" s="10"/>
      <c r="AK915" s="10"/>
      <c r="AL915" s="10"/>
      <c r="AM915" s="10"/>
      <c r="AN915" s="10"/>
      <c r="AO915" s="10"/>
      <c r="AP915" s="10"/>
      <c r="AQ915" s="10"/>
      <c r="AR915" s="10"/>
      <c r="AS915" s="10"/>
      <c r="AT915" s="10"/>
      <c r="AU915" s="10"/>
      <c r="AV915" s="10"/>
    </row>
    <row r="916" spans="1:48" ht="20.2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B916" s="10"/>
      <c r="AC916" s="10"/>
      <c r="AD916" s="32"/>
      <c r="AE916" s="10"/>
      <c r="AF916" s="10"/>
      <c r="AG916" s="10"/>
      <c r="AH916" s="10"/>
      <c r="AI916" s="10"/>
      <c r="AJ916" s="10"/>
      <c r="AK916" s="10"/>
      <c r="AL916" s="10"/>
      <c r="AM916" s="10"/>
      <c r="AN916" s="10"/>
      <c r="AO916" s="10"/>
      <c r="AP916" s="10"/>
      <c r="AQ916" s="10"/>
      <c r="AR916" s="10"/>
      <c r="AS916" s="10"/>
      <c r="AT916" s="10"/>
      <c r="AU916" s="10"/>
      <c r="AV916" s="10"/>
    </row>
    <row r="917" spans="1:48" ht="20.2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B917" s="10"/>
      <c r="AC917" s="10"/>
      <c r="AD917" s="32"/>
      <c r="AE917" s="10"/>
      <c r="AF917" s="10"/>
      <c r="AG917" s="10"/>
      <c r="AH917" s="10"/>
      <c r="AI917" s="10"/>
      <c r="AJ917" s="10"/>
      <c r="AK917" s="10"/>
      <c r="AL917" s="10"/>
      <c r="AM917" s="10"/>
      <c r="AN917" s="10"/>
      <c r="AO917" s="10"/>
      <c r="AP917" s="10"/>
      <c r="AQ917" s="10"/>
      <c r="AR917" s="10"/>
      <c r="AS917" s="10"/>
      <c r="AT917" s="10"/>
      <c r="AU917" s="10"/>
      <c r="AV917" s="10"/>
    </row>
    <row r="918" spans="1:48" ht="20.2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B918" s="10"/>
      <c r="AC918" s="10"/>
      <c r="AD918" s="32"/>
      <c r="AE918" s="10"/>
      <c r="AF918" s="10"/>
      <c r="AG918" s="10"/>
      <c r="AH918" s="10"/>
      <c r="AI918" s="10"/>
      <c r="AJ918" s="10"/>
      <c r="AK918" s="10"/>
      <c r="AL918" s="10"/>
      <c r="AM918" s="10"/>
      <c r="AN918" s="10"/>
      <c r="AO918" s="10"/>
      <c r="AP918" s="10"/>
      <c r="AQ918" s="10"/>
      <c r="AR918" s="10"/>
      <c r="AS918" s="10"/>
      <c r="AT918" s="10"/>
      <c r="AU918" s="10"/>
      <c r="AV918" s="10"/>
    </row>
    <row r="919" spans="1:48" ht="20.2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B919" s="10"/>
      <c r="AC919" s="10"/>
      <c r="AD919" s="32"/>
      <c r="AE919" s="10"/>
      <c r="AF919" s="10"/>
      <c r="AG919" s="10"/>
      <c r="AH919" s="10"/>
      <c r="AI919" s="10"/>
      <c r="AJ919" s="10"/>
      <c r="AK919" s="10"/>
      <c r="AL919" s="10"/>
      <c r="AM919" s="10"/>
      <c r="AN919" s="10"/>
      <c r="AO919" s="10"/>
      <c r="AP919" s="10"/>
      <c r="AQ919" s="10"/>
      <c r="AR919" s="10"/>
      <c r="AS919" s="10"/>
      <c r="AT919" s="10"/>
      <c r="AU919" s="10"/>
      <c r="AV919" s="10"/>
    </row>
    <row r="920" spans="1:48" ht="20.2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B920" s="10"/>
      <c r="AC920" s="10"/>
      <c r="AD920" s="32"/>
      <c r="AE920" s="10"/>
      <c r="AF920" s="10"/>
      <c r="AG920" s="10"/>
      <c r="AH920" s="10"/>
      <c r="AI920" s="10"/>
      <c r="AJ920" s="10"/>
      <c r="AK920" s="10"/>
      <c r="AL920" s="10"/>
      <c r="AM920" s="10"/>
      <c r="AN920" s="10"/>
      <c r="AO920" s="10"/>
      <c r="AP920" s="10"/>
      <c r="AQ920" s="10"/>
      <c r="AR920" s="10"/>
      <c r="AS920" s="10"/>
      <c r="AT920" s="10"/>
      <c r="AU920" s="10"/>
      <c r="AV920" s="10"/>
    </row>
    <row r="921" spans="1:48" ht="20.2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B921" s="10"/>
      <c r="AC921" s="10"/>
      <c r="AD921" s="32"/>
      <c r="AE921" s="10"/>
      <c r="AF921" s="10"/>
      <c r="AG921" s="10"/>
      <c r="AH921" s="10"/>
      <c r="AI921" s="10"/>
      <c r="AJ921" s="10"/>
      <c r="AK921" s="10"/>
      <c r="AL921" s="10"/>
      <c r="AM921" s="10"/>
      <c r="AN921" s="10"/>
      <c r="AO921" s="10"/>
      <c r="AP921" s="10"/>
      <c r="AQ921" s="10"/>
      <c r="AR921" s="10"/>
      <c r="AS921" s="10"/>
      <c r="AT921" s="10"/>
      <c r="AU921" s="10"/>
      <c r="AV921" s="10"/>
    </row>
    <row r="922" spans="1:48" ht="20.2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B922" s="10"/>
      <c r="AC922" s="10"/>
      <c r="AD922" s="32"/>
      <c r="AE922" s="10"/>
      <c r="AF922" s="10"/>
      <c r="AG922" s="10"/>
      <c r="AH922" s="10"/>
      <c r="AI922" s="10"/>
      <c r="AJ922" s="10"/>
      <c r="AK922" s="10"/>
      <c r="AL922" s="10"/>
      <c r="AM922" s="10"/>
      <c r="AN922" s="10"/>
      <c r="AO922" s="10"/>
      <c r="AP922" s="10"/>
      <c r="AQ922" s="10"/>
      <c r="AR922" s="10"/>
      <c r="AS922" s="10"/>
      <c r="AT922" s="10"/>
      <c r="AU922" s="10"/>
      <c r="AV922" s="10"/>
    </row>
    <row r="923" spans="1:48" ht="20.2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B923" s="10"/>
      <c r="AC923" s="10"/>
      <c r="AD923" s="32"/>
      <c r="AE923" s="10"/>
      <c r="AF923" s="10"/>
      <c r="AG923" s="10"/>
      <c r="AH923" s="10"/>
      <c r="AI923" s="10"/>
      <c r="AJ923" s="10"/>
      <c r="AK923" s="10"/>
      <c r="AL923" s="10"/>
      <c r="AM923" s="10"/>
      <c r="AN923" s="10"/>
      <c r="AO923" s="10"/>
      <c r="AP923" s="10"/>
      <c r="AQ923" s="10"/>
      <c r="AR923" s="10"/>
      <c r="AS923" s="10"/>
      <c r="AT923" s="10"/>
      <c r="AU923" s="10"/>
      <c r="AV923" s="10"/>
    </row>
    <row r="924" spans="1:48" ht="20.2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B924" s="10"/>
      <c r="AC924" s="10"/>
      <c r="AD924" s="32"/>
      <c r="AE924" s="10"/>
      <c r="AF924" s="10"/>
      <c r="AG924" s="10"/>
      <c r="AH924" s="10"/>
      <c r="AI924" s="10"/>
      <c r="AJ924" s="10"/>
      <c r="AK924" s="10"/>
      <c r="AL924" s="10"/>
      <c r="AM924" s="10"/>
      <c r="AN924" s="10"/>
      <c r="AO924" s="10"/>
      <c r="AP924" s="10"/>
      <c r="AQ924" s="10"/>
      <c r="AR924" s="10"/>
      <c r="AS924" s="10"/>
      <c r="AT924" s="10"/>
      <c r="AU924" s="10"/>
      <c r="AV924" s="10"/>
    </row>
    <row r="925" spans="1:48" ht="20.2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B925" s="10"/>
      <c r="AC925" s="10"/>
      <c r="AD925" s="32"/>
      <c r="AE925" s="10"/>
      <c r="AF925" s="10"/>
      <c r="AG925" s="10"/>
      <c r="AH925" s="10"/>
      <c r="AI925" s="10"/>
      <c r="AJ925" s="10"/>
      <c r="AK925" s="10"/>
      <c r="AL925" s="10"/>
      <c r="AM925" s="10"/>
      <c r="AN925" s="10"/>
      <c r="AO925" s="10"/>
      <c r="AP925" s="10"/>
      <c r="AQ925" s="10"/>
      <c r="AR925" s="10"/>
      <c r="AS925" s="10"/>
      <c r="AT925" s="10"/>
      <c r="AU925" s="10"/>
      <c r="AV925" s="10"/>
    </row>
    <row r="926" spans="1:48" ht="20.2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B926" s="10"/>
      <c r="AC926" s="10"/>
      <c r="AD926" s="32"/>
      <c r="AE926" s="10"/>
      <c r="AF926" s="10"/>
      <c r="AG926" s="10"/>
      <c r="AH926" s="10"/>
      <c r="AI926" s="10"/>
      <c r="AJ926" s="10"/>
      <c r="AK926" s="10"/>
      <c r="AL926" s="10"/>
      <c r="AM926" s="10"/>
      <c r="AN926" s="10"/>
      <c r="AO926" s="10"/>
      <c r="AP926" s="10"/>
      <c r="AQ926" s="10"/>
      <c r="AR926" s="10"/>
      <c r="AS926" s="10"/>
      <c r="AT926" s="10"/>
      <c r="AU926" s="10"/>
      <c r="AV926" s="10"/>
    </row>
    <row r="927" spans="1:48" ht="20.2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B927" s="10"/>
      <c r="AC927" s="10"/>
      <c r="AD927" s="32"/>
      <c r="AE927" s="10"/>
      <c r="AF927" s="10"/>
      <c r="AG927" s="10"/>
      <c r="AH927" s="10"/>
      <c r="AI927" s="10"/>
      <c r="AJ927" s="10"/>
      <c r="AK927" s="10"/>
      <c r="AL927" s="10"/>
      <c r="AM927" s="10"/>
      <c r="AN927" s="10"/>
      <c r="AO927" s="10"/>
      <c r="AP927" s="10"/>
      <c r="AQ927" s="10"/>
      <c r="AR927" s="10"/>
      <c r="AS927" s="10"/>
      <c r="AT927" s="10"/>
      <c r="AU927" s="10"/>
      <c r="AV927" s="10"/>
    </row>
    <row r="928" spans="1:48" ht="20.2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B928" s="10"/>
      <c r="AC928" s="10"/>
      <c r="AD928" s="32"/>
      <c r="AE928" s="10"/>
      <c r="AF928" s="10"/>
      <c r="AG928" s="10"/>
      <c r="AH928" s="10"/>
      <c r="AI928" s="10"/>
      <c r="AJ928" s="10"/>
      <c r="AK928" s="10"/>
      <c r="AL928" s="10"/>
      <c r="AM928" s="10"/>
      <c r="AN928" s="10"/>
      <c r="AO928" s="10"/>
      <c r="AP928" s="10"/>
      <c r="AQ928" s="10"/>
      <c r="AR928" s="10"/>
      <c r="AS928" s="10"/>
      <c r="AT928" s="10"/>
      <c r="AU928" s="10"/>
      <c r="AV928" s="10"/>
    </row>
    <row r="929" spans="1:48" ht="20.2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B929" s="10"/>
      <c r="AC929" s="10"/>
      <c r="AD929" s="32"/>
      <c r="AE929" s="10"/>
      <c r="AF929" s="10"/>
      <c r="AG929" s="10"/>
      <c r="AH929" s="10"/>
      <c r="AI929" s="10"/>
      <c r="AJ929" s="10"/>
      <c r="AK929" s="10"/>
      <c r="AL929" s="10"/>
      <c r="AM929" s="10"/>
      <c r="AN929" s="10"/>
      <c r="AO929" s="10"/>
      <c r="AP929" s="10"/>
      <c r="AQ929" s="10"/>
      <c r="AR929" s="10"/>
      <c r="AS929" s="10"/>
      <c r="AT929" s="10"/>
      <c r="AU929" s="10"/>
      <c r="AV929" s="10"/>
    </row>
    <row r="930" spans="1:48" ht="20.2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B930" s="10"/>
      <c r="AC930" s="10"/>
      <c r="AD930" s="32"/>
      <c r="AE930" s="10"/>
      <c r="AF930" s="10"/>
      <c r="AG930" s="10"/>
      <c r="AH930" s="10"/>
      <c r="AI930" s="10"/>
      <c r="AJ930" s="10"/>
      <c r="AK930" s="10"/>
      <c r="AL930" s="10"/>
      <c r="AM930" s="10"/>
      <c r="AN930" s="10"/>
      <c r="AO930" s="10"/>
      <c r="AP930" s="10"/>
      <c r="AQ930" s="10"/>
      <c r="AR930" s="10"/>
      <c r="AS930" s="10"/>
      <c r="AT930" s="10"/>
      <c r="AU930" s="10"/>
      <c r="AV930" s="10"/>
    </row>
    <row r="931" spans="1:48" ht="20.2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B931" s="10"/>
      <c r="AC931" s="10"/>
      <c r="AD931" s="32"/>
      <c r="AE931" s="10"/>
      <c r="AF931" s="10"/>
      <c r="AG931" s="10"/>
      <c r="AH931" s="10"/>
      <c r="AI931" s="10"/>
      <c r="AJ931" s="10"/>
      <c r="AK931" s="10"/>
      <c r="AL931" s="10"/>
      <c r="AM931" s="10"/>
      <c r="AN931" s="10"/>
      <c r="AO931" s="10"/>
      <c r="AP931" s="10"/>
      <c r="AQ931" s="10"/>
      <c r="AR931" s="10"/>
      <c r="AS931" s="10"/>
      <c r="AT931" s="10"/>
      <c r="AU931" s="10"/>
      <c r="AV931" s="10"/>
    </row>
    <row r="932" spans="1:48" ht="20.2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B932" s="10"/>
      <c r="AC932" s="10"/>
      <c r="AD932" s="32"/>
      <c r="AE932" s="10"/>
      <c r="AF932" s="10"/>
      <c r="AG932" s="10"/>
      <c r="AH932" s="10"/>
      <c r="AI932" s="10"/>
      <c r="AJ932" s="10"/>
      <c r="AK932" s="10"/>
      <c r="AL932" s="10"/>
      <c r="AM932" s="10"/>
      <c r="AN932" s="10"/>
      <c r="AO932" s="10"/>
      <c r="AP932" s="10"/>
      <c r="AQ932" s="10"/>
      <c r="AR932" s="10"/>
      <c r="AS932" s="10"/>
      <c r="AT932" s="10"/>
      <c r="AU932" s="10"/>
      <c r="AV932" s="10"/>
    </row>
    <row r="933" spans="1:48" ht="20.2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B933" s="10"/>
      <c r="AC933" s="10"/>
      <c r="AD933" s="32"/>
      <c r="AE933" s="10"/>
      <c r="AF933" s="10"/>
      <c r="AG933" s="10"/>
      <c r="AH933" s="10"/>
      <c r="AI933" s="10"/>
      <c r="AJ933" s="10"/>
      <c r="AK933" s="10"/>
      <c r="AL933" s="10"/>
      <c r="AM933" s="10"/>
      <c r="AN933" s="10"/>
      <c r="AO933" s="10"/>
      <c r="AP933" s="10"/>
      <c r="AQ933" s="10"/>
      <c r="AR933" s="10"/>
      <c r="AS933" s="10"/>
      <c r="AT933" s="10"/>
      <c r="AU933" s="10"/>
      <c r="AV933" s="10"/>
    </row>
    <row r="934" spans="1:48" ht="20.2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B934" s="10"/>
      <c r="AC934" s="10"/>
      <c r="AD934" s="32"/>
      <c r="AE934" s="10"/>
      <c r="AF934" s="10"/>
      <c r="AG934" s="10"/>
      <c r="AH934" s="10"/>
      <c r="AI934" s="10"/>
      <c r="AJ934" s="10"/>
      <c r="AK934" s="10"/>
      <c r="AL934" s="10"/>
      <c r="AM934" s="10"/>
      <c r="AN934" s="10"/>
      <c r="AO934" s="10"/>
      <c r="AP934" s="10"/>
      <c r="AQ934" s="10"/>
      <c r="AR934" s="10"/>
      <c r="AS934" s="10"/>
      <c r="AT934" s="10"/>
      <c r="AU934" s="10"/>
      <c r="AV934" s="10"/>
    </row>
    <row r="935" spans="1:48" ht="20.2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B935" s="10"/>
      <c r="AC935" s="10"/>
      <c r="AD935" s="32"/>
      <c r="AE935" s="10"/>
      <c r="AF935" s="10"/>
      <c r="AG935" s="10"/>
      <c r="AH935" s="10"/>
      <c r="AI935" s="10"/>
      <c r="AJ935" s="10"/>
      <c r="AK935" s="10"/>
      <c r="AL935" s="10"/>
      <c r="AM935" s="10"/>
      <c r="AN935" s="10"/>
      <c r="AO935" s="10"/>
      <c r="AP935" s="10"/>
      <c r="AQ935" s="10"/>
      <c r="AR935" s="10"/>
      <c r="AS935" s="10"/>
      <c r="AT935" s="10"/>
      <c r="AU935" s="10"/>
      <c r="AV935" s="10"/>
    </row>
    <row r="936" spans="1:48" ht="20.2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B936" s="10"/>
      <c r="AC936" s="10"/>
      <c r="AD936" s="32"/>
      <c r="AE936" s="10"/>
      <c r="AF936" s="10"/>
      <c r="AG936" s="10"/>
      <c r="AH936" s="10"/>
      <c r="AI936" s="10"/>
      <c r="AJ936" s="10"/>
      <c r="AK936" s="10"/>
      <c r="AL936" s="10"/>
      <c r="AM936" s="10"/>
      <c r="AN936" s="10"/>
      <c r="AO936" s="10"/>
      <c r="AP936" s="10"/>
      <c r="AQ936" s="10"/>
      <c r="AR936" s="10"/>
      <c r="AS936" s="10"/>
      <c r="AT936" s="10"/>
      <c r="AU936" s="10"/>
      <c r="AV936" s="10"/>
    </row>
    <row r="937" spans="1:48" ht="20.2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B937" s="10"/>
      <c r="AC937" s="10"/>
      <c r="AD937" s="32"/>
      <c r="AE937" s="10"/>
      <c r="AF937" s="10"/>
      <c r="AG937" s="10"/>
      <c r="AH937" s="10"/>
      <c r="AI937" s="10"/>
      <c r="AJ937" s="10"/>
      <c r="AK937" s="10"/>
      <c r="AL937" s="10"/>
      <c r="AM937" s="10"/>
      <c r="AN937" s="10"/>
      <c r="AO937" s="10"/>
      <c r="AP937" s="10"/>
      <c r="AQ937" s="10"/>
      <c r="AR937" s="10"/>
      <c r="AS937" s="10"/>
      <c r="AT937" s="10"/>
      <c r="AU937" s="10"/>
      <c r="AV937" s="10"/>
    </row>
    <row r="938" spans="1:48" ht="20.2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B938" s="10"/>
      <c r="AC938" s="10"/>
      <c r="AD938" s="32"/>
      <c r="AE938" s="10"/>
      <c r="AF938" s="10"/>
      <c r="AG938" s="10"/>
      <c r="AH938" s="10"/>
      <c r="AI938" s="10"/>
      <c r="AJ938" s="10"/>
      <c r="AK938" s="10"/>
      <c r="AL938" s="10"/>
      <c r="AM938" s="10"/>
      <c r="AN938" s="10"/>
      <c r="AO938" s="10"/>
      <c r="AP938" s="10"/>
      <c r="AQ938" s="10"/>
      <c r="AR938" s="10"/>
      <c r="AS938" s="10"/>
      <c r="AT938" s="10"/>
      <c r="AU938" s="10"/>
      <c r="AV938" s="10"/>
    </row>
    <row r="939" spans="1:48" ht="20.2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B939" s="10"/>
      <c r="AC939" s="10"/>
      <c r="AD939" s="32"/>
      <c r="AE939" s="10"/>
      <c r="AF939" s="10"/>
      <c r="AG939" s="10"/>
      <c r="AH939" s="10"/>
      <c r="AI939" s="10"/>
      <c r="AJ939" s="10"/>
      <c r="AK939" s="10"/>
      <c r="AL939" s="10"/>
      <c r="AM939" s="10"/>
      <c r="AN939" s="10"/>
      <c r="AO939" s="10"/>
      <c r="AP939" s="10"/>
      <c r="AQ939" s="10"/>
      <c r="AR939" s="10"/>
      <c r="AS939" s="10"/>
      <c r="AT939" s="10"/>
      <c r="AU939" s="10"/>
      <c r="AV939" s="10"/>
    </row>
    <row r="940" spans="1:48" ht="20.2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B940" s="10"/>
      <c r="AC940" s="10"/>
      <c r="AD940" s="32"/>
      <c r="AE940" s="10"/>
      <c r="AF940" s="10"/>
      <c r="AG940" s="10"/>
      <c r="AH940" s="10"/>
      <c r="AI940" s="10"/>
      <c r="AJ940" s="10"/>
      <c r="AK940" s="10"/>
      <c r="AL940" s="10"/>
      <c r="AM940" s="10"/>
      <c r="AN940" s="10"/>
      <c r="AO940" s="10"/>
      <c r="AP940" s="10"/>
      <c r="AQ940" s="10"/>
      <c r="AR940" s="10"/>
      <c r="AS940" s="10"/>
      <c r="AT940" s="10"/>
      <c r="AU940" s="10"/>
      <c r="AV940" s="10"/>
    </row>
    <row r="941" spans="1:48" ht="20.2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B941" s="10"/>
      <c r="AC941" s="10"/>
      <c r="AD941" s="32"/>
      <c r="AE941" s="10"/>
      <c r="AF941" s="10"/>
      <c r="AG941" s="10"/>
      <c r="AH941" s="10"/>
      <c r="AI941" s="10"/>
      <c r="AJ941" s="10"/>
      <c r="AK941" s="10"/>
      <c r="AL941" s="10"/>
      <c r="AM941" s="10"/>
      <c r="AN941" s="10"/>
      <c r="AO941" s="10"/>
      <c r="AP941" s="10"/>
      <c r="AQ941" s="10"/>
      <c r="AR941" s="10"/>
      <c r="AS941" s="10"/>
      <c r="AT941" s="10"/>
      <c r="AU941" s="10"/>
      <c r="AV941" s="10"/>
    </row>
    <row r="942" spans="1:48" ht="20.2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B942" s="10"/>
      <c r="AC942" s="10"/>
      <c r="AD942" s="32"/>
      <c r="AE942" s="10"/>
      <c r="AF942" s="10"/>
      <c r="AG942" s="10"/>
      <c r="AH942" s="10"/>
      <c r="AI942" s="10"/>
      <c r="AJ942" s="10"/>
      <c r="AK942" s="10"/>
      <c r="AL942" s="10"/>
      <c r="AM942" s="10"/>
      <c r="AN942" s="10"/>
      <c r="AO942" s="10"/>
      <c r="AP942" s="10"/>
      <c r="AQ942" s="10"/>
      <c r="AR942" s="10"/>
      <c r="AS942" s="10"/>
      <c r="AT942" s="10"/>
      <c r="AU942" s="10"/>
      <c r="AV942" s="10"/>
    </row>
    <row r="943" spans="1:48" ht="20.2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B943" s="10"/>
      <c r="AC943" s="10"/>
      <c r="AD943" s="32"/>
      <c r="AE943" s="10"/>
      <c r="AF943" s="10"/>
      <c r="AG943" s="10"/>
      <c r="AH943" s="10"/>
      <c r="AI943" s="10"/>
      <c r="AJ943" s="10"/>
      <c r="AK943" s="10"/>
      <c r="AL943" s="10"/>
      <c r="AM943" s="10"/>
      <c r="AN943" s="10"/>
      <c r="AO943" s="10"/>
      <c r="AP943" s="10"/>
      <c r="AQ943" s="10"/>
      <c r="AR943" s="10"/>
      <c r="AS943" s="10"/>
      <c r="AT943" s="10"/>
      <c r="AU943" s="10"/>
      <c r="AV943" s="10"/>
    </row>
    <row r="944" spans="1:48" ht="20.2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B944" s="10"/>
      <c r="AC944" s="10"/>
      <c r="AD944" s="32"/>
      <c r="AE944" s="10"/>
      <c r="AF944" s="10"/>
      <c r="AG944" s="10"/>
      <c r="AH944" s="10"/>
      <c r="AI944" s="10"/>
      <c r="AJ944" s="10"/>
      <c r="AK944" s="10"/>
      <c r="AL944" s="10"/>
      <c r="AM944" s="10"/>
      <c r="AN944" s="10"/>
      <c r="AO944" s="10"/>
      <c r="AP944" s="10"/>
      <c r="AQ944" s="10"/>
      <c r="AR944" s="10"/>
      <c r="AS944" s="10"/>
      <c r="AT944" s="10"/>
      <c r="AU944" s="10"/>
      <c r="AV944" s="10"/>
    </row>
    <row r="945" spans="1:48" ht="20.2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B945" s="10"/>
      <c r="AC945" s="10"/>
      <c r="AD945" s="32"/>
      <c r="AE945" s="10"/>
      <c r="AF945" s="10"/>
      <c r="AG945" s="10"/>
      <c r="AH945" s="10"/>
      <c r="AI945" s="10"/>
      <c r="AJ945" s="10"/>
      <c r="AK945" s="10"/>
      <c r="AL945" s="10"/>
      <c r="AM945" s="10"/>
      <c r="AN945" s="10"/>
      <c r="AO945" s="10"/>
      <c r="AP945" s="10"/>
      <c r="AQ945" s="10"/>
      <c r="AR945" s="10"/>
      <c r="AS945" s="10"/>
      <c r="AT945" s="10"/>
      <c r="AU945" s="10"/>
      <c r="AV945" s="10"/>
    </row>
    <row r="946" spans="1:48" ht="20.2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B946" s="10"/>
      <c r="AC946" s="10"/>
      <c r="AD946" s="32"/>
      <c r="AE946" s="10"/>
      <c r="AF946" s="10"/>
      <c r="AG946" s="10"/>
      <c r="AH946" s="10"/>
      <c r="AI946" s="10"/>
      <c r="AJ946" s="10"/>
      <c r="AK946" s="10"/>
      <c r="AL946" s="10"/>
      <c r="AM946" s="10"/>
      <c r="AN946" s="10"/>
      <c r="AO946" s="10"/>
      <c r="AP946" s="10"/>
      <c r="AQ946" s="10"/>
      <c r="AR946" s="10"/>
      <c r="AS946" s="10"/>
      <c r="AT946" s="10"/>
      <c r="AU946" s="10"/>
      <c r="AV946" s="10"/>
    </row>
    <row r="947" spans="1:48" ht="20.2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B947" s="10"/>
      <c r="AC947" s="10"/>
      <c r="AD947" s="32"/>
      <c r="AE947" s="10"/>
      <c r="AF947" s="10"/>
      <c r="AG947" s="10"/>
      <c r="AH947" s="10"/>
      <c r="AI947" s="10"/>
      <c r="AJ947" s="10"/>
      <c r="AK947" s="10"/>
      <c r="AL947" s="10"/>
      <c r="AM947" s="10"/>
      <c r="AN947" s="10"/>
      <c r="AO947" s="10"/>
      <c r="AP947" s="10"/>
      <c r="AQ947" s="10"/>
      <c r="AR947" s="10"/>
      <c r="AS947" s="10"/>
      <c r="AT947" s="10"/>
      <c r="AU947" s="10"/>
      <c r="AV947" s="10"/>
    </row>
    <row r="948" spans="1:48" ht="20.2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B948" s="10"/>
      <c r="AC948" s="10"/>
      <c r="AD948" s="32"/>
      <c r="AE948" s="10"/>
      <c r="AF948" s="10"/>
      <c r="AG948" s="10"/>
      <c r="AH948" s="10"/>
      <c r="AI948" s="10"/>
      <c r="AJ948" s="10"/>
      <c r="AK948" s="10"/>
      <c r="AL948" s="10"/>
      <c r="AM948" s="10"/>
      <c r="AN948" s="10"/>
      <c r="AO948" s="10"/>
      <c r="AP948" s="10"/>
      <c r="AQ948" s="10"/>
      <c r="AR948" s="10"/>
      <c r="AS948" s="10"/>
      <c r="AT948" s="10"/>
      <c r="AU948" s="10"/>
      <c r="AV948" s="10"/>
    </row>
    <row r="949" spans="1:48" ht="20.2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B949" s="10"/>
      <c r="AC949" s="10"/>
      <c r="AD949" s="32"/>
      <c r="AE949" s="10"/>
      <c r="AF949" s="10"/>
      <c r="AG949" s="10"/>
      <c r="AH949" s="10"/>
      <c r="AI949" s="10"/>
      <c r="AJ949" s="10"/>
      <c r="AK949" s="10"/>
      <c r="AL949" s="10"/>
      <c r="AM949" s="10"/>
      <c r="AN949" s="10"/>
      <c r="AO949" s="10"/>
      <c r="AP949" s="10"/>
      <c r="AQ949" s="10"/>
      <c r="AR949" s="10"/>
      <c r="AS949" s="10"/>
      <c r="AT949" s="10"/>
      <c r="AU949" s="10"/>
      <c r="AV949" s="10"/>
    </row>
    <row r="950" spans="1:48" ht="20.2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B950" s="10"/>
      <c r="AC950" s="10"/>
      <c r="AD950" s="32"/>
      <c r="AE950" s="10"/>
      <c r="AF950" s="10"/>
      <c r="AG950" s="10"/>
      <c r="AH950" s="10"/>
      <c r="AI950" s="10"/>
      <c r="AJ950" s="10"/>
      <c r="AK950" s="10"/>
      <c r="AL950" s="10"/>
      <c r="AM950" s="10"/>
      <c r="AN950" s="10"/>
      <c r="AO950" s="10"/>
      <c r="AP950" s="10"/>
      <c r="AQ950" s="10"/>
      <c r="AR950" s="10"/>
      <c r="AS950" s="10"/>
      <c r="AT950" s="10"/>
      <c r="AU950" s="10"/>
      <c r="AV950" s="10"/>
    </row>
    <row r="951" spans="1:48" ht="20.2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B951" s="10"/>
      <c r="AC951" s="10"/>
      <c r="AD951" s="32"/>
      <c r="AE951" s="10"/>
      <c r="AF951" s="10"/>
      <c r="AG951" s="10"/>
      <c r="AH951" s="10"/>
      <c r="AI951" s="10"/>
      <c r="AJ951" s="10"/>
      <c r="AK951" s="10"/>
      <c r="AL951" s="10"/>
      <c r="AM951" s="10"/>
      <c r="AN951" s="10"/>
      <c r="AO951" s="10"/>
      <c r="AP951" s="10"/>
      <c r="AQ951" s="10"/>
      <c r="AR951" s="10"/>
      <c r="AS951" s="10"/>
      <c r="AT951" s="10"/>
      <c r="AU951" s="10"/>
      <c r="AV951" s="10"/>
    </row>
    <row r="952" spans="1:48" ht="20.2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B952" s="10"/>
      <c r="AC952" s="10"/>
      <c r="AD952" s="32"/>
      <c r="AE952" s="10"/>
      <c r="AF952" s="10"/>
      <c r="AG952" s="10"/>
      <c r="AH952" s="10"/>
      <c r="AI952" s="10"/>
      <c r="AJ952" s="10"/>
      <c r="AK952" s="10"/>
      <c r="AL952" s="10"/>
      <c r="AM952" s="10"/>
      <c r="AN952" s="10"/>
      <c r="AO952" s="10"/>
      <c r="AP952" s="10"/>
      <c r="AQ952" s="10"/>
      <c r="AR952" s="10"/>
      <c r="AS952" s="10"/>
      <c r="AT952" s="10"/>
      <c r="AU952" s="10"/>
      <c r="AV952" s="10"/>
    </row>
    <row r="953" spans="1:48" ht="20.2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B953" s="10"/>
      <c r="AC953" s="10"/>
      <c r="AD953" s="32"/>
      <c r="AE953" s="10"/>
      <c r="AF953" s="10"/>
      <c r="AG953" s="10"/>
      <c r="AH953" s="10"/>
      <c r="AI953" s="10"/>
      <c r="AJ953" s="10"/>
      <c r="AK953" s="10"/>
      <c r="AL953" s="10"/>
      <c r="AM953" s="10"/>
      <c r="AN953" s="10"/>
      <c r="AO953" s="10"/>
      <c r="AP953" s="10"/>
      <c r="AQ953" s="10"/>
      <c r="AR953" s="10"/>
      <c r="AS953" s="10"/>
      <c r="AT953" s="10"/>
      <c r="AU953" s="10"/>
      <c r="AV953" s="10"/>
    </row>
    <row r="954" spans="1:48" ht="20.2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B954" s="10"/>
      <c r="AC954" s="10"/>
      <c r="AD954" s="32"/>
      <c r="AE954" s="10"/>
      <c r="AF954" s="10"/>
      <c r="AG954" s="10"/>
      <c r="AH954" s="10"/>
      <c r="AI954" s="10"/>
      <c r="AJ954" s="10"/>
      <c r="AK954" s="10"/>
      <c r="AL954" s="10"/>
      <c r="AM954" s="10"/>
      <c r="AN954" s="10"/>
      <c r="AO954" s="10"/>
      <c r="AP954" s="10"/>
      <c r="AQ954" s="10"/>
      <c r="AR954" s="10"/>
      <c r="AS954" s="10"/>
      <c r="AT954" s="10"/>
      <c r="AU954" s="10"/>
      <c r="AV954" s="10"/>
    </row>
    <row r="955" spans="1:48" ht="20.2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B955" s="10"/>
      <c r="AC955" s="10"/>
      <c r="AD955" s="32"/>
      <c r="AE955" s="10"/>
      <c r="AF955" s="10"/>
      <c r="AG955" s="10"/>
      <c r="AH955" s="10"/>
      <c r="AI955" s="10"/>
      <c r="AJ955" s="10"/>
      <c r="AK955" s="10"/>
      <c r="AL955" s="10"/>
      <c r="AM955" s="10"/>
      <c r="AN955" s="10"/>
      <c r="AO955" s="10"/>
      <c r="AP955" s="10"/>
      <c r="AQ955" s="10"/>
      <c r="AR955" s="10"/>
      <c r="AS955" s="10"/>
      <c r="AT955" s="10"/>
      <c r="AU955" s="10"/>
      <c r="AV955" s="10"/>
    </row>
    <row r="956" spans="1:48" ht="20.2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B956" s="10"/>
      <c r="AC956" s="10"/>
      <c r="AD956" s="32"/>
      <c r="AE956" s="10"/>
      <c r="AF956" s="10"/>
      <c r="AG956" s="10"/>
      <c r="AH956" s="10"/>
      <c r="AI956" s="10"/>
      <c r="AJ956" s="10"/>
      <c r="AK956" s="10"/>
      <c r="AL956" s="10"/>
      <c r="AM956" s="10"/>
      <c r="AN956" s="10"/>
      <c r="AO956" s="10"/>
      <c r="AP956" s="10"/>
      <c r="AQ956" s="10"/>
      <c r="AR956" s="10"/>
      <c r="AS956" s="10"/>
      <c r="AT956" s="10"/>
      <c r="AU956" s="10"/>
      <c r="AV956" s="10"/>
    </row>
    <row r="957" spans="1:48" ht="20.2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B957" s="10"/>
      <c r="AC957" s="10"/>
      <c r="AD957" s="32"/>
      <c r="AE957" s="10"/>
      <c r="AF957" s="10"/>
      <c r="AG957" s="10"/>
      <c r="AH957" s="10"/>
      <c r="AI957" s="10"/>
      <c r="AJ957" s="10"/>
      <c r="AK957" s="10"/>
      <c r="AL957" s="10"/>
      <c r="AM957" s="10"/>
      <c r="AN957" s="10"/>
      <c r="AO957" s="10"/>
      <c r="AP957" s="10"/>
      <c r="AQ957" s="10"/>
      <c r="AR957" s="10"/>
      <c r="AS957" s="10"/>
      <c r="AT957" s="10"/>
      <c r="AU957" s="10"/>
      <c r="AV957" s="10"/>
    </row>
    <row r="958" spans="1:48" ht="20.2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B958" s="10"/>
      <c r="AC958" s="10"/>
      <c r="AD958" s="32"/>
      <c r="AE958" s="10"/>
      <c r="AF958" s="10"/>
      <c r="AG958" s="10"/>
      <c r="AH958" s="10"/>
      <c r="AI958" s="10"/>
      <c r="AJ958" s="10"/>
      <c r="AK958" s="10"/>
      <c r="AL958" s="10"/>
      <c r="AM958" s="10"/>
      <c r="AN958" s="10"/>
      <c r="AO958" s="10"/>
      <c r="AP958" s="10"/>
      <c r="AQ958" s="10"/>
      <c r="AR958" s="10"/>
      <c r="AS958" s="10"/>
      <c r="AT958" s="10"/>
      <c r="AU958" s="10"/>
      <c r="AV958" s="10"/>
    </row>
    <row r="959" spans="1:48" ht="20.2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B959" s="10"/>
      <c r="AC959" s="10"/>
      <c r="AD959" s="32"/>
      <c r="AE959" s="10"/>
      <c r="AF959" s="10"/>
      <c r="AG959" s="10"/>
      <c r="AH959" s="10"/>
      <c r="AI959" s="10"/>
      <c r="AJ959" s="10"/>
      <c r="AK959" s="10"/>
      <c r="AL959" s="10"/>
      <c r="AM959" s="10"/>
      <c r="AN959" s="10"/>
      <c r="AO959" s="10"/>
      <c r="AP959" s="10"/>
      <c r="AQ959" s="10"/>
      <c r="AR959" s="10"/>
      <c r="AS959" s="10"/>
      <c r="AT959" s="10"/>
      <c r="AU959" s="10"/>
      <c r="AV959" s="10"/>
    </row>
    <row r="960" spans="1:48" ht="20.2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B960" s="10"/>
      <c r="AC960" s="10"/>
      <c r="AD960" s="32"/>
      <c r="AE960" s="10"/>
      <c r="AF960" s="10"/>
      <c r="AG960" s="10"/>
      <c r="AH960" s="10"/>
      <c r="AI960" s="10"/>
      <c r="AJ960" s="10"/>
      <c r="AK960" s="10"/>
      <c r="AL960" s="10"/>
      <c r="AM960" s="10"/>
      <c r="AN960" s="10"/>
      <c r="AO960" s="10"/>
      <c r="AP960" s="10"/>
      <c r="AQ960" s="10"/>
      <c r="AR960" s="10"/>
      <c r="AS960" s="10"/>
      <c r="AT960" s="10"/>
      <c r="AU960" s="10"/>
      <c r="AV960" s="10"/>
    </row>
    <row r="961" spans="1:48" ht="20.2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B961" s="10"/>
      <c r="AC961" s="10"/>
      <c r="AD961" s="32"/>
      <c r="AE961" s="10"/>
      <c r="AF961" s="10"/>
      <c r="AG961" s="10"/>
      <c r="AH961" s="10"/>
      <c r="AI961" s="10"/>
      <c r="AJ961" s="10"/>
      <c r="AK961" s="10"/>
      <c r="AL961" s="10"/>
      <c r="AM961" s="10"/>
      <c r="AN961" s="10"/>
      <c r="AO961" s="10"/>
      <c r="AP961" s="10"/>
      <c r="AQ961" s="10"/>
      <c r="AR961" s="10"/>
      <c r="AS961" s="10"/>
      <c r="AT961" s="10"/>
      <c r="AU961" s="10"/>
      <c r="AV961" s="10"/>
    </row>
    <row r="962" spans="1:48" ht="20.2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B962" s="10"/>
      <c r="AC962" s="10"/>
      <c r="AD962" s="32"/>
      <c r="AE962" s="10"/>
      <c r="AF962" s="10"/>
      <c r="AG962" s="10"/>
      <c r="AH962" s="10"/>
      <c r="AI962" s="10"/>
      <c r="AJ962" s="10"/>
      <c r="AK962" s="10"/>
      <c r="AL962" s="10"/>
      <c r="AM962" s="10"/>
      <c r="AN962" s="10"/>
      <c r="AO962" s="10"/>
      <c r="AP962" s="10"/>
      <c r="AQ962" s="10"/>
      <c r="AR962" s="10"/>
      <c r="AS962" s="10"/>
      <c r="AT962" s="10"/>
      <c r="AU962" s="10"/>
      <c r="AV962" s="10"/>
    </row>
    <row r="963" spans="1:48" ht="20.2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B963" s="10"/>
      <c r="AC963" s="10"/>
      <c r="AD963" s="32"/>
      <c r="AE963" s="10"/>
      <c r="AF963" s="10"/>
      <c r="AG963" s="10"/>
      <c r="AH963" s="10"/>
      <c r="AI963" s="10"/>
      <c r="AJ963" s="10"/>
      <c r="AK963" s="10"/>
      <c r="AL963" s="10"/>
      <c r="AM963" s="10"/>
      <c r="AN963" s="10"/>
      <c r="AO963" s="10"/>
      <c r="AP963" s="10"/>
      <c r="AQ963" s="10"/>
      <c r="AR963" s="10"/>
      <c r="AS963" s="10"/>
      <c r="AT963" s="10"/>
      <c r="AU963" s="10"/>
      <c r="AV963" s="10"/>
    </row>
    <row r="964" spans="1:48" ht="20.2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B964" s="10"/>
      <c r="AC964" s="10"/>
      <c r="AD964" s="32"/>
      <c r="AE964" s="10"/>
      <c r="AF964" s="10"/>
      <c r="AG964" s="10"/>
      <c r="AH964" s="10"/>
      <c r="AI964" s="10"/>
      <c r="AJ964" s="10"/>
      <c r="AK964" s="10"/>
      <c r="AL964" s="10"/>
      <c r="AM964" s="10"/>
      <c r="AN964" s="10"/>
      <c r="AO964" s="10"/>
      <c r="AP964" s="10"/>
      <c r="AQ964" s="10"/>
      <c r="AR964" s="10"/>
      <c r="AS964" s="10"/>
      <c r="AT964" s="10"/>
      <c r="AU964" s="10"/>
      <c r="AV964" s="10"/>
    </row>
    <row r="965" spans="1:48" ht="20.2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B965" s="10"/>
      <c r="AC965" s="10"/>
      <c r="AD965" s="32"/>
      <c r="AE965" s="10"/>
      <c r="AF965" s="10"/>
      <c r="AG965" s="10"/>
      <c r="AH965" s="10"/>
      <c r="AI965" s="10"/>
      <c r="AJ965" s="10"/>
      <c r="AK965" s="10"/>
      <c r="AL965" s="10"/>
      <c r="AM965" s="10"/>
      <c r="AN965" s="10"/>
      <c r="AO965" s="10"/>
      <c r="AP965" s="10"/>
      <c r="AQ965" s="10"/>
      <c r="AR965" s="10"/>
      <c r="AS965" s="10"/>
      <c r="AT965" s="10"/>
      <c r="AU965" s="10"/>
      <c r="AV965" s="10"/>
    </row>
    <row r="966" spans="1:48" ht="20.2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B966" s="10"/>
      <c r="AC966" s="10"/>
      <c r="AD966" s="32"/>
      <c r="AE966" s="10"/>
      <c r="AF966" s="10"/>
      <c r="AG966" s="10"/>
      <c r="AH966" s="10"/>
      <c r="AI966" s="10"/>
      <c r="AJ966" s="10"/>
      <c r="AK966" s="10"/>
      <c r="AL966" s="10"/>
      <c r="AM966" s="10"/>
      <c r="AN966" s="10"/>
      <c r="AO966" s="10"/>
      <c r="AP966" s="10"/>
      <c r="AQ966" s="10"/>
      <c r="AR966" s="10"/>
      <c r="AS966" s="10"/>
      <c r="AT966" s="10"/>
      <c r="AU966" s="10"/>
      <c r="AV966" s="10"/>
    </row>
    <row r="967" spans="1:48" ht="20.2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B967" s="10"/>
      <c r="AC967" s="10"/>
      <c r="AD967" s="32"/>
      <c r="AE967" s="10"/>
      <c r="AF967" s="10"/>
      <c r="AG967" s="10"/>
      <c r="AH967" s="10"/>
      <c r="AI967" s="10"/>
      <c r="AJ967" s="10"/>
      <c r="AK967" s="10"/>
      <c r="AL967" s="10"/>
      <c r="AM967" s="10"/>
      <c r="AN967" s="10"/>
      <c r="AO967" s="10"/>
      <c r="AP967" s="10"/>
      <c r="AQ967" s="10"/>
      <c r="AR967" s="10"/>
      <c r="AS967" s="10"/>
      <c r="AT967" s="10"/>
      <c r="AU967" s="10"/>
      <c r="AV967" s="10"/>
    </row>
    <row r="968" spans="1:48" ht="20.2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B968" s="10"/>
      <c r="AC968" s="10"/>
      <c r="AD968" s="32"/>
      <c r="AE968" s="10"/>
      <c r="AF968" s="10"/>
      <c r="AG968" s="10"/>
      <c r="AH968" s="10"/>
      <c r="AI968" s="10"/>
      <c r="AJ968" s="10"/>
      <c r="AK968" s="10"/>
      <c r="AL968" s="10"/>
      <c r="AM968" s="10"/>
      <c r="AN968" s="10"/>
      <c r="AO968" s="10"/>
      <c r="AP968" s="10"/>
      <c r="AQ968" s="10"/>
      <c r="AR968" s="10"/>
      <c r="AS968" s="10"/>
      <c r="AT968" s="10"/>
      <c r="AU968" s="10"/>
      <c r="AV968" s="10"/>
    </row>
    <row r="969" spans="1:48" ht="20.2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B969" s="10"/>
      <c r="AC969" s="10"/>
      <c r="AD969" s="32"/>
      <c r="AE969" s="10"/>
      <c r="AF969" s="10"/>
      <c r="AG969" s="10"/>
      <c r="AH969" s="10"/>
      <c r="AI969" s="10"/>
      <c r="AJ969" s="10"/>
      <c r="AK969" s="10"/>
      <c r="AL969" s="10"/>
      <c r="AM969" s="10"/>
      <c r="AN969" s="10"/>
      <c r="AO969" s="10"/>
      <c r="AP969" s="10"/>
      <c r="AQ969" s="10"/>
      <c r="AR969" s="10"/>
      <c r="AS969" s="10"/>
      <c r="AT969" s="10"/>
      <c r="AU969" s="10"/>
      <c r="AV969" s="10"/>
    </row>
    <row r="970" spans="1:48" ht="20.2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B970" s="10"/>
      <c r="AC970" s="10"/>
      <c r="AD970" s="32"/>
      <c r="AE970" s="10"/>
      <c r="AF970" s="10"/>
      <c r="AG970" s="10"/>
      <c r="AH970" s="10"/>
      <c r="AI970" s="10"/>
      <c r="AJ970" s="10"/>
      <c r="AK970" s="10"/>
      <c r="AL970" s="10"/>
      <c r="AM970" s="10"/>
      <c r="AN970" s="10"/>
      <c r="AO970" s="10"/>
      <c r="AP970" s="10"/>
      <c r="AQ970" s="10"/>
      <c r="AR970" s="10"/>
      <c r="AS970" s="10"/>
      <c r="AT970" s="10"/>
      <c r="AU970" s="10"/>
      <c r="AV970" s="10"/>
    </row>
    <row r="971" spans="1:48" ht="20.2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B971" s="10"/>
      <c r="AC971" s="10"/>
      <c r="AD971" s="32"/>
      <c r="AE971" s="10"/>
      <c r="AF971" s="10"/>
      <c r="AG971" s="10"/>
      <c r="AH971" s="10"/>
      <c r="AI971" s="10"/>
      <c r="AJ971" s="10"/>
      <c r="AK971" s="10"/>
      <c r="AL971" s="10"/>
      <c r="AM971" s="10"/>
      <c r="AN971" s="10"/>
      <c r="AO971" s="10"/>
      <c r="AP971" s="10"/>
      <c r="AQ971" s="10"/>
      <c r="AR971" s="10"/>
      <c r="AS971" s="10"/>
      <c r="AT971" s="10"/>
      <c r="AU971" s="10"/>
      <c r="AV971" s="10"/>
    </row>
    <row r="972" spans="1:48" ht="20.2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B972" s="10"/>
      <c r="AC972" s="10"/>
      <c r="AD972" s="32"/>
      <c r="AE972" s="10"/>
      <c r="AF972" s="10"/>
      <c r="AG972" s="10"/>
      <c r="AH972" s="10"/>
      <c r="AI972" s="10"/>
      <c r="AJ972" s="10"/>
      <c r="AK972" s="10"/>
      <c r="AL972" s="10"/>
      <c r="AM972" s="10"/>
      <c r="AN972" s="10"/>
      <c r="AO972" s="10"/>
      <c r="AP972" s="10"/>
      <c r="AQ972" s="10"/>
      <c r="AR972" s="10"/>
      <c r="AS972" s="10"/>
      <c r="AT972" s="10"/>
      <c r="AU972" s="10"/>
      <c r="AV972" s="10"/>
    </row>
    <row r="973" spans="1:48" ht="20.2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B973" s="10"/>
      <c r="AC973" s="10"/>
      <c r="AD973" s="32"/>
      <c r="AE973" s="10"/>
      <c r="AF973" s="10"/>
      <c r="AG973" s="10"/>
      <c r="AH973" s="10"/>
      <c r="AI973" s="10"/>
      <c r="AJ973" s="10"/>
      <c r="AK973" s="10"/>
      <c r="AL973" s="10"/>
      <c r="AM973" s="10"/>
      <c r="AN973" s="10"/>
      <c r="AO973" s="10"/>
      <c r="AP973" s="10"/>
      <c r="AQ973" s="10"/>
      <c r="AR973" s="10"/>
      <c r="AS973" s="10"/>
      <c r="AT973" s="10"/>
      <c r="AU973" s="10"/>
      <c r="AV973" s="10"/>
    </row>
    <row r="974" spans="1:48" ht="20.2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B974" s="10"/>
      <c r="AC974" s="10"/>
      <c r="AD974" s="32"/>
      <c r="AE974" s="10"/>
      <c r="AF974" s="10"/>
      <c r="AG974" s="10"/>
      <c r="AH974" s="10"/>
      <c r="AI974" s="10"/>
      <c r="AJ974" s="10"/>
      <c r="AK974" s="10"/>
      <c r="AL974" s="10"/>
      <c r="AM974" s="10"/>
      <c r="AN974" s="10"/>
      <c r="AO974" s="10"/>
      <c r="AP974" s="10"/>
      <c r="AQ974" s="10"/>
      <c r="AR974" s="10"/>
      <c r="AS974" s="10"/>
      <c r="AT974" s="10"/>
      <c r="AU974" s="10"/>
      <c r="AV974" s="10"/>
    </row>
    <row r="975" spans="1:48" ht="20.2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B975" s="10"/>
      <c r="AC975" s="10"/>
      <c r="AD975" s="32"/>
      <c r="AE975" s="10"/>
      <c r="AF975" s="10"/>
      <c r="AG975" s="10"/>
      <c r="AH975" s="10"/>
      <c r="AI975" s="10"/>
      <c r="AJ975" s="10"/>
      <c r="AK975" s="10"/>
      <c r="AL975" s="10"/>
      <c r="AM975" s="10"/>
      <c r="AN975" s="10"/>
      <c r="AO975" s="10"/>
      <c r="AP975" s="10"/>
      <c r="AQ975" s="10"/>
      <c r="AR975" s="10"/>
      <c r="AS975" s="10"/>
      <c r="AT975" s="10"/>
      <c r="AU975" s="10"/>
      <c r="AV975" s="10"/>
    </row>
    <row r="976" spans="1:48" ht="20.2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B976" s="10"/>
      <c r="AC976" s="10"/>
      <c r="AD976" s="32"/>
      <c r="AE976" s="10"/>
      <c r="AF976" s="10"/>
      <c r="AG976" s="10"/>
      <c r="AH976" s="10"/>
      <c r="AI976" s="10"/>
      <c r="AJ976" s="10"/>
      <c r="AK976" s="10"/>
      <c r="AL976" s="10"/>
      <c r="AM976" s="10"/>
      <c r="AN976" s="10"/>
      <c r="AO976" s="10"/>
      <c r="AP976" s="10"/>
      <c r="AQ976" s="10"/>
      <c r="AR976" s="10"/>
      <c r="AS976" s="10"/>
      <c r="AT976" s="10"/>
      <c r="AU976" s="10"/>
      <c r="AV976" s="10"/>
    </row>
    <row r="977" spans="1:48" ht="20.2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B977" s="10"/>
      <c r="AC977" s="10"/>
      <c r="AD977" s="32"/>
      <c r="AE977" s="10"/>
      <c r="AF977" s="10"/>
      <c r="AG977" s="10"/>
      <c r="AH977" s="10"/>
      <c r="AI977" s="10"/>
      <c r="AJ977" s="10"/>
      <c r="AK977" s="10"/>
      <c r="AL977" s="10"/>
      <c r="AM977" s="10"/>
      <c r="AN977" s="10"/>
      <c r="AO977" s="10"/>
      <c r="AP977" s="10"/>
      <c r="AQ977" s="10"/>
      <c r="AR977" s="10"/>
      <c r="AS977" s="10"/>
      <c r="AT977" s="10"/>
      <c r="AU977" s="10"/>
      <c r="AV977" s="10"/>
    </row>
    <row r="978" spans="1:48" ht="20.2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B978" s="10"/>
      <c r="AC978" s="10"/>
      <c r="AD978" s="32"/>
      <c r="AE978" s="10"/>
      <c r="AF978" s="10"/>
      <c r="AG978" s="10"/>
      <c r="AH978" s="10"/>
      <c r="AI978" s="10"/>
      <c r="AJ978" s="10"/>
      <c r="AK978" s="10"/>
      <c r="AL978" s="10"/>
      <c r="AM978" s="10"/>
      <c r="AN978" s="10"/>
      <c r="AO978" s="10"/>
      <c r="AP978" s="10"/>
      <c r="AQ978" s="10"/>
      <c r="AR978" s="10"/>
      <c r="AS978" s="10"/>
      <c r="AT978" s="10"/>
      <c r="AU978" s="10"/>
      <c r="AV978" s="10"/>
    </row>
    <row r="979" spans="1:48" ht="20.2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B979" s="10"/>
      <c r="AC979" s="10"/>
      <c r="AD979" s="32"/>
      <c r="AE979" s="10"/>
      <c r="AF979" s="10"/>
      <c r="AG979" s="10"/>
      <c r="AH979" s="10"/>
      <c r="AI979" s="10"/>
      <c r="AJ979" s="10"/>
      <c r="AK979" s="10"/>
      <c r="AL979" s="10"/>
      <c r="AM979" s="10"/>
      <c r="AN979" s="10"/>
      <c r="AO979" s="10"/>
      <c r="AP979" s="10"/>
      <c r="AQ979" s="10"/>
      <c r="AR979" s="10"/>
      <c r="AS979" s="10"/>
      <c r="AT979" s="10"/>
      <c r="AU979" s="10"/>
      <c r="AV979" s="10"/>
    </row>
    <row r="980" spans="1:48" ht="20.2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B980" s="10"/>
      <c r="AC980" s="10"/>
      <c r="AD980" s="32"/>
      <c r="AE980" s="10"/>
      <c r="AF980" s="10"/>
      <c r="AG980" s="10"/>
      <c r="AH980" s="10"/>
      <c r="AI980" s="10"/>
      <c r="AJ980" s="10"/>
      <c r="AK980" s="10"/>
      <c r="AL980" s="10"/>
      <c r="AM980" s="10"/>
      <c r="AN980" s="10"/>
      <c r="AO980" s="10"/>
      <c r="AP980" s="10"/>
      <c r="AQ980" s="10"/>
      <c r="AR980" s="10"/>
      <c r="AS980" s="10"/>
      <c r="AT980" s="10"/>
      <c r="AU980" s="10"/>
      <c r="AV980" s="10"/>
    </row>
    <row r="981" spans="1:48" ht="20.2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B981" s="10"/>
      <c r="AC981" s="10"/>
      <c r="AD981" s="32"/>
      <c r="AE981" s="10"/>
      <c r="AF981" s="10"/>
      <c r="AG981" s="10"/>
      <c r="AH981" s="10"/>
      <c r="AI981" s="10"/>
      <c r="AJ981" s="10"/>
      <c r="AK981" s="10"/>
      <c r="AL981" s="10"/>
      <c r="AM981" s="10"/>
      <c r="AN981" s="10"/>
      <c r="AO981" s="10"/>
      <c r="AP981" s="10"/>
      <c r="AQ981" s="10"/>
      <c r="AR981" s="10"/>
      <c r="AS981" s="10"/>
      <c r="AT981" s="10"/>
      <c r="AU981" s="10"/>
      <c r="AV981" s="10"/>
    </row>
    <row r="982" spans="1:48" ht="20.2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B982" s="10"/>
      <c r="AC982" s="10"/>
      <c r="AD982" s="32"/>
      <c r="AE982" s="10"/>
      <c r="AF982" s="10"/>
      <c r="AG982" s="10"/>
      <c r="AH982" s="10"/>
      <c r="AI982" s="10"/>
      <c r="AJ982" s="10"/>
      <c r="AK982" s="10"/>
      <c r="AL982" s="10"/>
      <c r="AM982" s="10"/>
      <c r="AN982" s="10"/>
      <c r="AO982" s="10"/>
      <c r="AP982" s="10"/>
      <c r="AQ982" s="10"/>
      <c r="AR982" s="10"/>
      <c r="AS982" s="10"/>
      <c r="AT982" s="10"/>
      <c r="AU982" s="10"/>
      <c r="AV982" s="10"/>
    </row>
    <row r="983" spans="1:48" ht="20.2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B983" s="10"/>
      <c r="AC983" s="10"/>
      <c r="AD983" s="32"/>
      <c r="AE983" s="10"/>
      <c r="AF983" s="10"/>
      <c r="AG983" s="10"/>
      <c r="AH983" s="10"/>
      <c r="AI983" s="10"/>
      <c r="AJ983" s="10"/>
      <c r="AK983" s="10"/>
      <c r="AL983" s="10"/>
      <c r="AM983" s="10"/>
      <c r="AN983" s="10"/>
      <c r="AO983" s="10"/>
      <c r="AP983" s="10"/>
      <c r="AQ983" s="10"/>
      <c r="AR983" s="10"/>
      <c r="AS983" s="10"/>
      <c r="AT983" s="10"/>
      <c r="AU983" s="10"/>
      <c r="AV983" s="10"/>
    </row>
    <row r="984" spans="1:48" ht="20.2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B984" s="10"/>
      <c r="AC984" s="10"/>
      <c r="AD984" s="32"/>
      <c r="AE984" s="10"/>
      <c r="AF984" s="10"/>
      <c r="AG984" s="10"/>
      <c r="AH984" s="10"/>
      <c r="AI984" s="10"/>
      <c r="AJ984" s="10"/>
      <c r="AK984" s="10"/>
      <c r="AL984" s="10"/>
      <c r="AM984" s="10"/>
      <c r="AN984" s="10"/>
      <c r="AO984" s="10"/>
      <c r="AP984" s="10"/>
      <c r="AQ984" s="10"/>
      <c r="AR984" s="10"/>
      <c r="AS984" s="10"/>
      <c r="AT984" s="10"/>
      <c r="AU984" s="10"/>
      <c r="AV984" s="10"/>
    </row>
    <row r="985" spans="1:48" ht="20.2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B985" s="10"/>
      <c r="AC985" s="10"/>
      <c r="AD985" s="32"/>
      <c r="AE985" s="10"/>
      <c r="AF985" s="10"/>
      <c r="AG985" s="10"/>
      <c r="AH985" s="10"/>
      <c r="AI985" s="10"/>
      <c r="AJ985" s="10"/>
      <c r="AK985" s="10"/>
      <c r="AL985" s="10"/>
      <c r="AM985" s="10"/>
      <c r="AN985" s="10"/>
      <c r="AO985" s="10"/>
      <c r="AP985" s="10"/>
      <c r="AQ985" s="10"/>
      <c r="AR985" s="10"/>
      <c r="AS985" s="10"/>
      <c r="AT985" s="10"/>
      <c r="AU985" s="10"/>
      <c r="AV985" s="10"/>
    </row>
    <row r="986" spans="1:48" ht="20.2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B986" s="10"/>
      <c r="AC986" s="10"/>
      <c r="AD986" s="32"/>
      <c r="AE986" s="10"/>
      <c r="AF986" s="10"/>
      <c r="AG986" s="10"/>
      <c r="AH986" s="10"/>
      <c r="AI986" s="10"/>
      <c r="AJ986" s="10"/>
      <c r="AK986" s="10"/>
      <c r="AL986" s="10"/>
      <c r="AM986" s="10"/>
      <c r="AN986" s="10"/>
      <c r="AO986" s="10"/>
      <c r="AP986" s="10"/>
      <c r="AQ986" s="10"/>
      <c r="AR986" s="10"/>
      <c r="AS986" s="10"/>
      <c r="AT986" s="10"/>
      <c r="AU986" s="10"/>
      <c r="AV986" s="10"/>
    </row>
    <row r="987" spans="1:48" ht="20.2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B987" s="10"/>
      <c r="AC987" s="10"/>
      <c r="AD987" s="32"/>
      <c r="AE987" s="10"/>
      <c r="AF987" s="10"/>
      <c r="AG987" s="10"/>
      <c r="AH987" s="10"/>
      <c r="AI987" s="10"/>
      <c r="AJ987" s="10"/>
      <c r="AK987" s="10"/>
      <c r="AL987" s="10"/>
      <c r="AM987" s="10"/>
      <c r="AN987" s="10"/>
      <c r="AO987" s="10"/>
      <c r="AP987" s="10"/>
      <c r="AQ987" s="10"/>
      <c r="AR987" s="10"/>
      <c r="AS987" s="10"/>
      <c r="AT987" s="10"/>
      <c r="AU987" s="10"/>
      <c r="AV987" s="10"/>
    </row>
    <row r="988" spans="1:48" ht="20.2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B988" s="10"/>
      <c r="AC988" s="10"/>
      <c r="AD988" s="32"/>
      <c r="AE988" s="10"/>
      <c r="AF988" s="10"/>
      <c r="AG988" s="10"/>
      <c r="AH988" s="10"/>
      <c r="AI988" s="10"/>
      <c r="AJ988" s="10"/>
      <c r="AK988" s="10"/>
      <c r="AL988" s="10"/>
      <c r="AM988" s="10"/>
      <c r="AN988" s="10"/>
      <c r="AO988" s="10"/>
      <c r="AP988" s="10"/>
      <c r="AQ988" s="10"/>
      <c r="AR988" s="10"/>
      <c r="AS988" s="10"/>
      <c r="AT988" s="10"/>
      <c r="AU988" s="10"/>
      <c r="AV988" s="10"/>
    </row>
    <row r="989" spans="1:48" ht="20.2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B989" s="10"/>
      <c r="AC989" s="10"/>
      <c r="AD989" s="32"/>
      <c r="AE989" s="10"/>
      <c r="AF989" s="10"/>
      <c r="AG989" s="10"/>
      <c r="AH989" s="10"/>
      <c r="AI989" s="10"/>
      <c r="AJ989" s="10"/>
      <c r="AK989" s="10"/>
      <c r="AL989" s="10"/>
      <c r="AM989" s="10"/>
      <c r="AN989" s="10"/>
      <c r="AO989" s="10"/>
      <c r="AP989" s="10"/>
      <c r="AQ989" s="10"/>
      <c r="AR989" s="10"/>
      <c r="AS989" s="10"/>
      <c r="AT989" s="10"/>
      <c r="AU989" s="10"/>
      <c r="AV989" s="10"/>
    </row>
    <row r="990" spans="1:48" ht="20.2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B990" s="10"/>
      <c r="AC990" s="10"/>
      <c r="AD990" s="32"/>
      <c r="AE990" s="10"/>
      <c r="AF990" s="10"/>
      <c r="AG990" s="10"/>
      <c r="AH990" s="10"/>
      <c r="AI990" s="10"/>
      <c r="AJ990" s="10"/>
      <c r="AK990" s="10"/>
      <c r="AL990" s="10"/>
      <c r="AM990" s="10"/>
      <c r="AN990" s="10"/>
      <c r="AO990" s="10"/>
      <c r="AP990" s="10"/>
      <c r="AQ990" s="10"/>
      <c r="AR990" s="10"/>
      <c r="AS990" s="10"/>
      <c r="AT990" s="10"/>
      <c r="AU990" s="10"/>
      <c r="AV990" s="10"/>
    </row>
    <row r="991" spans="1:48" ht="20.2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B991" s="10"/>
      <c r="AC991" s="10"/>
      <c r="AD991" s="32"/>
      <c r="AE991" s="10"/>
      <c r="AF991" s="10"/>
      <c r="AG991" s="10"/>
      <c r="AH991" s="10"/>
      <c r="AI991" s="10"/>
      <c r="AJ991" s="10"/>
      <c r="AK991" s="10"/>
      <c r="AL991" s="10"/>
      <c r="AM991" s="10"/>
      <c r="AN991" s="10"/>
      <c r="AO991" s="10"/>
      <c r="AP991" s="10"/>
      <c r="AQ991" s="10"/>
      <c r="AR991" s="10"/>
      <c r="AS991" s="10"/>
      <c r="AT991" s="10"/>
      <c r="AU991" s="10"/>
      <c r="AV991" s="10"/>
    </row>
    <row r="992" spans="1:48" ht="20.2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B992" s="10"/>
      <c r="AC992" s="10"/>
      <c r="AD992" s="32"/>
      <c r="AE992" s="10"/>
      <c r="AF992" s="10"/>
      <c r="AG992" s="10"/>
      <c r="AH992" s="10"/>
      <c r="AI992" s="10"/>
      <c r="AJ992" s="10"/>
      <c r="AK992" s="10"/>
      <c r="AL992" s="10"/>
      <c r="AM992" s="10"/>
      <c r="AN992" s="10"/>
      <c r="AO992" s="10"/>
      <c r="AP992" s="10"/>
      <c r="AQ992" s="10"/>
      <c r="AR992" s="10"/>
      <c r="AS992" s="10"/>
      <c r="AT992" s="10"/>
      <c r="AU992" s="10"/>
      <c r="AV992" s="10"/>
    </row>
    <row r="993" spans="1:48" ht="20.2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B993" s="10"/>
      <c r="AC993" s="10"/>
      <c r="AD993" s="32"/>
      <c r="AE993" s="10"/>
      <c r="AF993" s="10"/>
      <c r="AG993" s="10"/>
      <c r="AH993" s="10"/>
      <c r="AI993" s="10"/>
      <c r="AJ993" s="10"/>
      <c r="AK993" s="10"/>
      <c r="AL993" s="10"/>
      <c r="AM993" s="10"/>
      <c r="AN993" s="10"/>
      <c r="AO993" s="10"/>
      <c r="AP993" s="10"/>
      <c r="AQ993" s="10"/>
      <c r="AR993" s="10"/>
      <c r="AS993" s="10"/>
      <c r="AT993" s="10"/>
      <c r="AU993" s="10"/>
      <c r="AV993" s="10"/>
    </row>
    <row r="994" spans="1:48" ht="20.2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B994" s="10"/>
      <c r="AC994" s="10"/>
      <c r="AD994" s="32"/>
      <c r="AE994" s="10"/>
      <c r="AF994" s="10"/>
      <c r="AG994" s="10"/>
      <c r="AH994" s="10"/>
      <c r="AI994" s="10"/>
      <c r="AJ994" s="10"/>
      <c r="AK994" s="10"/>
      <c r="AL994" s="10"/>
      <c r="AM994" s="10"/>
      <c r="AN994" s="10"/>
      <c r="AO994" s="10"/>
      <c r="AP994" s="10"/>
      <c r="AQ994" s="10"/>
      <c r="AR994" s="10"/>
      <c r="AS994" s="10"/>
      <c r="AT994" s="10"/>
      <c r="AU994" s="10"/>
      <c r="AV994" s="10"/>
    </row>
    <row r="995" spans="1:48" ht="20.2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B995" s="10"/>
      <c r="AC995" s="10"/>
      <c r="AD995" s="32"/>
      <c r="AE995" s="10"/>
      <c r="AF995" s="10"/>
      <c r="AG995" s="10"/>
      <c r="AH995" s="10"/>
      <c r="AI995" s="10"/>
      <c r="AJ995" s="10"/>
      <c r="AK995" s="10"/>
      <c r="AL995" s="10"/>
      <c r="AM995" s="10"/>
      <c r="AN995" s="10"/>
      <c r="AO995" s="10"/>
      <c r="AP995" s="10"/>
      <c r="AQ995" s="10"/>
      <c r="AR995" s="10"/>
      <c r="AS995" s="10"/>
      <c r="AT995" s="10"/>
      <c r="AU995" s="10"/>
      <c r="AV995" s="10"/>
    </row>
    <row r="996" spans="1:48" ht="20.2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B996" s="10"/>
      <c r="AC996" s="10"/>
      <c r="AD996" s="32"/>
      <c r="AE996" s="10"/>
      <c r="AF996" s="10"/>
      <c r="AG996" s="10"/>
      <c r="AH996" s="10"/>
      <c r="AI996" s="10"/>
      <c r="AJ996" s="10"/>
      <c r="AK996" s="10"/>
      <c r="AL996" s="10"/>
      <c r="AM996" s="10"/>
      <c r="AN996" s="10"/>
      <c r="AO996" s="10"/>
      <c r="AP996" s="10"/>
      <c r="AQ996" s="10"/>
      <c r="AR996" s="10"/>
      <c r="AS996" s="10"/>
      <c r="AT996" s="10"/>
      <c r="AU996" s="10"/>
      <c r="AV996" s="10"/>
    </row>
    <row r="997" spans="1:48" ht="20.2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B997" s="10"/>
      <c r="AC997" s="10"/>
      <c r="AD997" s="32"/>
      <c r="AE997" s="10"/>
      <c r="AF997" s="10"/>
      <c r="AG997" s="10"/>
      <c r="AH997" s="10"/>
      <c r="AI997" s="10"/>
      <c r="AJ997" s="10"/>
      <c r="AK997" s="10"/>
      <c r="AL997" s="10"/>
      <c r="AM997" s="10"/>
      <c r="AN997" s="10"/>
      <c r="AO997" s="10"/>
      <c r="AP997" s="10"/>
      <c r="AQ997" s="10"/>
      <c r="AR997" s="10"/>
      <c r="AS997" s="10"/>
      <c r="AT997" s="10"/>
      <c r="AU997" s="10"/>
      <c r="AV997" s="10"/>
    </row>
    <row r="998" spans="1:48" ht="20.2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B998" s="10"/>
      <c r="AC998" s="10"/>
      <c r="AD998" s="32"/>
      <c r="AE998" s="10"/>
      <c r="AF998" s="10"/>
      <c r="AG998" s="10"/>
      <c r="AH998" s="10"/>
      <c r="AI998" s="10"/>
      <c r="AJ998" s="10"/>
      <c r="AK998" s="10"/>
      <c r="AL998" s="10"/>
      <c r="AM998" s="10"/>
      <c r="AN998" s="10"/>
      <c r="AO998" s="10"/>
      <c r="AP998" s="10"/>
      <c r="AQ998" s="10"/>
      <c r="AR998" s="10"/>
      <c r="AS998" s="10"/>
      <c r="AT998" s="10"/>
      <c r="AU998" s="10"/>
      <c r="AV998" s="10"/>
    </row>
    <row r="999" spans="1:48" ht="20.2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B999" s="10"/>
      <c r="AC999" s="10"/>
      <c r="AD999" s="32"/>
      <c r="AE999" s="10"/>
      <c r="AF999" s="10"/>
      <c r="AG999" s="10"/>
      <c r="AH999" s="10"/>
      <c r="AI999" s="10"/>
      <c r="AJ999" s="10"/>
      <c r="AK999" s="10"/>
      <c r="AL999" s="10"/>
      <c r="AM999" s="10"/>
      <c r="AN999" s="10"/>
      <c r="AO999" s="10"/>
      <c r="AP999" s="10"/>
      <c r="AQ999" s="10"/>
      <c r="AR999" s="10"/>
      <c r="AS999" s="10"/>
      <c r="AT999" s="10"/>
      <c r="AU999" s="10"/>
      <c r="AV999" s="10"/>
    </row>
    <row r="1000" spans="1:48" ht="20.2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B1000" s="10"/>
      <c r="AC1000" s="10"/>
      <c r="AD1000" s="32"/>
      <c r="AE1000" s="10"/>
      <c r="AF1000" s="10"/>
      <c r="AG1000" s="10"/>
      <c r="AH1000" s="10"/>
      <c r="AI1000" s="10"/>
      <c r="AJ1000" s="10"/>
      <c r="AK1000" s="10"/>
      <c r="AL1000" s="10"/>
      <c r="AM1000" s="10"/>
      <c r="AN1000" s="10"/>
      <c r="AO1000" s="10"/>
      <c r="AP1000" s="10"/>
      <c r="AQ1000" s="10"/>
      <c r="AR1000" s="10"/>
      <c r="AS1000" s="10"/>
      <c r="AT1000" s="10"/>
      <c r="AU1000" s="10"/>
      <c r="AV1000" s="10"/>
    </row>
    <row r="1001" spans="1:48" ht="20.25" customHeight="1">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B1001" s="10"/>
      <c r="AC1001" s="10"/>
      <c r="AD1001" s="32"/>
      <c r="AE1001" s="10"/>
      <c r="AF1001" s="10"/>
      <c r="AG1001" s="10"/>
      <c r="AH1001" s="10"/>
      <c r="AI1001" s="10"/>
      <c r="AJ1001" s="10"/>
      <c r="AK1001" s="10"/>
      <c r="AL1001" s="10"/>
      <c r="AM1001" s="10"/>
      <c r="AN1001" s="10"/>
      <c r="AO1001" s="10"/>
      <c r="AP1001" s="10"/>
      <c r="AQ1001" s="10"/>
      <c r="AR1001" s="10"/>
      <c r="AS1001" s="10"/>
      <c r="AT1001" s="10"/>
      <c r="AU1001" s="10"/>
      <c r="AV1001" s="10"/>
    </row>
    <row r="1002" spans="1:48" ht="20.25" customHeight="1">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B1002" s="10"/>
      <c r="AC1002" s="10"/>
      <c r="AD1002" s="32"/>
      <c r="AE1002" s="10"/>
      <c r="AF1002" s="10"/>
      <c r="AG1002" s="10"/>
      <c r="AH1002" s="10"/>
      <c r="AI1002" s="10"/>
      <c r="AJ1002" s="10"/>
      <c r="AK1002" s="10"/>
      <c r="AL1002" s="10"/>
      <c r="AM1002" s="10"/>
      <c r="AN1002" s="10"/>
      <c r="AO1002" s="10"/>
      <c r="AP1002" s="10"/>
      <c r="AQ1002" s="10"/>
      <c r="AR1002" s="10"/>
      <c r="AS1002" s="10"/>
      <c r="AT1002" s="10"/>
      <c r="AU1002" s="10"/>
      <c r="AV1002" s="10"/>
    </row>
    <row r="1003" spans="1:48" ht="20.25" customHeight="1">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B1003" s="10"/>
      <c r="AC1003" s="10"/>
      <c r="AD1003" s="32"/>
      <c r="AE1003" s="10"/>
      <c r="AF1003" s="10"/>
      <c r="AG1003" s="10"/>
      <c r="AH1003" s="10"/>
      <c r="AI1003" s="10"/>
      <c r="AJ1003" s="10"/>
      <c r="AK1003" s="10"/>
      <c r="AL1003" s="10"/>
      <c r="AM1003" s="10"/>
      <c r="AN1003" s="10"/>
      <c r="AO1003" s="10"/>
      <c r="AP1003" s="10"/>
      <c r="AQ1003" s="10"/>
      <c r="AR1003" s="10"/>
      <c r="AS1003" s="10"/>
      <c r="AT1003" s="10"/>
      <c r="AU1003" s="10"/>
      <c r="AV1003" s="10"/>
    </row>
    <row r="1004" spans="1:48" ht="20.25" customHeight="1">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B1004" s="10"/>
      <c r="AC1004" s="10"/>
      <c r="AD1004" s="32"/>
      <c r="AE1004" s="10"/>
      <c r="AF1004" s="10"/>
      <c r="AG1004" s="10"/>
      <c r="AH1004" s="10"/>
      <c r="AI1004" s="10"/>
      <c r="AJ1004" s="10"/>
      <c r="AK1004" s="10"/>
      <c r="AL1004" s="10"/>
      <c r="AM1004" s="10"/>
      <c r="AN1004" s="10"/>
      <c r="AO1004" s="10"/>
      <c r="AP1004" s="10"/>
      <c r="AQ1004" s="10"/>
      <c r="AR1004" s="10"/>
      <c r="AS1004" s="10"/>
      <c r="AT1004" s="10"/>
      <c r="AU1004" s="10"/>
      <c r="AV1004" s="10"/>
    </row>
    <row r="1005" spans="1:48" ht="20.25" customHeight="1">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B1005" s="10"/>
      <c r="AC1005" s="10"/>
      <c r="AD1005" s="32"/>
      <c r="AE1005" s="10"/>
      <c r="AF1005" s="10"/>
      <c r="AG1005" s="10"/>
      <c r="AH1005" s="10"/>
      <c r="AI1005" s="10"/>
      <c r="AJ1005" s="10"/>
      <c r="AK1005" s="10"/>
      <c r="AL1005" s="10"/>
      <c r="AM1005" s="10"/>
      <c r="AN1005" s="10"/>
      <c r="AO1005" s="10"/>
      <c r="AP1005" s="10"/>
      <c r="AQ1005" s="10"/>
      <c r="AR1005" s="10"/>
      <c r="AS1005" s="10"/>
      <c r="AT1005" s="10"/>
      <c r="AU1005" s="10"/>
      <c r="AV1005" s="10"/>
    </row>
    <row r="1006" spans="1:48" ht="20.25" customHeight="1">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B1006" s="10"/>
      <c r="AC1006" s="10"/>
      <c r="AD1006" s="32"/>
      <c r="AE1006" s="10"/>
      <c r="AF1006" s="10"/>
      <c r="AG1006" s="10"/>
      <c r="AH1006" s="10"/>
      <c r="AI1006" s="10"/>
      <c r="AJ1006" s="10"/>
      <c r="AK1006" s="10"/>
      <c r="AL1006" s="10"/>
      <c r="AM1006" s="10"/>
      <c r="AN1006" s="10"/>
      <c r="AO1006" s="10"/>
      <c r="AP1006" s="10"/>
      <c r="AQ1006" s="10"/>
      <c r="AR1006" s="10"/>
      <c r="AS1006" s="10"/>
      <c r="AT1006" s="10"/>
      <c r="AU1006" s="10"/>
      <c r="AV1006" s="10"/>
    </row>
    <row r="1007" spans="1:48" ht="20.25" customHeight="1">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B1007" s="10"/>
      <c r="AC1007" s="10"/>
      <c r="AD1007" s="32"/>
      <c r="AE1007" s="10"/>
      <c r="AF1007" s="10"/>
      <c r="AG1007" s="10"/>
      <c r="AH1007" s="10"/>
      <c r="AI1007" s="10"/>
      <c r="AJ1007" s="10"/>
      <c r="AK1007" s="10"/>
      <c r="AL1007" s="10"/>
      <c r="AM1007" s="10"/>
      <c r="AN1007" s="10"/>
      <c r="AO1007" s="10"/>
      <c r="AP1007" s="10"/>
      <c r="AQ1007" s="10"/>
      <c r="AR1007" s="10"/>
      <c r="AS1007" s="10"/>
      <c r="AT1007" s="10"/>
      <c r="AU1007" s="10"/>
      <c r="AV1007" s="10"/>
    </row>
    <row r="1008" spans="1:48" ht="20.25" customHeight="1">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B1008" s="10"/>
      <c r="AC1008" s="10"/>
      <c r="AD1008" s="32"/>
      <c r="AE1008" s="10"/>
      <c r="AF1008" s="10"/>
      <c r="AG1008" s="10"/>
      <c r="AH1008" s="10"/>
      <c r="AI1008" s="10"/>
      <c r="AJ1008" s="10"/>
      <c r="AK1008" s="10"/>
      <c r="AL1008" s="10"/>
      <c r="AM1008" s="10"/>
      <c r="AN1008" s="10"/>
      <c r="AO1008" s="10"/>
      <c r="AP1008" s="10"/>
      <c r="AQ1008" s="10"/>
      <c r="AR1008" s="10"/>
      <c r="AS1008" s="10"/>
      <c r="AT1008" s="10"/>
      <c r="AU1008" s="10"/>
      <c r="AV1008" s="10"/>
    </row>
    <row r="1009" spans="1:48" ht="20.25" customHeight="1">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B1009" s="10"/>
      <c r="AC1009" s="10"/>
      <c r="AD1009" s="32"/>
      <c r="AE1009" s="10"/>
      <c r="AF1009" s="10"/>
      <c r="AG1009" s="10"/>
      <c r="AH1009" s="10"/>
      <c r="AI1009" s="10"/>
      <c r="AJ1009" s="10"/>
      <c r="AK1009" s="10"/>
      <c r="AL1009" s="10"/>
      <c r="AM1009" s="10"/>
      <c r="AN1009" s="10"/>
      <c r="AO1009" s="10"/>
      <c r="AP1009" s="10"/>
      <c r="AQ1009" s="10"/>
      <c r="AR1009" s="10"/>
      <c r="AS1009" s="10"/>
      <c r="AT1009" s="10"/>
      <c r="AU1009" s="10"/>
      <c r="AV1009" s="10"/>
    </row>
    <row r="1010" spans="1:48" ht="20.25" customHeight="1">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B1010" s="10"/>
      <c r="AC1010" s="10"/>
      <c r="AD1010" s="32"/>
      <c r="AE1010" s="10"/>
      <c r="AF1010" s="10"/>
      <c r="AG1010" s="10"/>
      <c r="AH1010" s="10"/>
      <c r="AI1010" s="10"/>
      <c r="AJ1010" s="10"/>
      <c r="AK1010" s="10"/>
      <c r="AL1010" s="10"/>
      <c r="AM1010" s="10"/>
      <c r="AN1010" s="10"/>
      <c r="AO1010" s="10"/>
      <c r="AP1010" s="10"/>
      <c r="AQ1010" s="10"/>
      <c r="AR1010" s="10"/>
      <c r="AS1010" s="10"/>
      <c r="AT1010" s="10"/>
      <c r="AU1010" s="10"/>
      <c r="AV1010" s="10"/>
    </row>
    <row r="1011" spans="1:48" ht="20.25" customHeight="1">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B1011" s="10"/>
      <c r="AC1011" s="10"/>
      <c r="AD1011" s="32"/>
      <c r="AE1011" s="10"/>
      <c r="AF1011" s="10"/>
      <c r="AG1011" s="10"/>
      <c r="AH1011" s="10"/>
      <c r="AI1011" s="10"/>
      <c r="AJ1011" s="10"/>
      <c r="AK1011" s="10"/>
      <c r="AL1011" s="10"/>
      <c r="AM1011" s="10"/>
      <c r="AN1011" s="10"/>
      <c r="AO1011" s="10"/>
      <c r="AP1011" s="10"/>
      <c r="AQ1011" s="10"/>
      <c r="AR1011" s="10"/>
      <c r="AS1011" s="10"/>
      <c r="AT1011" s="10"/>
      <c r="AU1011" s="10"/>
      <c r="AV1011" s="10"/>
    </row>
    <row r="1012" spans="1:48" ht="20.25" customHeight="1">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B1012" s="10"/>
      <c r="AC1012" s="10"/>
      <c r="AD1012" s="32"/>
      <c r="AE1012" s="10"/>
      <c r="AF1012" s="10"/>
      <c r="AG1012" s="10"/>
      <c r="AH1012" s="10"/>
      <c r="AI1012" s="10"/>
      <c r="AJ1012" s="10"/>
      <c r="AK1012" s="10"/>
      <c r="AL1012" s="10"/>
      <c r="AM1012" s="10"/>
      <c r="AN1012" s="10"/>
      <c r="AO1012" s="10"/>
      <c r="AP1012" s="10"/>
      <c r="AQ1012" s="10"/>
      <c r="AR1012" s="10"/>
      <c r="AS1012" s="10"/>
      <c r="AT1012" s="10"/>
      <c r="AU1012" s="10"/>
      <c r="AV1012" s="10"/>
    </row>
    <row r="1013" spans="1:48" ht="20.25" customHeight="1">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B1013" s="10"/>
      <c r="AC1013" s="10"/>
      <c r="AD1013" s="32"/>
      <c r="AE1013" s="10"/>
      <c r="AF1013" s="10"/>
      <c r="AG1013" s="10"/>
      <c r="AH1013" s="10"/>
      <c r="AI1013" s="10"/>
      <c r="AJ1013" s="10"/>
      <c r="AK1013" s="10"/>
      <c r="AL1013" s="10"/>
      <c r="AM1013" s="10"/>
      <c r="AN1013" s="10"/>
      <c r="AO1013" s="10"/>
      <c r="AP1013" s="10"/>
      <c r="AQ1013" s="10"/>
      <c r="AR1013" s="10"/>
      <c r="AS1013" s="10"/>
      <c r="AT1013" s="10"/>
      <c r="AU1013" s="10"/>
      <c r="AV1013" s="10"/>
    </row>
    <row r="1014" spans="1:48" ht="20.25" customHeight="1">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B1014" s="10"/>
      <c r="AC1014" s="10"/>
      <c r="AD1014" s="32"/>
      <c r="AE1014" s="10"/>
      <c r="AF1014" s="10"/>
      <c r="AG1014" s="10"/>
      <c r="AH1014" s="10"/>
      <c r="AI1014" s="10"/>
      <c r="AJ1014" s="10"/>
      <c r="AK1014" s="10"/>
      <c r="AL1014" s="10"/>
      <c r="AM1014" s="10"/>
      <c r="AN1014" s="10"/>
      <c r="AO1014" s="10"/>
      <c r="AP1014" s="10"/>
      <c r="AQ1014" s="10"/>
      <c r="AR1014" s="10"/>
      <c r="AS1014" s="10"/>
      <c r="AT1014" s="10"/>
      <c r="AU1014" s="10"/>
      <c r="AV1014" s="10"/>
    </row>
    <row r="1015" spans="1:48" ht="20.25" customHeight="1">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B1015" s="10"/>
      <c r="AC1015" s="10"/>
      <c r="AD1015" s="32"/>
      <c r="AE1015" s="10"/>
      <c r="AF1015" s="10"/>
      <c r="AG1015" s="10"/>
      <c r="AH1015" s="10"/>
      <c r="AI1015" s="10"/>
      <c r="AJ1015" s="10"/>
      <c r="AK1015" s="10"/>
      <c r="AL1015" s="10"/>
      <c r="AM1015" s="10"/>
      <c r="AN1015" s="10"/>
      <c r="AO1015" s="10"/>
      <c r="AP1015" s="10"/>
      <c r="AQ1015" s="10"/>
      <c r="AR1015" s="10"/>
      <c r="AS1015" s="10"/>
      <c r="AT1015" s="10"/>
      <c r="AU1015" s="10"/>
      <c r="AV1015" s="10"/>
    </row>
    <row r="1016" spans="1:48" ht="20.25" customHeight="1">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B1016" s="10"/>
      <c r="AC1016" s="10"/>
      <c r="AD1016" s="32"/>
      <c r="AE1016" s="10"/>
      <c r="AF1016" s="10"/>
      <c r="AG1016" s="10"/>
      <c r="AH1016" s="10"/>
      <c r="AI1016" s="10"/>
      <c r="AJ1016" s="10"/>
      <c r="AK1016" s="10"/>
      <c r="AL1016" s="10"/>
      <c r="AM1016" s="10"/>
      <c r="AN1016" s="10"/>
      <c r="AO1016" s="10"/>
      <c r="AP1016" s="10"/>
      <c r="AQ1016" s="10"/>
      <c r="AR1016" s="10"/>
      <c r="AS1016" s="10"/>
      <c r="AT1016" s="10"/>
      <c r="AU1016" s="10"/>
      <c r="AV1016" s="10"/>
    </row>
    <row r="1017" spans="1:48" ht="20.25" customHeight="1">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B1017" s="10"/>
      <c r="AC1017" s="10"/>
      <c r="AD1017" s="32"/>
      <c r="AE1017" s="10"/>
      <c r="AF1017" s="10"/>
      <c r="AG1017" s="10"/>
      <c r="AH1017" s="10"/>
      <c r="AI1017" s="10"/>
      <c r="AJ1017" s="10"/>
      <c r="AK1017" s="10"/>
      <c r="AL1017" s="10"/>
      <c r="AM1017" s="10"/>
      <c r="AN1017" s="10"/>
      <c r="AO1017" s="10"/>
      <c r="AP1017" s="10"/>
      <c r="AQ1017" s="10"/>
      <c r="AR1017" s="10"/>
      <c r="AS1017" s="10"/>
      <c r="AT1017" s="10"/>
      <c r="AU1017" s="10"/>
      <c r="AV1017" s="10"/>
    </row>
    <row r="1018" spans="1:48" ht="20.25" customHeight="1">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B1018" s="10"/>
      <c r="AC1018" s="10"/>
      <c r="AD1018" s="32"/>
      <c r="AE1018" s="10"/>
      <c r="AF1018" s="10"/>
      <c r="AG1018" s="10"/>
      <c r="AH1018" s="10"/>
      <c r="AI1018" s="10"/>
      <c r="AJ1018" s="10"/>
      <c r="AK1018" s="10"/>
      <c r="AL1018" s="10"/>
      <c r="AM1018" s="10"/>
      <c r="AN1018" s="10"/>
      <c r="AO1018" s="10"/>
      <c r="AP1018" s="10"/>
      <c r="AQ1018" s="10"/>
      <c r="AR1018" s="10"/>
      <c r="AS1018" s="10"/>
      <c r="AT1018" s="10"/>
      <c r="AU1018" s="10"/>
      <c r="AV1018" s="10"/>
    </row>
    <row r="1019" spans="1:48" ht="20.25" customHeight="1">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B1019" s="10"/>
      <c r="AC1019" s="10"/>
      <c r="AD1019" s="32"/>
      <c r="AE1019" s="10"/>
      <c r="AF1019" s="10"/>
      <c r="AG1019" s="10"/>
      <c r="AH1019" s="10"/>
      <c r="AI1019" s="10"/>
      <c r="AJ1019" s="10"/>
      <c r="AK1019" s="10"/>
      <c r="AL1019" s="10"/>
      <c r="AM1019" s="10"/>
      <c r="AN1019" s="10"/>
      <c r="AO1019" s="10"/>
      <c r="AP1019" s="10"/>
      <c r="AQ1019" s="10"/>
      <c r="AR1019" s="10"/>
      <c r="AS1019" s="10"/>
      <c r="AT1019" s="10"/>
      <c r="AU1019" s="10"/>
      <c r="AV1019" s="10"/>
    </row>
    <row r="1020" spans="1:48" ht="20.25" customHeight="1">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B1020" s="10"/>
      <c r="AC1020" s="10"/>
      <c r="AD1020" s="32"/>
      <c r="AE1020" s="10"/>
      <c r="AF1020" s="10"/>
      <c r="AG1020" s="10"/>
      <c r="AH1020" s="10"/>
      <c r="AI1020" s="10"/>
      <c r="AJ1020" s="10"/>
      <c r="AK1020" s="10"/>
      <c r="AL1020" s="10"/>
      <c r="AM1020" s="10"/>
      <c r="AN1020" s="10"/>
      <c r="AO1020" s="10"/>
      <c r="AP1020" s="10"/>
      <c r="AQ1020" s="10"/>
      <c r="AR1020" s="10"/>
      <c r="AS1020" s="10"/>
      <c r="AT1020" s="10"/>
      <c r="AU1020" s="10"/>
      <c r="AV1020" s="10"/>
    </row>
    <row r="1021" spans="1:48" ht="20.25" customHeight="1">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B1021" s="10"/>
      <c r="AC1021" s="10"/>
      <c r="AD1021" s="32"/>
      <c r="AE1021" s="10"/>
      <c r="AF1021" s="10"/>
      <c r="AG1021" s="10"/>
      <c r="AH1021" s="10"/>
      <c r="AI1021" s="10"/>
      <c r="AJ1021" s="10"/>
      <c r="AK1021" s="10"/>
      <c r="AL1021" s="10"/>
      <c r="AM1021" s="10"/>
      <c r="AN1021" s="10"/>
      <c r="AO1021" s="10"/>
      <c r="AP1021" s="10"/>
      <c r="AQ1021" s="10"/>
      <c r="AR1021" s="10"/>
      <c r="AS1021" s="10"/>
      <c r="AT1021" s="10"/>
      <c r="AU1021" s="10"/>
      <c r="AV1021" s="10"/>
    </row>
    <row r="1022" spans="1:48" ht="20.25" customHeight="1">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B1022" s="10"/>
      <c r="AC1022" s="10"/>
      <c r="AD1022" s="32"/>
      <c r="AE1022" s="10"/>
      <c r="AF1022" s="10"/>
      <c r="AG1022" s="10"/>
      <c r="AH1022" s="10"/>
      <c r="AI1022" s="10"/>
      <c r="AJ1022" s="10"/>
      <c r="AK1022" s="10"/>
      <c r="AL1022" s="10"/>
      <c r="AM1022" s="10"/>
      <c r="AN1022" s="10"/>
      <c r="AO1022" s="10"/>
      <c r="AP1022" s="10"/>
      <c r="AQ1022" s="10"/>
      <c r="AR1022" s="10"/>
      <c r="AS1022" s="10"/>
      <c r="AT1022" s="10"/>
      <c r="AU1022" s="10"/>
      <c r="AV1022" s="10"/>
    </row>
    <row r="1023" spans="1:48" ht="20.25" customHeight="1">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B1023" s="10"/>
      <c r="AC1023" s="10"/>
      <c r="AD1023" s="32"/>
      <c r="AE1023" s="10"/>
      <c r="AF1023" s="10"/>
      <c r="AG1023" s="10"/>
      <c r="AH1023" s="10"/>
      <c r="AI1023" s="10"/>
      <c r="AJ1023" s="10"/>
      <c r="AK1023" s="10"/>
      <c r="AL1023" s="10"/>
      <c r="AM1023" s="10"/>
      <c r="AN1023" s="10"/>
      <c r="AO1023" s="10"/>
      <c r="AP1023" s="10"/>
      <c r="AQ1023" s="10"/>
      <c r="AR1023" s="10"/>
      <c r="AS1023" s="10"/>
      <c r="AT1023" s="10"/>
      <c r="AU1023" s="10"/>
      <c r="AV1023" s="10"/>
    </row>
    <row r="1024" spans="1:48" ht="20.25" customHeight="1">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B1024" s="10"/>
      <c r="AC1024" s="10"/>
      <c r="AD1024" s="32"/>
      <c r="AE1024" s="10"/>
      <c r="AF1024" s="10"/>
      <c r="AG1024" s="10"/>
      <c r="AH1024" s="10"/>
      <c r="AI1024" s="10"/>
      <c r="AJ1024" s="10"/>
      <c r="AK1024" s="10"/>
      <c r="AL1024" s="10"/>
      <c r="AM1024" s="10"/>
      <c r="AN1024" s="10"/>
      <c r="AO1024" s="10"/>
      <c r="AP1024" s="10"/>
      <c r="AQ1024" s="10"/>
      <c r="AR1024" s="10"/>
      <c r="AS1024" s="10"/>
      <c r="AT1024" s="10"/>
      <c r="AU1024" s="10"/>
      <c r="AV1024" s="10"/>
    </row>
    <row r="1025" spans="1:48" ht="20.25" customHeight="1">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B1025" s="10"/>
      <c r="AC1025" s="10"/>
      <c r="AD1025" s="32"/>
      <c r="AE1025" s="10"/>
      <c r="AF1025" s="10"/>
      <c r="AG1025" s="10"/>
      <c r="AH1025" s="10"/>
      <c r="AI1025" s="10"/>
      <c r="AJ1025" s="10"/>
      <c r="AK1025" s="10"/>
      <c r="AL1025" s="10"/>
      <c r="AM1025" s="10"/>
      <c r="AN1025" s="10"/>
      <c r="AO1025" s="10"/>
      <c r="AP1025" s="10"/>
      <c r="AQ1025" s="10"/>
      <c r="AR1025" s="10"/>
      <c r="AS1025" s="10"/>
      <c r="AT1025" s="10"/>
      <c r="AU1025" s="10"/>
      <c r="AV1025" s="10"/>
    </row>
    <row r="1026" spans="1:48" ht="20.25" customHeight="1">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B1026" s="10"/>
      <c r="AC1026" s="10"/>
      <c r="AD1026" s="32"/>
      <c r="AE1026" s="10"/>
      <c r="AF1026" s="10"/>
      <c r="AG1026" s="10"/>
      <c r="AH1026" s="10"/>
      <c r="AI1026" s="10"/>
      <c r="AJ1026" s="10"/>
      <c r="AK1026" s="10"/>
      <c r="AL1026" s="10"/>
      <c r="AM1026" s="10"/>
      <c r="AN1026" s="10"/>
      <c r="AO1026" s="10"/>
      <c r="AP1026" s="10"/>
      <c r="AQ1026" s="10"/>
      <c r="AR1026" s="10"/>
      <c r="AS1026" s="10"/>
      <c r="AT1026" s="10"/>
      <c r="AU1026" s="10"/>
      <c r="AV1026" s="10"/>
    </row>
    <row r="1027" spans="1:48" ht="20.25" customHeight="1">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B1027" s="10"/>
      <c r="AC1027" s="10"/>
      <c r="AD1027" s="32"/>
      <c r="AE1027" s="10"/>
      <c r="AF1027" s="10"/>
      <c r="AG1027" s="10"/>
      <c r="AH1027" s="10"/>
      <c r="AI1027" s="10"/>
      <c r="AJ1027" s="10"/>
      <c r="AK1027" s="10"/>
      <c r="AL1027" s="10"/>
      <c r="AM1027" s="10"/>
      <c r="AN1027" s="10"/>
      <c r="AO1027" s="10"/>
      <c r="AP1027" s="10"/>
      <c r="AQ1027" s="10"/>
      <c r="AR1027" s="10"/>
      <c r="AS1027" s="10"/>
      <c r="AT1027" s="10"/>
      <c r="AU1027" s="10"/>
      <c r="AV1027" s="10"/>
    </row>
    <row r="1028" spans="1:48" ht="20.25" customHeight="1">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B1028" s="10"/>
      <c r="AC1028" s="10"/>
      <c r="AD1028" s="32"/>
      <c r="AE1028" s="10"/>
      <c r="AF1028" s="10"/>
      <c r="AG1028" s="10"/>
      <c r="AH1028" s="10"/>
      <c r="AI1028" s="10"/>
      <c r="AJ1028" s="10"/>
      <c r="AK1028" s="10"/>
      <c r="AL1028" s="10"/>
      <c r="AM1028" s="10"/>
      <c r="AN1028" s="10"/>
      <c r="AO1028" s="10"/>
      <c r="AP1028" s="10"/>
      <c r="AQ1028" s="10"/>
      <c r="AR1028" s="10"/>
      <c r="AS1028" s="10"/>
      <c r="AT1028" s="10"/>
      <c r="AU1028" s="10"/>
      <c r="AV1028" s="10"/>
    </row>
    <row r="1029" spans="1:48" ht="20.25" customHeight="1">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B1029" s="10"/>
      <c r="AC1029" s="10"/>
      <c r="AD1029" s="32"/>
      <c r="AE1029" s="10"/>
      <c r="AF1029" s="10"/>
      <c r="AG1029" s="10"/>
      <c r="AH1029" s="10"/>
      <c r="AI1029" s="10"/>
      <c r="AJ1029" s="10"/>
      <c r="AK1029" s="10"/>
      <c r="AL1029" s="10"/>
      <c r="AM1029" s="10"/>
      <c r="AN1029" s="10"/>
      <c r="AO1029" s="10"/>
      <c r="AP1029" s="10"/>
      <c r="AQ1029" s="10"/>
      <c r="AR1029" s="10"/>
      <c r="AS1029" s="10"/>
      <c r="AT1029" s="10"/>
      <c r="AU1029" s="10"/>
      <c r="AV1029" s="10"/>
    </row>
    <row r="1030" spans="1:48" ht="20.25" customHeight="1">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B1030" s="10"/>
      <c r="AC1030" s="10"/>
      <c r="AD1030" s="32"/>
      <c r="AE1030" s="10"/>
      <c r="AF1030" s="10"/>
      <c r="AG1030" s="10"/>
      <c r="AH1030" s="10"/>
      <c r="AI1030" s="10"/>
      <c r="AJ1030" s="10"/>
      <c r="AK1030" s="10"/>
      <c r="AL1030" s="10"/>
      <c r="AM1030" s="10"/>
      <c r="AN1030" s="10"/>
      <c r="AO1030" s="10"/>
      <c r="AP1030" s="10"/>
      <c r="AQ1030" s="10"/>
      <c r="AR1030" s="10"/>
      <c r="AS1030" s="10"/>
      <c r="AT1030" s="10"/>
      <c r="AU1030" s="10"/>
      <c r="AV1030" s="10"/>
    </row>
    <row r="1031" spans="1:48" ht="20.25" customHeight="1">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B1031" s="10"/>
      <c r="AC1031" s="10"/>
      <c r="AD1031" s="32"/>
      <c r="AE1031" s="10"/>
      <c r="AF1031" s="10"/>
      <c r="AG1031" s="10"/>
      <c r="AH1031" s="10"/>
      <c r="AI1031" s="10"/>
      <c r="AJ1031" s="10"/>
      <c r="AK1031" s="10"/>
      <c r="AL1031" s="10"/>
      <c r="AM1031" s="10"/>
      <c r="AN1031" s="10"/>
      <c r="AO1031" s="10"/>
      <c r="AP1031" s="10"/>
      <c r="AQ1031" s="10"/>
      <c r="AR1031" s="10"/>
      <c r="AS1031" s="10"/>
      <c r="AT1031" s="10"/>
      <c r="AU1031" s="10"/>
      <c r="AV1031" s="10"/>
    </row>
    <row r="1032" spans="1:48" ht="20.25" customHeight="1">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B1032" s="10"/>
      <c r="AC1032" s="10"/>
      <c r="AD1032" s="32"/>
      <c r="AE1032" s="10"/>
      <c r="AF1032" s="10"/>
      <c r="AG1032" s="10"/>
      <c r="AH1032" s="10"/>
      <c r="AI1032" s="10"/>
      <c r="AJ1032" s="10"/>
      <c r="AK1032" s="10"/>
      <c r="AL1032" s="10"/>
      <c r="AM1032" s="10"/>
      <c r="AN1032" s="10"/>
      <c r="AO1032" s="10"/>
      <c r="AP1032" s="10"/>
      <c r="AQ1032" s="10"/>
      <c r="AR1032" s="10"/>
      <c r="AS1032" s="10"/>
      <c r="AT1032" s="10"/>
      <c r="AU1032" s="10"/>
      <c r="AV1032" s="10"/>
    </row>
    <row r="1033" spans="1:48" ht="20.25" customHeight="1">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B1033" s="10"/>
      <c r="AC1033" s="10"/>
      <c r="AD1033" s="32"/>
      <c r="AE1033" s="10"/>
      <c r="AF1033" s="10"/>
      <c r="AG1033" s="10"/>
      <c r="AH1033" s="10"/>
      <c r="AI1033" s="10"/>
      <c r="AJ1033" s="10"/>
      <c r="AK1033" s="10"/>
      <c r="AL1033" s="10"/>
      <c r="AM1033" s="10"/>
      <c r="AN1033" s="10"/>
      <c r="AO1033" s="10"/>
      <c r="AP1033" s="10"/>
      <c r="AQ1033" s="10"/>
      <c r="AR1033" s="10"/>
      <c r="AS1033" s="10"/>
      <c r="AT1033" s="10"/>
      <c r="AU1033" s="10"/>
      <c r="AV1033" s="10"/>
    </row>
    <row r="1034" spans="1:48" ht="20.25" customHeight="1">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B1034" s="10"/>
      <c r="AC1034" s="10"/>
      <c r="AD1034" s="32"/>
      <c r="AE1034" s="10"/>
      <c r="AF1034" s="10"/>
      <c r="AG1034" s="10"/>
      <c r="AH1034" s="10"/>
      <c r="AI1034" s="10"/>
      <c r="AJ1034" s="10"/>
      <c r="AK1034" s="10"/>
      <c r="AL1034" s="10"/>
      <c r="AM1034" s="10"/>
      <c r="AN1034" s="10"/>
      <c r="AO1034" s="10"/>
      <c r="AP1034" s="10"/>
      <c r="AQ1034" s="10"/>
      <c r="AR1034" s="10"/>
      <c r="AS1034" s="10"/>
      <c r="AT1034" s="10"/>
      <c r="AU1034" s="10"/>
      <c r="AV1034" s="10"/>
    </row>
    <row r="1035" spans="1:48" ht="20.25" customHeight="1">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B1035" s="10"/>
      <c r="AC1035" s="10"/>
      <c r="AD1035" s="32"/>
      <c r="AE1035" s="10"/>
      <c r="AF1035" s="10"/>
      <c r="AG1035" s="10"/>
      <c r="AH1035" s="10"/>
      <c r="AI1035" s="10"/>
      <c r="AJ1035" s="10"/>
      <c r="AK1035" s="10"/>
      <c r="AL1035" s="10"/>
      <c r="AM1035" s="10"/>
      <c r="AN1035" s="10"/>
      <c r="AO1035" s="10"/>
      <c r="AP1035" s="10"/>
      <c r="AQ1035" s="10"/>
      <c r="AR1035" s="10"/>
      <c r="AS1035" s="10"/>
      <c r="AT1035" s="10"/>
      <c r="AU1035" s="10"/>
      <c r="AV1035" s="10"/>
    </row>
    <row r="1036" spans="1:48" ht="20.25" customHeight="1">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B1036" s="10"/>
      <c r="AC1036" s="10"/>
      <c r="AD1036" s="32"/>
      <c r="AE1036" s="10"/>
      <c r="AF1036" s="10"/>
      <c r="AG1036" s="10"/>
      <c r="AH1036" s="10"/>
      <c r="AI1036" s="10"/>
      <c r="AJ1036" s="10"/>
      <c r="AK1036" s="10"/>
      <c r="AL1036" s="10"/>
      <c r="AM1036" s="10"/>
      <c r="AN1036" s="10"/>
      <c r="AO1036" s="10"/>
      <c r="AP1036" s="10"/>
      <c r="AQ1036" s="10"/>
      <c r="AR1036" s="10"/>
      <c r="AS1036" s="10"/>
      <c r="AT1036" s="10"/>
      <c r="AU1036" s="10"/>
      <c r="AV1036" s="10"/>
    </row>
    <row r="1037" spans="1:48" ht="20.25" customHeight="1">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B1037" s="10"/>
      <c r="AC1037" s="10"/>
      <c r="AD1037" s="32"/>
      <c r="AE1037" s="10"/>
      <c r="AF1037" s="10"/>
      <c r="AG1037" s="10"/>
      <c r="AH1037" s="10"/>
      <c r="AI1037" s="10"/>
      <c r="AJ1037" s="10"/>
      <c r="AK1037" s="10"/>
      <c r="AL1037" s="10"/>
      <c r="AM1037" s="10"/>
      <c r="AN1037" s="10"/>
      <c r="AO1037" s="10"/>
      <c r="AP1037" s="10"/>
      <c r="AQ1037" s="10"/>
      <c r="AR1037" s="10"/>
      <c r="AS1037" s="10"/>
      <c r="AT1037" s="10"/>
      <c r="AU1037" s="10"/>
      <c r="AV1037" s="10"/>
    </row>
    <row r="1038" spans="1:48" ht="20.25" customHeight="1">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B1038" s="10"/>
      <c r="AC1038" s="10"/>
      <c r="AD1038" s="32"/>
      <c r="AE1038" s="10"/>
      <c r="AF1038" s="10"/>
      <c r="AG1038" s="10"/>
      <c r="AH1038" s="10"/>
      <c r="AI1038" s="10"/>
      <c r="AJ1038" s="10"/>
      <c r="AK1038" s="10"/>
      <c r="AL1038" s="10"/>
      <c r="AM1038" s="10"/>
      <c r="AN1038" s="10"/>
      <c r="AO1038" s="10"/>
      <c r="AP1038" s="10"/>
      <c r="AQ1038" s="10"/>
      <c r="AR1038" s="10"/>
      <c r="AS1038" s="10"/>
      <c r="AT1038" s="10"/>
      <c r="AU1038" s="10"/>
      <c r="AV1038" s="10"/>
    </row>
    <row r="1039" spans="1:48" ht="20.25" customHeight="1">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B1039" s="10"/>
      <c r="AC1039" s="10"/>
      <c r="AD1039" s="32"/>
      <c r="AE1039" s="10"/>
      <c r="AF1039" s="10"/>
      <c r="AG1039" s="10"/>
      <c r="AH1039" s="10"/>
      <c r="AI1039" s="10"/>
      <c r="AJ1039" s="10"/>
      <c r="AK1039" s="10"/>
      <c r="AL1039" s="10"/>
      <c r="AM1039" s="10"/>
      <c r="AN1039" s="10"/>
      <c r="AO1039" s="10"/>
      <c r="AP1039" s="10"/>
      <c r="AQ1039" s="10"/>
      <c r="AR1039" s="10"/>
      <c r="AS1039" s="10"/>
      <c r="AT1039" s="10"/>
      <c r="AU1039" s="10"/>
      <c r="AV1039" s="10"/>
    </row>
    <row r="1040" spans="1:48" ht="20.25" customHeight="1">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B1040" s="10"/>
      <c r="AC1040" s="10"/>
      <c r="AD1040" s="32"/>
      <c r="AE1040" s="10"/>
      <c r="AF1040" s="10"/>
      <c r="AG1040" s="10"/>
      <c r="AH1040" s="10"/>
      <c r="AI1040" s="10"/>
      <c r="AJ1040" s="10"/>
      <c r="AK1040" s="10"/>
      <c r="AL1040" s="10"/>
      <c r="AM1040" s="10"/>
      <c r="AN1040" s="10"/>
      <c r="AO1040" s="10"/>
      <c r="AP1040" s="10"/>
      <c r="AQ1040" s="10"/>
      <c r="AR1040" s="10"/>
      <c r="AS1040" s="10"/>
      <c r="AT1040" s="10"/>
      <c r="AU1040" s="10"/>
      <c r="AV1040" s="10"/>
    </row>
    <row r="1041" spans="1:48" ht="20.25" customHeight="1">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B1041" s="10"/>
      <c r="AC1041" s="10"/>
      <c r="AD1041" s="32"/>
      <c r="AE1041" s="10"/>
      <c r="AF1041" s="10"/>
      <c r="AG1041" s="10"/>
      <c r="AH1041" s="10"/>
      <c r="AI1041" s="10"/>
      <c r="AJ1041" s="10"/>
      <c r="AK1041" s="10"/>
      <c r="AL1041" s="10"/>
      <c r="AM1041" s="10"/>
      <c r="AN1041" s="10"/>
      <c r="AO1041" s="10"/>
      <c r="AP1041" s="10"/>
      <c r="AQ1041" s="10"/>
      <c r="AR1041" s="10"/>
      <c r="AS1041" s="10"/>
      <c r="AT1041" s="10"/>
      <c r="AU1041" s="10"/>
      <c r="AV1041" s="10"/>
    </row>
    <row r="1042" spans="1:48" ht="20.25" customHeight="1">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B1042" s="10"/>
      <c r="AC1042" s="10"/>
      <c r="AD1042" s="32"/>
      <c r="AE1042" s="10"/>
      <c r="AF1042" s="10"/>
      <c r="AG1042" s="10"/>
      <c r="AH1042" s="10"/>
      <c r="AI1042" s="10"/>
      <c r="AJ1042" s="10"/>
      <c r="AK1042" s="10"/>
      <c r="AL1042" s="10"/>
      <c r="AM1042" s="10"/>
      <c r="AN1042" s="10"/>
      <c r="AO1042" s="10"/>
      <c r="AP1042" s="10"/>
      <c r="AQ1042" s="10"/>
      <c r="AR1042" s="10"/>
      <c r="AS1042" s="10"/>
      <c r="AT1042" s="10"/>
      <c r="AU1042" s="10"/>
      <c r="AV1042" s="10"/>
    </row>
    <row r="1043" spans="1:48" ht="20.25" customHeight="1">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B1043" s="10"/>
      <c r="AC1043" s="10"/>
      <c r="AD1043" s="32"/>
      <c r="AE1043" s="10"/>
      <c r="AF1043" s="10"/>
      <c r="AG1043" s="10"/>
      <c r="AH1043" s="10"/>
      <c r="AI1043" s="10"/>
      <c r="AJ1043" s="10"/>
      <c r="AK1043" s="10"/>
      <c r="AL1043" s="10"/>
      <c r="AM1043" s="10"/>
      <c r="AN1043" s="10"/>
      <c r="AO1043" s="10"/>
      <c r="AP1043" s="10"/>
      <c r="AQ1043" s="10"/>
      <c r="AR1043" s="10"/>
      <c r="AS1043" s="10"/>
      <c r="AT1043" s="10"/>
      <c r="AU1043" s="10"/>
      <c r="AV1043" s="10"/>
    </row>
    <row r="1044" spans="1:48" ht="20.25" customHeight="1">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B1044" s="10"/>
      <c r="AC1044" s="10"/>
      <c r="AD1044" s="32"/>
      <c r="AE1044" s="10"/>
      <c r="AF1044" s="10"/>
      <c r="AG1044" s="10"/>
      <c r="AH1044" s="10"/>
      <c r="AI1044" s="10"/>
      <c r="AJ1044" s="10"/>
      <c r="AK1044" s="10"/>
      <c r="AL1044" s="10"/>
      <c r="AM1044" s="10"/>
      <c r="AN1044" s="10"/>
      <c r="AO1044" s="10"/>
      <c r="AP1044" s="10"/>
      <c r="AQ1044" s="10"/>
      <c r="AR1044" s="10"/>
      <c r="AS1044" s="10"/>
      <c r="AT1044" s="10"/>
      <c r="AU1044" s="10"/>
      <c r="AV1044" s="10"/>
    </row>
    <row r="1045" spans="1:48" ht="20.25" customHeight="1">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B1045" s="10"/>
      <c r="AC1045" s="10"/>
      <c r="AD1045" s="32"/>
      <c r="AE1045" s="10"/>
      <c r="AF1045" s="10"/>
      <c r="AG1045" s="10"/>
      <c r="AH1045" s="10"/>
      <c r="AI1045" s="10"/>
      <c r="AJ1045" s="10"/>
      <c r="AK1045" s="10"/>
      <c r="AL1045" s="10"/>
      <c r="AM1045" s="10"/>
      <c r="AN1045" s="10"/>
      <c r="AO1045" s="10"/>
      <c r="AP1045" s="10"/>
      <c r="AQ1045" s="10"/>
      <c r="AR1045" s="10"/>
      <c r="AS1045" s="10"/>
      <c r="AT1045" s="10"/>
      <c r="AU1045" s="10"/>
      <c r="AV1045" s="10"/>
    </row>
    <row r="1046" spans="1:48" ht="20.25" customHeight="1">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B1046" s="10"/>
      <c r="AC1046" s="10"/>
      <c r="AD1046" s="32"/>
      <c r="AE1046" s="10"/>
      <c r="AF1046" s="10"/>
      <c r="AG1046" s="10"/>
      <c r="AH1046" s="10"/>
      <c r="AI1046" s="10"/>
      <c r="AJ1046" s="10"/>
      <c r="AK1046" s="10"/>
      <c r="AL1046" s="10"/>
      <c r="AM1046" s="10"/>
      <c r="AN1046" s="10"/>
      <c r="AO1046" s="10"/>
      <c r="AP1046" s="10"/>
      <c r="AQ1046" s="10"/>
      <c r="AR1046" s="10"/>
      <c r="AS1046" s="10"/>
      <c r="AT1046" s="10"/>
      <c r="AU1046" s="10"/>
      <c r="AV1046" s="10"/>
    </row>
    <row r="1047" spans="1:48" ht="20.25" customHeight="1">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B1047" s="10"/>
      <c r="AC1047" s="10"/>
      <c r="AD1047" s="32"/>
      <c r="AE1047" s="10"/>
      <c r="AF1047" s="10"/>
      <c r="AG1047" s="10"/>
      <c r="AH1047" s="10"/>
      <c r="AI1047" s="10"/>
      <c r="AJ1047" s="10"/>
      <c r="AK1047" s="10"/>
      <c r="AL1047" s="10"/>
      <c r="AM1047" s="10"/>
      <c r="AN1047" s="10"/>
      <c r="AO1047" s="10"/>
      <c r="AP1047" s="10"/>
      <c r="AQ1047" s="10"/>
      <c r="AR1047" s="10"/>
      <c r="AS1047" s="10"/>
      <c r="AT1047" s="10"/>
      <c r="AU1047" s="10"/>
      <c r="AV1047" s="10"/>
    </row>
    <row r="1048" spans="1:48" ht="20.25" customHeight="1">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B1048" s="10"/>
      <c r="AC1048" s="10"/>
      <c r="AD1048" s="32"/>
      <c r="AE1048" s="10"/>
      <c r="AF1048" s="10"/>
      <c r="AG1048" s="10"/>
      <c r="AH1048" s="10"/>
      <c r="AI1048" s="10"/>
      <c r="AJ1048" s="10"/>
      <c r="AK1048" s="10"/>
      <c r="AL1048" s="10"/>
      <c r="AM1048" s="10"/>
      <c r="AN1048" s="10"/>
      <c r="AO1048" s="10"/>
      <c r="AP1048" s="10"/>
      <c r="AQ1048" s="10"/>
      <c r="AR1048" s="10"/>
      <c r="AS1048" s="10"/>
      <c r="AT1048" s="10"/>
      <c r="AU1048" s="10"/>
      <c r="AV1048" s="10"/>
    </row>
    <row r="1049" spans="1:48" ht="20.25" customHeight="1">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B1049" s="10"/>
      <c r="AC1049" s="10"/>
      <c r="AD1049" s="32"/>
      <c r="AE1049" s="10"/>
      <c r="AF1049" s="10"/>
      <c r="AG1049" s="10"/>
      <c r="AH1049" s="10"/>
      <c r="AI1049" s="10"/>
      <c r="AJ1049" s="10"/>
      <c r="AK1049" s="10"/>
      <c r="AL1049" s="10"/>
      <c r="AM1049" s="10"/>
      <c r="AN1049" s="10"/>
      <c r="AO1049" s="10"/>
      <c r="AP1049" s="10"/>
      <c r="AQ1049" s="10"/>
      <c r="AR1049" s="10"/>
      <c r="AS1049" s="10"/>
      <c r="AT1049" s="10"/>
      <c r="AU1049" s="10"/>
      <c r="AV1049" s="10"/>
    </row>
    <row r="1050" spans="1:48" ht="20.25" customHeight="1">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B1050" s="10"/>
      <c r="AC1050" s="10"/>
      <c r="AD1050" s="32"/>
      <c r="AE1050" s="10"/>
      <c r="AF1050" s="10"/>
      <c r="AG1050" s="10"/>
      <c r="AH1050" s="10"/>
      <c r="AI1050" s="10"/>
      <c r="AJ1050" s="10"/>
      <c r="AK1050" s="10"/>
      <c r="AL1050" s="10"/>
      <c r="AM1050" s="10"/>
      <c r="AN1050" s="10"/>
      <c r="AO1050" s="10"/>
      <c r="AP1050" s="10"/>
      <c r="AQ1050" s="10"/>
      <c r="AR1050" s="10"/>
      <c r="AS1050" s="10"/>
      <c r="AT1050" s="10"/>
      <c r="AU1050" s="10"/>
      <c r="AV1050" s="10"/>
    </row>
    <row r="1051" spans="1:48" ht="20.25" customHeight="1">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B1051" s="10"/>
      <c r="AC1051" s="10"/>
      <c r="AD1051" s="32"/>
      <c r="AE1051" s="10"/>
      <c r="AF1051" s="10"/>
      <c r="AG1051" s="10"/>
      <c r="AH1051" s="10"/>
      <c r="AI1051" s="10"/>
      <c r="AJ1051" s="10"/>
      <c r="AK1051" s="10"/>
      <c r="AL1051" s="10"/>
      <c r="AM1051" s="10"/>
      <c r="AN1051" s="10"/>
      <c r="AO1051" s="10"/>
      <c r="AP1051" s="10"/>
      <c r="AQ1051" s="10"/>
      <c r="AR1051" s="10"/>
      <c r="AS1051" s="10"/>
      <c r="AT1051" s="10"/>
      <c r="AU1051" s="10"/>
      <c r="AV1051" s="10"/>
    </row>
    <row r="1052" spans="1:48" ht="20.25" customHeight="1">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B1052" s="10"/>
      <c r="AC1052" s="10"/>
      <c r="AD1052" s="32"/>
      <c r="AE1052" s="10"/>
      <c r="AF1052" s="10"/>
      <c r="AG1052" s="10"/>
      <c r="AH1052" s="10"/>
      <c r="AI1052" s="10"/>
      <c r="AJ1052" s="10"/>
      <c r="AK1052" s="10"/>
      <c r="AL1052" s="10"/>
      <c r="AM1052" s="10"/>
      <c r="AN1052" s="10"/>
      <c r="AO1052" s="10"/>
      <c r="AP1052" s="10"/>
      <c r="AQ1052" s="10"/>
      <c r="AR1052" s="10"/>
      <c r="AS1052" s="10"/>
      <c r="AT1052" s="10"/>
      <c r="AU1052" s="10"/>
      <c r="AV1052" s="10"/>
    </row>
    <row r="1053" spans="1:48" ht="20.25" customHeight="1">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B1053" s="10"/>
      <c r="AC1053" s="10"/>
      <c r="AD1053" s="32"/>
      <c r="AE1053" s="10"/>
      <c r="AF1053" s="10"/>
      <c r="AG1053" s="10"/>
      <c r="AH1053" s="10"/>
      <c r="AI1053" s="10"/>
      <c r="AJ1053" s="10"/>
      <c r="AK1053" s="10"/>
      <c r="AL1053" s="10"/>
      <c r="AM1053" s="10"/>
      <c r="AN1053" s="10"/>
      <c r="AO1053" s="10"/>
      <c r="AP1053" s="10"/>
      <c r="AQ1053" s="10"/>
      <c r="AR1053" s="10"/>
      <c r="AS1053" s="10"/>
      <c r="AT1053" s="10"/>
      <c r="AU1053" s="10"/>
      <c r="AV1053" s="10"/>
    </row>
    <row r="1054" spans="1:48" ht="20.25" customHeight="1">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B1054" s="10"/>
      <c r="AC1054" s="10"/>
      <c r="AD1054" s="32"/>
      <c r="AE1054" s="10"/>
      <c r="AF1054" s="10"/>
      <c r="AG1054" s="10"/>
      <c r="AH1054" s="10"/>
      <c r="AI1054" s="10"/>
      <c r="AJ1054" s="10"/>
      <c r="AK1054" s="10"/>
      <c r="AL1054" s="10"/>
      <c r="AM1054" s="10"/>
      <c r="AN1054" s="10"/>
      <c r="AO1054" s="10"/>
      <c r="AP1054" s="10"/>
      <c r="AQ1054" s="10"/>
      <c r="AR1054" s="10"/>
      <c r="AS1054" s="10"/>
      <c r="AT1054" s="10"/>
      <c r="AU1054" s="10"/>
      <c r="AV1054" s="10"/>
    </row>
    <row r="1055" spans="1:48" ht="20.25" customHeight="1">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B1055" s="10"/>
      <c r="AC1055" s="10"/>
      <c r="AD1055" s="32"/>
      <c r="AE1055" s="10"/>
      <c r="AF1055" s="10"/>
      <c r="AG1055" s="10"/>
      <c r="AH1055" s="10"/>
      <c r="AI1055" s="10"/>
      <c r="AJ1055" s="10"/>
      <c r="AK1055" s="10"/>
      <c r="AL1055" s="10"/>
      <c r="AM1055" s="10"/>
      <c r="AN1055" s="10"/>
      <c r="AO1055" s="10"/>
      <c r="AP1055" s="10"/>
      <c r="AQ1055" s="10"/>
      <c r="AR1055" s="10"/>
      <c r="AS1055" s="10"/>
      <c r="AT1055" s="10"/>
      <c r="AU1055" s="10"/>
      <c r="AV1055" s="10"/>
    </row>
    <row r="1056" spans="1:48" ht="20.25" customHeight="1">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B1056" s="10"/>
      <c r="AC1056" s="10"/>
      <c r="AD1056" s="32"/>
      <c r="AE1056" s="10"/>
      <c r="AF1056" s="10"/>
      <c r="AG1056" s="10"/>
      <c r="AH1056" s="10"/>
      <c r="AI1056" s="10"/>
      <c r="AJ1056" s="10"/>
      <c r="AK1056" s="10"/>
      <c r="AL1056" s="10"/>
      <c r="AM1056" s="10"/>
      <c r="AN1056" s="10"/>
      <c r="AO1056" s="10"/>
      <c r="AP1056" s="10"/>
      <c r="AQ1056" s="10"/>
      <c r="AR1056" s="10"/>
      <c r="AS1056" s="10"/>
      <c r="AT1056" s="10"/>
      <c r="AU1056" s="10"/>
      <c r="AV1056" s="10"/>
    </row>
    <row r="1057" spans="1:48" ht="20.25" customHeight="1">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B1057" s="10"/>
      <c r="AC1057" s="10"/>
      <c r="AD1057" s="32"/>
      <c r="AE1057" s="10"/>
      <c r="AF1057" s="10"/>
      <c r="AG1057" s="10"/>
      <c r="AH1057" s="10"/>
      <c r="AI1057" s="10"/>
      <c r="AJ1057" s="10"/>
      <c r="AK1057" s="10"/>
      <c r="AL1057" s="10"/>
      <c r="AM1057" s="10"/>
      <c r="AN1057" s="10"/>
      <c r="AO1057" s="10"/>
      <c r="AP1057" s="10"/>
      <c r="AQ1057" s="10"/>
      <c r="AR1057" s="10"/>
      <c r="AS1057" s="10"/>
      <c r="AT1057" s="10"/>
      <c r="AU1057" s="10"/>
      <c r="AV1057" s="10"/>
    </row>
    <row r="1058" spans="1:48" ht="20.25" customHeight="1">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B1058" s="10"/>
      <c r="AC1058" s="10"/>
      <c r="AD1058" s="32"/>
      <c r="AE1058" s="10"/>
      <c r="AF1058" s="10"/>
      <c r="AG1058" s="10"/>
      <c r="AH1058" s="10"/>
      <c r="AI1058" s="10"/>
      <c r="AJ1058" s="10"/>
      <c r="AK1058" s="10"/>
      <c r="AL1058" s="10"/>
      <c r="AM1058" s="10"/>
      <c r="AN1058" s="10"/>
      <c r="AO1058" s="10"/>
      <c r="AP1058" s="10"/>
      <c r="AQ1058" s="10"/>
      <c r="AR1058" s="10"/>
      <c r="AS1058" s="10"/>
      <c r="AT1058" s="10"/>
      <c r="AU1058" s="10"/>
      <c r="AV1058" s="10"/>
    </row>
    <row r="1059" spans="1:48" ht="20.25" customHeight="1">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B1059" s="10"/>
      <c r="AC1059" s="10"/>
      <c r="AD1059" s="32"/>
      <c r="AE1059" s="10"/>
      <c r="AF1059" s="10"/>
      <c r="AG1059" s="10"/>
      <c r="AH1059" s="10"/>
      <c r="AI1059" s="10"/>
      <c r="AJ1059" s="10"/>
      <c r="AK1059" s="10"/>
      <c r="AL1059" s="10"/>
      <c r="AM1059" s="10"/>
      <c r="AN1059" s="10"/>
      <c r="AO1059" s="10"/>
      <c r="AP1059" s="10"/>
      <c r="AQ1059" s="10"/>
      <c r="AR1059" s="10"/>
      <c r="AS1059" s="10"/>
      <c r="AT1059" s="10"/>
      <c r="AU1059" s="10"/>
      <c r="AV1059" s="10"/>
    </row>
    <row r="1060" spans="1:48" ht="20.25" customHeight="1">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B1060" s="10"/>
      <c r="AC1060" s="10"/>
      <c r="AD1060" s="32"/>
      <c r="AE1060" s="10"/>
      <c r="AF1060" s="10"/>
      <c r="AG1060" s="10"/>
      <c r="AH1060" s="10"/>
      <c r="AI1060" s="10"/>
      <c r="AJ1060" s="10"/>
      <c r="AK1060" s="10"/>
      <c r="AL1060" s="10"/>
      <c r="AM1060" s="10"/>
      <c r="AN1060" s="10"/>
      <c r="AO1060" s="10"/>
      <c r="AP1060" s="10"/>
      <c r="AQ1060" s="10"/>
      <c r="AR1060" s="10"/>
      <c r="AS1060" s="10"/>
      <c r="AT1060" s="10"/>
      <c r="AU1060" s="10"/>
      <c r="AV1060" s="10"/>
    </row>
    <row r="1061" spans="1:48" ht="20.25" customHeight="1">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B1061" s="10"/>
      <c r="AC1061" s="10"/>
      <c r="AD1061" s="32"/>
      <c r="AE1061" s="10"/>
      <c r="AF1061" s="10"/>
      <c r="AG1061" s="10"/>
      <c r="AH1061" s="10"/>
      <c r="AI1061" s="10"/>
      <c r="AJ1061" s="10"/>
      <c r="AK1061" s="10"/>
      <c r="AL1061" s="10"/>
      <c r="AM1061" s="10"/>
      <c r="AN1061" s="10"/>
      <c r="AO1061" s="10"/>
      <c r="AP1061" s="10"/>
      <c r="AQ1061" s="10"/>
      <c r="AR1061" s="10"/>
      <c r="AS1061" s="10"/>
      <c r="AT1061" s="10"/>
      <c r="AU1061" s="10"/>
      <c r="AV1061" s="10"/>
    </row>
    <row r="1062" spans="1:48" ht="20.25" customHeight="1">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B1062" s="10"/>
      <c r="AC1062" s="10"/>
      <c r="AD1062" s="32"/>
      <c r="AE1062" s="10"/>
      <c r="AF1062" s="10"/>
      <c r="AG1062" s="10"/>
      <c r="AH1062" s="10"/>
      <c r="AI1062" s="10"/>
      <c r="AJ1062" s="10"/>
      <c r="AK1062" s="10"/>
      <c r="AL1062" s="10"/>
      <c r="AM1062" s="10"/>
      <c r="AN1062" s="10"/>
      <c r="AO1062" s="10"/>
      <c r="AP1062" s="10"/>
      <c r="AQ1062" s="10"/>
      <c r="AR1062" s="10"/>
      <c r="AS1062" s="10"/>
      <c r="AT1062" s="10"/>
      <c r="AU1062" s="10"/>
      <c r="AV1062" s="10"/>
    </row>
    <row r="1063" spans="1:48" ht="20.25" customHeight="1">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B1063" s="10"/>
      <c r="AC1063" s="10"/>
      <c r="AD1063" s="32"/>
      <c r="AE1063" s="10"/>
      <c r="AF1063" s="10"/>
      <c r="AG1063" s="10"/>
      <c r="AH1063" s="10"/>
      <c r="AI1063" s="10"/>
      <c r="AJ1063" s="10"/>
      <c r="AK1063" s="10"/>
      <c r="AL1063" s="10"/>
      <c r="AM1063" s="10"/>
      <c r="AN1063" s="10"/>
      <c r="AO1063" s="10"/>
      <c r="AP1063" s="10"/>
      <c r="AQ1063" s="10"/>
      <c r="AR1063" s="10"/>
      <c r="AS1063" s="10"/>
      <c r="AT1063" s="10"/>
      <c r="AU1063" s="10"/>
      <c r="AV1063" s="10"/>
    </row>
    <row r="1064" spans="1:48" ht="20.25" customHeight="1">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B1064" s="10"/>
      <c r="AC1064" s="10"/>
      <c r="AD1064" s="32"/>
      <c r="AE1064" s="10"/>
      <c r="AF1064" s="10"/>
      <c r="AG1064" s="10"/>
      <c r="AH1064" s="10"/>
      <c r="AI1064" s="10"/>
      <c r="AJ1064" s="10"/>
      <c r="AK1064" s="10"/>
      <c r="AL1064" s="10"/>
      <c r="AM1064" s="10"/>
      <c r="AN1064" s="10"/>
      <c r="AO1064" s="10"/>
      <c r="AP1064" s="10"/>
      <c r="AQ1064" s="10"/>
      <c r="AR1064" s="10"/>
      <c r="AS1064" s="10"/>
      <c r="AT1064" s="10"/>
      <c r="AU1064" s="10"/>
      <c r="AV1064" s="10"/>
    </row>
    <row r="1065" spans="1:48" ht="20.25" customHeight="1">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B1065" s="10"/>
      <c r="AC1065" s="10"/>
      <c r="AD1065" s="32"/>
      <c r="AE1065" s="10"/>
      <c r="AF1065" s="10"/>
      <c r="AG1065" s="10"/>
      <c r="AH1065" s="10"/>
      <c r="AI1065" s="10"/>
      <c r="AJ1065" s="10"/>
      <c r="AK1065" s="10"/>
      <c r="AL1065" s="10"/>
      <c r="AM1065" s="10"/>
      <c r="AN1065" s="10"/>
      <c r="AO1065" s="10"/>
      <c r="AP1065" s="10"/>
      <c r="AQ1065" s="10"/>
      <c r="AR1065" s="10"/>
      <c r="AS1065" s="10"/>
      <c r="AT1065" s="10"/>
      <c r="AU1065" s="10"/>
      <c r="AV1065" s="10"/>
    </row>
    <row r="1066" spans="1:48" ht="20.25" customHeight="1">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B1066" s="10"/>
      <c r="AC1066" s="10"/>
      <c r="AD1066" s="32"/>
      <c r="AE1066" s="10"/>
      <c r="AF1066" s="10"/>
      <c r="AG1066" s="10"/>
      <c r="AH1066" s="10"/>
      <c r="AI1066" s="10"/>
      <c r="AJ1066" s="10"/>
      <c r="AK1066" s="10"/>
      <c r="AL1066" s="10"/>
      <c r="AM1066" s="10"/>
      <c r="AN1066" s="10"/>
      <c r="AO1066" s="10"/>
      <c r="AP1066" s="10"/>
      <c r="AQ1066" s="10"/>
      <c r="AR1066" s="10"/>
      <c r="AS1066" s="10"/>
      <c r="AT1066" s="10"/>
      <c r="AU1066" s="10"/>
      <c r="AV1066" s="10"/>
    </row>
    <row r="1067" spans="1:48" ht="20.25" customHeight="1">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B1067" s="10"/>
      <c r="AC1067" s="10"/>
      <c r="AD1067" s="32"/>
      <c r="AE1067" s="10"/>
      <c r="AF1067" s="10"/>
      <c r="AG1067" s="10"/>
      <c r="AH1067" s="10"/>
      <c r="AI1067" s="10"/>
      <c r="AJ1067" s="10"/>
      <c r="AK1067" s="10"/>
      <c r="AL1067" s="10"/>
      <c r="AM1067" s="10"/>
      <c r="AN1067" s="10"/>
      <c r="AO1067" s="10"/>
      <c r="AP1067" s="10"/>
      <c r="AQ1067" s="10"/>
      <c r="AR1067" s="10"/>
      <c r="AS1067" s="10"/>
      <c r="AT1067" s="10"/>
      <c r="AU1067" s="10"/>
      <c r="AV1067" s="10"/>
    </row>
    <row r="1068" spans="1:48" ht="20.25" customHeight="1">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B1068" s="10"/>
      <c r="AC1068" s="10"/>
      <c r="AD1068" s="32"/>
      <c r="AE1068" s="10"/>
      <c r="AF1068" s="10"/>
      <c r="AG1068" s="10"/>
      <c r="AH1068" s="10"/>
      <c r="AI1068" s="10"/>
      <c r="AJ1068" s="10"/>
      <c r="AK1068" s="10"/>
      <c r="AL1068" s="10"/>
      <c r="AM1068" s="10"/>
      <c r="AN1068" s="10"/>
      <c r="AO1068" s="10"/>
      <c r="AP1068" s="10"/>
      <c r="AQ1068" s="10"/>
      <c r="AR1068" s="10"/>
      <c r="AS1068" s="10"/>
      <c r="AT1068" s="10"/>
      <c r="AU1068" s="10"/>
      <c r="AV1068" s="10"/>
    </row>
    <row r="1069" spans="1:48" ht="20.25" customHeight="1">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B1069" s="10"/>
      <c r="AC1069" s="10"/>
      <c r="AD1069" s="32"/>
      <c r="AE1069" s="10"/>
      <c r="AF1069" s="10"/>
      <c r="AG1069" s="10"/>
      <c r="AH1069" s="10"/>
      <c r="AI1069" s="10"/>
      <c r="AJ1069" s="10"/>
      <c r="AK1069" s="10"/>
      <c r="AL1069" s="10"/>
      <c r="AM1069" s="10"/>
      <c r="AN1069" s="10"/>
      <c r="AO1069" s="10"/>
      <c r="AP1069" s="10"/>
      <c r="AQ1069" s="10"/>
      <c r="AR1069" s="10"/>
      <c r="AS1069" s="10"/>
      <c r="AT1069" s="10"/>
      <c r="AU1069" s="10"/>
      <c r="AV1069" s="10"/>
    </row>
    <row r="1070" spans="1:48" ht="20.25" customHeight="1">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B1070" s="10"/>
      <c r="AC1070" s="10"/>
      <c r="AD1070" s="32"/>
      <c r="AE1070" s="10"/>
      <c r="AF1070" s="10"/>
      <c r="AG1070" s="10"/>
      <c r="AH1070" s="10"/>
      <c r="AI1070" s="10"/>
      <c r="AJ1070" s="10"/>
      <c r="AK1070" s="10"/>
      <c r="AL1070" s="10"/>
      <c r="AM1070" s="10"/>
      <c r="AN1070" s="10"/>
      <c r="AO1070" s="10"/>
      <c r="AP1070" s="10"/>
      <c r="AQ1070" s="10"/>
      <c r="AR1070" s="10"/>
      <c r="AS1070" s="10"/>
      <c r="AT1070" s="10"/>
      <c r="AU1070" s="10"/>
      <c r="AV1070" s="10"/>
    </row>
    <row r="1071" spans="1:48" ht="20.25" customHeight="1">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B1071" s="10"/>
      <c r="AC1071" s="10"/>
      <c r="AD1071" s="32"/>
      <c r="AE1071" s="10"/>
      <c r="AF1071" s="10"/>
      <c r="AG1071" s="10"/>
      <c r="AH1071" s="10"/>
      <c r="AI1071" s="10"/>
      <c r="AJ1071" s="10"/>
      <c r="AK1071" s="10"/>
      <c r="AL1071" s="10"/>
      <c r="AM1071" s="10"/>
      <c r="AN1071" s="10"/>
      <c r="AO1071" s="10"/>
      <c r="AP1071" s="10"/>
      <c r="AQ1071" s="10"/>
      <c r="AR1071" s="10"/>
      <c r="AS1071" s="10"/>
      <c r="AT1071" s="10"/>
      <c r="AU1071" s="10"/>
      <c r="AV1071" s="10"/>
    </row>
    <row r="1072" spans="1:48" ht="20.25" customHeight="1">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B1072" s="10"/>
      <c r="AC1072" s="10"/>
      <c r="AD1072" s="32"/>
      <c r="AE1072" s="10"/>
      <c r="AF1072" s="10"/>
      <c r="AG1072" s="10"/>
      <c r="AH1072" s="10"/>
      <c r="AI1072" s="10"/>
      <c r="AJ1072" s="10"/>
      <c r="AK1072" s="10"/>
      <c r="AL1072" s="10"/>
      <c r="AM1072" s="10"/>
      <c r="AN1072" s="10"/>
      <c r="AO1072" s="10"/>
      <c r="AP1072" s="10"/>
      <c r="AQ1072" s="10"/>
      <c r="AR1072" s="10"/>
      <c r="AS1072" s="10"/>
      <c r="AT1072" s="10"/>
      <c r="AU1072" s="10"/>
      <c r="AV1072" s="10"/>
    </row>
    <row r="1073" spans="1:48" ht="20.25" customHeight="1">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B1073" s="10"/>
      <c r="AC1073" s="10"/>
      <c r="AD1073" s="32"/>
      <c r="AE1073" s="10"/>
      <c r="AF1073" s="10"/>
      <c r="AG1073" s="10"/>
      <c r="AH1073" s="10"/>
      <c r="AI1073" s="10"/>
      <c r="AJ1073" s="10"/>
      <c r="AK1073" s="10"/>
      <c r="AL1073" s="10"/>
      <c r="AM1073" s="10"/>
      <c r="AN1073" s="10"/>
      <c r="AO1073" s="10"/>
      <c r="AP1073" s="10"/>
      <c r="AQ1073" s="10"/>
      <c r="AR1073" s="10"/>
      <c r="AS1073" s="10"/>
      <c r="AT1073" s="10"/>
      <c r="AU1073" s="10"/>
      <c r="AV1073" s="10"/>
    </row>
    <row r="1074" spans="1:48" ht="20.25" customHeight="1">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B1074" s="10"/>
      <c r="AC1074" s="10"/>
      <c r="AD1074" s="32"/>
      <c r="AE1074" s="10"/>
      <c r="AF1074" s="10"/>
      <c r="AG1074" s="10"/>
      <c r="AH1074" s="10"/>
      <c r="AI1074" s="10"/>
      <c r="AJ1074" s="10"/>
      <c r="AK1074" s="10"/>
      <c r="AL1074" s="10"/>
      <c r="AM1074" s="10"/>
      <c r="AN1074" s="10"/>
      <c r="AO1074" s="10"/>
      <c r="AP1074" s="10"/>
      <c r="AQ1074" s="10"/>
      <c r="AR1074" s="10"/>
      <c r="AS1074" s="10"/>
      <c r="AT1074" s="10"/>
      <c r="AU1074" s="10"/>
      <c r="AV1074" s="10"/>
    </row>
    <row r="1075" spans="1:48" ht="20.25" customHeight="1">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B1075" s="10"/>
      <c r="AC1075" s="10"/>
      <c r="AD1075" s="32"/>
      <c r="AE1075" s="10"/>
      <c r="AF1075" s="10"/>
      <c r="AG1075" s="10"/>
      <c r="AH1075" s="10"/>
      <c r="AI1075" s="10"/>
      <c r="AJ1075" s="10"/>
      <c r="AK1075" s="10"/>
      <c r="AL1075" s="10"/>
      <c r="AM1075" s="10"/>
      <c r="AN1075" s="10"/>
      <c r="AO1075" s="10"/>
      <c r="AP1075" s="10"/>
      <c r="AQ1075" s="10"/>
      <c r="AR1075" s="10"/>
      <c r="AS1075" s="10"/>
      <c r="AT1075" s="10"/>
      <c r="AU1075" s="10"/>
      <c r="AV1075" s="10"/>
    </row>
    <row r="1076" spans="1:48" ht="20.25" customHeight="1">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B1076" s="10"/>
      <c r="AC1076" s="10"/>
      <c r="AD1076" s="32"/>
      <c r="AE1076" s="10"/>
      <c r="AF1076" s="10"/>
      <c r="AG1076" s="10"/>
      <c r="AH1076" s="10"/>
      <c r="AI1076" s="10"/>
      <c r="AJ1076" s="10"/>
      <c r="AK1076" s="10"/>
      <c r="AL1076" s="10"/>
      <c r="AM1076" s="10"/>
      <c r="AN1076" s="10"/>
      <c r="AO1076" s="10"/>
      <c r="AP1076" s="10"/>
      <c r="AQ1076" s="10"/>
      <c r="AR1076" s="10"/>
      <c r="AS1076" s="10"/>
      <c r="AT1076" s="10"/>
      <c r="AU1076" s="10"/>
      <c r="AV1076" s="10"/>
    </row>
    <row r="1077" spans="1:48" ht="20.25" customHeight="1">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B1077" s="10"/>
      <c r="AC1077" s="10"/>
      <c r="AD1077" s="32"/>
      <c r="AE1077" s="10"/>
      <c r="AF1077" s="10"/>
      <c r="AG1077" s="10"/>
      <c r="AH1077" s="10"/>
      <c r="AI1077" s="10"/>
      <c r="AJ1077" s="10"/>
      <c r="AK1077" s="10"/>
      <c r="AL1077" s="10"/>
      <c r="AM1077" s="10"/>
      <c r="AN1077" s="10"/>
      <c r="AO1077" s="10"/>
      <c r="AP1077" s="10"/>
      <c r="AQ1077" s="10"/>
      <c r="AR1077" s="10"/>
      <c r="AS1077" s="10"/>
      <c r="AT1077" s="10"/>
      <c r="AU1077" s="10"/>
      <c r="AV1077" s="10"/>
    </row>
    <row r="1078" spans="1:48" ht="20.25" customHeight="1">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B1078" s="10"/>
      <c r="AC1078" s="10"/>
      <c r="AD1078" s="32"/>
      <c r="AE1078" s="10"/>
      <c r="AF1078" s="10"/>
      <c r="AG1078" s="10"/>
      <c r="AH1078" s="10"/>
      <c r="AI1078" s="10"/>
      <c r="AJ1078" s="10"/>
      <c r="AK1078" s="10"/>
      <c r="AL1078" s="10"/>
      <c r="AM1078" s="10"/>
      <c r="AN1078" s="10"/>
      <c r="AO1078" s="10"/>
      <c r="AP1078" s="10"/>
      <c r="AQ1078" s="10"/>
      <c r="AR1078" s="10"/>
      <c r="AS1078" s="10"/>
      <c r="AT1078" s="10"/>
      <c r="AU1078" s="10"/>
      <c r="AV1078" s="10"/>
    </row>
    <row r="1079" spans="1:48" ht="20.25" customHeight="1">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B1079" s="10"/>
      <c r="AC1079" s="10"/>
      <c r="AD1079" s="32"/>
      <c r="AE1079" s="10"/>
      <c r="AF1079" s="10"/>
      <c r="AG1079" s="10"/>
      <c r="AH1079" s="10"/>
      <c r="AI1079" s="10"/>
      <c r="AJ1079" s="10"/>
      <c r="AK1079" s="10"/>
      <c r="AL1079" s="10"/>
      <c r="AM1079" s="10"/>
      <c r="AN1079" s="10"/>
      <c r="AO1079" s="10"/>
      <c r="AP1079" s="10"/>
      <c r="AQ1079" s="10"/>
      <c r="AR1079" s="10"/>
      <c r="AS1079" s="10"/>
      <c r="AT1079" s="10"/>
      <c r="AU1079" s="10"/>
      <c r="AV1079" s="10"/>
    </row>
    <row r="1080" spans="1:48" ht="20.25" customHeight="1">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B1080" s="10"/>
      <c r="AC1080" s="10"/>
      <c r="AD1080" s="32"/>
      <c r="AE1080" s="10"/>
      <c r="AF1080" s="10"/>
      <c r="AG1080" s="10"/>
      <c r="AH1080" s="10"/>
      <c r="AI1080" s="10"/>
      <c r="AJ1080" s="10"/>
      <c r="AK1080" s="10"/>
      <c r="AL1080" s="10"/>
      <c r="AM1080" s="10"/>
      <c r="AN1080" s="10"/>
      <c r="AO1080" s="10"/>
      <c r="AP1080" s="10"/>
      <c r="AQ1080" s="10"/>
      <c r="AR1080" s="10"/>
      <c r="AS1080" s="10"/>
      <c r="AT1080" s="10"/>
      <c r="AU1080" s="10"/>
      <c r="AV1080" s="10"/>
    </row>
    <row r="1081" spans="1:48" ht="20.25" customHeight="1">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B1081" s="10"/>
      <c r="AC1081" s="10"/>
      <c r="AD1081" s="32"/>
      <c r="AE1081" s="10"/>
      <c r="AF1081" s="10"/>
      <c r="AG1081" s="10"/>
      <c r="AH1081" s="10"/>
      <c r="AI1081" s="10"/>
      <c r="AJ1081" s="10"/>
      <c r="AK1081" s="10"/>
      <c r="AL1081" s="10"/>
      <c r="AM1081" s="10"/>
      <c r="AN1081" s="10"/>
      <c r="AO1081" s="10"/>
      <c r="AP1081" s="10"/>
      <c r="AQ1081" s="10"/>
      <c r="AR1081" s="10"/>
      <c r="AS1081" s="10"/>
      <c r="AT1081" s="10"/>
      <c r="AU1081" s="10"/>
      <c r="AV1081" s="10"/>
    </row>
    <row r="1082" spans="1:48" ht="20.25" customHeight="1">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B1082" s="10"/>
      <c r="AC1082" s="10"/>
      <c r="AD1082" s="32"/>
      <c r="AE1082" s="10"/>
      <c r="AF1082" s="10"/>
      <c r="AG1082" s="10"/>
      <c r="AH1082" s="10"/>
      <c r="AI1082" s="10"/>
      <c r="AJ1082" s="10"/>
      <c r="AK1082" s="10"/>
      <c r="AL1082" s="10"/>
      <c r="AM1082" s="10"/>
      <c r="AN1082" s="10"/>
      <c r="AO1082" s="10"/>
      <c r="AP1082" s="10"/>
      <c r="AQ1082" s="10"/>
      <c r="AR1082" s="10"/>
      <c r="AS1082" s="10"/>
      <c r="AT1082" s="10"/>
      <c r="AU1082" s="10"/>
      <c r="AV1082" s="10"/>
    </row>
    <row r="1083" spans="1:48" ht="20.25" customHeight="1">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B1083" s="10"/>
      <c r="AC1083" s="10"/>
      <c r="AD1083" s="32"/>
      <c r="AE1083" s="10"/>
      <c r="AF1083" s="10"/>
      <c r="AG1083" s="10"/>
      <c r="AH1083" s="10"/>
      <c r="AI1083" s="10"/>
      <c r="AJ1083" s="10"/>
      <c r="AK1083" s="10"/>
      <c r="AL1083" s="10"/>
      <c r="AM1083" s="10"/>
      <c r="AN1083" s="10"/>
      <c r="AO1083" s="10"/>
      <c r="AP1083" s="10"/>
      <c r="AQ1083" s="10"/>
      <c r="AR1083" s="10"/>
      <c r="AS1083" s="10"/>
      <c r="AT1083" s="10"/>
      <c r="AU1083" s="10"/>
      <c r="AV1083" s="10"/>
    </row>
    <row r="1084" spans="1:48" ht="20.25" customHeight="1">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B1084" s="10"/>
      <c r="AC1084" s="10"/>
      <c r="AD1084" s="32"/>
      <c r="AE1084" s="10"/>
      <c r="AF1084" s="10"/>
      <c r="AG1084" s="10"/>
      <c r="AH1084" s="10"/>
      <c r="AI1084" s="10"/>
      <c r="AJ1084" s="10"/>
      <c r="AK1084" s="10"/>
      <c r="AL1084" s="10"/>
      <c r="AM1084" s="10"/>
      <c r="AN1084" s="10"/>
      <c r="AO1084" s="10"/>
      <c r="AP1084" s="10"/>
      <c r="AQ1084" s="10"/>
      <c r="AR1084" s="10"/>
      <c r="AS1084" s="10"/>
      <c r="AT1084" s="10"/>
      <c r="AU1084" s="10"/>
      <c r="AV1084" s="10"/>
    </row>
    <row r="1085" spans="1:48" ht="20.25" customHeight="1">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B1085" s="10"/>
      <c r="AC1085" s="10"/>
      <c r="AD1085" s="32"/>
      <c r="AE1085" s="10"/>
      <c r="AF1085" s="10"/>
      <c r="AG1085" s="10"/>
      <c r="AH1085" s="10"/>
      <c r="AI1085" s="10"/>
      <c r="AJ1085" s="10"/>
      <c r="AK1085" s="10"/>
      <c r="AL1085" s="10"/>
      <c r="AM1085" s="10"/>
      <c r="AN1085" s="10"/>
      <c r="AO1085" s="10"/>
      <c r="AP1085" s="10"/>
      <c r="AQ1085" s="10"/>
      <c r="AR1085" s="10"/>
      <c r="AS1085" s="10"/>
      <c r="AT1085" s="10"/>
      <c r="AU1085" s="10"/>
      <c r="AV1085" s="10"/>
    </row>
    <row r="1086" spans="1:48" ht="20.25" customHeight="1">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B1086" s="10"/>
      <c r="AC1086" s="10"/>
      <c r="AD1086" s="32"/>
      <c r="AE1086" s="10"/>
      <c r="AF1086" s="10"/>
      <c r="AG1086" s="10"/>
      <c r="AH1086" s="10"/>
      <c r="AI1086" s="10"/>
      <c r="AJ1086" s="10"/>
      <c r="AK1086" s="10"/>
      <c r="AL1086" s="10"/>
      <c r="AM1086" s="10"/>
      <c r="AN1086" s="10"/>
      <c r="AO1086" s="10"/>
      <c r="AP1086" s="10"/>
      <c r="AQ1086" s="10"/>
      <c r="AR1086" s="10"/>
      <c r="AS1086" s="10"/>
      <c r="AT1086" s="10"/>
      <c r="AU1086" s="10"/>
      <c r="AV1086" s="10"/>
    </row>
    <row r="1087" spans="1:48" ht="20.25" customHeight="1">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B1087" s="10"/>
      <c r="AC1087" s="10"/>
      <c r="AD1087" s="32"/>
      <c r="AE1087" s="10"/>
      <c r="AF1087" s="10"/>
      <c r="AG1087" s="10"/>
      <c r="AH1087" s="10"/>
      <c r="AI1087" s="10"/>
      <c r="AJ1087" s="10"/>
      <c r="AK1087" s="10"/>
      <c r="AL1087" s="10"/>
      <c r="AM1087" s="10"/>
      <c r="AN1087" s="10"/>
      <c r="AO1087" s="10"/>
      <c r="AP1087" s="10"/>
      <c r="AQ1087" s="10"/>
      <c r="AR1087" s="10"/>
      <c r="AS1087" s="10"/>
      <c r="AT1087" s="10"/>
      <c r="AU1087" s="10"/>
      <c r="AV1087" s="10"/>
    </row>
    <row r="1088" spans="1:48" ht="20.25" customHeight="1">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B1088" s="10"/>
      <c r="AC1088" s="10"/>
      <c r="AD1088" s="32"/>
      <c r="AE1088" s="10"/>
      <c r="AF1088" s="10"/>
      <c r="AG1088" s="10"/>
      <c r="AH1088" s="10"/>
      <c r="AI1088" s="10"/>
      <c r="AJ1088" s="10"/>
      <c r="AK1088" s="10"/>
      <c r="AL1088" s="10"/>
      <c r="AM1088" s="10"/>
      <c r="AN1088" s="10"/>
      <c r="AO1088" s="10"/>
      <c r="AP1088" s="10"/>
      <c r="AQ1088" s="10"/>
      <c r="AR1088" s="10"/>
      <c r="AS1088" s="10"/>
      <c r="AT1088" s="10"/>
      <c r="AU1088" s="10"/>
      <c r="AV1088" s="10"/>
    </row>
    <row r="1089" spans="1:48" ht="20.25" customHeight="1">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B1089" s="10"/>
      <c r="AC1089" s="10"/>
      <c r="AD1089" s="32"/>
      <c r="AE1089" s="10"/>
      <c r="AF1089" s="10"/>
      <c r="AG1089" s="10"/>
      <c r="AH1089" s="10"/>
      <c r="AI1089" s="10"/>
      <c r="AJ1089" s="10"/>
      <c r="AK1089" s="10"/>
      <c r="AL1089" s="10"/>
      <c r="AM1089" s="10"/>
      <c r="AN1089" s="10"/>
      <c r="AO1089" s="10"/>
      <c r="AP1089" s="10"/>
      <c r="AQ1089" s="10"/>
      <c r="AR1089" s="10"/>
      <c r="AS1089" s="10"/>
      <c r="AT1089" s="10"/>
      <c r="AU1089" s="10"/>
      <c r="AV1089" s="10"/>
    </row>
    <row r="1090" spans="1:48" ht="20.25" customHeight="1">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B1090" s="10"/>
      <c r="AC1090" s="10"/>
      <c r="AD1090" s="32"/>
      <c r="AE1090" s="10"/>
      <c r="AF1090" s="10"/>
      <c r="AG1090" s="10"/>
      <c r="AH1090" s="10"/>
      <c r="AI1090" s="10"/>
      <c r="AJ1090" s="10"/>
      <c r="AK1090" s="10"/>
      <c r="AL1090" s="10"/>
      <c r="AM1090" s="10"/>
      <c r="AN1090" s="10"/>
      <c r="AO1090" s="10"/>
      <c r="AP1090" s="10"/>
      <c r="AQ1090" s="10"/>
      <c r="AR1090" s="10"/>
      <c r="AS1090" s="10"/>
      <c r="AT1090" s="10"/>
      <c r="AU1090" s="10"/>
      <c r="AV1090" s="10"/>
    </row>
    <row r="1091" spans="1:48" ht="20.25" customHeight="1">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B1091" s="10"/>
      <c r="AC1091" s="10"/>
      <c r="AD1091" s="32"/>
      <c r="AE1091" s="10"/>
      <c r="AF1091" s="10"/>
      <c r="AG1091" s="10"/>
      <c r="AH1091" s="10"/>
      <c r="AI1091" s="10"/>
      <c r="AJ1091" s="10"/>
      <c r="AK1091" s="10"/>
      <c r="AL1091" s="10"/>
      <c r="AM1091" s="10"/>
      <c r="AN1091" s="10"/>
      <c r="AO1091" s="10"/>
      <c r="AP1091" s="10"/>
      <c r="AQ1091" s="10"/>
      <c r="AR1091" s="10"/>
      <c r="AS1091" s="10"/>
      <c r="AT1091" s="10"/>
      <c r="AU1091" s="10"/>
      <c r="AV1091" s="10"/>
    </row>
    <row r="1092" spans="1:48" ht="20.25" customHeight="1">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B1092" s="10"/>
      <c r="AC1092" s="10"/>
      <c r="AD1092" s="32"/>
      <c r="AE1092" s="10"/>
      <c r="AF1092" s="10"/>
      <c r="AG1092" s="10"/>
      <c r="AH1092" s="10"/>
      <c r="AI1092" s="10"/>
      <c r="AJ1092" s="10"/>
      <c r="AK1092" s="10"/>
      <c r="AL1092" s="10"/>
      <c r="AM1092" s="10"/>
      <c r="AN1092" s="10"/>
      <c r="AO1092" s="10"/>
      <c r="AP1092" s="10"/>
      <c r="AQ1092" s="10"/>
      <c r="AR1092" s="10"/>
      <c r="AS1092" s="10"/>
      <c r="AT1092" s="10"/>
      <c r="AU1092" s="10"/>
      <c r="AV1092" s="10"/>
    </row>
    <row r="1093" spans="1:48" ht="20.25" customHeight="1">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B1093" s="10"/>
      <c r="AC1093" s="10"/>
      <c r="AD1093" s="32"/>
      <c r="AE1093" s="10"/>
      <c r="AF1093" s="10"/>
      <c r="AG1093" s="10"/>
      <c r="AH1093" s="10"/>
      <c r="AI1093" s="10"/>
      <c r="AJ1093" s="10"/>
      <c r="AK1093" s="10"/>
      <c r="AL1093" s="10"/>
      <c r="AM1093" s="10"/>
      <c r="AN1093" s="10"/>
      <c r="AO1093" s="10"/>
      <c r="AP1093" s="10"/>
      <c r="AQ1093" s="10"/>
      <c r="AR1093" s="10"/>
      <c r="AS1093" s="10"/>
      <c r="AT1093" s="10"/>
      <c r="AU1093" s="10"/>
      <c r="AV1093" s="10"/>
    </row>
    <row r="1094" spans="1:48" ht="20.25" customHeight="1">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B1094" s="10"/>
      <c r="AC1094" s="10"/>
      <c r="AD1094" s="32"/>
      <c r="AE1094" s="10"/>
      <c r="AF1094" s="10"/>
      <c r="AG1094" s="10"/>
      <c r="AH1094" s="10"/>
      <c r="AI1094" s="10"/>
      <c r="AJ1094" s="10"/>
      <c r="AK1094" s="10"/>
      <c r="AL1094" s="10"/>
      <c r="AM1094" s="10"/>
      <c r="AN1094" s="10"/>
      <c r="AO1094" s="10"/>
      <c r="AP1094" s="10"/>
      <c r="AQ1094" s="10"/>
      <c r="AR1094" s="10"/>
      <c r="AS1094" s="10"/>
      <c r="AT1094" s="10"/>
      <c r="AU1094" s="10"/>
      <c r="AV1094" s="10"/>
    </row>
    <row r="1095" spans="1:48" ht="20.25" customHeight="1">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B1095" s="10"/>
      <c r="AC1095" s="10"/>
      <c r="AD1095" s="32"/>
      <c r="AE1095" s="10"/>
      <c r="AF1095" s="10"/>
      <c r="AG1095" s="10"/>
      <c r="AH1095" s="10"/>
      <c r="AI1095" s="10"/>
      <c r="AJ1095" s="10"/>
      <c r="AK1095" s="10"/>
      <c r="AL1095" s="10"/>
      <c r="AM1095" s="10"/>
      <c r="AN1095" s="10"/>
      <c r="AO1095" s="10"/>
      <c r="AP1095" s="10"/>
      <c r="AQ1095" s="10"/>
      <c r="AR1095" s="10"/>
      <c r="AS1095" s="10"/>
      <c r="AT1095" s="10"/>
      <c r="AU1095" s="10"/>
      <c r="AV1095" s="10"/>
    </row>
    <row r="1096" spans="1:48" ht="20.25" customHeight="1">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B1096" s="10"/>
      <c r="AC1096" s="10"/>
      <c r="AD1096" s="32"/>
      <c r="AE1096" s="10"/>
      <c r="AF1096" s="10"/>
      <c r="AG1096" s="10"/>
      <c r="AH1096" s="10"/>
      <c r="AI1096" s="10"/>
      <c r="AJ1096" s="10"/>
      <c r="AK1096" s="10"/>
      <c r="AL1096" s="10"/>
      <c r="AM1096" s="10"/>
      <c r="AN1096" s="10"/>
      <c r="AO1096" s="10"/>
      <c r="AP1096" s="10"/>
      <c r="AQ1096" s="10"/>
      <c r="AR1096" s="10"/>
      <c r="AS1096" s="10"/>
      <c r="AT1096" s="10"/>
      <c r="AU1096" s="10"/>
      <c r="AV1096" s="10"/>
    </row>
    <row r="1097" spans="1:48" ht="20.25" customHeight="1">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B1097" s="10"/>
      <c r="AC1097" s="10"/>
      <c r="AD1097" s="32"/>
      <c r="AE1097" s="10"/>
      <c r="AF1097" s="10"/>
      <c r="AG1097" s="10"/>
      <c r="AH1097" s="10"/>
      <c r="AI1097" s="10"/>
      <c r="AJ1097" s="10"/>
      <c r="AK1097" s="10"/>
      <c r="AL1097" s="10"/>
      <c r="AM1097" s="10"/>
      <c r="AN1097" s="10"/>
      <c r="AO1097" s="10"/>
      <c r="AP1097" s="10"/>
      <c r="AQ1097" s="10"/>
      <c r="AR1097" s="10"/>
      <c r="AS1097" s="10"/>
      <c r="AT1097" s="10"/>
      <c r="AU1097" s="10"/>
      <c r="AV1097" s="10"/>
    </row>
    <row r="1098" spans="1:48" ht="20.25" customHeight="1">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B1098" s="10"/>
      <c r="AC1098" s="10"/>
      <c r="AD1098" s="32"/>
      <c r="AE1098" s="10"/>
      <c r="AF1098" s="10"/>
      <c r="AG1098" s="10"/>
      <c r="AH1098" s="10"/>
      <c r="AI1098" s="10"/>
      <c r="AJ1098" s="10"/>
      <c r="AK1098" s="10"/>
      <c r="AL1098" s="10"/>
      <c r="AM1098" s="10"/>
      <c r="AN1098" s="10"/>
      <c r="AO1098" s="10"/>
      <c r="AP1098" s="10"/>
      <c r="AQ1098" s="10"/>
      <c r="AR1098" s="10"/>
      <c r="AS1098" s="10"/>
      <c r="AT1098" s="10"/>
      <c r="AU1098" s="10"/>
      <c r="AV1098" s="10"/>
    </row>
    <row r="1099" spans="1:48" ht="20.25" customHeight="1">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B1099" s="10"/>
      <c r="AC1099" s="10"/>
      <c r="AD1099" s="32"/>
      <c r="AE1099" s="10"/>
      <c r="AF1099" s="10"/>
      <c r="AG1099" s="10"/>
      <c r="AH1099" s="10"/>
      <c r="AI1099" s="10"/>
      <c r="AJ1099" s="10"/>
      <c r="AK1099" s="10"/>
      <c r="AL1099" s="10"/>
      <c r="AM1099" s="10"/>
      <c r="AN1099" s="10"/>
      <c r="AO1099" s="10"/>
      <c r="AP1099" s="10"/>
      <c r="AQ1099" s="10"/>
      <c r="AR1099" s="10"/>
      <c r="AS1099" s="10"/>
      <c r="AT1099" s="10"/>
      <c r="AU1099" s="10"/>
      <c r="AV1099" s="10"/>
    </row>
    <row r="1100" spans="1:48" ht="20.25" customHeight="1">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B1100" s="10"/>
      <c r="AC1100" s="10"/>
      <c r="AD1100" s="32"/>
      <c r="AE1100" s="10"/>
      <c r="AF1100" s="10"/>
      <c r="AG1100" s="10"/>
      <c r="AH1100" s="10"/>
      <c r="AI1100" s="10"/>
      <c r="AJ1100" s="10"/>
      <c r="AK1100" s="10"/>
      <c r="AL1100" s="10"/>
      <c r="AM1100" s="10"/>
      <c r="AN1100" s="10"/>
      <c r="AO1100" s="10"/>
      <c r="AP1100" s="10"/>
      <c r="AQ1100" s="10"/>
      <c r="AR1100" s="10"/>
      <c r="AS1100" s="10"/>
      <c r="AT1100" s="10"/>
      <c r="AU1100" s="10"/>
      <c r="AV1100" s="10"/>
    </row>
    <row r="1101" spans="1:48" ht="20.25" customHeight="1">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B1101" s="10"/>
      <c r="AC1101" s="10"/>
      <c r="AD1101" s="32"/>
      <c r="AE1101" s="10"/>
      <c r="AF1101" s="10"/>
      <c r="AG1101" s="10"/>
      <c r="AH1101" s="10"/>
      <c r="AI1101" s="10"/>
      <c r="AJ1101" s="10"/>
      <c r="AK1101" s="10"/>
      <c r="AL1101" s="10"/>
      <c r="AM1101" s="10"/>
      <c r="AN1101" s="10"/>
      <c r="AO1101" s="10"/>
      <c r="AP1101" s="10"/>
      <c r="AQ1101" s="10"/>
      <c r="AR1101" s="10"/>
      <c r="AS1101" s="10"/>
      <c r="AT1101" s="10"/>
      <c r="AU1101" s="10"/>
      <c r="AV1101" s="10"/>
    </row>
    <row r="1102" spans="1:48" ht="20.25" customHeight="1">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B1102" s="10"/>
      <c r="AC1102" s="10"/>
      <c r="AD1102" s="32"/>
      <c r="AE1102" s="10"/>
      <c r="AF1102" s="10"/>
      <c r="AG1102" s="10"/>
      <c r="AH1102" s="10"/>
      <c r="AI1102" s="10"/>
      <c r="AJ1102" s="10"/>
      <c r="AK1102" s="10"/>
      <c r="AL1102" s="10"/>
      <c r="AM1102" s="10"/>
      <c r="AN1102" s="10"/>
      <c r="AO1102" s="10"/>
      <c r="AP1102" s="10"/>
      <c r="AQ1102" s="10"/>
      <c r="AR1102" s="10"/>
      <c r="AS1102" s="10"/>
      <c r="AT1102" s="10"/>
      <c r="AU1102" s="10"/>
      <c r="AV1102" s="10"/>
    </row>
    <row r="1103" spans="1:48" ht="20.25" customHeight="1">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B1103" s="10"/>
      <c r="AC1103" s="10"/>
      <c r="AD1103" s="32"/>
      <c r="AE1103" s="10"/>
      <c r="AF1103" s="10"/>
      <c r="AG1103" s="10"/>
      <c r="AH1103" s="10"/>
      <c r="AI1103" s="10"/>
      <c r="AJ1103" s="10"/>
      <c r="AK1103" s="10"/>
      <c r="AL1103" s="10"/>
      <c r="AM1103" s="10"/>
      <c r="AN1103" s="10"/>
      <c r="AO1103" s="10"/>
      <c r="AP1103" s="10"/>
      <c r="AQ1103" s="10"/>
      <c r="AR1103" s="10"/>
      <c r="AS1103" s="10"/>
      <c r="AT1103" s="10"/>
      <c r="AU1103" s="10"/>
      <c r="AV1103" s="10"/>
    </row>
    <row r="1104" spans="1:48" ht="20.25" customHeight="1">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B1104" s="10"/>
      <c r="AC1104" s="10"/>
      <c r="AD1104" s="32"/>
      <c r="AE1104" s="10"/>
      <c r="AF1104" s="10"/>
      <c r="AG1104" s="10"/>
      <c r="AH1104" s="10"/>
      <c r="AI1104" s="10"/>
      <c r="AJ1104" s="10"/>
      <c r="AK1104" s="10"/>
      <c r="AL1104" s="10"/>
      <c r="AM1104" s="10"/>
      <c r="AN1104" s="10"/>
      <c r="AO1104" s="10"/>
      <c r="AP1104" s="10"/>
      <c r="AQ1104" s="10"/>
      <c r="AR1104" s="10"/>
      <c r="AS1104" s="10"/>
      <c r="AT1104" s="10"/>
      <c r="AU1104" s="10"/>
      <c r="AV1104" s="10"/>
    </row>
    <row r="1105" spans="1:48" ht="20.25" customHeight="1">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B1105" s="10"/>
      <c r="AC1105" s="10"/>
      <c r="AD1105" s="32"/>
      <c r="AE1105" s="10"/>
      <c r="AF1105" s="10"/>
      <c r="AG1105" s="10"/>
      <c r="AH1105" s="10"/>
      <c r="AI1105" s="10"/>
      <c r="AJ1105" s="10"/>
      <c r="AK1105" s="10"/>
      <c r="AL1105" s="10"/>
      <c r="AM1105" s="10"/>
      <c r="AN1105" s="10"/>
      <c r="AO1105" s="10"/>
      <c r="AP1105" s="10"/>
      <c r="AQ1105" s="10"/>
      <c r="AR1105" s="10"/>
      <c r="AS1105" s="10"/>
      <c r="AT1105" s="10"/>
      <c r="AU1105" s="10"/>
      <c r="AV1105" s="10"/>
    </row>
    <row r="1106" spans="1:48" ht="20.25" customHeight="1">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B1106" s="10"/>
      <c r="AC1106" s="10"/>
      <c r="AD1106" s="32"/>
      <c r="AE1106" s="10"/>
      <c r="AF1106" s="10"/>
      <c r="AG1106" s="10"/>
      <c r="AH1106" s="10"/>
      <c r="AI1106" s="10"/>
      <c r="AJ1106" s="10"/>
      <c r="AK1106" s="10"/>
      <c r="AL1106" s="10"/>
      <c r="AM1106" s="10"/>
      <c r="AN1106" s="10"/>
      <c r="AO1106" s="10"/>
      <c r="AP1106" s="10"/>
      <c r="AQ1106" s="10"/>
      <c r="AR1106" s="10"/>
      <c r="AS1106" s="10"/>
      <c r="AT1106" s="10"/>
      <c r="AU1106" s="10"/>
      <c r="AV1106" s="10"/>
    </row>
    <row r="1107" spans="1:48" ht="20.25" customHeight="1">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B1107" s="10"/>
      <c r="AC1107" s="10"/>
      <c r="AD1107" s="32"/>
      <c r="AE1107" s="10"/>
      <c r="AF1107" s="10"/>
      <c r="AG1107" s="10"/>
      <c r="AH1107" s="10"/>
      <c r="AI1107" s="10"/>
      <c r="AJ1107" s="10"/>
      <c r="AK1107" s="10"/>
      <c r="AL1107" s="10"/>
      <c r="AM1107" s="10"/>
      <c r="AN1107" s="10"/>
      <c r="AO1107" s="10"/>
      <c r="AP1107" s="10"/>
      <c r="AQ1107" s="10"/>
      <c r="AR1107" s="10"/>
      <c r="AS1107" s="10"/>
      <c r="AT1107" s="10"/>
      <c r="AU1107" s="10"/>
      <c r="AV1107" s="10"/>
    </row>
    <row r="1108" spans="1:48" ht="20.25" customHeight="1">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B1108" s="10"/>
      <c r="AC1108" s="10"/>
      <c r="AD1108" s="32"/>
      <c r="AE1108" s="10"/>
      <c r="AF1108" s="10"/>
      <c r="AG1108" s="10"/>
      <c r="AH1108" s="10"/>
      <c r="AI1108" s="10"/>
      <c r="AJ1108" s="10"/>
      <c r="AK1108" s="10"/>
      <c r="AL1108" s="10"/>
      <c r="AM1108" s="10"/>
      <c r="AN1108" s="10"/>
      <c r="AO1108" s="10"/>
      <c r="AP1108" s="10"/>
      <c r="AQ1108" s="10"/>
      <c r="AR1108" s="10"/>
      <c r="AS1108" s="10"/>
      <c r="AT1108" s="10"/>
      <c r="AU1108" s="10"/>
      <c r="AV1108" s="10"/>
    </row>
    <row r="1109" spans="1:48" ht="20.25" customHeight="1">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B1109" s="10"/>
      <c r="AC1109" s="10"/>
      <c r="AD1109" s="32"/>
      <c r="AE1109" s="10"/>
      <c r="AF1109" s="10"/>
      <c r="AG1109" s="10"/>
      <c r="AH1109" s="10"/>
      <c r="AI1109" s="10"/>
      <c r="AJ1109" s="10"/>
      <c r="AK1109" s="10"/>
      <c r="AL1109" s="10"/>
      <c r="AM1109" s="10"/>
      <c r="AN1109" s="10"/>
      <c r="AO1109" s="10"/>
      <c r="AP1109" s="10"/>
      <c r="AQ1109" s="10"/>
      <c r="AR1109" s="10"/>
      <c r="AS1109" s="10"/>
      <c r="AT1109" s="10"/>
      <c r="AU1109" s="10"/>
      <c r="AV1109" s="10"/>
    </row>
    <row r="1110" spans="1:48" ht="20.25" customHeight="1">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B1110" s="10"/>
      <c r="AC1110" s="10"/>
      <c r="AD1110" s="32"/>
      <c r="AE1110" s="10"/>
      <c r="AF1110" s="10"/>
      <c r="AG1110" s="10"/>
      <c r="AH1110" s="10"/>
      <c r="AI1110" s="10"/>
      <c r="AJ1110" s="10"/>
      <c r="AK1110" s="10"/>
      <c r="AL1110" s="10"/>
      <c r="AM1110" s="10"/>
      <c r="AN1110" s="10"/>
      <c r="AO1110" s="10"/>
      <c r="AP1110" s="10"/>
      <c r="AQ1110" s="10"/>
      <c r="AR1110" s="10"/>
      <c r="AS1110" s="10"/>
      <c r="AT1110" s="10"/>
      <c r="AU1110" s="10"/>
      <c r="AV1110" s="10"/>
    </row>
    <row r="1111" spans="1:48" ht="20.25" customHeight="1">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B1111" s="10"/>
      <c r="AC1111" s="10"/>
      <c r="AD1111" s="32"/>
      <c r="AE1111" s="10"/>
      <c r="AF1111" s="10"/>
      <c r="AG1111" s="10"/>
      <c r="AH1111" s="10"/>
      <c r="AI1111" s="10"/>
      <c r="AJ1111" s="10"/>
      <c r="AK1111" s="10"/>
      <c r="AL1111" s="10"/>
      <c r="AM1111" s="10"/>
      <c r="AN1111" s="10"/>
      <c r="AO1111" s="10"/>
      <c r="AP1111" s="10"/>
      <c r="AQ1111" s="10"/>
      <c r="AR1111" s="10"/>
      <c r="AS1111" s="10"/>
      <c r="AT1111" s="10"/>
      <c r="AU1111" s="10"/>
      <c r="AV1111" s="10"/>
    </row>
    <row r="1112" spans="1:48" ht="20.25" customHeight="1">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B1112" s="10"/>
      <c r="AC1112" s="10"/>
      <c r="AD1112" s="32"/>
      <c r="AE1112" s="10"/>
      <c r="AF1112" s="10"/>
      <c r="AG1112" s="10"/>
      <c r="AH1112" s="10"/>
      <c r="AI1112" s="10"/>
      <c r="AJ1112" s="10"/>
      <c r="AK1112" s="10"/>
      <c r="AL1112" s="10"/>
      <c r="AM1112" s="10"/>
      <c r="AN1112" s="10"/>
      <c r="AO1112" s="10"/>
      <c r="AP1112" s="10"/>
      <c r="AQ1112" s="10"/>
      <c r="AR1112" s="10"/>
      <c r="AS1112" s="10"/>
      <c r="AT1112" s="10"/>
      <c r="AU1112" s="10"/>
      <c r="AV1112" s="10"/>
    </row>
    <row r="1113" spans="1:48" ht="20.25" customHeight="1">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B1113" s="10"/>
      <c r="AC1113" s="10"/>
      <c r="AD1113" s="32"/>
      <c r="AE1113" s="10"/>
      <c r="AF1113" s="10"/>
      <c r="AG1113" s="10"/>
      <c r="AH1113" s="10"/>
      <c r="AI1113" s="10"/>
      <c r="AJ1113" s="10"/>
      <c r="AK1113" s="10"/>
      <c r="AL1113" s="10"/>
      <c r="AM1113" s="10"/>
      <c r="AN1113" s="10"/>
      <c r="AO1113" s="10"/>
      <c r="AP1113" s="10"/>
      <c r="AQ1113" s="10"/>
      <c r="AR1113" s="10"/>
      <c r="AS1113" s="10"/>
      <c r="AT1113" s="10"/>
      <c r="AU1113" s="10"/>
      <c r="AV1113" s="10"/>
    </row>
    <row r="1114" spans="1:48" ht="20.25" customHeight="1">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B1114" s="10"/>
      <c r="AC1114" s="10"/>
      <c r="AD1114" s="32"/>
      <c r="AE1114" s="10"/>
      <c r="AF1114" s="10"/>
      <c r="AG1114" s="10"/>
      <c r="AH1114" s="10"/>
      <c r="AI1114" s="10"/>
      <c r="AJ1114" s="10"/>
      <c r="AK1114" s="10"/>
      <c r="AL1114" s="10"/>
      <c r="AM1114" s="10"/>
      <c r="AN1114" s="10"/>
      <c r="AO1114" s="10"/>
      <c r="AP1114" s="10"/>
      <c r="AQ1114" s="10"/>
      <c r="AR1114" s="10"/>
      <c r="AS1114" s="10"/>
      <c r="AT1114" s="10"/>
      <c r="AU1114" s="10"/>
      <c r="AV1114" s="10"/>
    </row>
    <row r="1115" spans="1:48" ht="20.25" customHeight="1">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B1115" s="10"/>
      <c r="AC1115" s="10"/>
      <c r="AD1115" s="32"/>
      <c r="AE1115" s="10"/>
      <c r="AF1115" s="10"/>
      <c r="AG1115" s="10"/>
      <c r="AH1115" s="10"/>
      <c r="AI1115" s="10"/>
      <c r="AJ1115" s="10"/>
      <c r="AK1115" s="10"/>
      <c r="AL1115" s="10"/>
      <c r="AM1115" s="10"/>
      <c r="AN1115" s="10"/>
      <c r="AO1115" s="10"/>
      <c r="AP1115" s="10"/>
      <c r="AQ1115" s="10"/>
      <c r="AR1115" s="10"/>
      <c r="AS1115" s="10"/>
      <c r="AT1115" s="10"/>
      <c r="AU1115" s="10"/>
      <c r="AV1115" s="10"/>
    </row>
    <row r="1116" spans="1:48" ht="20.25" customHeight="1">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B1116" s="10"/>
      <c r="AC1116" s="10"/>
      <c r="AD1116" s="32"/>
      <c r="AE1116" s="10"/>
      <c r="AF1116" s="10"/>
      <c r="AG1116" s="10"/>
      <c r="AH1116" s="10"/>
      <c r="AI1116" s="10"/>
      <c r="AJ1116" s="10"/>
      <c r="AK1116" s="10"/>
      <c r="AL1116" s="10"/>
      <c r="AM1116" s="10"/>
      <c r="AN1116" s="10"/>
      <c r="AO1116" s="10"/>
      <c r="AP1116" s="10"/>
      <c r="AQ1116" s="10"/>
      <c r="AR1116" s="10"/>
      <c r="AS1116" s="10"/>
      <c r="AT1116" s="10"/>
      <c r="AU1116" s="10"/>
      <c r="AV1116" s="10"/>
    </row>
    <row r="1117" spans="1:48" ht="20.25" customHeight="1">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B1117" s="10"/>
      <c r="AC1117" s="10"/>
      <c r="AD1117" s="32"/>
      <c r="AE1117" s="10"/>
      <c r="AF1117" s="10"/>
      <c r="AG1117" s="10"/>
      <c r="AH1117" s="10"/>
      <c r="AI1117" s="10"/>
      <c r="AJ1117" s="10"/>
      <c r="AK1117" s="10"/>
      <c r="AL1117" s="10"/>
      <c r="AM1117" s="10"/>
      <c r="AN1117" s="10"/>
      <c r="AO1117" s="10"/>
      <c r="AP1117" s="10"/>
      <c r="AQ1117" s="10"/>
      <c r="AR1117" s="10"/>
      <c r="AS1117" s="10"/>
      <c r="AT1117" s="10"/>
      <c r="AU1117" s="10"/>
      <c r="AV1117" s="10"/>
    </row>
    <row r="1118" spans="1:48" ht="20.25" customHeight="1">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B1118" s="10"/>
      <c r="AC1118" s="10"/>
      <c r="AD1118" s="32"/>
      <c r="AE1118" s="10"/>
      <c r="AF1118" s="10"/>
      <c r="AG1118" s="10"/>
      <c r="AH1118" s="10"/>
      <c r="AI1118" s="10"/>
      <c r="AJ1118" s="10"/>
      <c r="AK1118" s="10"/>
      <c r="AL1118" s="10"/>
      <c r="AM1118" s="10"/>
      <c r="AN1118" s="10"/>
      <c r="AO1118" s="10"/>
      <c r="AP1118" s="10"/>
      <c r="AQ1118" s="10"/>
      <c r="AR1118" s="10"/>
      <c r="AS1118" s="10"/>
      <c r="AT1118" s="10"/>
      <c r="AU1118" s="10"/>
      <c r="AV1118" s="10"/>
    </row>
    <row r="1119" spans="1:48" ht="20.25" customHeight="1">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B1119" s="10"/>
      <c r="AC1119" s="10"/>
      <c r="AD1119" s="32"/>
      <c r="AE1119" s="10"/>
      <c r="AF1119" s="10"/>
      <c r="AG1119" s="10"/>
      <c r="AH1119" s="10"/>
      <c r="AI1119" s="10"/>
      <c r="AJ1119" s="10"/>
      <c r="AK1119" s="10"/>
      <c r="AL1119" s="10"/>
      <c r="AM1119" s="10"/>
      <c r="AN1119" s="10"/>
      <c r="AO1119" s="10"/>
      <c r="AP1119" s="10"/>
      <c r="AQ1119" s="10"/>
      <c r="AR1119" s="10"/>
      <c r="AS1119" s="10"/>
      <c r="AT1119" s="10"/>
      <c r="AU1119" s="10"/>
      <c r="AV1119" s="10"/>
    </row>
    <row r="1120" spans="1:48" ht="20.25" customHeight="1">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B1120" s="10"/>
      <c r="AC1120" s="10"/>
      <c r="AD1120" s="32"/>
      <c r="AE1120" s="10"/>
      <c r="AF1120" s="10"/>
      <c r="AG1120" s="10"/>
      <c r="AH1120" s="10"/>
      <c r="AI1120" s="10"/>
      <c r="AJ1120" s="10"/>
      <c r="AK1120" s="10"/>
      <c r="AL1120" s="10"/>
      <c r="AM1120" s="10"/>
      <c r="AN1120" s="10"/>
      <c r="AO1120" s="10"/>
      <c r="AP1120" s="10"/>
      <c r="AQ1120" s="10"/>
      <c r="AR1120" s="10"/>
      <c r="AS1120" s="10"/>
      <c r="AT1120" s="10"/>
      <c r="AU1120" s="10"/>
      <c r="AV1120" s="10"/>
    </row>
    <row r="1121" spans="1:48" ht="20.25" customHeight="1">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B1121" s="10"/>
      <c r="AC1121" s="10"/>
      <c r="AD1121" s="32"/>
      <c r="AE1121" s="10"/>
      <c r="AF1121" s="10"/>
      <c r="AG1121" s="10"/>
      <c r="AH1121" s="10"/>
      <c r="AI1121" s="10"/>
      <c r="AJ1121" s="10"/>
      <c r="AK1121" s="10"/>
      <c r="AL1121" s="10"/>
      <c r="AM1121" s="10"/>
      <c r="AN1121" s="10"/>
      <c r="AO1121" s="10"/>
      <c r="AP1121" s="10"/>
      <c r="AQ1121" s="10"/>
      <c r="AR1121" s="10"/>
      <c r="AS1121" s="10"/>
      <c r="AT1121" s="10"/>
      <c r="AU1121" s="10"/>
      <c r="AV1121" s="10"/>
    </row>
    <row r="1122" spans="1:48" ht="20.25" customHeight="1">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B1122" s="10"/>
      <c r="AC1122" s="10"/>
      <c r="AD1122" s="32"/>
      <c r="AE1122" s="10"/>
      <c r="AF1122" s="10"/>
      <c r="AG1122" s="10"/>
      <c r="AH1122" s="10"/>
      <c r="AI1122" s="10"/>
      <c r="AJ1122" s="10"/>
      <c r="AK1122" s="10"/>
      <c r="AL1122" s="10"/>
      <c r="AM1122" s="10"/>
      <c r="AN1122" s="10"/>
      <c r="AO1122" s="10"/>
      <c r="AP1122" s="10"/>
      <c r="AQ1122" s="10"/>
      <c r="AR1122" s="10"/>
      <c r="AS1122" s="10"/>
      <c r="AT1122" s="10"/>
      <c r="AU1122" s="10"/>
      <c r="AV1122" s="10"/>
    </row>
    <row r="1123" spans="1:48" ht="20.25" customHeight="1">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B1123" s="10"/>
      <c r="AC1123" s="10"/>
      <c r="AD1123" s="32"/>
      <c r="AE1123" s="10"/>
      <c r="AF1123" s="10"/>
      <c r="AG1123" s="10"/>
      <c r="AH1123" s="10"/>
      <c r="AI1123" s="10"/>
      <c r="AJ1123" s="10"/>
      <c r="AK1123" s="10"/>
      <c r="AL1123" s="10"/>
      <c r="AM1123" s="10"/>
      <c r="AN1123" s="10"/>
      <c r="AO1123" s="10"/>
      <c r="AP1123" s="10"/>
      <c r="AQ1123" s="10"/>
      <c r="AR1123" s="10"/>
      <c r="AS1123" s="10"/>
      <c r="AT1123" s="10"/>
      <c r="AU1123" s="10"/>
      <c r="AV1123" s="10"/>
    </row>
    <row r="1124" spans="1:48" ht="20.25" customHeight="1">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B1124" s="10"/>
      <c r="AC1124" s="10"/>
      <c r="AD1124" s="32"/>
      <c r="AE1124" s="10"/>
      <c r="AF1124" s="10"/>
      <c r="AG1124" s="10"/>
      <c r="AH1124" s="10"/>
      <c r="AI1124" s="10"/>
      <c r="AJ1124" s="10"/>
      <c r="AK1124" s="10"/>
      <c r="AL1124" s="10"/>
      <c r="AM1124" s="10"/>
      <c r="AN1124" s="10"/>
      <c r="AO1124" s="10"/>
      <c r="AP1124" s="10"/>
      <c r="AQ1124" s="10"/>
      <c r="AR1124" s="10"/>
      <c r="AS1124" s="10"/>
      <c r="AT1124" s="10"/>
      <c r="AU1124" s="10"/>
      <c r="AV1124" s="10"/>
    </row>
    <row r="1125" spans="1:48" ht="20.25" customHeight="1">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B1125" s="10"/>
      <c r="AC1125" s="10"/>
      <c r="AD1125" s="32"/>
      <c r="AE1125" s="10"/>
      <c r="AF1125" s="10"/>
      <c r="AG1125" s="10"/>
      <c r="AH1125" s="10"/>
      <c r="AI1125" s="10"/>
      <c r="AJ1125" s="10"/>
      <c r="AK1125" s="10"/>
      <c r="AL1125" s="10"/>
      <c r="AM1125" s="10"/>
      <c r="AN1125" s="10"/>
      <c r="AO1125" s="10"/>
      <c r="AP1125" s="10"/>
      <c r="AQ1125" s="10"/>
      <c r="AR1125" s="10"/>
      <c r="AS1125" s="10"/>
      <c r="AT1125" s="10"/>
      <c r="AU1125" s="10"/>
      <c r="AV1125" s="10"/>
    </row>
    <row r="1126" spans="1:48" ht="20.25" customHeight="1">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B1126" s="10"/>
      <c r="AC1126" s="10"/>
      <c r="AD1126" s="32"/>
      <c r="AE1126" s="10"/>
      <c r="AF1126" s="10"/>
      <c r="AG1126" s="10"/>
      <c r="AH1126" s="10"/>
      <c r="AI1126" s="10"/>
      <c r="AJ1126" s="10"/>
      <c r="AK1126" s="10"/>
      <c r="AL1126" s="10"/>
      <c r="AM1126" s="10"/>
      <c r="AN1126" s="10"/>
      <c r="AO1126" s="10"/>
      <c r="AP1126" s="10"/>
      <c r="AQ1126" s="10"/>
      <c r="AR1126" s="10"/>
      <c r="AS1126" s="10"/>
      <c r="AT1126" s="10"/>
      <c r="AU1126" s="10"/>
      <c r="AV1126" s="10"/>
    </row>
    <row r="1127" spans="1:48" ht="20.25" customHeight="1">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B1127" s="10"/>
      <c r="AC1127" s="10"/>
      <c r="AD1127" s="32"/>
      <c r="AE1127" s="10"/>
      <c r="AF1127" s="10"/>
      <c r="AG1127" s="10"/>
      <c r="AH1127" s="10"/>
      <c r="AI1127" s="10"/>
      <c r="AJ1127" s="10"/>
      <c r="AK1127" s="10"/>
      <c r="AL1127" s="10"/>
      <c r="AM1127" s="10"/>
      <c r="AN1127" s="10"/>
      <c r="AO1127" s="10"/>
      <c r="AP1127" s="10"/>
      <c r="AQ1127" s="10"/>
      <c r="AR1127" s="10"/>
      <c r="AS1127" s="10"/>
      <c r="AT1127" s="10"/>
      <c r="AU1127" s="10"/>
      <c r="AV1127" s="10"/>
    </row>
    <row r="1128" spans="1:48" ht="20.25" customHeight="1">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B1128" s="10"/>
      <c r="AC1128" s="10"/>
      <c r="AD1128" s="32"/>
      <c r="AE1128" s="10"/>
      <c r="AF1128" s="10"/>
      <c r="AG1128" s="10"/>
      <c r="AH1128" s="10"/>
      <c r="AI1128" s="10"/>
      <c r="AJ1128" s="10"/>
      <c r="AK1128" s="10"/>
      <c r="AL1128" s="10"/>
      <c r="AM1128" s="10"/>
      <c r="AN1128" s="10"/>
      <c r="AO1128" s="10"/>
      <c r="AP1128" s="10"/>
      <c r="AQ1128" s="10"/>
      <c r="AR1128" s="10"/>
      <c r="AS1128" s="10"/>
      <c r="AT1128" s="10"/>
      <c r="AU1128" s="10"/>
      <c r="AV1128" s="10"/>
    </row>
    <row r="1129" spans="1:48" ht="20.25" customHeight="1">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B1129" s="10"/>
      <c r="AC1129" s="10"/>
      <c r="AD1129" s="32"/>
      <c r="AE1129" s="10"/>
      <c r="AF1129" s="10"/>
      <c r="AG1129" s="10"/>
      <c r="AH1129" s="10"/>
      <c r="AI1129" s="10"/>
      <c r="AJ1129" s="10"/>
      <c r="AK1129" s="10"/>
      <c r="AL1129" s="10"/>
      <c r="AM1129" s="10"/>
      <c r="AN1129" s="10"/>
      <c r="AO1129" s="10"/>
      <c r="AP1129" s="10"/>
      <c r="AQ1129" s="10"/>
      <c r="AR1129" s="10"/>
      <c r="AS1129" s="10"/>
      <c r="AT1129" s="10"/>
      <c r="AU1129" s="10"/>
      <c r="AV1129" s="10"/>
    </row>
    <row r="1130" spans="1:48" ht="20.25" customHeight="1">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B1130" s="10"/>
      <c r="AC1130" s="10"/>
      <c r="AD1130" s="32"/>
      <c r="AE1130" s="10"/>
      <c r="AF1130" s="10"/>
      <c r="AG1130" s="10"/>
      <c r="AH1130" s="10"/>
      <c r="AI1130" s="10"/>
      <c r="AJ1130" s="10"/>
      <c r="AK1130" s="10"/>
      <c r="AL1130" s="10"/>
      <c r="AM1130" s="10"/>
      <c r="AN1130" s="10"/>
      <c r="AO1130" s="10"/>
      <c r="AP1130" s="10"/>
      <c r="AQ1130" s="10"/>
      <c r="AR1130" s="10"/>
      <c r="AS1130" s="10"/>
      <c r="AT1130" s="10"/>
      <c r="AU1130" s="10"/>
      <c r="AV1130" s="10"/>
    </row>
    <row r="1131" spans="1:48" ht="20.25" customHeight="1">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B1131" s="10"/>
      <c r="AC1131" s="10"/>
      <c r="AD1131" s="32"/>
      <c r="AE1131" s="10"/>
      <c r="AF1131" s="10"/>
      <c r="AG1131" s="10"/>
      <c r="AH1131" s="10"/>
      <c r="AI1131" s="10"/>
      <c r="AJ1131" s="10"/>
      <c r="AK1131" s="10"/>
      <c r="AL1131" s="10"/>
      <c r="AM1131" s="10"/>
      <c r="AN1131" s="10"/>
      <c r="AO1131" s="10"/>
      <c r="AP1131" s="10"/>
      <c r="AQ1131" s="10"/>
      <c r="AR1131" s="10"/>
      <c r="AS1131" s="10"/>
      <c r="AT1131" s="10"/>
      <c r="AU1131" s="10"/>
      <c r="AV1131" s="10"/>
    </row>
    <row r="1132" spans="1:48" ht="20.25" customHeight="1">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B1132" s="10"/>
      <c r="AC1132" s="10"/>
      <c r="AD1132" s="32"/>
      <c r="AE1132" s="10"/>
      <c r="AF1132" s="10"/>
      <c r="AG1132" s="10"/>
      <c r="AH1132" s="10"/>
      <c r="AI1132" s="10"/>
      <c r="AJ1132" s="10"/>
      <c r="AK1132" s="10"/>
      <c r="AL1132" s="10"/>
      <c r="AM1132" s="10"/>
      <c r="AN1132" s="10"/>
      <c r="AO1132" s="10"/>
      <c r="AP1132" s="10"/>
      <c r="AQ1132" s="10"/>
      <c r="AR1132" s="10"/>
      <c r="AS1132" s="10"/>
      <c r="AT1132" s="10"/>
      <c r="AU1132" s="10"/>
      <c r="AV1132" s="10"/>
    </row>
  </sheetData>
  <autoFilter ref="A1:AU781" xr:uid="{00000000-0009-0000-0000-000001000000}"/>
  <hyperlinks>
    <hyperlink ref="AB1" r:id="rId1" xr:uid="{00000000-0004-0000-0100-000000000000}"/>
    <hyperlink ref="AB2" r:id="rId2" xr:uid="{00000000-0004-0000-0100-000001000000}"/>
    <hyperlink ref="AB3" r:id="rId3" xr:uid="{00000000-0004-0000-0100-000002000000}"/>
    <hyperlink ref="AB4" r:id="rId4" xr:uid="{00000000-0004-0000-0100-000003000000}"/>
    <hyperlink ref="AB5" r:id="rId5" xr:uid="{00000000-0004-0000-0100-000004000000}"/>
    <hyperlink ref="AB6" r:id="rId6" xr:uid="{00000000-0004-0000-0100-000005000000}"/>
    <hyperlink ref="AB7" r:id="rId7" xr:uid="{00000000-0004-0000-0100-000006000000}"/>
    <hyperlink ref="AB8" r:id="rId8" xr:uid="{00000000-0004-0000-0100-000007000000}"/>
    <hyperlink ref="AB9" r:id="rId9" xr:uid="{00000000-0004-0000-0100-000008000000}"/>
    <hyperlink ref="AB10" r:id="rId10" xr:uid="{00000000-0004-0000-0100-000009000000}"/>
    <hyperlink ref="AB11" r:id="rId11" xr:uid="{00000000-0004-0000-0100-00000A000000}"/>
    <hyperlink ref="AB12" r:id="rId12" xr:uid="{00000000-0004-0000-0100-00000B000000}"/>
    <hyperlink ref="AB13" r:id="rId13" xr:uid="{00000000-0004-0000-0100-00000C000000}"/>
    <hyperlink ref="AB14" r:id="rId14" xr:uid="{00000000-0004-0000-0100-00000D000000}"/>
    <hyperlink ref="AB15" r:id="rId15" xr:uid="{00000000-0004-0000-0100-00000E000000}"/>
    <hyperlink ref="AB16" r:id="rId16" xr:uid="{00000000-0004-0000-0100-00000F000000}"/>
    <hyperlink ref="AB17" r:id="rId17" xr:uid="{00000000-0004-0000-0100-000010000000}"/>
    <hyperlink ref="AB18" r:id="rId18" xr:uid="{00000000-0004-0000-0100-000011000000}"/>
    <hyperlink ref="AB19" r:id="rId19" xr:uid="{00000000-0004-0000-0100-000012000000}"/>
    <hyperlink ref="AB20" r:id="rId20" xr:uid="{00000000-0004-0000-0100-000013000000}"/>
    <hyperlink ref="AB21" r:id="rId21" xr:uid="{00000000-0004-0000-0100-000014000000}"/>
    <hyperlink ref="AB22" r:id="rId22" xr:uid="{00000000-0004-0000-0100-000015000000}"/>
    <hyperlink ref="AB23" r:id="rId23" xr:uid="{00000000-0004-0000-0100-000016000000}"/>
    <hyperlink ref="AB24" r:id="rId24" xr:uid="{00000000-0004-0000-0100-000017000000}"/>
    <hyperlink ref="AB25" r:id="rId25" xr:uid="{00000000-0004-0000-0100-000018000000}"/>
    <hyperlink ref="AB26" r:id="rId26" xr:uid="{00000000-0004-0000-0100-000019000000}"/>
    <hyperlink ref="AB27" r:id="rId27" xr:uid="{00000000-0004-0000-0100-00001A000000}"/>
    <hyperlink ref="AB28" r:id="rId28" xr:uid="{00000000-0004-0000-0100-00001B000000}"/>
    <hyperlink ref="AB29" r:id="rId29" xr:uid="{00000000-0004-0000-0100-00001C000000}"/>
    <hyperlink ref="AB30" r:id="rId30" xr:uid="{00000000-0004-0000-0100-00001D000000}"/>
    <hyperlink ref="AB31" r:id="rId31" xr:uid="{00000000-0004-0000-0100-00001E000000}"/>
    <hyperlink ref="AB32" r:id="rId32" xr:uid="{00000000-0004-0000-0100-00001F000000}"/>
    <hyperlink ref="AB33" r:id="rId33" xr:uid="{00000000-0004-0000-0100-000020000000}"/>
    <hyperlink ref="AB34" r:id="rId34" xr:uid="{00000000-0004-0000-0100-000021000000}"/>
    <hyperlink ref="AB35" r:id="rId35" xr:uid="{00000000-0004-0000-0100-000022000000}"/>
    <hyperlink ref="AB36" r:id="rId36" xr:uid="{00000000-0004-0000-0100-000023000000}"/>
    <hyperlink ref="AB37" r:id="rId37" xr:uid="{00000000-0004-0000-0100-000024000000}"/>
    <hyperlink ref="AB38" r:id="rId38" xr:uid="{00000000-0004-0000-0100-000025000000}"/>
    <hyperlink ref="AB40" r:id="rId39" xr:uid="{00000000-0004-0000-0100-000026000000}"/>
    <hyperlink ref="AB41" r:id="rId40" xr:uid="{00000000-0004-0000-0100-000027000000}"/>
    <hyperlink ref="AB42" r:id="rId41" xr:uid="{00000000-0004-0000-0100-000028000000}"/>
    <hyperlink ref="AB43" r:id="rId42" xr:uid="{00000000-0004-0000-0100-000029000000}"/>
    <hyperlink ref="AB44" r:id="rId43" xr:uid="{00000000-0004-0000-0100-00002A000000}"/>
    <hyperlink ref="AB45" r:id="rId44" xr:uid="{00000000-0004-0000-0100-00002B000000}"/>
    <hyperlink ref="AB46" r:id="rId45" xr:uid="{00000000-0004-0000-0100-00002C000000}"/>
    <hyperlink ref="AB47" r:id="rId46" xr:uid="{00000000-0004-0000-0100-00002D000000}"/>
    <hyperlink ref="AB48" r:id="rId47" xr:uid="{00000000-0004-0000-0100-00002E000000}"/>
    <hyperlink ref="AB49" r:id="rId48" xr:uid="{00000000-0004-0000-0100-00002F000000}"/>
    <hyperlink ref="AB50" r:id="rId49" xr:uid="{00000000-0004-0000-0100-000030000000}"/>
    <hyperlink ref="AB51" r:id="rId50" xr:uid="{00000000-0004-0000-0100-000031000000}"/>
    <hyperlink ref="AB52" r:id="rId51" xr:uid="{00000000-0004-0000-0100-000032000000}"/>
    <hyperlink ref="AB53" r:id="rId52" xr:uid="{00000000-0004-0000-0100-000033000000}"/>
    <hyperlink ref="AB54" r:id="rId53" xr:uid="{00000000-0004-0000-0100-000034000000}"/>
    <hyperlink ref="AB55" r:id="rId54" xr:uid="{00000000-0004-0000-0100-000035000000}"/>
    <hyperlink ref="AB56" r:id="rId55" xr:uid="{00000000-0004-0000-0100-000036000000}"/>
    <hyperlink ref="AB57" r:id="rId56" xr:uid="{00000000-0004-0000-0100-000037000000}"/>
    <hyperlink ref="AB58" r:id="rId57" xr:uid="{00000000-0004-0000-0100-000038000000}"/>
    <hyperlink ref="AB59" r:id="rId58" xr:uid="{00000000-0004-0000-0100-000039000000}"/>
    <hyperlink ref="AB60" r:id="rId59" xr:uid="{00000000-0004-0000-0100-00003A000000}"/>
    <hyperlink ref="AB61" r:id="rId60" xr:uid="{00000000-0004-0000-0100-00003B000000}"/>
    <hyperlink ref="AB62" r:id="rId61" xr:uid="{00000000-0004-0000-0100-00003C000000}"/>
    <hyperlink ref="AB63" r:id="rId62" xr:uid="{00000000-0004-0000-0100-00003D000000}"/>
    <hyperlink ref="AB64" r:id="rId63" xr:uid="{00000000-0004-0000-0100-00003E000000}"/>
    <hyperlink ref="AB65" r:id="rId64" xr:uid="{00000000-0004-0000-0100-00003F000000}"/>
    <hyperlink ref="AB68" r:id="rId65" xr:uid="{00000000-0004-0000-0100-000040000000}"/>
    <hyperlink ref="AB69" r:id="rId66" xr:uid="{00000000-0004-0000-0100-000041000000}"/>
    <hyperlink ref="AB70" r:id="rId67" xr:uid="{00000000-0004-0000-0100-000042000000}"/>
    <hyperlink ref="AB71" r:id="rId68" xr:uid="{00000000-0004-0000-0100-000043000000}"/>
    <hyperlink ref="AB72" r:id="rId69" xr:uid="{00000000-0004-0000-0100-000044000000}"/>
    <hyperlink ref="AB73" r:id="rId70" xr:uid="{00000000-0004-0000-0100-000045000000}"/>
    <hyperlink ref="AB74" r:id="rId71" xr:uid="{00000000-0004-0000-0100-000046000000}"/>
    <hyperlink ref="AB75" r:id="rId72" xr:uid="{00000000-0004-0000-0100-000047000000}"/>
    <hyperlink ref="AB76" r:id="rId73" xr:uid="{00000000-0004-0000-0100-000048000000}"/>
    <hyperlink ref="AB77" r:id="rId74" xr:uid="{00000000-0004-0000-0100-000049000000}"/>
    <hyperlink ref="AB78" r:id="rId75" xr:uid="{00000000-0004-0000-0100-00004A000000}"/>
    <hyperlink ref="AB79" r:id="rId76" xr:uid="{00000000-0004-0000-0100-00004B000000}"/>
    <hyperlink ref="AB80" r:id="rId77" xr:uid="{00000000-0004-0000-0100-00004C000000}"/>
    <hyperlink ref="AB81" r:id="rId78" xr:uid="{00000000-0004-0000-0100-00004D000000}"/>
    <hyperlink ref="AB82" r:id="rId79" xr:uid="{00000000-0004-0000-0100-00004E000000}"/>
    <hyperlink ref="AB83" r:id="rId80" xr:uid="{00000000-0004-0000-0100-00004F000000}"/>
    <hyperlink ref="AM83" r:id="rId81" xr:uid="{00000000-0004-0000-0100-000050000000}"/>
    <hyperlink ref="AB84" r:id="rId82" xr:uid="{00000000-0004-0000-0100-000051000000}"/>
    <hyperlink ref="AB85" r:id="rId83" xr:uid="{00000000-0004-0000-0100-000052000000}"/>
    <hyperlink ref="AB86" r:id="rId84" xr:uid="{00000000-0004-0000-0100-000053000000}"/>
    <hyperlink ref="AB88" r:id="rId85" xr:uid="{00000000-0004-0000-0100-000054000000}"/>
    <hyperlink ref="AB89" r:id="rId86" xr:uid="{00000000-0004-0000-0100-000055000000}"/>
    <hyperlink ref="AB90" r:id="rId87" xr:uid="{00000000-0004-0000-0100-000056000000}"/>
    <hyperlink ref="AB91" r:id="rId88" xr:uid="{00000000-0004-0000-0100-000057000000}"/>
    <hyperlink ref="AB92" r:id="rId89" xr:uid="{00000000-0004-0000-0100-000058000000}"/>
    <hyperlink ref="AB93" r:id="rId90" xr:uid="{00000000-0004-0000-0100-000059000000}"/>
    <hyperlink ref="AB94" r:id="rId91" xr:uid="{00000000-0004-0000-0100-00005A000000}"/>
    <hyperlink ref="AB95" r:id="rId92" xr:uid="{00000000-0004-0000-0100-00005B000000}"/>
    <hyperlink ref="AB96" r:id="rId93" xr:uid="{00000000-0004-0000-0100-00005C000000}"/>
    <hyperlink ref="AB97" r:id="rId94" xr:uid="{00000000-0004-0000-0100-00005D000000}"/>
    <hyperlink ref="AB98" r:id="rId95" xr:uid="{00000000-0004-0000-0100-00005E000000}"/>
    <hyperlink ref="AB99" r:id="rId96" xr:uid="{00000000-0004-0000-0100-00005F000000}"/>
    <hyperlink ref="AB100" r:id="rId97" xr:uid="{00000000-0004-0000-0100-000060000000}"/>
    <hyperlink ref="AB101" r:id="rId98" xr:uid="{00000000-0004-0000-0100-000061000000}"/>
    <hyperlink ref="AB102" r:id="rId99" xr:uid="{00000000-0004-0000-0100-000062000000}"/>
    <hyperlink ref="AB103" r:id="rId100" xr:uid="{00000000-0004-0000-0100-000063000000}"/>
    <hyperlink ref="AB104" r:id="rId101" xr:uid="{00000000-0004-0000-0100-000064000000}"/>
    <hyperlink ref="AB105" r:id="rId102" xr:uid="{00000000-0004-0000-0100-000065000000}"/>
    <hyperlink ref="AB106" r:id="rId103" xr:uid="{00000000-0004-0000-0100-000066000000}"/>
    <hyperlink ref="AB107" r:id="rId104" xr:uid="{00000000-0004-0000-0100-000067000000}"/>
    <hyperlink ref="AB108" r:id="rId105" xr:uid="{00000000-0004-0000-0100-000068000000}"/>
    <hyperlink ref="AB110" r:id="rId106" xr:uid="{00000000-0004-0000-0100-000069000000}"/>
    <hyperlink ref="AB111" r:id="rId107" xr:uid="{00000000-0004-0000-0100-00006A000000}"/>
    <hyperlink ref="AB113" r:id="rId108" xr:uid="{00000000-0004-0000-0100-00006B000000}"/>
    <hyperlink ref="AB114" r:id="rId109" xr:uid="{00000000-0004-0000-0100-00006C000000}"/>
    <hyperlink ref="AB115" r:id="rId110" xr:uid="{00000000-0004-0000-0100-00006D000000}"/>
    <hyperlink ref="AB116" r:id="rId111" xr:uid="{00000000-0004-0000-0100-00006E000000}"/>
    <hyperlink ref="AB117" r:id="rId112" xr:uid="{00000000-0004-0000-0100-00006F000000}"/>
    <hyperlink ref="AB118" r:id="rId113" xr:uid="{00000000-0004-0000-0100-000070000000}"/>
    <hyperlink ref="AB119" r:id="rId114" xr:uid="{00000000-0004-0000-0100-000071000000}"/>
    <hyperlink ref="AB120" r:id="rId115" xr:uid="{00000000-0004-0000-0100-000072000000}"/>
    <hyperlink ref="AB121" r:id="rId116" xr:uid="{00000000-0004-0000-0100-000073000000}"/>
    <hyperlink ref="AB122" r:id="rId117" xr:uid="{00000000-0004-0000-0100-000074000000}"/>
    <hyperlink ref="AB124" r:id="rId118" xr:uid="{00000000-0004-0000-0100-000075000000}"/>
    <hyperlink ref="AB125" r:id="rId119" xr:uid="{00000000-0004-0000-0100-000076000000}"/>
    <hyperlink ref="AB126" r:id="rId120" xr:uid="{00000000-0004-0000-0100-000077000000}"/>
    <hyperlink ref="AB127" r:id="rId121" xr:uid="{00000000-0004-0000-0100-000078000000}"/>
    <hyperlink ref="AB128" r:id="rId122" xr:uid="{00000000-0004-0000-0100-000079000000}"/>
    <hyperlink ref="AB129" r:id="rId123" xr:uid="{00000000-0004-0000-0100-00007A000000}"/>
    <hyperlink ref="AB130" r:id="rId124" xr:uid="{00000000-0004-0000-0100-00007B000000}"/>
    <hyperlink ref="AB132" r:id="rId125" xr:uid="{00000000-0004-0000-0100-00007C000000}"/>
    <hyperlink ref="AB133" r:id="rId126" xr:uid="{00000000-0004-0000-0100-00007D000000}"/>
    <hyperlink ref="AB134" r:id="rId127" xr:uid="{00000000-0004-0000-0100-00007E000000}"/>
    <hyperlink ref="AB135" r:id="rId128" xr:uid="{00000000-0004-0000-0100-00007F000000}"/>
    <hyperlink ref="AB136" r:id="rId129" xr:uid="{00000000-0004-0000-0100-000080000000}"/>
    <hyperlink ref="AB137" r:id="rId130" xr:uid="{00000000-0004-0000-0100-000081000000}"/>
    <hyperlink ref="AB138" r:id="rId131" xr:uid="{00000000-0004-0000-0100-000082000000}"/>
    <hyperlink ref="AB139" r:id="rId132" xr:uid="{00000000-0004-0000-0100-000083000000}"/>
    <hyperlink ref="AB140" r:id="rId133" xr:uid="{00000000-0004-0000-0100-000084000000}"/>
    <hyperlink ref="AB141" r:id="rId134" xr:uid="{00000000-0004-0000-0100-000085000000}"/>
    <hyperlink ref="AB143" r:id="rId135" xr:uid="{00000000-0004-0000-0100-000086000000}"/>
    <hyperlink ref="AB144" r:id="rId136" xr:uid="{00000000-0004-0000-0100-000087000000}"/>
    <hyperlink ref="AB145" r:id="rId137" xr:uid="{00000000-0004-0000-0100-000088000000}"/>
    <hyperlink ref="AB146" r:id="rId138" xr:uid="{00000000-0004-0000-0100-000089000000}"/>
    <hyperlink ref="AB147" r:id="rId139" xr:uid="{00000000-0004-0000-0100-00008A000000}"/>
    <hyperlink ref="AB148" r:id="rId140" xr:uid="{00000000-0004-0000-0100-00008B000000}"/>
    <hyperlink ref="AB149" r:id="rId141" xr:uid="{00000000-0004-0000-0100-00008C000000}"/>
    <hyperlink ref="AB150" r:id="rId142" xr:uid="{00000000-0004-0000-0100-00008D000000}"/>
    <hyperlink ref="AB151" r:id="rId143" xr:uid="{00000000-0004-0000-0100-00008E000000}"/>
    <hyperlink ref="AB152" r:id="rId144" xr:uid="{00000000-0004-0000-0100-00008F000000}"/>
    <hyperlink ref="AB153" r:id="rId145" xr:uid="{00000000-0004-0000-0100-000090000000}"/>
    <hyperlink ref="AB154" r:id="rId146" xr:uid="{00000000-0004-0000-0100-000091000000}"/>
    <hyperlink ref="AB155" r:id="rId147" xr:uid="{00000000-0004-0000-0100-000092000000}"/>
    <hyperlink ref="AB156" r:id="rId148" xr:uid="{00000000-0004-0000-0100-000093000000}"/>
    <hyperlink ref="AB157" r:id="rId149" xr:uid="{00000000-0004-0000-0100-000094000000}"/>
    <hyperlink ref="AB158" r:id="rId150" xr:uid="{00000000-0004-0000-0100-000095000000}"/>
    <hyperlink ref="AB159" r:id="rId151" xr:uid="{00000000-0004-0000-0100-000096000000}"/>
    <hyperlink ref="AB160" r:id="rId152" xr:uid="{00000000-0004-0000-0100-000097000000}"/>
    <hyperlink ref="AB161" r:id="rId153" xr:uid="{00000000-0004-0000-0100-000098000000}"/>
    <hyperlink ref="AB162" r:id="rId154" xr:uid="{00000000-0004-0000-0100-000099000000}"/>
    <hyperlink ref="AB163" r:id="rId155" xr:uid="{00000000-0004-0000-0100-00009A000000}"/>
    <hyperlink ref="AB164" r:id="rId156" xr:uid="{00000000-0004-0000-0100-00009B000000}"/>
    <hyperlink ref="AB165" r:id="rId157" xr:uid="{00000000-0004-0000-0100-00009C000000}"/>
    <hyperlink ref="AB167" r:id="rId158" xr:uid="{00000000-0004-0000-0100-00009D000000}"/>
    <hyperlink ref="AB168" r:id="rId159" xr:uid="{00000000-0004-0000-0100-00009E000000}"/>
    <hyperlink ref="AB169" r:id="rId160" xr:uid="{00000000-0004-0000-0100-00009F000000}"/>
    <hyperlink ref="AB170" r:id="rId161" xr:uid="{00000000-0004-0000-0100-0000A0000000}"/>
    <hyperlink ref="AB171" r:id="rId162" xr:uid="{00000000-0004-0000-0100-0000A1000000}"/>
    <hyperlink ref="AB172" r:id="rId163" xr:uid="{00000000-0004-0000-0100-0000A2000000}"/>
    <hyperlink ref="AB173" r:id="rId164" xr:uid="{00000000-0004-0000-0100-0000A3000000}"/>
    <hyperlink ref="AB174" r:id="rId165" xr:uid="{00000000-0004-0000-0100-0000A4000000}"/>
    <hyperlink ref="AB175" r:id="rId166" xr:uid="{00000000-0004-0000-0100-0000A5000000}"/>
    <hyperlink ref="AB176" r:id="rId167" xr:uid="{00000000-0004-0000-0100-0000A6000000}"/>
    <hyperlink ref="AB177" r:id="rId168" xr:uid="{00000000-0004-0000-0100-0000A7000000}"/>
    <hyperlink ref="AB178" r:id="rId169" xr:uid="{00000000-0004-0000-0100-0000A8000000}"/>
    <hyperlink ref="AB179" r:id="rId170" xr:uid="{00000000-0004-0000-0100-0000A9000000}"/>
    <hyperlink ref="AB180" r:id="rId171" xr:uid="{00000000-0004-0000-0100-0000AA000000}"/>
    <hyperlink ref="AB181" r:id="rId172" xr:uid="{00000000-0004-0000-0100-0000AB000000}"/>
    <hyperlink ref="AB182" r:id="rId173" xr:uid="{00000000-0004-0000-0100-0000AC000000}"/>
    <hyperlink ref="AB183" r:id="rId174" xr:uid="{00000000-0004-0000-0100-0000AD000000}"/>
    <hyperlink ref="AB184" r:id="rId175" xr:uid="{00000000-0004-0000-0100-0000AE000000}"/>
    <hyperlink ref="AB185" r:id="rId176" xr:uid="{00000000-0004-0000-0100-0000AF000000}"/>
    <hyperlink ref="AB186" r:id="rId177" xr:uid="{00000000-0004-0000-0100-0000B0000000}"/>
    <hyperlink ref="AB187" r:id="rId178" xr:uid="{00000000-0004-0000-0100-0000B1000000}"/>
    <hyperlink ref="AB188" r:id="rId179" xr:uid="{00000000-0004-0000-0100-0000B2000000}"/>
    <hyperlink ref="AB189" r:id="rId180" xr:uid="{00000000-0004-0000-0100-0000B3000000}"/>
    <hyperlink ref="AB191" r:id="rId181" xr:uid="{00000000-0004-0000-0100-0000B4000000}"/>
    <hyperlink ref="AB192" r:id="rId182" xr:uid="{00000000-0004-0000-0100-0000B5000000}"/>
    <hyperlink ref="AB193" r:id="rId183" xr:uid="{00000000-0004-0000-0100-0000B6000000}"/>
    <hyperlink ref="AB194" r:id="rId184" xr:uid="{00000000-0004-0000-0100-0000B7000000}"/>
    <hyperlink ref="AB195" r:id="rId185" xr:uid="{00000000-0004-0000-0100-0000B8000000}"/>
    <hyperlink ref="AB196" r:id="rId186" xr:uid="{00000000-0004-0000-0100-0000B9000000}"/>
    <hyperlink ref="AB197" r:id="rId187" xr:uid="{00000000-0004-0000-0100-0000BA000000}"/>
    <hyperlink ref="AB198" r:id="rId188" xr:uid="{00000000-0004-0000-0100-0000BB000000}"/>
    <hyperlink ref="AB199" r:id="rId189" xr:uid="{00000000-0004-0000-0100-0000BC000000}"/>
    <hyperlink ref="AB200" r:id="rId190" xr:uid="{00000000-0004-0000-0100-0000BD000000}"/>
    <hyperlink ref="AB201" r:id="rId191" xr:uid="{00000000-0004-0000-0100-0000BE000000}"/>
    <hyperlink ref="AB202" r:id="rId192" xr:uid="{00000000-0004-0000-0100-0000BF000000}"/>
    <hyperlink ref="AB203" r:id="rId193" xr:uid="{00000000-0004-0000-0100-0000C0000000}"/>
    <hyperlink ref="AB204" r:id="rId194" xr:uid="{00000000-0004-0000-0100-0000C1000000}"/>
    <hyperlink ref="AB205" r:id="rId195" xr:uid="{00000000-0004-0000-0100-0000C2000000}"/>
    <hyperlink ref="AB206" r:id="rId196" xr:uid="{00000000-0004-0000-0100-0000C3000000}"/>
    <hyperlink ref="AB208" r:id="rId197" xr:uid="{00000000-0004-0000-0100-0000C4000000}"/>
    <hyperlink ref="AB209" r:id="rId198" xr:uid="{00000000-0004-0000-0100-0000C5000000}"/>
    <hyperlink ref="AB210" r:id="rId199" xr:uid="{00000000-0004-0000-0100-0000C6000000}"/>
    <hyperlink ref="AB211" r:id="rId200" xr:uid="{00000000-0004-0000-0100-0000C7000000}"/>
    <hyperlink ref="AB213" r:id="rId201" xr:uid="{00000000-0004-0000-0100-0000C8000000}"/>
    <hyperlink ref="AB216" r:id="rId202" xr:uid="{00000000-0004-0000-0100-0000C9000000}"/>
    <hyperlink ref="AB217" r:id="rId203" xr:uid="{00000000-0004-0000-0100-0000CA000000}"/>
    <hyperlink ref="AB218" r:id="rId204" xr:uid="{00000000-0004-0000-0100-0000CB000000}"/>
    <hyperlink ref="AB219" r:id="rId205" xr:uid="{00000000-0004-0000-0100-0000CC000000}"/>
    <hyperlink ref="AB220" r:id="rId206" xr:uid="{00000000-0004-0000-0100-0000CD000000}"/>
    <hyperlink ref="AB221" r:id="rId207" xr:uid="{00000000-0004-0000-0100-0000CE000000}"/>
    <hyperlink ref="AB223" r:id="rId208" xr:uid="{00000000-0004-0000-0100-0000CF000000}"/>
    <hyperlink ref="AB224" r:id="rId209" xr:uid="{00000000-0004-0000-0100-0000D0000000}"/>
    <hyperlink ref="AB226" r:id="rId210" xr:uid="{00000000-0004-0000-0100-0000D1000000}"/>
    <hyperlink ref="AB227" r:id="rId211" xr:uid="{00000000-0004-0000-0100-0000D2000000}"/>
    <hyperlink ref="AB228" r:id="rId212" xr:uid="{00000000-0004-0000-0100-0000D3000000}"/>
    <hyperlink ref="AB233" r:id="rId213" xr:uid="{00000000-0004-0000-0100-0000D4000000}"/>
    <hyperlink ref="AB234" r:id="rId214" xr:uid="{00000000-0004-0000-0100-0000D5000000}"/>
    <hyperlink ref="AB235" r:id="rId215" xr:uid="{00000000-0004-0000-0100-0000D6000000}"/>
    <hyperlink ref="AB236" r:id="rId216" xr:uid="{00000000-0004-0000-0100-0000D7000000}"/>
    <hyperlink ref="AB237" r:id="rId217" xr:uid="{00000000-0004-0000-0100-0000D8000000}"/>
    <hyperlink ref="AB238" r:id="rId218" xr:uid="{00000000-0004-0000-0100-0000D9000000}"/>
    <hyperlink ref="AB239" r:id="rId219" xr:uid="{00000000-0004-0000-0100-0000DA000000}"/>
    <hyperlink ref="AB240" r:id="rId220" xr:uid="{00000000-0004-0000-0100-0000DB000000}"/>
    <hyperlink ref="AB241" r:id="rId221" xr:uid="{00000000-0004-0000-0100-0000DC000000}"/>
    <hyperlink ref="AB242" r:id="rId222" xr:uid="{00000000-0004-0000-0100-0000DD000000}"/>
    <hyperlink ref="AB243" r:id="rId223" xr:uid="{00000000-0004-0000-0100-0000DE000000}"/>
    <hyperlink ref="AB244" r:id="rId224" xr:uid="{00000000-0004-0000-0100-0000DF000000}"/>
    <hyperlink ref="AB245" r:id="rId225" xr:uid="{00000000-0004-0000-0100-0000E0000000}"/>
    <hyperlink ref="AB246" r:id="rId226" xr:uid="{00000000-0004-0000-0100-0000E1000000}"/>
    <hyperlink ref="AB247" r:id="rId227" xr:uid="{00000000-0004-0000-0100-0000E2000000}"/>
    <hyperlink ref="AB248" r:id="rId228" xr:uid="{00000000-0004-0000-0100-0000E3000000}"/>
    <hyperlink ref="AB249" r:id="rId229" xr:uid="{00000000-0004-0000-0100-0000E4000000}"/>
    <hyperlink ref="AB250" r:id="rId230" xr:uid="{00000000-0004-0000-0100-0000E5000000}"/>
    <hyperlink ref="AB251" r:id="rId231" xr:uid="{00000000-0004-0000-0100-0000E6000000}"/>
    <hyperlink ref="AB252" r:id="rId232" xr:uid="{00000000-0004-0000-0100-0000E7000000}"/>
    <hyperlink ref="AB253" r:id="rId233" xr:uid="{00000000-0004-0000-0100-0000E8000000}"/>
    <hyperlink ref="AB254" r:id="rId234" xr:uid="{00000000-0004-0000-0100-0000E9000000}"/>
    <hyperlink ref="AB255" r:id="rId235" xr:uid="{00000000-0004-0000-0100-0000EA000000}"/>
    <hyperlink ref="AB256" r:id="rId236" xr:uid="{00000000-0004-0000-0100-0000EB000000}"/>
    <hyperlink ref="AB257" r:id="rId237" xr:uid="{00000000-0004-0000-0100-0000EC000000}"/>
    <hyperlink ref="AB258" r:id="rId238" xr:uid="{00000000-0004-0000-0100-0000ED000000}"/>
    <hyperlink ref="AB259" r:id="rId239" xr:uid="{00000000-0004-0000-0100-0000EE000000}"/>
    <hyperlink ref="AB260" r:id="rId240" xr:uid="{00000000-0004-0000-0100-0000EF000000}"/>
    <hyperlink ref="AB261" r:id="rId241" xr:uid="{00000000-0004-0000-0100-0000F0000000}"/>
    <hyperlink ref="AB262" r:id="rId242" xr:uid="{00000000-0004-0000-0100-0000F1000000}"/>
    <hyperlink ref="AB263" r:id="rId243" xr:uid="{00000000-0004-0000-0100-0000F2000000}"/>
    <hyperlink ref="AB265" r:id="rId244" xr:uid="{00000000-0004-0000-0100-0000F3000000}"/>
    <hyperlink ref="AB267" r:id="rId245" xr:uid="{00000000-0004-0000-0100-0000F4000000}"/>
    <hyperlink ref="AB268" r:id="rId246" xr:uid="{00000000-0004-0000-0100-0000F5000000}"/>
    <hyperlink ref="AB269" r:id="rId247" xr:uid="{00000000-0004-0000-0100-0000F6000000}"/>
    <hyperlink ref="AB270" r:id="rId248" xr:uid="{00000000-0004-0000-0100-0000F7000000}"/>
    <hyperlink ref="AB272" r:id="rId249" xr:uid="{00000000-0004-0000-0100-0000F8000000}"/>
    <hyperlink ref="AB273" r:id="rId250" xr:uid="{00000000-0004-0000-0100-0000F9000000}"/>
    <hyperlink ref="AB274" r:id="rId251" xr:uid="{00000000-0004-0000-0100-0000FA000000}"/>
    <hyperlink ref="AB275" r:id="rId252" xr:uid="{00000000-0004-0000-0100-0000FB000000}"/>
    <hyperlink ref="AB276" r:id="rId253" xr:uid="{00000000-0004-0000-0100-0000FC000000}"/>
    <hyperlink ref="AB278" r:id="rId254" xr:uid="{00000000-0004-0000-0100-0000FD000000}"/>
    <hyperlink ref="AB279" r:id="rId255" xr:uid="{00000000-0004-0000-0100-0000FE000000}"/>
    <hyperlink ref="AB281" r:id="rId256" xr:uid="{00000000-0004-0000-0100-0000FF000000}"/>
    <hyperlink ref="AB283" r:id="rId257" xr:uid="{00000000-0004-0000-0100-000000010000}"/>
    <hyperlink ref="AB284" r:id="rId258" xr:uid="{00000000-0004-0000-0100-000001010000}"/>
    <hyperlink ref="AB285" r:id="rId259" xr:uid="{00000000-0004-0000-0100-000002010000}"/>
    <hyperlink ref="AB290" r:id="rId260" xr:uid="{00000000-0004-0000-0100-000003010000}"/>
    <hyperlink ref="AB291" r:id="rId261" xr:uid="{00000000-0004-0000-0100-000004010000}"/>
    <hyperlink ref="AB292" r:id="rId262" xr:uid="{00000000-0004-0000-0100-000005010000}"/>
    <hyperlink ref="AB293" r:id="rId263" xr:uid="{00000000-0004-0000-0100-000006010000}"/>
    <hyperlink ref="AB294" r:id="rId264" xr:uid="{00000000-0004-0000-0100-000007010000}"/>
    <hyperlink ref="AB295" r:id="rId265" xr:uid="{00000000-0004-0000-0100-000008010000}"/>
    <hyperlink ref="AB296" r:id="rId266" xr:uid="{00000000-0004-0000-0100-000009010000}"/>
    <hyperlink ref="AB297" r:id="rId267" xr:uid="{00000000-0004-0000-0100-00000A010000}"/>
    <hyperlink ref="AB298" r:id="rId268" xr:uid="{00000000-0004-0000-0100-00000B010000}"/>
    <hyperlink ref="AB299" r:id="rId269" xr:uid="{00000000-0004-0000-0100-00000C010000}"/>
    <hyperlink ref="AB300" r:id="rId270" xr:uid="{00000000-0004-0000-0100-00000D010000}"/>
    <hyperlink ref="AB301" r:id="rId271" xr:uid="{00000000-0004-0000-0100-00000E010000}"/>
    <hyperlink ref="AB302" r:id="rId272" xr:uid="{00000000-0004-0000-0100-00000F010000}"/>
    <hyperlink ref="AB303" r:id="rId273" xr:uid="{00000000-0004-0000-0100-000010010000}"/>
    <hyperlink ref="AB304" r:id="rId274" xr:uid="{00000000-0004-0000-0100-000011010000}"/>
    <hyperlink ref="AB305" r:id="rId275" xr:uid="{00000000-0004-0000-0100-000012010000}"/>
    <hyperlink ref="AB306" r:id="rId276" xr:uid="{00000000-0004-0000-0100-000013010000}"/>
    <hyperlink ref="AB307" r:id="rId277" xr:uid="{00000000-0004-0000-0100-000014010000}"/>
    <hyperlink ref="AB308" r:id="rId278" xr:uid="{00000000-0004-0000-0100-000015010000}"/>
    <hyperlink ref="AB309" r:id="rId279" xr:uid="{00000000-0004-0000-0100-000016010000}"/>
    <hyperlink ref="AB310" r:id="rId280" xr:uid="{00000000-0004-0000-0100-000017010000}"/>
    <hyperlink ref="AB311" r:id="rId281" xr:uid="{00000000-0004-0000-0100-000018010000}"/>
    <hyperlink ref="AB312" r:id="rId282" xr:uid="{00000000-0004-0000-0100-000019010000}"/>
    <hyperlink ref="AB313" r:id="rId283" xr:uid="{00000000-0004-0000-0100-00001A010000}"/>
    <hyperlink ref="AB314" r:id="rId284" xr:uid="{00000000-0004-0000-0100-00001B010000}"/>
    <hyperlink ref="AB315" r:id="rId285" xr:uid="{00000000-0004-0000-0100-00001C010000}"/>
    <hyperlink ref="AB316" r:id="rId286" xr:uid="{00000000-0004-0000-0100-00001D010000}"/>
    <hyperlink ref="AB317" r:id="rId287" xr:uid="{00000000-0004-0000-0100-00001E010000}"/>
    <hyperlink ref="AB318" r:id="rId288" xr:uid="{00000000-0004-0000-0100-00001F010000}"/>
    <hyperlink ref="AB319" r:id="rId289" xr:uid="{00000000-0004-0000-0100-000020010000}"/>
    <hyperlink ref="AB320" r:id="rId290" xr:uid="{00000000-0004-0000-0100-000021010000}"/>
    <hyperlink ref="AB321" r:id="rId291" xr:uid="{00000000-0004-0000-0100-000022010000}"/>
    <hyperlink ref="AB322" r:id="rId292" xr:uid="{00000000-0004-0000-0100-000023010000}"/>
    <hyperlink ref="AB323" r:id="rId293" xr:uid="{00000000-0004-0000-0100-000024010000}"/>
    <hyperlink ref="AB324" r:id="rId294" xr:uid="{00000000-0004-0000-0100-000025010000}"/>
    <hyperlink ref="AB325" r:id="rId295" xr:uid="{00000000-0004-0000-0100-000026010000}"/>
    <hyperlink ref="AB326" r:id="rId296" xr:uid="{00000000-0004-0000-0100-000027010000}"/>
    <hyperlink ref="AB327" r:id="rId297" xr:uid="{00000000-0004-0000-0100-000028010000}"/>
    <hyperlink ref="AB328" r:id="rId298" xr:uid="{00000000-0004-0000-0100-000029010000}"/>
    <hyperlink ref="AB329" r:id="rId299" xr:uid="{00000000-0004-0000-0100-00002A010000}"/>
    <hyperlink ref="AB330" r:id="rId300" xr:uid="{00000000-0004-0000-0100-00002B010000}"/>
    <hyperlink ref="AB331" r:id="rId301" xr:uid="{00000000-0004-0000-0100-00002C010000}"/>
    <hyperlink ref="AB332" r:id="rId302" xr:uid="{00000000-0004-0000-0100-00002D010000}"/>
    <hyperlink ref="AB333" r:id="rId303" xr:uid="{00000000-0004-0000-0100-00002E010000}"/>
    <hyperlink ref="AB334" r:id="rId304" xr:uid="{00000000-0004-0000-0100-00002F010000}"/>
    <hyperlink ref="AB335" r:id="rId305" xr:uid="{00000000-0004-0000-0100-000030010000}"/>
    <hyperlink ref="AB336" r:id="rId306" xr:uid="{00000000-0004-0000-0100-000031010000}"/>
    <hyperlink ref="AB337" r:id="rId307" xr:uid="{00000000-0004-0000-0100-000032010000}"/>
    <hyperlink ref="AB338" r:id="rId308" xr:uid="{00000000-0004-0000-0100-000033010000}"/>
    <hyperlink ref="AB339" r:id="rId309" xr:uid="{00000000-0004-0000-0100-000034010000}"/>
    <hyperlink ref="AB340" r:id="rId310" xr:uid="{00000000-0004-0000-0100-000035010000}"/>
    <hyperlink ref="AB341" r:id="rId311" xr:uid="{00000000-0004-0000-0100-000036010000}"/>
    <hyperlink ref="AB342" r:id="rId312" xr:uid="{00000000-0004-0000-0100-000037010000}"/>
    <hyperlink ref="AB343" r:id="rId313" xr:uid="{00000000-0004-0000-0100-000038010000}"/>
    <hyperlink ref="AB344" r:id="rId314" xr:uid="{00000000-0004-0000-0100-000039010000}"/>
    <hyperlink ref="AB345" r:id="rId315" xr:uid="{00000000-0004-0000-0100-00003A010000}"/>
    <hyperlink ref="AB346" r:id="rId316" xr:uid="{00000000-0004-0000-0100-00003B010000}"/>
    <hyperlink ref="AB347" r:id="rId317" xr:uid="{00000000-0004-0000-0100-00003C010000}"/>
    <hyperlink ref="AB348" r:id="rId318" xr:uid="{00000000-0004-0000-0100-00003D010000}"/>
    <hyperlink ref="AB349" r:id="rId319" xr:uid="{00000000-0004-0000-0100-00003E010000}"/>
    <hyperlink ref="AB350" r:id="rId320" xr:uid="{00000000-0004-0000-0100-00003F010000}"/>
    <hyperlink ref="AB351" r:id="rId321" xr:uid="{00000000-0004-0000-0100-000040010000}"/>
    <hyperlink ref="AB352" r:id="rId322" xr:uid="{00000000-0004-0000-0100-000041010000}"/>
    <hyperlink ref="AB353" r:id="rId323" xr:uid="{00000000-0004-0000-0100-000042010000}"/>
    <hyperlink ref="AB354" r:id="rId324" xr:uid="{00000000-0004-0000-0100-000043010000}"/>
    <hyperlink ref="AB355" r:id="rId325" xr:uid="{00000000-0004-0000-0100-000044010000}"/>
    <hyperlink ref="AB356" r:id="rId326" xr:uid="{00000000-0004-0000-0100-000045010000}"/>
    <hyperlink ref="AB357" r:id="rId327" xr:uid="{00000000-0004-0000-0100-000046010000}"/>
    <hyperlink ref="AB358" r:id="rId328" xr:uid="{00000000-0004-0000-0100-000047010000}"/>
    <hyperlink ref="AB359" r:id="rId329" xr:uid="{00000000-0004-0000-0100-000048010000}"/>
    <hyperlink ref="AB361" r:id="rId330" xr:uid="{00000000-0004-0000-0100-000049010000}"/>
    <hyperlink ref="AB362" r:id="rId331" xr:uid="{00000000-0004-0000-0100-00004A010000}"/>
    <hyperlink ref="AB363" r:id="rId332" xr:uid="{00000000-0004-0000-0100-00004B010000}"/>
    <hyperlink ref="AB364" r:id="rId333" xr:uid="{00000000-0004-0000-0100-00004C010000}"/>
    <hyperlink ref="AB365" r:id="rId334" xr:uid="{00000000-0004-0000-0100-00004D010000}"/>
    <hyperlink ref="AB366" r:id="rId335" xr:uid="{00000000-0004-0000-0100-00004E010000}"/>
    <hyperlink ref="AB367" r:id="rId336" xr:uid="{00000000-0004-0000-0100-00004F010000}"/>
    <hyperlink ref="AB368" r:id="rId337" xr:uid="{00000000-0004-0000-0100-000050010000}"/>
    <hyperlink ref="AB369" r:id="rId338" xr:uid="{00000000-0004-0000-0100-000051010000}"/>
    <hyperlink ref="AB370" r:id="rId339" xr:uid="{00000000-0004-0000-0100-000052010000}"/>
    <hyperlink ref="AB371" r:id="rId340" xr:uid="{00000000-0004-0000-0100-000053010000}"/>
    <hyperlink ref="AB372" r:id="rId341" xr:uid="{00000000-0004-0000-0100-000054010000}"/>
    <hyperlink ref="AB373" r:id="rId342" xr:uid="{00000000-0004-0000-0100-000055010000}"/>
    <hyperlink ref="AB374" r:id="rId343" xr:uid="{00000000-0004-0000-0100-000056010000}"/>
    <hyperlink ref="AB375" r:id="rId344" xr:uid="{00000000-0004-0000-0100-000057010000}"/>
    <hyperlink ref="AB376" r:id="rId345" xr:uid="{00000000-0004-0000-0100-000058010000}"/>
    <hyperlink ref="AB377" r:id="rId346" xr:uid="{00000000-0004-0000-0100-000059010000}"/>
    <hyperlink ref="AB378" r:id="rId347" xr:uid="{00000000-0004-0000-0100-00005A010000}"/>
    <hyperlink ref="AB379" r:id="rId348" xr:uid="{00000000-0004-0000-0100-00005B010000}"/>
    <hyperlink ref="AB380" r:id="rId349" xr:uid="{00000000-0004-0000-0100-00005C010000}"/>
    <hyperlink ref="AB381" r:id="rId350" xr:uid="{00000000-0004-0000-0100-00005D010000}"/>
    <hyperlink ref="AB382" r:id="rId351" xr:uid="{00000000-0004-0000-0100-00005E010000}"/>
    <hyperlink ref="AB383" r:id="rId352" xr:uid="{00000000-0004-0000-0100-00005F010000}"/>
    <hyperlink ref="AB384" r:id="rId353" xr:uid="{00000000-0004-0000-0100-000060010000}"/>
    <hyperlink ref="AB385" r:id="rId354" xr:uid="{00000000-0004-0000-0100-000061010000}"/>
    <hyperlink ref="AB386" r:id="rId355" xr:uid="{00000000-0004-0000-0100-000062010000}"/>
    <hyperlink ref="AB387" r:id="rId356" xr:uid="{00000000-0004-0000-0100-000063010000}"/>
    <hyperlink ref="AB388" r:id="rId357" xr:uid="{00000000-0004-0000-0100-000064010000}"/>
    <hyperlink ref="AB389" r:id="rId358" xr:uid="{00000000-0004-0000-0100-000065010000}"/>
    <hyperlink ref="AB390" r:id="rId359" xr:uid="{00000000-0004-0000-0100-000066010000}"/>
    <hyperlink ref="AB391" r:id="rId360" xr:uid="{00000000-0004-0000-0100-000067010000}"/>
    <hyperlink ref="AB392" r:id="rId361" xr:uid="{00000000-0004-0000-0100-000068010000}"/>
    <hyperlink ref="AB393" r:id="rId362" xr:uid="{00000000-0004-0000-0100-000069010000}"/>
    <hyperlink ref="AB394" r:id="rId363" xr:uid="{00000000-0004-0000-0100-00006A010000}"/>
    <hyperlink ref="AB395" r:id="rId364" xr:uid="{00000000-0004-0000-0100-00006B010000}"/>
    <hyperlink ref="AB396" r:id="rId365" xr:uid="{00000000-0004-0000-0100-00006C010000}"/>
    <hyperlink ref="AB397" r:id="rId366" xr:uid="{00000000-0004-0000-0100-00006D010000}"/>
    <hyperlink ref="AB398" r:id="rId367" xr:uid="{00000000-0004-0000-0100-00006E010000}"/>
    <hyperlink ref="AB399" r:id="rId368" xr:uid="{00000000-0004-0000-0100-00006F010000}"/>
    <hyperlink ref="AB400" r:id="rId369" xr:uid="{00000000-0004-0000-0100-000070010000}"/>
    <hyperlink ref="AB401" r:id="rId370" xr:uid="{00000000-0004-0000-0100-000071010000}"/>
    <hyperlink ref="AB402" r:id="rId371" xr:uid="{00000000-0004-0000-0100-000072010000}"/>
    <hyperlink ref="AB403" r:id="rId372" xr:uid="{00000000-0004-0000-0100-000073010000}"/>
    <hyperlink ref="AB404" r:id="rId373" xr:uid="{00000000-0004-0000-0100-000074010000}"/>
    <hyperlink ref="AB405" r:id="rId374" xr:uid="{00000000-0004-0000-0100-000075010000}"/>
    <hyperlink ref="AB406" r:id="rId375" xr:uid="{00000000-0004-0000-0100-000076010000}"/>
    <hyperlink ref="AB407" r:id="rId376" xr:uid="{00000000-0004-0000-0100-000077010000}"/>
    <hyperlink ref="AB408" r:id="rId377" xr:uid="{00000000-0004-0000-0100-000078010000}"/>
    <hyperlink ref="AB409" r:id="rId378" xr:uid="{00000000-0004-0000-0100-000079010000}"/>
    <hyperlink ref="AB410" r:id="rId379" xr:uid="{00000000-0004-0000-0100-00007A010000}"/>
    <hyperlink ref="AB411" r:id="rId380" xr:uid="{00000000-0004-0000-0100-00007B010000}"/>
    <hyperlink ref="AB412" r:id="rId381" xr:uid="{00000000-0004-0000-0100-00007C010000}"/>
    <hyperlink ref="AB413" r:id="rId382" xr:uid="{00000000-0004-0000-0100-00007D010000}"/>
    <hyperlink ref="AB414" r:id="rId383" xr:uid="{00000000-0004-0000-0100-00007E010000}"/>
    <hyperlink ref="AB415" r:id="rId384" xr:uid="{00000000-0004-0000-0100-00007F010000}"/>
    <hyperlink ref="AB416" r:id="rId385" xr:uid="{00000000-0004-0000-0100-000080010000}"/>
    <hyperlink ref="AB417" r:id="rId386" xr:uid="{00000000-0004-0000-0100-000081010000}"/>
    <hyperlink ref="AB418" r:id="rId387" xr:uid="{00000000-0004-0000-0100-000082010000}"/>
    <hyperlink ref="AB419" r:id="rId388" xr:uid="{00000000-0004-0000-0100-000083010000}"/>
    <hyperlink ref="AB420" r:id="rId389" xr:uid="{00000000-0004-0000-0100-000084010000}"/>
    <hyperlink ref="AB421" r:id="rId390" xr:uid="{00000000-0004-0000-0100-000085010000}"/>
    <hyperlink ref="AB422" r:id="rId391" xr:uid="{00000000-0004-0000-0100-000086010000}"/>
    <hyperlink ref="AB423" r:id="rId392" xr:uid="{00000000-0004-0000-0100-000087010000}"/>
    <hyperlink ref="AB424" r:id="rId393" xr:uid="{00000000-0004-0000-0100-000088010000}"/>
    <hyperlink ref="AB425" r:id="rId394" xr:uid="{00000000-0004-0000-0100-000089010000}"/>
    <hyperlink ref="AB426" r:id="rId395" xr:uid="{00000000-0004-0000-0100-00008A010000}"/>
    <hyperlink ref="AB427" r:id="rId396" xr:uid="{00000000-0004-0000-0100-00008B010000}"/>
    <hyperlink ref="AB428" r:id="rId397" xr:uid="{00000000-0004-0000-0100-00008C010000}"/>
    <hyperlink ref="AB429" r:id="rId398" xr:uid="{00000000-0004-0000-0100-00008D010000}"/>
    <hyperlink ref="AB430" r:id="rId399" xr:uid="{00000000-0004-0000-0100-00008E010000}"/>
    <hyperlink ref="AB431" r:id="rId400" xr:uid="{00000000-0004-0000-0100-00008F010000}"/>
    <hyperlink ref="AB432" r:id="rId401" xr:uid="{00000000-0004-0000-0100-000090010000}"/>
    <hyperlink ref="AB433" r:id="rId402" xr:uid="{00000000-0004-0000-0100-000091010000}"/>
    <hyperlink ref="AB434" r:id="rId403" xr:uid="{00000000-0004-0000-0100-000092010000}"/>
    <hyperlink ref="AB435" r:id="rId404" xr:uid="{00000000-0004-0000-0100-000093010000}"/>
    <hyperlink ref="AB436" r:id="rId405" xr:uid="{00000000-0004-0000-0100-000094010000}"/>
    <hyperlink ref="AB437" r:id="rId406" xr:uid="{00000000-0004-0000-0100-000095010000}"/>
    <hyperlink ref="AB438" r:id="rId407" xr:uid="{00000000-0004-0000-0100-000096010000}"/>
    <hyperlink ref="AB439" r:id="rId408" xr:uid="{00000000-0004-0000-0100-000097010000}"/>
    <hyperlink ref="AB441" r:id="rId409" xr:uid="{00000000-0004-0000-0100-000098010000}"/>
    <hyperlink ref="AB442" r:id="rId410" xr:uid="{00000000-0004-0000-0100-000099010000}"/>
    <hyperlink ref="AB443" r:id="rId411" xr:uid="{00000000-0004-0000-0100-00009A010000}"/>
    <hyperlink ref="AB444" r:id="rId412" xr:uid="{00000000-0004-0000-0100-00009B010000}"/>
    <hyperlink ref="AB445" r:id="rId413" xr:uid="{00000000-0004-0000-0100-00009C010000}"/>
    <hyperlink ref="AB446" r:id="rId414" xr:uid="{00000000-0004-0000-0100-00009D010000}"/>
    <hyperlink ref="AB447" r:id="rId415" xr:uid="{00000000-0004-0000-0100-00009E010000}"/>
    <hyperlink ref="AB448" r:id="rId416" xr:uid="{00000000-0004-0000-0100-00009F010000}"/>
    <hyperlink ref="AB449" r:id="rId417" xr:uid="{00000000-0004-0000-0100-0000A0010000}"/>
    <hyperlink ref="AB450" r:id="rId418" xr:uid="{00000000-0004-0000-0100-0000A1010000}"/>
    <hyperlink ref="AB451" r:id="rId419" xr:uid="{00000000-0004-0000-0100-0000A2010000}"/>
    <hyperlink ref="AB452" r:id="rId420" xr:uid="{00000000-0004-0000-0100-0000A3010000}"/>
    <hyperlink ref="AB453" r:id="rId421" xr:uid="{00000000-0004-0000-0100-0000A4010000}"/>
    <hyperlink ref="AB454" r:id="rId422" xr:uid="{00000000-0004-0000-0100-0000A5010000}"/>
    <hyperlink ref="AB455" r:id="rId423" xr:uid="{00000000-0004-0000-0100-0000A6010000}"/>
    <hyperlink ref="AB456" r:id="rId424" xr:uid="{00000000-0004-0000-0100-0000A7010000}"/>
    <hyperlink ref="AB457" r:id="rId425" xr:uid="{00000000-0004-0000-0100-0000A8010000}"/>
    <hyperlink ref="AB458" r:id="rId426" xr:uid="{00000000-0004-0000-0100-0000A9010000}"/>
    <hyperlink ref="AB459" r:id="rId427" xr:uid="{00000000-0004-0000-0100-0000AA010000}"/>
    <hyperlink ref="AB460" r:id="rId428" xr:uid="{00000000-0004-0000-0100-0000AB010000}"/>
    <hyperlink ref="AB461" r:id="rId429" xr:uid="{00000000-0004-0000-0100-0000AC010000}"/>
    <hyperlink ref="AB462" r:id="rId430" xr:uid="{00000000-0004-0000-0100-0000AD010000}"/>
    <hyperlink ref="AB463" r:id="rId431" xr:uid="{00000000-0004-0000-0100-0000AE010000}"/>
    <hyperlink ref="AB464" r:id="rId432" xr:uid="{00000000-0004-0000-0100-0000AF010000}"/>
    <hyperlink ref="AB465" r:id="rId433" xr:uid="{00000000-0004-0000-0100-0000B0010000}"/>
    <hyperlink ref="AB466" r:id="rId434" xr:uid="{00000000-0004-0000-0100-0000B1010000}"/>
    <hyperlink ref="AB467" r:id="rId435" xr:uid="{00000000-0004-0000-0100-0000B2010000}"/>
    <hyperlink ref="AB468" r:id="rId436" xr:uid="{00000000-0004-0000-0100-0000B3010000}"/>
    <hyperlink ref="AB471" r:id="rId437" xr:uid="{00000000-0004-0000-0100-0000B4010000}"/>
    <hyperlink ref="AB473" r:id="rId438" xr:uid="{00000000-0004-0000-0100-0000B5010000}"/>
    <hyperlink ref="AB474" r:id="rId439" xr:uid="{00000000-0004-0000-0100-0000B6010000}"/>
    <hyperlink ref="AB475" r:id="rId440" xr:uid="{00000000-0004-0000-0100-0000B7010000}"/>
    <hyperlink ref="AB476" r:id="rId441" xr:uid="{00000000-0004-0000-0100-0000B8010000}"/>
    <hyperlink ref="AB477" r:id="rId442" xr:uid="{00000000-0004-0000-0100-0000B9010000}"/>
    <hyperlink ref="AB478" r:id="rId443" xr:uid="{00000000-0004-0000-0100-0000BA010000}"/>
    <hyperlink ref="AB479" r:id="rId444" xr:uid="{00000000-0004-0000-0100-0000BB010000}"/>
    <hyperlink ref="AB480" r:id="rId445" xr:uid="{00000000-0004-0000-0100-0000BC010000}"/>
    <hyperlink ref="AB481" r:id="rId446" xr:uid="{00000000-0004-0000-0100-0000BD010000}"/>
    <hyperlink ref="AB482" r:id="rId447" xr:uid="{00000000-0004-0000-0100-0000BE010000}"/>
    <hyperlink ref="AB483" r:id="rId448" xr:uid="{00000000-0004-0000-0100-0000BF010000}"/>
    <hyperlink ref="AB484" r:id="rId449" xr:uid="{00000000-0004-0000-0100-0000C0010000}"/>
    <hyperlink ref="AB485" r:id="rId450" xr:uid="{00000000-0004-0000-0100-0000C1010000}"/>
    <hyperlink ref="AB486" r:id="rId451" xr:uid="{00000000-0004-0000-0100-0000C2010000}"/>
    <hyperlink ref="AB488" r:id="rId452" xr:uid="{00000000-0004-0000-0100-0000C3010000}"/>
    <hyperlink ref="AB489" r:id="rId453" xr:uid="{00000000-0004-0000-0100-0000C4010000}"/>
    <hyperlink ref="AB490" r:id="rId454" xr:uid="{00000000-0004-0000-0100-0000C5010000}"/>
    <hyperlink ref="AB491" r:id="rId455" xr:uid="{00000000-0004-0000-0100-0000C6010000}"/>
    <hyperlink ref="AB492" r:id="rId456" xr:uid="{00000000-0004-0000-0100-0000C7010000}"/>
    <hyperlink ref="AB493" r:id="rId457" xr:uid="{00000000-0004-0000-0100-0000C8010000}"/>
    <hyperlink ref="AB494" r:id="rId458" xr:uid="{00000000-0004-0000-0100-0000C9010000}"/>
    <hyperlink ref="AB495" r:id="rId459" xr:uid="{00000000-0004-0000-0100-0000CA010000}"/>
    <hyperlink ref="AB496" r:id="rId460" xr:uid="{00000000-0004-0000-0100-0000CB010000}"/>
    <hyperlink ref="AB497" r:id="rId461" xr:uid="{00000000-0004-0000-0100-0000CC010000}"/>
    <hyperlink ref="AB498" r:id="rId462" xr:uid="{00000000-0004-0000-0100-0000CD010000}"/>
    <hyperlink ref="AB499" r:id="rId463" xr:uid="{00000000-0004-0000-0100-0000CE010000}"/>
    <hyperlink ref="AB500" r:id="rId464" xr:uid="{00000000-0004-0000-0100-0000CF010000}"/>
    <hyperlink ref="AB501" r:id="rId465" xr:uid="{00000000-0004-0000-0100-0000D0010000}"/>
    <hyperlink ref="AB502" r:id="rId466" xr:uid="{00000000-0004-0000-0100-0000D1010000}"/>
    <hyperlink ref="AB503" r:id="rId467" xr:uid="{00000000-0004-0000-0100-0000D2010000}"/>
    <hyperlink ref="AB504" r:id="rId468" xr:uid="{00000000-0004-0000-0100-0000D3010000}"/>
    <hyperlink ref="AB505" r:id="rId469" xr:uid="{00000000-0004-0000-0100-0000D4010000}"/>
    <hyperlink ref="AB506" r:id="rId470" xr:uid="{00000000-0004-0000-0100-0000D5010000}"/>
    <hyperlink ref="AB507" r:id="rId471" xr:uid="{00000000-0004-0000-0100-0000D6010000}"/>
    <hyperlink ref="AB508" r:id="rId472" xr:uid="{00000000-0004-0000-0100-0000D7010000}"/>
    <hyperlink ref="AB509" r:id="rId473" xr:uid="{00000000-0004-0000-0100-0000D8010000}"/>
    <hyperlink ref="AB510" r:id="rId474" xr:uid="{00000000-0004-0000-0100-0000D9010000}"/>
    <hyperlink ref="AB511" r:id="rId475" xr:uid="{00000000-0004-0000-0100-0000DA010000}"/>
    <hyperlink ref="AB512" r:id="rId476" xr:uid="{00000000-0004-0000-0100-0000DB010000}"/>
    <hyperlink ref="AB513" r:id="rId477" xr:uid="{00000000-0004-0000-0100-0000DC010000}"/>
    <hyperlink ref="AB514" r:id="rId478" xr:uid="{00000000-0004-0000-0100-0000DD010000}"/>
    <hyperlink ref="AB515" r:id="rId479" xr:uid="{00000000-0004-0000-0100-0000DE010000}"/>
    <hyperlink ref="AB516" r:id="rId480" xr:uid="{00000000-0004-0000-0100-0000DF010000}"/>
    <hyperlink ref="AB517" r:id="rId481" xr:uid="{00000000-0004-0000-0100-0000E0010000}"/>
    <hyperlink ref="AB518" r:id="rId482" xr:uid="{00000000-0004-0000-0100-0000E1010000}"/>
    <hyperlink ref="AB519" r:id="rId483" xr:uid="{00000000-0004-0000-0100-0000E2010000}"/>
    <hyperlink ref="AB521" r:id="rId484" xr:uid="{00000000-0004-0000-0100-0000E3010000}"/>
    <hyperlink ref="AB523" r:id="rId485" xr:uid="{00000000-0004-0000-0100-0000E4010000}"/>
    <hyperlink ref="AB524" r:id="rId486" xr:uid="{00000000-0004-0000-0100-0000E5010000}"/>
    <hyperlink ref="AB525" r:id="rId487" xr:uid="{00000000-0004-0000-0100-0000E6010000}"/>
    <hyperlink ref="AB526" r:id="rId488" xr:uid="{00000000-0004-0000-0100-0000E7010000}"/>
    <hyperlink ref="AB527" r:id="rId489" xr:uid="{00000000-0004-0000-0100-0000E8010000}"/>
    <hyperlink ref="AB528" r:id="rId490" xr:uid="{00000000-0004-0000-0100-0000E9010000}"/>
    <hyperlink ref="AB529" r:id="rId491" xr:uid="{00000000-0004-0000-0100-0000EA010000}"/>
    <hyperlink ref="AB530" r:id="rId492" xr:uid="{00000000-0004-0000-0100-0000EB010000}"/>
    <hyperlink ref="AB531" r:id="rId493" xr:uid="{00000000-0004-0000-0100-0000EC010000}"/>
    <hyperlink ref="AB532" r:id="rId494" xr:uid="{00000000-0004-0000-0100-0000ED010000}"/>
    <hyperlink ref="AB533" r:id="rId495" xr:uid="{00000000-0004-0000-0100-0000EE010000}"/>
    <hyperlink ref="AB534" r:id="rId496" xr:uid="{00000000-0004-0000-0100-0000EF010000}"/>
    <hyperlink ref="AB535" r:id="rId497" xr:uid="{00000000-0004-0000-0100-0000F0010000}"/>
    <hyperlink ref="AB536" r:id="rId498" xr:uid="{00000000-0004-0000-0100-0000F1010000}"/>
    <hyperlink ref="AB537" r:id="rId499" xr:uid="{00000000-0004-0000-0100-0000F2010000}"/>
    <hyperlink ref="AB538" r:id="rId500" xr:uid="{00000000-0004-0000-0100-0000F3010000}"/>
    <hyperlink ref="AB539" r:id="rId501" xr:uid="{00000000-0004-0000-0100-0000F4010000}"/>
    <hyperlink ref="AB540" r:id="rId502" xr:uid="{00000000-0004-0000-0100-0000F5010000}"/>
    <hyperlink ref="AB541" r:id="rId503" xr:uid="{00000000-0004-0000-0100-0000F6010000}"/>
    <hyperlink ref="AB542" r:id="rId504" xr:uid="{00000000-0004-0000-0100-0000F7010000}"/>
    <hyperlink ref="AB543" r:id="rId505" xr:uid="{00000000-0004-0000-0100-0000F8010000}"/>
    <hyperlink ref="AB544" r:id="rId506" xr:uid="{00000000-0004-0000-0100-0000F9010000}"/>
    <hyperlink ref="AB545" r:id="rId507" xr:uid="{00000000-0004-0000-0100-0000FA010000}"/>
    <hyperlink ref="AB546" r:id="rId508" xr:uid="{00000000-0004-0000-0100-0000FB010000}"/>
    <hyperlink ref="AB547" r:id="rId509" xr:uid="{00000000-0004-0000-0100-0000FC010000}"/>
    <hyperlink ref="AB549" r:id="rId510" xr:uid="{00000000-0004-0000-0100-0000FD010000}"/>
    <hyperlink ref="AB550" r:id="rId511" xr:uid="{00000000-0004-0000-0100-0000FE010000}"/>
    <hyperlink ref="AB551" r:id="rId512" xr:uid="{00000000-0004-0000-0100-0000FF010000}"/>
    <hyperlink ref="AB552" r:id="rId513" xr:uid="{00000000-0004-0000-0100-000000020000}"/>
    <hyperlink ref="AB553" r:id="rId514" xr:uid="{00000000-0004-0000-0100-000001020000}"/>
    <hyperlink ref="AB554" r:id="rId515" xr:uid="{00000000-0004-0000-0100-000002020000}"/>
    <hyperlink ref="AB555" r:id="rId516" xr:uid="{00000000-0004-0000-0100-000003020000}"/>
    <hyperlink ref="AB556" r:id="rId517" xr:uid="{00000000-0004-0000-0100-000004020000}"/>
    <hyperlink ref="AB557" r:id="rId518" xr:uid="{00000000-0004-0000-0100-000005020000}"/>
    <hyperlink ref="AB558" r:id="rId519" xr:uid="{00000000-0004-0000-0100-000006020000}"/>
    <hyperlink ref="AB559" r:id="rId520" xr:uid="{00000000-0004-0000-0100-000007020000}"/>
    <hyperlink ref="AB560" r:id="rId521" xr:uid="{00000000-0004-0000-0100-000008020000}"/>
    <hyperlink ref="AB561" r:id="rId522" xr:uid="{00000000-0004-0000-0100-000009020000}"/>
    <hyperlink ref="AB562" r:id="rId523" xr:uid="{00000000-0004-0000-0100-00000A020000}"/>
    <hyperlink ref="AB563" r:id="rId524" xr:uid="{00000000-0004-0000-0100-00000B020000}"/>
    <hyperlink ref="AB564" r:id="rId525" xr:uid="{00000000-0004-0000-0100-00000C020000}"/>
    <hyperlink ref="AB565" r:id="rId526" xr:uid="{00000000-0004-0000-0100-00000D020000}"/>
    <hyperlink ref="AB566" r:id="rId527" xr:uid="{00000000-0004-0000-0100-00000E020000}"/>
    <hyperlink ref="AB571" r:id="rId528" xr:uid="{00000000-0004-0000-0100-00000F020000}"/>
    <hyperlink ref="AB572" r:id="rId529" xr:uid="{00000000-0004-0000-0100-000010020000}"/>
    <hyperlink ref="AB573" r:id="rId530" xr:uid="{00000000-0004-0000-0100-000011020000}"/>
    <hyperlink ref="AB574" r:id="rId531" xr:uid="{00000000-0004-0000-0100-000012020000}"/>
    <hyperlink ref="AB575" r:id="rId532" xr:uid="{00000000-0004-0000-0100-000013020000}"/>
    <hyperlink ref="AB576" r:id="rId533" xr:uid="{00000000-0004-0000-0100-000014020000}"/>
    <hyperlink ref="AB577" r:id="rId534" xr:uid="{00000000-0004-0000-0100-000015020000}"/>
    <hyperlink ref="AB578" r:id="rId535" xr:uid="{00000000-0004-0000-0100-000016020000}"/>
    <hyperlink ref="AB579" r:id="rId536" xr:uid="{00000000-0004-0000-0100-000017020000}"/>
    <hyperlink ref="AB580" r:id="rId537" xr:uid="{00000000-0004-0000-0100-000018020000}"/>
    <hyperlink ref="AB581" r:id="rId538" xr:uid="{00000000-0004-0000-0100-000019020000}"/>
    <hyperlink ref="AB582" r:id="rId539" xr:uid="{00000000-0004-0000-0100-00001A020000}"/>
    <hyperlink ref="AB583" r:id="rId540" xr:uid="{00000000-0004-0000-0100-00001B020000}"/>
    <hyperlink ref="AB584" r:id="rId541" xr:uid="{00000000-0004-0000-0100-00001C020000}"/>
    <hyperlink ref="AB585" r:id="rId542" xr:uid="{00000000-0004-0000-0100-00001D020000}"/>
    <hyperlink ref="AB586" r:id="rId543" xr:uid="{00000000-0004-0000-0100-00001E020000}"/>
    <hyperlink ref="AB587" r:id="rId544" xr:uid="{00000000-0004-0000-0100-00001F020000}"/>
    <hyperlink ref="AB588" r:id="rId545" xr:uid="{00000000-0004-0000-0100-000020020000}"/>
    <hyperlink ref="AB589" r:id="rId546" xr:uid="{00000000-0004-0000-0100-000021020000}"/>
    <hyperlink ref="AB590" r:id="rId547" xr:uid="{00000000-0004-0000-0100-000022020000}"/>
    <hyperlink ref="AB591" r:id="rId548" xr:uid="{00000000-0004-0000-0100-000023020000}"/>
    <hyperlink ref="AB592" r:id="rId549" xr:uid="{00000000-0004-0000-0100-000024020000}"/>
    <hyperlink ref="AB593" r:id="rId550" xr:uid="{00000000-0004-0000-0100-000025020000}"/>
    <hyperlink ref="AB594" r:id="rId551" xr:uid="{00000000-0004-0000-0100-000026020000}"/>
    <hyperlink ref="AB595" r:id="rId552" xr:uid="{00000000-0004-0000-0100-000027020000}"/>
    <hyperlink ref="AB596" r:id="rId553" xr:uid="{00000000-0004-0000-0100-000028020000}"/>
    <hyperlink ref="AB597" r:id="rId554" xr:uid="{00000000-0004-0000-0100-000029020000}"/>
    <hyperlink ref="AB598" r:id="rId555" xr:uid="{00000000-0004-0000-0100-00002A020000}"/>
    <hyperlink ref="AB599" r:id="rId556" xr:uid="{00000000-0004-0000-0100-00002B020000}"/>
    <hyperlink ref="AB600" r:id="rId557" xr:uid="{00000000-0004-0000-0100-00002C020000}"/>
    <hyperlink ref="AB601" r:id="rId558" xr:uid="{00000000-0004-0000-0100-00002D020000}"/>
    <hyperlink ref="AB602" r:id="rId559" xr:uid="{00000000-0004-0000-0100-00002E020000}"/>
    <hyperlink ref="AB603" r:id="rId560" xr:uid="{00000000-0004-0000-0100-00002F020000}"/>
    <hyperlink ref="AB604" r:id="rId561" xr:uid="{00000000-0004-0000-0100-000030020000}"/>
    <hyperlink ref="AB605" r:id="rId562" xr:uid="{00000000-0004-0000-0100-000031020000}"/>
    <hyperlink ref="AB606" r:id="rId563" xr:uid="{00000000-0004-0000-0100-000032020000}"/>
    <hyperlink ref="AB607" r:id="rId564" xr:uid="{00000000-0004-0000-0100-000033020000}"/>
    <hyperlink ref="AB608" r:id="rId565" xr:uid="{00000000-0004-0000-0100-000034020000}"/>
    <hyperlink ref="AB609" r:id="rId566" xr:uid="{00000000-0004-0000-0100-000035020000}"/>
    <hyperlink ref="AB610" r:id="rId567" xr:uid="{00000000-0004-0000-0100-000036020000}"/>
    <hyperlink ref="AB611" r:id="rId568" xr:uid="{00000000-0004-0000-0100-000037020000}"/>
    <hyperlink ref="AB612" r:id="rId569" xr:uid="{00000000-0004-0000-0100-000038020000}"/>
    <hyperlink ref="AB613" r:id="rId570" xr:uid="{00000000-0004-0000-0100-000039020000}"/>
    <hyperlink ref="AB614" r:id="rId571" xr:uid="{00000000-0004-0000-0100-00003A020000}"/>
    <hyperlink ref="AB615" r:id="rId572" xr:uid="{00000000-0004-0000-0100-00003B020000}"/>
    <hyperlink ref="AB616" r:id="rId573" xr:uid="{00000000-0004-0000-0100-00003C020000}"/>
    <hyperlink ref="AB617" r:id="rId574" xr:uid="{00000000-0004-0000-0100-00003D020000}"/>
    <hyperlink ref="AB618" r:id="rId575" xr:uid="{00000000-0004-0000-0100-00003E020000}"/>
    <hyperlink ref="AB619" r:id="rId576" xr:uid="{00000000-0004-0000-0100-00003F020000}"/>
    <hyperlink ref="AB620" r:id="rId577" xr:uid="{00000000-0004-0000-0100-000040020000}"/>
    <hyperlink ref="AB621" r:id="rId578" xr:uid="{00000000-0004-0000-0100-000041020000}"/>
    <hyperlink ref="AB622" r:id="rId579" xr:uid="{00000000-0004-0000-0100-000042020000}"/>
    <hyperlink ref="AB623" r:id="rId580" xr:uid="{00000000-0004-0000-0100-000043020000}"/>
    <hyperlink ref="AB624" r:id="rId581" xr:uid="{00000000-0004-0000-0100-000044020000}"/>
    <hyperlink ref="AB625" r:id="rId582" xr:uid="{00000000-0004-0000-0100-000045020000}"/>
    <hyperlink ref="AB626" r:id="rId583" xr:uid="{00000000-0004-0000-0100-000046020000}"/>
    <hyperlink ref="AB627" r:id="rId584" xr:uid="{00000000-0004-0000-0100-000047020000}"/>
    <hyperlink ref="AB628" r:id="rId585" xr:uid="{00000000-0004-0000-0100-000048020000}"/>
    <hyperlink ref="AB629" r:id="rId586" xr:uid="{00000000-0004-0000-0100-000049020000}"/>
    <hyperlink ref="AB630" r:id="rId587" xr:uid="{00000000-0004-0000-0100-00004A020000}"/>
    <hyperlink ref="AB631" r:id="rId588" xr:uid="{00000000-0004-0000-0100-00004B020000}"/>
    <hyperlink ref="AB632" r:id="rId589" xr:uid="{00000000-0004-0000-0100-00004C020000}"/>
    <hyperlink ref="AB633" r:id="rId590" xr:uid="{00000000-0004-0000-0100-00004D020000}"/>
    <hyperlink ref="AB634" r:id="rId591" xr:uid="{00000000-0004-0000-0100-00004E020000}"/>
    <hyperlink ref="AB635" r:id="rId592" xr:uid="{00000000-0004-0000-0100-00004F020000}"/>
    <hyperlink ref="AB636" r:id="rId593" xr:uid="{00000000-0004-0000-0100-000050020000}"/>
    <hyperlink ref="AB637" r:id="rId594" xr:uid="{00000000-0004-0000-0100-000051020000}"/>
    <hyperlink ref="AB638" r:id="rId595" xr:uid="{00000000-0004-0000-0100-000052020000}"/>
    <hyperlink ref="AB639" r:id="rId596" xr:uid="{00000000-0004-0000-0100-000053020000}"/>
    <hyperlink ref="AB640" r:id="rId597" xr:uid="{00000000-0004-0000-0100-000054020000}"/>
    <hyperlink ref="AB641" r:id="rId598" xr:uid="{00000000-0004-0000-0100-000055020000}"/>
    <hyperlink ref="AB642" r:id="rId599" xr:uid="{00000000-0004-0000-0100-000056020000}"/>
    <hyperlink ref="AB643" r:id="rId600" xr:uid="{00000000-0004-0000-0100-000057020000}"/>
    <hyperlink ref="AB644" r:id="rId601" xr:uid="{00000000-0004-0000-0100-000058020000}"/>
    <hyperlink ref="AB645" r:id="rId602" xr:uid="{00000000-0004-0000-0100-000059020000}"/>
    <hyperlink ref="AB646" r:id="rId603" xr:uid="{00000000-0004-0000-0100-00005A020000}"/>
    <hyperlink ref="AB647" r:id="rId604" xr:uid="{00000000-0004-0000-0100-00005B020000}"/>
    <hyperlink ref="AB648" r:id="rId605" xr:uid="{00000000-0004-0000-0100-00005C020000}"/>
    <hyperlink ref="AB649" r:id="rId606" xr:uid="{00000000-0004-0000-0100-00005D020000}"/>
    <hyperlink ref="AB650" r:id="rId607" xr:uid="{00000000-0004-0000-0100-00005E020000}"/>
    <hyperlink ref="AB651" r:id="rId608" xr:uid="{00000000-0004-0000-0100-00005F020000}"/>
    <hyperlink ref="AB652" r:id="rId609" xr:uid="{00000000-0004-0000-0100-000060020000}"/>
    <hyperlink ref="AB653" r:id="rId610" xr:uid="{00000000-0004-0000-0100-000061020000}"/>
    <hyperlink ref="AB654" r:id="rId611" xr:uid="{00000000-0004-0000-0100-000062020000}"/>
    <hyperlink ref="AB655" r:id="rId612" xr:uid="{00000000-0004-0000-0100-000063020000}"/>
    <hyperlink ref="AB656" r:id="rId613" xr:uid="{00000000-0004-0000-0100-000064020000}"/>
    <hyperlink ref="AB657" r:id="rId614" xr:uid="{00000000-0004-0000-0100-000065020000}"/>
    <hyperlink ref="AB658" r:id="rId615" xr:uid="{00000000-0004-0000-0100-000066020000}"/>
    <hyperlink ref="AB659" r:id="rId616" xr:uid="{00000000-0004-0000-0100-000067020000}"/>
    <hyperlink ref="AB660" r:id="rId617" xr:uid="{00000000-0004-0000-0100-000068020000}"/>
    <hyperlink ref="AB661" r:id="rId618" xr:uid="{00000000-0004-0000-0100-000069020000}"/>
    <hyperlink ref="AB662" r:id="rId619" xr:uid="{00000000-0004-0000-0100-00006A020000}"/>
    <hyperlink ref="AB663" r:id="rId620" xr:uid="{00000000-0004-0000-0100-00006B020000}"/>
    <hyperlink ref="AB664" r:id="rId621" xr:uid="{00000000-0004-0000-0100-00006C020000}"/>
    <hyperlink ref="AB667" r:id="rId622" xr:uid="{00000000-0004-0000-0100-00006D020000}"/>
    <hyperlink ref="AB668" r:id="rId623" xr:uid="{00000000-0004-0000-0100-00006E020000}"/>
    <hyperlink ref="AB669" r:id="rId624" xr:uid="{00000000-0004-0000-0100-00006F020000}"/>
    <hyperlink ref="AB670" r:id="rId625" xr:uid="{00000000-0004-0000-0100-000070020000}"/>
    <hyperlink ref="AB671" r:id="rId626" xr:uid="{00000000-0004-0000-0100-000071020000}"/>
    <hyperlink ref="AB672" r:id="rId627" xr:uid="{00000000-0004-0000-0100-000072020000}"/>
    <hyperlink ref="AB673" r:id="rId628" xr:uid="{00000000-0004-0000-0100-000073020000}"/>
    <hyperlink ref="AB674" r:id="rId629" xr:uid="{00000000-0004-0000-0100-000074020000}"/>
    <hyperlink ref="AB675" r:id="rId630" xr:uid="{00000000-0004-0000-0100-000075020000}"/>
    <hyperlink ref="AB676" r:id="rId631" xr:uid="{00000000-0004-0000-0100-000076020000}"/>
    <hyperlink ref="AB677" r:id="rId632" xr:uid="{00000000-0004-0000-0100-000077020000}"/>
    <hyperlink ref="AB678" r:id="rId633" xr:uid="{00000000-0004-0000-0100-000078020000}"/>
    <hyperlink ref="AB679" r:id="rId634" xr:uid="{00000000-0004-0000-0100-000079020000}"/>
    <hyperlink ref="AB680" r:id="rId635" xr:uid="{00000000-0004-0000-0100-00007A020000}"/>
    <hyperlink ref="AB681" r:id="rId636" xr:uid="{00000000-0004-0000-0100-00007B020000}"/>
    <hyperlink ref="AB682" r:id="rId637" xr:uid="{00000000-0004-0000-0100-00007C020000}"/>
    <hyperlink ref="AB683" r:id="rId638" xr:uid="{00000000-0004-0000-0100-00007D020000}"/>
    <hyperlink ref="AB684" r:id="rId639" xr:uid="{00000000-0004-0000-0100-00007E020000}"/>
    <hyperlink ref="AB685" r:id="rId640" xr:uid="{00000000-0004-0000-0100-00007F020000}"/>
    <hyperlink ref="AB686" r:id="rId641" xr:uid="{00000000-0004-0000-0100-000080020000}"/>
    <hyperlink ref="AB687" r:id="rId642" xr:uid="{00000000-0004-0000-0100-000081020000}"/>
    <hyperlink ref="AB688" r:id="rId643" xr:uid="{00000000-0004-0000-0100-000082020000}"/>
    <hyperlink ref="AB689" r:id="rId644" xr:uid="{00000000-0004-0000-0100-000083020000}"/>
    <hyperlink ref="AB690" r:id="rId645" xr:uid="{00000000-0004-0000-0100-000084020000}"/>
    <hyperlink ref="AB691" r:id="rId646" xr:uid="{00000000-0004-0000-0100-000085020000}"/>
    <hyperlink ref="AB692" r:id="rId647" xr:uid="{00000000-0004-0000-0100-000086020000}"/>
    <hyperlink ref="AB693" r:id="rId648" xr:uid="{00000000-0004-0000-0100-000087020000}"/>
    <hyperlink ref="AB694" r:id="rId649" xr:uid="{00000000-0004-0000-0100-000088020000}"/>
    <hyperlink ref="AB695" r:id="rId650" xr:uid="{00000000-0004-0000-0100-000089020000}"/>
    <hyperlink ref="AB696" r:id="rId651" xr:uid="{00000000-0004-0000-0100-00008A020000}"/>
    <hyperlink ref="AB697" r:id="rId652" xr:uid="{00000000-0004-0000-0100-00008B020000}"/>
    <hyperlink ref="AB698" r:id="rId653" xr:uid="{00000000-0004-0000-0100-00008C020000}"/>
    <hyperlink ref="AB699" r:id="rId654" xr:uid="{00000000-0004-0000-0100-00008D020000}"/>
    <hyperlink ref="AB700" r:id="rId655" xr:uid="{00000000-0004-0000-0100-00008E020000}"/>
    <hyperlink ref="AB701" r:id="rId656" xr:uid="{00000000-0004-0000-0100-00008F020000}"/>
    <hyperlink ref="AB702" r:id="rId657" xr:uid="{00000000-0004-0000-0100-000090020000}"/>
    <hyperlink ref="AB703" r:id="rId658" xr:uid="{00000000-0004-0000-0100-000091020000}"/>
    <hyperlink ref="AB704" r:id="rId659" xr:uid="{00000000-0004-0000-0100-000092020000}"/>
    <hyperlink ref="AB705" r:id="rId660" xr:uid="{00000000-0004-0000-0100-000093020000}"/>
    <hyperlink ref="AB706" r:id="rId661" xr:uid="{00000000-0004-0000-0100-000094020000}"/>
    <hyperlink ref="AB707" r:id="rId662" xr:uid="{00000000-0004-0000-0100-000095020000}"/>
    <hyperlink ref="AB708" r:id="rId663" xr:uid="{00000000-0004-0000-0100-000096020000}"/>
    <hyperlink ref="AB709" r:id="rId664" xr:uid="{00000000-0004-0000-0100-000097020000}"/>
    <hyperlink ref="AB710" r:id="rId665" xr:uid="{00000000-0004-0000-0100-000098020000}"/>
    <hyperlink ref="AB711" r:id="rId666" xr:uid="{00000000-0004-0000-0100-000099020000}"/>
    <hyperlink ref="AB712" r:id="rId667" xr:uid="{00000000-0004-0000-0100-00009A020000}"/>
    <hyperlink ref="AB713" r:id="rId668" xr:uid="{00000000-0004-0000-0100-00009B020000}"/>
    <hyperlink ref="AB714" r:id="rId669" xr:uid="{00000000-0004-0000-0100-00009C020000}"/>
    <hyperlink ref="AB715" r:id="rId670" xr:uid="{00000000-0004-0000-0100-00009D020000}"/>
    <hyperlink ref="AB716" r:id="rId671" xr:uid="{00000000-0004-0000-0100-00009E020000}"/>
    <hyperlink ref="AB717" r:id="rId672" xr:uid="{00000000-0004-0000-0100-00009F020000}"/>
    <hyperlink ref="AB719" r:id="rId673" xr:uid="{00000000-0004-0000-0100-0000A0020000}"/>
    <hyperlink ref="AB720" r:id="rId674" xr:uid="{00000000-0004-0000-0100-0000A1020000}"/>
    <hyperlink ref="AB721" r:id="rId675" xr:uid="{00000000-0004-0000-0100-0000A2020000}"/>
    <hyperlink ref="AB722" r:id="rId676" xr:uid="{00000000-0004-0000-0100-0000A3020000}"/>
    <hyperlink ref="AB723" r:id="rId677" xr:uid="{00000000-0004-0000-0100-0000A4020000}"/>
    <hyperlink ref="AB724" r:id="rId678" xr:uid="{00000000-0004-0000-0100-0000A5020000}"/>
    <hyperlink ref="AB725" r:id="rId679" xr:uid="{00000000-0004-0000-0100-0000A6020000}"/>
    <hyperlink ref="AB726" r:id="rId680" xr:uid="{00000000-0004-0000-0100-0000A7020000}"/>
    <hyperlink ref="AB727" r:id="rId681" xr:uid="{00000000-0004-0000-0100-0000A8020000}"/>
    <hyperlink ref="AB728" r:id="rId682" xr:uid="{00000000-0004-0000-0100-0000A9020000}"/>
    <hyperlink ref="AB729" r:id="rId683" xr:uid="{00000000-0004-0000-0100-0000AA020000}"/>
    <hyperlink ref="AB731" r:id="rId684" xr:uid="{00000000-0004-0000-0100-0000AB020000}"/>
    <hyperlink ref="AB732" r:id="rId685" xr:uid="{00000000-0004-0000-0100-0000AC020000}"/>
    <hyperlink ref="AB735" r:id="rId686" xr:uid="{00000000-0004-0000-0100-0000AD020000}"/>
    <hyperlink ref="AB736" r:id="rId687" xr:uid="{00000000-0004-0000-0100-0000AE020000}"/>
    <hyperlink ref="AB737" r:id="rId688" xr:uid="{00000000-0004-0000-0100-0000AF020000}"/>
    <hyperlink ref="AB738" r:id="rId689" xr:uid="{00000000-0004-0000-0100-0000B0020000}"/>
    <hyperlink ref="AB739" r:id="rId690" xr:uid="{00000000-0004-0000-0100-0000B1020000}"/>
    <hyperlink ref="AB740" r:id="rId691" xr:uid="{00000000-0004-0000-0100-0000B2020000}"/>
    <hyperlink ref="AB741" r:id="rId692" xr:uid="{00000000-0004-0000-0100-0000B3020000}"/>
    <hyperlink ref="AB742" r:id="rId693" xr:uid="{00000000-0004-0000-0100-0000B4020000}"/>
    <hyperlink ref="AB743" r:id="rId694" xr:uid="{00000000-0004-0000-0100-0000B5020000}"/>
    <hyperlink ref="AB744" r:id="rId695" xr:uid="{00000000-0004-0000-0100-0000B6020000}"/>
    <hyperlink ref="AB745" r:id="rId696" xr:uid="{00000000-0004-0000-0100-0000B7020000}"/>
    <hyperlink ref="AB746" r:id="rId697" xr:uid="{00000000-0004-0000-0100-0000B8020000}"/>
    <hyperlink ref="AB747" r:id="rId698" xr:uid="{00000000-0004-0000-0100-0000B9020000}"/>
    <hyperlink ref="AB748" r:id="rId699" xr:uid="{00000000-0004-0000-0100-0000BA020000}"/>
    <hyperlink ref="AB749" r:id="rId700" xr:uid="{00000000-0004-0000-0100-0000BB020000}"/>
    <hyperlink ref="AB750" r:id="rId701" xr:uid="{00000000-0004-0000-0100-0000BC020000}"/>
    <hyperlink ref="AB751" r:id="rId702" xr:uid="{00000000-0004-0000-0100-0000BD020000}"/>
    <hyperlink ref="AB752" r:id="rId703" xr:uid="{00000000-0004-0000-0100-0000BE020000}"/>
    <hyperlink ref="AB753" r:id="rId704" xr:uid="{00000000-0004-0000-0100-0000BF020000}"/>
    <hyperlink ref="AB754" r:id="rId705" xr:uid="{00000000-0004-0000-0100-0000C0020000}"/>
    <hyperlink ref="AB755" r:id="rId706" xr:uid="{00000000-0004-0000-0100-0000C1020000}"/>
    <hyperlink ref="AB756" r:id="rId707" xr:uid="{00000000-0004-0000-0100-0000C2020000}"/>
    <hyperlink ref="AB757" r:id="rId708" xr:uid="{00000000-0004-0000-0100-0000C3020000}"/>
    <hyperlink ref="AB758" r:id="rId709" xr:uid="{00000000-0004-0000-0100-0000C4020000}"/>
    <hyperlink ref="AB759" r:id="rId710" xr:uid="{00000000-0004-0000-0100-0000C5020000}"/>
    <hyperlink ref="AB760" r:id="rId711" xr:uid="{00000000-0004-0000-0100-0000C6020000}"/>
    <hyperlink ref="AB761" r:id="rId712" xr:uid="{00000000-0004-0000-0100-0000C7020000}"/>
    <hyperlink ref="AB762" r:id="rId713" xr:uid="{00000000-0004-0000-0100-0000C8020000}"/>
    <hyperlink ref="AB763" r:id="rId714" xr:uid="{00000000-0004-0000-0100-0000C9020000}"/>
    <hyperlink ref="AB764" r:id="rId715" xr:uid="{00000000-0004-0000-0100-0000CA020000}"/>
    <hyperlink ref="AB765" r:id="rId716" xr:uid="{00000000-0004-0000-0100-0000CB020000}"/>
    <hyperlink ref="AB766" r:id="rId717" xr:uid="{00000000-0004-0000-0100-0000CC020000}"/>
    <hyperlink ref="AB767" r:id="rId718" xr:uid="{00000000-0004-0000-0100-0000CD020000}"/>
    <hyperlink ref="AB768" r:id="rId719" xr:uid="{00000000-0004-0000-0100-0000CE020000}"/>
    <hyperlink ref="AB769" r:id="rId720" xr:uid="{00000000-0004-0000-0100-0000CF020000}"/>
    <hyperlink ref="AB770" r:id="rId721" xr:uid="{00000000-0004-0000-0100-0000D0020000}"/>
    <hyperlink ref="AB771" r:id="rId722" xr:uid="{00000000-0004-0000-0100-0000D1020000}"/>
    <hyperlink ref="AB774" r:id="rId723" xr:uid="{00000000-0004-0000-0100-0000D2020000}"/>
    <hyperlink ref="AB775" r:id="rId724" xr:uid="{00000000-0004-0000-0100-0000D3020000}"/>
    <hyperlink ref="AB776" r:id="rId725" xr:uid="{00000000-0004-0000-0100-0000D4020000}"/>
    <hyperlink ref="AB777" r:id="rId726" xr:uid="{00000000-0004-0000-0100-0000D5020000}"/>
    <hyperlink ref="AB778" r:id="rId727" xr:uid="{00000000-0004-0000-0100-0000D6020000}"/>
    <hyperlink ref="AB779" r:id="rId728" xr:uid="{00000000-0004-0000-0100-0000D7020000}"/>
    <hyperlink ref="AB780" r:id="rId729" xr:uid="{00000000-0004-0000-0100-0000D8020000}"/>
    <hyperlink ref="AB781" r:id="rId730" xr:uid="{00000000-0004-0000-0100-0000D902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xr:uid="{00000000-0002-0000-0100-000000000000}">
          <x14:formula1>
            <xm:f>Variables!$C$2:$C$10</xm:f>
          </x14:formula1>
          <xm:sqref>T55 V2:V62 V64:V65 T90 V68:V189 V191:V194 V196:V197 V200 V202:V204 V207 V209:V210 V212:V213 V217:V218 V220:V259</xm:sqref>
        </x14:dataValidation>
        <x14:dataValidation type="list" allowBlank="1" xr:uid="{00000000-0002-0000-0100-000001000000}">
          <x14:formula1>
            <xm:f>Variables!$A$2:$A$11</xm:f>
          </x14:formula1>
          <xm:sqref>I2:I103 I105:I189 I191:I194 I196:I197 I200 I202:I204 I207 I209:I210 I212:I213 I217:I218 I220:I259 I261</xm:sqref>
        </x14:dataValidation>
        <x14:dataValidation type="list" allowBlank="1" xr:uid="{00000000-0002-0000-0100-000002000000}">
          <x14:formula1>
            <xm:f>Variables!$B$2:$B$29</xm:f>
          </x14:formula1>
          <xm:sqref>I104 M2:M176 O2:O176 M178:M181 O178:O181 K2:K189 M183:M189 O183:O189 K191:K194 M191:M194 O191:O194 K196:K197 M196:M197 O196:O197 K200 K202 K204 M204 O204 K207 M207 O207 K212 K217 O218 K220:K221 M221 O221 K223:K259 M223:M259 O223:O259 K261 M261 O261</xm:sqref>
        </x14:dataValidation>
        <x14:dataValidation type="list" allowBlank="1" xr:uid="{00000000-0002-0000-0100-000003000000}">
          <x14:formula1>
            <xm:f>Variables!$D$2:$D$12</xm:f>
          </x14:formula1>
          <xm:sqref>X2:X35 X39</xm:sqref>
        </x14:dataValidation>
        <x14:dataValidation type="list" allowBlank="1" xr:uid="{00000000-0002-0000-0100-000004000000}">
          <x14:formula1>
            <xm:f>Variables!$B$2:$B$28</xm:f>
          </x14:formula1>
          <xm:sqref>M177 O177 M200 O200 K203 M202:M203 O202:O203 K209:K210 M209:M210 O209:O210 K213 M212:M213 O212:O213 M217 O217 M220 O220 K222 M222 O222</xm:sqref>
        </x14:dataValidation>
        <x14:dataValidation type="list" allowBlank="1" xr:uid="{00000000-0002-0000-0100-000005000000}">
          <x14:formula1>
            <xm:f>Variables!$E$2:$E$3</xm:f>
          </x14:formula1>
          <xm:sqref>AC2:AC189 AC191:AC194 AC196:AC197 AC200 AC202:AC204 AC207 AC209:AC210 AC212:AC213 AC217:AC218 AC220:AC259 AC261</xm:sqref>
        </x14:dataValidation>
        <x14:dataValidation type="list" allowBlank="1" xr:uid="{00000000-0002-0000-0100-000006000000}">
          <x14:formula1>
            <xm:f>Variables!$D$2:$D$11</xm:f>
          </x14:formula1>
          <xm:sqref>X36:X38 Z2:Z181 X40:X189 Z183:Z189 X191:X194 Z191:Z194 X196:X197 Z196:Z197 X200 X202:X204 Z204 X207 Z207 X209:X210 Z209:Z210 X212:X213 Z213 X217:X218 Z218 Z220:Z255 X220:X259 Z257:Z259 X261 X274 X296 X388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147"/>
  <sheetViews>
    <sheetView showGridLines="0" workbookViewId="0"/>
  </sheetViews>
  <sheetFormatPr baseColWidth="10" defaultColWidth="14.5" defaultRowHeight="15.75" customHeight="1"/>
  <cols>
    <col min="2" max="2" width="23.5" customWidth="1"/>
    <col min="7" max="7" width="30.5" customWidth="1"/>
  </cols>
  <sheetData>
    <row r="1" spans="1:6" ht="15.75" customHeight="1">
      <c r="A1" s="186" t="s">
        <v>6</v>
      </c>
      <c r="B1" s="187" t="s">
        <v>1962</v>
      </c>
      <c r="D1" s="186" t="s">
        <v>1908</v>
      </c>
      <c r="E1" s="187" t="s">
        <v>1963</v>
      </c>
      <c r="F1" s="36" t="s">
        <v>1964</v>
      </c>
    </row>
    <row r="2" spans="1:6" ht="15.75" customHeight="1">
      <c r="A2" s="188" t="s">
        <v>570</v>
      </c>
      <c r="B2" s="189">
        <v>1</v>
      </c>
      <c r="D2" s="188" t="s">
        <v>1965</v>
      </c>
      <c r="E2" s="189">
        <v>8</v>
      </c>
      <c r="F2" s="37">
        <f t="shared" ref="F2:F5" si="0">$E2/$E$6</f>
        <v>3.1496062992125984E-2</v>
      </c>
    </row>
    <row r="3" spans="1:6" ht="15.75" customHeight="1">
      <c r="A3" s="190" t="s">
        <v>158</v>
      </c>
      <c r="B3" s="191">
        <v>1</v>
      </c>
      <c r="D3" s="190" t="s">
        <v>1966</v>
      </c>
      <c r="E3" s="191">
        <v>4</v>
      </c>
      <c r="F3" s="37">
        <f t="shared" si="0"/>
        <v>1.5748031496062992E-2</v>
      </c>
    </row>
    <row r="4" spans="1:6" ht="15.75" customHeight="1">
      <c r="A4" s="190" t="s">
        <v>444</v>
      </c>
      <c r="B4" s="191">
        <v>2</v>
      </c>
      <c r="D4" s="190" t="s">
        <v>21</v>
      </c>
      <c r="E4" s="191">
        <v>240</v>
      </c>
      <c r="F4" s="37">
        <f t="shared" si="0"/>
        <v>0.94488188976377951</v>
      </c>
    </row>
    <row r="5" spans="1:6" ht="15.75" customHeight="1">
      <c r="A5" s="190" t="s">
        <v>21</v>
      </c>
      <c r="B5" s="191">
        <v>240</v>
      </c>
      <c r="D5" s="190" t="s">
        <v>1967</v>
      </c>
      <c r="E5" s="191">
        <v>2</v>
      </c>
      <c r="F5" s="37">
        <f t="shared" si="0"/>
        <v>7.874015748031496E-3</v>
      </c>
    </row>
    <row r="6" spans="1:6" ht="15.75" customHeight="1">
      <c r="A6" s="190" t="s">
        <v>795</v>
      </c>
      <c r="B6" s="191">
        <v>1</v>
      </c>
      <c r="D6" s="192" t="s">
        <v>1968</v>
      </c>
      <c r="E6" s="193">
        <v>254</v>
      </c>
      <c r="F6" s="37">
        <f>SUM(F2:F5)</f>
        <v>1</v>
      </c>
    </row>
    <row r="7" spans="1:6" ht="15.75" customHeight="1">
      <c r="A7" s="190" t="s">
        <v>101</v>
      </c>
      <c r="B7" s="191">
        <v>4</v>
      </c>
    </row>
    <row r="8" spans="1:6" ht="15.75" customHeight="1">
      <c r="A8" s="190" t="s">
        <v>768</v>
      </c>
      <c r="B8" s="191">
        <v>1</v>
      </c>
    </row>
    <row r="9" spans="1:6" ht="15.75" customHeight="1">
      <c r="A9" s="190" t="s">
        <v>43</v>
      </c>
      <c r="B9" s="191">
        <v>4</v>
      </c>
    </row>
    <row r="10" spans="1:6" ht="15.75" customHeight="1">
      <c r="A10" s="192" t="s">
        <v>1968</v>
      </c>
      <c r="B10" s="193">
        <v>254</v>
      </c>
    </row>
    <row r="17" spans="1:6" ht="15.75" customHeight="1">
      <c r="A17" s="186" t="s">
        <v>7</v>
      </c>
      <c r="B17" s="187" t="s">
        <v>1969</v>
      </c>
    </row>
    <row r="18" spans="1:6" ht="15.75" customHeight="1">
      <c r="A18" s="188" t="s">
        <v>366</v>
      </c>
      <c r="B18" s="189">
        <v>1</v>
      </c>
      <c r="F18" s="37"/>
    </row>
    <row r="19" spans="1:6" ht="15.75" customHeight="1">
      <c r="A19" s="190" t="s">
        <v>129</v>
      </c>
      <c r="B19" s="191">
        <v>1</v>
      </c>
      <c r="F19" s="37"/>
    </row>
    <row r="20" spans="1:6" ht="15.75" customHeight="1">
      <c r="A20" s="190" t="s">
        <v>266</v>
      </c>
      <c r="B20" s="191">
        <v>7</v>
      </c>
      <c r="F20" s="37"/>
    </row>
    <row r="21" spans="1:6" ht="15.75" customHeight="1">
      <c r="A21" s="190" t="s">
        <v>140</v>
      </c>
      <c r="B21" s="191">
        <v>17</v>
      </c>
      <c r="F21" s="37"/>
    </row>
    <row r="22" spans="1:6" ht="15.75" customHeight="1">
      <c r="A22" s="190" t="s">
        <v>164</v>
      </c>
      <c r="B22" s="191">
        <v>3</v>
      </c>
      <c r="F22" s="37"/>
    </row>
    <row r="23" spans="1:6" ht="15.75" customHeight="1">
      <c r="A23" s="190" t="s">
        <v>74</v>
      </c>
      <c r="B23" s="191">
        <v>17</v>
      </c>
      <c r="F23" s="37"/>
    </row>
    <row r="24" spans="1:6" ht="15.75" customHeight="1">
      <c r="A24" s="190" t="s">
        <v>22</v>
      </c>
      <c r="B24" s="191">
        <v>3</v>
      </c>
      <c r="F24" s="37"/>
    </row>
    <row r="25" spans="1:6" ht="15.75" customHeight="1">
      <c r="A25" s="190" t="s">
        <v>73</v>
      </c>
      <c r="B25" s="191">
        <v>7</v>
      </c>
      <c r="F25" s="37"/>
    </row>
    <row r="26" spans="1:6" ht="15.75" customHeight="1">
      <c r="A26" s="190" t="s">
        <v>152</v>
      </c>
      <c r="B26" s="191">
        <v>22</v>
      </c>
      <c r="F26" s="37"/>
    </row>
    <row r="27" spans="1:6" ht="15.75" customHeight="1">
      <c r="A27" s="190" t="s">
        <v>108</v>
      </c>
      <c r="B27" s="191">
        <v>2</v>
      </c>
      <c r="F27" s="37"/>
    </row>
    <row r="28" spans="1:6" ht="15.75" customHeight="1">
      <c r="A28" s="190" t="s">
        <v>64</v>
      </c>
      <c r="B28" s="191">
        <v>2</v>
      </c>
    </row>
    <row r="29" spans="1:6" ht="15.75" customHeight="1">
      <c r="A29" s="190" t="s">
        <v>132</v>
      </c>
      <c r="B29" s="191">
        <v>2</v>
      </c>
    </row>
    <row r="30" spans="1:6" ht="15.75" customHeight="1">
      <c r="A30" s="190" t="s">
        <v>44</v>
      </c>
      <c r="B30" s="191">
        <v>29</v>
      </c>
    </row>
    <row r="31" spans="1:6" ht="15.75" customHeight="1">
      <c r="A31" s="190" t="s">
        <v>51</v>
      </c>
      <c r="B31" s="191">
        <v>20</v>
      </c>
    </row>
    <row r="32" spans="1:6" ht="15.75" customHeight="1">
      <c r="A32" s="190" t="s">
        <v>91</v>
      </c>
      <c r="B32" s="191">
        <v>12</v>
      </c>
    </row>
    <row r="33" spans="1:2" ht="15.75" customHeight="1">
      <c r="A33" s="190" t="s">
        <v>282</v>
      </c>
      <c r="B33" s="191">
        <v>8</v>
      </c>
    </row>
    <row r="34" spans="1:2" ht="15.75" customHeight="1">
      <c r="A34" s="190" t="s">
        <v>62</v>
      </c>
      <c r="B34" s="191">
        <v>8</v>
      </c>
    </row>
    <row r="35" spans="1:2" ht="15.75" customHeight="1">
      <c r="A35" s="190" t="s">
        <v>96</v>
      </c>
      <c r="B35" s="191">
        <v>17</v>
      </c>
    </row>
    <row r="36" spans="1:2" ht="15.75" customHeight="1">
      <c r="A36" s="190" t="s">
        <v>63</v>
      </c>
      <c r="B36" s="191">
        <v>7</v>
      </c>
    </row>
    <row r="37" spans="1:2" ht="15.75" customHeight="1">
      <c r="A37" s="190" t="s">
        <v>79</v>
      </c>
      <c r="B37" s="191">
        <v>42</v>
      </c>
    </row>
    <row r="38" spans="1:2" ht="15.75" customHeight="1">
      <c r="A38" s="190" t="s">
        <v>58</v>
      </c>
      <c r="B38" s="191">
        <v>27</v>
      </c>
    </row>
    <row r="39" spans="1:2" ht="15.75" customHeight="1">
      <c r="A39" s="192" t="s">
        <v>1968</v>
      </c>
      <c r="B39" s="193">
        <v>254</v>
      </c>
    </row>
    <row r="49" spans="1:9" ht="13">
      <c r="A49" s="186" t="s">
        <v>8</v>
      </c>
      <c r="B49" s="187" t="s">
        <v>1970</v>
      </c>
      <c r="D49" s="38" t="s">
        <v>1971</v>
      </c>
      <c r="E49" s="39" t="s">
        <v>1972</v>
      </c>
      <c r="F49" s="39" t="s">
        <v>1964</v>
      </c>
      <c r="G49" s="38"/>
      <c r="H49" s="39"/>
      <c r="I49" s="39"/>
    </row>
    <row r="50" spans="1:9" ht="13">
      <c r="A50" s="188" t="s">
        <v>129</v>
      </c>
      <c r="B50" s="189">
        <v>1</v>
      </c>
      <c r="D50" s="35" t="s">
        <v>366</v>
      </c>
      <c r="E50" s="36">
        <v>1</v>
      </c>
      <c r="F50" s="37">
        <f t="shared" ref="F50:F75" si="1">E50/$E$76</f>
        <v>3.937007874015748E-3</v>
      </c>
      <c r="I50" s="37"/>
    </row>
    <row r="51" spans="1:9" ht="13">
      <c r="A51" s="190" t="s">
        <v>266</v>
      </c>
      <c r="B51" s="191">
        <v>4</v>
      </c>
      <c r="D51" s="35" t="s">
        <v>129</v>
      </c>
      <c r="E51" s="36">
        <v>6</v>
      </c>
      <c r="F51" s="37">
        <f t="shared" si="1"/>
        <v>2.3622047244094488E-2</v>
      </c>
      <c r="I51" s="37"/>
    </row>
    <row r="52" spans="1:9" ht="13">
      <c r="A52" s="190" t="s">
        <v>140</v>
      </c>
      <c r="B52" s="191">
        <v>20</v>
      </c>
      <c r="D52" s="35" t="s">
        <v>266</v>
      </c>
      <c r="E52" s="36">
        <v>12</v>
      </c>
      <c r="F52" s="37">
        <f t="shared" si="1"/>
        <v>4.7244094488188976E-2</v>
      </c>
      <c r="I52" s="37"/>
    </row>
    <row r="53" spans="1:9" ht="13">
      <c r="A53" s="190" t="s">
        <v>164</v>
      </c>
      <c r="B53" s="191">
        <v>2</v>
      </c>
      <c r="D53" s="35" t="s">
        <v>140</v>
      </c>
      <c r="E53" s="36">
        <v>38</v>
      </c>
      <c r="F53" s="37">
        <f t="shared" si="1"/>
        <v>0.14960629921259844</v>
      </c>
      <c r="I53" s="37"/>
    </row>
    <row r="54" spans="1:9" ht="13">
      <c r="A54" s="190" t="s">
        <v>74</v>
      </c>
      <c r="B54" s="191">
        <v>6</v>
      </c>
      <c r="D54" s="35" t="s">
        <v>164</v>
      </c>
      <c r="E54" s="36">
        <v>5</v>
      </c>
      <c r="F54" s="37">
        <f t="shared" si="1"/>
        <v>1.968503937007874E-2</v>
      </c>
      <c r="I54" s="37"/>
    </row>
    <row r="55" spans="1:9" ht="13">
      <c r="A55" s="190" t="s">
        <v>22</v>
      </c>
      <c r="B55" s="191">
        <v>1</v>
      </c>
      <c r="D55" s="35" t="s">
        <v>74</v>
      </c>
      <c r="E55" s="36">
        <v>23</v>
      </c>
      <c r="F55" s="37">
        <f t="shared" si="1"/>
        <v>9.055118110236221E-2</v>
      </c>
      <c r="I55" s="37"/>
    </row>
    <row r="56" spans="1:9" ht="13">
      <c r="A56" s="190" t="s">
        <v>73</v>
      </c>
      <c r="B56" s="191">
        <v>2</v>
      </c>
      <c r="D56" s="35" t="s">
        <v>22</v>
      </c>
      <c r="E56" s="36">
        <v>4</v>
      </c>
      <c r="F56" s="37">
        <f t="shared" si="1"/>
        <v>1.5748031496062992E-2</v>
      </c>
      <c r="I56" s="37"/>
    </row>
    <row r="57" spans="1:9" ht="13">
      <c r="A57" s="190" t="s">
        <v>45</v>
      </c>
      <c r="B57" s="191">
        <v>4</v>
      </c>
      <c r="D57" s="35" t="s">
        <v>73</v>
      </c>
      <c r="E57" s="36">
        <v>9</v>
      </c>
      <c r="F57" s="37">
        <f t="shared" si="1"/>
        <v>3.5433070866141732E-2</v>
      </c>
      <c r="I57" s="37"/>
    </row>
    <row r="58" spans="1:9" ht="13">
      <c r="A58" s="190" t="s">
        <v>152</v>
      </c>
      <c r="B58" s="191">
        <v>2</v>
      </c>
      <c r="D58" s="35" t="s">
        <v>45</v>
      </c>
      <c r="E58" s="36">
        <v>5</v>
      </c>
      <c r="F58" s="37">
        <f t="shared" si="1"/>
        <v>1.968503937007874E-2</v>
      </c>
      <c r="I58" s="37"/>
    </row>
    <row r="59" spans="1:9" ht="13">
      <c r="A59" s="190" t="s">
        <v>108</v>
      </c>
      <c r="B59" s="191">
        <v>1</v>
      </c>
      <c r="D59" s="35" t="s">
        <v>152</v>
      </c>
      <c r="E59" s="36">
        <v>24</v>
      </c>
      <c r="F59" s="37">
        <f t="shared" si="1"/>
        <v>9.4488188976377951E-2</v>
      </c>
      <c r="I59" s="37"/>
    </row>
    <row r="60" spans="1:9" ht="13">
      <c r="A60" s="190" t="s">
        <v>395</v>
      </c>
      <c r="B60" s="191">
        <v>1</v>
      </c>
      <c r="D60" s="35" t="s">
        <v>108</v>
      </c>
      <c r="E60" s="36">
        <v>3</v>
      </c>
      <c r="F60" s="37">
        <f t="shared" si="1"/>
        <v>1.1811023622047244E-2</v>
      </c>
    </row>
    <row r="61" spans="1:9" ht="13">
      <c r="A61" s="190" t="s">
        <v>378</v>
      </c>
      <c r="B61" s="191">
        <v>1</v>
      </c>
      <c r="D61" s="36" t="s">
        <v>1973</v>
      </c>
      <c r="E61" s="36">
        <v>1</v>
      </c>
      <c r="F61" s="37">
        <f t="shared" si="1"/>
        <v>3.937007874015748E-3</v>
      </c>
    </row>
    <row r="62" spans="1:9" ht="13">
      <c r="A62" s="190" t="s">
        <v>64</v>
      </c>
      <c r="B62" s="191">
        <v>7</v>
      </c>
      <c r="D62" s="35" t="s">
        <v>378</v>
      </c>
      <c r="E62" s="36">
        <v>1</v>
      </c>
      <c r="F62" s="37">
        <f t="shared" si="1"/>
        <v>3.937007874015748E-3</v>
      </c>
    </row>
    <row r="63" spans="1:9" ht="13">
      <c r="A63" s="190" t="s">
        <v>132</v>
      </c>
      <c r="B63" s="191">
        <v>1</v>
      </c>
      <c r="D63" s="35" t="s">
        <v>64</v>
      </c>
      <c r="E63" s="36">
        <v>26</v>
      </c>
      <c r="F63" s="37">
        <f t="shared" si="1"/>
        <v>0.10236220472440945</v>
      </c>
    </row>
    <row r="64" spans="1:9" ht="13">
      <c r="A64" s="190" t="s">
        <v>44</v>
      </c>
      <c r="B64" s="191">
        <v>23</v>
      </c>
      <c r="D64" s="35" t="s">
        <v>132</v>
      </c>
      <c r="E64" s="36">
        <v>3</v>
      </c>
      <c r="F64" s="37">
        <f t="shared" si="1"/>
        <v>1.1811023622047244E-2</v>
      </c>
    </row>
    <row r="65" spans="1:6" ht="13">
      <c r="A65" s="190" t="s">
        <v>133</v>
      </c>
      <c r="B65" s="191">
        <v>1</v>
      </c>
      <c r="D65" s="35" t="s">
        <v>44</v>
      </c>
      <c r="E65" s="36">
        <v>52</v>
      </c>
      <c r="F65" s="37">
        <f t="shared" si="1"/>
        <v>0.20472440944881889</v>
      </c>
    </row>
    <row r="66" spans="1:6" ht="13">
      <c r="A66" s="190" t="s">
        <v>51</v>
      </c>
      <c r="B66" s="191">
        <v>14</v>
      </c>
      <c r="D66" s="35" t="s">
        <v>133</v>
      </c>
      <c r="E66" s="36">
        <v>2</v>
      </c>
      <c r="F66" s="37">
        <f t="shared" si="1"/>
        <v>7.874015748031496E-3</v>
      </c>
    </row>
    <row r="67" spans="1:6" ht="13">
      <c r="A67" s="190" t="s">
        <v>91</v>
      </c>
      <c r="B67" s="191">
        <v>3</v>
      </c>
      <c r="D67" s="35" t="s">
        <v>51</v>
      </c>
      <c r="E67" s="36">
        <v>35</v>
      </c>
      <c r="F67" s="37">
        <f t="shared" si="1"/>
        <v>0.13779527559055119</v>
      </c>
    </row>
    <row r="68" spans="1:6" ht="13">
      <c r="A68" s="190" t="s">
        <v>282</v>
      </c>
      <c r="B68" s="191">
        <v>9</v>
      </c>
      <c r="D68" s="35" t="s">
        <v>91</v>
      </c>
      <c r="E68" s="36">
        <v>15</v>
      </c>
      <c r="F68" s="37">
        <f t="shared" si="1"/>
        <v>5.905511811023622E-2</v>
      </c>
    </row>
    <row r="69" spans="1:6" ht="13">
      <c r="A69" s="190" t="s">
        <v>62</v>
      </c>
      <c r="B69" s="191">
        <v>2</v>
      </c>
      <c r="D69" s="35" t="s">
        <v>282</v>
      </c>
      <c r="E69" s="36">
        <v>17</v>
      </c>
      <c r="F69" s="37">
        <f t="shared" si="1"/>
        <v>6.6929133858267723E-2</v>
      </c>
    </row>
    <row r="70" spans="1:6" ht="13">
      <c r="A70" s="190" t="s">
        <v>96</v>
      </c>
      <c r="B70" s="191">
        <v>11</v>
      </c>
      <c r="D70" s="35" t="s">
        <v>62</v>
      </c>
      <c r="E70" s="36">
        <v>13</v>
      </c>
      <c r="F70" s="37">
        <f t="shared" si="1"/>
        <v>5.1181102362204724E-2</v>
      </c>
    </row>
    <row r="71" spans="1:6" ht="13">
      <c r="A71" s="190" t="s">
        <v>63</v>
      </c>
      <c r="B71" s="191">
        <v>13</v>
      </c>
      <c r="D71" s="35" t="s">
        <v>96</v>
      </c>
      <c r="E71" s="36">
        <v>29</v>
      </c>
      <c r="F71" s="37">
        <f t="shared" si="1"/>
        <v>0.1141732283464567</v>
      </c>
    </row>
    <row r="72" spans="1:6" ht="13">
      <c r="A72" s="190" t="s">
        <v>79</v>
      </c>
      <c r="B72" s="191">
        <v>7</v>
      </c>
      <c r="D72" s="36" t="s">
        <v>227</v>
      </c>
      <c r="E72" s="36">
        <v>2</v>
      </c>
      <c r="F72" s="37">
        <f t="shared" si="1"/>
        <v>7.874015748031496E-3</v>
      </c>
    </row>
    <row r="73" spans="1:6" ht="13">
      <c r="A73" s="190" t="s">
        <v>58</v>
      </c>
      <c r="B73" s="191">
        <v>5</v>
      </c>
      <c r="D73" s="35" t="s">
        <v>63</v>
      </c>
      <c r="E73" s="36">
        <v>20</v>
      </c>
      <c r="F73" s="37">
        <f t="shared" si="1"/>
        <v>7.874015748031496E-2</v>
      </c>
    </row>
    <row r="74" spans="1:6" ht="13">
      <c r="A74" s="190" t="s">
        <v>4160</v>
      </c>
      <c r="B74" s="191"/>
      <c r="D74" s="35" t="s">
        <v>79</v>
      </c>
      <c r="E74" s="36">
        <v>50</v>
      </c>
      <c r="F74" s="37">
        <f t="shared" si="1"/>
        <v>0.19685039370078741</v>
      </c>
    </row>
    <row r="75" spans="1:6" ht="13">
      <c r="A75" s="192" t="s">
        <v>1968</v>
      </c>
      <c r="B75" s="193">
        <v>141</v>
      </c>
      <c r="D75" s="35" t="s">
        <v>58</v>
      </c>
      <c r="E75" s="36">
        <v>32</v>
      </c>
      <c r="F75" s="37">
        <f t="shared" si="1"/>
        <v>0.12598425196850394</v>
      </c>
    </row>
    <row r="76" spans="1:6" ht="13">
      <c r="E76" s="36">
        <v>254</v>
      </c>
    </row>
    <row r="81" spans="1:2" ht="13">
      <c r="A81" s="186" t="s">
        <v>9</v>
      </c>
      <c r="B81" s="187" t="s">
        <v>1974</v>
      </c>
    </row>
    <row r="82" spans="1:2" ht="13">
      <c r="A82" s="188" t="s">
        <v>129</v>
      </c>
      <c r="B82" s="189">
        <v>4</v>
      </c>
    </row>
    <row r="83" spans="1:2" ht="13">
      <c r="A83" s="190" t="s">
        <v>266</v>
      </c>
      <c r="B83" s="191">
        <v>1</v>
      </c>
    </row>
    <row r="84" spans="1:2" ht="13">
      <c r="A84" s="190" t="s">
        <v>140</v>
      </c>
      <c r="B84" s="191">
        <v>1</v>
      </c>
    </row>
    <row r="85" spans="1:2" ht="13">
      <c r="A85" s="190" t="s">
        <v>45</v>
      </c>
      <c r="B85" s="191">
        <v>1</v>
      </c>
    </row>
    <row r="86" spans="1:2" ht="13">
      <c r="A86" s="190" t="s">
        <v>64</v>
      </c>
      <c r="B86" s="191">
        <v>17</v>
      </c>
    </row>
    <row r="87" spans="1:2" ht="13">
      <c r="A87" s="190" t="s">
        <v>133</v>
      </c>
      <c r="B87" s="191">
        <v>1</v>
      </c>
    </row>
    <row r="88" spans="1:2" ht="13">
      <c r="A88" s="190" t="s">
        <v>51</v>
      </c>
      <c r="B88" s="191">
        <v>1</v>
      </c>
    </row>
    <row r="89" spans="1:2" ht="13">
      <c r="A89" s="190" t="s">
        <v>62</v>
      </c>
      <c r="B89" s="191">
        <v>3</v>
      </c>
    </row>
    <row r="90" spans="1:2" ht="13">
      <c r="A90" s="190" t="s">
        <v>96</v>
      </c>
      <c r="B90" s="191">
        <v>1</v>
      </c>
    </row>
    <row r="91" spans="1:2" ht="13">
      <c r="A91" s="190" t="s">
        <v>227</v>
      </c>
      <c r="B91" s="191">
        <v>2</v>
      </c>
    </row>
    <row r="92" spans="1:2" ht="13">
      <c r="A92" s="190" t="s">
        <v>79</v>
      </c>
      <c r="B92" s="191">
        <v>1</v>
      </c>
    </row>
    <row r="93" spans="1:2" ht="13">
      <c r="A93" s="190" t="s">
        <v>4160</v>
      </c>
      <c r="B93" s="191"/>
    </row>
    <row r="94" spans="1:2" ht="13">
      <c r="A94" s="192" t="s">
        <v>1968</v>
      </c>
      <c r="B94" s="193">
        <v>33</v>
      </c>
    </row>
    <row r="108" spans="1:6" ht="13">
      <c r="A108" s="186" t="s">
        <v>14</v>
      </c>
      <c r="B108" s="187" t="s">
        <v>1975</v>
      </c>
      <c r="D108" s="186" t="s">
        <v>1913</v>
      </c>
      <c r="E108" s="187" t="s">
        <v>1976</v>
      </c>
      <c r="F108" s="36" t="s">
        <v>1964</v>
      </c>
    </row>
    <row r="109" spans="1:6" ht="13">
      <c r="A109" s="188" t="s">
        <v>81</v>
      </c>
      <c r="B109" s="189">
        <v>51</v>
      </c>
      <c r="D109" s="188" t="s">
        <v>1977</v>
      </c>
      <c r="E109" s="189">
        <v>4</v>
      </c>
      <c r="F109" s="37">
        <f t="shared" ref="F109:F113" si="2">$E109/$E$114</f>
        <v>1.5748031496062992E-2</v>
      </c>
    </row>
    <row r="110" spans="1:6" ht="13">
      <c r="A110" s="190" t="s">
        <v>47</v>
      </c>
      <c r="B110" s="191">
        <v>1</v>
      </c>
      <c r="D110" s="190" t="s">
        <v>1978</v>
      </c>
      <c r="E110" s="191">
        <v>27</v>
      </c>
      <c r="F110" s="37">
        <f t="shared" si="2"/>
        <v>0.1062992125984252</v>
      </c>
    </row>
    <row r="111" spans="1:6" ht="13">
      <c r="A111" s="190" t="s">
        <v>137</v>
      </c>
      <c r="B111" s="191">
        <v>3</v>
      </c>
      <c r="D111" s="190" t="s">
        <v>59</v>
      </c>
      <c r="E111" s="191">
        <v>105</v>
      </c>
      <c r="F111" s="37">
        <f t="shared" si="2"/>
        <v>0.41338582677165353</v>
      </c>
    </row>
    <row r="112" spans="1:6" ht="13">
      <c r="A112" s="190" t="s">
        <v>76</v>
      </c>
      <c r="B112" s="191">
        <v>7</v>
      </c>
      <c r="D112" s="190" t="s">
        <v>1979</v>
      </c>
      <c r="E112" s="191">
        <v>70</v>
      </c>
      <c r="F112" s="37">
        <f t="shared" si="2"/>
        <v>0.27559055118110237</v>
      </c>
    </row>
    <row r="113" spans="1:6" ht="13">
      <c r="A113" s="190" t="s">
        <v>53</v>
      </c>
      <c r="B113" s="191">
        <v>8</v>
      </c>
      <c r="D113" s="190" t="s">
        <v>24</v>
      </c>
      <c r="E113" s="191">
        <v>48</v>
      </c>
      <c r="F113" s="37">
        <f t="shared" si="2"/>
        <v>0.1889763779527559</v>
      </c>
    </row>
    <row r="114" spans="1:6" ht="13">
      <c r="A114" s="190" t="s">
        <v>66</v>
      </c>
      <c r="B114" s="191">
        <v>19</v>
      </c>
      <c r="D114" s="192" t="s">
        <v>1968</v>
      </c>
      <c r="E114" s="193">
        <v>254</v>
      </c>
      <c r="F114" s="37">
        <f>SUM(F109:F113)</f>
        <v>0.99999999999999989</v>
      </c>
    </row>
    <row r="115" spans="1:6" ht="13">
      <c r="A115" s="190" t="s">
        <v>59</v>
      </c>
      <c r="B115" s="191">
        <v>105</v>
      </c>
    </row>
    <row r="116" spans="1:6" ht="13">
      <c r="A116" s="190" t="s">
        <v>24</v>
      </c>
      <c r="B116" s="191">
        <v>48</v>
      </c>
    </row>
    <row r="117" spans="1:6" ht="13">
      <c r="A117" s="190" t="s">
        <v>149</v>
      </c>
      <c r="B117" s="191">
        <v>12</v>
      </c>
    </row>
    <row r="118" spans="1:6" ht="13">
      <c r="A118" s="192" t="s">
        <v>1968</v>
      </c>
      <c r="B118" s="193">
        <v>254</v>
      </c>
    </row>
    <row r="124" spans="1:6" ht="13">
      <c r="A124" s="186" t="s">
        <v>15</v>
      </c>
      <c r="B124" s="187" t="s">
        <v>1980</v>
      </c>
      <c r="D124" s="186" t="s">
        <v>1914</v>
      </c>
      <c r="E124" s="187" t="s">
        <v>1981</v>
      </c>
    </row>
    <row r="125" spans="1:6" ht="13">
      <c r="A125" s="188" t="s">
        <v>25</v>
      </c>
      <c r="B125" s="189">
        <v>5</v>
      </c>
      <c r="D125" s="188" t="s">
        <v>1982</v>
      </c>
      <c r="E125" s="189">
        <v>17</v>
      </c>
    </row>
    <row r="126" spans="1:6" ht="13">
      <c r="A126" s="190" t="s">
        <v>54</v>
      </c>
      <c r="B126" s="191">
        <v>8</v>
      </c>
      <c r="D126" s="190" t="s">
        <v>1983</v>
      </c>
      <c r="E126" s="191">
        <v>108</v>
      </c>
    </row>
    <row r="127" spans="1:6" ht="13">
      <c r="A127" s="190" t="s">
        <v>437</v>
      </c>
      <c r="B127" s="191">
        <v>3</v>
      </c>
      <c r="D127" s="190" t="s">
        <v>1984</v>
      </c>
      <c r="E127" s="191">
        <v>121</v>
      </c>
    </row>
    <row r="128" spans="1:6" ht="13">
      <c r="A128" s="190" t="s">
        <v>48</v>
      </c>
      <c r="B128" s="191">
        <v>76</v>
      </c>
      <c r="D128" s="190" t="s">
        <v>1967</v>
      </c>
      <c r="E128" s="191">
        <v>8</v>
      </c>
    </row>
    <row r="129" spans="1:6" ht="13">
      <c r="A129" s="190" t="s">
        <v>205</v>
      </c>
      <c r="B129" s="191">
        <v>9</v>
      </c>
      <c r="D129" s="192" t="s">
        <v>1968</v>
      </c>
      <c r="E129" s="193">
        <v>254</v>
      </c>
    </row>
    <row r="130" spans="1:6" ht="13">
      <c r="A130" s="190" t="s">
        <v>67</v>
      </c>
      <c r="B130" s="191">
        <v>115</v>
      </c>
    </row>
    <row r="131" spans="1:6" ht="13">
      <c r="A131" s="190" t="s">
        <v>82</v>
      </c>
      <c r="B131" s="191">
        <v>32</v>
      </c>
      <c r="D131" s="40" t="s">
        <v>1985</v>
      </c>
      <c r="E131" s="39" t="s">
        <v>1972</v>
      </c>
      <c r="F131" s="39" t="s">
        <v>1964</v>
      </c>
    </row>
    <row r="132" spans="1:6" ht="13">
      <c r="A132" s="190" t="s">
        <v>87</v>
      </c>
      <c r="B132" s="191">
        <v>6</v>
      </c>
      <c r="D132" s="35" t="s">
        <v>1982</v>
      </c>
      <c r="E132" s="35">
        <f t="shared" ref="E132:E135" si="3">SUM(E125,E142)</f>
        <v>18</v>
      </c>
      <c r="F132" s="37">
        <f t="shared" ref="F132:F135" si="4">E132/$E$136</f>
        <v>6.1016949152542375E-2</v>
      </c>
    </row>
    <row r="133" spans="1:6" ht="13">
      <c r="A133" s="192" t="s">
        <v>1968</v>
      </c>
      <c r="B133" s="193">
        <v>254</v>
      </c>
      <c r="D133" s="35" t="s">
        <v>1983</v>
      </c>
      <c r="E133" s="35">
        <f t="shared" si="3"/>
        <v>136</v>
      </c>
      <c r="F133" s="37">
        <f t="shared" si="4"/>
        <v>0.46101694915254238</v>
      </c>
    </row>
    <row r="134" spans="1:6" ht="13">
      <c r="D134" s="35" t="s">
        <v>1984</v>
      </c>
      <c r="E134" s="35">
        <f t="shared" si="3"/>
        <v>132</v>
      </c>
      <c r="F134" s="37">
        <f t="shared" si="4"/>
        <v>0.44745762711864406</v>
      </c>
    </row>
    <row r="135" spans="1:6" ht="13">
      <c r="D135" s="35" t="s">
        <v>1967</v>
      </c>
      <c r="E135" s="35">
        <f t="shared" si="3"/>
        <v>9</v>
      </c>
      <c r="F135" s="37">
        <f t="shared" si="4"/>
        <v>3.0508474576271188E-2</v>
      </c>
    </row>
    <row r="136" spans="1:6" ht="13">
      <c r="E136" s="35">
        <f t="shared" ref="E136:F136" si="5">SUM(E132:E135)</f>
        <v>295</v>
      </c>
      <c r="F136" s="37">
        <f t="shared" si="5"/>
        <v>1</v>
      </c>
    </row>
    <row r="140" spans="1:6" ht="13">
      <c r="A140" s="186" t="s">
        <v>16</v>
      </c>
      <c r="B140" s="187" t="s">
        <v>1986</v>
      </c>
      <c r="D140" s="186" t="s">
        <v>1915</v>
      </c>
      <c r="E140" s="187" t="s">
        <v>1987</v>
      </c>
    </row>
    <row r="141" spans="1:6" ht="13">
      <c r="A141" s="188" t="s">
        <v>54</v>
      </c>
      <c r="B141" s="189">
        <v>1</v>
      </c>
      <c r="D141" s="188"/>
      <c r="E141" s="189">
        <v>213</v>
      </c>
    </row>
    <row r="142" spans="1:6" ht="13">
      <c r="A142" s="190" t="s">
        <v>437</v>
      </c>
      <c r="B142" s="191">
        <v>1</v>
      </c>
      <c r="D142" s="190" t="s">
        <v>1982</v>
      </c>
      <c r="E142" s="191">
        <v>1</v>
      </c>
    </row>
    <row r="143" spans="1:6" ht="13">
      <c r="A143" s="190" t="s">
        <v>48</v>
      </c>
      <c r="B143" s="191">
        <v>1</v>
      </c>
      <c r="D143" s="190" t="s">
        <v>1983</v>
      </c>
      <c r="E143" s="191">
        <v>28</v>
      </c>
    </row>
    <row r="144" spans="1:6" ht="13">
      <c r="A144" s="190" t="s">
        <v>67</v>
      </c>
      <c r="B144" s="191">
        <v>11</v>
      </c>
      <c r="D144" s="190" t="s">
        <v>1984</v>
      </c>
      <c r="E144" s="191">
        <v>11</v>
      </c>
    </row>
    <row r="145" spans="1:5" ht="13">
      <c r="A145" s="190" t="s">
        <v>82</v>
      </c>
      <c r="B145" s="191">
        <v>27</v>
      </c>
      <c r="D145" s="190" t="s">
        <v>1967</v>
      </c>
      <c r="E145" s="191">
        <v>1</v>
      </c>
    </row>
    <row r="146" spans="1:5" ht="13">
      <c r="A146" s="190" t="s">
        <v>4160</v>
      </c>
      <c r="B146" s="191"/>
      <c r="D146" s="192" t="s">
        <v>1968</v>
      </c>
      <c r="E146" s="193">
        <v>254</v>
      </c>
    </row>
    <row r="147" spans="1:5" ht="13">
      <c r="A147" s="192" t="s">
        <v>1968</v>
      </c>
      <c r="B147" s="193">
        <v>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J142"/>
  <sheetViews>
    <sheetView showGridLines="0" topLeftCell="A108" workbookViewId="0">
      <selection activeCell="E117" sqref="E117:E120"/>
    </sheetView>
  </sheetViews>
  <sheetFormatPr baseColWidth="10" defaultColWidth="14.5" defaultRowHeight="15.75" customHeight="1"/>
  <sheetData>
    <row r="1" spans="1:6" ht="15.75" customHeight="1">
      <c r="A1" s="186" t="s">
        <v>6</v>
      </c>
      <c r="B1" s="187" t="s">
        <v>1962</v>
      </c>
      <c r="D1" s="186" t="s">
        <v>1908</v>
      </c>
      <c r="E1" s="187" t="s">
        <v>1963</v>
      </c>
      <c r="F1" s="36" t="s">
        <v>1964</v>
      </c>
    </row>
    <row r="2" spans="1:6" ht="15.75" customHeight="1">
      <c r="A2" s="188" t="s">
        <v>570</v>
      </c>
      <c r="B2" s="189">
        <v>23</v>
      </c>
      <c r="D2" s="188" t="s">
        <v>1965</v>
      </c>
      <c r="E2" s="189">
        <v>43</v>
      </c>
      <c r="F2" s="37">
        <f t="shared" ref="F2:F5" si="0">E2/$E$6</f>
        <v>5.5128205128205127E-2</v>
      </c>
    </row>
    <row r="3" spans="1:6" ht="15.75" customHeight="1">
      <c r="A3" s="190" t="s">
        <v>158</v>
      </c>
      <c r="B3" s="191">
        <v>33</v>
      </c>
      <c r="D3" s="190" t="s">
        <v>1966</v>
      </c>
      <c r="E3" s="191">
        <v>31</v>
      </c>
      <c r="F3" s="37">
        <f t="shared" si="0"/>
        <v>3.9743589743589741E-2</v>
      </c>
    </row>
    <row r="4" spans="1:6" ht="15.75" customHeight="1">
      <c r="A4" s="190" t="s">
        <v>1438</v>
      </c>
      <c r="B4" s="191">
        <v>3</v>
      </c>
      <c r="D4" s="190" t="s">
        <v>21</v>
      </c>
      <c r="E4" s="191">
        <v>663</v>
      </c>
      <c r="F4" s="37">
        <f t="shared" si="0"/>
        <v>0.85</v>
      </c>
    </row>
    <row r="5" spans="1:6" ht="15.75" customHeight="1">
      <c r="A5" s="190" t="s">
        <v>444</v>
      </c>
      <c r="B5" s="191">
        <v>5</v>
      </c>
      <c r="D5" s="190" t="s">
        <v>1967</v>
      </c>
      <c r="E5" s="191">
        <v>43</v>
      </c>
      <c r="F5" s="37">
        <f t="shared" si="0"/>
        <v>5.5128205128205127E-2</v>
      </c>
    </row>
    <row r="6" spans="1:6" ht="15.75" customHeight="1">
      <c r="A6" s="190" t="s">
        <v>21</v>
      </c>
      <c r="B6" s="191">
        <v>660</v>
      </c>
      <c r="D6" s="192" t="s">
        <v>1968</v>
      </c>
      <c r="E6" s="193">
        <v>780</v>
      </c>
      <c r="F6" s="37">
        <f>SUM(F2:F5)</f>
        <v>1</v>
      </c>
    </row>
    <row r="7" spans="1:6" ht="15.75" customHeight="1">
      <c r="A7" s="190" t="s">
        <v>795</v>
      </c>
      <c r="B7" s="191">
        <v>10</v>
      </c>
    </row>
    <row r="8" spans="1:6" ht="15.75" customHeight="1">
      <c r="A8" s="190" t="s">
        <v>101</v>
      </c>
      <c r="B8" s="191">
        <v>13</v>
      </c>
    </row>
    <row r="9" spans="1:6" ht="15.75" customHeight="1">
      <c r="A9" s="190" t="s">
        <v>768</v>
      </c>
      <c r="B9" s="191">
        <v>3</v>
      </c>
    </row>
    <row r="10" spans="1:6" ht="15.75" customHeight="1">
      <c r="A10" s="190" t="s">
        <v>43</v>
      </c>
      <c r="B10" s="191">
        <v>30</v>
      </c>
    </row>
    <row r="11" spans="1:6" ht="15.75" customHeight="1">
      <c r="A11" s="192" t="s">
        <v>1968</v>
      </c>
      <c r="B11" s="193">
        <v>780</v>
      </c>
    </row>
    <row r="15" spans="1:6" ht="15.75" customHeight="1">
      <c r="A15" s="186" t="s">
        <v>7</v>
      </c>
      <c r="B15" s="187" t="s">
        <v>1969</v>
      </c>
    </row>
    <row r="16" spans="1:6" ht="15.75" customHeight="1">
      <c r="A16" s="188" t="s">
        <v>366</v>
      </c>
      <c r="B16" s="189">
        <v>2</v>
      </c>
      <c r="F16" s="37"/>
    </row>
    <row r="17" spans="1:6" ht="15.75" customHeight="1">
      <c r="A17" s="190" t="s">
        <v>1439</v>
      </c>
      <c r="B17" s="191">
        <v>4</v>
      </c>
      <c r="F17" s="37"/>
    </row>
    <row r="18" spans="1:6" ht="15.75" customHeight="1">
      <c r="A18" s="190" t="s">
        <v>129</v>
      </c>
      <c r="B18" s="191">
        <v>29</v>
      </c>
      <c r="F18" s="37"/>
    </row>
    <row r="19" spans="1:6" ht="15.75" customHeight="1">
      <c r="A19" s="190" t="s">
        <v>266</v>
      </c>
      <c r="B19" s="191">
        <v>11</v>
      </c>
      <c r="F19" s="37"/>
    </row>
    <row r="20" spans="1:6" ht="15.75" customHeight="1">
      <c r="A20" s="190" t="s">
        <v>140</v>
      </c>
      <c r="B20" s="191">
        <v>79</v>
      </c>
      <c r="F20" s="37"/>
    </row>
    <row r="21" spans="1:6" ht="15.75" customHeight="1">
      <c r="A21" s="190" t="s">
        <v>164</v>
      </c>
      <c r="B21" s="191">
        <v>10</v>
      </c>
      <c r="F21" s="37"/>
    </row>
    <row r="22" spans="1:6" ht="15.75" customHeight="1">
      <c r="A22" s="190" t="s">
        <v>74</v>
      </c>
      <c r="B22" s="191">
        <v>24</v>
      </c>
      <c r="F22" s="37"/>
    </row>
    <row r="23" spans="1:6" ht="15.75" customHeight="1">
      <c r="A23" s="190" t="s">
        <v>22</v>
      </c>
      <c r="B23" s="191">
        <v>5</v>
      </c>
      <c r="F23" s="37"/>
    </row>
    <row r="24" spans="1:6" ht="15.75" customHeight="1">
      <c r="A24" s="190" t="s">
        <v>73</v>
      </c>
      <c r="B24" s="191">
        <v>11</v>
      </c>
      <c r="F24" s="37"/>
    </row>
    <row r="25" spans="1:6" ht="15.75" customHeight="1">
      <c r="A25" s="190" t="s">
        <v>152</v>
      </c>
      <c r="B25" s="191">
        <v>28</v>
      </c>
      <c r="F25" s="37"/>
    </row>
    <row r="26" spans="1:6" ht="15.75" customHeight="1">
      <c r="A26" s="190" t="s">
        <v>108</v>
      </c>
      <c r="B26" s="191">
        <v>4</v>
      </c>
    </row>
    <row r="27" spans="1:6" ht="15.75" customHeight="1">
      <c r="A27" s="190" t="s">
        <v>395</v>
      </c>
      <c r="B27" s="191">
        <v>1</v>
      </c>
    </row>
    <row r="28" spans="1:6" ht="15.75" customHeight="1">
      <c r="A28" s="190" t="s">
        <v>378</v>
      </c>
      <c r="B28" s="191">
        <v>4</v>
      </c>
    </row>
    <row r="29" spans="1:6" ht="15.75" customHeight="1">
      <c r="A29" s="190" t="s">
        <v>64</v>
      </c>
      <c r="B29" s="191">
        <v>119</v>
      </c>
    </row>
    <row r="30" spans="1:6" ht="15.75" customHeight="1">
      <c r="A30" s="190" t="s">
        <v>132</v>
      </c>
      <c r="B30" s="191">
        <v>3</v>
      </c>
    </row>
    <row r="31" spans="1:6" ht="15.75" customHeight="1">
      <c r="A31" s="190" t="s">
        <v>44</v>
      </c>
      <c r="B31" s="191">
        <v>80</v>
      </c>
    </row>
    <row r="32" spans="1:6" ht="15.75" customHeight="1">
      <c r="A32" s="190" t="s">
        <v>51</v>
      </c>
      <c r="B32" s="191">
        <v>48</v>
      </c>
    </row>
    <row r="33" spans="1:10" ht="15.75" customHeight="1">
      <c r="A33" s="190" t="s">
        <v>91</v>
      </c>
      <c r="B33" s="191">
        <v>15</v>
      </c>
    </row>
    <row r="34" spans="1:10" ht="15.75" customHeight="1">
      <c r="A34" s="190" t="s">
        <v>282</v>
      </c>
      <c r="B34" s="191">
        <v>14</v>
      </c>
    </row>
    <row r="35" spans="1:10" ht="15.75" customHeight="1">
      <c r="A35" s="190" t="s">
        <v>62</v>
      </c>
      <c r="B35" s="191">
        <v>39</v>
      </c>
    </row>
    <row r="36" spans="1:10" ht="15.75" customHeight="1">
      <c r="A36" s="190" t="s">
        <v>96</v>
      </c>
      <c r="B36" s="191">
        <v>48</v>
      </c>
    </row>
    <row r="37" spans="1:10" ht="15.75" customHeight="1">
      <c r="A37" s="190" t="s">
        <v>227</v>
      </c>
      <c r="B37" s="191">
        <v>9</v>
      </c>
    </row>
    <row r="38" spans="1:10" ht="15.75" customHeight="1">
      <c r="A38" s="190" t="s">
        <v>63</v>
      </c>
      <c r="B38" s="191">
        <v>32</v>
      </c>
    </row>
    <row r="39" spans="1:10" ht="15.75" customHeight="1">
      <c r="A39" s="190" t="s">
        <v>79</v>
      </c>
      <c r="B39" s="191">
        <v>61</v>
      </c>
    </row>
    <row r="40" spans="1:10" ht="15.75" customHeight="1">
      <c r="A40" s="190" t="s">
        <v>58</v>
      </c>
      <c r="B40" s="191">
        <v>100</v>
      </c>
    </row>
    <row r="41" spans="1:10" ht="15.75" customHeight="1">
      <c r="A41" s="192" t="s">
        <v>1968</v>
      </c>
      <c r="B41" s="193">
        <v>780</v>
      </c>
    </row>
    <row r="45" spans="1:10" ht="13">
      <c r="A45" s="186" t="s">
        <v>8</v>
      </c>
      <c r="B45" s="187" t="s">
        <v>1970</v>
      </c>
      <c r="D45" s="38" t="s">
        <v>1971</v>
      </c>
      <c r="E45" s="39" t="s">
        <v>1972</v>
      </c>
      <c r="F45" s="39"/>
      <c r="H45" s="40"/>
      <c r="I45" s="39"/>
      <c r="J45" s="39"/>
    </row>
    <row r="46" spans="1:10" ht="13">
      <c r="A46" s="188" t="s">
        <v>129</v>
      </c>
      <c r="B46" s="189">
        <v>25</v>
      </c>
      <c r="D46" s="35" t="s">
        <v>366</v>
      </c>
      <c r="E46" s="36">
        <v>2</v>
      </c>
      <c r="F46" s="37"/>
      <c r="J46" s="37"/>
    </row>
    <row r="47" spans="1:10" ht="13">
      <c r="A47" s="190" t="s">
        <v>266</v>
      </c>
      <c r="B47" s="191">
        <v>7</v>
      </c>
      <c r="D47" s="35" t="s">
        <v>1439</v>
      </c>
      <c r="E47" s="36">
        <v>4</v>
      </c>
      <c r="F47" s="37"/>
      <c r="J47" s="37"/>
    </row>
    <row r="48" spans="1:10" ht="13">
      <c r="A48" s="190" t="s">
        <v>140</v>
      </c>
      <c r="B48" s="191">
        <v>31</v>
      </c>
      <c r="D48" s="35" t="s">
        <v>129</v>
      </c>
      <c r="E48" s="36">
        <v>63</v>
      </c>
      <c r="F48" s="37"/>
      <c r="J48" s="37"/>
    </row>
    <row r="49" spans="1:10" ht="13">
      <c r="A49" s="190" t="s">
        <v>164</v>
      </c>
      <c r="B49" s="191">
        <v>2</v>
      </c>
      <c r="D49" s="35" t="s">
        <v>266</v>
      </c>
      <c r="E49" s="36">
        <v>19</v>
      </c>
      <c r="F49" s="37"/>
      <c r="J49" s="37"/>
    </row>
    <row r="50" spans="1:10" ht="13">
      <c r="A50" s="190" t="s">
        <v>74</v>
      </c>
      <c r="B50" s="191">
        <v>14</v>
      </c>
      <c r="D50" s="35" t="s">
        <v>140</v>
      </c>
      <c r="E50" s="36">
        <v>112</v>
      </c>
      <c r="F50" s="37"/>
      <c r="J50" s="37"/>
    </row>
    <row r="51" spans="1:10" ht="13">
      <c r="A51" s="190" t="s">
        <v>22</v>
      </c>
      <c r="B51" s="191">
        <v>15</v>
      </c>
      <c r="D51" s="35" t="s">
        <v>164</v>
      </c>
      <c r="E51" s="36">
        <v>12</v>
      </c>
      <c r="F51" s="37"/>
      <c r="J51" s="37"/>
    </row>
    <row r="52" spans="1:10" ht="13">
      <c r="A52" s="190" t="s">
        <v>73</v>
      </c>
      <c r="B52" s="191">
        <v>4</v>
      </c>
      <c r="D52" s="35" t="s">
        <v>74</v>
      </c>
      <c r="E52" s="36">
        <v>38</v>
      </c>
      <c r="F52" s="37"/>
      <c r="J52" s="37"/>
    </row>
    <row r="53" spans="1:10" ht="13">
      <c r="A53" s="190" t="s">
        <v>45</v>
      </c>
      <c r="B53" s="191">
        <v>11</v>
      </c>
      <c r="D53" s="35" t="s">
        <v>22</v>
      </c>
      <c r="E53" s="36">
        <v>20</v>
      </c>
      <c r="F53" s="37"/>
      <c r="J53" s="37"/>
    </row>
    <row r="54" spans="1:10" ht="13">
      <c r="A54" s="190" t="s">
        <v>152</v>
      </c>
      <c r="B54" s="191">
        <v>8</v>
      </c>
      <c r="D54" s="35" t="s">
        <v>73</v>
      </c>
      <c r="E54" s="36">
        <v>17</v>
      </c>
      <c r="F54" s="37"/>
      <c r="J54" s="37"/>
    </row>
    <row r="55" spans="1:10" ht="13">
      <c r="A55" s="190" t="s">
        <v>108</v>
      </c>
      <c r="B55" s="191">
        <v>9</v>
      </c>
      <c r="D55" s="35" t="s">
        <v>45</v>
      </c>
      <c r="E55" s="36">
        <v>20</v>
      </c>
      <c r="F55" s="37"/>
      <c r="J55" s="37"/>
    </row>
    <row r="56" spans="1:10" ht="13">
      <c r="A56" s="190" t="s">
        <v>395</v>
      </c>
      <c r="B56" s="191">
        <v>3</v>
      </c>
      <c r="D56" s="35" t="s">
        <v>152</v>
      </c>
      <c r="E56" s="36">
        <v>36</v>
      </c>
      <c r="F56" s="37"/>
    </row>
    <row r="57" spans="1:10" ht="13">
      <c r="A57" s="190" t="s">
        <v>378</v>
      </c>
      <c r="B57" s="191">
        <v>1</v>
      </c>
      <c r="D57" s="36" t="s">
        <v>1173</v>
      </c>
      <c r="E57" s="36">
        <v>2</v>
      </c>
      <c r="F57" s="37"/>
    </row>
    <row r="58" spans="1:10" ht="13">
      <c r="A58" s="190" t="s">
        <v>64</v>
      </c>
      <c r="B58" s="191">
        <v>54</v>
      </c>
      <c r="D58" s="35" t="s">
        <v>108</v>
      </c>
      <c r="E58" s="36">
        <v>18</v>
      </c>
      <c r="F58" s="37"/>
    </row>
    <row r="59" spans="1:10" ht="13">
      <c r="A59" s="190" t="s">
        <v>132</v>
      </c>
      <c r="B59" s="191">
        <v>1</v>
      </c>
      <c r="D59" s="36" t="s">
        <v>1973</v>
      </c>
      <c r="E59" s="36">
        <v>5</v>
      </c>
      <c r="F59" s="37"/>
    </row>
    <row r="60" spans="1:10" ht="13">
      <c r="A60" s="190" t="s">
        <v>44</v>
      </c>
      <c r="B60" s="191">
        <v>56</v>
      </c>
      <c r="D60" s="35" t="s">
        <v>378</v>
      </c>
      <c r="E60" s="36">
        <v>5</v>
      </c>
      <c r="F60" s="37"/>
    </row>
    <row r="61" spans="1:10" ht="13">
      <c r="A61" s="190" t="s">
        <v>133</v>
      </c>
      <c r="B61" s="191">
        <v>1</v>
      </c>
      <c r="D61" s="35" t="s">
        <v>64</v>
      </c>
      <c r="E61" s="36">
        <v>201</v>
      </c>
      <c r="F61" s="37"/>
    </row>
    <row r="62" spans="1:10" ht="13">
      <c r="A62" s="190" t="s">
        <v>51</v>
      </c>
      <c r="B62" s="191">
        <v>23</v>
      </c>
      <c r="D62" s="35" t="s">
        <v>132</v>
      </c>
      <c r="E62" s="36">
        <v>4</v>
      </c>
      <c r="F62" s="37"/>
    </row>
    <row r="63" spans="1:10" ht="13">
      <c r="A63" s="190" t="s">
        <v>91</v>
      </c>
      <c r="B63" s="191">
        <v>11</v>
      </c>
      <c r="D63" s="35" t="s">
        <v>44</v>
      </c>
      <c r="E63" s="36">
        <v>137</v>
      </c>
      <c r="F63" s="37"/>
    </row>
    <row r="64" spans="1:10" ht="13">
      <c r="A64" s="190" t="s">
        <v>282</v>
      </c>
      <c r="B64" s="191">
        <v>22</v>
      </c>
      <c r="D64" s="35" t="s">
        <v>133</v>
      </c>
      <c r="E64" s="36">
        <v>4</v>
      </c>
      <c r="F64" s="37"/>
    </row>
    <row r="65" spans="1:6" ht="13">
      <c r="A65" s="190" t="s">
        <v>62</v>
      </c>
      <c r="B65" s="191">
        <v>17</v>
      </c>
      <c r="D65" s="35" t="s">
        <v>51</v>
      </c>
      <c r="E65" s="36">
        <v>75</v>
      </c>
      <c r="F65" s="37"/>
    </row>
    <row r="66" spans="1:6" ht="13">
      <c r="A66" s="190" t="s">
        <v>96</v>
      </c>
      <c r="B66" s="191">
        <v>13</v>
      </c>
      <c r="D66" s="35" t="s">
        <v>91</v>
      </c>
      <c r="E66" s="36">
        <v>34</v>
      </c>
      <c r="F66" s="37"/>
    </row>
    <row r="67" spans="1:6" ht="13">
      <c r="A67" s="190" t="s">
        <v>227</v>
      </c>
      <c r="B67" s="191">
        <v>4</v>
      </c>
      <c r="D67" s="35" t="s">
        <v>282</v>
      </c>
      <c r="E67" s="36">
        <v>37</v>
      </c>
      <c r="F67" s="37"/>
    </row>
    <row r="68" spans="1:6" ht="13">
      <c r="A68" s="190" t="s">
        <v>63</v>
      </c>
      <c r="B68" s="191">
        <v>40</v>
      </c>
      <c r="D68" s="35" t="s">
        <v>62</v>
      </c>
      <c r="E68" s="36">
        <v>86</v>
      </c>
      <c r="F68" s="37"/>
    </row>
    <row r="69" spans="1:6" ht="13">
      <c r="A69" s="190" t="s">
        <v>79</v>
      </c>
      <c r="B69" s="191">
        <v>10</v>
      </c>
      <c r="D69" s="35" t="s">
        <v>96</v>
      </c>
      <c r="E69" s="36">
        <v>66</v>
      </c>
      <c r="F69" s="37"/>
    </row>
    <row r="70" spans="1:6" ht="13">
      <c r="A70" s="190" t="s">
        <v>58</v>
      </c>
      <c r="B70" s="191">
        <v>36</v>
      </c>
      <c r="D70" s="36" t="s">
        <v>227</v>
      </c>
      <c r="E70" s="36">
        <v>15</v>
      </c>
      <c r="F70" s="37"/>
    </row>
    <row r="71" spans="1:6" ht="13">
      <c r="A71" s="190" t="s">
        <v>4160</v>
      </c>
      <c r="B71" s="191"/>
      <c r="D71" s="35" t="s">
        <v>63</v>
      </c>
      <c r="E71" s="36">
        <v>74</v>
      </c>
      <c r="F71" s="37"/>
    </row>
    <row r="72" spans="1:6" ht="13">
      <c r="A72" s="192" t="s">
        <v>1968</v>
      </c>
      <c r="B72" s="193">
        <v>418</v>
      </c>
      <c r="D72" s="35" t="s">
        <v>79</v>
      </c>
      <c r="E72" s="36">
        <v>72</v>
      </c>
      <c r="F72" s="37"/>
    </row>
    <row r="73" spans="1:6" ht="13">
      <c r="D73" s="35" t="s">
        <v>58</v>
      </c>
      <c r="E73" s="36">
        <v>140</v>
      </c>
      <c r="F73" s="37"/>
    </row>
    <row r="74" spans="1:6" ht="13">
      <c r="E74" s="36">
        <v>780</v>
      </c>
    </row>
    <row r="76" spans="1:6" ht="13">
      <c r="A76" s="186" t="s">
        <v>9</v>
      </c>
      <c r="B76" s="187" t="s">
        <v>1974</v>
      </c>
    </row>
    <row r="77" spans="1:6" ht="13">
      <c r="A77" s="188" t="s">
        <v>129</v>
      </c>
      <c r="B77" s="189">
        <v>9</v>
      </c>
    </row>
    <row r="78" spans="1:6" ht="13">
      <c r="A78" s="190" t="s">
        <v>266</v>
      </c>
      <c r="B78" s="191">
        <v>1</v>
      </c>
      <c r="F78" s="37"/>
    </row>
    <row r="79" spans="1:6" ht="13">
      <c r="A79" s="190" t="s">
        <v>140</v>
      </c>
      <c r="B79" s="191">
        <v>2</v>
      </c>
      <c r="F79" s="37"/>
    </row>
    <row r="80" spans="1:6" ht="13">
      <c r="A80" s="190" t="s">
        <v>73</v>
      </c>
      <c r="B80" s="191">
        <v>2</v>
      </c>
      <c r="F80" s="37"/>
    </row>
    <row r="81" spans="1:6" ht="13">
      <c r="A81" s="190" t="s">
        <v>45</v>
      </c>
      <c r="B81" s="191">
        <v>9</v>
      </c>
      <c r="F81" s="37"/>
    </row>
    <row r="82" spans="1:6" ht="13">
      <c r="A82" s="190" t="s">
        <v>1173</v>
      </c>
      <c r="B82" s="191">
        <v>2</v>
      </c>
      <c r="F82" s="37"/>
    </row>
    <row r="83" spans="1:6" ht="13">
      <c r="A83" s="190" t="s">
        <v>108</v>
      </c>
      <c r="B83" s="191">
        <v>5</v>
      </c>
      <c r="F83" s="37"/>
    </row>
    <row r="84" spans="1:6" ht="13">
      <c r="A84" s="190" t="s">
        <v>395</v>
      </c>
      <c r="B84" s="191">
        <v>1</v>
      </c>
      <c r="F84" s="37"/>
    </row>
    <row r="85" spans="1:6" ht="13">
      <c r="A85" s="190" t="s">
        <v>64</v>
      </c>
      <c r="B85" s="191">
        <v>28</v>
      </c>
      <c r="F85" s="37"/>
    </row>
    <row r="86" spans="1:6" ht="13">
      <c r="A86" s="190" t="s">
        <v>44</v>
      </c>
      <c r="B86" s="191">
        <v>1</v>
      </c>
      <c r="F86" s="37"/>
    </row>
    <row r="87" spans="1:6" ht="13">
      <c r="A87" s="190" t="s">
        <v>133</v>
      </c>
      <c r="B87" s="191">
        <v>3</v>
      </c>
      <c r="F87" s="37"/>
    </row>
    <row r="88" spans="1:6" ht="13">
      <c r="A88" s="190" t="s">
        <v>51</v>
      </c>
      <c r="B88" s="191">
        <v>4</v>
      </c>
    </row>
    <row r="89" spans="1:6" ht="13">
      <c r="A89" s="190" t="s">
        <v>91</v>
      </c>
      <c r="B89" s="191">
        <v>8</v>
      </c>
    </row>
    <row r="90" spans="1:6" ht="13">
      <c r="A90" s="190" t="s">
        <v>282</v>
      </c>
      <c r="B90" s="191">
        <v>1</v>
      </c>
    </row>
    <row r="91" spans="1:6" ht="13">
      <c r="A91" s="190" t="s">
        <v>62</v>
      </c>
      <c r="B91" s="191">
        <v>30</v>
      </c>
    </row>
    <row r="92" spans="1:6" ht="13">
      <c r="A92" s="190" t="s">
        <v>96</v>
      </c>
      <c r="B92" s="191">
        <v>5</v>
      </c>
    </row>
    <row r="93" spans="1:6" ht="13">
      <c r="A93" s="190" t="s">
        <v>227</v>
      </c>
      <c r="B93" s="191">
        <v>2</v>
      </c>
    </row>
    <row r="94" spans="1:6" ht="13">
      <c r="A94" s="190" t="s">
        <v>63</v>
      </c>
      <c r="B94" s="191">
        <v>2</v>
      </c>
    </row>
    <row r="95" spans="1:6" ht="13">
      <c r="A95" s="190" t="s">
        <v>79</v>
      </c>
      <c r="B95" s="191">
        <v>1</v>
      </c>
    </row>
    <row r="96" spans="1:6" ht="13">
      <c r="A96" s="190" t="s">
        <v>58</v>
      </c>
      <c r="B96" s="191">
        <v>4</v>
      </c>
    </row>
    <row r="97" spans="1:6" ht="13">
      <c r="A97" s="190" t="s">
        <v>4160</v>
      </c>
      <c r="B97" s="191"/>
    </row>
    <row r="98" spans="1:6" ht="13">
      <c r="A98" s="192" t="s">
        <v>1968</v>
      </c>
      <c r="B98" s="193">
        <v>120</v>
      </c>
    </row>
    <row r="102" spans="1:6" ht="13">
      <c r="A102" s="186" t="s">
        <v>14</v>
      </c>
      <c r="B102" s="187" t="s">
        <v>1975</v>
      </c>
      <c r="D102" s="186" t="s">
        <v>1913</v>
      </c>
      <c r="E102" s="187" t="s">
        <v>1976</v>
      </c>
      <c r="F102" s="36" t="s">
        <v>1964</v>
      </c>
    </row>
    <row r="103" spans="1:6" ht="13">
      <c r="A103" s="188" t="s">
        <v>81</v>
      </c>
      <c r="B103" s="189">
        <v>99</v>
      </c>
      <c r="D103" s="188" t="s">
        <v>1977</v>
      </c>
      <c r="E103" s="189">
        <v>45</v>
      </c>
      <c r="F103" s="37">
        <f t="shared" ref="F103:F107" si="1">E103/$E$108</f>
        <v>5.7692307692307696E-2</v>
      </c>
    </row>
    <row r="104" spans="1:6" ht="13">
      <c r="A104" s="190" t="s">
        <v>47</v>
      </c>
      <c r="B104" s="191">
        <v>28</v>
      </c>
      <c r="D104" s="190" t="s">
        <v>1978</v>
      </c>
      <c r="E104" s="191">
        <v>117</v>
      </c>
      <c r="F104" s="37">
        <f t="shared" si="1"/>
        <v>0.15</v>
      </c>
    </row>
    <row r="105" spans="1:6" ht="13">
      <c r="A105" s="190" t="s">
        <v>137</v>
      </c>
      <c r="B105" s="191">
        <v>17</v>
      </c>
      <c r="D105" s="190" t="s">
        <v>59</v>
      </c>
      <c r="E105" s="191">
        <v>243</v>
      </c>
      <c r="F105" s="37">
        <f t="shared" si="1"/>
        <v>0.31153846153846154</v>
      </c>
    </row>
    <row r="106" spans="1:6" ht="13">
      <c r="A106" s="190" t="s">
        <v>76</v>
      </c>
      <c r="B106" s="191">
        <v>12</v>
      </c>
      <c r="D106" s="190" t="s">
        <v>1979</v>
      </c>
      <c r="E106" s="191">
        <v>129</v>
      </c>
      <c r="F106" s="37">
        <f t="shared" si="1"/>
        <v>0.16538461538461538</v>
      </c>
    </row>
    <row r="107" spans="1:6" ht="13">
      <c r="A107" s="190" t="s">
        <v>53</v>
      </c>
      <c r="B107" s="191">
        <v>48</v>
      </c>
      <c r="D107" s="190" t="s">
        <v>24</v>
      </c>
      <c r="E107" s="191">
        <v>246</v>
      </c>
      <c r="F107" s="37">
        <f t="shared" si="1"/>
        <v>0.31538461538461537</v>
      </c>
    </row>
    <row r="108" spans="1:6" ht="13">
      <c r="A108" s="190" t="s">
        <v>66</v>
      </c>
      <c r="B108" s="191">
        <v>69</v>
      </c>
      <c r="D108" s="192" t="s">
        <v>1968</v>
      </c>
      <c r="E108" s="193">
        <v>780</v>
      </c>
      <c r="F108" s="37">
        <f>SUM(F103:F107)</f>
        <v>0.99999999999999989</v>
      </c>
    </row>
    <row r="109" spans="1:6" ht="13">
      <c r="A109" s="190" t="s">
        <v>59</v>
      </c>
      <c r="B109" s="191">
        <v>243</v>
      </c>
    </row>
    <row r="110" spans="1:6" ht="13">
      <c r="A110" s="190" t="s">
        <v>24</v>
      </c>
      <c r="B110" s="191">
        <v>246</v>
      </c>
    </row>
    <row r="111" spans="1:6" ht="13">
      <c r="A111" s="190" t="s">
        <v>149</v>
      </c>
      <c r="B111" s="191">
        <v>18</v>
      </c>
    </row>
    <row r="112" spans="1:6" ht="13">
      <c r="A112" s="192" t="s">
        <v>1968</v>
      </c>
      <c r="B112" s="193">
        <v>780</v>
      </c>
    </row>
    <row r="116" spans="1:9" ht="13">
      <c r="A116" s="186" t="s">
        <v>15</v>
      </c>
      <c r="B116" s="187" t="s">
        <v>1980</v>
      </c>
      <c r="D116" s="186" t="s">
        <v>1914</v>
      </c>
      <c r="E116" s="187" t="s">
        <v>1981</v>
      </c>
      <c r="F116" s="36" t="s">
        <v>1964</v>
      </c>
    </row>
    <row r="117" spans="1:9" ht="13">
      <c r="A117" s="188" t="s">
        <v>25</v>
      </c>
      <c r="B117" s="189">
        <v>106</v>
      </c>
      <c r="D117" s="188" t="s">
        <v>1982</v>
      </c>
      <c r="E117" s="189">
        <v>103</v>
      </c>
      <c r="F117" s="37">
        <f t="shared" ref="F117:F120" si="2">E117/$E$121</f>
        <v>0.13205128205128205</v>
      </c>
    </row>
    <row r="118" spans="1:9" ht="13">
      <c r="A118" s="190" t="s">
        <v>54</v>
      </c>
      <c r="B118" s="191">
        <v>19</v>
      </c>
      <c r="D118" s="190" t="s">
        <v>1983</v>
      </c>
      <c r="E118" s="191">
        <v>279</v>
      </c>
      <c r="F118" s="37">
        <f t="shared" si="2"/>
        <v>0.3576923076923077</v>
      </c>
    </row>
    <row r="119" spans="1:9" ht="13">
      <c r="A119" s="190" t="s">
        <v>900</v>
      </c>
      <c r="B119" s="191">
        <v>8</v>
      </c>
      <c r="D119" s="190" t="s">
        <v>1984</v>
      </c>
      <c r="E119" s="191">
        <v>262</v>
      </c>
      <c r="F119" s="37">
        <f t="shared" si="2"/>
        <v>0.33589743589743587</v>
      </c>
    </row>
    <row r="120" spans="1:9" ht="13">
      <c r="A120" s="190" t="s">
        <v>437</v>
      </c>
      <c r="B120" s="191">
        <v>20</v>
      </c>
      <c r="D120" s="190" t="s">
        <v>1967</v>
      </c>
      <c r="E120" s="191">
        <v>136</v>
      </c>
      <c r="F120" s="37">
        <f t="shared" si="2"/>
        <v>0.17435897435897435</v>
      </c>
    </row>
    <row r="121" spans="1:9" ht="13">
      <c r="A121" s="190" t="s">
        <v>48</v>
      </c>
      <c r="B121" s="191">
        <v>204</v>
      </c>
      <c r="D121" s="192" t="s">
        <v>1968</v>
      </c>
      <c r="E121" s="193">
        <v>780</v>
      </c>
      <c r="F121" s="37">
        <f>SUM(F117:F120)</f>
        <v>1</v>
      </c>
    </row>
    <row r="122" spans="1:9" ht="13">
      <c r="A122" s="190" t="s">
        <v>205</v>
      </c>
      <c r="B122" s="191">
        <v>84</v>
      </c>
    </row>
    <row r="123" spans="1:9" ht="13">
      <c r="A123" s="190" t="s">
        <v>67</v>
      </c>
      <c r="B123" s="191">
        <v>208</v>
      </c>
      <c r="H123" s="38" t="s">
        <v>1988</v>
      </c>
      <c r="I123" s="39" t="s">
        <v>1972</v>
      </c>
    </row>
    <row r="124" spans="1:9" ht="13">
      <c r="A124" s="190" t="s">
        <v>1089</v>
      </c>
      <c r="B124" s="191">
        <v>2</v>
      </c>
      <c r="H124" s="35" t="s">
        <v>1982</v>
      </c>
      <c r="I124" s="35">
        <f t="shared" ref="I124:I127" si="3">SUM(E117,E133)</f>
        <v>118</v>
      </c>
    </row>
    <row r="125" spans="1:9" ht="13">
      <c r="A125" s="190" t="s">
        <v>82</v>
      </c>
      <c r="B125" s="191">
        <v>75</v>
      </c>
      <c r="H125" s="35" t="s">
        <v>1983</v>
      </c>
      <c r="I125" s="35">
        <f t="shared" si="3"/>
        <v>341</v>
      </c>
    </row>
    <row r="126" spans="1:9" ht="13">
      <c r="A126" s="190" t="s">
        <v>87</v>
      </c>
      <c r="B126" s="191">
        <v>54</v>
      </c>
      <c r="H126" s="35" t="s">
        <v>1984</v>
      </c>
      <c r="I126" s="35">
        <f t="shared" si="3"/>
        <v>273</v>
      </c>
    </row>
    <row r="127" spans="1:9" ht="13">
      <c r="A127" s="192" t="s">
        <v>1968</v>
      </c>
      <c r="B127" s="193">
        <v>780</v>
      </c>
      <c r="H127" s="35" t="s">
        <v>1967</v>
      </c>
      <c r="I127" s="35">
        <f t="shared" si="3"/>
        <v>196</v>
      </c>
    </row>
    <row r="128" spans="1:9" ht="13">
      <c r="I128" s="35">
        <f>SUM(I124:I127)</f>
        <v>928</v>
      </c>
    </row>
    <row r="131" spans="1:6" ht="13">
      <c r="A131" s="186" t="s">
        <v>16</v>
      </c>
      <c r="B131" s="187" t="s">
        <v>1986</v>
      </c>
      <c r="D131" s="186" t="s">
        <v>1915</v>
      </c>
      <c r="E131" s="187" t="s">
        <v>1987</v>
      </c>
    </row>
    <row r="132" spans="1:6" ht="13">
      <c r="A132" s="188" t="s">
        <v>25</v>
      </c>
      <c r="B132" s="189">
        <v>6</v>
      </c>
      <c r="D132" s="188"/>
      <c r="E132" s="189">
        <v>632</v>
      </c>
    </row>
    <row r="133" spans="1:6" ht="13">
      <c r="A133" s="190" t="s">
        <v>54</v>
      </c>
      <c r="B133" s="191">
        <v>5</v>
      </c>
      <c r="D133" s="190" t="s">
        <v>1982</v>
      </c>
      <c r="E133" s="191">
        <v>15</v>
      </c>
      <c r="F133" s="37">
        <f t="shared" ref="F133:F136" si="4">E133/$E$138</f>
        <v>0.10135135135135136</v>
      </c>
    </row>
    <row r="134" spans="1:6" ht="13">
      <c r="A134" s="190" t="s">
        <v>900</v>
      </c>
      <c r="B134" s="191">
        <v>40</v>
      </c>
      <c r="D134" s="190" t="s">
        <v>1983</v>
      </c>
      <c r="E134" s="191">
        <v>62</v>
      </c>
      <c r="F134" s="37">
        <f t="shared" si="4"/>
        <v>0.41891891891891891</v>
      </c>
    </row>
    <row r="135" spans="1:6" ht="13">
      <c r="A135" s="190" t="s">
        <v>437</v>
      </c>
      <c r="B135" s="191">
        <v>8</v>
      </c>
      <c r="D135" s="190" t="s">
        <v>1984</v>
      </c>
      <c r="E135" s="191">
        <v>11</v>
      </c>
      <c r="F135" s="37">
        <f t="shared" si="4"/>
        <v>7.4324324324324328E-2</v>
      </c>
    </row>
    <row r="136" spans="1:6" ht="13">
      <c r="A136" s="190" t="s">
        <v>48</v>
      </c>
      <c r="B136" s="191">
        <v>8</v>
      </c>
      <c r="D136" s="190" t="s">
        <v>1967</v>
      </c>
      <c r="E136" s="191">
        <v>60</v>
      </c>
      <c r="F136" s="37">
        <f t="shared" si="4"/>
        <v>0.40540540540540543</v>
      </c>
    </row>
    <row r="137" spans="1:6" ht="13">
      <c r="A137" s="190" t="s">
        <v>205</v>
      </c>
      <c r="B137" s="191">
        <v>10</v>
      </c>
      <c r="D137" s="192" t="s">
        <v>1968</v>
      </c>
      <c r="E137" s="193">
        <v>780</v>
      </c>
      <c r="F137" s="37">
        <f>SUM(F133:F136)</f>
        <v>1</v>
      </c>
    </row>
    <row r="138" spans="1:6" ht="13">
      <c r="A138" s="190" t="s">
        <v>67</v>
      </c>
      <c r="B138" s="191">
        <v>11</v>
      </c>
      <c r="E138" s="35">
        <f>SUM(E133:E136)</f>
        <v>148</v>
      </c>
    </row>
    <row r="139" spans="1:6" ht="13">
      <c r="A139" s="190" t="s">
        <v>1089</v>
      </c>
      <c r="B139" s="191">
        <v>6</v>
      </c>
    </row>
    <row r="140" spans="1:6" ht="13">
      <c r="A140" s="190" t="s">
        <v>82</v>
      </c>
      <c r="B140" s="191">
        <v>54</v>
      </c>
    </row>
    <row r="141" spans="1:6" ht="13">
      <c r="A141" s="190" t="s">
        <v>4160</v>
      </c>
      <c r="B141" s="191"/>
    </row>
    <row r="142" spans="1:6" ht="13">
      <c r="A142" s="192" t="s">
        <v>1968</v>
      </c>
      <c r="B142" s="193">
        <v>148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Q1119"/>
  <sheetViews>
    <sheetView workbookViewId="0">
      <pane ySplit="1" topLeftCell="A594" activePane="bottomLeft" state="frozen"/>
      <selection pane="bottomLeft" activeCell="A355" sqref="A355:XFD502"/>
    </sheetView>
  </sheetViews>
  <sheetFormatPr baseColWidth="10" defaultColWidth="14.5" defaultRowHeight="15.75" customHeight="1"/>
  <cols>
    <col min="1" max="1" width="18.1640625" customWidth="1"/>
    <col min="5" max="5" width="21" customWidth="1"/>
    <col min="6" max="6" width="18.83203125" customWidth="1"/>
    <col min="18" max="18" width="31.5" customWidth="1"/>
    <col min="20" max="20" width="117.83203125" customWidth="1"/>
  </cols>
  <sheetData>
    <row r="1" spans="1:43" ht="19.5" customHeight="1">
      <c r="A1" s="41" t="s">
        <v>0</v>
      </c>
      <c r="B1" s="41" t="s">
        <v>1</v>
      </c>
      <c r="C1" s="41" t="s">
        <v>2</v>
      </c>
      <c r="D1" s="41" t="s">
        <v>3</v>
      </c>
      <c r="E1" s="41" t="s">
        <v>4</v>
      </c>
      <c r="F1" s="41" t="s">
        <v>5</v>
      </c>
      <c r="G1" s="41" t="s">
        <v>6</v>
      </c>
      <c r="H1" s="41" t="s">
        <v>7</v>
      </c>
      <c r="I1" s="41" t="s">
        <v>8</v>
      </c>
      <c r="J1" s="41" t="s">
        <v>9</v>
      </c>
      <c r="K1" s="41" t="s">
        <v>1989</v>
      </c>
      <c r="L1" s="41" t="s">
        <v>11</v>
      </c>
      <c r="M1" s="41" t="s">
        <v>12</v>
      </c>
      <c r="N1" s="41" t="s">
        <v>13</v>
      </c>
      <c r="O1" s="41" t="s">
        <v>14</v>
      </c>
      <c r="P1" s="41" t="s">
        <v>15</v>
      </c>
      <c r="Q1" s="41" t="s">
        <v>16</v>
      </c>
      <c r="R1" s="41" t="s">
        <v>17</v>
      </c>
      <c r="S1" s="42" t="s">
        <v>18</v>
      </c>
      <c r="T1" s="42" t="s">
        <v>19</v>
      </c>
      <c r="U1" s="43"/>
      <c r="V1" s="43"/>
      <c r="W1" s="43"/>
      <c r="X1" s="43"/>
      <c r="Y1" s="43"/>
      <c r="Z1" s="43"/>
      <c r="AA1" s="43"/>
      <c r="AB1" s="43"/>
      <c r="AC1" s="43"/>
      <c r="AD1" s="43"/>
      <c r="AE1" s="43"/>
      <c r="AF1" s="43"/>
      <c r="AG1" s="43"/>
      <c r="AH1" s="43"/>
      <c r="AI1" s="43"/>
      <c r="AJ1" s="43"/>
      <c r="AK1" s="44"/>
      <c r="AL1" s="45"/>
      <c r="AM1" s="45"/>
      <c r="AN1" s="45"/>
      <c r="AO1" s="45"/>
      <c r="AP1" s="45"/>
      <c r="AQ1" s="45"/>
    </row>
    <row r="2" spans="1:43" ht="19.5" customHeight="1">
      <c r="A2" s="46">
        <v>44204</v>
      </c>
      <c r="B2" s="47" t="s">
        <v>1990</v>
      </c>
      <c r="C2" s="48">
        <v>42.876399999999997</v>
      </c>
      <c r="D2" s="48">
        <v>74.601299999999995</v>
      </c>
      <c r="E2" s="47" t="s">
        <v>87</v>
      </c>
      <c r="F2" s="47">
        <v>0</v>
      </c>
      <c r="G2" s="47" t="s">
        <v>21</v>
      </c>
      <c r="H2" s="47" t="s">
        <v>22</v>
      </c>
      <c r="I2" s="47" t="s">
        <v>266</v>
      </c>
      <c r="J2" s="49"/>
      <c r="K2" s="47"/>
      <c r="L2" s="49"/>
      <c r="M2" s="47" t="s">
        <v>24</v>
      </c>
      <c r="N2" s="47"/>
      <c r="O2" s="47" t="s">
        <v>24</v>
      </c>
      <c r="P2" s="47" t="s">
        <v>67</v>
      </c>
      <c r="Q2" s="49"/>
      <c r="R2" s="50" t="s">
        <v>1991</v>
      </c>
      <c r="S2" s="47" t="s">
        <v>27</v>
      </c>
      <c r="T2" s="51" t="s">
        <v>1992</v>
      </c>
      <c r="U2" s="49"/>
      <c r="V2" s="49"/>
      <c r="W2" s="49"/>
      <c r="X2" s="49"/>
      <c r="Y2" s="49"/>
      <c r="Z2" s="49"/>
      <c r="AA2" s="49"/>
      <c r="AB2" s="49"/>
      <c r="AC2" s="49"/>
      <c r="AD2" s="49"/>
      <c r="AE2" s="49"/>
      <c r="AF2" s="49"/>
      <c r="AG2" s="49"/>
      <c r="AH2" s="49"/>
      <c r="AI2" s="49"/>
      <c r="AJ2" s="49"/>
      <c r="AK2" s="49"/>
      <c r="AL2" s="52"/>
      <c r="AM2" s="52"/>
      <c r="AN2" s="52"/>
      <c r="AO2" s="52"/>
      <c r="AP2" s="52"/>
      <c r="AQ2" s="52"/>
    </row>
    <row r="3" spans="1:43" ht="19.5" customHeight="1">
      <c r="A3" s="46">
        <v>44201</v>
      </c>
      <c r="B3" s="47" t="s">
        <v>1993</v>
      </c>
      <c r="C3" s="48">
        <v>41.493766999999998</v>
      </c>
      <c r="D3" s="48">
        <v>71.756881000000007</v>
      </c>
      <c r="E3" s="47" t="s">
        <v>87</v>
      </c>
      <c r="F3" s="47"/>
      <c r="G3" s="47" t="s">
        <v>21</v>
      </c>
      <c r="H3" s="47"/>
      <c r="I3" s="47"/>
      <c r="J3" s="49"/>
      <c r="K3" s="47"/>
      <c r="L3" s="49"/>
      <c r="M3" s="47"/>
      <c r="N3" s="47"/>
      <c r="O3" s="47"/>
      <c r="P3" s="47"/>
      <c r="Q3" s="49"/>
      <c r="R3" s="50" t="s">
        <v>1994</v>
      </c>
      <c r="S3" s="47"/>
      <c r="T3" s="51"/>
      <c r="U3" s="49"/>
      <c r="V3" s="49"/>
      <c r="W3" s="49"/>
      <c r="X3" s="49"/>
      <c r="Y3" s="49"/>
      <c r="Z3" s="49"/>
      <c r="AA3" s="49"/>
      <c r="AB3" s="49"/>
      <c r="AC3" s="49"/>
      <c r="AD3" s="49"/>
      <c r="AE3" s="49"/>
      <c r="AF3" s="49"/>
      <c r="AG3" s="49"/>
      <c r="AH3" s="49"/>
      <c r="AI3" s="49"/>
      <c r="AJ3" s="49"/>
      <c r="AK3" s="49"/>
      <c r="AL3" s="52"/>
      <c r="AM3" s="52"/>
      <c r="AN3" s="52"/>
      <c r="AO3" s="52"/>
      <c r="AP3" s="52"/>
      <c r="AQ3" s="52"/>
    </row>
    <row r="4" spans="1:43" ht="19.5" customHeight="1">
      <c r="A4" s="46">
        <v>44200</v>
      </c>
      <c r="B4" s="47" t="s">
        <v>1990</v>
      </c>
      <c r="C4" s="47">
        <v>42.876477000000001</v>
      </c>
      <c r="D4" s="48">
        <v>74.598530999999994</v>
      </c>
      <c r="E4" s="47">
        <v>15</v>
      </c>
      <c r="F4" s="47">
        <v>0</v>
      </c>
      <c r="G4" s="47" t="s">
        <v>158</v>
      </c>
      <c r="H4" s="47" t="s">
        <v>44</v>
      </c>
      <c r="I4" s="47" t="s">
        <v>91</v>
      </c>
      <c r="J4" s="49"/>
      <c r="K4" s="47"/>
      <c r="L4" s="49"/>
      <c r="M4" s="47" t="s">
        <v>1995</v>
      </c>
      <c r="N4" s="47"/>
      <c r="O4" s="47" t="s">
        <v>76</v>
      </c>
      <c r="P4" s="47" t="s">
        <v>205</v>
      </c>
      <c r="Q4" s="49"/>
      <c r="R4" s="50" t="s">
        <v>1996</v>
      </c>
      <c r="S4" s="47" t="s">
        <v>27</v>
      </c>
      <c r="T4" s="51" t="s">
        <v>1997</v>
      </c>
      <c r="U4" s="49"/>
      <c r="V4" s="49"/>
      <c r="W4" s="49"/>
      <c r="X4" s="49"/>
      <c r="Y4" s="49"/>
      <c r="Z4" s="49"/>
      <c r="AA4" s="49"/>
      <c r="AB4" s="49"/>
      <c r="AC4" s="49"/>
      <c r="AD4" s="49"/>
      <c r="AE4" s="49"/>
      <c r="AF4" s="49"/>
      <c r="AG4" s="49"/>
      <c r="AH4" s="49"/>
      <c r="AI4" s="49"/>
      <c r="AJ4" s="49"/>
      <c r="AK4" s="49"/>
      <c r="AL4" s="52"/>
      <c r="AM4" s="52"/>
      <c r="AN4" s="52"/>
      <c r="AO4" s="52"/>
      <c r="AP4" s="52"/>
      <c r="AQ4" s="52"/>
    </row>
    <row r="5" spans="1:43" ht="19.5" customHeight="1">
      <c r="A5" s="46">
        <v>44200</v>
      </c>
      <c r="B5" s="47" t="s">
        <v>1998</v>
      </c>
      <c r="C5" s="47">
        <v>41.387782000000001</v>
      </c>
      <c r="D5" s="48">
        <v>71.612583000000001</v>
      </c>
      <c r="E5" s="47">
        <v>200</v>
      </c>
      <c r="F5" s="47">
        <v>0</v>
      </c>
      <c r="G5" s="47" t="s">
        <v>101</v>
      </c>
      <c r="H5" s="47" t="s">
        <v>51</v>
      </c>
      <c r="I5" s="47"/>
      <c r="J5" s="49"/>
      <c r="K5" s="47"/>
      <c r="L5" s="49"/>
      <c r="M5" s="47" t="s">
        <v>1999</v>
      </c>
      <c r="N5" s="47"/>
      <c r="O5" s="47" t="s">
        <v>53</v>
      </c>
      <c r="P5" s="47" t="s">
        <v>205</v>
      </c>
      <c r="Q5" s="47" t="s">
        <v>48</v>
      </c>
      <c r="R5" s="50" t="s">
        <v>2000</v>
      </c>
      <c r="S5" s="47" t="s">
        <v>27</v>
      </c>
      <c r="T5" s="51" t="s">
        <v>2001</v>
      </c>
      <c r="U5" s="49"/>
      <c r="V5" s="49"/>
      <c r="W5" s="49"/>
      <c r="X5" s="49"/>
      <c r="Y5" s="49"/>
      <c r="Z5" s="49"/>
      <c r="AA5" s="49"/>
      <c r="AB5" s="49"/>
      <c r="AC5" s="49"/>
      <c r="AD5" s="49"/>
      <c r="AE5" s="49"/>
      <c r="AF5" s="49"/>
      <c r="AG5" s="49"/>
      <c r="AH5" s="49"/>
      <c r="AI5" s="49"/>
      <c r="AJ5" s="49"/>
      <c r="AK5" s="49"/>
      <c r="AL5" s="52"/>
      <c r="AM5" s="52"/>
      <c r="AN5" s="52"/>
      <c r="AO5" s="52"/>
      <c r="AP5" s="52"/>
      <c r="AQ5" s="52"/>
    </row>
    <row r="6" spans="1:43" ht="19.5" customHeight="1">
      <c r="A6" s="46">
        <v>44199</v>
      </c>
      <c r="B6" s="47" t="s">
        <v>1990</v>
      </c>
      <c r="C6" s="48">
        <v>42.876012000000003</v>
      </c>
      <c r="D6" s="48">
        <v>74.603452000000004</v>
      </c>
      <c r="E6" s="47">
        <v>70</v>
      </c>
      <c r="F6" s="47"/>
      <c r="G6" s="47" t="s">
        <v>21</v>
      </c>
      <c r="H6" s="47" t="s">
        <v>22</v>
      </c>
      <c r="I6" s="47" t="s">
        <v>51</v>
      </c>
      <c r="J6" s="49"/>
      <c r="K6" s="47"/>
      <c r="L6" s="49"/>
      <c r="M6" s="47" t="s">
        <v>24</v>
      </c>
      <c r="N6" s="47"/>
      <c r="O6" s="47" t="s">
        <v>76</v>
      </c>
      <c r="P6" s="47" t="s">
        <v>87</v>
      </c>
      <c r="Q6" s="49"/>
      <c r="R6" s="50" t="s">
        <v>2002</v>
      </c>
      <c r="S6" s="47" t="s">
        <v>27</v>
      </c>
      <c r="T6" s="51" t="s">
        <v>2003</v>
      </c>
      <c r="U6" s="49"/>
      <c r="V6" s="49"/>
      <c r="W6" s="49"/>
      <c r="X6" s="49"/>
      <c r="Y6" s="49"/>
      <c r="Z6" s="49"/>
      <c r="AA6" s="49"/>
      <c r="AB6" s="49"/>
      <c r="AC6" s="49"/>
      <c r="AD6" s="49"/>
      <c r="AE6" s="49"/>
      <c r="AF6" s="49"/>
      <c r="AG6" s="49"/>
      <c r="AH6" s="49"/>
      <c r="AI6" s="49"/>
      <c r="AJ6" s="49"/>
      <c r="AK6" s="49"/>
      <c r="AL6" s="52"/>
      <c r="AM6" s="52"/>
      <c r="AN6" s="52"/>
      <c r="AO6" s="52"/>
      <c r="AP6" s="52"/>
      <c r="AQ6" s="52"/>
    </row>
    <row r="7" spans="1:43" ht="19.5" customHeight="1">
      <c r="A7" s="46">
        <v>44198</v>
      </c>
      <c r="B7" s="47" t="s">
        <v>1998</v>
      </c>
      <c r="C7" s="48">
        <v>40.938000000000002</v>
      </c>
      <c r="D7" s="48">
        <v>72.993200000000002</v>
      </c>
      <c r="E7" s="47" t="s">
        <v>87</v>
      </c>
      <c r="F7" s="47">
        <v>0</v>
      </c>
      <c r="G7" s="47" t="s">
        <v>21</v>
      </c>
      <c r="H7" s="47" t="s">
        <v>51</v>
      </c>
      <c r="I7" s="47"/>
      <c r="J7" s="49"/>
      <c r="K7" s="47"/>
      <c r="L7" s="49"/>
      <c r="M7" s="47" t="s">
        <v>1999</v>
      </c>
      <c r="N7" s="47"/>
      <c r="O7" s="47" t="s">
        <v>53</v>
      </c>
      <c r="P7" s="47" t="s">
        <v>205</v>
      </c>
      <c r="Q7" s="49"/>
      <c r="R7" s="50" t="s">
        <v>2004</v>
      </c>
      <c r="S7" s="47" t="s">
        <v>27</v>
      </c>
      <c r="T7" s="51" t="s">
        <v>2005</v>
      </c>
      <c r="U7" s="49"/>
      <c r="V7" s="49"/>
      <c r="W7" s="49"/>
      <c r="X7" s="49"/>
      <c r="Y7" s="49"/>
      <c r="Z7" s="49"/>
      <c r="AA7" s="49"/>
      <c r="AB7" s="49"/>
      <c r="AC7" s="49"/>
      <c r="AD7" s="49"/>
      <c r="AE7" s="49"/>
      <c r="AF7" s="49"/>
      <c r="AG7" s="49"/>
      <c r="AH7" s="49"/>
      <c r="AI7" s="49"/>
      <c r="AJ7" s="49"/>
      <c r="AK7" s="49"/>
      <c r="AL7" s="52"/>
      <c r="AM7" s="52"/>
      <c r="AN7" s="52"/>
      <c r="AO7" s="52"/>
      <c r="AP7" s="52"/>
      <c r="AQ7" s="52"/>
    </row>
    <row r="8" spans="1:43" ht="19.5" customHeight="1">
      <c r="A8" s="46">
        <v>44194</v>
      </c>
      <c r="B8" s="47" t="s">
        <v>2006</v>
      </c>
      <c r="C8" s="48">
        <v>40.5167</v>
      </c>
      <c r="D8" s="48">
        <v>72.804000000000002</v>
      </c>
      <c r="E8" s="47">
        <v>40</v>
      </c>
      <c r="F8" s="47">
        <v>0</v>
      </c>
      <c r="G8" s="47" t="s">
        <v>21</v>
      </c>
      <c r="H8" s="47" t="s">
        <v>152</v>
      </c>
      <c r="I8" s="47"/>
      <c r="J8" s="49"/>
      <c r="K8" s="47"/>
      <c r="L8" s="49"/>
      <c r="M8" s="47" t="s">
        <v>2007</v>
      </c>
      <c r="N8" s="47"/>
      <c r="O8" s="47" t="s">
        <v>59</v>
      </c>
      <c r="P8" s="47" t="s">
        <v>82</v>
      </c>
      <c r="Q8" s="49"/>
      <c r="R8" s="50" t="s">
        <v>2008</v>
      </c>
      <c r="S8" s="47" t="s">
        <v>27</v>
      </c>
      <c r="T8" s="51" t="s">
        <v>2009</v>
      </c>
      <c r="U8" s="49"/>
      <c r="V8" s="49"/>
      <c r="W8" s="49"/>
      <c r="X8" s="49"/>
      <c r="Y8" s="49"/>
      <c r="Z8" s="49"/>
      <c r="AA8" s="49"/>
      <c r="AB8" s="49"/>
      <c r="AC8" s="49"/>
      <c r="AD8" s="49"/>
      <c r="AE8" s="49"/>
      <c r="AF8" s="49"/>
      <c r="AG8" s="49"/>
      <c r="AH8" s="49"/>
      <c r="AI8" s="49"/>
      <c r="AJ8" s="49"/>
      <c r="AK8" s="49"/>
      <c r="AL8" s="52"/>
      <c r="AM8" s="52"/>
      <c r="AN8" s="52"/>
      <c r="AO8" s="52"/>
      <c r="AP8" s="52"/>
      <c r="AQ8" s="52"/>
    </row>
    <row r="9" spans="1:43" ht="19.5" customHeight="1">
      <c r="A9" s="46">
        <v>44193</v>
      </c>
      <c r="B9" s="47" t="s">
        <v>1990</v>
      </c>
      <c r="C9" s="48">
        <v>42.8568</v>
      </c>
      <c r="D9" s="48">
        <v>74.606099999999998</v>
      </c>
      <c r="E9" s="47" t="s">
        <v>87</v>
      </c>
      <c r="F9" s="47">
        <v>0</v>
      </c>
      <c r="G9" s="47" t="s">
        <v>21</v>
      </c>
      <c r="H9" s="47" t="s">
        <v>91</v>
      </c>
      <c r="I9" s="47"/>
      <c r="J9" s="49"/>
      <c r="K9" s="47"/>
      <c r="L9" s="49"/>
      <c r="M9" s="47" t="s">
        <v>2010</v>
      </c>
      <c r="N9" s="47"/>
      <c r="O9" s="47" t="s">
        <v>76</v>
      </c>
      <c r="P9" s="47" t="s">
        <v>87</v>
      </c>
      <c r="Q9" s="49"/>
      <c r="R9" s="53" t="s">
        <v>2011</v>
      </c>
      <c r="S9" s="47" t="s">
        <v>27</v>
      </c>
      <c r="T9" s="51" t="s">
        <v>2012</v>
      </c>
      <c r="U9" s="49"/>
      <c r="V9" s="49"/>
      <c r="W9" s="49"/>
      <c r="X9" s="49"/>
      <c r="Y9" s="49"/>
      <c r="Z9" s="49"/>
      <c r="AA9" s="49"/>
      <c r="AB9" s="49"/>
      <c r="AC9" s="49"/>
      <c r="AD9" s="49"/>
      <c r="AE9" s="49"/>
      <c r="AF9" s="49"/>
      <c r="AG9" s="49"/>
      <c r="AH9" s="49"/>
      <c r="AI9" s="49"/>
      <c r="AJ9" s="49"/>
      <c r="AK9" s="49"/>
      <c r="AL9" s="52"/>
      <c r="AM9" s="52"/>
      <c r="AN9" s="52"/>
      <c r="AO9" s="52"/>
      <c r="AP9" s="52"/>
      <c r="AQ9" s="52"/>
    </row>
    <row r="10" spans="1:43" ht="19.5" customHeight="1">
      <c r="A10" s="46">
        <v>44192</v>
      </c>
      <c r="B10" s="47" t="s">
        <v>1990</v>
      </c>
      <c r="C10" s="48">
        <v>42.864600000000003</v>
      </c>
      <c r="D10" s="48">
        <v>74.605500000000006</v>
      </c>
      <c r="E10" s="47">
        <v>50</v>
      </c>
      <c r="F10" s="47">
        <v>0</v>
      </c>
      <c r="G10" s="47" t="s">
        <v>570</v>
      </c>
      <c r="H10" s="47" t="s">
        <v>51</v>
      </c>
      <c r="I10" s="47" t="s">
        <v>22</v>
      </c>
      <c r="J10" s="47" t="s">
        <v>64</v>
      </c>
      <c r="K10" s="48" t="s">
        <v>2013</v>
      </c>
      <c r="L10" s="49"/>
      <c r="M10" s="47" t="s">
        <v>24</v>
      </c>
      <c r="N10" s="47"/>
      <c r="O10" s="47" t="s">
        <v>24</v>
      </c>
      <c r="P10" s="47" t="s">
        <v>67</v>
      </c>
      <c r="Q10" s="49"/>
      <c r="R10" s="53" t="s">
        <v>2014</v>
      </c>
      <c r="S10" s="47" t="s">
        <v>27</v>
      </c>
      <c r="T10" s="51" t="s">
        <v>2015</v>
      </c>
      <c r="U10" s="49"/>
      <c r="V10" s="49"/>
      <c r="W10" s="49"/>
      <c r="X10" s="49"/>
      <c r="Y10" s="49"/>
      <c r="Z10" s="49"/>
      <c r="AA10" s="49"/>
      <c r="AB10" s="49"/>
      <c r="AC10" s="49"/>
      <c r="AD10" s="49"/>
      <c r="AE10" s="49"/>
      <c r="AF10" s="49"/>
      <c r="AG10" s="49"/>
      <c r="AH10" s="49"/>
      <c r="AI10" s="49"/>
      <c r="AJ10" s="49"/>
      <c r="AK10" s="49"/>
      <c r="AL10" s="52"/>
      <c r="AM10" s="52"/>
      <c r="AN10" s="52"/>
      <c r="AO10" s="52"/>
      <c r="AP10" s="52"/>
      <c r="AQ10" s="52"/>
    </row>
    <row r="11" spans="1:43" ht="19.5" customHeight="1">
      <c r="A11" s="46">
        <v>44190</v>
      </c>
      <c r="B11" s="47" t="s">
        <v>1990</v>
      </c>
      <c r="C11" s="48">
        <v>42.8705</v>
      </c>
      <c r="D11" s="48">
        <v>74.602699999999999</v>
      </c>
      <c r="E11" s="47">
        <v>150</v>
      </c>
      <c r="F11" s="47">
        <v>0</v>
      </c>
      <c r="G11" s="47" t="s">
        <v>21</v>
      </c>
      <c r="H11" s="47" t="s">
        <v>51</v>
      </c>
      <c r="I11" s="47"/>
      <c r="J11" s="49"/>
      <c r="K11" s="47"/>
      <c r="L11" s="49"/>
      <c r="M11" s="47" t="s">
        <v>53</v>
      </c>
      <c r="N11" s="47"/>
      <c r="O11" s="47" t="s">
        <v>53</v>
      </c>
      <c r="P11" s="47" t="s">
        <v>67</v>
      </c>
      <c r="Q11" s="49"/>
      <c r="R11" s="53" t="s">
        <v>2016</v>
      </c>
      <c r="S11" s="47" t="s">
        <v>27</v>
      </c>
      <c r="T11" s="51" t="s">
        <v>2017</v>
      </c>
      <c r="U11" s="49"/>
      <c r="V11" s="49"/>
      <c r="W11" s="49"/>
      <c r="X11" s="49"/>
      <c r="Y11" s="49"/>
      <c r="Z11" s="49"/>
      <c r="AA11" s="49"/>
      <c r="AB11" s="49"/>
      <c r="AC11" s="49"/>
      <c r="AD11" s="49"/>
      <c r="AE11" s="49"/>
      <c r="AF11" s="49"/>
      <c r="AG11" s="49"/>
      <c r="AH11" s="49"/>
      <c r="AI11" s="49"/>
      <c r="AJ11" s="49"/>
      <c r="AK11" s="49"/>
      <c r="AL11" s="52"/>
      <c r="AM11" s="52"/>
      <c r="AN11" s="52"/>
      <c r="AO11" s="52"/>
      <c r="AP11" s="52"/>
      <c r="AQ11" s="52"/>
    </row>
    <row r="12" spans="1:43" ht="19.5" customHeight="1">
      <c r="A12" s="46">
        <v>44190</v>
      </c>
      <c r="B12" s="47" t="s">
        <v>1990</v>
      </c>
      <c r="C12" s="48">
        <v>42.869500000000002</v>
      </c>
      <c r="D12" s="48">
        <v>74.595399999999998</v>
      </c>
      <c r="E12" s="47">
        <v>10</v>
      </c>
      <c r="F12" s="47">
        <v>0</v>
      </c>
      <c r="G12" s="47" t="s">
        <v>21</v>
      </c>
      <c r="H12" s="47" t="s">
        <v>58</v>
      </c>
      <c r="I12" s="47"/>
      <c r="J12" s="49"/>
      <c r="K12" s="47"/>
      <c r="L12" s="49"/>
      <c r="M12" s="47" t="s">
        <v>644</v>
      </c>
      <c r="N12" s="47"/>
      <c r="O12" s="47" t="s">
        <v>24</v>
      </c>
      <c r="P12" s="47" t="s">
        <v>87</v>
      </c>
      <c r="Q12" s="49"/>
      <c r="R12" s="53" t="s">
        <v>2018</v>
      </c>
      <c r="S12" s="47" t="s">
        <v>27</v>
      </c>
      <c r="T12" s="51" t="s">
        <v>2019</v>
      </c>
      <c r="U12" s="49"/>
      <c r="V12" s="49"/>
      <c r="W12" s="49"/>
      <c r="X12" s="49"/>
      <c r="Y12" s="49"/>
      <c r="Z12" s="49"/>
      <c r="AA12" s="49"/>
      <c r="AB12" s="49"/>
      <c r="AC12" s="49"/>
      <c r="AD12" s="49"/>
      <c r="AE12" s="49"/>
      <c r="AF12" s="49"/>
      <c r="AG12" s="49"/>
      <c r="AH12" s="49"/>
      <c r="AI12" s="49"/>
      <c r="AJ12" s="49"/>
      <c r="AK12" s="49"/>
      <c r="AL12" s="52"/>
      <c r="AM12" s="52"/>
      <c r="AN12" s="52"/>
      <c r="AO12" s="52"/>
      <c r="AP12" s="52"/>
      <c r="AQ12" s="52"/>
    </row>
    <row r="13" spans="1:43" ht="19.5" customHeight="1">
      <c r="A13" s="46">
        <v>44188</v>
      </c>
      <c r="B13" s="47" t="s">
        <v>2020</v>
      </c>
      <c r="C13" s="48">
        <v>41.428362999999997</v>
      </c>
      <c r="D13" s="48">
        <v>75.999044999999995</v>
      </c>
      <c r="E13" s="47">
        <v>20</v>
      </c>
      <c r="F13" s="47">
        <v>0</v>
      </c>
      <c r="G13" s="47" t="s">
        <v>158</v>
      </c>
      <c r="H13" s="47" t="s">
        <v>44</v>
      </c>
      <c r="I13" s="47" t="s">
        <v>2021</v>
      </c>
      <c r="J13" s="49"/>
      <c r="K13" s="47"/>
      <c r="L13" s="49"/>
      <c r="M13" s="47" t="s">
        <v>2022</v>
      </c>
      <c r="N13" s="47" t="s">
        <v>59</v>
      </c>
      <c r="O13" s="47" t="s">
        <v>47</v>
      </c>
      <c r="P13" s="47" t="s">
        <v>54</v>
      </c>
      <c r="Q13" s="49"/>
      <c r="R13" s="53" t="s">
        <v>2023</v>
      </c>
      <c r="S13" s="47" t="s">
        <v>27</v>
      </c>
      <c r="T13" s="51" t="s">
        <v>2024</v>
      </c>
      <c r="U13" s="49"/>
      <c r="V13" s="49"/>
      <c r="W13" s="49"/>
      <c r="X13" s="49"/>
      <c r="Y13" s="49"/>
      <c r="Z13" s="49"/>
      <c r="AA13" s="49"/>
      <c r="AB13" s="49"/>
      <c r="AC13" s="49"/>
      <c r="AD13" s="49"/>
      <c r="AE13" s="49"/>
      <c r="AF13" s="49"/>
      <c r="AG13" s="49"/>
      <c r="AH13" s="49"/>
      <c r="AI13" s="49"/>
      <c r="AJ13" s="49"/>
      <c r="AK13" s="49"/>
      <c r="AL13" s="52"/>
      <c r="AM13" s="52"/>
      <c r="AN13" s="52"/>
      <c r="AO13" s="52"/>
      <c r="AP13" s="52"/>
      <c r="AQ13" s="52"/>
    </row>
    <row r="14" spans="1:43" ht="19.5" customHeight="1">
      <c r="A14" s="46">
        <v>44188</v>
      </c>
      <c r="B14" s="47" t="s">
        <v>1990</v>
      </c>
      <c r="C14" s="48">
        <v>42.870899999999999</v>
      </c>
      <c r="D14" s="48">
        <v>74.590800000000002</v>
      </c>
      <c r="E14" s="47">
        <v>15</v>
      </c>
      <c r="F14" s="47">
        <v>0</v>
      </c>
      <c r="G14" s="47" t="s">
        <v>21</v>
      </c>
      <c r="H14" s="47" t="s">
        <v>44</v>
      </c>
      <c r="I14" s="47"/>
      <c r="J14" s="49"/>
      <c r="K14" s="47"/>
      <c r="L14" s="49"/>
      <c r="M14" s="47" t="s">
        <v>2025</v>
      </c>
      <c r="N14" s="47"/>
      <c r="O14" s="47" t="s">
        <v>24</v>
      </c>
      <c r="P14" s="47" t="s">
        <v>48</v>
      </c>
      <c r="Q14" s="47" t="s">
        <v>82</v>
      </c>
      <c r="R14" s="53" t="s">
        <v>2026</v>
      </c>
      <c r="S14" s="47" t="s">
        <v>27</v>
      </c>
      <c r="T14" s="51" t="s">
        <v>2027</v>
      </c>
      <c r="U14" s="49"/>
      <c r="V14" s="49"/>
      <c r="W14" s="49"/>
      <c r="X14" s="49"/>
      <c r="Y14" s="49"/>
      <c r="Z14" s="49"/>
      <c r="AA14" s="49"/>
      <c r="AB14" s="49"/>
      <c r="AC14" s="49"/>
      <c r="AD14" s="49"/>
      <c r="AE14" s="49"/>
      <c r="AF14" s="49"/>
      <c r="AG14" s="49"/>
      <c r="AH14" s="49"/>
      <c r="AI14" s="49"/>
      <c r="AJ14" s="49"/>
      <c r="AK14" s="49"/>
      <c r="AL14" s="52"/>
      <c r="AM14" s="52"/>
      <c r="AN14" s="52"/>
      <c r="AO14" s="52"/>
      <c r="AP14" s="52"/>
      <c r="AQ14" s="52"/>
    </row>
    <row r="15" spans="1:43" ht="19.5" customHeight="1">
      <c r="A15" s="46">
        <v>44185</v>
      </c>
      <c r="B15" s="47" t="s">
        <v>1990</v>
      </c>
      <c r="C15" s="48">
        <v>42.864603274683198</v>
      </c>
      <c r="D15" s="48">
        <v>74.605560599465406</v>
      </c>
      <c r="E15" s="47">
        <v>50</v>
      </c>
      <c r="F15" s="47">
        <v>0</v>
      </c>
      <c r="G15" s="47" t="s">
        <v>570</v>
      </c>
      <c r="H15" s="47" t="s">
        <v>51</v>
      </c>
      <c r="I15" s="47" t="s">
        <v>22</v>
      </c>
      <c r="J15" s="47" t="s">
        <v>64</v>
      </c>
      <c r="K15" s="47"/>
      <c r="L15" s="49"/>
      <c r="M15" s="47" t="s">
        <v>24</v>
      </c>
      <c r="N15" s="47"/>
      <c r="O15" s="47" t="s">
        <v>24</v>
      </c>
      <c r="P15" s="47" t="s">
        <v>67</v>
      </c>
      <c r="Q15" s="49"/>
      <c r="R15" s="53" t="s">
        <v>2028</v>
      </c>
      <c r="S15" s="47" t="s">
        <v>27</v>
      </c>
      <c r="T15" s="51" t="s">
        <v>2029</v>
      </c>
      <c r="U15" s="49"/>
      <c r="V15" s="49"/>
      <c r="W15" s="49"/>
      <c r="X15" s="49"/>
      <c r="Y15" s="49"/>
      <c r="Z15" s="49"/>
      <c r="AA15" s="49"/>
      <c r="AB15" s="49"/>
      <c r="AC15" s="49"/>
      <c r="AD15" s="49"/>
      <c r="AE15" s="49"/>
      <c r="AF15" s="49"/>
      <c r="AG15" s="49"/>
      <c r="AH15" s="49"/>
      <c r="AI15" s="49"/>
      <c r="AJ15" s="49"/>
      <c r="AK15" s="49"/>
      <c r="AL15" s="52"/>
      <c r="AM15" s="52"/>
      <c r="AN15" s="52"/>
      <c r="AO15" s="52"/>
      <c r="AP15" s="52"/>
      <c r="AQ15" s="52"/>
    </row>
    <row r="16" spans="1:43" ht="19.5" customHeight="1">
      <c r="A16" s="54">
        <v>44183</v>
      </c>
      <c r="B16" s="55" t="s">
        <v>1990</v>
      </c>
      <c r="C16" s="48">
        <v>42.864600000000003</v>
      </c>
      <c r="D16" s="48">
        <v>74.605500000000006</v>
      </c>
      <c r="E16" s="47">
        <v>10</v>
      </c>
      <c r="F16" s="47">
        <v>0</v>
      </c>
      <c r="G16" s="47" t="s">
        <v>570</v>
      </c>
      <c r="H16" s="47" t="s">
        <v>73</v>
      </c>
      <c r="I16" s="47"/>
      <c r="J16" s="49"/>
      <c r="K16" s="47"/>
      <c r="L16" s="49"/>
      <c r="M16" s="47" t="s">
        <v>2030</v>
      </c>
      <c r="N16" s="47"/>
      <c r="O16" s="47" t="s">
        <v>59</v>
      </c>
      <c r="P16" s="47" t="s">
        <v>82</v>
      </c>
      <c r="Q16" s="49"/>
      <c r="R16" s="55" t="s">
        <v>2031</v>
      </c>
      <c r="S16" s="47" t="s">
        <v>27</v>
      </c>
      <c r="T16" s="55" t="s">
        <v>2032</v>
      </c>
      <c r="U16" s="49"/>
      <c r="V16" s="49"/>
      <c r="W16" s="49"/>
      <c r="X16" s="49"/>
      <c r="Y16" s="49"/>
      <c r="Z16" s="49"/>
      <c r="AA16" s="49"/>
      <c r="AB16" s="49"/>
      <c r="AC16" s="49"/>
      <c r="AD16" s="49"/>
      <c r="AE16" s="49"/>
      <c r="AF16" s="49"/>
      <c r="AG16" s="49"/>
      <c r="AH16" s="49"/>
      <c r="AI16" s="49"/>
      <c r="AJ16" s="49"/>
      <c r="AK16" s="49"/>
      <c r="AL16" s="52"/>
      <c r="AM16" s="52"/>
      <c r="AN16" s="52"/>
      <c r="AO16" s="52"/>
      <c r="AP16" s="52"/>
      <c r="AQ16" s="52"/>
    </row>
    <row r="17" spans="1:43" ht="19.5" customHeight="1">
      <c r="A17" s="54">
        <v>44182</v>
      </c>
      <c r="B17" s="55" t="s">
        <v>1990</v>
      </c>
      <c r="C17" s="48">
        <v>42.877600000000001</v>
      </c>
      <c r="D17" s="48">
        <v>74.599199999999996</v>
      </c>
      <c r="E17" s="47">
        <v>15</v>
      </c>
      <c r="F17" s="47">
        <v>0</v>
      </c>
      <c r="G17" s="47" t="s">
        <v>21</v>
      </c>
      <c r="H17" s="47" t="s">
        <v>96</v>
      </c>
      <c r="I17" s="47" t="s">
        <v>282</v>
      </c>
      <c r="J17" s="49"/>
      <c r="K17" s="47"/>
      <c r="L17" s="49"/>
      <c r="M17" s="47" t="s">
        <v>24</v>
      </c>
      <c r="N17" s="47"/>
      <c r="O17" s="47" t="s">
        <v>24</v>
      </c>
      <c r="P17" s="47" t="s">
        <v>205</v>
      </c>
      <c r="Q17" s="49"/>
      <c r="R17" s="56" t="s">
        <v>2033</v>
      </c>
      <c r="S17" s="47" t="s">
        <v>27</v>
      </c>
      <c r="T17" s="55" t="s">
        <v>2034</v>
      </c>
      <c r="U17" s="49"/>
      <c r="V17" s="49"/>
      <c r="W17" s="49"/>
      <c r="X17" s="49"/>
      <c r="Y17" s="49"/>
      <c r="Z17" s="49"/>
      <c r="AA17" s="49"/>
      <c r="AB17" s="49"/>
      <c r="AC17" s="49"/>
      <c r="AD17" s="49"/>
      <c r="AE17" s="49"/>
      <c r="AF17" s="49"/>
      <c r="AG17" s="49"/>
      <c r="AH17" s="49"/>
      <c r="AI17" s="49"/>
      <c r="AJ17" s="49"/>
      <c r="AK17" s="49"/>
      <c r="AL17" s="52"/>
      <c r="AM17" s="52"/>
      <c r="AN17" s="52"/>
      <c r="AO17" s="52"/>
      <c r="AP17" s="52"/>
      <c r="AQ17" s="52"/>
    </row>
    <row r="18" spans="1:43" ht="19.5" customHeight="1">
      <c r="A18" s="54">
        <v>44180</v>
      </c>
      <c r="B18" s="55" t="s">
        <v>2035</v>
      </c>
      <c r="C18" s="48">
        <v>42.954000000000001</v>
      </c>
      <c r="D18" s="48">
        <v>74.615281999999993</v>
      </c>
      <c r="E18" s="47" t="s">
        <v>87</v>
      </c>
      <c r="F18" s="47">
        <v>0</v>
      </c>
      <c r="G18" s="47" t="s">
        <v>101</v>
      </c>
      <c r="H18" s="47" t="s">
        <v>79</v>
      </c>
      <c r="I18" s="47"/>
      <c r="J18" s="49"/>
      <c r="K18" s="47"/>
      <c r="L18" s="49"/>
      <c r="M18" s="47" t="s">
        <v>59</v>
      </c>
      <c r="N18" s="47"/>
      <c r="O18" s="47" t="s">
        <v>59</v>
      </c>
      <c r="P18" s="47" t="s">
        <v>48</v>
      </c>
      <c r="Q18" s="49"/>
      <c r="R18" s="56" t="s">
        <v>2036</v>
      </c>
      <c r="S18" s="47" t="s">
        <v>27</v>
      </c>
      <c r="T18" s="55" t="s">
        <v>2037</v>
      </c>
      <c r="U18" s="49"/>
      <c r="V18" s="49"/>
      <c r="W18" s="49"/>
      <c r="X18" s="49"/>
      <c r="Y18" s="49"/>
      <c r="Z18" s="49"/>
      <c r="AA18" s="49"/>
      <c r="AB18" s="49"/>
      <c r="AC18" s="49"/>
      <c r="AD18" s="49"/>
      <c r="AE18" s="49"/>
      <c r="AF18" s="49"/>
      <c r="AG18" s="49"/>
      <c r="AH18" s="49"/>
      <c r="AI18" s="49"/>
      <c r="AJ18" s="49"/>
      <c r="AK18" s="49"/>
      <c r="AL18" s="52"/>
      <c r="AM18" s="52"/>
      <c r="AN18" s="52"/>
      <c r="AO18" s="52"/>
      <c r="AP18" s="52"/>
      <c r="AQ18" s="52"/>
    </row>
    <row r="19" spans="1:43" ht="19.5" customHeight="1">
      <c r="A19" s="54">
        <v>44177</v>
      </c>
      <c r="B19" s="55" t="s">
        <v>1990</v>
      </c>
      <c r="C19" s="55">
        <v>42.875309375238899</v>
      </c>
      <c r="D19" s="48">
        <v>74.603239698266805</v>
      </c>
      <c r="E19" s="47">
        <v>30</v>
      </c>
      <c r="F19" s="47">
        <v>0</v>
      </c>
      <c r="G19" s="47" t="s">
        <v>1438</v>
      </c>
      <c r="H19" s="47" t="s">
        <v>22</v>
      </c>
      <c r="I19" s="47"/>
      <c r="J19" s="49"/>
      <c r="K19" s="47"/>
      <c r="L19" s="49"/>
      <c r="M19" s="47" t="s">
        <v>2038</v>
      </c>
      <c r="N19" s="47"/>
      <c r="O19" s="47" t="s">
        <v>149</v>
      </c>
      <c r="P19" s="47" t="s">
        <v>67</v>
      </c>
      <c r="Q19" s="49"/>
      <c r="R19" s="57" t="s">
        <v>2039</v>
      </c>
      <c r="S19" s="47" t="s">
        <v>27</v>
      </c>
      <c r="T19" s="55" t="s">
        <v>2040</v>
      </c>
      <c r="U19" s="49"/>
      <c r="V19" s="49"/>
      <c r="W19" s="49"/>
      <c r="X19" s="49"/>
      <c r="Y19" s="49"/>
      <c r="Z19" s="49"/>
      <c r="AA19" s="49"/>
      <c r="AB19" s="49"/>
      <c r="AC19" s="49"/>
      <c r="AD19" s="49"/>
      <c r="AE19" s="49"/>
      <c r="AF19" s="49"/>
      <c r="AG19" s="49"/>
      <c r="AH19" s="49"/>
      <c r="AI19" s="49"/>
      <c r="AJ19" s="49"/>
      <c r="AK19" s="49"/>
      <c r="AL19" s="52"/>
      <c r="AM19" s="52"/>
      <c r="AN19" s="52"/>
      <c r="AO19" s="52"/>
      <c r="AP19" s="52"/>
      <c r="AQ19" s="52"/>
    </row>
    <row r="20" spans="1:43" ht="19.5" customHeight="1">
      <c r="A20" s="46">
        <v>44177</v>
      </c>
      <c r="B20" s="47" t="s">
        <v>2041</v>
      </c>
      <c r="C20" s="58">
        <v>42.876719999999999</v>
      </c>
      <c r="D20" s="48">
        <v>74.604107999999997</v>
      </c>
      <c r="E20" s="47">
        <v>70</v>
      </c>
      <c r="F20" s="47"/>
      <c r="G20" s="47" t="s">
        <v>570</v>
      </c>
      <c r="H20" s="47" t="s">
        <v>64</v>
      </c>
      <c r="I20" s="47" t="s">
        <v>378</v>
      </c>
      <c r="J20" s="49"/>
      <c r="K20" s="47"/>
      <c r="L20" s="49"/>
      <c r="M20" s="47" t="s">
        <v>24</v>
      </c>
      <c r="N20" s="47"/>
      <c r="O20" s="47" t="s">
        <v>24</v>
      </c>
      <c r="P20" s="47" t="s">
        <v>67</v>
      </c>
      <c r="Q20" s="49"/>
      <c r="R20" s="53" t="s">
        <v>2039</v>
      </c>
      <c r="S20" s="47" t="s">
        <v>27</v>
      </c>
      <c r="T20" s="51" t="s">
        <v>2042</v>
      </c>
      <c r="U20" s="49"/>
      <c r="V20" s="49"/>
      <c r="W20" s="49"/>
      <c r="X20" s="49"/>
      <c r="Y20" s="49"/>
      <c r="Z20" s="49"/>
      <c r="AA20" s="49"/>
      <c r="AB20" s="49"/>
      <c r="AC20" s="49"/>
      <c r="AD20" s="49"/>
      <c r="AE20" s="49"/>
      <c r="AF20" s="49"/>
      <c r="AG20" s="49"/>
      <c r="AH20" s="49"/>
      <c r="AI20" s="49"/>
      <c r="AJ20" s="49"/>
      <c r="AK20" s="49"/>
      <c r="AL20" s="52"/>
      <c r="AM20" s="52"/>
      <c r="AN20" s="52"/>
      <c r="AO20" s="52"/>
      <c r="AP20" s="52"/>
      <c r="AQ20" s="52"/>
    </row>
    <row r="21" spans="1:43" ht="19.5" customHeight="1">
      <c r="A21" s="46">
        <v>44177</v>
      </c>
      <c r="B21" s="47" t="s">
        <v>1990</v>
      </c>
      <c r="C21" s="48">
        <v>42.875712800000002</v>
      </c>
      <c r="D21" s="48">
        <v>74.601480899999999</v>
      </c>
      <c r="E21" s="47">
        <v>50</v>
      </c>
      <c r="F21" s="47"/>
      <c r="G21" s="47" t="s">
        <v>21</v>
      </c>
      <c r="H21" s="47" t="s">
        <v>395</v>
      </c>
      <c r="I21" s="47" t="s">
        <v>108</v>
      </c>
      <c r="J21" s="49"/>
      <c r="K21" s="47" t="s">
        <v>2043</v>
      </c>
      <c r="L21" s="47" t="s">
        <v>2044</v>
      </c>
      <c r="M21" s="47" t="s">
        <v>2030</v>
      </c>
      <c r="N21" s="47"/>
      <c r="O21" s="47" t="s">
        <v>24</v>
      </c>
      <c r="P21" s="47" t="s">
        <v>67</v>
      </c>
      <c r="Q21" s="49"/>
      <c r="R21" s="53" t="s">
        <v>2045</v>
      </c>
      <c r="S21" s="47" t="s">
        <v>27</v>
      </c>
      <c r="T21" s="51" t="s">
        <v>2046</v>
      </c>
      <c r="U21" s="49"/>
      <c r="V21" s="49"/>
      <c r="W21" s="49"/>
      <c r="X21" s="49"/>
      <c r="Y21" s="49"/>
      <c r="Z21" s="49"/>
      <c r="AA21" s="49"/>
      <c r="AB21" s="49"/>
      <c r="AC21" s="49"/>
      <c r="AD21" s="49"/>
      <c r="AE21" s="49"/>
      <c r="AF21" s="49"/>
      <c r="AG21" s="49"/>
      <c r="AH21" s="49"/>
      <c r="AI21" s="49"/>
      <c r="AJ21" s="49"/>
      <c r="AK21" s="49"/>
      <c r="AL21" s="52"/>
      <c r="AM21" s="52"/>
      <c r="AN21" s="52"/>
      <c r="AO21" s="52"/>
      <c r="AP21" s="52"/>
      <c r="AQ21" s="52"/>
    </row>
    <row r="22" spans="1:43" ht="19.5" customHeight="1">
      <c r="A22" s="54">
        <v>44176</v>
      </c>
      <c r="B22" s="55" t="s">
        <v>1990</v>
      </c>
      <c r="C22" s="58">
        <v>42.875832000000003</v>
      </c>
      <c r="D22" s="48">
        <v>74.603378000000006</v>
      </c>
      <c r="E22" s="47">
        <v>60</v>
      </c>
      <c r="F22" s="47">
        <v>0</v>
      </c>
      <c r="G22" s="47" t="s">
        <v>21</v>
      </c>
      <c r="H22" s="47" t="s">
        <v>44</v>
      </c>
      <c r="I22" s="47" t="s">
        <v>266</v>
      </c>
      <c r="J22" s="49"/>
      <c r="K22" s="47"/>
      <c r="L22" s="49"/>
      <c r="M22" s="48" t="s">
        <v>490</v>
      </c>
      <c r="N22" s="47" t="s">
        <v>2047</v>
      </c>
      <c r="O22" s="47" t="s">
        <v>66</v>
      </c>
      <c r="P22" s="47" t="s">
        <v>67</v>
      </c>
      <c r="Q22" s="49"/>
      <c r="R22" s="57" t="s">
        <v>2048</v>
      </c>
      <c r="S22" s="47" t="s">
        <v>27</v>
      </c>
      <c r="T22" s="55" t="s">
        <v>2049</v>
      </c>
      <c r="U22" s="49"/>
      <c r="V22" s="49"/>
      <c r="W22" s="49"/>
      <c r="X22" s="49"/>
      <c r="Y22" s="49"/>
      <c r="Z22" s="49"/>
      <c r="AA22" s="49"/>
      <c r="AB22" s="49"/>
      <c r="AC22" s="49"/>
      <c r="AD22" s="49"/>
      <c r="AE22" s="49"/>
      <c r="AF22" s="49"/>
      <c r="AG22" s="49"/>
      <c r="AH22" s="49"/>
      <c r="AI22" s="49"/>
      <c r="AJ22" s="49"/>
      <c r="AK22" s="49"/>
      <c r="AL22" s="52"/>
      <c r="AM22" s="52"/>
      <c r="AN22" s="52"/>
      <c r="AO22" s="52"/>
      <c r="AP22" s="52"/>
      <c r="AQ22" s="52"/>
    </row>
    <row r="23" spans="1:43" ht="19.5" customHeight="1">
      <c r="A23" s="54">
        <v>44176</v>
      </c>
      <c r="B23" s="55" t="s">
        <v>1990</v>
      </c>
      <c r="C23" s="58">
        <v>42.879466999999998</v>
      </c>
      <c r="D23" s="48">
        <v>74.604060000000004</v>
      </c>
      <c r="E23" s="47">
        <v>200</v>
      </c>
      <c r="F23" s="47">
        <v>0</v>
      </c>
      <c r="G23" s="47" t="s">
        <v>21</v>
      </c>
      <c r="H23" s="47" t="s">
        <v>44</v>
      </c>
      <c r="I23" s="47" t="s">
        <v>45</v>
      </c>
      <c r="J23" s="49"/>
      <c r="K23" s="47"/>
      <c r="L23" s="49"/>
      <c r="M23" s="47" t="s">
        <v>24</v>
      </c>
      <c r="N23" s="47"/>
      <c r="O23" s="47" t="s">
        <v>24</v>
      </c>
      <c r="P23" s="47" t="s">
        <v>87</v>
      </c>
      <c r="Q23" s="49"/>
      <c r="R23" s="56" t="s">
        <v>2050</v>
      </c>
      <c r="S23" s="47" t="s">
        <v>27</v>
      </c>
      <c r="T23" s="55" t="s">
        <v>2051</v>
      </c>
      <c r="U23" s="49"/>
      <c r="V23" s="49"/>
      <c r="W23" s="49"/>
      <c r="X23" s="49"/>
      <c r="Y23" s="49"/>
      <c r="Z23" s="49"/>
      <c r="AA23" s="49"/>
      <c r="AB23" s="49"/>
      <c r="AC23" s="49"/>
      <c r="AD23" s="49"/>
      <c r="AE23" s="49"/>
      <c r="AF23" s="49"/>
      <c r="AG23" s="49"/>
      <c r="AH23" s="49"/>
      <c r="AI23" s="49"/>
      <c r="AJ23" s="49"/>
      <c r="AK23" s="49"/>
      <c r="AL23" s="52"/>
      <c r="AM23" s="52"/>
      <c r="AN23" s="52"/>
      <c r="AO23" s="52"/>
      <c r="AP23" s="52"/>
      <c r="AQ23" s="52"/>
    </row>
    <row r="24" spans="1:43" ht="19.5" customHeight="1">
      <c r="A24" s="54">
        <v>44176</v>
      </c>
      <c r="B24" s="55" t="s">
        <v>1990</v>
      </c>
      <c r="C24" s="58">
        <v>42.828563000000003</v>
      </c>
      <c r="D24" s="48">
        <v>74.582507000000007</v>
      </c>
      <c r="E24" s="47">
        <v>10</v>
      </c>
      <c r="F24" s="47">
        <v>0</v>
      </c>
      <c r="G24" s="47" t="s">
        <v>21</v>
      </c>
      <c r="H24" s="47" t="s">
        <v>266</v>
      </c>
      <c r="I24" s="47" t="s">
        <v>22</v>
      </c>
      <c r="J24" s="49"/>
      <c r="K24" s="47"/>
      <c r="L24" s="49"/>
      <c r="M24" s="47" t="s">
        <v>2052</v>
      </c>
      <c r="N24" s="59" t="s">
        <v>2053</v>
      </c>
      <c r="O24" s="47" t="s">
        <v>137</v>
      </c>
      <c r="P24" s="47" t="s">
        <v>67</v>
      </c>
      <c r="Q24" s="49"/>
      <c r="R24" s="56" t="s">
        <v>2054</v>
      </c>
      <c r="S24" s="47" t="s">
        <v>98</v>
      </c>
      <c r="T24" s="55" t="s">
        <v>2055</v>
      </c>
      <c r="U24" s="49"/>
      <c r="V24" s="49"/>
      <c r="W24" s="49"/>
      <c r="X24" s="49"/>
      <c r="Y24" s="49"/>
      <c r="Z24" s="49"/>
      <c r="AA24" s="49"/>
      <c r="AB24" s="49"/>
      <c r="AC24" s="49"/>
      <c r="AD24" s="49"/>
      <c r="AE24" s="49"/>
      <c r="AF24" s="49"/>
      <c r="AG24" s="49"/>
      <c r="AH24" s="49"/>
      <c r="AI24" s="49"/>
      <c r="AJ24" s="49"/>
      <c r="AK24" s="49"/>
      <c r="AL24" s="52"/>
      <c r="AM24" s="52"/>
      <c r="AN24" s="52"/>
      <c r="AO24" s="52"/>
      <c r="AP24" s="52"/>
      <c r="AQ24" s="52"/>
    </row>
    <row r="25" spans="1:43" ht="19.5" customHeight="1">
      <c r="A25" s="54">
        <v>44175</v>
      </c>
      <c r="B25" s="55" t="s">
        <v>1990</v>
      </c>
      <c r="C25" s="55">
        <v>42.864862728992797</v>
      </c>
      <c r="D25" s="48">
        <v>74.610820181494205</v>
      </c>
      <c r="E25" s="47">
        <v>40</v>
      </c>
      <c r="F25" s="47">
        <v>0</v>
      </c>
      <c r="G25" s="47" t="s">
        <v>21</v>
      </c>
      <c r="H25" s="47" t="s">
        <v>62</v>
      </c>
      <c r="I25" s="47" t="s">
        <v>51</v>
      </c>
      <c r="J25" s="47"/>
      <c r="K25" s="47" t="s">
        <v>2056</v>
      </c>
      <c r="L25" s="49"/>
      <c r="M25" s="47" t="s">
        <v>782</v>
      </c>
      <c r="N25" s="47"/>
      <c r="O25" s="47" t="s">
        <v>53</v>
      </c>
      <c r="P25" s="47" t="s">
        <v>67</v>
      </c>
      <c r="Q25" s="49"/>
      <c r="R25" s="56" t="s">
        <v>2057</v>
      </c>
      <c r="S25" s="47" t="s">
        <v>27</v>
      </c>
      <c r="T25" s="55" t="s">
        <v>2058</v>
      </c>
      <c r="U25" s="49"/>
      <c r="V25" s="49"/>
      <c r="W25" s="49"/>
      <c r="X25" s="49"/>
      <c r="Y25" s="49"/>
      <c r="Z25" s="49"/>
      <c r="AA25" s="49"/>
      <c r="AB25" s="49"/>
      <c r="AC25" s="49"/>
      <c r="AD25" s="49"/>
      <c r="AE25" s="49"/>
      <c r="AF25" s="49"/>
      <c r="AG25" s="49"/>
      <c r="AH25" s="49"/>
      <c r="AI25" s="49"/>
      <c r="AJ25" s="49"/>
      <c r="AK25" s="49"/>
      <c r="AL25" s="52"/>
      <c r="AM25" s="52"/>
      <c r="AN25" s="52"/>
      <c r="AO25" s="52"/>
      <c r="AP25" s="52"/>
      <c r="AQ25" s="52"/>
    </row>
    <row r="26" spans="1:43" ht="19.5" customHeight="1">
      <c r="A26" s="54">
        <v>44175</v>
      </c>
      <c r="B26" s="55" t="s">
        <v>1990</v>
      </c>
      <c r="C26" s="58">
        <v>42.876806000000002</v>
      </c>
      <c r="D26" s="48">
        <v>74.600147000000007</v>
      </c>
      <c r="E26" s="47">
        <v>20</v>
      </c>
      <c r="F26" s="47">
        <v>0</v>
      </c>
      <c r="G26" s="47" t="s">
        <v>21</v>
      </c>
      <c r="H26" s="47" t="s">
        <v>22</v>
      </c>
      <c r="I26" s="47" t="s">
        <v>51</v>
      </c>
      <c r="J26" s="47" t="s">
        <v>64</v>
      </c>
      <c r="K26" s="47"/>
      <c r="L26" s="49"/>
      <c r="M26" s="47" t="s">
        <v>1564</v>
      </c>
      <c r="N26" s="47"/>
      <c r="O26" s="47" t="s">
        <v>24</v>
      </c>
      <c r="P26" s="47" t="s">
        <v>205</v>
      </c>
      <c r="Q26" s="49"/>
      <c r="R26" s="56" t="s">
        <v>2059</v>
      </c>
      <c r="S26" s="47" t="s">
        <v>27</v>
      </c>
      <c r="T26" s="55" t="s">
        <v>2060</v>
      </c>
      <c r="U26" s="49"/>
      <c r="V26" s="49"/>
      <c r="W26" s="49"/>
      <c r="X26" s="49"/>
      <c r="Y26" s="49"/>
      <c r="Z26" s="49"/>
      <c r="AA26" s="49"/>
      <c r="AB26" s="49"/>
      <c r="AC26" s="49"/>
      <c r="AD26" s="49"/>
      <c r="AE26" s="49"/>
      <c r="AF26" s="49"/>
      <c r="AG26" s="49"/>
      <c r="AH26" s="49"/>
      <c r="AI26" s="49"/>
      <c r="AJ26" s="49"/>
      <c r="AK26" s="49"/>
      <c r="AL26" s="52"/>
      <c r="AM26" s="52"/>
      <c r="AN26" s="52"/>
      <c r="AO26" s="52"/>
      <c r="AP26" s="52"/>
      <c r="AQ26" s="52"/>
    </row>
    <row r="27" spans="1:43" ht="19.5" customHeight="1">
      <c r="A27" s="54">
        <v>44174</v>
      </c>
      <c r="B27" s="55" t="s">
        <v>1990</v>
      </c>
      <c r="C27" s="55">
        <v>42.879560907451697</v>
      </c>
      <c r="D27" s="48">
        <v>74.605276318817403</v>
      </c>
      <c r="E27" s="47">
        <v>50</v>
      </c>
      <c r="F27" s="47">
        <v>0</v>
      </c>
      <c r="G27" s="47" t="s">
        <v>21</v>
      </c>
      <c r="H27" s="47" t="s">
        <v>62</v>
      </c>
      <c r="I27" s="47" t="s">
        <v>51</v>
      </c>
      <c r="J27" s="47"/>
      <c r="K27" s="47" t="s">
        <v>2061</v>
      </c>
      <c r="L27" s="49"/>
      <c r="M27" s="47" t="s">
        <v>1280</v>
      </c>
      <c r="N27" s="47"/>
      <c r="O27" s="47" t="s">
        <v>53</v>
      </c>
      <c r="P27" s="47" t="s">
        <v>205</v>
      </c>
      <c r="Q27" s="49"/>
      <c r="R27" s="56" t="s">
        <v>2062</v>
      </c>
      <c r="S27" s="47" t="s">
        <v>27</v>
      </c>
      <c r="T27" s="55" t="s">
        <v>2063</v>
      </c>
      <c r="U27" s="49"/>
      <c r="V27" s="49"/>
      <c r="W27" s="49"/>
      <c r="X27" s="49"/>
      <c r="Y27" s="49"/>
      <c r="Z27" s="49"/>
      <c r="AA27" s="49"/>
      <c r="AB27" s="49"/>
      <c r="AC27" s="49"/>
      <c r="AD27" s="49"/>
      <c r="AE27" s="49"/>
      <c r="AF27" s="49"/>
      <c r="AG27" s="49"/>
      <c r="AH27" s="49"/>
      <c r="AI27" s="49"/>
      <c r="AJ27" s="49"/>
      <c r="AK27" s="49"/>
      <c r="AL27" s="52"/>
      <c r="AM27" s="52"/>
      <c r="AN27" s="52"/>
      <c r="AO27" s="52"/>
      <c r="AP27" s="52"/>
      <c r="AQ27" s="52"/>
    </row>
    <row r="28" spans="1:43" ht="19.5" customHeight="1">
      <c r="A28" s="54">
        <v>44174</v>
      </c>
      <c r="B28" s="55" t="s">
        <v>1990</v>
      </c>
      <c r="C28" s="58">
        <v>42.876806000000002</v>
      </c>
      <c r="D28" s="48">
        <v>74.600147000000007</v>
      </c>
      <c r="E28" s="47">
        <v>10</v>
      </c>
      <c r="F28" s="47">
        <v>0</v>
      </c>
      <c r="G28" s="47" t="s">
        <v>21</v>
      </c>
      <c r="H28" s="47" t="s">
        <v>22</v>
      </c>
      <c r="I28" s="47" t="s">
        <v>51</v>
      </c>
      <c r="J28" s="47" t="s">
        <v>64</v>
      </c>
      <c r="K28" s="47"/>
      <c r="L28" s="49"/>
      <c r="M28" s="47" t="s">
        <v>1564</v>
      </c>
      <c r="N28" s="47"/>
      <c r="O28" s="47" t="s">
        <v>24</v>
      </c>
      <c r="P28" s="47" t="s">
        <v>205</v>
      </c>
      <c r="Q28" s="49"/>
      <c r="R28" s="56" t="s">
        <v>2064</v>
      </c>
      <c r="S28" s="47" t="s">
        <v>27</v>
      </c>
      <c r="T28" s="55" t="s">
        <v>2065</v>
      </c>
      <c r="U28" s="49"/>
      <c r="V28" s="49"/>
      <c r="W28" s="49"/>
      <c r="X28" s="49"/>
      <c r="Y28" s="49"/>
      <c r="Z28" s="49"/>
      <c r="AA28" s="49"/>
      <c r="AB28" s="49"/>
      <c r="AC28" s="49"/>
      <c r="AD28" s="49"/>
      <c r="AE28" s="49"/>
      <c r="AF28" s="49"/>
      <c r="AG28" s="49"/>
      <c r="AH28" s="49"/>
      <c r="AI28" s="49"/>
      <c r="AJ28" s="49"/>
      <c r="AK28" s="49"/>
      <c r="AL28" s="52"/>
      <c r="AM28" s="52"/>
      <c r="AN28" s="52"/>
      <c r="AO28" s="52"/>
      <c r="AP28" s="52"/>
      <c r="AQ28" s="52"/>
    </row>
    <row r="29" spans="1:43" ht="19.5" customHeight="1">
      <c r="A29" s="54">
        <v>44174</v>
      </c>
      <c r="B29" s="55" t="s">
        <v>1990</v>
      </c>
      <c r="C29" s="55">
        <v>42.8699021858423</v>
      </c>
      <c r="D29" s="48">
        <v>74.595667416423396</v>
      </c>
      <c r="E29" s="47">
        <v>10</v>
      </c>
      <c r="F29" s="47">
        <v>0</v>
      </c>
      <c r="G29" s="47" t="s">
        <v>21</v>
      </c>
      <c r="H29" s="47" t="s">
        <v>58</v>
      </c>
      <c r="I29" s="47"/>
      <c r="J29" s="49"/>
      <c r="K29" s="47"/>
      <c r="L29" s="49"/>
      <c r="M29" s="47" t="s">
        <v>644</v>
      </c>
      <c r="N29" s="47"/>
      <c r="O29" s="47" t="s">
        <v>24</v>
      </c>
      <c r="P29" s="47" t="s">
        <v>67</v>
      </c>
      <c r="Q29" s="49"/>
      <c r="R29" s="56" t="s">
        <v>2066</v>
      </c>
      <c r="S29" s="47" t="s">
        <v>27</v>
      </c>
      <c r="T29" s="55" t="s">
        <v>2067</v>
      </c>
      <c r="U29" s="49"/>
      <c r="V29" s="49"/>
      <c r="W29" s="49"/>
      <c r="X29" s="49"/>
      <c r="Y29" s="49"/>
      <c r="Z29" s="49"/>
      <c r="AA29" s="49"/>
      <c r="AB29" s="49"/>
      <c r="AC29" s="49"/>
      <c r="AD29" s="49"/>
      <c r="AE29" s="49"/>
      <c r="AF29" s="49"/>
      <c r="AG29" s="49"/>
      <c r="AH29" s="49"/>
      <c r="AI29" s="49"/>
      <c r="AJ29" s="49"/>
      <c r="AK29" s="49"/>
      <c r="AL29" s="52"/>
      <c r="AM29" s="52"/>
      <c r="AN29" s="52"/>
      <c r="AO29" s="52"/>
      <c r="AP29" s="52"/>
      <c r="AQ29" s="52"/>
    </row>
    <row r="30" spans="1:43" ht="19.5" customHeight="1">
      <c r="A30" s="54">
        <v>44174</v>
      </c>
      <c r="B30" s="55" t="s">
        <v>1990</v>
      </c>
      <c r="C30" s="55">
        <v>42.8683401995021</v>
      </c>
      <c r="D30" s="48">
        <v>74.573764333243702</v>
      </c>
      <c r="E30" s="47">
        <v>10</v>
      </c>
      <c r="F30" s="47">
        <v>0</v>
      </c>
      <c r="G30" s="47" t="s">
        <v>21</v>
      </c>
      <c r="H30" s="47" t="s">
        <v>51</v>
      </c>
      <c r="I30" s="47"/>
      <c r="J30" s="49"/>
      <c r="K30" s="47"/>
      <c r="L30" s="49"/>
      <c r="M30" s="47" t="s">
        <v>2068</v>
      </c>
      <c r="N30" s="47"/>
      <c r="O30" s="47" t="s">
        <v>81</v>
      </c>
      <c r="P30" s="47" t="s">
        <v>205</v>
      </c>
      <c r="Q30" s="49"/>
      <c r="R30" s="56" t="s">
        <v>2069</v>
      </c>
      <c r="S30" s="47" t="s">
        <v>98</v>
      </c>
      <c r="T30" s="55" t="s">
        <v>2070</v>
      </c>
      <c r="U30" s="49"/>
      <c r="V30" s="49"/>
      <c r="W30" s="49"/>
      <c r="X30" s="49"/>
      <c r="Y30" s="49"/>
      <c r="Z30" s="49"/>
      <c r="AA30" s="49"/>
      <c r="AB30" s="49"/>
      <c r="AC30" s="49"/>
      <c r="AD30" s="49"/>
      <c r="AE30" s="49"/>
      <c r="AF30" s="49"/>
      <c r="AG30" s="49"/>
      <c r="AH30" s="49"/>
      <c r="AI30" s="49"/>
      <c r="AJ30" s="49"/>
      <c r="AK30" s="49"/>
      <c r="AL30" s="52"/>
      <c r="AM30" s="52"/>
      <c r="AN30" s="52"/>
      <c r="AO30" s="52"/>
      <c r="AP30" s="52"/>
      <c r="AQ30" s="52"/>
    </row>
    <row r="31" spans="1:43" ht="19.5" customHeight="1">
      <c r="A31" s="54">
        <v>44173</v>
      </c>
      <c r="B31" s="55" t="s">
        <v>1990</v>
      </c>
      <c r="C31" s="55">
        <v>42.8683401995021</v>
      </c>
      <c r="D31" s="48">
        <v>74.573764333243702</v>
      </c>
      <c r="E31" s="47">
        <v>10</v>
      </c>
      <c r="F31" s="47">
        <v>0</v>
      </c>
      <c r="G31" s="47" t="s">
        <v>21</v>
      </c>
      <c r="H31" s="47" t="s">
        <v>51</v>
      </c>
      <c r="I31" s="47"/>
      <c r="J31" s="49"/>
      <c r="K31" s="47"/>
      <c r="L31" s="49"/>
      <c r="M31" s="47" t="s">
        <v>2068</v>
      </c>
      <c r="N31" s="47"/>
      <c r="O31" s="47" t="s">
        <v>81</v>
      </c>
      <c r="P31" s="47" t="s">
        <v>87</v>
      </c>
      <c r="Q31" s="49"/>
      <c r="R31" s="56" t="s">
        <v>2071</v>
      </c>
      <c r="S31" s="47" t="s">
        <v>98</v>
      </c>
      <c r="T31" s="55" t="s">
        <v>2072</v>
      </c>
      <c r="U31" s="49"/>
      <c r="V31" s="49"/>
      <c r="W31" s="49"/>
      <c r="X31" s="49"/>
      <c r="Y31" s="49"/>
      <c r="Z31" s="49"/>
      <c r="AA31" s="49"/>
      <c r="AB31" s="49"/>
      <c r="AC31" s="49"/>
      <c r="AD31" s="49"/>
      <c r="AE31" s="49"/>
      <c r="AF31" s="49"/>
      <c r="AG31" s="49"/>
      <c r="AH31" s="49"/>
      <c r="AI31" s="49"/>
      <c r="AJ31" s="49"/>
      <c r="AK31" s="49"/>
      <c r="AL31" s="52"/>
      <c r="AM31" s="52"/>
      <c r="AN31" s="52"/>
      <c r="AO31" s="52"/>
      <c r="AP31" s="52"/>
      <c r="AQ31" s="52"/>
    </row>
    <row r="32" spans="1:43" ht="19.5" customHeight="1">
      <c r="A32" s="54">
        <v>44172</v>
      </c>
      <c r="B32" s="55" t="s">
        <v>1990</v>
      </c>
      <c r="C32" s="58">
        <v>42.876328999999998</v>
      </c>
      <c r="D32" s="48">
        <v>74.598247999999998</v>
      </c>
      <c r="E32" s="47">
        <v>15</v>
      </c>
      <c r="F32" s="47">
        <v>0</v>
      </c>
      <c r="G32" s="47" t="s">
        <v>768</v>
      </c>
      <c r="H32" s="47" t="s">
        <v>44</v>
      </c>
      <c r="I32" s="47" t="s">
        <v>91</v>
      </c>
      <c r="J32" s="47" t="s">
        <v>140</v>
      </c>
      <c r="K32" s="47"/>
      <c r="L32" s="49"/>
      <c r="M32" s="47" t="s">
        <v>2073</v>
      </c>
      <c r="N32" s="47"/>
      <c r="O32" s="47" t="s">
        <v>149</v>
      </c>
      <c r="P32" s="47" t="s">
        <v>205</v>
      </c>
      <c r="Q32" s="47" t="s">
        <v>48</v>
      </c>
      <c r="R32" s="56" t="s">
        <v>2074</v>
      </c>
      <c r="S32" s="47" t="s">
        <v>27</v>
      </c>
      <c r="T32" s="55" t="s">
        <v>2075</v>
      </c>
      <c r="U32" s="49"/>
      <c r="V32" s="49"/>
      <c r="W32" s="49"/>
      <c r="X32" s="49"/>
      <c r="Y32" s="49"/>
      <c r="Z32" s="49"/>
      <c r="AA32" s="49"/>
      <c r="AB32" s="49"/>
      <c r="AC32" s="49"/>
      <c r="AD32" s="49"/>
      <c r="AE32" s="49"/>
      <c r="AF32" s="49"/>
      <c r="AG32" s="49"/>
      <c r="AH32" s="49"/>
      <c r="AI32" s="49"/>
      <c r="AJ32" s="49"/>
      <c r="AK32" s="49"/>
      <c r="AL32" s="52"/>
      <c r="AM32" s="52"/>
      <c r="AN32" s="52"/>
      <c r="AO32" s="52"/>
      <c r="AP32" s="52"/>
      <c r="AQ32" s="52"/>
    </row>
    <row r="33" spans="1:43" ht="19.5" customHeight="1">
      <c r="A33" s="54">
        <v>44171</v>
      </c>
      <c r="B33" s="55" t="s">
        <v>1990</v>
      </c>
      <c r="C33" s="48">
        <v>42.864600000000003</v>
      </c>
      <c r="D33" s="48">
        <v>74.605500000000006</v>
      </c>
      <c r="E33" s="47">
        <v>30</v>
      </c>
      <c r="F33" s="47">
        <v>0</v>
      </c>
      <c r="G33" s="47" t="s">
        <v>570</v>
      </c>
      <c r="H33" s="47" t="s">
        <v>51</v>
      </c>
      <c r="I33" s="47" t="s">
        <v>22</v>
      </c>
      <c r="J33" s="49"/>
      <c r="K33" s="47"/>
      <c r="L33" s="49"/>
      <c r="M33" s="47" t="s">
        <v>24</v>
      </c>
      <c r="N33" s="47"/>
      <c r="O33" s="47" t="s">
        <v>24</v>
      </c>
      <c r="P33" s="47" t="s">
        <v>67</v>
      </c>
      <c r="Q33" s="49"/>
      <c r="R33" s="56" t="s">
        <v>2076</v>
      </c>
      <c r="S33" s="47" t="s">
        <v>27</v>
      </c>
      <c r="T33" s="55" t="s">
        <v>2077</v>
      </c>
      <c r="U33" s="49"/>
      <c r="V33" s="49"/>
      <c r="W33" s="49"/>
      <c r="X33" s="49"/>
      <c r="Y33" s="49"/>
      <c r="Z33" s="49"/>
      <c r="AA33" s="49"/>
      <c r="AB33" s="49"/>
      <c r="AC33" s="49"/>
      <c r="AD33" s="49"/>
      <c r="AE33" s="49"/>
      <c r="AF33" s="49"/>
      <c r="AG33" s="49"/>
      <c r="AH33" s="49"/>
      <c r="AI33" s="49"/>
      <c r="AJ33" s="49"/>
      <c r="AK33" s="49"/>
      <c r="AL33" s="52"/>
      <c r="AM33" s="52"/>
      <c r="AN33" s="52"/>
      <c r="AO33" s="52"/>
      <c r="AP33" s="52"/>
      <c r="AQ33" s="52"/>
    </row>
    <row r="34" spans="1:43" ht="19.5" customHeight="1">
      <c r="A34" s="54">
        <v>44168</v>
      </c>
      <c r="B34" s="55" t="s">
        <v>2078</v>
      </c>
      <c r="C34" s="58">
        <v>41.140332999999998</v>
      </c>
      <c r="D34" s="48">
        <v>72.093745999999996</v>
      </c>
      <c r="E34" s="47">
        <v>10</v>
      </c>
      <c r="F34" s="47">
        <v>0</v>
      </c>
      <c r="G34" s="47" t="s">
        <v>158</v>
      </c>
      <c r="H34" s="47" t="s">
        <v>282</v>
      </c>
      <c r="I34" s="47" t="s">
        <v>133</v>
      </c>
      <c r="J34" s="49"/>
      <c r="K34" s="47"/>
      <c r="L34" s="49"/>
      <c r="M34" s="47" t="s">
        <v>2079</v>
      </c>
      <c r="N34" s="47"/>
      <c r="O34" s="47" t="s">
        <v>137</v>
      </c>
      <c r="P34" s="47" t="s">
        <v>205</v>
      </c>
      <c r="Q34" s="49"/>
      <c r="R34" s="56" t="s">
        <v>2080</v>
      </c>
      <c r="S34" s="47" t="s">
        <v>27</v>
      </c>
      <c r="T34" s="55" t="s">
        <v>2081</v>
      </c>
      <c r="U34" s="49"/>
      <c r="V34" s="49"/>
      <c r="W34" s="49"/>
      <c r="X34" s="49"/>
      <c r="Y34" s="49"/>
      <c r="Z34" s="49"/>
      <c r="AA34" s="49"/>
      <c r="AB34" s="49"/>
      <c r="AC34" s="49"/>
      <c r="AD34" s="49"/>
      <c r="AE34" s="49"/>
      <c r="AF34" s="49"/>
      <c r="AG34" s="49"/>
      <c r="AH34" s="49"/>
      <c r="AI34" s="49"/>
      <c r="AJ34" s="49"/>
      <c r="AK34" s="49"/>
      <c r="AL34" s="52"/>
      <c r="AM34" s="52"/>
      <c r="AN34" s="52"/>
      <c r="AO34" s="52"/>
      <c r="AP34" s="52"/>
      <c r="AQ34" s="52"/>
    </row>
    <row r="35" spans="1:43" ht="19.5" customHeight="1">
      <c r="A35" s="54">
        <v>44167</v>
      </c>
      <c r="B35" s="55" t="s">
        <v>1990</v>
      </c>
      <c r="C35" s="58">
        <v>42.873413999999997</v>
      </c>
      <c r="D35" s="48">
        <v>74.607022999999998</v>
      </c>
      <c r="E35" s="47">
        <v>10</v>
      </c>
      <c r="F35" s="47">
        <v>0</v>
      </c>
      <c r="G35" s="47" t="s">
        <v>21</v>
      </c>
      <c r="H35" s="47" t="s">
        <v>22</v>
      </c>
      <c r="I35" s="47" t="s">
        <v>51</v>
      </c>
      <c r="J35" s="47" t="s">
        <v>64</v>
      </c>
      <c r="K35" s="47"/>
      <c r="L35" s="49"/>
      <c r="M35" s="47" t="s">
        <v>1280</v>
      </c>
      <c r="N35" s="47"/>
      <c r="O35" s="47" t="s">
        <v>53</v>
      </c>
      <c r="P35" s="47" t="s">
        <v>437</v>
      </c>
      <c r="Q35" s="49"/>
      <c r="R35" s="56" t="s">
        <v>2082</v>
      </c>
      <c r="S35" s="47" t="s">
        <v>27</v>
      </c>
      <c r="T35" s="55" t="s">
        <v>2083</v>
      </c>
      <c r="U35" s="49"/>
      <c r="V35" s="49"/>
      <c r="W35" s="49"/>
      <c r="X35" s="49"/>
      <c r="Y35" s="49"/>
      <c r="Z35" s="49"/>
      <c r="AA35" s="49"/>
      <c r="AB35" s="49"/>
      <c r="AC35" s="49"/>
      <c r="AD35" s="49"/>
      <c r="AE35" s="49"/>
      <c r="AF35" s="49"/>
      <c r="AG35" s="49"/>
      <c r="AH35" s="49"/>
      <c r="AI35" s="49"/>
      <c r="AJ35" s="49"/>
      <c r="AK35" s="49"/>
      <c r="AL35" s="52"/>
      <c r="AM35" s="52"/>
      <c r="AN35" s="52"/>
      <c r="AO35" s="52"/>
      <c r="AP35" s="52"/>
      <c r="AQ35" s="52"/>
    </row>
    <row r="36" spans="1:43" ht="19.5" customHeight="1">
      <c r="A36" s="54">
        <v>44165</v>
      </c>
      <c r="B36" s="55" t="s">
        <v>2006</v>
      </c>
      <c r="C36" s="55">
        <v>40.529499999999999</v>
      </c>
      <c r="D36" s="55">
        <v>72.806399999999996</v>
      </c>
      <c r="E36" s="47">
        <v>20</v>
      </c>
      <c r="F36" s="47">
        <v>0</v>
      </c>
      <c r="G36" s="47" t="s">
        <v>21</v>
      </c>
      <c r="H36" s="47" t="s">
        <v>282</v>
      </c>
      <c r="I36" s="47" t="s">
        <v>266</v>
      </c>
      <c r="J36" s="49"/>
      <c r="K36" s="47"/>
      <c r="L36" s="49"/>
      <c r="M36" s="47" t="s">
        <v>2084</v>
      </c>
      <c r="N36" s="47"/>
      <c r="O36" s="47" t="s">
        <v>59</v>
      </c>
      <c r="P36" s="47" t="s">
        <v>67</v>
      </c>
      <c r="Q36" s="49"/>
      <c r="R36" s="56" t="s">
        <v>2085</v>
      </c>
      <c r="S36" s="47" t="s">
        <v>98</v>
      </c>
      <c r="T36" s="55" t="s">
        <v>2086</v>
      </c>
      <c r="U36" s="49"/>
      <c r="V36" s="49"/>
      <c r="W36" s="49"/>
      <c r="X36" s="49"/>
      <c r="Y36" s="49"/>
      <c r="Z36" s="49"/>
      <c r="AA36" s="49"/>
      <c r="AB36" s="49"/>
      <c r="AC36" s="49"/>
      <c r="AD36" s="49"/>
      <c r="AE36" s="49"/>
      <c r="AF36" s="49"/>
      <c r="AG36" s="49"/>
      <c r="AH36" s="49"/>
      <c r="AI36" s="49"/>
      <c r="AJ36" s="49"/>
      <c r="AK36" s="49"/>
      <c r="AL36" s="52"/>
      <c r="AM36" s="52"/>
      <c r="AN36" s="52"/>
      <c r="AO36" s="52"/>
      <c r="AP36" s="52"/>
      <c r="AQ36" s="52"/>
    </row>
    <row r="37" spans="1:43" ht="19.5" customHeight="1">
      <c r="A37" s="54">
        <v>44165</v>
      </c>
      <c r="B37" s="55" t="s">
        <v>1990</v>
      </c>
      <c r="C37" s="55">
        <v>42.879560907451697</v>
      </c>
      <c r="D37" s="48">
        <v>74.605276318817403</v>
      </c>
      <c r="E37" s="47">
        <v>50</v>
      </c>
      <c r="F37" s="47">
        <v>0</v>
      </c>
      <c r="G37" s="47" t="s">
        <v>21</v>
      </c>
      <c r="H37" s="47" t="s">
        <v>62</v>
      </c>
      <c r="I37" s="47" t="s">
        <v>51</v>
      </c>
      <c r="J37" s="49"/>
      <c r="K37" s="47" t="s">
        <v>2056</v>
      </c>
      <c r="L37" s="49"/>
      <c r="M37" s="47" t="s">
        <v>1280</v>
      </c>
      <c r="N37" s="47"/>
      <c r="O37" s="47" t="s">
        <v>53</v>
      </c>
      <c r="P37" s="47" t="s">
        <v>205</v>
      </c>
      <c r="Q37" s="49"/>
      <c r="R37" s="56" t="s">
        <v>2087</v>
      </c>
      <c r="S37" s="47" t="s">
        <v>27</v>
      </c>
      <c r="T37" s="55" t="s">
        <v>2088</v>
      </c>
      <c r="U37" s="49"/>
      <c r="V37" s="49"/>
      <c r="W37" s="49"/>
      <c r="X37" s="49"/>
      <c r="Y37" s="49"/>
      <c r="Z37" s="49"/>
      <c r="AA37" s="49"/>
      <c r="AB37" s="49"/>
      <c r="AC37" s="49"/>
      <c r="AD37" s="49"/>
      <c r="AE37" s="49"/>
      <c r="AF37" s="49"/>
      <c r="AG37" s="49"/>
      <c r="AH37" s="49"/>
      <c r="AI37" s="49"/>
      <c r="AJ37" s="49"/>
      <c r="AK37" s="49"/>
      <c r="AL37" s="52"/>
      <c r="AM37" s="52"/>
      <c r="AN37" s="52"/>
      <c r="AO37" s="52"/>
      <c r="AP37" s="52"/>
      <c r="AQ37" s="52"/>
    </row>
    <row r="38" spans="1:43" ht="19.5" customHeight="1">
      <c r="A38" s="54">
        <v>44165</v>
      </c>
      <c r="B38" s="55" t="s">
        <v>2078</v>
      </c>
      <c r="C38" s="55">
        <v>41.142328441107097</v>
      </c>
      <c r="D38" s="48">
        <v>72.092308031556001</v>
      </c>
      <c r="E38" s="47">
        <v>20</v>
      </c>
      <c r="F38" s="47">
        <v>0</v>
      </c>
      <c r="G38" s="47" t="s">
        <v>21</v>
      </c>
      <c r="H38" s="47" t="s">
        <v>282</v>
      </c>
      <c r="I38" s="47" t="s">
        <v>133</v>
      </c>
      <c r="J38" s="49"/>
      <c r="K38" s="47"/>
      <c r="L38" s="49"/>
      <c r="M38" s="47" t="s">
        <v>2079</v>
      </c>
      <c r="N38" s="47"/>
      <c r="O38" s="47" t="s">
        <v>137</v>
      </c>
      <c r="P38" s="47" t="s">
        <v>82</v>
      </c>
      <c r="Q38" s="49"/>
      <c r="R38" s="56" t="s">
        <v>2089</v>
      </c>
      <c r="S38" s="47" t="s">
        <v>98</v>
      </c>
      <c r="T38" s="55" t="s">
        <v>2090</v>
      </c>
      <c r="U38" s="49"/>
      <c r="V38" s="49"/>
      <c r="W38" s="49"/>
      <c r="X38" s="49"/>
      <c r="Y38" s="49"/>
      <c r="Z38" s="49"/>
      <c r="AA38" s="49"/>
      <c r="AB38" s="49"/>
      <c r="AC38" s="49"/>
      <c r="AD38" s="49"/>
      <c r="AE38" s="49"/>
      <c r="AF38" s="49"/>
      <c r="AG38" s="49"/>
      <c r="AH38" s="49"/>
      <c r="AI38" s="49"/>
      <c r="AJ38" s="49"/>
      <c r="AK38" s="49"/>
      <c r="AL38" s="52"/>
      <c r="AM38" s="52"/>
      <c r="AN38" s="52"/>
      <c r="AO38" s="52"/>
      <c r="AP38" s="52"/>
      <c r="AQ38" s="52"/>
    </row>
    <row r="39" spans="1:43" ht="19.5" customHeight="1">
      <c r="A39" s="46">
        <v>44164</v>
      </c>
      <c r="B39" s="47" t="s">
        <v>1990</v>
      </c>
      <c r="C39" s="48">
        <v>42.863943900000002</v>
      </c>
      <c r="D39" s="48">
        <v>74.6035009</v>
      </c>
      <c r="E39" s="47">
        <v>200</v>
      </c>
      <c r="F39" s="47">
        <v>0</v>
      </c>
      <c r="G39" s="47" t="s">
        <v>570</v>
      </c>
      <c r="H39" s="47" t="s">
        <v>22</v>
      </c>
      <c r="I39" s="47" t="s">
        <v>51</v>
      </c>
      <c r="J39" s="47" t="s">
        <v>64</v>
      </c>
      <c r="K39" s="47"/>
      <c r="L39" s="49"/>
      <c r="M39" s="47" t="s">
        <v>1564</v>
      </c>
      <c r="N39" s="47"/>
      <c r="O39" s="47" t="s">
        <v>24</v>
      </c>
      <c r="P39" s="47" t="s">
        <v>67</v>
      </c>
      <c r="Q39" s="49"/>
      <c r="R39" s="53" t="s">
        <v>2091</v>
      </c>
      <c r="S39" s="47" t="s">
        <v>27</v>
      </c>
      <c r="T39" s="51" t="s">
        <v>2092</v>
      </c>
      <c r="U39" s="49"/>
      <c r="V39" s="49"/>
      <c r="W39" s="49"/>
      <c r="X39" s="49"/>
      <c r="Y39" s="49"/>
      <c r="Z39" s="49"/>
      <c r="AA39" s="49"/>
      <c r="AB39" s="49"/>
      <c r="AC39" s="49"/>
      <c r="AD39" s="49"/>
      <c r="AE39" s="49"/>
      <c r="AF39" s="49"/>
      <c r="AG39" s="49"/>
      <c r="AH39" s="49"/>
      <c r="AI39" s="49"/>
      <c r="AJ39" s="49"/>
      <c r="AK39" s="49"/>
      <c r="AL39" s="52"/>
      <c r="AM39" s="52"/>
      <c r="AN39" s="52"/>
      <c r="AO39" s="52"/>
      <c r="AP39" s="52"/>
      <c r="AQ39" s="52"/>
    </row>
    <row r="40" spans="1:43" ht="19.5" customHeight="1">
      <c r="A40" s="54">
        <v>44162</v>
      </c>
      <c r="B40" s="55" t="s">
        <v>1990</v>
      </c>
      <c r="C40" s="55">
        <v>42.879706080050099</v>
      </c>
      <c r="D40" s="48">
        <v>74.605491939397098</v>
      </c>
      <c r="E40" s="47">
        <v>15</v>
      </c>
      <c r="F40" s="47">
        <v>0</v>
      </c>
      <c r="G40" s="47" t="s">
        <v>21</v>
      </c>
      <c r="H40" s="47" t="s">
        <v>91</v>
      </c>
      <c r="I40" s="47" t="s">
        <v>44</v>
      </c>
      <c r="J40" s="49"/>
      <c r="K40" s="47"/>
      <c r="L40" s="49"/>
      <c r="M40" s="48" t="s">
        <v>490</v>
      </c>
      <c r="N40" s="47"/>
      <c r="O40" s="47" t="s">
        <v>66</v>
      </c>
      <c r="P40" s="47" t="s">
        <v>48</v>
      </c>
      <c r="Q40" s="49"/>
      <c r="R40" s="56" t="s">
        <v>2093</v>
      </c>
      <c r="S40" s="47" t="s">
        <v>98</v>
      </c>
      <c r="T40" s="55" t="s">
        <v>2094</v>
      </c>
      <c r="U40" s="49"/>
      <c r="V40" s="49"/>
      <c r="W40" s="49"/>
      <c r="X40" s="49"/>
      <c r="Y40" s="49"/>
      <c r="Z40" s="49"/>
      <c r="AA40" s="49"/>
      <c r="AB40" s="49"/>
      <c r="AC40" s="49"/>
      <c r="AD40" s="49"/>
      <c r="AE40" s="49"/>
      <c r="AF40" s="49"/>
      <c r="AG40" s="49"/>
      <c r="AH40" s="49"/>
      <c r="AI40" s="49"/>
      <c r="AJ40" s="49"/>
      <c r="AK40" s="49"/>
      <c r="AL40" s="52"/>
      <c r="AM40" s="52"/>
      <c r="AN40" s="52"/>
      <c r="AO40" s="52"/>
      <c r="AP40" s="52"/>
      <c r="AQ40" s="52"/>
    </row>
    <row r="41" spans="1:43" ht="19.5" customHeight="1">
      <c r="A41" s="54">
        <v>44162</v>
      </c>
      <c r="B41" s="55" t="s">
        <v>2095</v>
      </c>
      <c r="C41" s="55">
        <v>41.311776217392001</v>
      </c>
      <c r="D41" s="48">
        <v>72.964557331617499</v>
      </c>
      <c r="E41" s="47">
        <v>100</v>
      </c>
      <c r="F41" s="47">
        <v>0</v>
      </c>
      <c r="G41" s="47" t="s">
        <v>21</v>
      </c>
      <c r="H41" s="47" t="s">
        <v>282</v>
      </c>
      <c r="I41" s="47"/>
      <c r="J41" s="49"/>
      <c r="K41" s="47"/>
      <c r="L41" s="49"/>
      <c r="M41" s="47" t="s">
        <v>2096</v>
      </c>
      <c r="N41" s="47"/>
      <c r="O41" s="47" t="s">
        <v>149</v>
      </c>
      <c r="P41" s="47" t="s">
        <v>48</v>
      </c>
      <c r="Q41" s="49"/>
      <c r="R41" s="56" t="s">
        <v>2097</v>
      </c>
      <c r="S41" s="47" t="s">
        <v>98</v>
      </c>
      <c r="T41" s="55" t="s">
        <v>2098</v>
      </c>
      <c r="U41" s="49"/>
      <c r="V41" s="49"/>
      <c r="W41" s="49"/>
      <c r="X41" s="49"/>
      <c r="Y41" s="49"/>
      <c r="Z41" s="49"/>
      <c r="AA41" s="49"/>
      <c r="AB41" s="49"/>
      <c r="AC41" s="49"/>
      <c r="AD41" s="49"/>
      <c r="AE41" s="49"/>
      <c r="AF41" s="49"/>
      <c r="AG41" s="49"/>
      <c r="AH41" s="49"/>
      <c r="AI41" s="49"/>
      <c r="AJ41" s="49"/>
      <c r="AK41" s="49"/>
      <c r="AL41" s="52"/>
      <c r="AM41" s="52"/>
      <c r="AN41" s="52"/>
      <c r="AO41" s="52"/>
      <c r="AP41" s="52"/>
      <c r="AQ41" s="52"/>
    </row>
    <row r="42" spans="1:43" ht="19.5" customHeight="1">
      <c r="A42" s="46">
        <v>44161</v>
      </c>
      <c r="B42" s="47" t="s">
        <v>1990</v>
      </c>
      <c r="C42" s="48">
        <v>42.865575200000002</v>
      </c>
      <c r="D42" s="48">
        <v>74.546754300000003</v>
      </c>
      <c r="E42" s="47">
        <v>10</v>
      </c>
      <c r="F42" s="47">
        <v>0</v>
      </c>
      <c r="G42" s="47" t="s">
        <v>21</v>
      </c>
      <c r="H42" s="47" t="s">
        <v>91</v>
      </c>
      <c r="I42" s="47" t="s">
        <v>266</v>
      </c>
      <c r="J42" s="49"/>
      <c r="K42" s="47" t="s">
        <v>2099</v>
      </c>
      <c r="L42" s="49"/>
      <c r="M42" s="47" t="s">
        <v>2100</v>
      </c>
      <c r="N42" s="47"/>
      <c r="O42" s="47" t="s">
        <v>76</v>
      </c>
      <c r="P42" s="47" t="s">
        <v>67</v>
      </c>
      <c r="Q42" s="49"/>
      <c r="R42" s="53" t="s">
        <v>2101</v>
      </c>
      <c r="S42" s="47" t="s">
        <v>27</v>
      </c>
      <c r="T42" s="51" t="s">
        <v>2102</v>
      </c>
      <c r="U42" s="49"/>
      <c r="V42" s="49"/>
      <c r="W42" s="49"/>
      <c r="X42" s="49"/>
      <c r="Y42" s="49"/>
      <c r="Z42" s="49"/>
      <c r="AA42" s="49"/>
      <c r="AB42" s="49"/>
      <c r="AC42" s="49"/>
      <c r="AD42" s="49"/>
      <c r="AE42" s="49"/>
      <c r="AF42" s="49"/>
      <c r="AG42" s="49"/>
      <c r="AH42" s="49"/>
      <c r="AI42" s="49"/>
      <c r="AJ42" s="49"/>
      <c r="AK42" s="49"/>
      <c r="AL42" s="52"/>
      <c r="AM42" s="52"/>
      <c r="AN42" s="52"/>
      <c r="AO42" s="52"/>
      <c r="AP42" s="52"/>
      <c r="AQ42" s="52"/>
    </row>
    <row r="43" spans="1:43" ht="19.5" customHeight="1">
      <c r="A43" s="54">
        <v>44160</v>
      </c>
      <c r="B43" s="55" t="s">
        <v>1990</v>
      </c>
      <c r="C43" s="47">
        <v>42.880125999999997</v>
      </c>
      <c r="D43" s="48">
        <v>74.604011999999997</v>
      </c>
      <c r="E43" s="47">
        <v>50</v>
      </c>
      <c r="F43" s="47">
        <v>0</v>
      </c>
      <c r="G43" s="47" t="s">
        <v>21</v>
      </c>
      <c r="H43" s="47" t="s">
        <v>96</v>
      </c>
      <c r="I43" s="47" t="s">
        <v>282</v>
      </c>
      <c r="J43" s="49"/>
      <c r="K43" s="47"/>
      <c r="L43" s="49"/>
      <c r="M43" s="47" t="s">
        <v>24</v>
      </c>
      <c r="N43" s="47"/>
      <c r="O43" s="47" t="s">
        <v>24</v>
      </c>
      <c r="P43" s="47" t="s">
        <v>67</v>
      </c>
      <c r="Q43" s="49"/>
      <c r="R43" s="56" t="s">
        <v>2103</v>
      </c>
      <c r="S43" s="47" t="s">
        <v>98</v>
      </c>
      <c r="T43" s="55" t="s">
        <v>2104</v>
      </c>
      <c r="U43" s="49"/>
      <c r="V43" s="49"/>
      <c r="W43" s="49"/>
      <c r="X43" s="49"/>
      <c r="Y43" s="49"/>
      <c r="Z43" s="49"/>
      <c r="AA43" s="49"/>
      <c r="AB43" s="49"/>
      <c r="AC43" s="49"/>
      <c r="AD43" s="49"/>
      <c r="AE43" s="49"/>
      <c r="AF43" s="49"/>
      <c r="AG43" s="49"/>
      <c r="AH43" s="49"/>
      <c r="AI43" s="49"/>
      <c r="AJ43" s="49"/>
      <c r="AK43" s="49"/>
      <c r="AL43" s="52"/>
      <c r="AM43" s="52"/>
      <c r="AN43" s="52"/>
      <c r="AO43" s="52"/>
      <c r="AP43" s="52"/>
      <c r="AQ43" s="52"/>
    </row>
    <row r="44" spans="1:43" ht="19.5" customHeight="1">
      <c r="A44" s="54">
        <v>44159</v>
      </c>
      <c r="B44" s="55" t="s">
        <v>1990</v>
      </c>
      <c r="C44" s="60">
        <v>42.879505999999999</v>
      </c>
      <c r="D44" s="52">
        <v>74.604018999999994</v>
      </c>
      <c r="E44" s="47">
        <v>50</v>
      </c>
      <c r="F44" s="47">
        <v>0</v>
      </c>
      <c r="G44" s="47" t="s">
        <v>21</v>
      </c>
      <c r="H44" s="47" t="s">
        <v>91</v>
      </c>
      <c r="I44" s="47"/>
      <c r="J44" s="49"/>
      <c r="K44" s="47"/>
      <c r="L44" s="49"/>
      <c r="M44" s="48" t="s">
        <v>2105</v>
      </c>
      <c r="N44" s="47"/>
      <c r="O44" s="47" t="s">
        <v>76</v>
      </c>
      <c r="P44" s="47" t="s">
        <v>437</v>
      </c>
      <c r="Q44" s="49"/>
      <c r="R44" s="56" t="s">
        <v>2106</v>
      </c>
      <c r="S44" s="47" t="s">
        <v>27</v>
      </c>
      <c r="T44" s="55" t="s">
        <v>2107</v>
      </c>
      <c r="U44" s="49"/>
      <c r="V44" s="49"/>
      <c r="W44" s="49"/>
      <c r="X44" s="49"/>
      <c r="Y44" s="49"/>
      <c r="Z44" s="49"/>
      <c r="AA44" s="49"/>
      <c r="AB44" s="49"/>
      <c r="AC44" s="49"/>
      <c r="AD44" s="49"/>
      <c r="AE44" s="49"/>
      <c r="AF44" s="49"/>
      <c r="AG44" s="49"/>
      <c r="AH44" s="49"/>
      <c r="AI44" s="49"/>
      <c r="AJ44" s="49"/>
      <c r="AK44" s="49"/>
      <c r="AL44" s="52"/>
      <c r="AM44" s="52"/>
      <c r="AN44" s="52"/>
      <c r="AO44" s="52"/>
      <c r="AP44" s="52"/>
      <c r="AQ44" s="52"/>
    </row>
    <row r="45" spans="1:43" ht="19.5" customHeight="1">
      <c r="A45" s="54">
        <v>44158</v>
      </c>
      <c r="B45" s="55" t="s">
        <v>2108</v>
      </c>
      <c r="C45" s="58">
        <v>40.710966999999997</v>
      </c>
      <c r="D45" s="58">
        <v>72.877876999999998</v>
      </c>
      <c r="E45" s="47">
        <v>30</v>
      </c>
      <c r="F45" s="47">
        <v>0</v>
      </c>
      <c r="G45" s="47" t="s">
        <v>21</v>
      </c>
      <c r="H45" s="47" t="s">
        <v>282</v>
      </c>
      <c r="I45" s="47"/>
      <c r="J45" s="49"/>
      <c r="K45" s="47"/>
      <c r="L45" s="49"/>
      <c r="M45" s="47" t="s">
        <v>59</v>
      </c>
      <c r="N45" s="47" t="s">
        <v>2109</v>
      </c>
      <c r="O45" s="47" t="s">
        <v>59</v>
      </c>
      <c r="P45" s="47" t="s">
        <v>48</v>
      </c>
      <c r="Q45" s="49"/>
      <c r="R45" s="56" t="s">
        <v>2110</v>
      </c>
      <c r="S45" s="47" t="s">
        <v>98</v>
      </c>
      <c r="T45" s="55" t="s">
        <v>2111</v>
      </c>
      <c r="U45" s="49"/>
      <c r="V45" s="49"/>
      <c r="W45" s="49"/>
      <c r="X45" s="49"/>
      <c r="Y45" s="49"/>
      <c r="Z45" s="49"/>
      <c r="AA45" s="49"/>
      <c r="AB45" s="49"/>
      <c r="AC45" s="49"/>
      <c r="AD45" s="49"/>
      <c r="AE45" s="49"/>
      <c r="AF45" s="49"/>
      <c r="AG45" s="49"/>
      <c r="AH45" s="49"/>
      <c r="AI45" s="49"/>
      <c r="AJ45" s="49"/>
      <c r="AK45" s="49"/>
      <c r="AL45" s="52"/>
      <c r="AM45" s="52"/>
      <c r="AN45" s="52"/>
      <c r="AO45" s="52"/>
      <c r="AP45" s="52"/>
      <c r="AQ45" s="52"/>
    </row>
    <row r="46" spans="1:43" ht="19.5" customHeight="1">
      <c r="A46" s="54">
        <v>44158</v>
      </c>
      <c r="B46" s="55" t="s">
        <v>2112</v>
      </c>
      <c r="C46" s="55">
        <v>40.538914971938297</v>
      </c>
      <c r="D46" s="48">
        <v>72.945205521738501</v>
      </c>
      <c r="E46" s="47" t="s">
        <v>87</v>
      </c>
      <c r="F46" s="47">
        <v>0</v>
      </c>
      <c r="G46" s="47" t="s">
        <v>21</v>
      </c>
      <c r="H46" s="47" t="s">
        <v>73</v>
      </c>
      <c r="I46" s="47"/>
      <c r="J46" s="49"/>
      <c r="K46" s="47"/>
      <c r="L46" s="49"/>
      <c r="M46" s="47" t="s">
        <v>2113</v>
      </c>
      <c r="N46" s="47"/>
      <c r="O46" s="47" t="s">
        <v>81</v>
      </c>
      <c r="P46" s="47" t="s">
        <v>48</v>
      </c>
      <c r="Q46" s="49"/>
      <c r="R46" s="56" t="s">
        <v>2114</v>
      </c>
      <c r="S46" s="47" t="s">
        <v>27</v>
      </c>
      <c r="T46" s="55" t="s">
        <v>2115</v>
      </c>
      <c r="U46" s="49"/>
      <c r="V46" s="49"/>
      <c r="W46" s="49"/>
      <c r="X46" s="49"/>
      <c r="Y46" s="49"/>
      <c r="Z46" s="49"/>
      <c r="AA46" s="49"/>
      <c r="AB46" s="49"/>
      <c r="AC46" s="49"/>
      <c r="AD46" s="49"/>
      <c r="AE46" s="49"/>
      <c r="AF46" s="49"/>
      <c r="AG46" s="49"/>
      <c r="AH46" s="49"/>
      <c r="AI46" s="49"/>
      <c r="AJ46" s="49"/>
      <c r="AK46" s="49"/>
      <c r="AL46" s="52"/>
      <c r="AM46" s="52"/>
      <c r="AN46" s="52"/>
      <c r="AO46" s="52"/>
      <c r="AP46" s="52"/>
      <c r="AQ46" s="52"/>
    </row>
    <row r="47" spans="1:43" ht="19.5" customHeight="1">
      <c r="A47" s="46">
        <v>44157</v>
      </c>
      <c r="B47" s="47" t="s">
        <v>1990</v>
      </c>
      <c r="C47" s="48">
        <v>42.864948099999999</v>
      </c>
      <c r="D47" s="48">
        <v>74.603538200000003</v>
      </c>
      <c r="E47" s="47">
        <v>300</v>
      </c>
      <c r="F47" s="47">
        <v>0</v>
      </c>
      <c r="G47" s="47" t="s">
        <v>570</v>
      </c>
      <c r="H47" s="47" t="s">
        <v>22</v>
      </c>
      <c r="I47" s="47" t="s">
        <v>51</v>
      </c>
      <c r="J47" s="47" t="s">
        <v>64</v>
      </c>
      <c r="K47" s="47" t="s">
        <v>2116</v>
      </c>
      <c r="L47" s="49"/>
      <c r="M47" s="47" t="s">
        <v>2117</v>
      </c>
      <c r="N47" s="47"/>
      <c r="O47" s="47" t="s">
        <v>24</v>
      </c>
      <c r="P47" s="47" t="s">
        <v>67</v>
      </c>
      <c r="Q47" s="49"/>
      <c r="R47" s="53" t="s">
        <v>2118</v>
      </c>
      <c r="S47" s="47" t="s">
        <v>27</v>
      </c>
      <c r="T47" s="51" t="s">
        <v>2119</v>
      </c>
      <c r="U47" s="49"/>
      <c r="V47" s="49"/>
      <c r="W47" s="49"/>
      <c r="X47" s="49"/>
      <c r="Y47" s="49"/>
      <c r="Z47" s="49"/>
      <c r="AA47" s="49"/>
      <c r="AB47" s="49"/>
      <c r="AC47" s="49"/>
      <c r="AD47" s="49"/>
      <c r="AE47" s="49"/>
      <c r="AF47" s="49"/>
      <c r="AG47" s="49"/>
      <c r="AH47" s="49"/>
      <c r="AI47" s="49"/>
      <c r="AJ47" s="49"/>
      <c r="AK47" s="49"/>
      <c r="AL47" s="52"/>
      <c r="AM47" s="52"/>
      <c r="AN47" s="52"/>
      <c r="AO47" s="52"/>
      <c r="AP47" s="52"/>
      <c r="AQ47" s="52"/>
    </row>
    <row r="48" spans="1:43" ht="19.5" customHeight="1">
      <c r="A48" s="54">
        <v>44156</v>
      </c>
      <c r="B48" s="55" t="s">
        <v>2120</v>
      </c>
      <c r="C48" s="55">
        <v>42.490940164786998</v>
      </c>
      <c r="D48" s="48">
        <v>78.4003055195478</v>
      </c>
      <c r="E48" s="47">
        <v>50</v>
      </c>
      <c r="F48" s="47">
        <v>0</v>
      </c>
      <c r="G48" s="47" t="s">
        <v>21</v>
      </c>
      <c r="H48" s="47" t="s">
        <v>91</v>
      </c>
      <c r="I48" s="47"/>
      <c r="J48" s="49"/>
      <c r="K48" s="47" t="s">
        <v>2121</v>
      </c>
      <c r="L48" s="49"/>
      <c r="M48" s="47" t="s">
        <v>59</v>
      </c>
      <c r="N48" s="47"/>
      <c r="O48" s="47" t="s">
        <v>59</v>
      </c>
      <c r="P48" s="47" t="s">
        <v>48</v>
      </c>
      <c r="Q48" s="49"/>
      <c r="R48" s="56" t="s">
        <v>2122</v>
      </c>
      <c r="S48" s="47" t="s">
        <v>27</v>
      </c>
      <c r="T48" s="55" t="s">
        <v>2123</v>
      </c>
      <c r="U48" s="49"/>
      <c r="V48" s="49"/>
      <c r="W48" s="49"/>
      <c r="X48" s="49"/>
      <c r="Y48" s="49"/>
      <c r="Z48" s="49"/>
      <c r="AA48" s="49"/>
      <c r="AB48" s="49"/>
      <c r="AC48" s="49"/>
      <c r="AD48" s="49"/>
      <c r="AE48" s="49"/>
      <c r="AF48" s="49"/>
      <c r="AG48" s="49"/>
      <c r="AH48" s="49"/>
      <c r="AI48" s="49"/>
      <c r="AJ48" s="49"/>
      <c r="AK48" s="49"/>
      <c r="AL48" s="52"/>
      <c r="AM48" s="52"/>
      <c r="AN48" s="52"/>
      <c r="AO48" s="52"/>
      <c r="AP48" s="52"/>
      <c r="AQ48" s="52"/>
    </row>
    <row r="49" spans="1:43" ht="19.5" customHeight="1">
      <c r="A49" s="54">
        <v>44156</v>
      </c>
      <c r="B49" s="55" t="s">
        <v>1990</v>
      </c>
      <c r="C49" s="55">
        <v>42.882042085229003</v>
      </c>
      <c r="D49" s="48">
        <v>74.603105199029102</v>
      </c>
      <c r="E49" s="47">
        <v>10</v>
      </c>
      <c r="F49" s="47">
        <v>0</v>
      </c>
      <c r="G49" s="47" t="s">
        <v>1438</v>
      </c>
      <c r="H49" s="47" t="s">
        <v>1439</v>
      </c>
      <c r="I49" s="47"/>
      <c r="J49" s="47"/>
      <c r="K49" s="47"/>
      <c r="L49" s="49"/>
      <c r="M49" s="47" t="s">
        <v>2124</v>
      </c>
      <c r="N49" s="47"/>
      <c r="O49" s="47" t="s">
        <v>76</v>
      </c>
      <c r="P49" s="47" t="s">
        <v>67</v>
      </c>
      <c r="Q49" s="49"/>
      <c r="R49" s="56" t="s">
        <v>2125</v>
      </c>
      <c r="S49" s="47" t="s">
        <v>98</v>
      </c>
      <c r="T49" s="55" t="s">
        <v>2126</v>
      </c>
      <c r="U49" s="49"/>
      <c r="V49" s="49"/>
      <c r="W49" s="49"/>
      <c r="X49" s="49"/>
      <c r="Y49" s="49"/>
      <c r="Z49" s="49"/>
      <c r="AA49" s="49"/>
      <c r="AB49" s="49"/>
      <c r="AC49" s="49"/>
      <c r="AD49" s="49"/>
      <c r="AE49" s="49"/>
      <c r="AF49" s="49"/>
      <c r="AG49" s="49"/>
      <c r="AH49" s="49"/>
      <c r="AI49" s="49"/>
      <c r="AJ49" s="49"/>
      <c r="AK49" s="49"/>
      <c r="AL49" s="52"/>
      <c r="AM49" s="52"/>
      <c r="AN49" s="52"/>
      <c r="AO49" s="52"/>
      <c r="AP49" s="52"/>
      <c r="AQ49" s="52"/>
    </row>
    <row r="50" spans="1:43" ht="19.5" customHeight="1">
      <c r="A50" s="54">
        <v>44156</v>
      </c>
      <c r="B50" s="55" t="s">
        <v>2006</v>
      </c>
      <c r="C50" s="55">
        <v>40.5206318839451</v>
      </c>
      <c r="D50" s="48">
        <v>72.797478123787499</v>
      </c>
      <c r="E50" s="47">
        <v>100</v>
      </c>
      <c r="F50" s="47">
        <v>0</v>
      </c>
      <c r="G50" s="47" t="s">
        <v>21</v>
      </c>
      <c r="H50" s="47" t="s">
        <v>51</v>
      </c>
      <c r="I50" s="47"/>
      <c r="J50" s="49"/>
      <c r="K50" s="47"/>
      <c r="L50" s="49"/>
      <c r="M50" s="47" t="s">
        <v>782</v>
      </c>
      <c r="N50" s="47"/>
      <c r="O50" s="47" t="s">
        <v>53</v>
      </c>
      <c r="P50" s="47" t="s">
        <v>205</v>
      </c>
      <c r="Q50" s="49"/>
      <c r="R50" s="56" t="s">
        <v>2127</v>
      </c>
      <c r="S50" s="47" t="s">
        <v>98</v>
      </c>
      <c r="T50" s="55" t="s">
        <v>2128</v>
      </c>
      <c r="U50" s="49"/>
      <c r="V50" s="49"/>
      <c r="W50" s="49"/>
      <c r="X50" s="49"/>
      <c r="Y50" s="49"/>
      <c r="Z50" s="49"/>
      <c r="AA50" s="49"/>
      <c r="AB50" s="49"/>
      <c r="AC50" s="49"/>
      <c r="AD50" s="49"/>
      <c r="AE50" s="49"/>
      <c r="AF50" s="49"/>
      <c r="AG50" s="49"/>
      <c r="AH50" s="49"/>
      <c r="AI50" s="49"/>
      <c r="AJ50" s="49"/>
      <c r="AK50" s="49"/>
      <c r="AL50" s="52"/>
      <c r="AM50" s="52"/>
      <c r="AN50" s="52"/>
      <c r="AO50" s="52"/>
      <c r="AP50" s="52"/>
      <c r="AQ50" s="52"/>
    </row>
    <row r="51" spans="1:43" ht="19.5" customHeight="1">
      <c r="A51" s="54">
        <v>44154</v>
      </c>
      <c r="B51" s="55" t="s">
        <v>2006</v>
      </c>
      <c r="C51" s="58">
        <v>40.560177000000003</v>
      </c>
      <c r="D51" s="48">
        <v>72.801079999999999</v>
      </c>
      <c r="E51" s="47">
        <v>15</v>
      </c>
      <c r="F51" s="47">
        <v>0</v>
      </c>
      <c r="G51" s="47" t="s">
        <v>158</v>
      </c>
      <c r="H51" s="47" t="s">
        <v>96</v>
      </c>
      <c r="I51" s="47"/>
      <c r="J51" s="49"/>
      <c r="K51" s="47"/>
      <c r="L51" s="49"/>
      <c r="M51" s="47" t="s">
        <v>782</v>
      </c>
      <c r="N51" s="47"/>
      <c r="O51" s="47" t="s">
        <v>53</v>
      </c>
      <c r="P51" s="47" t="s">
        <v>54</v>
      </c>
      <c r="Q51" s="49"/>
      <c r="R51" s="56" t="s">
        <v>2129</v>
      </c>
      <c r="S51" s="47" t="s">
        <v>27</v>
      </c>
      <c r="T51" s="55" t="s">
        <v>2130</v>
      </c>
      <c r="U51" s="49"/>
      <c r="V51" s="49"/>
      <c r="W51" s="49"/>
      <c r="X51" s="49"/>
      <c r="Y51" s="49"/>
      <c r="Z51" s="49"/>
      <c r="AA51" s="49"/>
      <c r="AB51" s="49"/>
      <c r="AC51" s="49"/>
      <c r="AD51" s="49"/>
      <c r="AE51" s="49"/>
      <c r="AF51" s="49"/>
      <c r="AG51" s="49"/>
      <c r="AH51" s="49"/>
      <c r="AI51" s="49"/>
      <c r="AJ51" s="49"/>
      <c r="AK51" s="49"/>
      <c r="AL51" s="52"/>
      <c r="AM51" s="52"/>
      <c r="AN51" s="52"/>
      <c r="AO51" s="52"/>
      <c r="AP51" s="52"/>
      <c r="AQ51" s="52"/>
    </row>
    <row r="52" spans="1:43" ht="19.5" customHeight="1">
      <c r="A52" s="54">
        <v>44153</v>
      </c>
      <c r="B52" s="55" t="s">
        <v>2131</v>
      </c>
      <c r="C52" s="58">
        <v>42.460168000000003</v>
      </c>
      <c r="D52" s="48">
        <v>76.185620999999998</v>
      </c>
      <c r="E52" s="47" t="s">
        <v>87</v>
      </c>
      <c r="F52" s="47">
        <v>0</v>
      </c>
      <c r="G52" s="47" t="s">
        <v>21</v>
      </c>
      <c r="H52" s="47" t="s">
        <v>79</v>
      </c>
      <c r="I52" s="47" t="s">
        <v>266</v>
      </c>
      <c r="J52" s="49"/>
      <c r="K52" s="47"/>
      <c r="L52" s="49"/>
      <c r="M52" s="47" t="s">
        <v>2132</v>
      </c>
      <c r="N52" s="47"/>
      <c r="O52" s="47" t="s">
        <v>59</v>
      </c>
      <c r="P52" s="47" t="s">
        <v>67</v>
      </c>
      <c r="Q52" s="49"/>
      <c r="R52" s="56" t="s">
        <v>2133</v>
      </c>
      <c r="S52" s="47" t="s">
        <v>27</v>
      </c>
      <c r="T52" s="55" t="s">
        <v>2134</v>
      </c>
      <c r="U52" s="49"/>
      <c r="V52" s="49"/>
      <c r="W52" s="49"/>
      <c r="X52" s="49"/>
      <c r="Y52" s="49"/>
      <c r="Z52" s="49"/>
      <c r="AA52" s="49"/>
      <c r="AB52" s="49"/>
      <c r="AC52" s="49"/>
      <c r="AD52" s="49"/>
      <c r="AE52" s="49"/>
      <c r="AF52" s="49"/>
      <c r="AG52" s="49"/>
      <c r="AH52" s="49"/>
      <c r="AI52" s="49"/>
      <c r="AJ52" s="49"/>
      <c r="AK52" s="49"/>
      <c r="AL52" s="52"/>
      <c r="AM52" s="52"/>
      <c r="AN52" s="52"/>
      <c r="AO52" s="52"/>
      <c r="AP52" s="52"/>
      <c r="AQ52" s="52"/>
    </row>
    <row r="53" spans="1:43" ht="19.5" customHeight="1">
      <c r="A53" s="46">
        <v>44153</v>
      </c>
      <c r="B53" s="47" t="s">
        <v>1990</v>
      </c>
      <c r="C53" s="48">
        <v>42.875835000000002</v>
      </c>
      <c r="D53" s="48">
        <v>74.611339999999998</v>
      </c>
      <c r="E53" s="47">
        <v>40</v>
      </c>
      <c r="F53" s="47">
        <v>0</v>
      </c>
      <c r="G53" s="47" t="s">
        <v>21</v>
      </c>
      <c r="H53" s="47" t="s">
        <v>44</v>
      </c>
      <c r="I53" s="47" t="s">
        <v>140</v>
      </c>
      <c r="J53" s="49"/>
      <c r="K53" s="47"/>
      <c r="L53" s="49"/>
      <c r="M53" s="47" t="s">
        <v>2030</v>
      </c>
      <c r="N53" s="47"/>
      <c r="O53" s="47" t="s">
        <v>81</v>
      </c>
      <c r="P53" s="47" t="s">
        <v>67</v>
      </c>
      <c r="Q53" s="49"/>
      <c r="R53" s="53" t="s">
        <v>2135</v>
      </c>
      <c r="S53" s="47" t="s">
        <v>27</v>
      </c>
      <c r="T53" s="51" t="s">
        <v>2136</v>
      </c>
      <c r="U53" s="49"/>
      <c r="V53" s="49"/>
      <c r="W53" s="49"/>
      <c r="X53" s="49"/>
      <c r="Y53" s="49"/>
      <c r="Z53" s="49"/>
      <c r="AA53" s="49"/>
      <c r="AB53" s="49"/>
      <c r="AC53" s="49"/>
      <c r="AD53" s="49"/>
      <c r="AE53" s="49"/>
      <c r="AF53" s="49"/>
      <c r="AG53" s="49"/>
      <c r="AH53" s="49"/>
      <c r="AI53" s="49"/>
      <c r="AJ53" s="49"/>
      <c r="AK53" s="49"/>
      <c r="AL53" s="52"/>
      <c r="AM53" s="52"/>
      <c r="AN53" s="52"/>
      <c r="AO53" s="52"/>
      <c r="AP53" s="52"/>
      <c r="AQ53" s="52"/>
    </row>
    <row r="54" spans="1:43" ht="19.5" customHeight="1">
      <c r="A54" s="54">
        <v>44152</v>
      </c>
      <c r="B54" s="55" t="s">
        <v>2137</v>
      </c>
      <c r="C54" s="58">
        <v>40.174379000000002</v>
      </c>
      <c r="D54" s="48">
        <v>72.081412</v>
      </c>
      <c r="E54" s="47">
        <v>30</v>
      </c>
      <c r="F54" s="47">
        <v>0</v>
      </c>
      <c r="G54" s="47" t="s">
        <v>21</v>
      </c>
      <c r="H54" s="47" t="s">
        <v>79</v>
      </c>
      <c r="I54" s="47" t="s">
        <v>73</v>
      </c>
      <c r="J54" s="49"/>
      <c r="K54" s="47"/>
      <c r="L54" s="49"/>
      <c r="M54" s="47" t="s">
        <v>2138</v>
      </c>
      <c r="N54" s="47"/>
      <c r="O54" s="47" t="s">
        <v>81</v>
      </c>
      <c r="P54" s="47" t="s">
        <v>48</v>
      </c>
      <c r="Q54" s="47" t="s">
        <v>82</v>
      </c>
      <c r="R54" s="56" t="s">
        <v>2139</v>
      </c>
      <c r="S54" s="47" t="s">
        <v>98</v>
      </c>
      <c r="T54" s="55" t="s">
        <v>2140</v>
      </c>
      <c r="U54" s="49"/>
      <c r="V54" s="49"/>
      <c r="W54" s="49"/>
      <c r="X54" s="49"/>
      <c r="Y54" s="49"/>
      <c r="Z54" s="49"/>
      <c r="AA54" s="49"/>
      <c r="AB54" s="49"/>
      <c r="AC54" s="49"/>
      <c r="AD54" s="49"/>
      <c r="AE54" s="49"/>
      <c r="AF54" s="49"/>
      <c r="AG54" s="49"/>
      <c r="AH54" s="49"/>
      <c r="AI54" s="49"/>
      <c r="AJ54" s="49"/>
      <c r="AK54" s="49"/>
      <c r="AL54" s="52"/>
      <c r="AM54" s="52"/>
      <c r="AN54" s="52"/>
      <c r="AO54" s="52"/>
      <c r="AP54" s="52"/>
      <c r="AQ54" s="52"/>
    </row>
    <row r="55" spans="1:43" ht="19.5" customHeight="1">
      <c r="A55" s="46">
        <v>44152</v>
      </c>
      <c r="B55" s="47" t="s">
        <v>1990</v>
      </c>
      <c r="C55" s="47">
        <v>42.859684999999999</v>
      </c>
      <c r="D55" s="48">
        <v>74.638143999999997</v>
      </c>
      <c r="E55" s="47">
        <v>20</v>
      </c>
      <c r="F55" s="47">
        <v>0</v>
      </c>
      <c r="G55" s="47" t="s">
        <v>21</v>
      </c>
      <c r="H55" s="47" t="s">
        <v>91</v>
      </c>
      <c r="I55" s="47" t="s">
        <v>44</v>
      </c>
      <c r="J55" s="49"/>
      <c r="K55" s="47"/>
      <c r="L55" s="49"/>
      <c r="M55" s="47" t="s">
        <v>2141</v>
      </c>
      <c r="N55" s="47" t="s">
        <v>2142</v>
      </c>
      <c r="O55" s="47" t="s">
        <v>76</v>
      </c>
      <c r="P55" s="47" t="s">
        <v>67</v>
      </c>
      <c r="Q55" s="49"/>
      <c r="R55" s="53" t="s">
        <v>2143</v>
      </c>
      <c r="S55" s="47" t="s">
        <v>27</v>
      </c>
      <c r="T55" s="51" t="s">
        <v>2144</v>
      </c>
      <c r="U55" s="49"/>
      <c r="V55" s="49"/>
      <c r="W55" s="49"/>
      <c r="X55" s="49"/>
      <c r="Y55" s="49"/>
      <c r="Z55" s="49"/>
      <c r="AA55" s="49"/>
      <c r="AB55" s="49"/>
      <c r="AC55" s="49"/>
      <c r="AD55" s="49"/>
      <c r="AE55" s="49"/>
      <c r="AF55" s="49"/>
      <c r="AG55" s="49"/>
      <c r="AH55" s="49"/>
      <c r="AI55" s="49"/>
      <c r="AJ55" s="49"/>
      <c r="AK55" s="49"/>
      <c r="AL55" s="52"/>
      <c r="AM55" s="52"/>
      <c r="AN55" s="52"/>
      <c r="AO55" s="52"/>
      <c r="AP55" s="52"/>
      <c r="AQ55" s="52"/>
    </row>
    <row r="56" spans="1:43" ht="19.5" customHeight="1">
      <c r="A56" s="54">
        <v>44151</v>
      </c>
      <c r="B56" s="55" t="s">
        <v>2006</v>
      </c>
      <c r="C56" s="55">
        <v>40.534833950699998</v>
      </c>
      <c r="D56" s="48">
        <v>72.803311381744805</v>
      </c>
      <c r="E56" s="47" t="s">
        <v>87</v>
      </c>
      <c r="F56" s="47">
        <v>0</v>
      </c>
      <c r="G56" s="47" t="s">
        <v>21</v>
      </c>
      <c r="H56" s="47" t="s">
        <v>91</v>
      </c>
      <c r="I56" s="47"/>
      <c r="J56" s="49"/>
      <c r="K56" s="47"/>
      <c r="L56" s="49"/>
      <c r="M56" s="59" t="s">
        <v>2145</v>
      </c>
      <c r="N56" s="47"/>
      <c r="O56" s="47" t="s">
        <v>76</v>
      </c>
      <c r="P56" s="47" t="s">
        <v>67</v>
      </c>
      <c r="Q56" s="49"/>
      <c r="R56" s="56" t="s">
        <v>2146</v>
      </c>
      <c r="S56" s="47" t="s">
        <v>27</v>
      </c>
      <c r="T56" s="55" t="s">
        <v>2147</v>
      </c>
      <c r="U56" s="49"/>
      <c r="V56" s="49"/>
      <c r="W56" s="49"/>
      <c r="X56" s="49"/>
      <c r="Y56" s="49"/>
      <c r="Z56" s="49"/>
      <c r="AA56" s="49"/>
      <c r="AB56" s="49"/>
      <c r="AC56" s="49"/>
      <c r="AD56" s="49"/>
      <c r="AE56" s="49"/>
      <c r="AF56" s="49"/>
      <c r="AG56" s="49"/>
      <c r="AH56" s="49"/>
      <c r="AI56" s="49"/>
      <c r="AJ56" s="49"/>
      <c r="AK56" s="49"/>
      <c r="AL56" s="52"/>
      <c r="AM56" s="52"/>
      <c r="AN56" s="52"/>
      <c r="AO56" s="52"/>
      <c r="AP56" s="52"/>
      <c r="AQ56" s="52"/>
    </row>
    <row r="57" spans="1:43" ht="19.5" customHeight="1">
      <c r="A57" s="46">
        <v>44151</v>
      </c>
      <c r="B57" s="47" t="s">
        <v>1990</v>
      </c>
      <c r="C57" s="47">
        <v>42.879731</v>
      </c>
      <c r="D57" s="48">
        <v>74.605547000000001</v>
      </c>
      <c r="E57" s="47">
        <v>15</v>
      </c>
      <c r="F57" s="47">
        <v>0</v>
      </c>
      <c r="G57" s="47" t="s">
        <v>21</v>
      </c>
      <c r="H57" s="47" t="s">
        <v>51</v>
      </c>
      <c r="I57" s="47" t="s">
        <v>62</v>
      </c>
      <c r="J57" s="49"/>
      <c r="K57" s="47" t="s">
        <v>2056</v>
      </c>
      <c r="L57" s="49"/>
      <c r="M57" s="47" t="s">
        <v>1280</v>
      </c>
      <c r="N57" s="49"/>
      <c r="O57" s="47" t="s">
        <v>53</v>
      </c>
      <c r="P57" s="47" t="s">
        <v>67</v>
      </c>
      <c r="Q57" s="49"/>
      <c r="R57" s="53" t="s">
        <v>2148</v>
      </c>
      <c r="S57" s="47" t="s">
        <v>27</v>
      </c>
      <c r="T57" s="51" t="s">
        <v>2149</v>
      </c>
      <c r="U57" s="49"/>
      <c r="V57" s="49"/>
      <c r="W57" s="49"/>
      <c r="X57" s="49"/>
      <c r="Y57" s="49"/>
      <c r="Z57" s="49"/>
      <c r="AA57" s="49"/>
      <c r="AB57" s="49"/>
      <c r="AC57" s="49"/>
      <c r="AD57" s="49"/>
      <c r="AE57" s="49"/>
      <c r="AF57" s="49"/>
      <c r="AG57" s="49"/>
      <c r="AH57" s="49"/>
      <c r="AI57" s="49"/>
      <c r="AJ57" s="49"/>
      <c r="AK57" s="49"/>
      <c r="AL57" s="52"/>
      <c r="AM57" s="52"/>
      <c r="AN57" s="52"/>
      <c r="AO57" s="52"/>
      <c r="AP57" s="52"/>
      <c r="AQ57" s="52"/>
    </row>
    <row r="58" spans="1:43" ht="19.5" customHeight="1">
      <c r="A58" s="54">
        <v>44148</v>
      </c>
      <c r="B58" s="55" t="s">
        <v>2006</v>
      </c>
      <c r="C58" s="55">
        <v>40.516482432123297</v>
      </c>
      <c r="D58" s="48">
        <v>72.803540597006105</v>
      </c>
      <c r="E58" s="47">
        <v>1</v>
      </c>
      <c r="F58" s="47">
        <v>0</v>
      </c>
      <c r="G58" s="47" t="s">
        <v>444</v>
      </c>
      <c r="H58" s="47" t="s">
        <v>51</v>
      </c>
      <c r="I58" s="47"/>
      <c r="J58" s="49"/>
      <c r="K58" s="47"/>
      <c r="L58" s="49"/>
      <c r="M58" s="47" t="s">
        <v>53</v>
      </c>
      <c r="N58" s="47"/>
      <c r="O58" s="47" t="s">
        <v>53</v>
      </c>
      <c r="P58" s="47" t="s">
        <v>67</v>
      </c>
      <c r="Q58" s="49"/>
      <c r="R58" s="56" t="s">
        <v>2150</v>
      </c>
      <c r="S58" s="47" t="s">
        <v>27</v>
      </c>
      <c r="T58" s="55" t="s">
        <v>2151</v>
      </c>
      <c r="U58" s="49"/>
      <c r="V58" s="49"/>
      <c r="W58" s="49"/>
      <c r="X58" s="49"/>
      <c r="Y58" s="49"/>
      <c r="Z58" s="49"/>
      <c r="AA58" s="49"/>
      <c r="AB58" s="49"/>
      <c r="AC58" s="49"/>
      <c r="AD58" s="49"/>
      <c r="AE58" s="49"/>
      <c r="AF58" s="49"/>
      <c r="AG58" s="49"/>
      <c r="AH58" s="49"/>
      <c r="AI58" s="49"/>
      <c r="AJ58" s="49"/>
      <c r="AK58" s="49"/>
      <c r="AL58" s="52"/>
      <c r="AM58" s="52"/>
      <c r="AN58" s="52"/>
      <c r="AO58" s="52"/>
      <c r="AP58" s="52"/>
      <c r="AQ58" s="52"/>
    </row>
    <row r="59" spans="1:43" ht="19.5" customHeight="1">
      <c r="A59" s="54">
        <v>44148</v>
      </c>
      <c r="B59" s="55" t="s">
        <v>2006</v>
      </c>
      <c r="C59" s="55">
        <v>40.5207868432285</v>
      </c>
      <c r="D59" s="48">
        <v>72.797445937282106</v>
      </c>
      <c r="E59" s="47">
        <v>30</v>
      </c>
      <c r="F59" s="47">
        <v>0</v>
      </c>
      <c r="G59" s="47" t="s">
        <v>21</v>
      </c>
      <c r="H59" s="47" t="s">
        <v>51</v>
      </c>
      <c r="I59" s="47"/>
      <c r="J59" s="49"/>
      <c r="K59" s="47"/>
      <c r="L59" s="49"/>
      <c r="M59" s="47" t="s">
        <v>2047</v>
      </c>
      <c r="N59" s="47"/>
      <c r="O59" s="47" t="s">
        <v>53</v>
      </c>
      <c r="P59" s="47" t="s">
        <v>87</v>
      </c>
      <c r="Q59" s="49"/>
      <c r="R59" s="56" t="s">
        <v>2152</v>
      </c>
      <c r="S59" s="47" t="s">
        <v>98</v>
      </c>
      <c r="T59" s="55" t="s">
        <v>2153</v>
      </c>
      <c r="U59" s="49"/>
      <c r="V59" s="49"/>
      <c r="W59" s="49"/>
      <c r="X59" s="49"/>
      <c r="Y59" s="49"/>
      <c r="Z59" s="49"/>
      <c r="AA59" s="49"/>
      <c r="AB59" s="49"/>
      <c r="AC59" s="49"/>
      <c r="AD59" s="49"/>
      <c r="AE59" s="49"/>
      <c r="AF59" s="49"/>
      <c r="AG59" s="49"/>
      <c r="AH59" s="49"/>
      <c r="AI59" s="49"/>
      <c r="AJ59" s="49"/>
      <c r="AK59" s="49"/>
      <c r="AL59" s="52"/>
      <c r="AM59" s="52"/>
      <c r="AN59" s="52"/>
      <c r="AO59" s="52"/>
      <c r="AP59" s="52"/>
      <c r="AQ59" s="52"/>
    </row>
    <row r="60" spans="1:43" ht="19.5" customHeight="1">
      <c r="A60" s="46">
        <v>44148</v>
      </c>
      <c r="B60" s="47" t="s">
        <v>1990</v>
      </c>
      <c r="C60" s="47">
        <v>42.877324000000002</v>
      </c>
      <c r="D60" s="48">
        <v>74.600239000000002</v>
      </c>
      <c r="E60" s="47">
        <v>1</v>
      </c>
      <c r="F60" s="47">
        <v>0</v>
      </c>
      <c r="G60" s="47" t="s">
        <v>21</v>
      </c>
      <c r="H60" s="47" t="s">
        <v>96</v>
      </c>
      <c r="I60" s="47" t="s">
        <v>22</v>
      </c>
      <c r="J60" s="49"/>
      <c r="K60" s="61"/>
      <c r="L60" s="49"/>
      <c r="M60" s="47" t="s">
        <v>24</v>
      </c>
      <c r="N60" s="49"/>
      <c r="O60" s="47" t="s">
        <v>24</v>
      </c>
      <c r="P60" s="47" t="s">
        <v>67</v>
      </c>
      <c r="Q60" s="49"/>
      <c r="R60" s="53" t="s">
        <v>2154</v>
      </c>
      <c r="S60" s="47" t="s">
        <v>27</v>
      </c>
      <c r="T60" s="51" t="s">
        <v>2155</v>
      </c>
      <c r="U60" s="49"/>
      <c r="V60" s="49"/>
      <c r="W60" s="49"/>
      <c r="X60" s="49"/>
      <c r="Y60" s="49"/>
      <c r="Z60" s="49"/>
      <c r="AA60" s="49"/>
      <c r="AB60" s="49"/>
      <c r="AC60" s="49"/>
      <c r="AD60" s="49"/>
      <c r="AE60" s="49"/>
      <c r="AF60" s="49"/>
      <c r="AG60" s="49"/>
      <c r="AH60" s="49"/>
      <c r="AI60" s="49"/>
      <c r="AJ60" s="49"/>
      <c r="AK60" s="49"/>
      <c r="AL60" s="52"/>
      <c r="AM60" s="52"/>
      <c r="AN60" s="52"/>
      <c r="AO60" s="52"/>
      <c r="AP60" s="52"/>
      <c r="AQ60" s="52"/>
    </row>
    <row r="61" spans="1:43" ht="19.5" customHeight="1">
      <c r="A61" s="46">
        <v>44148</v>
      </c>
      <c r="B61" s="47" t="s">
        <v>1990</v>
      </c>
      <c r="C61" s="47">
        <v>42.879972000000002</v>
      </c>
      <c r="D61" s="48">
        <v>74.603953000000004</v>
      </c>
      <c r="E61" s="47">
        <v>30</v>
      </c>
      <c r="F61" s="47">
        <v>0</v>
      </c>
      <c r="G61" s="47" t="s">
        <v>21</v>
      </c>
      <c r="H61" s="47" t="s">
        <v>282</v>
      </c>
      <c r="I61" s="47"/>
      <c r="J61" s="49"/>
      <c r="K61" s="47"/>
      <c r="L61" s="49"/>
      <c r="M61" s="47" t="s">
        <v>24</v>
      </c>
      <c r="N61" s="49"/>
      <c r="O61" s="47" t="s">
        <v>24</v>
      </c>
      <c r="P61" s="47" t="s">
        <v>67</v>
      </c>
      <c r="Q61" s="49"/>
      <c r="R61" s="53" t="s">
        <v>2156</v>
      </c>
      <c r="S61" s="47" t="s">
        <v>27</v>
      </c>
      <c r="T61" s="51" t="s">
        <v>2157</v>
      </c>
      <c r="U61" s="49"/>
      <c r="V61" s="49"/>
      <c r="W61" s="49"/>
      <c r="X61" s="49"/>
      <c r="Y61" s="49"/>
      <c r="Z61" s="49"/>
      <c r="AA61" s="49"/>
      <c r="AB61" s="49"/>
      <c r="AC61" s="49"/>
      <c r="AD61" s="49"/>
      <c r="AE61" s="49"/>
      <c r="AF61" s="49"/>
      <c r="AG61" s="49"/>
      <c r="AH61" s="49"/>
      <c r="AI61" s="49"/>
      <c r="AJ61" s="49"/>
      <c r="AK61" s="49"/>
      <c r="AL61" s="52"/>
      <c r="AM61" s="52"/>
      <c r="AN61" s="52"/>
      <c r="AO61" s="52"/>
      <c r="AP61" s="52"/>
      <c r="AQ61" s="52"/>
    </row>
    <row r="62" spans="1:43" ht="19.5" customHeight="1">
      <c r="A62" s="54">
        <v>44147</v>
      </c>
      <c r="B62" s="55" t="s">
        <v>2131</v>
      </c>
      <c r="C62" s="55">
        <v>42.459586268570298</v>
      </c>
      <c r="D62" s="48">
        <v>76.1857024539365</v>
      </c>
      <c r="E62" s="47">
        <v>10</v>
      </c>
      <c r="F62" s="47">
        <v>0</v>
      </c>
      <c r="G62" s="47" t="s">
        <v>43</v>
      </c>
      <c r="H62" s="47" t="s">
        <v>91</v>
      </c>
      <c r="I62" s="47" t="s">
        <v>266</v>
      </c>
      <c r="J62" s="49"/>
      <c r="K62" s="47"/>
      <c r="L62" s="49"/>
      <c r="M62" s="47" t="s">
        <v>24</v>
      </c>
      <c r="N62" s="47"/>
      <c r="O62" s="47" t="s">
        <v>24</v>
      </c>
      <c r="P62" s="47" t="s">
        <v>67</v>
      </c>
      <c r="Q62" s="49"/>
      <c r="R62" s="56" t="s">
        <v>2158</v>
      </c>
      <c r="S62" s="47" t="s">
        <v>98</v>
      </c>
      <c r="T62" s="55" t="s">
        <v>2159</v>
      </c>
      <c r="U62" s="49"/>
      <c r="V62" s="49"/>
      <c r="W62" s="49"/>
      <c r="X62" s="49"/>
      <c r="Y62" s="49"/>
      <c r="Z62" s="49"/>
      <c r="AA62" s="49"/>
      <c r="AB62" s="49"/>
      <c r="AC62" s="49"/>
      <c r="AD62" s="49"/>
      <c r="AE62" s="49"/>
      <c r="AF62" s="49"/>
      <c r="AG62" s="49"/>
      <c r="AH62" s="49"/>
      <c r="AI62" s="49"/>
      <c r="AJ62" s="49"/>
      <c r="AK62" s="49"/>
      <c r="AL62" s="52"/>
      <c r="AM62" s="52"/>
      <c r="AN62" s="52"/>
      <c r="AO62" s="52"/>
      <c r="AP62" s="52"/>
      <c r="AQ62" s="52"/>
    </row>
    <row r="63" spans="1:43" ht="19.5" customHeight="1">
      <c r="A63" s="54">
        <v>44147</v>
      </c>
      <c r="B63" s="55" t="s">
        <v>2006</v>
      </c>
      <c r="C63" s="55">
        <v>40.516482432123297</v>
      </c>
      <c r="D63" s="48">
        <v>72.803540597006105</v>
      </c>
      <c r="E63" s="47">
        <v>50</v>
      </c>
      <c r="F63" s="47">
        <v>0</v>
      </c>
      <c r="G63" s="47" t="s">
        <v>21</v>
      </c>
      <c r="H63" s="47" t="s">
        <v>266</v>
      </c>
      <c r="I63" s="47" t="s">
        <v>22</v>
      </c>
      <c r="J63" s="49"/>
      <c r="K63" s="47"/>
      <c r="L63" s="49"/>
      <c r="M63" s="47" t="s">
        <v>59</v>
      </c>
      <c r="N63" s="47"/>
      <c r="O63" s="47" t="s">
        <v>59</v>
      </c>
      <c r="P63" s="47" t="s">
        <v>48</v>
      </c>
      <c r="Q63" s="47" t="s">
        <v>82</v>
      </c>
      <c r="R63" s="56" t="s">
        <v>2160</v>
      </c>
      <c r="S63" s="47" t="s">
        <v>98</v>
      </c>
      <c r="T63" s="55" t="s">
        <v>2161</v>
      </c>
      <c r="U63" s="49"/>
      <c r="V63" s="49"/>
      <c r="W63" s="49"/>
      <c r="X63" s="49"/>
      <c r="Y63" s="49"/>
      <c r="Z63" s="49"/>
      <c r="AA63" s="49"/>
      <c r="AB63" s="49"/>
      <c r="AC63" s="49"/>
      <c r="AD63" s="49"/>
      <c r="AE63" s="49"/>
      <c r="AF63" s="49"/>
      <c r="AG63" s="49"/>
      <c r="AH63" s="49"/>
      <c r="AI63" s="49"/>
      <c r="AJ63" s="49"/>
      <c r="AK63" s="49"/>
      <c r="AL63" s="52"/>
      <c r="AM63" s="52"/>
      <c r="AN63" s="52"/>
      <c r="AO63" s="52"/>
      <c r="AP63" s="52"/>
      <c r="AQ63" s="52"/>
    </row>
    <row r="64" spans="1:43" ht="19.5" customHeight="1">
      <c r="A64" s="54">
        <v>44147</v>
      </c>
      <c r="B64" s="55" t="s">
        <v>1990</v>
      </c>
      <c r="C64" s="52">
        <v>42.807859000000001</v>
      </c>
      <c r="D64" s="52">
        <v>74.582640999999995</v>
      </c>
      <c r="E64" s="47">
        <v>40</v>
      </c>
      <c r="F64" s="47">
        <v>0</v>
      </c>
      <c r="G64" s="47" t="s">
        <v>21</v>
      </c>
      <c r="H64" s="47" t="s">
        <v>58</v>
      </c>
      <c r="I64" s="47"/>
      <c r="J64" s="49"/>
      <c r="K64" s="47"/>
      <c r="L64" s="49"/>
      <c r="M64" s="47" t="s">
        <v>24</v>
      </c>
      <c r="N64" s="47"/>
      <c r="O64" s="47" t="s">
        <v>24</v>
      </c>
      <c r="P64" s="47" t="s">
        <v>67</v>
      </c>
      <c r="Q64" s="49"/>
      <c r="R64" s="56" t="s">
        <v>2162</v>
      </c>
      <c r="S64" s="47" t="s">
        <v>27</v>
      </c>
      <c r="T64" s="55" t="s">
        <v>2163</v>
      </c>
      <c r="U64" s="49"/>
      <c r="V64" s="49"/>
      <c r="W64" s="49"/>
      <c r="X64" s="49"/>
      <c r="Y64" s="49"/>
      <c r="Z64" s="49"/>
      <c r="AA64" s="49"/>
      <c r="AB64" s="49"/>
      <c r="AC64" s="49"/>
      <c r="AD64" s="49"/>
      <c r="AE64" s="49"/>
      <c r="AF64" s="49"/>
      <c r="AG64" s="49"/>
      <c r="AH64" s="49"/>
      <c r="AI64" s="49"/>
      <c r="AJ64" s="49"/>
      <c r="AK64" s="49"/>
      <c r="AL64" s="52"/>
      <c r="AM64" s="52"/>
      <c r="AN64" s="52"/>
      <c r="AO64" s="52"/>
      <c r="AP64" s="52"/>
      <c r="AQ64" s="52"/>
    </row>
    <row r="65" spans="1:43" ht="19.5" customHeight="1">
      <c r="A65" s="54">
        <v>44147</v>
      </c>
      <c r="B65" s="55" t="s">
        <v>1990</v>
      </c>
      <c r="C65" s="52">
        <v>42.807859000000001</v>
      </c>
      <c r="D65" s="52">
        <v>74.582640999999995</v>
      </c>
      <c r="E65" s="47">
        <v>100</v>
      </c>
      <c r="F65" s="47">
        <v>0</v>
      </c>
      <c r="G65" s="47" t="s">
        <v>21</v>
      </c>
      <c r="H65" s="47" t="s">
        <v>91</v>
      </c>
      <c r="I65" s="47"/>
      <c r="J65" s="49"/>
      <c r="K65" s="47"/>
      <c r="L65" s="49"/>
      <c r="M65" s="47" t="s">
        <v>1564</v>
      </c>
      <c r="N65" s="47"/>
      <c r="O65" s="47" t="s">
        <v>24</v>
      </c>
      <c r="P65" s="47" t="s">
        <v>67</v>
      </c>
      <c r="Q65" s="49"/>
      <c r="R65" s="56" t="s">
        <v>2164</v>
      </c>
      <c r="S65" s="47" t="s">
        <v>27</v>
      </c>
      <c r="T65" s="55" t="s">
        <v>2165</v>
      </c>
      <c r="U65" s="49"/>
      <c r="V65" s="49"/>
      <c r="W65" s="49"/>
      <c r="X65" s="49"/>
      <c r="Y65" s="49"/>
      <c r="Z65" s="49"/>
      <c r="AA65" s="49"/>
      <c r="AB65" s="49"/>
      <c r="AC65" s="49"/>
      <c r="AD65" s="49"/>
      <c r="AE65" s="49"/>
      <c r="AF65" s="49"/>
      <c r="AG65" s="49"/>
      <c r="AH65" s="49"/>
      <c r="AI65" s="49"/>
      <c r="AJ65" s="49"/>
      <c r="AK65" s="49"/>
      <c r="AL65" s="52"/>
      <c r="AM65" s="52"/>
      <c r="AN65" s="52"/>
      <c r="AO65" s="52"/>
      <c r="AP65" s="52"/>
      <c r="AQ65" s="52"/>
    </row>
    <row r="66" spans="1:43" ht="19.5" customHeight="1">
      <c r="A66" s="54">
        <v>44147</v>
      </c>
      <c r="B66" s="55" t="s">
        <v>1990</v>
      </c>
      <c r="C66" s="55">
        <v>42.883941818255401</v>
      </c>
      <c r="D66" s="48">
        <v>74.6039251261831</v>
      </c>
      <c r="E66" s="47">
        <v>100</v>
      </c>
      <c r="F66" s="47">
        <v>0</v>
      </c>
      <c r="G66" s="47" t="s">
        <v>21</v>
      </c>
      <c r="H66" s="47" t="s">
        <v>91</v>
      </c>
      <c r="I66" s="47"/>
      <c r="J66" s="49"/>
      <c r="K66" s="47"/>
      <c r="L66" s="49"/>
      <c r="M66" s="48" t="s">
        <v>2105</v>
      </c>
      <c r="N66" s="47"/>
      <c r="O66" s="47" t="s">
        <v>76</v>
      </c>
      <c r="P66" s="47" t="s">
        <v>67</v>
      </c>
      <c r="Q66" s="49"/>
      <c r="R66" s="56" t="s">
        <v>2166</v>
      </c>
      <c r="S66" s="47" t="s">
        <v>27</v>
      </c>
      <c r="T66" s="55" t="s">
        <v>2167</v>
      </c>
      <c r="U66" s="49"/>
      <c r="V66" s="49"/>
      <c r="W66" s="49"/>
      <c r="X66" s="49"/>
      <c r="Y66" s="49"/>
      <c r="Z66" s="49"/>
      <c r="AA66" s="49"/>
      <c r="AB66" s="49"/>
      <c r="AC66" s="49"/>
      <c r="AD66" s="49"/>
      <c r="AE66" s="49"/>
      <c r="AF66" s="49"/>
      <c r="AG66" s="49"/>
      <c r="AH66" s="49"/>
      <c r="AI66" s="49"/>
      <c r="AJ66" s="49"/>
      <c r="AK66" s="49"/>
      <c r="AL66" s="52"/>
      <c r="AM66" s="52"/>
      <c r="AN66" s="52"/>
      <c r="AO66" s="52"/>
      <c r="AP66" s="52"/>
      <c r="AQ66" s="52"/>
    </row>
    <row r="67" spans="1:43" ht="19.5" customHeight="1">
      <c r="A67" s="54">
        <v>44146</v>
      </c>
      <c r="B67" s="55" t="s">
        <v>1990</v>
      </c>
      <c r="C67" s="55">
        <v>42.869500000000002</v>
      </c>
      <c r="D67" s="55">
        <v>74.595399999999998</v>
      </c>
      <c r="E67" s="47">
        <v>50</v>
      </c>
      <c r="F67" s="47">
        <v>0</v>
      </c>
      <c r="G67" s="47" t="s">
        <v>21</v>
      </c>
      <c r="H67" s="47" t="s">
        <v>58</v>
      </c>
      <c r="I67" s="47" t="s">
        <v>140</v>
      </c>
      <c r="J67" s="47"/>
      <c r="K67" s="47"/>
      <c r="L67" s="49"/>
      <c r="M67" s="47" t="s">
        <v>644</v>
      </c>
      <c r="N67" s="47"/>
      <c r="O67" s="47" t="s">
        <v>24</v>
      </c>
      <c r="P67" s="47" t="s">
        <v>48</v>
      </c>
      <c r="Q67" s="49"/>
      <c r="R67" s="55" t="s">
        <v>2168</v>
      </c>
      <c r="S67" s="47" t="s">
        <v>98</v>
      </c>
      <c r="T67" s="55" t="s">
        <v>2169</v>
      </c>
      <c r="U67" s="49"/>
      <c r="V67" s="49"/>
      <c r="W67" s="49"/>
      <c r="X67" s="49"/>
      <c r="Y67" s="49"/>
      <c r="Z67" s="49"/>
      <c r="AA67" s="49"/>
      <c r="AB67" s="49"/>
      <c r="AC67" s="49"/>
      <c r="AD67" s="49"/>
      <c r="AE67" s="49"/>
      <c r="AF67" s="49"/>
      <c r="AG67" s="49"/>
      <c r="AH67" s="49"/>
      <c r="AI67" s="49"/>
      <c r="AJ67" s="49"/>
      <c r="AK67" s="49"/>
      <c r="AL67" s="52"/>
      <c r="AM67" s="52"/>
      <c r="AN67" s="52"/>
      <c r="AO67" s="52"/>
      <c r="AP67" s="52"/>
      <c r="AQ67" s="52"/>
    </row>
    <row r="68" spans="1:43" ht="19.5" customHeight="1">
      <c r="A68" s="54">
        <v>44146</v>
      </c>
      <c r="B68" s="55" t="s">
        <v>1990</v>
      </c>
      <c r="C68" s="55">
        <v>42.876276846505803</v>
      </c>
      <c r="D68" s="48">
        <v>74.599548638366798</v>
      </c>
      <c r="E68" s="47">
        <v>6</v>
      </c>
      <c r="F68" s="47">
        <v>0</v>
      </c>
      <c r="G68" s="47" t="s">
        <v>21</v>
      </c>
      <c r="H68" s="47" t="s">
        <v>62</v>
      </c>
      <c r="I68" s="47" t="s">
        <v>51</v>
      </c>
      <c r="J68" s="49"/>
      <c r="K68" s="47" t="s">
        <v>2056</v>
      </c>
      <c r="L68" s="49"/>
      <c r="M68" s="47" t="s">
        <v>782</v>
      </c>
      <c r="N68" s="47"/>
      <c r="O68" s="47" t="s">
        <v>53</v>
      </c>
      <c r="P68" s="47" t="s">
        <v>67</v>
      </c>
      <c r="Q68" s="49"/>
      <c r="R68" s="56" t="s">
        <v>2170</v>
      </c>
      <c r="S68" s="47" t="s">
        <v>27</v>
      </c>
      <c r="T68" s="55" t="s">
        <v>2171</v>
      </c>
      <c r="U68" s="49"/>
      <c r="V68" s="49"/>
      <c r="W68" s="49"/>
      <c r="X68" s="49"/>
      <c r="Y68" s="49"/>
      <c r="Z68" s="49"/>
      <c r="AA68" s="49"/>
      <c r="AB68" s="49"/>
      <c r="AC68" s="49"/>
      <c r="AD68" s="49"/>
      <c r="AE68" s="49"/>
      <c r="AF68" s="49"/>
      <c r="AG68" s="49"/>
      <c r="AH68" s="49"/>
      <c r="AI68" s="49"/>
      <c r="AJ68" s="49"/>
      <c r="AK68" s="49"/>
      <c r="AL68" s="52"/>
      <c r="AM68" s="52"/>
      <c r="AN68" s="52"/>
      <c r="AO68" s="52"/>
      <c r="AP68" s="52"/>
      <c r="AQ68" s="52"/>
    </row>
    <row r="69" spans="1:43" ht="19.5" customHeight="1">
      <c r="A69" s="54">
        <v>44146</v>
      </c>
      <c r="B69" s="55" t="s">
        <v>1990</v>
      </c>
      <c r="C69" s="55">
        <v>42.879420664021701</v>
      </c>
      <c r="D69" s="48">
        <v>74.610414012523606</v>
      </c>
      <c r="E69" s="47">
        <v>10</v>
      </c>
      <c r="F69" s="47">
        <v>0</v>
      </c>
      <c r="G69" s="47" t="s">
        <v>21</v>
      </c>
      <c r="H69" s="47" t="s">
        <v>91</v>
      </c>
      <c r="I69" s="47"/>
      <c r="J69" s="49"/>
      <c r="K69" s="47"/>
      <c r="L69" s="49"/>
      <c r="M69" s="47" t="s">
        <v>2172</v>
      </c>
      <c r="N69" s="47"/>
      <c r="O69" s="47" t="s">
        <v>76</v>
      </c>
      <c r="P69" s="47" t="s">
        <v>67</v>
      </c>
      <c r="Q69" s="49"/>
      <c r="R69" s="56" t="s">
        <v>2173</v>
      </c>
      <c r="S69" s="47" t="s">
        <v>27</v>
      </c>
      <c r="T69" s="55" t="s">
        <v>2174</v>
      </c>
      <c r="U69" s="49"/>
      <c r="V69" s="49"/>
      <c r="W69" s="49"/>
      <c r="X69" s="49"/>
      <c r="Y69" s="49"/>
      <c r="Z69" s="49"/>
      <c r="AA69" s="49"/>
      <c r="AB69" s="49"/>
      <c r="AC69" s="49"/>
      <c r="AD69" s="49"/>
      <c r="AE69" s="49"/>
      <c r="AF69" s="49"/>
      <c r="AG69" s="49"/>
      <c r="AH69" s="49"/>
      <c r="AI69" s="49"/>
      <c r="AJ69" s="49"/>
      <c r="AK69" s="49"/>
      <c r="AL69" s="52"/>
      <c r="AM69" s="52"/>
      <c r="AN69" s="52"/>
      <c r="AO69" s="52"/>
      <c r="AP69" s="52"/>
      <c r="AQ69" s="52"/>
    </row>
    <row r="70" spans="1:43" ht="19.5" customHeight="1">
      <c r="A70" s="46">
        <v>44146</v>
      </c>
      <c r="B70" s="47" t="s">
        <v>1990</v>
      </c>
      <c r="C70" s="47">
        <v>42.874862</v>
      </c>
      <c r="D70" s="48">
        <v>74.612361000000007</v>
      </c>
      <c r="E70" s="47">
        <v>50</v>
      </c>
      <c r="F70" s="47">
        <v>0</v>
      </c>
      <c r="G70" s="47" t="s">
        <v>21</v>
      </c>
      <c r="H70" s="47" t="s">
        <v>44</v>
      </c>
      <c r="I70" s="47" t="s">
        <v>91</v>
      </c>
      <c r="J70" s="49"/>
      <c r="K70" s="61"/>
      <c r="L70" s="49"/>
      <c r="M70" s="47" t="s">
        <v>2175</v>
      </c>
      <c r="N70" s="49"/>
      <c r="O70" s="47" t="s">
        <v>149</v>
      </c>
      <c r="P70" s="47" t="s">
        <v>67</v>
      </c>
      <c r="Q70" s="49"/>
      <c r="R70" s="53" t="s">
        <v>2176</v>
      </c>
      <c r="S70" s="47" t="s">
        <v>27</v>
      </c>
      <c r="T70" s="51" t="s">
        <v>2177</v>
      </c>
      <c r="U70" s="49"/>
      <c r="V70" s="49"/>
      <c r="W70" s="49"/>
      <c r="X70" s="49"/>
      <c r="Y70" s="49"/>
      <c r="Z70" s="49"/>
      <c r="AA70" s="49"/>
      <c r="AB70" s="49"/>
      <c r="AC70" s="49"/>
      <c r="AD70" s="49"/>
      <c r="AE70" s="49"/>
      <c r="AF70" s="49"/>
      <c r="AG70" s="49"/>
      <c r="AH70" s="49"/>
      <c r="AI70" s="49"/>
      <c r="AJ70" s="49"/>
      <c r="AK70" s="49"/>
      <c r="AL70" s="52"/>
      <c r="AM70" s="52"/>
      <c r="AN70" s="52"/>
      <c r="AO70" s="52"/>
      <c r="AP70" s="52"/>
      <c r="AQ70" s="52"/>
    </row>
    <row r="71" spans="1:43" ht="19.5" customHeight="1">
      <c r="A71" s="46">
        <v>44146</v>
      </c>
      <c r="B71" s="47" t="s">
        <v>1990</v>
      </c>
      <c r="C71" s="47">
        <v>42.879179999999998</v>
      </c>
      <c r="D71" s="48">
        <v>74.616256000000007</v>
      </c>
      <c r="E71" s="47">
        <v>25</v>
      </c>
      <c r="F71" s="47">
        <v>0</v>
      </c>
      <c r="G71" s="47" t="s">
        <v>21</v>
      </c>
      <c r="H71" s="47" t="s">
        <v>58</v>
      </c>
      <c r="I71" s="47" t="s">
        <v>44</v>
      </c>
      <c r="J71" s="49"/>
      <c r="K71" s="47" t="s">
        <v>2178</v>
      </c>
      <c r="L71" s="49"/>
      <c r="M71" s="47" t="s">
        <v>2179</v>
      </c>
      <c r="N71" s="49"/>
      <c r="O71" s="47" t="s">
        <v>76</v>
      </c>
      <c r="P71" s="47" t="s">
        <v>67</v>
      </c>
      <c r="Q71" s="49"/>
      <c r="R71" s="53" t="s">
        <v>2180</v>
      </c>
      <c r="S71" s="47" t="s">
        <v>27</v>
      </c>
      <c r="T71" s="51" t="s">
        <v>2181</v>
      </c>
      <c r="U71" s="49"/>
      <c r="V71" s="49"/>
      <c r="W71" s="49"/>
      <c r="X71" s="49"/>
      <c r="Y71" s="49"/>
      <c r="Z71" s="49"/>
      <c r="AA71" s="49"/>
      <c r="AB71" s="49"/>
      <c r="AC71" s="49"/>
      <c r="AD71" s="49"/>
      <c r="AE71" s="49"/>
      <c r="AF71" s="49"/>
      <c r="AG71" s="49"/>
      <c r="AH71" s="49"/>
      <c r="AI71" s="49"/>
      <c r="AJ71" s="49"/>
      <c r="AK71" s="49"/>
      <c r="AL71" s="52"/>
      <c r="AM71" s="52"/>
      <c r="AN71" s="52"/>
      <c r="AO71" s="52"/>
      <c r="AP71" s="52"/>
      <c r="AQ71" s="52"/>
    </row>
    <row r="72" spans="1:43" ht="19.5" customHeight="1">
      <c r="A72" s="54">
        <v>44145</v>
      </c>
      <c r="B72" s="55" t="s">
        <v>1990</v>
      </c>
      <c r="C72" s="55">
        <v>42.876371194702898</v>
      </c>
      <c r="D72" s="48">
        <v>74.598475754853197</v>
      </c>
      <c r="E72" s="47">
        <v>50</v>
      </c>
      <c r="F72" s="47">
        <v>0</v>
      </c>
      <c r="G72" s="47" t="s">
        <v>21</v>
      </c>
      <c r="H72" s="47" t="s">
        <v>51</v>
      </c>
      <c r="I72" s="47" t="s">
        <v>91</v>
      </c>
      <c r="J72" s="49"/>
      <c r="K72" s="47" t="s">
        <v>2182</v>
      </c>
      <c r="L72" s="49"/>
      <c r="M72" s="47" t="s">
        <v>1564</v>
      </c>
      <c r="N72" s="47"/>
      <c r="O72" s="47" t="s">
        <v>24</v>
      </c>
      <c r="P72" s="47" t="s">
        <v>67</v>
      </c>
      <c r="Q72" s="49"/>
      <c r="R72" s="56" t="s">
        <v>2183</v>
      </c>
      <c r="S72" s="47" t="s">
        <v>98</v>
      </c>
      <c r="T72" s="55" t="s">
        <v>2184</v>
      </c>
      <c r="U72" s="49"/>
      <c r="V72" s="49"/>
      <c r="W72" s="49"/>
      <c r="X72" s="49"/>
      <c r="Y72" s="49"/>
      <c r="Z72" s="49"/>
      <c r="AA72" s="49"/>
      <c r="AB72" s="49"/>
      <c r="AC72" s="49"/>
      <c r="AD72" s="49"/>
      <c r="AE72" s="49"/>
      <c r="AF72" s="49"/>
      <c r="AG72" s="49"/>
      <c r="AH72" s="49"/>
      <c r="AI72" s="49"/>
      <c r="AJ72" s="49"/>
      <c r="AK72" s="49"/>
      <c r="AL72" s="52"/>
      <c r="AM72" s="52"/>
      <c r="AN72" s="52"/>
      <c r="AO72" s="52"/>
      <c r="AP72" s="52"/>
      <c r="AQ72" s="52"/>
    </row>
    <row r="73" spans="1:43" ht="19.5" customHeight="1">
      <c r="A73" s="54">
        <v>44144</v>
      </c>
      <c r="B73" s="55" t="s">
        <v>2185</v>
      </c>
      <c r="C73" s="55">
        <v>40.249624468464503</v>
      </c>
      <c r="D73" s="48">
        <v>72.113009458892407</v>
      </c>
      <c r="E73" s="47">
        <v>10</v>
      </c>
      <c r="F73" s="47">
        <v>0</v>
      </c>
      <c r="G73" s="47" t="s">
        <v>21</v>
      </c>
      <c r="H73" s="47" t="s">
        <v>96</v>
      </c>
      <c r="I73" s="47" t="s">
        <v>45</v>
      </c>
      <c r="J73" s="49"/>
      <c r="K73" s="47"/>
      <c r="L73" s="49"/>
      <c r="M73" s="47" t="s">
        <v>59</v>
      </c>
      <c r="N73" s="47"/>
      <c r="O73" s="47" t="s">
        <v>59</v>
      </c>
      <c r="P73" s="47" t="s">
        <v>67</v>
      </c>
      <c r="Q73" s="49"/>
      <c r="R73" s="56" t="s">
        <v>2186</v>
      </c>
      <c r="S73" s="47" t="s">
        <v>98</v>
      </c>
      <c r="T73" s="55" t="s">
        <v>2187</v>
      </c>
      <c r="U73" s="49"/>
      <c r="V73" s="49"/>
      <c r="W73" s="49"/>
      <c r="X73" s="49"/>
      <c r="Y73" s="49"/>
      <c r="Z73" s="49"/>
      <c r="AA73" s="49"/>
      <c r="AB73" s="49"/>
      <c r="AC73" s="49"/>
      <c r="AD73" s="49"/>
      <c r="AE73" s="49"/>
      <c r="AF73" s="49"/>
      <c r="AG73" s="49"/>
      <c r="AH73" s="49"/>
      <c r="AI73" s="49"/>
      <c r="AJ73" s="49"/>
      <c r="AK73" s="49"/>
      <c r="AL73" s="52"/>
      <c r="AM73" s="52"/>
      <c r="AN73" s="52"/>
      <c r="AO73" s="52"/>
      <c r="AP73" s="52"/>
      <c r="AQ73" s="52"/>
    </row>
    <row r="74" spans="1:43" ht="19.5" customHeight="1">
      <c r="A74" s="46">
        <v>44144</v>
      </c>
      <c r="B74" s="47" t="s">
        <v>2041</v>
      </c>
      <c r="C74" s="47">
        <v>42.877324000000002</v>
      </c>
      <c r="D74" s="48">
        <v>74.600239000000002</v>
      </c>
      <c r="E74" s="47">
        <v>3</v>
      </c>
      <c r="F74" s="47">
        <v>0</v>
      </c>
      <c r="G74" s="47" t="s">
        <v>444</v>
      </c>
      <c r="H74" s="47" t="s">
        <v>51</v>
      </c>
      <c r="I74" s="47" t="s">
        <v>62</v>
      </c>
      <c r="J74" s="61" t="s">
        <v>22</v>
      </c>
      <c r="K74" s="47" t="s">
        <v>2056</v>
      </c>
      <c r="L74" s="47"/>
      <c r="M74" s="47" t="s">
        <v>24</v>
      </c>
      <c r="N74" s="47"/>
      <c r="O74" s="47" t="s">
        <v>24</v>
      </c>
      <c r="P74" s="47" t="s">
        <v>67</v>
      </c>
      <c r="Q74" s="49"/>
      <c r="R74" s="53" t="s">
        <v>2188</v>
      </c>
      <c r="S74" s="47" t="s">
        <v>27</v>
      </c>
      <c r="T74" s="51" t="s">
        <v>2189</v>
      </c>
      <c r="U74" s="49"/>
      <c r="V74" s="49"/>
      <c r="W74" s="49"/>
      <c r="X74" s="49"/>
      <c r="Y74" s="49"/>
      <c r="Z74" s="49"/>
      <c r="AA74" s="49"/>
      <c r="AB74" s="49"/>
      <c r="AC74" s="49"/>
      <c r="AD74" s="49"/>
      <c r="AE74" s="49"/>
      <c r="AF74" s="49"/>
      <c r="AG74" s="49"/>
      <c r="AH74" s="49"/>
      <c r="AI74" s="49"/>
      <c r="AJ74" s="49"/>
      <c r="AK74" s="49"/>
      <c r="AL74" s="52"/>
      <c r="AM74" s="52"/>
      <c r="AN74" s="52"/>
      <c r="AO74" s="52"/>
      <c r="AP74" s="52"/>
      <c r="AQ74" s="52"/>
    </row>
    <row r="75" spans="1:43" ht="19.5" customHeight="1">
      <c r="A75" s="46">
        <v>44143</v>
      </c>
      <c r="B75" s="47" t="s">
        <v>2190</v>
      </c>
      <c r="C75" s="62">
        <v>42.875445999999997</v>
      </c>
      <c r="D75" s="48">
        <v>74.603627000000003</v>
      </c>
      <c r="E75" s="47">
        <v>20</v>
      </c>
      <c r="F75" s="47">
        <v>0</v>
      </c>
      <c r="G75" s="47" t="s">
        <v>570</v>
      </c>
      <c r="H75" s="47" t="s">
        <v>22</v>
      </c>
      <c r="I75" s="47" t="s">
        <v>51</v>
      </c>
      <c r="J75" s="47" t="s">
        <v>64</v>
      </c>
      <c r="K75" s="47" t="s">
        <v>2013</v>
      </c>
      <c r="L75" s="47" t="s">
        <v>2191</v>
      </c>
      <c r="M75" s="47" t="s">
        <v>24</v>
      </c>
      <c r="N75" s="47"/>
      <c r="O75" s="47" t="s">
        <v>24</v>
      </c>
      <c r="P75" s="47" t="s">
        <v>67</v>
      </c>
      <c r="Q75" s="49"/>
      <c r="R75" s="53" t="s">
        <v>2192</v>
      </c>
      <c r="S75" s="47" t="s">
        <v>27</v>
      </c>
      <c r="T75" s="51" t="s">
        <v>2193</v>
      </c>
      <c r="U75" s="49"/>
      <c r="V75" s="49"/>
      <c r="W75" s="49"/>
      <c r="X75" s="49"/>
      <c r="Y75" s="49"/>
      <c r="Z75" s="49"/>
      <c r="AA75" s="49"/>
      <c r="AB75" s="49"/>
      <c r="AC75" s="49"/>
      <c r="AD75" s="49"/>
      <c r="AE75" s="49"/>
      <c r="AF75" s="49"/>
      <c r="AG75" s="49"/>
      <c r="AH75" s="49"/>
      <c r="AI75" s="49"/>
      <c r="AJ75" s="49"/>
      <c r="AK75" s="49"/>
      <c r="AL75" s="52"/>
      <c r="AM75" s="52"/>
      <c r="AN75" s="52"/>
      <c r="AO75" s="52"/>
      <c r="AP75" s="52"/>
      <c r="AQ75" s="52"/>
    </row>
    <row r="76" spans="1:43" ht="19.5" customHeight="1">
      <c r="A76" s="54">
        <v>44141</v>
      </c>
      <c r="B76" s="55" t="s">
        <v>1990</v>
      </c>
      <c r="C76" s="55">
        <v>42.873278512123697</v>
      </c>
      <c r="D76" s="48">
        <v>74.605892015355906</v>
      </c>
      <c r="E76" s="47">
        <v>20</v>
      </c>
      <c r="F76" s="47">
        <v>0</v>
      </c>
      <c r="G76" s="47" t="s">
        <v>21</v>
      </c>
      <c r="H76" s="47" t="s">
        <v>133</v>
      </c>
      <c r="I76" s="47" t="s">
        <v>140</v>
      </c>
      <c r="J76" s="49"/>
      <c r="K76" s="47"/>
      <c r="L76" s="49"/>
      <c r="M76" s="47" t="s">
        <v>2194</v>
      </c>
      <c r="N76" s="47"/>
      <c r="O76" s="47" t="s">
        <v>24</v>
      </c>
      <c r="P76" s="47" t="s">
        <v>48</v>
      </c>
      <c r="Q76" s="49"/>
      <c r="R76" s="56" t="s">
        <v>2195</v>
      </c>
      <c r="S76" s="47" t="s">
        <v>27</v>
      </c>
      <c r="T76" s="55" t="s">
        <v>2196</v>
      </c>
      <c r="U76" s="49"/>
      <c r="V76" s="49"/>
      <c r="W76" s="49"/>
      <c r="X76" s="49"/>
      <c r="Y76" s="49"/>
      <c r="Z76" s="49"/>
      <c r="AA76" s="49"/>
      <c r="AB76" s="49"/>
      <c r="AC76" s="49"/>
      <c r="AD76" s="49"/>
      <c r="AE76" s="49"/>
      <c r="AF76" s="49"/>
      <c r="AG76" s="49"/>
      <c r="AH76" s="49"/>
      <c r="AI76" s="49"/>
      <c r="AJ76" s="49"/>
      <c r="AK76" s="49"/>
      <c r="AL76" s="52"/>
      <c r="AM76" s="52"/>
      <c r="AN76" s="52"/>
      <c r="AO76" s="52"/>
      <c r="AP76" s="52"/>
      <c r="AQ76" s="52"/>
    </row>
    <row r="77" spans="1:43" ht="19.5" customHeight="1">
      <c r="A77" s="54">
        <v>44140</v>
      </c>
      <c r="B77" s="55" t="s">
        <v>1990</v>
      </c>
      <c r="C77" s="55">
        <v>42.879499283528098</v>
      </c>
      <c r="D77" s="48">
        <v>74.610574945259401</v>
      </c>
      <c r="E77" s="47" t="s">
        <v>87</v>
      </c>
      <c r="F77" s="47">
        <v>0</v>
      </c>
      <c r="G77" s="47" t="s">
        <v>21</v>
      </c>
      <c r="H77" s="47" t="s">
        <v>91</v>
      </c>
      <c r="I77" s="47" t="s">
        <v>44</v>
      </c>
      <c r="J77" s="49"/>
      <c r="K77" s="47"/>
      <c r="L77" s="49"/>
      <c r="M77" s="48" t="s">
        <v>2172</v>
      </c>
      <c r="N77" s="47"/>
      <c r="O77" s="47" t="s">
        <v>76</v>
      </c>
      <c r="P77" s="47" t="s">
        <v>67</v>
      </c>
      <c r="Q77" s="49"/>
      <c r="R77" s="56" t="s">
        <v>2197</v>
      </c>
      <c r="S77" s="47" t="s">
        <v>27</v>
      </c>
      <c r="T77" s="55" t="s">
        <v>2198</v>
      </c>
      <c r="U77" s="49"/>
      <c r="V77" s="49"/>
      <c r="W77" s="49"/>
      <c r="X77" s="49"/>
      <c r="Y77" s="49"/>
      <c r="Z77" s="49"/>
      <c r="AA77" s="49"/>
      <c r="AB77" s="49"/>
      <c r="AC77" s="49"/>
      <c r="AD77" s="49"/>
      <c r="AE77" s="49"/>
      <c r="AF77" s="49"/>
      <c r="AG77" s="49"/>
      <c r="AH77" s="49"/>
      <c r="AI77" s="49"/>
      <c r="AJ77" s="49"/>
      <c r="AK77" s="49"/>
      <c r="AL77" s="52"/>
      <c r="AM77" s="52"/>
      <c r="AN77" s="52"/>
      <c r="AO77" s="52"/>
      <c r="AP77" s="52"/>
      <c r="AQ77" s="52"/>
    </row>
    <row r="78" spans="1:43" ht="19.5" customHeight="1">
      <c r="A78" s="46">
        <v>44140</v>
      </c>
      <c r="B78" s="47" t="s">
        <v>1990</v>
      </c>
      <c r="C78" s="47">
        <v>42.852437999999999</v>
      </c>
      <c r="D78" s="48">
        <v>74.546554999999998</v>
      </c>
      <c r="E78" s="47">
        <v>10</v>
      </c>
      <c r="F78" s="47">
        <v>0</v>
      </c>
      <c r="G78" s="47" t="s">
        <v>21</v>
      </c>
      <c r="H78" s="47" t="s">
        <v>51</v>
      </c>
      <c r="I78" s="61"/>
      <c r="J78" s="49"/>
      <c r="K78" s="47" t="s">
        <v>2056</v>
      </c>
      <c r="L78" s="49"/>
      <c r="M78" s="47" t="s">
        <v>2199</v>
      </c>
      <c r="N78" s="47" t="s">
        <v>1280</v>
      </c>
      <c r="O78" s="47" t="s">
        <v>66</v>
      </c>
      <c r="P78" s="47" t="s">
        <v>67</v>
      </c>
      <c r="Q78" s="61"/>
      <c r="R78" s="53" t="s">
        <v>2200</v>
      </c>
      <c r="S78" s="47" t="s">
        <v>27</v>
      </c>
      <c r="T78" s="51" t="s">
        <v>2201</v>
      </c>
      <c r="U78" s="49"/>
      <c r="V78" s="49"/>
      <c r="W78" s="49"/>
      <c r="X78" s="49"/>
      <c r="Y78" s="49"/>
      <c r="Z78" s="49"/>
      <c r="AA78" s="49"/>
      <c r="AB78" s="49"/>
      <c r="AC78" s="49"/>
      <c r="AD78" s="49"/>
      <c r="AE78" s="49"/>
      <c r="AF78" s="49"/>
      <c r="AG78" s="49"/>
      <c r="AH78" s="49"/>
      <c r="AI78" s="49"/>
      <c r="AJ78" s="49"/>
      <c r="AK78" s="49"/>
      <c r="AL78" s="52"/>
      <c r="AM78" s="52"/>
      <c r="AN78" s="52"/>
      <c r="AO78" s="52"/>
      <c r="AP78" s="52"/>
      <c r="AQ78" s="52"/>
    </row>
    <row r="79" spans="1:43" ht="19.5" customHeight="1">
      <c r="A79" s="54">
        <v>44139</v>
      </c>
      <c r="B79" s="55" t="s">
        <v>2202</v>
      </c>
      <c r="C79" s="55">
        <v>41.260191914067299</v>
      </c>
      <c r="D79" s="48">
        <v>71.071703030215005</v>
      </c>
      <c r="E79" s="47">
        <v>100</v>
      </c>
      <c r="F79" s="47">
        <v>0</v>
      </c>
      <c r="G79" s="47" t="s">
        <v>21</v>
      </c>
      <c r="H79" s="47" t="s">
        <v>91</v>
      </c>
      <c r="I79" s="47" t="s">
        <v>44</v>
      </c>
      <c r="J79" s="47" t="s">
        <v>45</v>
      </c>
      <c r="K79" s="47"/>
      <c r="L79" s="49"/>
      <c r="M79" s="47" t="s">
        <v>2203</v>
      </c>
      <c r="N79" s="59" t="s">
        <v>2204</v>
      </c>
      <c r="O79" s="47" t="s">
        <v>76</v>
      </c>
      <c r="P79" s="47" t="s">
        <v>205</v>
      </c>
      <c r="Q79" s="49"/>
      <c r="R79" s="56" t="s">
        <v>2205</v>
      </c>
      <c r="S79" s="47" t="s">
        <v>98</v>
      </c>
      <c r="T79" s="55" t="s">
        <v>2206</v>
      </c>
      <c r="U79" s="49"/>
      <c r="V79" s="49"/>
      <c r="W79" s="49"/>
      <c r="X79" s="49"/>
      <c r="Y79" s="49"/>
      <c r="Z79" s="49"/>
      <c r="AA79" s="49"/>
      <c r="AB79" s="49"/>
      <c r="AC79" s="49"/>
      <c r="AD79" s="49"/>
      <c r="AE79" s="49"/>
      <c r="AF79" s="49"/>
      <c r="AG79" s="49"/>
      <c r="AH79" s="49"/>
      <c r="AI79" s="49"/>
      <c r="AJ79" s="49"/>
      <c r="AK79" s="49"/>
      <c r="AL79" s="52"/>
      <c r="AM79" s="52"/>
      <c r="AN79" s="52"/>
      <c r="AO79" s="52"/>
      <c r="AP79" s="52"/>
      <c r="AQ79" s="52"/>
    </row>
    <row r="80" spans="1:43" ht="19.5" customHeight="1">
      <c r="A80" s="46">
        <v>44139</v>
      </c>
      <c r="B80" s="47" t="s">
        <v>1990</v>
      </c>
      <c r="C80" s="47">
        <v>42.869568000000001</v>
      </c>
      <c r="D80" s="48">
        <v>74.595484999999996</v>
      </c>
      <c r="E80" s="47">
        <v>10</v>
      </c>
      <c r="F80" s="47">
        <v>0</v>
      </c>
      <c r="G80" s="47" t="s">
        <v>21</v>
      </c>
      <c r="H80" s="47" t="s">
        <v>58</v>
      </c>
      <c r="I80" s="47"/>
      <c r="J80" s="49"/>
      <c r="K80" s="61"/>
      <c r="L80" s="49"/>
      <c r="M80" s="47" t="s">
        <v>644</v>
      </c>
      <c r="N80" s="47" t="s">
        <v>2207</v>
      </c>
      <c r="O80" s="47" t="s">
        <v>24</v>
      </c>
      <c r="P80" s="47" t="s">
        <v>48</v>
      </c>
      <c r="Q80" s="61" t="s">
        <v>82</v>
      </c>
      <c r="R80" s="53" t="s">
        <v>2208</v>
      </c>
      <c r="S80" s="47" t="s">
        <v>27</v>
      </c>
      <c r="T80" s="51" t="s">
        <v>2209</v>
      </c>
      <c r="U80" s="49"/>
      <c r="V80" s="49"/>
      <c r="W80" s="49"/>
      <c r="X80" s="49"/>
      <c r="Y80" s="49"/>
      <c r="Z80" s="49"/>
      <c r="AA80" s="49"/>
      <c r="AB80" s="49"/>
      <c r="AC80" s="49"/>
      <c r="AD80" s="49"/>
      <c r="AE80" s="49"/>
      <c r="AF80" s="49"/>
      <c r="AG80" s="49"/>
      <c r="AH80" s="49"/>
      <c r="AI80" s="49"/>
      <c r="AJ80" s="49"/>
      <c r="AK80" s="49"/>
      <c r="AL80" s="52"/>
      <c r="AM80" s="52"/>
      <c r="AN80" s="52"/>
      <c r="AO80" s="52"/>
      <c r="AP80" s="52"/>
      <c r="AQ80" s="52"/>
    </row>
    <row r="81" spans="1:43" ht="19.5" customHeight="1">
      <c r="A81" s="46">
        <v>44139</v>
      </c>
      <c r="B81" s="47" t="s">
        <v>1990</v>
      </c>
      <c r="C81" s="47">
        <v>42.870922</v>
      </c>
      <c r="D81" s="48">
        <v>74.590682999999999</v>
      </c>
      <c r="E81" s="47">
        <v>20</v>
      </c>
      <c r="F81" s="47">
        <v>0</v>
      </c>
      <c r="G81" s="47" t="s">
        <v>21</v>
      </c>
      <c r="H81" s="47" t="s">
        <v>140</v>
      </c>
      <c r="I81" s="61"/>
      <c r="J81" s="49"/>
      <c r="K81" s="61"/>
      <c r="L81" s="49"/>
      <c r="M81" s="47" t="s">
        <v>2210</v>
      </c>
      <c r="N81" s="47"/>
      <c r="O81" s="47" t="s">
        <v>24</v>
      </c>
      <c r="P81" s="47" t="s">
        <v>48</v>
      </c>
      <c r="Q81" s="61"/>
      <c r="R81" s="53" t="s">
        <v>2211</v>
      </c>
      <c r="S81" s="47" t="s">
        <v>27</v>
      </c>
      <c r="T81" s="51" t="s">
        <v>2212</v>
      </c>
      <c r="U81" s="49"/>
      <c r="V81" s="49"/>
      <c r="W81" s="49"/>
      <c r="X81" s="49"/>
      <c r="Y81" s="49"/>
      <c r="Z81" s="49"/>
      <c r="AA81" s="49"/>
      <c r="AB81" s="49"/>
      <c r="AC81" s="49"/>
      <c r="AD81" s="49"/>
      <c r="AE81" s="49"/>
      <c r="AF81" s="49"/>
      <c r="AG81" s="49"/>
      <c r="AH81" s="49"/>
      <c r="AI81" s="49"/>
      <c r="AJ81" s="49"/>
      <c r="AK81" s="49"/>
      <c r="AL81" s="52"/>
      <c r="AM81" s="52"/>
      <c r="AN81" s="52"/>
      <c r="AO81" s="52"/>
      <c r="AP81" s="52"/>
      <c r="AQ81" s="52"/>
    </row>
    <row r="82" spans="1:43" ht="19.5" customHeight="1">
      <c r="A82" s="54">
        <v>44138</v>
      </c>
      <c r="B82" s="55" t="s">
        <v>2006</v>
      </c>
      <c r="C82" s="58">
        <v>40.607230000000001</v>
      </c>
      <c r="D82" s="48">
        <v>72.786851999999996</v>
      </c>
      <c r="E82" s="47">
        <v>5</v>
      </c>
      <c r="F82" s="47">
        <v>0</v>
      </c>
      <c r="G82" s="47" t="s">
        <v>21</v>
      </c>
      <c r="H82" s="47" t="s">
        <v>140</v>
      </c>
      <c r="I82" s="47"/>
      <c r="J82" s="49"/>
      <c r="K82" s="47"/>
      <c r="L82" s="49"/>
      <c r="M82" s="47" t="s">
        <v>2213</v>
      </c>
      <c r="N82" s="47"/>
      <c r="O82" s="47" t="s">
        <v>81</v>
      </c>
      <c r="P82" s="47" t="s">
        <v>48</v>
      </c>
      <c r="Q82" s="49"/>
      <c r="R82" s="56" t="s">
        <v>2214</v>
      </c>
      <c r="S82" s="47" t="s">
        <v>98</v>
      </c>
      <c r="T82" s="55" t="s">
        <v>2215</v>
      </c>
      <c r="U82" s="49"/>
      <c r="V82" s="49"/>
      <c r="W82" s="49"/>
      <c r="X82" s="49"/>
      <c r="Y82" s="49"/>
      <c r="Z82" s="49"/>
      <c r="AA82" s="49"/>
      <c r="AB82" s="49"/>
      <c r="AC82" s="49"/>
      <c r="AD82" s="49"/>
      <c r="AE82" s="49"/>
      <c r="AF82" s="49"/>
      <c r="AG82" s="49"/>
      <c r="AH82" s="49"/>
      <c r="AI82" s="49"/>
      <c r="AJ82" s="49"/>
      <c r="AK82" s="49"/>
      <c r="AL82" s="52"/>
      <c r="AM82" s="52"/>
      <c r="AN82" s="52"/>
      <c r="AO82" s="52"/>
      <c r="AP82" s="52"/>
      <c r="AQ82" s="52"/>
    </row>
    <row r="83" spans="1:43" ht="19.5" customHeight="1">
      <c r="A83" s="54">
        <v>44138</v>
      </c>
      <c r="B83" s="55" t="s">
        <v>1990</v>
      </c>
      <c r="C83" s="55">
        <v>42.884674198615002</v>
      </c>
      <c r="D83" s="48">
        <v>74.681826569855602</v>
      </c>
      <c r="E83" s="47">
        <v>15</v>
      </c>
      <c r="F83" s="47">
        <v>0</v>
      </c>
      <c r="G83" s="47" t="s">
        <v>21</v>
      </c>
      <c r="H83" s="47" t="s">
        <v>58</v>
      </c>
      <c r="I83" s="47" t="s">
        <v>266</v>
      </c>
      <c r="J83" s="47" t="s">
        <v>79</v>
      </c>
      <c r="K83" s="47"/>
      <c r="L83" s="49"/>
      <c r="M83" s="47" t="s">
        <v>59</v>
      </c>
      <c r="N83" s="47"/>
      <c r="O83" s="47" t="s">
        <v>59</v>
      </c>
      <c r="P83" s="47" t="s">
        <v>48</v>
      </c>
      <c r="Q83" s="61" t="s">
        <v>82</v>
      </c>
      <c r="R83" s="56" t="s">
        <v>2216</v>
      </c>
      <c r="S83" s="47" t="s">
        <v>98</v>
      </c>
      <c r="T83" s="55" t="s">
        <v>2217</v>
      </c>
      <c r="U83" s="49"/>
      <c r="V83" s="49"/>
      <c r="W83" s="49"/>
      <c r="X83" s="49"/>
      <c r="Y83" s="49"/>
      <c r="Z83" s="49"/>
      <c r="AA83" s="49"/>
      <c r="AB83" s="49"/>
      <c r="AC83" s="49"/>
      <c r="AD83" s="49"/>
      <c r="AE83" s="49"/>
      <c r="AF83" s="49"/>
      <c r="AG83" s="49"/>
      <c r="AH83" s="49"/>
      <c r="AI83" s="49"/>
      <c r="AJ83" s="49"/>
      <c r="AK83" s="49"/>
      <c r="AL83" s="52"/>
      <c r="AM83" s="52"/>
      <c r="AN83" s="52"/>
      <c r="AO83" s="52"/>
      <c r="AP83" s="52"/>
      <c r="AQ83" s="52"/>
    </row>
    <row r="84" spans="1:43" ht="19.5" customHeight="1">
      <c r="A84" s="46">
        <v>44138</v>
      </c>
      <c r="B84" s="47" t="s">
        <v>1990</v>
      </c>
      <c r="C84" s="62">
        <v>42.880856999999999</v>
      </c>
      <c r="D84" s="48">
        <v>74.596678999999995</v>
      </c>
      <c r="E84" s="47">
        <v>20</v>
      </c>
      <c r="F84" s="47">
        <v>0</v>
      </c>
      <c r="G84" s="47" t="s">
        <v>21</v>
      </c>
      <c r="H84" s="47" t="s">
        <v>266</v>
      </c>
      <c r="I84" s="47"/>
      <c r="J84" s="49"/>
      <c r="K84" s="61"/>
      <c r="L84" s="49"/>
      <c r="M84" s="48" t="s">
        <v>2218</v>
      </c>
      <c r="N84" s="49"/>
      <c r="O84" s="47" t="s">
        <v>76</v>
      </c>
      <c r="P84" s="47" t="s">
        <v>48</v>
      </c>
      <c r="Q84" s="61" t="s">
        <v>82</v>
      </c>
      <c r="R84" s="53" t="s">
        <v>2219</v>
      </c>
      <c r="S84" s="47" t="s">
        <v>27</v>
      </c>
      <c r="T84" s="51" t="s">
        <v>2220</v>
      </c>
      <c r="U84" s="49"/>
      <c r="V84" s="49"/>
      <c r="W84" s="49"/>
      <c r="X84" s="49"/>
      <c r="Y84" s="49"/>
      <c r="Z84" s="49"/>
      <c r="AA84" s="49"/>
      <c r="AB84" s="49"/>
      <c r="AC84" s="49"/>
      <c r="AD84" s="49"/>
      <c r="AE84" s="49"/>
      <c r="AF84" s="49"/>
      <c r="AG84" s="49"/>
      <c r="AH84" s="49"/>
      <c r="AI84" s="49"/>
      <c r="AJ84" s="49"/>
      <c r="AK84" s="49"/>
      <c r="AL84" s="52"/>
      <c r="AM84" s="52"/>
      <c r="AN84" s="52"/>
      <c r="AO84" s="52"/>
      <c r="AP84" s="52"/>
      <c r="AQ84" s="52"/>
    </row>
    <row r="85" spans="1:43" ht="19.5" customHeight="1">
      <c r="A85" s="54">
        <v>44137</v>
      </c>
      <c r="B85" s="55" t="s">
        <v>1990</v>
      </c>
      <c r="C85" s="58">
        <v>42.879573999999998</v>
      </c>
      <c r="D85" s="48">
        <v>74.603917999999993</v>
      </c>
      <c r="E85" s="47">
        <v>20</v>
      </c>
      <c r="F85" s="47">
        <v>0</v>
      </c>
      <c r="G85" s="47" t="s">
        <v>21</v>
      </c>
      <c r="H85" s="47" t="s">
        <v>140</v>
      </c>
      <c r="I85" s="47" t="s">
        <v>152</v>
      </c>
      <c r="J85" s="49"/>
      <c r="K85" s="47"/>
      <c r="L85" s="49"/>
      <c r="M85" s="47" t="s">
        <v>2221</v>
      </c>
      <c r="N85" s="47"/>
      <c r="O85" s="47" t="s">
        <v>24</v>
      </c>
      <c r="P85" s="47" t="s">
        <v>67</v>
      </c>
      <c r="Q85" s="49"/>
      <c r="R85" s="56" t="s">
        <v>2222</v>
      </c>
      <c r="S85" s="47" t="s">
        <v>27</v>
      </c>
      <c r="T85" s="55" t="s">
        <v>2223</v>
      </c>
      <c r="U85" s="49"/>
      <c r="V85" s="49"/>
      <c r="W85" s="49"/>
      <c r="X85" s="49"/>
      <c r="Y85" s="49"/>
      <c r="Z85" s="49"/>
      <c r="AA85" s="49"/>
      <c r="AB85" s="49"/>
      <c r="AC85" s="49"/>
      <c r="AD85" s="49"/>
      <c r="AE85" s="49"/>
      <c r="AF85" s="49"/>
      <c r="AG85" s="49"/>
      <c r="AH85" s="49"/>
      <c r="AI85" s="49"/>
      <c r="AJ85" s="49"/>
      <c r="AK85" s="49"/>
      <c r="AL85" s="52"/>
      <c r="AM85" s="52"/>
      <c r="AN85" s="52"/>
      <c r="AO85" s="52"/>
      <c r="AP85" s="52"/>
      <c r="AQ85" s="52"/>
    </row>
    <row r="86" spans="1:43" ht="19.5" customHeight="1">
      <c r="A86" s="46">
        <v>44137</v>
      </c>
      <c r="B86" s="47" t="s">
        <v>2224</v>
      </c>
      <c r="C86" s="47">
        <v>42.724130000000002</v>
      </c>
      <c r="D86" s="48">
        <v>77.500500000000002</v>
      </c>
      <c r="E86" s="47">
        <v>20</v>
      </c>
      <c r="F86" s="47">
        <v>0</v>
      </c>
      <c r="G86" s="47" t="s">
        <v>21</v>
      </c>
      <c r="H86" s="47" t="s">
        <v>266</v>
      </c>
      <c r="I86" s="47"/>
      <c r="J86" s="49"/>
      <c r="K86" s="61"/>
      <c r="L86" s="49"/>
      <c r="M86" s="47" t="s">
        <v>2225</v>
      </c>
      <c r="N86" s="47" t="s">
        <v>2226</v>
      </c>
      <c r="O86" s="47" t="s">
        <v>59</v>
      </c>
      <c r="P86" s="47" t="s">
        <v>67</v>
      </c>
      <c r="Q86" s="61"/>
      <c r="R86" s="53" t="s">
        <v>2227</v>
      </c>
      <c r="S86" s="47" t="s">
        <v>27</v>
      </c>
      <c r="T86" s="51" t="s">
        <v>2228</v>
      </c>
      <c r="U86" s="49"/>
      <c r="V86" s="49"/>
      <c r="W86" s="49"/>
      <c r="X86" s="49"/>
      <c r="Y86" s="49"/>
      <c r="Z86" s="49"/>
      <c r="AA86" s="49"/>
      <c r="AB86" s="49"/>
      <c r="AC86" s="49"/>
      <c r="AD86" s="49"/>
      <c r="AE86" s="49"/>
      <c r="AF86" s="49"/>
      <c r="AG86" s="49"/>
      <c r="AH86" s="49"/>
      <c r="AI86" s="49"/>
      <c r="AJ86" s="49"/>
      <c r="AK86" s="49"/>
      <c r="AL86" s="52"/>
      <c r="AM86" s="52"/>
      <c r="AN86" s="52"/>
      <c r="AO86" s="52"/>
      <c r="AP86" s="52"/>
      <c r="AQ86" s="52"/>
    </row>
    <row r="87" spans="1:43" ht="19.5" customHeight="1">
      <c r="A87" s="63">
        <v>44137</v>
      </c>
      <c r="B87" s="61" t="s">
        <v>1990</v>
      </c>
      <c r="C87" s="64">
        <v>42.880156999999997</v>
      </c>
      <c r="D87" s="65">
        <v>74.603990999999994</v>
      </c>
      <c r="E87" s="61">
        <v>70</v>
      </c>
      <c r="F87" s="61">
        <v>0</v>
      </c>
      <c r="G87" s="61" t="s">
        <v>21</v>
      </c>
      <c r="H87" s="61" t="s">
        <v>266</v>
      </c>
      <c r="I87" s="61" t="s">
        <v>91</v>
      </c>
      <c r="J87" s="49"/>
      <c r="K87" s="61" t="s">
        <v>2229</v>
      </c>
      <c r="L87" s="49"/>
      <c r="M87" s="25" t="s">
        <v>2230</v>
      </c>
      <c r="N87" s="49"/>
      <c r="O87" s="47" t="s">
        <v>76</v>
      </c>
      <c r="P87" s="61" t="s">
        <v>48</v>
      </c>
      <c r="Q87" s="49"/>
      <c r="R87" s="66" t="s">
        <v>2231</v>
      </c>
      <c r="S87" s="61" t="s">
        <v>27</v>
      </c>
      <c r="T87" s="67" t="s">
        <v>2232</v>
      </c>
      <c r="U87" s="49"/>
      <c r="V87" s="49"/>
      <c r="W87" s="49"/>
      <c r="X87" s="49"/>
      <c r="Y87" s="49"/>
      <c r="Z87" s="49"/>
      <c r="AA87" s="49"/>
      <c r="AB87" s="49"/>
      <c r="AC87" s="49"/>
      <c r="AD87" s="49"/>
      <c r="AE87" s="49"/>
      <c r="AF87" s="49"/>
      <c r="AG87" s="49"/>
      <c r="AH87" s="49"/>
      <c r="AI87" s="49"/>
      <c r="AJ87" s="49"/>
      <c r="AK87" s="49"/>
      <c r="AL87" s="52"/>
      <c r="AM87" s="52"/>
      <c r="AN87" s="52"/>
      <c r="AO87" s="52"/>
      <c r="AP87" s="52"/>
      <c r="AQ87" s="52"/>
    </row>
    <row r="88" spans="1:43" ht="19.5" customHeight="1">
      <c r="A88" s="63">
        <v>44137</v>
      </c>
      <c r="B88" s="61" t="s">
        <v>1990</v>
      </c>
      <c r="C88" s="64">
        <v>42.880090000000003</v>
      </c>
      <c r="D88" s="65">
        <v>74.604001999999994</v>
      </c>
      <c r="E88" s="61">
        <v>20</v>
      </c>
      <c r="F88" s="61">
        <v>0</v>
      </c>
      <c r="G88" s="61" t="s">
        <v>21</v>
      </c>
      <c r="H88" s="61" t="s">
        <v>44</v>
      </c>
      <c r="I88" s="61" t="s">
        <v>140</v>
      </c>
      <c r="J88" s="61"/>
      <c r="K88" s="49"/>
      <c r="L88" s="49"/>
      <c r="M88" s="47" t="s">
        <v>24</v>
      </c>
      <c r="N88" s="49"/>
      <c r="O88" s="61" t="s">
        <v>24</v>
      </c>
      <c r="P88" s="61" t="s">
        <v>437</v>
      </c>
      <c r="Q88" s="61" t="s">
        <v>82</v>
      </c>
      <c r="R88" s="66" t="s">
        <v>2233</v>
      </c>
      <c r="S88" s="61" t="s">
        <v>27</v>
      </c>
      <c r="T88" s="67" t="s">
        <v>2234</v>
      </c>
      <c r="U88" s="49"/>
      <c r="V88" s="49"/>
      <c r="W88" s="49"/>
      <c r="X88" s="49"/>
      <c r="Y88" s="49"/>
      <c r="Z88" s="49"/>
      <c r="AA88" s="49"/>
      <c r="AB88" s="49"/>
      <c r="AC88" s="49"/>
      <c r="AD88" s="49"/>
      <c r="AE88" s="49"/>
      <c r="AF88" s="49"/>
      <c r="AG88" s="49"/>
      <c r="AH88" s="49"/>
      <c r="AI88" s="49"/>
      <c r="AJ88" s="49"/>
      <c r="AK88" s="49"/>
      <c r="AL88" s="52"/>
      <c r="AM88" s="52"/>
      <c r="AN88" s="52"/>
      <c r="AO88" s="52"/>
      <c r="AP88" s="52"/>
      <c r="AQ88" s="52"/>
    </row>
    <row r="89" spans="1:43" ht="19.5" customHeight="1">
      <c r="A89" s="63">
        <v>44137</v>
      </c>
      <c r="B89" s="61" t="s">
        <v>1990</v>
      </c>
      <c r="C89" s="64">
        <v>42.880156999999997</v>
      </c>
      <c r="D89" s="65">
        <v>74.603990999999994</v>
      </c>
      <c r="E89" s="61">
        <v>100</v>
      </c>
      <c r="F89" s="61">
        <v>0</v>
      </c>
      <c r="G89" s="61" t="s">
        <v>570</v>
      </c>
      <c r="H89" s="61" t="s">
        <v>51</v>
      </c>
      <c r="I89" s="61" t="s">
        <v>22</v>
      </c>
      <c r="J89" s="61" t="s">
        <v>62</v>
      </c>
      <c r="K89" s="48" t="s">
        <v>2235</v>
      </c>
      <c r="L89" s="49"/>
      <c r="M89" s="47" t="s">
        <v>2047</v>
      </c>
      <c r="N89" s="61"/>
      <c r="O89" s="61" t="s">
        <v>24</v>
      </c>
      <c r="P89" s="61" t="s">
        <v>67</v>
      </c>
      <c r="Q89" s="49"/>
      <c r="R89" s="66" t="s">
        <v>2236</v>
      </c>
      <c r="S89" s="61" t="s">
        <v>27</v>
      </c>
      <c r="T89" s="67" t="s">
        <v>2237</v>
      </c>
      <c r="U89" s="49"/>
      <c r="V89" s="49"/>
      <c r="W89" s="49"/>
      <c r="X89" s="49"/>
      <c r="Y89" s="49"/>
      <c r="Z89" s="49"/>
      <c r="AA89" s="49"/>
      <c r="AB89" s="49"/>
      <c r="AC89" s="49"/>
      <c r="AD89" s="49"/>
      <c r="AE89" s="49"/>
      <c r="AF89" s="49"/>
      <c r="AG89" s="49"/>
      <c r="AH89" s="49"/>
      <c r="AI89" s="49"/>
      <c r="AJ89" s="49"/>
      <c r="AK89" s="49"/>
      <c r="AL89" s="52"/>
      <c r="AM89" s="52"/>
      <c r="AN89" s="52"/>
      <c r="AO89" s="52"/>
      <c r="AP89" s="52"/>
      <c r="AQ89" s="52"/>
    </row>
    <row r="90" spans="1:43" ht="19.5" customHeight="1">
      <c r="A90" s="63">
        <v>44137</v>
      </c>
      <c r="B90" s="61" t="s">
        <v>2041</v>
      </c>
      <c r="C90" s="68">
        <v>42.878909999999998</v>
      </c>
      <c r="D90" s="65">
        <v>74.603905999999995</v>
      </c>
      <c r="E90" s="61">
        <v>40</v>
      </c>
      <c r="F90" s="61">
        <v>0</v>
      </c>
      <c r="G90" s="61" t="s">
        <v>21</v>
      </c>
      <c r="H90" s="47" t="s">
        <v>266</v>
      </c>
      <c r="I90" s="61" t="s">
        <v>91</v>
      </c>
      <c r="J90" s="49"/>
      <c r="K90" s="61" t="s">
        <v>2229</v>
      </c>
      <c r="L90" s="49"/>
      <c r="M90" s="25" t="s">
        <v>2105</v>
      </c>
      <c r="N90" s="49"/>
      <c r="O90" s="47" t="s">
        <v>76</v>
      </c>
      <c r="P90" s="61" t="s">
        <v>67</v>
      </c>
      <c r="Q90" s="49"/>
      <c r="R90" s="66" t="s">
        <v>2238</v>
      </c>
      <c r="S90" s="61" t="s">
        <v>27</v>
      </c>
      <c r="T90" s="69" t="s">
        <v>2239</v>
      </c>
      <c r="U90" s="49"/>
      <c r="V90" s="49"/>
      <c r="W90" s="49"/>
      <c r="X90" s="49"/>
      <c r="Y90" s="49"/>
      <c r="Z90" s="49"/>
      <c r="AA90" s="49"/>
      <c r="AB90" s="49"/>
      <c r="AC90" s="49"/>
      <c r="AD90" s="49"/>
      <c r="AE90" s="49"/>
      <c r="AF90" s="49"/>
      <c r="AG90" s="49"/>
      <c r="AH90" s="49"/>
      <c r="AI90" s="49"/>
      <c r="AJ90" s="49"/>
      <c r="AK90" s="49"/>
      <c r="AL90" s="52"/>
      <c r="AM90" s="52"/>
      <c r="AN90" s="52"/>
      <c r="AO90" s="52"/>
      <c r="AP90" s="52"/>
      <c r="AQ90" s="52"/>
    </row>
    <row r="91" spans="1:43" ht="19.5" customHeight="1">
      <c r="A91" s="63">
        <v>44137</v>
      </c>
      <c r="B91" s="61" t="s">
        <v>1990</v>
      </c>
      <c r="C91" s="64">
        <v>42.877398999999997</v>
      </c>
      <c r="D91" s="65">
        <v>74.600250000000003</v>
      </c>
      <c r="E91" s="61">
        <v>5</v>
      </c>
      <c r="F91" s="61">
        <v>0</v>
      </c>
      <c r="G91" s="47" t="s">
        <v>444</v>
      </c>
      <c r="H91" s="61" t="s">
        <v>22</v>
      </c>
      <c r="I91" s="47" t="s">
        <v>64</v>
      </c>
      <c r="J91" s="61"/>
      <c r="K91" s="61" t="s">
        <v>2240</v>
      </c>
      <c r="L91" s="49"/>
      <c r="M91" s="47" t="s">
        <v>24</v>
      </c>
      <c r="N91" s="49"/>
      <c r="O91" s="61" t="s">
        <v>24</v>
      </c>
      <c r="P91" s="61" t="s">
        <v>67</v>
      </c>
      <c r="Q91" s="49"/>
      <c r="R91" s="66" t="s">
        <v>2241</v>
      </c>
      <c r="S91" s="61" t="s">
        <v>27</v>
      </c>
      <c r="T91" s="51" t="s">
        <v>2242</v>
      </c>
      <c r="U91" s="49"/>
      <c r="V91" s="49"/>
      <c r="W91" s="49"/>
      <c r="X91" s="49"/>
      <c r="Y91" s="49"/>
      <c r="Z91" s="49"/>
      <c r="AA91" s="49"/>
      <c r="AB91" s="49"/>
      <c r="AC91" s="49"/>
      <c r="AD91" s="49"/>
      <c r="AE91" s="49"/>
      <c r="AF91" s="49"/>
      <c r="AG91" s="49"/>
      <c r="AH91" s="49"/>
      <c r="AI91" s="49"/>
      <c r="AJ91" s="49"/>
      <c r="AK91" s="49"/>
      <c r="AL91" s="52"/>
      <c r="AM91" s="52"/>
      <c r="AN91" s="52"/>
      <c r="AO91" s="52"/>
      <c r="AP91" s="52"/>
      <c r="AQ91" s="52"/>
    </row>
    <row r="92" spans="1:43" ht="19.5" customHeight="1">
      <c r="A92" s="63">
        <v>44137</v>
      </c>
      <c r="B92" s="61" t="s">
        <v>2041</v>
      </c>
      <c r="C92" s="64">
        <v>42.880156999999997</v>
      </c>
      <c r="D92" s="65">
        <v>74.603990999999994</v>
      </c>
      <c r="E92" s="61">
        <v>20</v>
      </c>
      <c r="F92" s="61">
        <v>0</v>
      </c>
      <c r="G92" s="61" t="s">
        <v>21</v>
      </c>
      <c r="H92" s="61" t="s">
        <v>152</v>
      </c>
      <c r="I92" s="61" t="s">
        <v>44</v>
      </c>
      <c r="J92" s="61" t="s">
        <v>140</v>
      </c>
      <c r="K92" s="61"/>
      <c r="L92" s="61"/>
      <c r="M92" s="47" t="s">
        <v>2221</v>
      </c>
      <c r="N92" s="61" t="s">
        <v>2243</v>
      </c>
      <c r="O92" s="61" t="s">
        <v>149</v>
      </c>
      <c r="P92" s="61" t="s">
        <v>67</v>
      </c>
      <c r="Q92" s="49"/>
      <c r="R92" s="66" t="s">
        <v>2244</v>
      </c>
      <c r="S92" s="61" t="s">
        <v>27</v>
      </c>
      <c r="T92" s="61" t="s">
        <v>2245</v>
      </c>
      <c r="U92" s="49"/>
      <c r="V92" s="49"/>
      <c r="W92" s="49"/>
      <c r="X92" s="49"/>
      <c r="Y92" s="49"/>
      <c r="Z92" s="49"/>
      <c r="AA92" s="49"/>
      <c r="AB92" s="49"/>
      <c r="AC92" s="49"/>
      <c r="AD92" s="49"/>
      <c r="AE92" s="49"/>
      <c r="AF92" s="49"/>
      <c r="AG92" s="49"/>
      <c r="AH92" s="49"/>
      <c r="AI92" s="49"/>
      <c r="AJ92" s="49"/>
      <c r="AK92" s="49"/>
      <c r="AL92" s="52"/>
      <c r="AM92" s="52"/>
      <c r="AN92" s="52"/>
      <c r="AO92" s="52"/>
      <c r="AP92" s="52"/>
      <c r="AQ92" s="52"/>
    </row>
    <row r="93" spans="1:43" ht="19.5" customHeight="1">
      <c r="A93" s="54">
        <v>44136</v>
      </c>
      <c r="B93" s="55" t="s">
        <v>1990</v>
      </c>
      <c r="C93" s="55">
        <v>42.876505997652799</v>
      </c>
      <c r="D93" s="48">
        <v>74.586344320480194</v>
      </c>
      <c r="E93" s="47">
        <v>40</v>
      </c>
      <c r="F93" s="47">
        <v>0</v>
      </c>
      <c r="G93" s="47" t="s">
        <v>21</v>
      </c>
      <c r="H93" s="47" t="s">
        <v>22</v>
      </c>
      <c r="I93" s="47"/>
      <c r="J93" s="49"/>
      <c r="K93" s="47" t="s">
        <v>2246</v>
      </c>
      <c r="L93" s="49"/>
      <c r="M93" s="47" t="s">
        <v>24</v>
      </c>
      <c r="N93" s="47"/>
      <c r="O93" s="47" t="s">
        <v>24</v>
      </c>
      <c r="P93" s="47" t="s">
        <v>67</v>
      </c>
      <c r="Q93" s="49"/>
      <c r="R93" s="56" t="s">
        <v>2247</v>
      </c>
      <c r="S93" s="47" t="s">
        <v>98</v>
      </c>
      <c r="T93" s="55" t="s">
        <v>2248</v>
      </c>
      <c r="U93" s="49"/>
      <c r="V93" s="49"/>
      <c r="W93" s="49"/>
      <c r="X93" s="49"/>
      <c r="Y93" s="49"/>
      <c r="Z93" s="49"/>
      <c r="AA93" s="49"/>
      <c r="AB93" s="49"/>
      <c r="AC93" s="49"/>
      <c r="AD93" s="49"/>
      <c r="AE93" s="49"/>
      <c r="AF93" s="49"/>
      <c r="AG93" s="49"/>
      <c r="AH93" s="49"/>
      <c r="AI93" s="49"/>
      <c r="AJ93" s="49"/>
      <c r="AK93" s="49"/>
      <c r="AL93" s="52"/>
      <c r="AM93" s="52"/>
      <c r="AN93" s="52"/>
      <c r="AO93" s="52"/>
      <c r="AP93" s="52"/>
      <c r="AQ93" s="52"/>
    </row>
    <row r="94" spans="1:43" ht="19.5" customHeight="1">
      <c r="A94" s="63">
        <v>44136</v>
      </c>
      <c r="B94" s="61" t="s">
        <v>1990</v>
      </c>
      <c r="C94" s="64">
        <v>42.878388000000001</v>
      </c>
      <c r="D94" s="65">
        <v>74.592736000000002</v>
      </c>
      <c r="E94" s="61">
        <v>500</v>
      </c>
      <c r="F94" s="61">
        <v>0</v>
      </c>
      <c r="G94" s="61" t="s">
        <v>21</v>
      </c>
      <c r="H94" s="61" t="s">
        <v>164</v>
      </c>
      <c r="I94" s="61" t="s">
        <v>132</v>
      </c>
      <c r="J94" s="61" t="s">
        <v>133</v>
      </c>
      <c r="K94" s="61" t="s">
        <v>2249</v>
      </c>
      <c r="L94" s="61" t="s">
        <v>2250</v>
      </c>
      <c r="M94" s="61" t="s">
        <v>2251</v>
      </c>
      <c r="N94" s="49"/>
      <c r="O94" s="47" t="s">
        <v>137</v>
      </c>
      <c r="P94" s="61" t="s">
        <v>67</v>
      </c>
      <c r="Q94" s="49"/>
      <c r="R94" s="66" t="s">
        <v>2252</v>
      </c>
      <c r="S94" s="61" t="s">
        <v>27</v>
      </c>
      <c r="T94" s="67" t="s">
        <v>2253</v>
      </c>
      <c r="U94" s="49"/>
      <c r="V94" s="49"/>
      <c r="W94" s="49"/>
      <c r="X94" s="49"/>
      <c r="Y94" s="49"/>
      <c r="Z94" s="49"/>
      <c r="AA94" s="49"/>
      <c r="AB94" s="49"/>
      <c r="AC94" s="49"/>
      <c r="AD94" s="49"/>
      <c r="AE94" s="49"/>
      <c r="AF94" s="49"/>
      <c r="AG94" s="49"/>
      <c r="AH94" s="49"/>
      <c r="AI94" s="49"/>
      <c r="AJ94" s="49"/>
      <c r="AK94" s="49"/>
      <c r="AL94" s="52"/>
      <c r="AM94" s="52"/>
      <c r="AN94" s="52"/>
      <c r="AO94" s="52"/>
      <c r="AP94" s="52"/>
      <c r="AQ94" s="52"/>
    </row>
    <row r="95" spans="1:43" ht="19.5" customHeight="1">
      <c r="A95" s="54">
        <v>44135</v>
      </c>
      <c r="B95" s="55" t="s">
        <v>1990</v>
      </c>
      <c r="C95" s="55">
        <v>42.8840564186523</v>
      </c>
      <c r="D95" s="48">
        <v>74.606142004567005</v>
      </c>
      <c r="E95" s="47">
        <v>50</v>
      </c>
      <c r="F95" s="47">
        <v>0</v>
      </c>
      <c r="G95" s="47" t="s">
        <v>21</v>
      </c>
      <c r="H95" s="47" t="s">
        <v>62</v>
      </c>
      <c r="I95" s="47" t="s">
        <v>51</v>
      </c>
      <c r="J95" s="49"/>
      <c r="K95" s="48" t="s">
        <v>2235</v>
      </c>
      <c r="L95" s="49"/>
      <c r="M95" s="47" t="s">
        <v>2047</v>
      </c>
      <c r="N95" s="47"/>
      <c r="O95" s="47" t="s">
        <v>66</v>
      </c>
      <c r="P95" s="47" t="s">
        <v>205</v>
      </c>
      <c r="Q95" s="49"/>
      <c r="R95" s="56" t="s">
        <v>2254</v>
      </c>
      <c r="S95" s="47" t="s">
        <v>27</v>
      </c>
      <c r="T95" s="55" t="s">
        <v>2255</v>
      </c>
      <c r="U95" s="49"/>
      <c r="V95" s="49"/>
      <c r="W95" s="49"/>
      <c r="X95" s="49"/>
      <c r="Y95" s="49"/>
      <c r="Z95" s="49"/>
      <c r="AA95" s="49"/>
      <c r="AB95" s="49"/>
      <c r="AC95" s="49"/>
      <c r="AD95" s="49"/>
      <c r="AE95" s="49"/>
      <c r="AF95" s="49"/>
      <c r="AG95" s="49"/>
      <c r="AH95" s="49"/>
      <c r="AI95" s="49"/>
      <c r="AJ95" s="49"/>
      <c r="AK95" s="49"/>
      <c r="AL95" s="52"/>
      <c r="AM95" s="52"/>
      <c r="AN95" s="52"/>
      <c r="AO95" s="52"/>
      <c r="AP95" s="52"/>
      <c r="AQ95" s="52"/>
    </row>
    <row r="96" spans="1:43" ht="19.5" customHeight="1">
      <c r="A96" s="54">
        <v>44134</v>
      </c>
      <c r="B96" s="55" t="s">
        <v>1998</v>
      </c>
      <c r="C96" s="55">
        <v>40.929511939231901</v>
      </c>
      <c r="D96" s="48">
        <v>73.007511110011393</v>
      </c>
      <c r="E96" s="47">
        <v>10</v>
      </c>
      <c r="F96" s="47">
        <v>0</v>
      </c>
      <c r="G96" s="47" t="s">
        <v>21</v>
      </c>
      <c r="H96" s="61" t="s">
        <v>164</v>
      </c>
      <c r="I96" s="61" t="s">
        <v>132</v>
      </c>
      <c r="J96" s="61" t="s">
        <v>133</v>
      </c>
      <c r="K96" s="47"/>
      <c r="L96" s="49"/>
      <c r="M96" s="61" t="s">
        <v>2251</v>
      </c>
      <c r="N96" s="47"/>
      <c r="O96" s="47" t="s">
        <v>137</v>
      </c>
      <c r="P96" s="61" t="s">
        <v>67</v>
      </c>
      <c r="Q96" s="49"/>
      <c r="R96" s="56" t="s">
        <v>2256</v>
      </c>
      <c r="S96" s="47" t="s">
        <v>98</v>
      </c>
      <c r="T96" s="55" t="s">
        <v>2257</v>
      </c>
      <c r="U96" s="49"/>
      <c r="V96" s="49"/>
      <c r="W96" s="49"/>
      <c r="X96" s="49"/>
      <c r="Y96" s="49"/>
      <c r="Z96" s="49"/>
      <c r="AA96" s="49"/>
      <c r="AB96" s="49"/>
      <c r="AC96" s="49"/>
      <c r="AD96" s="49"/>
      <c r="AE96" s="49"/>
      <c r="AF96" s="49"/>
      <c r="AG96" s="49"/>
      <c r="AH96" s="49"/>
      <c r="AI96" s="49"/>
      <c r="AJ96" s="49"/>
      <c r="AK96" s="49"/>
      <c r="AL96" s="52"/>
      <c r="AM96" s="52"/>
      <c r="AN96" s="52"/>
      <c r="AO96" s="52"/>
      <c r="AP96" s="52"/>
      <c r="AQ96" s="52"/>
    </row>
    <row r="97" spans="1:43" ht="19.5" customHeight="1">
      <c r="A97" s="54">
        <v>44134</v>
      </c>
      <c r="B97" s="55" t="s">
        <v>1990</v>
      </c>
      <c r="C97" s="58">
        <v>42.879573999999998</v>
      </c>
      <c r="D97" s="48">
        <v>74.603917999999993</v>
      </c>
      <c r="E97" s="47">
        <v>20</v>
      </c>
      <c r="F97" s="47">
        <v>0</v>
      </c>
      <c r="G97" s="47" t="s">
        <v>21</v>
      </c>
      <c r="H97" s="47" t="s">
        <v>266</v>
      </c>
      <c r="I97" s="61" t="s">
        <v>91</v>
      </c>
      <c r="J97" s="49"/>
      <c r="K97" s="61" t="s">
        <v>2229</v>
      </c>
      <c r="L97" s="49"/>
      <c r="M97" s="48" t="s">
        <v>2105</v>
      </c>
      <c r="N97" s="47"/>
      <c r="O97" s="47" t="s">
        <v>76</v>
      </c>
      <c r="P97" s="47" t="s">
        <v>67</v>
      </c>
      <c r="Q97" s="49"/>
      <c r="R97" s="56" t="s">
        <v>2258</v>
      </c>
      <c r="S97" s="47" t="s">
        <v>27</v>
      </c>
      <c r="T97" s="55" t="s">
        <v>2259</v>
      </c>
      <c r="U97" s="49"/>
      <c r="V97" s="49"/>
      <c r="W97" s="49"/>
      <c r="X97" s="49"/>
      <c r="Y97" s="49"/>
      <c r="Z97" s="49"/>
      <c r="AA97" s="49"/>
      <c r="AB97" s="49"/>
      <c r="AC97" s="49"/>
      <c r="AD97" s="49"/>
      <c r="AE97" s="49"/>
      <c r="AF97" s="49"/>
      <c r="AG97" s="49"/>
      <c r="AH97" s="49"/>
      <c r="AI97" s="49"/>
      <c r="AJ97" s="49"/>
      <c r="AK97" s="49"/>
      <c r="AL97" s="52"/>
      <c r="AM97" s="52"/>
      <c r="AN97" s="52"/>
      <c r="AO97" s="52"/>
      <c r="AP97" s="52"/>
      <c r="AQ97" s="52"/>
    </row>
    <row r="98" spans="1:43" ht="19.5" customHeight="1">
      <c r="A98" s="54">
        <v>44133</v>
      </c>
      <c r="B98" s="55" t="s">
        <v>2260</v>
      </c>
      <c r="C98" s="55">
        <v>42.5215455091273</v>
      </c>
      <c r="D98" s="48">
        <v>72.248654885452098</v>
      </c>
      <c r="E98" s="47">
        <v>20</v>
      </c>
      <c r="F98" s="47">
        <v>0</v>
      </c>
      <c r="G98" s="47" t="s">
        <v>21</v>
      </c>
      <c r="H98" s="47" t="s">
        <v>44</v>
      </c>
      <c r="I98" s="47" t="s">
        <v>266</v>
      </c>
      <c r="J98" s="49"/>
      <c r="K98" s="47"/>
      <c r="L98" s="49"/>
      <c r="M98" s="47" t="s">
        <v>2261</v>
      </c>
      <c r="N98" s="47"/>
      <c r="O98" s="47" t="s">
        <v>76</v>
      </c>
      <c r="P98" s="47" t="s">
        <v>67</v>
      </c>
      <c r="Q98" s="49"/>
      <c r="R98" s="56" t="s">
        <v>2262</v>
      </c>
      <c r="S98" s="47" t="s">
        <v>98</v>
      </c>
      <c r="T98" s="55" t="s">
        <v>2263</v>
      </c>
      <c r="U98" s="49"/>
      <c r="V98" s="49"/>
      <c r="W98" s="49"/>
      <c r="X98" s="49"/>
      <c r="Y98" s="49"/>
      <c r="Z98" s="49"/>
      <c r="AA98" s="49"/>
      <c r="AB98" s="49"/>
      <c r="AC98" s="49"/>
      <c r="AD98" s="49"/>
      <c r="AE98" s="49"/>
      <c r="AF98" s="49"/>
      <c r="AG98" s="49"/>
      <c r="AH98" s="49"/>
      <c r="AI98" s="49"/>
      <c r="AJ98" s="49"/>
      <c r="AK98" s="49"/>
      <c r="AL98" s="52"/>
      <c r="AM98" s="52"/>
      <c r="AN98" s="52"/>
      <c r="AO98" s="52"/>
      <c r="AP98" s="52"/>
      <c r="AQ98" s="52"/>
    </row>
    <row r="99" spans="1:43" ht="19.5" customHeight="1">
      <c r="A99" s="63">
        <v>44132</v>
      </c>
      <c r="B99" s="61" t="s">
        <v>1990</v>
      </c>
      <c r="C99" s="68">
        <v>42.877701999999999</v>
      </c>
      <c r="D99" s="68">
        <v>74.599998999999997</v>
      </c>
      <c r="E99" s="61">
        <v>120</v>
      </c>
      <c r="F99" s="61">
        <v>0</v>
      </c>
      <c r="G99" s="61" t="s">
        <v>21</v>
      </c>
      <c r="H99" s="61" t="s">
        <v>22</v>
      </c>
      <c r="I99" s="61"/>
      <c r="J99" s="61"/>
      <c r="K99" s="61" t="s">
        <v>2264</v>
      </c>
      <c r="L99" s="61" t="s">
        <v>2265</v>
      </c>
      <c r="M99" s="61" t="s">
        <v>2266</v>
      </c>
      <c r="N99" s="49"/>
      <c r="O99" s="61" t="s">
        <v>59</v>
      </c>
      <c r="P99" s="61" t="s">
        <v>82</v>
      </c>
      <c r="Q99" s="49"/>
      <c r="R99" s="66" t="s">
        <v>2267</v>
      </c>
      <c r="S99" s="61" t="s">
        <v>27</v>
      </c>
      <c r="T99" s="67" t="s">
        <v>2268</v>
      </c>
      <c r="U99" s="49"/>
      <c r="V99" s="49"/>
      <c r="W99" s="49"/>
      <c r="X99" s="49"/>
      <c r="Y99" s="49"/>
      <c r="Z99" s="49"/>
      <c r="AA99" s="49"/>
      <c r="AB99" s="49"/>
      <c r="AC99" s="49"/>
      <c r="AD99" s="49"/>
      <c r="AE99" s="49"/>
      <c r="AF99" s="49"/>
      <c r="AG99" s="49"/>
      <c r="AH99" s="49"/>
      <c r="AI99" s="49"/>
      <c r="AJ99" s="49"/>
      <c r="AK99" s="49"/>
      <c r="AL99" s="52"/>
      <c r="AM99" s="52"/>
      <c r="AN99" s="52"/>
      <c r="AO99" s="52"/>
      <c r="AP99" s="52"/>
      <c r="AQ99" s="52"/>
    </row>
    <row r="100" spans="1:43" ht="19.5" customHeight="1">
      <c r="A100" s="70">
        <v>44131</v>
      </c>
      <c r="B100" s="52" t="s">
        <v>1990</v>
      </c>
      <c r="C100" s="65">
        <v>42.876277000000002</v>
      </c>
      <c r="D100" s="65">
        <v>74.586545999999998</v>
      </c>
      <c r="E100" s="64">
        <v>40</v>
      </c>
      <c r="F100" s="52">
        <v>0</v>
      </c>
      <c r="G100" s="64" t="s">
        <v>21</v>
      </c>
      <c r="H100" s="64" t="s">
        <v>22</v>
      </c>
      <c r="I100" s="61" t="s">
        <v>282</v>
      </c>
      <c r="J100" s="61"/>
      <c r="K100" s="52" t="s">
        <v>2269</v>
      </c>
      <c r="L100" s="52"/>
      <c r="M100" s="71" t="s">
        <v>2030</v>
      </c>
      <c r="N100" s="52"/>
      <c r="O100" s="61" t="s">
        <v>59</v>
      </c>
      <c r="P100" s="64" t="s">
        <v>82</v>
      </c>
      <c r="Q100" s="52"/>
      <c r="R100" s="72" t="s">
        <v>2270</v>
      </c>
      <c r="S100" s="61" t="s">
        <v>27</v>
      </c>
      <c r="T100" s="62" t="s">
        <v>2271</v>
      </c>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row>
    <row r="101" spans="1:43" ht="19.5" customHeight="1">
      <c r="A101" s="54">
        <v>44130</v>
      </c>
      <c r="B101" s="55" t="s">
        <v>1990</v>
      </c>
      <c r="C101" s="55">
        <v>42.877249302833597</v>
      </c>
      <c r="D101" s="48">
        <v>74.613094726978105</v>
      </c>
      <c r="E101" s="47">
        <v>50</v>
      </c>
      <c r="F101" s="47">
        <v>0</v>
      </c>
      <c r="G101" s="47" t="s">
        <v>21</v>
      </c>
      <c r="H101" s="47" t="s">
        <v>22</v>
      </c>
      <c r="I101" s="47"/>
      <c r="J101" s="49"/>
      <c r="K101" s="47"/>
      <c r="L101" s="49"/>
      <c r="M101" s="47" t="s">
        <v>2272</v>
      </c>
      <c r="N101" s="47"/>
      <c r="O101" s="47" t="s">
        <v>24</v>
      </c>
      <c r="P101" s="47" t="s">
        <v>67</v>
      </c>
      <c r="Q101" s="49"/>
      <c r="R101" s="56" t="s">
        <v>2273</v>
      </c>
      <c r="S101" s="47" t="s">
        <v>27</v>
      </c>
      <c r="T101" s="55" t="s">
        <v>2274</v>
      </c>
      <c r="U101" s="49"/>
      <c r="V101" s="49"/>
      <c r="W101" s="49"/>
      <c r="X101" s="49"/>
      <c r="Y101" s="49"/>
      <c r="Z101" s="49"/>
      <c r="AA101" s="49"/>
      <c r="AB101" s="49"/>
      <c r="AC101" s="49"/>
      <c r="AD101" s="49"/>
      <c r="AE101" s="49"/>
      <c r="AF101" s="49"/>
      <c r="AG101" s="49"/>
      <c r="AH101" s="49"/>
      <c r="AI101" s="49"/>
      <c r="AJ101" s="49"/>
      <c r="AK101" s="49"/>
      <c r="AL101" s="52"/>
      <c r="AM101" s="52"/>
      <c r="AN101" s="52"/>
      <c r="AO101" s="52"/>
      <c r="AP101" s="52"/>
      <c r="AQ101" s="52"/>
    </row>
    <row r="102" spans="1:43" ht="19.5" customHeight="1">
      <c r="A102" s="73">
        <v>44130</v>
      </c>
      <c r="B102" s="52" t="s">
        <v>1990</v>
      </c>
      <c r="C102" s="60">
        <v>42.876443000000002</v>
      </c>
      <c r="D102" s="52">
        <v>74.586602999999997</v>
      </c>
      <c r="E102" s="52">
        <v>100</v>
      </c>
      <c r="F102" s="52">
        <v>0</v>
      </c>
      <c r="G102" s="64" t="s">
        <v>21</v>
      </c>
      <c r="H102" s="52" t="s">
        <v>22</v>
      </c>
      <c r="I102" s="52"/>
      <c r="J102" s="52"/>
      <c r="K102" s="52"/>
      <c r="L102" s="52"/>
      <c r="M102" s="52" t="s">
        <v>2275</v>
      </c>
      <c r="N102" s="47" t="s">
        <v>2030</v>
      </c>
      <c r="O102" s="52" t="s">
        <v>76</v>
      </c>
      <c r="P102" s="64" t="s">
        <v>67</v>
      </c>
      <c r="Q102" s="52"/>
      <c r="R102" s="60" t="s">
        <v>2276</v>
      </c>
      <c r="S102" s="74" t="s">
        <v>27</v>
      </c>
      <c r="T102" s="75" t="s">
        <v>2277</v>
      </c>
      <c r="U102" s="60"/>
      <c r="V102" s="52"/>
      <c r="W102" s="75" t="s">
        <v>2277</v>
      </c>
      <c r="X102" s="52"/>
      <c r="Y102" s="52"/>
      <c r="Z102" s="52"/>
      <c r="AA102" s="52"/>
      <c r="AB102" s="52"/>
      <c r="AC102" s="52"/>
      <c r="AD102" s="52"/>
      <c r="AE102" s="52"/>
      <c r="AF102" s="52"/>
      <c r="AG102" s="52"/>
      <c r="AH102" s="52"/>
      <c r="AI102" s="52"/>
      <c r="AJ102" s="52"/>
      <c r="AK102" s="52"/>
      <c r="AL102" s="52"/>
      <c r="AM102" s="52"/>
      <c r="AN102" s="52"/>
      <c r="AO102" s="52"/>
      <c r="AP102" s="52"/>
      <c r="AQ102" s="52"/>
    </row>
    <row r="103" spans="1:43" ht="19.5" customHeight="1">
      <c r="A103" s="54">
        <v>44128</v>
      </c>
      <c r="B103" s="55" t="s">
        <v>1990</v>
      </c>
      <c r="C103" s="55">
        <v>42.876521722308503</v>
      </c>
      <c r="D103" s="48">
        <v>74.586505253202603</v>
      </c>
      <c r="E103" s="47">
        <v>40</v>
      </c>
      <c r="F103" s="47">
        <v>0</v>
      </c>
      <c r="G103" s="47" t="s">
        <v>21</v>
      </c>
      <c r="H103" s="47" t="s">
        <v>22</v>
      </c>
      <c r="I103" s="47"/>
      <c r="J103" s="49"/>
      <c r="K103" s="47"/>
      <c r="L103" s="49"/>
      <c r="M103" s="47" t="s">
        <v>2030</v>
      </c>
      <c r="N103" s="47"/>
      <c r="O103" s="47" t="s">
        <v>59</v>
      </c>
      <c r="P103" s="47" t="s">
        <v>67</v>
      </c>
      <c r="Q103" s="49"/>
      <c r="R103" s="56" t="s">
        <v>2278</v>
      </c>
      <c r="S103" s="47" t="s">
        <v>27</v>
      </c>
      <c r="T103" s="55" t="s">
        <v>2279</v>
      </c>
      <c r="U103" s="49"/>
      <c r="V103" s="49"/>
      <c r="W103" s="49"/>
      <c r="X103" s="49"/>
      <c r="Y103" s="49"/>
      <c r="Z103" s="49"/>
      <c r="AA103" s="49"/>
      <c r="AB103" s="49"/>
      <c r="AC103" s="49"/>
      <c r="AD103" s="49"/>
      <c r="AE103" s="49"/>
      <c r="AF103" s="49"/>
      <c r="AG103" s="49"/>
      <c r="AH103" s="49"/>
      <c r="AI103" s="49"/>
      <c r="AJ103" s="49"/>
      <c r="AK103" s="49"/>
      <c r="AL103" s="52"/>
      <c r="AM103" s="52"/>
      <c r="AN103" s="52"/>
      <c r="AO103" s="52"/>
      <c r="AP103" s="52"/>
      <c r="AQ103" s="52"/>
    </row>
    <row r="104" spans="1:43" ht="19.5" customHeight="1">
      <c r="A104" s="54">
        <v>44126</v>
      </c>
      <c r="B104" s="55" t="s">
        <v>1990</v>
      </c>
      <c r="C104" s="55">
        <v>42.933270138359603</v>
      </c>
      <c r="D104" s="48">
        <v>74.622957306542403</v>
      </c>
      <c r="E104" s="47">
        <v>30</v>
      </c>
      <c r="F104" s="47">
        <v>0</v>
      </c>
      <c r="G104" s="47" t="s">
        <v>21</v>
      </c>
      <c r="H104" s="47" t="s">
        <v>44</v>
      </c>
      <c r="I104" s="47" t="s">
        <v>140</v>
      </c>
      <c r="J104" s="47"/>
      <c r="K104" s="47"/>
      <c r="L104" s="49"/>
      <c r="M104" s="47" t="s">
        <v>2280</v>
      </c>
      <c r="N104" s="47"/>
      <c r="O104" s="47" t="s">
        <v>24</v>
      </c>
      <c r="P104" s="47" t="s">
        <v>67</v>
      </c>
      <c r="Q104" s="49"/>
      <c r="R104" s="56" t="s">
        <v>2281</v>
      </c>
      <c r="S104" s="47" t="s">
        <v>98</v>
      </c>
      <c r="T104" s="55" t="s">
        <v>2282</v>
      </c>
      <c r="U104" s="49"/>
      <c r="V104" s="49"/>
      <c r="W104" s="49"/>
      <c r="X104" s="49"/>
      <c r="Y104" s="49"/>
      <c r="Z104" s="49"/>
      <c r="AA104" s="49"/>
      <c r="AB104" s="49"/>
      <c r="AC104" s="49"/>
      <c r="AD104" s="49"/>
      <c r="AE104" s="49"/>
      <c r="AF104" s="49"/>
      <c r="AG104" s="49"/>
      <c r="AH104" s="49"/>
      <c r="AI104" s="49"/>
      <c r="AJ104" s="49"/>
      <c r="AK104" s="49"/>
      <c r="AL104" s="52"/>
      <c r="AM104" s="52"/>
      <c r="AN104" s="52"/>
      <c r="AO104" s="52"/>
      <c r="AP104" s="52"/>
      <c r="AQ104" s="52"/>
    </row>
    <row r="105" spans="1:43" ht="19.5" customHeight="1">
      <c r="A105" s="54">
        <v>44126</v>
      </c>
      <c r="B105" s="55" t="s">
        <v>2283</v>
      </c>
      <c r="C105" s="58">
        <v>43.063133000000001</v>
      </c>
      <c r="D105" s="48">
        <v>74.436943999999997</v>
      </c>
      <c r="E105" s="47">
        <v>30</v>
      </c>
      <c r="F105" s="47">
        <v>0</v>
      </c>
      <c r="G105" s="47" t="s">
        <v>21</v>
      </c>
      <c r="H105" s="47" t="s">
        <v>91</v>
      </c>
      <c r="I105" s="47"/>
      <c r="J105" s="49"/>
      <c r="K105" s="47"/>
      <c r="L105" s="49"/>
      <c r="M105" s="47" t="s">
        <v>2284</v>
      </c>
      <c r="N105" s="47" t="s">
        <v>2285</v>
      </c>
      <c r="O105" s="47" t="s">
        <v>76</v>
      </c>
      <c r="P105" s="47" t="s">
        <v>48</v>
      </c>
      <c r="Q105" s="49"/>
      <c r="R105" s="56" t="s">
        <v>2286</v>
      </c>
      <c r="S105" s="47" t="s">
        <v>98</v>
      </c>
      <c r="T105" s="55" t="s">
        <v>2287</v>
      </c>
      <c r="U105" s="49"/>
      <c r="V105" s="49"/>
      <c r="W105" s="49"/>
      <c r="X105" s="49"/>
      <c r="Y105" s="49"/>
      <c r="Z105" s="49"/>
      <c r="AA105" s="49"/>
      <c r="AB105" s="49"/>
      <c r="AC105" s="49"/>
      <c r="AD105" s="49"/>
      <c r="AE105" s="49"/>
      <c r="AF105" s="49"/>
      <c r="AG105" s="49"/>
      <c r="AH105" s="49"/>
      <c r="AI105" s="49"/>
      <c r="AJ105" s="49"/>
      <c r="AK105" s="49"/>
      <c r="AL105" s="52"/>
      <c r="AM105" s="52"/>
      <c r="AN105" s="52"/>
      <c r="AO105" s="52"/>
      <c r="AP105" s="52"/>
      <c r="AQ105" s="52"/>
    </row>
    <row r="106" spans="1:43" ht="19.5" customHeight="1">
      <c r="A106" s="73">
        <v>44125</v>
      </c>
      <c r="B106" s="52" t="s">
        <v>1990</v>
      </c>
      <c r="C106" s="60">
        <v>42.876576999999997</v>
      </c>
      <c r="D106" s="52">
        <v>74.586558999999994</v>
      </c>
      <c r="E106" s="52">
        <v>50</v>
      </c>
      <c r="F106" s="52">
        <v>0</v>
      </c>
      <c r="G106" s="64" t="s">
        <v>21</v>
      </c>
      <c r="H106" s="52" t="s">
        <v>22</v>
      </c>
      <c r="I106" s="52"/>
      <c r="J106" s="52"/>
      <c r="K106" s="52"/>
      <c r="L106" s="52"/>
      <c r="M106" s="76" t="s">
        <v>2275</v>
      </c>
      <c r="N106" s="47" t="s">
        <v>2030</v>
      </c>
      <c r="O106" s="52" t="s">
        <v>76</v>
      </c>
      <c r="P106" s="64" t="s">
        <v>67</v>
      </c>
      <c r="Q106" s="52"/>
      <c r="R106" s="60" t="s">
        <v>2288</v>
      </c>
      <c r="S106" s="52" t="s">
        <v>27</v>
      </c>
      <c r="T106" s="75" t="s">
        <v>2289</v>
      </c>
      <c r="U106" s="60"/>
      <c r="V106" s="52"/>
      <c r="W106" s="75"/>
      <c r="X106" s="52"/>
      <c r="Y106" s="52"/>
      <c r="Z106" s="52"/>
      <c r="AA106" s="52"/>
      <c r="AB106" s="52"/>
      <c r="AC106" s="52"/>
      <c r="AD106" s="52"/>
      <c r="AE106" s="52"/>
      <c r="AF106" s="52"/>
      <c r="AG106" s="52"/>
      <c r="AH106" s="52"/>
      <c r="AI106" s="52"/>
      <c r="AJ106" s="52"/>
      <c r="AK106" s="52"/>
      <c r="AL106" s="52"/>
      <c r="AM106" s="52"/>
      <c r="AN106" s="52"/>
      <c r="AO106" s="52"/>
      <c r="AP106" s="52"/>
      <c r="AQ106" s="52"/>
    </row>
    <row r="107" spans="1:43" ht="19.5" customHeight="1">
      <c r="A107" s="73">
        <v>44125</v>
      </c>
      <c r="B107" s="52" t="s">
        <v>1990</v>
      </c>
      <c r="C107" s="60">
        <v>42.879945999999997</v>
      </c>
      <c r="D107" s="52">
        <v>74.606477999999996</v>
      </c>
      <c r="E107" s="52">
        <v>30</v>
      </c>
      <c r="F107" s="52">
        <v>0</v>
      </c>
      <c r="G107" s="64" t="s">
        <v>21</v>
      </c>
      <c r="H107" s="52" t="s">
        <v>22</v>
      </c>
      <c r="I107" s="52"/>
      <c r="J107" s="52"/>
      <c r="K107" s="52" t="s">
        <v>2056</v>
      </c>
      <c r="L107" s="52"/>
      <c r="M107" s="64" t="s">
        <v>1280</v>
      </c>
      <c r="N107" s="52"/>
      <c r="O107" s="52" t="s">
        <v>53</v>
      </c>
      <c r="P107" s="64" t="s">
        <v>67</v>
      </c>
      <c r="Q107" s="52"/>
      <c r="R107" s="60" t="s">
        <v>2290</v>
      </c>
      <c r="S107" s="52" t="s">
        <v>27</v>
      </c>
      <c r="T107" s="75" t="s">
        <v>2291</v>
      </c>
      <c r="U107" s="60"/>
      <c r="V107" s="52"/>
      <c r="W107" s="75"/>
      <c r="X107" s="52"/>
      <c r="Y107" s="52"/>
      <c r="Z107" s="52"/>
      <c r="AA107" s="52"/>
      <c r="AB107" s="52"/>
      <c r="AC107" s="52"/>
      <c r="AD107" s="52"/>
      <c r="AE107" s="52"/>
      <c r="AF107" s="52"/>
      <c r="AG107" s="52"/>
      <c r="AH107" s="52"/>
      <c r="AI107" s="52"/>
      <c r="AJ107" s="52"/>
      <c r="AK107" s="52"/>
      <c r="AL107" s="52"/>
      <c r="AM107" s="52"/>
      <c r="AN107" s="52"/>
      <c r="AO107" s="52"/>
      <c r="AP107" s="52"/>
      <c r="AQ107" s="52"/>
    </row>
    <row r="108" spans="1:43" ht="19.5" customHeight="1">
      <c r="A108" s="73">
        <v>44120</v>
      </c>
      <c r="B108" s="52" t="s">
        <v>2292</v>
      </c>
      <c r="C108" s="52">
        <v>42.460921999999997</v>
      </c>
      <c r="D108" s="52">
        <v>77.941830999999993</v>
      </c>
      <c r="E108" s="52" t="s">
        <v>87</v>
      </c>
      <c r="F108" s="52">
        <v>0</v>
      </c>
      <c r="G108" s="64" t="s">
        <v>2293</v>
      </c>
      <c r="H108" s="52" t="s">
        <v>22</v>
      </c>
      <c r="I108" s="52"/>
      <c r="J108" s="52"/>
      <c r="K108" s="52"/>
      <c r="L108" s="52"/>
      <c r="M108" s="64" t="s">
        <v>2294</v>
      </c>
      <c r="N108" s="52"/>
      <c r="O108" s="52" t="s">
        <v>81</v>
      </c>
      <c r="P108" s="64" t="s">
        <v>67</v>
      </c>
      <c r="Q108" s="52"/>
      <c r="R108" s="60" t="s">
        <v>2295</v>
      </c>
      <c r="S108" s="52" t="s">
        <v>27</v>
      </c>
      <c r="T108" s="75" t="s">
        <v>2296</v>
      </c>
      <c r="U108" s="60"/>
      <c r="V108" s="52"/>
      <c r="W108" s="75"/>
      <c r="X108" s="52"/>
      <c r="Y108" s="52"/>
      <c r="Z108" s="52"/>
      <c r="AA108" s="52"/>
      <c r="AB108" s="52"/>
      <c r="AC108" s="52"/>
      <c r="AD108" s="52"/>
      <c r="AE108" s="52"/>
      <c r="AF108" s="52"/>
      <c r="AG108" s="52"/>
      <c r="AH108" s="52"/>
      <c r="AI108" s="52"/>
      <c r="AJ108" s="52"/>
      <c r="AK108" s="52"/>
      <c r="AL108" s="52"/>
      <c r="AM108" s="52"/>
      <c r="AN108" s="52"/>
      <c r="AO108" s="52"/>
      <c r="AP108" s="52"/>
      <c r="AQ108" s="52"/>
    </row>
    <row r="109" spans="1:43" ht="19.5" customHeight="1">
      <c r="A109" s="73">
        <v>44120</v>
      </c>
      <c r="B109" s="52" t="s">
        <v>1990</v>
      </c>
      <c r="C109" s="60">
        <v>42.879505999999999</v>
      </c>
      <c r="D109" s="52">
        <v>74.604018999999994</v>
      </c>
      <c r="E109" s="52">
        <v>500</v>
      </c>
      <c r="F109" s="52">
        <v>0</v>
      </c>
      <c r="G109" s="64" t="s">
        <v>21</v>
      </c>
      <c r="H109" s="52" t="s">
        <v>22</v>
      </c>
      <c r="I109" s="52"/>
      <c r="J109" s="52"/>
      <c r="K109" s="52" t="s">
        <v>2297</v>
      </c>
      <c r="L109" s="52"/>
      <c r="M109" s="76" t="s">
        <v>24</v>
      </c>
      <c r="N109" s="52"/>
      <c r="O109" s="52" t="s">
        <v>24</v>
      </c>
      <c r="P109" s="64" t="s">
        <v>67</v>
      </c>
      <c r="Q109" s="52"/>
      <c r="R109" s="60" t="s">
        <v>2298</v>
      </c>
      <c r="S109" s="52" t="s">
        <v>27</v>
      </c>
      <c r="T109" s="75" t="s">
        <v>2299</v>
      </c>
      <c r="U109" s="60"/>
      <c r="V109" s="52"/>
      <c r="W109" s="75"/>
      <c r="X109" s="52"/>
      <c r="Y109" s="52"/>
      <c r="Z109" s="52"/>
      <c r="AA109" s="52"/>
      <c r="AB109" s="52"/>
      <c r="AC109" s="52"/>
      <c r="AD109" s="52"/>
      <c r="AE109" s="52"/>
      <c r="AF109" s="52"/>
      <c r="AG109" s="52"/>
      <c r="AH109" s="52"/>
      <c r="AI109" s="52"/>
      <c r="AJ109" s="52"/>
      <c r="AK109" s="52"/>
      <c r="AL109" s="52"/>
      <c r="AM109" s="52"/>
      <c r="AN109" s="52"/>
      <c r="AO109" s="52"/>
      <c r="AP109" s="52"/>
      <c r="AQ109" s="52"/>
    </row>
    <row r="110" spans="1:43" ht="19.5" customHeight="1">
      <c r="A110" s="73">
        <v>44119</v>
      </c>
      <c r="B110" s="52" t="s">
        <v>1990</v>
      </c>
      <c r="C110" s="52">
        <v>42.807859000000001</v>
      </c>
      <c r="D110" s="52">
        <v>74.582640999999995</v>
      </c>
      <c r="E110" s="52">
        <v>1500</v>
      </c>
      <c r="F110" s="52">
        <v>0</v>
      </c>
      <c r="G110" s="52" t="s">
        <v>21</v>
      </c>
      <c r="H110" s="52" t="s">
        <v>22</v>
      </c>
      <c r="I110" s="52"/>
      <c r="J110" s="52"/>
      <c r="K110" s="52" t="s">
        <v>2297</v>
      </c>
      <c r="L110" s="52"/>
      <c r="M110" s="52" t="s">
        <v>2300</v>
      </c>
      <c r="N110" s="52" t="s">
        <v>2301</v>
      </c>
      <c r="O110" s="52" t="s">
        <v>76</v>
      </c>
      <c r="P110" s="62" t="s">
        <v>82</v>
      </c>
      <c r="Q110" s="52"/>
      <c r="R110" s="60" t="s">
        <v>2302</v>
      </c>
      <c r="S110" s="52" t="s">
        <v>27</v>
      </c>
      <c r="T110" s="75" t="s">
        <v>2303</v>
      </c>
      <c r="U110" s="60"/>
      <c r="V110" s="52"/>
      <c r="W110" s="75"/>
      <c r="X110" s="52"/>
      <c r="Y110" s="52"/>
      <c r="Z110" s="52"/>
      <c r="AA110" s="52"/>
      <c r="AB110" s="52"/>
      <c r="AC110" s="52"/>
      <c r="AD110" s="52"/>
      <c r="AE110" s="52"/>
      <c r="AF110" s="52"/>
      <c r="AG110" s="52"/>
      <c r="AH110" s="52"/>
      <c r="AI110" s="52"/>
      <c r="AJ110" s="52"/>
      <c r="AK110" s="52"/>
      <c r="AL110" s="52"/>
      <c r="AM110" s="52"/>
      <c r="AN110" s="52"/>
      <c r="AO110" s="52"/>
      <c r="AP110" s="52"/>
      <c r="AQ110" s="52"/>
    </row>
    <row r="111" spans="1:43" ht="19.5" customHeight="1">
      <c r="A111" s="73">
        <v>44119</v>
      </c>
      <c r="B111" s="52" t="s">
        <v>1990</v>
      </c>
      <c r="C111" s="60">
        <v>42.879505999999999</v>
      </c>
      <c r="D111" s="52">
        <v>74.604018999999994</v>
      </c>
      <c r="E111" s="52">
        <v>1000</v>
      </c>
      <c r="F111" s="52">
        <v>0</v>
      </c>
      <c r="G111" s="52" t="s">
        <v>21</v>
      </c>
      <c r="H111" s="52" t="s">
        <v>22</v>
      </c>
      <c r="I111" s="52"/>
      <c r="J111" s="52"/>
      <c r="K111" s="52" t="s">
        <v>2297</v>
      </c>
      <c r="L111" s="52"/>
      <c r="M111" s="52" t="s">
        <v>2301</v>
      </c>
      <c r="N111" s="52"/>
      <c r="O111" s="52" t="s">
        <v>76</v>
      </c>
      <c r="P111" s="62" t="s">
        <v>87</v>
      </c>
      <c r="Q111" s="52"/>
      <c r="R111" s="60" t="s">
        <v>2304</v>
      </c>
      <c r="S111" s="52" t="s">
        <v>27</v>
      </c>
      <c r="T111" s="75" t="s">
        <v>2305</v>
      </c>
      <c r="U111" s="60"/>
      <c r="V111" s="52"/>
      <c r="W111" s="75"/>
      <c r="X111" s="52"/>
      <c r="Y111" s="52"/>
      <c r="Z111" s="52"/>
      <c r="AA111" s="52"/>
      <c r="AB111" s="52"/>
      <c r="AC111" s="52"/>
      <c r="AD111" s="52"/>
      <c r="AE111" s="52"/>
      <c r="AF111" s="52"/>
      <c r="AG111" s="52"/>
      <c r="AH111" s="52"/>
      <c r="AI111" s="52"/>
      <c r="AJ111" s="52"/>
      <c r="AK111" s="52"/>
      <c r="AL111" s="52"/>
      <c r="AM111" s="52"/>
      <c r="AN111" s="52"/>
      <c r="AO111" s="52"/>
      <c r="AP111" s="52"/>
      <c r="AQ111" s="52"/>
    </row>
    <row r="112" spans="1:43" ht="19.5" customHeight="1">
      <c r="A112" s="73">
        <v>44118</v>
      </c>
      <c r="B112" s="52" t="s">
        <v>1990</v>
      </c>
      <c r="C112" s="60">
        <v>42.879420000000003</v>
      </c>
      <c r="D112" s="52">
        <v>74.603930000000005</v>
      </c>
      <c r="E112" s="52">
        <v>1600</v>
      </c>
      <c r="F112" s="52">
        <v>0</v>
      </c>
      <c r="G112" s="64" t="s">
        <v>21</v>
      </c>
      <c r="H112" s="52" t="s">
        <v>22</v>
      </c>
      <c r="I112" s="52"/>
      <c r="J112" s="52"/>
      <c r="K112" s="52" t="s">
        <v>2297</v>
      </c>
      <c r="L112" s="52"/>
      <c r="M112" s="77" t="s">
        <v>24</v>
      </c>
      <c r="N112" s="52"/>
      <c r="O112" s="52" t="s">
        <v>24</v>
      </c>
      <c r="P112" s="64" t="s">
        <v>67</v>
      </c>
      <c r="Q112" s="52"/>
      <c r="R112" s="60" t="s">
        <v>2306</v>
      </c>
      <c r="S112" s="52" t="s">
        <v>27</v>
      </c>
      <c r="T112" s="75" t="s">
        <v>2307</v>
      </c>
      <c r="U112" s="60"/>
      <c r="V112" s="52"/>
      <c r="W112" s="75"/>
      <c r="X112" s="52"/>
      <c r="Y112" s="52"/>
      <c r="Z112" s="52"/>
      <c r="AA112" s="52"/>
      <c r="AB112" s="52"/>
      <c r="AC112" s="52"/>
      <c r="AD112" s="52"/>
      <c r="AE112" s="52"/>
      <c r="AF112" s="52"/>
      <c r="AG112" s="52"/>
      <c r="AH112" s="52"/>
      <c r="AI112" s="52"/>
      <c r="AJ112" s="52"/>
      <c r="AK112" s="52"/>
      <c r="AL112" s="52"/>
      <c r="AM112" s="52"/>
      <c r="AN112" s="52"/>
      <c r="AO112" s="52"/>
      <c r="AP112" s="52"/>
      <c r="AQ112" s="52"/>
    </row>
    <row r="113" spans="1:43" ht="19.5" customHeight="1">
      <c r="A113" s="73">
        <v>44118</v>
      </c>
      <c r="B113" s="52" t="s">
        <v>1990</v>
      </c>
      <c r="C113" s="52">
        <v>42.807859000000001</v>
      </c>
      <c r="D113" s="52">
        <v>74.582640999999995</v>
      </c>
      <c r="E113" s="52">
        <v>500</v>
      </c>
      <c r="F113" s="52">
        <v>0</v>
      </c>
      <c r="G113" s="64" t="s">
        <v>21</v>
      </c>
      <c r="H113" s="52" t="s">
        <v>22</v>
      </c>
      <c r="I113" s="52"/>
      <c r="J113" s="52"/>
      <c r="K113" s="52" t="s">
        <v>2300</v>
      </c>
      <c r="L113" s="52"/>
      <c r="M113" s="77" t="s">
        <v>24</v>
      </c>
      <c r="N113" s="52"/>
      <c r="O113" s="52" t="s">
        <v>24</v>
      </c>
      <c r="P113" s="64" t="s">
        <v>67</v>
      </c>
      <c r="Q113" s="52"/>
      <c r="R113" s="60" t="s">
        <v>2308</v>
      </c>
      <c r="S113" s="52" t="s">
        <v>27</v>
      </c>
      <c r="T113" s="75" t="s">
        <v>2309</v>
      </c>
      <c r="U113" s="60"/>
      <c r="V113" s="52"/>
      <c r="W113" s="75"/>
      <c r="X113" s="52"/>
      <c r="Y113" s="52"/>
      <c r="Z113" s="52"/>
      <c r="AA113" s="52"/>
      <c r="AB113" s="52"/>
      <c r="AC113" s="52"/>
      <c r="AD113" s="52"/>
      <c r="AE113" s="52"/>
      <c r="AF113" s="52"/>
      <c r="AG113" s="52"/>
      <c r="AH113" s="52"/>
      <c r="AI113" s="52"/>
      <c r="AJ113" s="52"/>
      <c r="AK113" s="52"/>
      <c r="AL113" s="52"/>
      <c r="AM113" s="52"/>
      <c r="AN113" s="52"/>
      <c r="AO113" s="52"/>
      <c r="AP113" s="52"/>
      <c r="AQ113" s="52"/>
    </row>
    <row r="114" spans="1:43" ht="19.5" customHeight="1">
      <c r="A114" s="73">
        <v>44116</v>
      </c>
      <c r="B114" s="52" t="s">
        <v>1990</v>
      </c>
      <c r="C114" s="52">
        <v>42.864941000000002</v>
      </c>
      <c r="D114" s="52">
        <v>74.610584000000003</v>
      </c>
      <c r="E114" s="52">
        <v>150</v>
      </c>
      <c r="F114" s="52">
        <v>0</v>
      </c>
      <c r="G114" s="64" t="s">
        <v>21</v>
      </c>
      <c r="H114" s="62" t="s">
        <v>62</v>
      </c>
      <c r="I114" s="52" t="s">
        <v>51</v>
      </c>
      <c r="J114" s="52"/>
      <c r="K114" s="52" t="s">
        <v>2310</v>
      </c>
      <c r="L114" s="52"/>
      <c r="M114" s="62" t="s">
        <v>782</v>
      </c>
      <c r="N114" s="52"/>
      <c r="O114" s="62" t="s">
        <v>53</v>
      </c>
      <c r="P114" s="62" t="s">
        <v>205</v>
      </c>
      <c r="Q114" s="52"/>
      <c r="R114" s="60" t="s">
        <v>2311</v>
      </c>
      <c r="S114" s="52" t="s">
        <v>27</v>
      </c>
      <c r="T114" s="75" t="s">
        <v>2312</v>
      </c>
      <c r="U114" s="60"/>
      <c r="V114" s="52"/>
      <c r="W114" s="75"/>
      <c r="X114" s="52"/>
      <c r="Y114" s="52"/>
      <c r="Z114" s="52"/>
      <c r="AA114" s="52"/>
      <c r="AB114" s="52"/>
      <c r="AC114" s="52"/>
      <c r="AD114" s="52"/>
      <c r="AE114" s="52"/>
      <c r="AF114" s="52"/>
      <c r="AG114" s="52"/>
      <c r="AH114" s="52"/>
      <c r="AI114" s="52"/>
      <c r="AJ114" s="52"/>
      <c r="AK114" s="52"/>
      <c r="AL114" s="52"/>
      <c r="AM114" s="52"/>
      <c r="AN114" s="52"/>
      <c r="AO114" s="52"/>
      <c r="AP114" s="52"/>
      <c r="AQ114" s="52"/>
    </row>
    <row r="115" spans="1:43" ht="19.5" customHeight="1">
      <c r="A115" s="73">
        <v>44114</v>
      </c>
      <c r="B115" s="52" t="s">
        <v>2313</v>
      </c>
      <c r="C115" s="72">
        <v>40.311998000000003</v>
      </c>
      <c r="D115" s="64">
        <v>73.443593000000007</v>
      </c>
      <c r="E115" s="52">
        <v>200</v>
      </c>
      <c r="F115" s="52">
        <v>0</v>
      </c>
      <c r="G115" s="52" t="s">
        <v>21</v>
      </c>
      <c r="H115" s="52" t="s">
        <v>22</v>
      </c>
      <c r="I115" s="52"/>
      <c r="J115" s="52"/>
      <c r="K115" s="52" t="s">
        <v>2297</v>
      </c>
      <c r="L115" s="52"/>
      <c r="M115" s="52" t="s">
        <v>24</v>
      </c>
      <c r="N115" s="52"/>
      <c r="O115" s="52" t="s">
        <v>24</v>
      </c>
      <c r="P115" s="64" t="s">
        <v>87</v>
      </c>
      <c r="Q115" s="52"/>
      <c r="R115" s="60" t="s">
        <v>2314</v>
      </c>
      <c r="S115" s="52" t="s">
        <v>27</v>
      </c>
      <c r="T115" s="75" t="s">
        <v>2315</v>
      </c>
      <c r="U115" s="60"/>
      <c r="V115" s="52"/>
      <c r="W115" s="75"/>
      <c r="X115" s="52"/>
      <c r="Y115" s="52"/>
      <c r="Z115" s="52"/>
      <c r="AA115" s="52"/>
      <c r="AB115" s="52"/>
      <c r="AC115" s="52"/>
      <c r="AD115" s="52"/>
      <c r="AE115" s="52"/>
      <c r="AF115" s="52"/>
      <c r="AG115" s="52"/>
      <c r="AH115" s="52"/>
      <c r="AI115" s="52"/>
      <c r="AJ115" s="52"/>
      <c r="AK115" s="52"/>
      <c r="AL115" s="52"/>
      <c r="AM115" s="52"/>
      <c r="AN115" s="52"/>
      <c r="AO115" s="52"/>
      <c r="AP115" s="52"/>
      <c r="AQ115" s="52"/>
    </row>
    <row r="116" spans="1:43" ht="19.5" customHeight="1">
      <c r="A116" s="73">
        <v>44113</v>
      </c>
      <c r="B116" s="52" t="s">
        <v>1990</v>
      </c>
      <c r="C116" s="60">
        <v>42.875517000000002</v>
      </c>
      <c r="D116" s="52">
        <v>74.603604000000004</v>
      </c>
      <c r="E116" s="52" t="s">
        <v>87</v>
      </c>
      <c r="F116" s="52">
        <v>0</v>
      </c>
      <c r="G116" s="64" t="s">
        <v>21</v>
      </c>
      <c r="H116" s="52" t="s">
        <v>22</v>
      </c>
      <c r="I116" s="52"/>
      <c r="J116" s="52"/>
      <c r="K116" s="52" t="s">
        <v>2316</v>
      </c>
      <c r="L116" s="52" t="s">
        <v>1205</v>
      </c>
      <c r="M116" s="52" t="s">
        <v>24</v>
      </c>
      <c r="N116" s="52"/>
      <c r="O116" s="52" t="s">
        <v>24</v>
      </c>
      <c r="P116" s="64" t="s">
        <v>67</v>
      </c>
      <c r="Q116" s="52"/>
      <c r="R116" s="60" t="s">
        <v>2317</v>
      </c>
      <c r="S116" s="52" t="s">
        <v>27</v>
      </c>
      <c r="T116" s="75" t="s">
        <v>2318</v>
      </c>
      <c r="U116" s="60"/>
      <c r="V116" s="52"/>
      <c r="W116" s="75"/>
      <c r="X116" s="52"/>
      <c r="Y116" s="52"/>
      <c r="Z116" s="52"/>
      <c r="AA116" s="52"/>
      <c r="AB116" s="52"/>
      <c r="AC116" s="52"/>
      <c r="AD116" s="52"/>
      <c r="AE116" s="52"/>
      <c r="AF116" s="52"/>
      <c r="AG116" s="52"/>
      <c r="AH116" s="52"/>
      <c r="AI116" s="52"/>
      <c r="AJ116" s="52"/>
      <c r="AK116" s="52"/>
      <c r="AL116" s="52"/>
      <c r="AM116" s="52"/>
      <c r="AN116" s="52"/>
      <c r="AO116" s="52"/>
      <c r="AP116" s="52"/>
      <c r="AQ116" s="52"/>
    </row>
    <row r="117" spans="1:43" ht="19.5" customHeight="1">
      <c r="A117" s="73">
        <v>44113</v>
      </c>
      <c r="B117" s="52" t="s">
        <v>1990</v>
      </c>
      <c r="C117" s="60">
        <v>42.862150999999997</v>
      </c>
      <c r="D117" s="52">
        <v>74.637670999999997</v>
      </c>
      <c r="E117" s="52" t="s">
        <v>87</v>
      </c>
      <c r="F117" s="52">
        <v>0</v>
      </c>
      <c r="G117" s="64" t="s">
        <v>570</v>
      </c>
      <c r="H117" s="52" t="s">
        <v>22</v>
      </c>
      <c r="I117" s="52"/>
      <c r="J117" s="52"/>
      <c r="K117" s="52" t="s">
        <v>2056</v>
      </c>
      <c r="L117" s="52"/>
      <c r="M117" s="52" t="s">
        <v>24</v>
      </c>
      <c r="N117" s="52"/>
      <c r="O117" s="52" t="s">
        <v>24</v>
      </c>
      <c r="P117" s="64" t="s">
        <v>67</v>
      </c>
      <c r="Q117" s="52"/>
      <c r="R117" s="60" t="s">
        <v>2319</v>
      </c>
      <c r="S117" s="52" t="s">
        <v>27</v>
      </c>
      <c r="T117" s="75" t="s">
        <v>2320</v>
      </c>
      <c r="U117" s="60"/>
      <c r="V117" s="52"/>
      <c r="W117" s="75"/>
      <c r="X117" s="52"/>
      <c r="Y117" s="52"/>
      <c r="Z117" s="52"/>
      <c r="AA117" s="52"/>
      <c r="AB117" s="52"/>
      <c r="AC117" s="52"/>
      <c r="AD117" s="52"/>
      <c r="AE117" s="52"/>
      <c r="AF117" s="52"/>
      <c r="AG117" s="52"/>
      <c r="AH117" s="52"/>
      <c r="AI117" s="52"/>
      <c r="AJ117" s="52"/>
      <c r="AK117" s="52"/>
      <c r="AL117" s="52"/>
      <c r="AM117" s="52"/>
      <c r="AN117" s="52"/>
      <c r="AO117" s="52"/>
      <c r="AP117" s="52"/>
      <c r="AQ117" s="52"/>
    </row>
    <row r="118" spans="1:43" ht="19.5" customHeight="1">
      <c r="A118" s="73">
        <v>44113</v>
      </c>
      <c r="B118" s="52" t="s">
        <v>1990</v>
      </c>
      <c r="C118" s="60">
        <v>42.879505999999999</v>
      </c>
      <c r="D118" s="52">
        <v>74.604018999999994</v>
      </c>
      <c r="E118" s="52" t="s">
        <v>87</v>
      </c>
      <c r="F118" s="52">
        <v>0</v>
      </c>
      <c r="G118" s="64" t="s">
        <v>21</v>
      </c>
      <c r="H118" s="52" t="s">
        <v>22</v>
      </c>
      <c r="I118" s="52"/>
      <c r="J118" s="52"/>
      <c r="K118" s="52" t="s">
        <v>2297</v>
      </c>
      <c r="L118" s="52"/>
      <c r="M118" s="52" t="s">
        <v>24</v>
      </c>
      <c r="N118" s="52"/>
      <c r="O118" s="52" t="s">
        <v>24</v>
      </c>
      <c r="P118" s="64" t="s">
        <v>67</v>
      </c>
      <c r="Q118" s="52"/>
      <c r="R118" s="60" t="s">
        <v>2321</v>
      </c>
      <c r="S118" s="52" t="s">
        <v>27</v>
      </c>
      <c r="T118" s="75" t="s">
        <v>2322</v>
      </c>
      <c r="U118" s="60"/>
      <c r="V118" s="52"/>
      <c r="W118" s="75"/>
      <c r="X118" s="52"/>
      <c r="Y118" s="52"/>
      <c r="Z118" s="52"/>
      <c r="AA118" s="52"/>
      <c r="AB118" s="52"/>
      <c r="AC118" s="52"/>
      <c r="AD118" s="52"/>
      <c r="AE118" s="52"/>
      <c r="AF118" s="52"/>
      <c r="AG118" s="52"/>
      <c r="AH118" s="52"/>
      <c r="AI118" s="52"/>
      <c r="AJ118" s="52"/>
      <c r="AK118" s="52"/>
      <c r="AL118" s="52"/>
      <c r="AM118" s="52"/>
      <c r="AN118" s="52"/>
      <c r="AO118" s="52"/>
      <c r="AP118" s="52"/>
      <c r="AQ118" s="52"/>
    </row>
    <row r="119" spans="1:43" ht="19.5" customHeight="1">
      <c r="A119" s="73">
        <v>44113</v>
      </c>
      <c r="B119" s="52" t="s">
        <v>2006</v>
      </c>
      <c r="C119" s="52">
        <v>40.517584999999997</v>
      </c>
      <c r="D119" s="52">
        <v>72.805800000000005</v>
      </c>
      <c r="E119" s="52">
        <v>100</v>
      </c>
      <c r="F119" s="52">
        <v>0</v>
      </c>
      <c r="G119" s="64" t="s">
        <v>21</v>
      </c>
      <c r="H119" s="52" t="s">
        <v>22</v>
      </c>
      <c r="I119" s="52"/>
      <c r="J119" s="52"/>
      <c r="K119" s="62" t="s">
        <v>2300</v>
      </c>
      <c r="L119" s="52"/>
      <c r="M119" s="52" t="s">
        <v>2323</v>
      </c>
      <c r="N119" s="52"/>
      <c r="O119" s="52" t="s">
        <v>149</v>
      </c>
      <c r="P119" s="64" t="s">
        <v>67</v>
      </c>
      <c r="Q119" s="52"/>
      <c r="R119" s="60" t="s">
        <v>2324</v>
      </c>
      <c r="S119" s="52" t="s">
        <v>27</v>
      </c>
      <c r="T119" s="75" t="s">
        <v>2325</v>
      </c>
      <c r="U119" s="60"/>
      <c r="V119" s="52"/>
      <c r="W119" s="75"/>
      <c r="X119" s="52"/>
      <c r="Y119" s="52"/>
      <c r="Z119" s="52"/>
      <c r="AA119" s="52"/>
      <c r="AB119" s="52"/>
      <c r="AC119" s="52"/>
      <c r="AD119" s="52"/>
      <c r="AE119" s="52"/>
      <c r="AF119" s="52"/>
      <c r="AG119" s="52"/>
      <c r="AH119" s="52"/>
      <c r="AI119" s="52"/>
      <c r="AJ119" s="52"/>
      <c r="AK119" s="52"/>
      <c r="AL119" s="52"/>
      <c r="AM119" s="52"/>
      <c r="AN119" s="52"/>
      <c r="AO119" s="52"/>
      <c r="AP119" s="52"/>
      <c r="AQ119" s="52"/>
    </row>
    <row r="120" spans="1:43" ht="19.5" customHeight="1">
      <c r="A120" s="73">
        <v>44113</v>
      </c>
      <c r="B120" s="52" t="s">
        <v>1990</v>
      </c>
      <c r="C120" s="52">
        <v>42.863720999999998</v>
      </c>
      <c r="D120" s="52">
        <v>74.605690999999993</v>
      </c>
      <c r="E120" s="52">
        <v>3000</v>
      </c>
      <c r="F120" s="52">
        <v>0</v>
      </c>
      <c r="G120" s="64" t="s">
        <v>570</v>
      </c>
      <c r="H120" s="52" t="s">
        <v>22</v>
      </c>
      <c r="I120" s="52"/>
      <c r="J120" s="52"/>
      <c r="K120" s="52"/>
      <c r="L120" s="52"/>
      <c r="M120" s="62" t="s">
        <v>2326</v>
      </c>
      <c r="N120" s="52"/>
      <c r="O120" s="64" t="s">
        <v>149</v>
      </c>
      <c r="P120" s="64" t="s">
        <v>87</v>
      </c>
      <c r="Q120" s="52"/>
      <c r="R120" s="60" t="s">
        <v>2327</v>
      </c>
      <c r="S120" s="52" t="s">
        <v>27</v>
      </c>
      <c r="T120" s="75" t="s">
        <v>2328</v>
      </c>
      <c r="U120" s="60"/>
      <c r="V120" s="52"/>
      <c r="W120" s="75"/>
      <c r="X120" s="52"/>
      <c r="Y120" s="52"/>
      <c r="Z120" s="52"/>
      <c r="AA120" s="52"/>
      <c r="AB120" s="52"/>
      <c r="AC120" s="52"/>
      <c r="AD120" s="52"/>
      <c r="AE120" s="52"/>
      <c r="AF120" s="52"/>
      <c r="AG120" s="52"/>
      <c r="AH120" s="52"/>
      <c r="AI120" s="52"/>
      <c r="AJ120" s="52"/>
      <c r="AK120" s="52"/>
      <c r="AL120" s="52"/>
      <c r="AM120" s="52"/>
      <c r="AN120" s="52"/>
      <c r="AO120" s="52"/>
      <c r="AP120" s="52"/>
      <c r="AQ120" s="52"/>
    </row>
    <row r="121" spans="1:43" ht="19.5" customHeight="1">
      <c r="A121" s="54">
        <v>44112</v>
      </c>
      <c r="B121" s="55" t="s">
        <v>2329</v>
      </c>
      <c r="C121" s="55">
        <v>42.803691074301902</v>
      </c>
      <c r="D121" s="48">
        <v>74.743706146139601</v>
      </c>
      <c r="E121" s="47">
        <v>50</v>
      </c>
      <c r="F121" s="47">
        <v>0</v>
      </c>
      <c r="G121" s="47" t="s">
        <v>21</v>
      </c>
      <c r="H121" s="47" t="s">
        <v>282</v>
      </c>
      <c r="I121" s="47"/>
      <c r="J121" s="49"/>
      <c r="K121" s="47"/>
      <c r="L121" s="49"/>
      <c r="M121" s="47" t="s">
        <v>59</v>
      </c>
      <c r="N121" s="47"/>
      <c r="O121" s="47" t="s">
        <v>59</v>
      </c>
      <c r="P121" s="47" t="s">
        <v>48</v>
      </c>
      <c r="Q121" s="49"/>
      <c r="R121" s="56" t="s">
        <v>2330</v>
      </c>
      <c r="S121" s="47" t="s">
        <v>98</v>
      </c>
      <c r="T121" s="55" t="s">
        <v>2331</v>
      </c>
      <c r="U121" s="49"/>
      <c r="V121" s="49"/>
      <c r="W121" s="49"/>
      <c r="X121" s="49"/>
      <c r="Y121" s="49"/>
      <c r="Z121" s="49"/>
      <c r="AA121" s="49"/>
      <c r="AB121" s="49"/>
      <c r="AC121" s="49"/>
      <c r="AD121" s="49"/>
      <c r="AE121" s="49"/>
      <c r="AF121" s="49"/>
      <c r="AG121" s="49"/>
      <c r="AH121" s="49"/>
      <c r="AI121" s="49"/>
      <c r="AJ121" s="49"/>
      <c r="AK121" s="49"/>
      <c r="AL121" s="52"/>
      <c r="AM121" s="52"/>
      <c r="AN121" s="52"/>
      <c r="AO121" s="52"/>
      <c r="AP121" s="52"/>
      <c r="AQ121" s="52"/>
    </row>
    <row r="122" spans="1:43" ht="19.5" customHeight="1">
      <c r="A122" s="54">
        <v>44112</v>
      </c>
      <c r="B122" s="55" t="s">
        <v>2332</v>
      </c>
      <c r="C122" s="55">
        <v>40.615611373142201</v>
      </c>
      <c r="D122" s="48">
        <v>72.826816027973194</v>
      </c>
      <c r="E122" s="47">
        <v>100</v>
      </c>
      <c r="F122" s="47">
        <v>0</v>
      </c>
      <c r="G122" s="47" t="s">
        <v>21</v>
      </c>
      <c r="H122" s="47" t="s">
        <v>91</v>
      </c>
      <c r="I122" s="47" t="s">
        <v>266</v>
      </c>
      <c r="J122" s="47" t="s">
        <v>129</v>
      </c>
      <c r="K122" s="47"/>
      <c r="L122" s="49"/>
      <c r="M122" s="47" t="s">
        <v>2333</v>
      </c>
      <c r="N122" s="47"/>
      <c r="O122" s="47" t="s">
        <v>47</v>
      </c>
      <c r="P122" s="47" t="s">
        <v>87</v>
      </c>
      <c r="Q122" s="49"/>
      <c r="R122" s="56" t="s">
        <v>2334</v>
      </c>
      <c r="S122" s="47" t="s">
        <v>98</v>
      </c>
      <c r="T122" s="55" t="s">
        <v>2335</v>
      </c>
      <c r="U122" s="49"/>
      <c r="V122" s="49"/>
      <c r="W122" s="49"/>
      <c r="X122" s="49"/>
      <c r="Y122" s="49"/>
      <c r="Z122" s="49"/>
      <c r="AA122" s="49"/>
      <c r="AB122" s="49"/>
      <c r="AC122" s="49"/>
      <c r="AD122" s="49"/>
      <c r="AE122" s="49"/>
      <c r="AF122" s="49"/>
      <c r="AG122" s="49"/>
      <c r="AH122" s="49"/>
      <c r="AI122" s="49"/>
      <c r="AJ122" s="49"/>
      <c r="AK122" s="49"/>
      <c r="AL122" s="52"/>
      <c r="AM122" s="52"/>
      <c r="AN122" s="52"/>
      <c r="AO122" s="52"/>
      <c r="AP122" s="52"/>
      <c r="AQ122" s="52"/>
    </row>
    <row r="123" spans="1:43" ht="19.5" customHeight="1">
      <c r="A123" s="78">
        <v>44112</v>
      </c>
      <c r="B123" s="62" t="s">
        <v>2108</v>
      </c>
      <c r="C123" s="52">
        <v>40.709102999999999</v>
      </c>
      <c r="D123" s="52">
        <v>72.891446000000002</v>
      </c>
      <c r="E123" s="62" t="s">
        <v>87</v>
      </c>
      <c r="F123" s="62">
        <v>0</v>
      </c>
      <c r="G123" s="62" t="s">
        <v>21</v>
      </c>
      <c r="H123" s="62" t="s">
        <v>22</v>
      </c>
      <c r="I123" s="52"/>
      <c r="J123" s="52"/>
      <c r="K123" s="62" t="s">
        <v>2300</v>
      </c>
      <c r="L123" s="52"/>
      <c r="M123" s="62" t="s">
        <v>24</v>
      </c>
      <c r="N123" s="52"/>
      <c r="O123" s="62" t="s">
        <v>24</v>
      </c>
      <c r="P123" s="62" t="s">
        <v>87</v>
      </c>
      <c r="Q123" s="52"/>
      <c r="R123" s="74" t="s">
        <v>2336</v>
      </c>
      <c r="S123" s="62" t="s">
        <v>27</v>
      </c>
      <c r="T123" s="55" t="s">
        <v>2337</v>
      </c>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row>
    <row r="124" spans="1:43" ht="19.5" customHeight="1">
      <c r="A124" s="78">
        <v>44112</v>
      </c>
      <c r="B124" s="62" t="s">
        <v>2006</v>
      </c>
      <c r="C124" s="52">
        <v>40.517584999999997</v>
      </c>
      <c r="D124" s="52">
        <v>72.805800000000005</v>
      </c>
      <c r="E124" s="62">
        <v>500</v>
      </c>
      <c r="F124" s="62">
        <v>0</v>
      </c>
      <c r="G124" s="62" t="s">
        <v>21</v>
      </c>
      <c r="H124" s="62" t="s">
        <v>22</v>
      </c>
      <c r="I124" s="52"/>
      <c r="J124" s="52"/>
      <c r="K124" s="62" t="s">
        <v>2300</v>
      </c>
      <c r="L124" s="52"/>
      <c r="M124" s="62" t="s">
        <v>24</v>
      </c>
      <c r="N124" s="52"/>
      <c r="O124" s="62" t="s">
        <v>24</v>
      </c>
      <c r="P124" s="62" t="s">
        <v>67</v>
      </c>
      <c r="Q124" s="52"/>
      <c r="R124" s="74" t="s">
        <v>2336</v>
      </c>
      <c r="S124" s="62" t="s">
        <v>27</v>
      </c>
      <c r="T124" s="55" t="s">
        <v>2338</v>
      </c>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row>
    <row r="125" spans="1:43" ht="19.5" customHeight="1">
      <c r="A125" s="73">
        <v>44112</v>
      </c>
      <c r="B125" s="52" t="s">
        <v>1990</v>
      </c>
      <c r="C125" s="52">
        <v>42.878773000000002</v>
      </c>
      <c r="D125" s="52">
        <v>74.624690000000001</v>
      </c>
      <c r="E125" s="52">
        <v>100</v>
      </c>
      <c r="F125" s="52">
        <v>0</v>
      </c>
      <c r="G125" s="64" t="s">
        <v>21</v>
      </c>
      <c r="H125" s="52" t="s">
        <v>22</v>
      </c>
      <c r="I125" s="52"/>
      <c r="J125" s="52"/>
      <c r="K125" s="52"/>
      <c r="L125" s="52"/>
      <c r="M125" s="52" t="s">
        <v>2339</v>
      </c>
      <c r="N125" s="52"/>
      <c r="O125" s="52" t="s">
        <v>76</v>
      </c>
      <c r="P125" s="64" t="s">
        <v>87</v>
      </c>
      <c r="Q125" s="52"/>
      <c r="R125" s="60" t="s">
        <v>2340</v>
      </c>
      <c r="S125" s="64" t="s">
        <v>27</v>
      </c>
      <c r="T125" s="76" t="s">
        <v>2341</v>
      </c>
      <c r="U125" s="79"/>
      <c r="V125" s="79"/>
      <c r="W125" s="79"/>
      <c r="X125" s="79"/>
      <c r="Y125" s="52"/>
      <c r="Z125" s="52"/>
      <c r="AA125" s="52"/>
      <c r="AB125" s="52"/>
      <c r="AC125" s="52"/>
      <c r="AD125" s="52"/>
      <c r="AE125" s="52"/>
      <c r="AF125" s="52"/>
      <c r="AG125" s="52"/>
      <c r="AH125" s="52"/>
      <c r="AI125" s="52"/>
      <c r="AJ125" s="52"/>
      <c r="AK125" s="52"/>
      <c r="AL125" s="52"/>
      <c r="AM125" s="52"/>
      <c r="AN125" s="52"/>
      <c r="AO125" s="52"/>
      <c r="AP125" s="52"/>
      <c r="AQ125" s="52"/>
    </row>
    <row r="126" spans="1:43" ht="19.5" customHeight="1">
      <c r="A126" s="73">
        <v>44112</v>
      </c>
      <c r="B126" s="52" t="s">
        <v>1990</v>
      </c>
      <c r="C126" s="60">
        <v>42.877274</v>
      </c>
      <c r="D126" s="52">
        <v>74.612790000000004</v>
      </c>
      <c r="E126" s="52">
        <v>50</v>
      </c>
      <c r="F126" s="52">
        <v>0</v>
      </c>
      <c r="G126" s="64" t="s">
        <v>570</v>
      </c>
      <c r="H126" s="52" t="s">
        <v>22</v>
      </c>
      <c r="I126" s="52" t="s">
        <v>63</v>
      </c>
      <c r="J126" s="52"/>
      <c r="K126" s="52"/>
      <c r="L126" s="52"/>
      <c r="M126" s="52" t="s">
        <v>258</v>
      </c>
      <c r="N126" s="52"/>
      <c r="O126" s="52" t="s">
        <v>66</v>
      </c>
      <c r="P126" s="64" t="s">
        <v>67</v>
      </c>
      <c r="Q126" s="52"/>
      <c r="R126" s="60" t="s">
        <v>2342</v>
      </c>
      <c r="S126" s="64" t="s">
        <v>27</v>
      </c>
      <c r="T126" s="76" t="s">
        <v>2343</v>
      </c>
      <c r="U126" s="79"/>
      <c r="V126" s="79"/>
      <c r="W126" s="79"/>
      <c r="X126" s="79"/>
      <c r="Y126" s="52"/>
      <c r="Z126" s="52"/>
      <c r="AA126" s="52"/>
      <c r="AB126" s="52"/>
      <c r="AC126" s="52"/>
      <c r="AD126" s="52"/>
      <c r="AE126" s="52"/>
      <c r="AF126" s="52"/>
      <c r="AG126" s="52"/>
      <c r="AH126" s="52"/>
      <c r="AI126" s="52"/>
      <c r="AJ126" s="52"/>
      <c r="AK126" s="52"/>
      <c r="AL126" s="52"/>
      <c r="AM126" s="52"/>
      <c r="AN126" s="52"/>
      <c r="AO126" s="52"/>
      <c r="AP126" s="52"/>
      <c r="AQ126" s="52"/>
    </row>
    <row r="127" spans="1:43" ht="19.5" customHeight="1">
      <c r="A127" s="73">
        <v>44112</v>
      </c>
      <c r="B127" s="52" t="s">
        <v>1990</v>
      </c>
      <c r="C127" s="52">
        <v>42.856853000000001</v>
      </c>
      <c r="D127" s="52">
        <v>74.606099</v>
      </c>
      <c r="E127" s="52">
        <v>50</v>
      </c>
      <c r="F127" s="52">
        <v>0</v>
      </c>
      <c r="G127" s="64" t="s">
        <v>21</v>
      </c>
      <c r="H127" s="52" t="s">
        <v>266</v>
      </c>
      <c r="I127" s="52"/>
      <c r="J127" s="52"/>
      <c r="K127" s="52"/>
      <c r="L127" s="52"/>
      <c r="M127" s="52" t="s">
        <v>2344</v>
      </c>
      <c r="N127" s="52"/>
      <c r="O127" s="52" t="s">
        <v>76</v>
      </c>
      <c r="P127" s="64" t="s">
        <v>67</v>
      </c>
      <c r="Q127" s="52"/>
      <c r="R127" s="60" t="s">
        <v>2345</v>
      </c>
      <c r="S127" s="64" t="s">
        <v>27</v>
      </c>
      <c r="T127" s="76" t="s">
        <v>2346</v>
      </c>
      <c r="U127" s="79"/>
      <c r="V127" s="79"/>
      <c r="W127" s="79"/>
      <c r="X127" s="79"/>
      <c r="Y127" s="52"/>
      <c r="Z127" s="52"/>
      <c r="AA127" s="52"/>
      <c r="AB127" s="52"/>
      <c r="AC127" s="52"/>
      <c r="AD127" s="52"/>
      <c r="AE127" s="52"/>
      <c r="AF127" s="52"/>
      <c r="AG127" s="52"/>
      <c r="AH127" s="52"/>
      <c r="AI127" s="52"/>
      <c r="AJ127" s="52"/>
      <c r="AK127" s="52"/>
      <c r="AL127" s="52"/>
      <c r="AM127" s="52"/>
      <c r="AN127" s="52"/>
      <c r="AO127" s="52"/>
      <c r="AP127" s="52"/>
      <c r="AQ127" s="52"/>
    </row>
    <row r="128" spans="1:43" ht="19.5" customHeight="1">
      <c r="A128" s="73">
        <v>44112</v>
      </c>
      <c r="B128" s="52" t="s">
        <v>1990</v>
      </c>
      <c r="C128" s="52">
        <v>42.830013999999998</v>
      </c>
      <c r="D128" s="52">
        <v>74.600223999999997</v>
      </c>
      <c r="E128" s="52" t="s">
        <v>87</v>
      </c>
      <c r="F128" s="52">
        <v>0</v>
      </c>
      <c r="G128" s="64" t="s">
        <v>21</v>
      </c>
      <c r="H128" s="52" t="s">
        <v>22</v>
      </c>
      <c r="I128" s="52"/>
      <c r="J128" s="52"/>
      <c r="K128" s="52"/>
      <c r="L128" s="52"/>
      <c r="M128" s="80" t="s">
        <v>2347</v>
      </c>
      <c r="N128" s="52"/>
      <c r="O128" s="62" t="s">
        <v>76</v>
      </c>
      <c r="P128" s="64" t="s">
        <v>67</v>
      </c>
      <c r="Q128" s="52"/>
      <c r="R128" s="60" t="s">
        <v>2348</v>
      </c>
      <c r="S128" s="64" t="s">
        <v>27</v>
      </c>
      <c r="T128" s="76" t="s">
        <v>2349</v>
      </c>
      <c r="U128" s="79"/>
      <c r="V128" s="79"/>
      <c r="W128" s="79"/>
      <c r="X128" s="79"/>
      <c r="Y128" s="52"/>
      <c r="Z128" s="52"/>
      <c r="AA128" s="52"/>
      <c r="AB128" s="52"/>
      <c r="AC128" s="52"/>
      <c r="AD128" s="52"/>
      <c r="AE128" s="52"/>
      <c r="AF128" s="52"/>
      <c r="AG128" s="52"/>
      <c r="AH128" s="52"/>
      <c r="AI128" s="52"/>
      <c r="AJ128" s="52"/>
      <c r="AK128" s="52"/>
      <c r="AL128" s="52"/>
      <c r="AM128" s="52"/>
      <c r="AN128" s="52"/>
      <c r="AO128" s="52"/>
      <c r="AP128" s="52"/>
      <c r="AQ128" s="52"/>
    </row>
    <row r="129" spans="1:43" ht="19.5" customHeight="1">
      <c r="A129" s="73">
        <v>44112</v>
      </c>
      <c r="B129" s="52" t="s">
        <v>2350</v>
      </c>
      <c r="C129" s="52">
        <v>42.804006000000001</v>
      </c>
      <c r="D129" s="52">
        <v>74.741007999999994</v>
      </c>
      <c r="E129" s="52">
        <v>50</v>
      </c>
      <c r="F129" s="52">
        <v>0</v>
      </c>
      <c r="G129" s="64" t="s">
        <v>2293</v>
      </c>
      <c r="H129" s="52" t="s">
        <v>282</v>
      </c>
      <c r="I129" s="52" t="s">
        <v>22</v>
      </c>
      <c r="J129" s="62"/>
      <c r="K129" s="52"/>
      <c r="L129" s="52"/>
      <c r="M129" s="75" t="s">
        <v>2351</v>
      </c>
      <c r="N129" s="52"/>
      <c r="O129" s="52" t="s">
        <v>24</v>
      </c>
      <c r="P129" s="64" t="s">
        <v>67</v>
      </c>
      <c r="Q129" s="52"/>
      <c r="R129" s="60" t="s">
        <v>2352</v>
      </c>
      <c r="S129" s="64" t="s">
        <v>27</v>
      </c>
      <c r="T129" s="81" t="s">
        <v>2353</v>
      </c>
      <c r="U129" s="79"/>
      <c r="V129" s="79"/>
      <c r="W129" s="79"/>
      <c r="X129" s="79"/>
      <c r="Y129" s="52"/>
      <c r="Z129" s="52"/>
      <c r="AA129" s="52"/>
      <c r="AB129" s="52"/>
      <c r="AC129" s="52"/>
      <c r="AD129" s="52"/>
      <c r="AE129" s="52"/>
      <c r="AF129" s="52"/>
      <c r="AG129" s="52"/>
      <c r="AH129" s="52"/>
      <c r="AI129" s="52"/>
      <c r="AJ129" s="52"/>
      <c r="AK129" s="52"/>
      <c r="AL129" s="52"/>
      <c r="AM129" s="52"/>
      <c r="AN129" s="52"/>
      <c r="AO129" s="52"/>
      <c r="AP129" s="52"/>
      <c r="AQ129" s="52"/>
    </row>
    <row r="130" spans="1:43" ht="19.5" customHeight="1">
      <c r="A130" s="73">
        <v>44112</v>
      </c>
      <c r="B130" s="52" t="s">
        <v>2354</v>
      </c>
      <c r="C130" s="52">
        <v>40.709102999999999</v>
      </c>
      <c r="D130" s="52">
        <v>72.891446000000002</v>
      </c>
      <c r="E130" s="52" t="s">
        <v>87</v>
      </c>
      <c r="F130" s="52">
        <v>0</v>
      </c>
      <c r="G130" s="64" t="s">
        <v>2293</v>
      </c>
      <c r="H130" s="52" t="s">
        <v>22</v>
      </c>
      <c r="I130" s="52" t="s">
        <v>96</v>
      </c>
      <c r="J130" s="52"/>
      <c r="K130" s="52"/>
      <c r="L130" s="52"/>
      <c r="M130" s="62" t="s">
        <v>796</v>
      </c>
      <c r="N130" s="52"/>
      <c r="O130" s="52" t="s">
        <v>81</v>
      </c>
      <c r="P130" s="64" t="s">
        <v>900</v>
      </c>
      <c r="Q130" s="52"/>
      <c r="R130" s="60" t="s">
        <v>2355</v>
      </c>
      <c r="S130" s="64" t="s">
        <v>27</v>
      </c>
      <c r="T130" s="76" t="s">
        <v>2356</v>
      </c>
      <c r="U130" s="79"/>
      <c r="V130" s="79"/>
      <c r="W130" s="79"/>
      <c r="X130" s="79"/>
      <c r="Y130" s="52"/>
      <c r="Z130" s="52"/>
      <c r="AA130" s="52"/>
      <c r="AB130" s="52"/>
      <c r="AC130" s="52"/>
      <c r="AD130" s="52"/>
      <c r="AE130" s="52"/>
      <c r="AF130" s="52"/>
      <c r="AG130" s="52"/>
      <c r="AH130" s="52"/>
      <c r="AI130" s="52"/>
      <c r="AJ130" s="52"/>
      <c r="AK130" s="52"/>
      <c r="AL130" s="52"/>
      <c r="AM130" s="52"/>
      <c r="AN130" s="52"/>
      <c r="AO130" s="52"/>
      <c r="AP130" s="52"/>
      <c r="AQ130" s="52"/>
    </row>
    <row r="131" spans="1:43" ht="19.5" customHeight="1">
      <c r="A131" s="73">
        <v>44112</v>
      </c>
      <c r="B131" s="52" t="s">
        <v>2354</v>
      </c>
      <c r="C131" s="52">
        <v>40.708342000000002</v>
      </c>
      <c r="D131" s="52">
        <v>72.889684000000003</v>
      </c>
      <c r="E131" s="52" t="s">
        <v>87</v>
      </c>
      <c r="F131" s="52">
        <v>0</v>
      </c>
      <c r="G131" s="64" t="s">
        <v>2293</v>
      </c>
      <c r="H131" s="52" t="s">
        <v>22</v>
      </c>
      <c r="I131" s="52"/>
      <c r="J131" s="52"/>
      <c r="K131" s="52" t="s">
        <v>2357</v>
      </c>
      <c r="L131" s="52"/>
      <c r="M131" s="62" t="s">
        <v>2326</v>
      </c>
      <c r="N131" s="52"/>
      <c r="O131" s="52" t="s">
        <v>149</v>
      </c>
      <c r="P131" s="62" t="s">
        <v>82</v>
      </c>
      <c r="Q131" s="52"/>
      <c r="R131" s="52" t="s">
        <v>2358</v>
      </c>
      <c r="S131" s="64" t="s">
        <v>27</v>
      </c>
      <c r="T131" s="76" t="s">
        <v>2359</v>
      </c>
      <c r="U131" s="79"/>
      <c r="V131" s="79"/>
      <c r="W131" s="79"/>
      <c r="X131" s="79"/>
      <c r="Y131" s="52"/>
      <c r="Z131" s="52"/>
      <c r="AA131" s="52"/>
      <c r="AB131" s="52"/>
      <c r="AC131" s="52"/>
      <c r="AD131" s="52"/>
      <c r="AE131" s="52"/>
      <c r="AF131" s="52"/>
      <c r="AG131" s="52"/>
      <c r="AH131" s="52"/>
      <c r="AI131" s="52"/>
      <c r="AJ131" s="52"/>
      <c r="AK131" s="52"/>
      <c r="AL131" s="52"/>
      <c r="AM131" s="52"/>
      <c r="AN131" s="52"/>
      <c r="AO131" s="52"/>
      <c r="AP131" s="52"/>
      <c r="AQ131" s="52"/>
    </row>
    <row r="132" spans="1:43" ht="19.5" customHeight="1">
      <c r="A132" s="73">
        <v>44111</v>
      </c>
      <c r="B132" s="52" t="s">
        <v>1990</v>
      </c>
      <c r="C132" s="60">
        <v>42.879505999999999</v>
      </c>
      <c r="D132" s="52">
        <v>74.604018999999994</v>
      </c>
      <c r="E132" s="52">
        <v>400</v>
      </c>
      <c r="F132" s="52">
        <v>0</v>
      </c>
      <c r="G132" s="64" t="s">
        <v>795</v>
      </c>
      <c r="H132" s="64" t="s">
        <v>22</v>
      </c>
      <c r="I132" s="52"/>
      <c r="J132" s="52"/>
      <c r="K132" s="52" t="s">
        <v>2297</v>
      </c>
      <c r="L132" s="52"/>
      <c r="M132" s="76" t="s">
        <v>24</v>
      </c>
      <c r="N132" s="52"/>
      <c r="O132" s="52" t="s">
        <v>24</v>
      </c>
      <c r="P132" s="64" t="s">
        <v>67</v>
      </c>
      <c r="Q132" s="52"/>
      <c r="R132" s="60" t="s">
        <v>2360</v>
      </c>
      <c r="S132" s="64" t="s">
        <v>27</v>
      </c>
      <c r="T132" s="76" t="s">
        <v>2361</v>
      </c>
      <c r="U132" s="79"/>
      <c r="V132" s="79"/>
      <c r="W132" s="79"/>
      <c r="X132" s="79"/>
      <c r="Y132" s="52"/>
      <c r="Z132" s="52"/>
      <c r="AA132" s="52"/>
      <c r="AB132" s="52"/>
      <c r="AC132" s="52"/>
      <c r="AD132" s="52"/>
      <c r="AE132" s="52"/>
      <c r="AF132" s="52"/>
      <c r="AG132" s="52"/>
      <c r="AH132" s="52"/>
      <c r="AI132" s="52"/>
      <c r="AJ132" s="52"/>
      <c r="AK132" s="52"/>
      <c r="AL132" s="52"/>
      <c r="AM132" s="52"/>
      <c r="AN132" s="52"/>
      <c r="AO132" s="52"/>
      <c r="AP132" s="52"/>
      <c r="AQ132" s="52"/>
    </row>
    <row r="133" spans="1:43" ht="19.5" customHeight="1">
      <c r="A133" s="73">
        <v>44111</v>
      </c>
      <c r="B133" s="52" t="s">
        <v>2260</v>
      </c>
      <c r="C133" s="60">
        <v>42.523741000000001</v>
      </c>
      <c r="D133" s="52">
        <v>72.246222000000003</v>
      </c>
      <c r="E133" s="52">
        <v>3</v>
      </c>
      <c r="F133" s="52">
        <v>0</v>
      </c>
      <c r="G133" s="64" t="s">
        <v>158</v>
      </c>
      <c r="H133" s="64" t="s">
        <v>22</v>
      </c>
      <c r="I133" s="52"/>
      <c r="J133" s="52"/>
      <c r="K133" s="52"/>
      <c r="L133" s="52"/>
      <c r="M133" s="52" t="s">
        <v>2362</v>
      </c>
      <c r="N133" s="52"/>
      <c r="O133" s="52" t="s">
        <v>59</v>
      </c>
      <c r="P133" s="64" t="s">
        <v>67</v>
      </c>
      <c r="Q133" s="52"/>
      <c r="R133" s="60" t="s">
        <v>2363</v>
      </c>
      <c r="S133" s="64" t="s">
        <v>27</v>
      </c>
      <c r="T133" s="76" t="s">
        <v>2364</v>
      </c>
      <c r="U133" s="79"/>
      <c r="V133" s="79"/>
      <c r="W133" s="79"/>
      <c r="X133" s="79"/>
      <c r="Y133" s="52"/>
      <c r="Z133" s="52"/>
      <c r="AA133" s="52"/>
      <c r="AB133" s="52"/>
      <c r="AC133" s="52"/>
      <c r="AD133" s="52"/>
      <c r="AE133" s="52"/>
      <c r="AF133" s="52"/>
      <c r="AG133" s="52"/>
      <c r="AH133" s="52"/>
      <c r="AI133" s="52"/>
      <c r="AJ133" s="52"/>
      <c r="AK133" s="52"/>
      <c r="AL133" s="52"/>
      <c r="AM133" s="52"/>
      <c r="AN133" s="52"/>
      <c r="AO133" s="52"/>
      <c r="AP133" s="52"/>
      <c r="AQ133" s="52"/>
    </row>
    <row r="134" spans="1:43" ht="19.5" customHeight="1">
      <c r="A134" s="73">
        <v>44111</v>
      </c>
      <c r="B134" s="52" t="s">
        <v>1990</v>
      </c>
      <c r="C134" s="60">
        <v>42.876142000000002</v>
      </c>
      <c r="D134" s="52">
        <v>74.586528999999999</v>
      </c>
      <c r="E134" s="52">
        <v>10</v>
      </c>
      <c r="F134" s="52">
        <v>0</v>
      </c>
      <c r="G134" s="52" t="s">
        <v>21</v>
      </c>
      <c r="H134" s="64" t="s">
        <v>22</v>
      </c>
      <c r="I134" s="52"/>
      <c r="J134" s="52"/>
      <c r="K134" s="52"/>
      <c r="L134" s="52"/>
      <c r="M134" s="76" t="s">
        <v>2030</v>
      </c>
      <c r="N134" s="52"/>
      <c r="O134" s="64" t="s">
        <v>59</v>
      </c>
      <c r="P134" s="64" t="s">
        <v>48</v>
      </c>
      <c r="Q134" s="52"/>
      <c r="R134" s="72" t="s">
        <v>2365</v>
      </c>
      <c r="S134" s="64" t="s">
        <v>27</v>
      </c>
      <c r="T134" s="76" t="s">
        <v>2366</v>
      </c>
      <c r="U134" s="79"/>
      <c r="V134" s="79"/>
      <c r="W134" s="79"/>
      <c r="X134" s="79"/>
      <c r="Y134" s="52"/>
      <c r="Z134" s="52"/>
      <c r="AA134" s="52"/>
      <c r="AB134" s="52"/>
      <c r="AC134" s="52"/>
      <c r="AD134" s="52"/>
      <c r="AE134" s="52"/>
      <c r="AF134" s="52"/>
      <c r="AG134" s="52"/>
      <c r="AH134" s="52"/>
      <c r="AI134" s="52"/>
      <c r="AJ134" s="52"/>
      <c r="AK134" s="52"/>
      <c r="AL134" s="52"/>
      <c r="AM134" s="52"/>
      <c r="AN134" s="52"/>
      <c r="AO134" s="52"/>
      <c r="AP134" s="52"/>
      <c r="AQ134" s="52"/>
    </row>
    <row r="135" spans="1:43" ht="19.5" customHeight="1">
      <c r="A135" s="73">
        <v>44111</v>
      </c>
      <c r="B135" s="52" t="s">
        <v>1990</v>
      </c>
      <c r="C135" s="60">
        <v>42.875517000000002</v>
      </c>
      <c r="D135" s="52">
        <v>74.603604000000004</v>
      </c>
      <c r="E135" s="52">
        <v>200</v>
      </c>
      <c r="F135" s="52">
        <v>0</v>
      </c>
      <c r="G135" s="64" t="s">
        <v>21</v>
      </c>
      <c r="H135" s="64" t="s">
        <v>22</v>
      </c>
      <c r="I135" s="52"/>
      <c r="J135" s="52"/>
      <c r="K135" s="52"/>
      <c r="L135" s="52"/>
      <c r="M135" s="77" t="s">
        <v>24</v>
      </c>
      <c r="N135" s="52"/>
      <c r="O135" s="52" t="s">
        <v>24</v>
      </c>
      <c r="P135" s="64" t="s">
        <v>67</v>
      </c>
      <c r="Q135" s="52"/>
      <c r="R135" s="60" t="s">
        <v>2367</v>
      </c>
      <c r="S135" s="64" t="s">
        <v>27</v>
      </c>
      <c r="T135" s="76" t="s">
        <v>2368</v>
      </c>
      <c r="U135" s="79"/>
      <c r="V135" s="79"/>
      <c r="W135" s="79"/>
      <c r="X135" s="79"/>
      <c r="Y135" s="52"/>
      <c r="Z135" s="52"/>
      <c r="AA135" s="52"/>
      <c r="AB135" s="52"/>
      <c r="AC135" s="52"/>
      <c r="AD135" s="52"/>
      <c r="AE135" s="52"/>
      <c r="AF135" s="52"/>
      <c r="AG135" s="52"/>
      <c r="AH135" s="52"/>
      <c r="AI135" s="52"/>
      <c r="AJ135" s="52"/>
      <c r="AK135" s="52"/>
      <c r="AL135" s="52"/>
      <c r="AM135" s="52"/>
      <c r="AN135" s="52"/>
      <c r="AO135" s="52"/>
      <c r="AP135" s="52"/>
      <c r="AQ135" s="52"/>
    </row>
    <row r="136" spans="1:43" ht="19.5" customHeight="1">
      <c r="A136" s="73">
        <v>44111</v>
      </c>
      <c r="B136" s="64" t="s">
        <v>1990</v>
      </c>
      <c r="C136" s="60">
        <v>42.862150999999997</v>
      </c>
      <c r="D136" s="52">
        <v>74.637670999999997</v>
      </c>
      <c r="E136" s="52">
        <v>100</v>
      </c>
      <c r="F136" s="52">
        <v>0</v>
      </c>
      <c r="G136" s="64" t="s">
        <v>21</v>
      </c>
      <c r="H136" s="52" t="s">
        <v>22</v>
      </c>
      <c r="I136" s="52"/>
      <c r="J136" s="52"/>
      <c r="K136" s="52"/>
      <c r="L136" s="52"/>
      <c r="M136" s="77" t="s">
        <v>24</v>
      </c>
      <c r="N136" s="52"/>
      <c r="O136" s="52" t="s">
        <v>24</v>
      </c>
      <c r="P136" s="64" t="s">
        <v>67</v>
      </c>
      <c r="Q136" s="52"/>
      <c r="R136" s="60" t="s">
        <v>2369</v>
      </c>
      <c r="S136" s="64" t="s">
        <v>27</v>
      </c>
      <c r="T136" s="76" t="s">
        <v>2370</v>
      </c>
      <c r="U136" s="79"/>
      <c r="V136" s="79"/>
      <c r="W136" s="79"/>
      <c r="X136" s="52"/>
      <c r="Y136" s="52"/>
      <c r="Z136" s="52"/>
      <c r="AA136" s="52"/>
      <c r="AB136" s="52"/>
      <c r="AC136" s="52"/>
      <c r="AD136" s="52"/>
      <c r="AE136" s="52"/>
      <c r="AF136" s="52"/>
      <c r="AG136" s="52"/>
      <c r="AH136" s="52"/>
      <c r="AI136" s="52"/>
      <c r="AJ136" s="52"/>
      <c r="AK136" s="52"/>
      <c r="AL136" s="52"/>
      <c r="AM136" s="52"/>
      <c r="AN136" s="52"/>
      <c r="AO136" s="52"/>
      <c r="AP136" s="52"/>
      <c r="AQ136" s="52"/>
    </row>
    <row r="137" spans="1:43" ht="19.5" customHeight="1">
      <c r="A137" s="73">
        <v>44111</v>
      </c>
      <c r="B137" s="52" t="s">
        <v>2371</v>
      </c>
      <c r="C137" s="52">
        <v>42.499645999999998</v>
      </c>
      <c r="D137" s="52">
        <v>78.524469999999994</v>
      </c>
      <c r="E137" s="52" t="s">
        <v>87</v>
      </c>
      <c r="F137" s="52">
        <v>0</v>
      </c>
      <c r="G137" s="64" t="s">
        <v>21</v>
      </c>
      <c r="H137" s="64" t="s">
        <v>22</v>
      </c>
      <c r="I137" s="52"/>
      <c r="J137" s="52"/>
      <c r="K137" s="52"/>
      <c r="L137" s="52"/>
      <c r="M137" s="76" t="s">
        <v>59</v>
      </c>
      <c r="N137" s="52"/>
      <c r="O137" s="52" t="s">
        <v>59</v>
      </c>
      <c r="P137" s="64" t="s">
        <v>48</v>
      </c>
      <c r="Q137" s="52"/>
      <c r="R137" s="60" t="s">
        <v>2372</v>
      </c>
      <c r="S137" s="64" t="s">
        <v>27</v>
      </c>
      <c r="T137" s="76" t="s">
        <v>2373</v>
      </c>
      <c r="U137" s="79"/>
      <c r="V137" s="79"/>
      <c r="W137" s="79"/>
      <c r="X137" s="79"/>
      <c r="Y137" s="52"/>
      <c r="Z137" s="52"/>
      <c r="AA137" s="52"/>
      <c r="AB137" s="52"/>
      <c r="AC137" s="52"/>
      <c r="AD137" s="52"/>
      <c r="AE137" s="52"/>
      <c r="AF137" s="52"/>
      <c r="AG137" s="52"/>
      <c r="AH137" s="52"/>
      <c r="AI137" s="52"/>
      <c r="AJ137" s="52"/>
      <c r="AK137" s="52"/>
      <c r="AL137" s="52"/>
      <c r="AM137" s="52"/>
      <c r="AN137" s="52"/>
      <c r="AO137" s="52"/>
      <c r="AP137" s="52"/>
      <c r="AQ137" s="52"/>
    </row>
    <row r="138" spans="1:43" ht="19.5" customHeight="1">
      <c r="A138" s="73">
        <v>44111</v>
      </c>
      <c r="B138" s="64" t="s">
        <v>2313</v>
      </c>
      <c r="C138" s="60">
        <v>40.31183</v>
      </c>
      <c r="D138" s="52">
        <v>73.443346000000005</v>
      </c>
      <c r="E138" s="52">
        <v>100</v>
      </c>
      <c r="F138" s="52">
        <v>0</v>
      </c>
      <c r="G138" s="64" t="s">
        <v>21</v>
      </c>
      <c r="H138" s="52" t="s">
        <v>22</v>
      </c>
      <c r="I138" s="52"/>
      <c r="J138" s="52"/>
      <c r="K138" s="52" t="s">
        <v>2374</v>
      </c>
      <c r="L138" s="52"/>
      <c r="M138" s="76" t="s">
        <v>2084</v>
      </c>
      <c r="N138" s="52"/>
      <c r="O138" s="52" t="s">
        <v>59</v>
      </c>
      <c r="P138" s="64" t="s">
        <v>87</v>
      </c>
      <c r="Q138" s="52"/>
      <c r="R138" s="60" t="s">
        <v>2375</v>
      </c>
      <c r="S138" s="64" t="s">
        <v>27</v>
      </c>
      <c r="T138" s="76" t="s">
        <v>2376</v>
      </c>
      <c r="U138" s="79"/>
      <c r="V138" s="79"/>
      <c r="W138" s="79"/>
      <c r="X138" s="79"/>
      <c r="Y138" s="52"/>
      <c r="Z138" s="52"/>
      <c r="AA138" s="52"/>
      <c r="AB138" s="52"/>
      <c r="AC138" s="52"/>
      <c r="AD138" s="52"/>
      <c r="AE138" s="52"/>
      <c r="AF138" s="52"/>
      <c r="AG138" s="52"/>
      <c r="AH138" s="52"/>
      <c r="AI138" s="52"/>
      <c r="AJ138" s="52"/>
      <c r="AK138" s="52"/>
      <c r="AL138" s="52"/>
      <c r="AM138" s="52"/>
      <c r="AN138" s="52"/>
      <c r="AO138" s="52"/>
      <c r="AP138" s="52"/>
      <c r="AQ138" s="52"/>
    </row>
    <row r="139" spans="1:43" ht="19.5" customHeight="1">
      <c r="A139" s="73">
        <v>44111</v>
      </c>
      <c r="B139" s="52" t="s">
        <v>2006</v>
      </c>
      <c r="C139" s="60">
        <v>40.517418999999997</v>
      </c>
      <c r="D139" s="52">
        <v>72.805594999999997</v>
      </c>
      <c r="E139" s="52">
        <v>500</v>
      </c>
      <c r="F139" s="52">
        <v>0</v>
      </c>
      <c r="G139" s="64" t="s">
        <v>21</v>
      </c>
      <c r="H139" s="52" t="s">
        <v>22</v>
      </c>
      <c r="I139" s="52"/>
      <c r="J139" s="52"/>
      <c r="K139" s="52" t="s">
        <v>2374</v>
      </c>
      <c r="L139" s="52"/>
      <c r="M139" s="77" t="s">
        <v>2084</v>
      </c>
      <c r="N139" s="52"/>
      <c r="O139" s="52" t="s">
        <v>59</v>
      </c>
      <c r="P139" s="64" t="s">
        <v>205</v>
      </c>
      <c r="Q139" s="52"/>
      <c r="R139" s="60" t="s">
        <v>2377</v>
      </c>
      <c r="S139" s="64" t="s">
        <v>27</v>
      </c>
      <c r="T139" s="76" t="s">
        <v>2378</v>
      </c>
      <c r="U139" s="79"/>
      <c r="V139" s="79"/>
      <c r="W139" s="79"/>
      <c r="X139" s="79"/>
      <c r="Y139" s="52"/>
      <c r="Z139" s="52"/>
      <c r="AA139" s="52"/>
      <c r="AB139" s="52"/>
      <c r="AC139" s="52"/>
      <c r="AD139" s="52"/>
      <c r="AE139" s="52"/>
      <c r="AF139" s="52"/>
      <c r="AG139" s="52"/>
      <c r="AH139" s="52"/>
      <c r="AI139" s="52"/>
      <c r="AJ139" s="52"/>
      <c r="AK139" s="52"/>
      <c r="AL139" s="52"/>
      <c r="AM139" s="52"/>
      <c r="AN139" s="52"/>
      <c r="AO139" s="52"/>
      <c r="AP139" s="52"/>
      <c r="AQ139" s="52"/>
    </row>
    <row r="140" spans="1:43" ht="19.5" customHeight="1">
      <c r="A140" s="73">
        <v>44111</v>
      </c>
      <c r="B140" s="52" t="s">
        <v>1990</v>
      </c>
      <c r="C140" s="52">
        <v>42.876660000000001</v>
      </c>
      <c r="D140" s="52">
        <v>74.611767999999998</v>
      </c>
      <c r="E140" s="52" t="s">
        <v>87</v>
      </c>
      <c r="F140" s="52">
        <v>0</v>
      </c>
      <c r="G140" s="64" t="s">
        <v>2379</v>
      </c>
      <c r="H140" s="52" t="s">
        <v>22</v>
      </c>
      <c r="I140" s="52"/>
      <c r="J140" s="52"/>
      <c r="K140" s="52"/>
      <c r="L140" s="52"/>
      <c r="M140" s="52" t="s">
        <v>2380</v>
      </c>
      <c r="N140" s="52"/>
      <c r="O140" s="52" t="s">
        <v>2381</v>
      </c>
      <c r="P140" s="64" t="s">
        <v>54</v>
      </c>
      <c r="Q140" s="52"/>
      <c r="R140" s="60" t="s">
        <v>2382</v>
      </c>
      <c r="S140" s="64" t="s">
        <v>27</v>
      </c>
      <c r="T140" s="76" t="s">
        <v>2383</v>
      </c>
      <c r="U140" s="79"/>
      <c r="V140" s="79"/>
      <c r="W140" s="79"/>
      <c r="X140" s="79"/>
      <c r="Y140" s="52"/>
      <c r="Z140" s="52"/>
      <c r="AA140" s="52"/>
      <c r="AB140" s="52"/>
      <c r="AC140" s="52"/>
      <c r="AD140" s="52"/>
      <c r="AE140" s="52"/>
      <c r="AF140" s="52"/>
      <c r="AG140" s="52"/>
      <c r="AH140" s="52"/>
      <c r="AI140" s="52"/>
      <c r="AJ140" s="52"/>
      <c r="AK140" s="52"/>
      <c r="AL140" s="52"/>
      <c r="AM140" s="52"/>
      <c r="AN140" s="52"/>
      <c r="AO140" s="52"/>
      <c r="AP140" s="52"/>
      <c r="AQ140" s="52"/>
    </row>
    <row r="141" spans="1:43" ht="19.5" customHeight="1">
      <c r="A141" s="73">
        <v>44111</v>
      </c>
      <c r="B141" s="52" t="s">
        <v>2384</v>
      </c>
      <c r="C141" s="60">
        <v>42.429416000000003</v>
      </c>
      <c r="D141" s="52">
        <v>78.214737999999997</v>
      </c>
      <c r="E141" s="52">
        <v>20</v>
      </c>
      <c r="F141" s="52">
        <v>0</v>
      </c>
      <c r="G141" s="64" t="s">
        <v>2379</v>
      </c>
      <c r="H141" s="52" t="s">
        <v>22</v>
      </c>
      <c r="I141" s="52" t="s">
        <v>51</v>
      </c>
      <c r="J141" s="52"/>
      <c r="K141" s="52"/>
      <c r="L141" s="52"/>
      <c r="M141" s="52" t="s">
        <v>2385</v>
      </c>
      <c r="N141" s="52"/>
      <c r="O141" s="52" t="s">
        <v>76</v>
      </c>
      <c r="P141" s="62" t="s">
        <v>82</v>
      </c>
      <c r="Q141" s="52"/>
      <c r="R141" s="60" t="s">
        <v>2382</v>
      </c>
      <c r="S141" s="64" t="s">
        <v>27</v>
      </c>
      <c r="T141" s="76" t="s">
        <v>2386</v>
      </c>
      <c r="U141" s="79"/>
      <c r="V141" s="79"/>
      <c r="W141" s="79"/>
      <c r="X141" s="52"/>
      <c r="Y141" s="52"/>
      <c r="Z141" s="52"/>
      <c r="AA141" s="52"/>
      <c r="AB141" s="52"/>
      <c r="AC141" s="52"/>
      <c r="AD141" s="52"/>
      <c r="AE141" s="52"/>
      <c r="AF141" s="52"/>
      <c r="AG141" s="52"/>
      <c r="AH141" s="52"/>
      <c r="AI141" s="52"/>
      <c r="AJ141" s="52"/>
      <c r="AK141" s="52"/>
      <c r="AL141" s="52"/>
      <c r="AM141" s="52"/>
      <c r="AN141" s="52"/>
      <c r="AO141" s="52"/>
      <c r="AP141" s="52"/>
      <c r="AQ141" s="52"/>
    </row>
    <row r="142" spans="1:43" ht="19.5" customHeight="1">
      <c r="A142" s="73">
        <v>44111</v>
      </c>
      <c r="B142" s="52" t="s">
        <v>1990</v>
      </c>
      <c r="C142" s="52">
        <v>42.864598999999998</v>
      </c>
      <c r="D142" s="52">
        <v>74.605097999999998</v>
      </c>
      <c r="E142" s="52" t="s">
        <v>87</v>
      </c>
      <c r="F142" s="52">
        <v>0</v>
      </c>
      <c r="G142" s="64" t="s">
        <v>21</v>
      </c>
      <c r="H142" s="52" t="s">
        <v>22</v>
      </c>
      <c r="I142" s="52"/>
      <c r="J142" s="52"/>
      <c r="K142" s="52"/>
      <c r="L142" s="52"/>
      <c r="M142" s="52" t="s">
        <v>2387</v>
      </c>
      <c r="N142" s="64"/>
      <c r="O142" s="62" t="s">
        <v>81</v>
      </c>
      <c r="P142" s="64" t="s">
        <v>54</v>
      </c>
      <c r="Q142" s="52"/>
      <c r="R142" s="60" t="s">
        <v>2388</v>
      </c>
      <c r="S142" s="64" t="s">
        <v>27</v>
      </c>
      <c r="T142" s="76" t="s">
        <v>2389</v>
      </c>
      <c r="U142" s="79"/>
      <c r="V142" s="79"/>
      <c r="W142" s="79"/>
      <c r="X142" s="79"/>
      <c r="Y142" s="52"/>
      <c r="Z142" s="52"/>
      <c r="AA142" s="52"/>
      <c r="AB142" s="52"/>
      <c r="AC142" s="52"/>
      <c r="AD142" s="52"/>
      <c r="AE142" s="52"/>
      <c r="AF142" s="52"/>
      <c r="AG142" s="52"/>
      <c r="AH142" s="52"/>
      <c r="AI142" s="52"/>
      <c r="AJ142" s="52"/>
      <c r="AK142" s="52"/>
      <c r="AL142" s="52"/>
      <c r="AM142" s="52"/>
      <c r="AN142" s="52"/>
      <c r="AO142" s="52"/>
      <c r="AP142" s="52"/>
      <c r="AQ142" s="52"/>
    </row>
    <row r="143" spans="1:43" ht="19.5" customHeight="1">
      <c r="A143" s="73">
        <v>44111</v>
      </c>
      <c r="B143" s="52" t="s">
        <v>1990</v>
      </c>
      <c r="C143" s="52">
        <v>42.857202999999998</v>
      </c>
      <c r="D143" s="52">
        <v>74.595499000000004</v>
      </c>
      <c r="E143" s="52" t="s">
        <v>87</v>
      </c>
      <c r="F143" s="52">
        <v>0</v>
      </c>
      <c r="G143" s="64" t="s">
        <v>158</v>
      </c>
      <c r="H143" s="52" t="s">
        <v>22</v>
      </c>
      <c r="I143" s="52" t="s">
        <v>1173</v>
      </c>
      <c r="J143" s="52"/>
      <c r="K143" s="52" t="s">
        <v>2390</v>
      </c>
      <c r="L143" s="52"/>
      <c r="M143" s="52" t="s">
        <v>2323</v>
      </c>
      <c r="N143" s="64"/>
      <c r="O143" s="52" t="s">
        <v>149</v>
      </c>
      <c r="P143" s="64" t="s">
        <v>87</v>
      </c>
      <c r="Q143" s="52"/>
      <c r="R143" s="60" t="s">
        <v>2391</v>
      </c>
      <c r="S143" s="64" t="s">
        <v>27</v>
      </c>
      <c r="T143" s="76" t="s">
        <v>2392</v>
      </c>
      <c r="U143" s="79"/>
      <c r="V143" s="79"/>
      <c r="W143" s="79"/>
      <c r="X143" s="79"/>
      <c r="Y143" s="52"/>
      <c r="Z143" s="52"/>
      <c r="AA143" s="52"/>
      <c r="AB143" s="52"/>
      <c r="AC143" s="52"/>
      <c r="AD143" s="52"/>
      <c r="AE143" s="52"/>
      <c r="AF143" s="52"/>
      <c r="AG143" s="52"/>
      <c r="AH143" s="52"/>
      <c r="AI143" s="52"/>
      <c r="AJ143" s="52"/>
      <c r="AK143" s="52"/>
      <c r="AL143" s="52"/>
      <c r="AM143" s="52"/>
      <c r="AN143" s="52"/>
      <c r="AO143" s="52"/>
      <c r="AP143" s="52"/>
      <c r="AQ143" s="52"/>
    </row>
    <row r="144" spans="1:43" ht="19.5" customHeight="1">
      <c r="A144" s="73">
        <v>44111</v>
      </c>
      <c r="B144" s="52" t="s">
        <v>1990</v>
      </c>
      <c r="C144" s="52">
        <v>42.870327000000003</v>
      </c>
      <c r="D144" s="52">
        <v>74.590654000000001</v>
      </c>
      <c r="E144" s="52">
        <v>30</v>
      </c>
      <c r="F144" s="52">
        <v>0</v>
      </c>
      <c r="G144" s="64" t="s">
        <v>21</v>
      </c>
      <c r="H144" s="52" t="s">
        <v>44</v>
      </c>
      <c r="I144" s="52"/>
      <c r="J144" s="52"/>
      <c r="K144" s="52"/>
      <c r="L144" s="52"/>
      <c r="M144" s="77" t="s">
        <v>2393</v>
      </c>
      <c r="N144" s="52"/>
      <c r="O144" s="52" t="s">
        <v>2381</v>
      </c>
      <c r="P144" s="64" t="s">
        <v>87</v>
      </c>
      <c r="Q144" s="52"/>
      <c r="R144" s="60" t="s">
        <v>2394</v>
      </c>
      <c r="S144" s="64" t="s">
        <v>27</v>
      </c>
      <c r="T144" s="81" t="s">
        <v>2395</v>
      </c>
      <c r="U144" s="79"/>
      <c r="V144" s="79"/>
      <c r="W144" s="79"/>
      <c r="X144" s="79"/>
      <c r="Y144" s="52"/>
      <c r="Z144" s="52"/>
      <c r="AA144" s="52"/>
      <c r="AB144" s="52"/>
      <c r="AC144" s="52"/>
      <c r="AD144" s="52"/>
      <c r="AE144" s="52"/>
      <c r="AF144" s="52"/>
      <c r="AG144" s="52"/>
      <c r="AH144" s="52"/>
      <c r="AI144" s="52"/>
      <c r="AJ144" s="52"/>
      <c r="AK144" s="52"/>
      <c r="AL144" s="52"/>
      <c r="AM144" s="52"/>
      <c r="AN144" s="52"/>
      <c r="AO144" s="52"/>
      <c r="AP144" s="52"/>
      <c r="AQ144" s="52"/>
    </row>
    <row r="145" spans="1:43" ht="19.5" customHeight="1">
      <c r="A145" s="73">
        <v>44111</v>
      </c>
      <c r="B145" s="52" t="s">
        <v>2260</v>
      </c>
      <c r="C145" s="60">
        <v>42.523741000000001</v>
      </c>
      <c r="D145" s="52">
        <v>72.246222000000003</v>
      </c>
      <c r="E145" s="52">
        <v>200</v>
      </c>
      <c r="F145" s="52">
        <v>0</v>
      </c>
      <c r="G145" s="64" t="s">
        <v>21</v>
      </c>
      <c r="H145" s="52" t="s">
        <v>22</v>
      </c>
      <c r="I145" s="52"/>
      <c r="J145" s="52"/>
      <c r="K145" s="52"/>
      <c r="L145" s="52"/>
      <c r="M145" s="76" t="s">
        <v>59</v>
      </c>
      <c r="N145" s="52"/>
      <c r="O145" s="52" t="s">
        <v>59</v>
      </c>
      <c r="P145" s="62" t="s">
        <v>82</v>
      </c>
      <c r="Q145" s="52"/>
      <c r="R145" s="60" t="s">
        <v>2396</v>
      </c>
      <c r="S145" s="64" t="s">
        <v>27</v>
      </c>
      <c r="T145" s="76" t="s">
        <v>2397</v>
      </c>
      <c r="U145" s="79"/>
      <c r="V145" s="79"/>
      <c r="W145" s="79"/>
      <c r="X145" s="79"/>
      <c r="Y145" s="52"/>
      <c r="Z145" s="52"/>
      <c r="AA145" s="52"/>
      <c r="AB145" s="52"/>
      <c r="AC145" s="52"/>
      <c r="AD145" s="52"/>
      <c r="AE145" s="52"/>
      <c r="AF145" s="52"/>
      <c r="AG145" s="52"/>
      <c r="AH145" s="52"/>
      <c r="AI145" s="52"/>
      <c r="AJ145" s="52"/>
      <c r="AK145" s="52"/>
      <c r="AL145" s="52"/>
      <c r="AM145" s="52"/>
      <c r="AN145" s="52"/>
      <c r="AO145" s="52"/>
      <c r="AP145" s="52"/>
      <c r="AQ145" s="52"/>
    </row>
    <row r="146" spans="1:43" ht="19.5" customHeight="1">
      <c r="A146" s="73">
        <v>44111</v>
      </c>
      <c r="B146" s="52" t="s">
        <v>1990</v>
      </c>
      <c r="C146" s="52">
        <v>42.878773000000002</v>
      </c>
      <c r="D146" s="52">
        <v>74.624690000000001</v>
      </c>
      <c r="E146" s="52">
        <v>120</v>
      </c>
      <c r="F146" s="52">
        <v>0</v>
      </c>
      <c r="G146" s="64" t="s">
        <v>21</v>
      </c>
      <c r="H146" s="64" t="s">
        <v>22</v>
      </c>
      <c r="I146" s="52"/>
      <c r="J146" s="52"/>
      <c r="K146" s="52"/>
      <c r="L146" s="52"/>
      <c r="M146" s="64" t="s">
        <v>2339</v>
      </c>
      <c r="N146" s="52"/>
      <c r="O146" s="52" t="s">
        <v>76</v>
      </c>
      <c r="P146" s="64" t="s">
        <v>87</v>
      </c>
      <c r="Q146" s="52"/>
      <c r="R146" s="60" t="s">
        <v>2398</v>
      </c>
      <c r="S146" s="64" t="s">
        <v>27</v>
      </c>
      <c r="T146" s="76" t="s">
        <v>2399</v>
      </c>
      <c r="U146" s="79"/>
      <c r="V146" s="79"/>
      <c r="W146" s="79"/>
      <c r="X146" s="79"/>
      <c r="Y146" s="52"/>
      <c r="Z146" s="52"/>
      <c r="AA146" s="52"/>
      <c r="AB146" s="52"/>
      <c r="AC146" s="52"/>
      <c r="AD146" s="52"/>
      <c r="AE146" s="52"/>
      <c r="AF146" s="52"/>
      <c r="AG146" s="52"/>
      <c r="AH146" s="52"/>
      <c r="AI146" s="52"/>
      <c r="AJ146" s="52"/>
      <c r="AK146" s="52"/>
      <c r="AL146" s="52"/>
      <c r="AM146" s="52"/>
      <c r="AN146" s="52"/>
      <c r="AO146" s="52"/>
      <c r="AP146" s="52"/>
      <c r="AQ146" s="52"/>
    </row>
    <row r="147" spans="1:43" ht="19.5" customHeight="1">
      <c r="A147" s="73">
        <v>44111</v>
      </c>
      <c r="B147" s="52" t="s">
        <v>2400</v>
      </c>
      <c r="C147" s="60">
        <v>42.820757</v>
      </c>
      <c r="D147" s="52">
        <v>73.849609000000001</v>
      </c>
      <c r="E147" s="52">
        <v>30</v>
      </c>
      <c r="F147" s="52">
        <v>0</v>
      </c>
      <c r="G147" s="64" t="s">
        <v>2379</v>
      </c>
      <c r="H147" s="52" t="s">
        <v>22</v>
      </c>
      <c r="I147" s="52"/>
      <c r="J147" s="52"/>
      <c r="K147" s="52"/>
      <c r="L147" s="52"/>
      <c r="M147" s="77" t="s">
        <v>2401</v>
      </c>
      <c r="N147" s="52"/>
      <c r="O147" s="52" t="s">
        <v>76</v>
      </c>
      <c r="P147" s="62" t="s">
        <v>82</v>
      </c>
      <c r="Q147" s="52"/>
      <c r="R147" s="60" t="s">
        <v>2402</v>
      </c>
      <c r="S147" s="64" t="s">
        <v>27</v>
      </c>
      <c r="T147" s="76" t="s">
        <v>2403</v>
      </c>
      <c r="U147" s="79"/>
      <c r="V147" s="79"/>
      <c r="W147" s="79"/>
      <c r="X147" s="79"/>
      <c r="Y147" s="52"/>
      <c r="Z147" s="52"/>
      <c r="AA147" s="52"/>
      <c r="AB147" s="52"/>
      <c r="AC147" s="52"/>
      <c r="AD147" s="52"/>
      <c r="AE147" s="52"/>
      <c r="AF147" s="52"/>
      <c r="AG147" s="52"/>
      <c r="AH147" s="52"/>
      <c r="AI147" s="52"/>
      <c r="AJ147" s="52"/>
      <c r="AK147" s="52"/>
      <c r="AL147" s="52"/>
      <c r="AM147" s="52"/>
      <c r="AN147" s="52"/>
      <c r="AO147" s="52"/>
      <c r="AP147" s="52"/>
      <c r="AQ147" s="52"/>
    </row>
    <row r="148" spans="1:43" ht="19.5" customHeight="1">
      <c r="A148" s="73">
        <v>44111</v>
      </c>
      <c r="B148" s="52" t="s">
        <v>2404</v>
      </c>
      <c r="C148" s="52">
        <v>40.770808000000002</v>
      </c>
      <c r="D148" s="52">
        <v>73.300465000000003</v>
      </c>
      <c r="E148" s="52">
        <v>30</v>
      </c>
      <c r="F148" s="52">
        <v>0</v>
      </c>
      <c r="G148" s="64" t="s">
        <v>21</v>
      </c>
      <c r="H148" s="52" t="s">
        <v>22</v>
      </c>
      <c r="I148" s="52"/>
      <c r="J148" s="52"/>
      <c r="K148" s="52" t="s">
        <v>2405</v>
      </c>
      <c r="L148" s="52"/>
      <c r="M148" s="77" t="s">
        <v>59</v>
      </c>
      <c r="N148" s="52"/>
      <c r="O148" s="52" t="s">
        <v>59</v>
      </c>
      <c r="P148" s="64" t="s">
        <v>48</v>
      </c>
      <c r="Q148" s="52"/>
      <c r="R148" s="60" t="s">
        <v>2406</v>
      </c>
      <c r="S148" s="64" t="s">
        <v>27</v>
      </c>
      <c r="T148" s="76" t="s">
        <v>2407</v>
      </c>
      <c r="U148" s="79"/>
      <c r="V148" s="79"/>
      <c r="W148" s="79"/>
      <c r="X148" s="79"/>
      <c r="Y148" s="52"/>
      <c r="Z148" s="52"/>
      <c r="AA148" s="52"/>
      <c r="AB148" s="52"/>
      <c r="AC148" s="52"/>
      <c r="AD148" s="52"/>
      <c r="AE148" s="52"/>
      <c r="AF148" s="52"/>
      <c r="AG148" s="52"/>
      <c r="AH148" s="52"/>
      <c r="AI148" s="52"/>
      <c r="AJ148" s="52"/>
      <c r="AK148" s="52"/>
      <c r="AL148" s="52"/>
      <c r="AM148" s="52"/>
      <c r="AN148" s="52"/>
      <c r="AO148" s="52"/>
      <c r="AP148" s="52"/>
      <c r="AQ148" s="52"/>
    </row>
    <row r="149" spans="1:43" ht="19.5" customHeight="1">
      <c r="A149" s="73">
        <v>44111</v>
      </c>
      <c r="B149" s="52" t="s">
        <v>2408</v>
      </c>
      <c r="C149" s="52">
        <v>42.717379999999999</v>
      </c>
      <c r="D149" s="52">
        <v>74.665139999999994</v>
      </c>
      <c r="E149" s="52">
        <v>70</v>
      </c>
      <c r="F149" s="52">
        <v>0</v>
      </c>
      <c r="G149" s="64" t="s">
        <v>2293</v>
      </c>
      <c r="H149" s="52" t="s">
        <v>22</v>
      </c>
      <c r="I149" s="52" t="s">
        <v>2409</v>
      </c>
      <c r="J149" s="52"/>
      <c r="K149" s="52"/>
      <c r="L149" s="52"/>
      <c r="M149" s="77" t="s">
        <v>2410</v>
      </c>
      <c r="N149" s="52"/>
      <c r="O149" s="52" t="s">
        <v>81</v>
      </c>
      <c r="P149" s="64" t="s">
        <v>54</v>
      </c>
      <c r="Q149" s="52"/>
      <c r="R149" s="60" t="s">
        <v>2411</v>
      </c>
      <c r="S149" s="64" t="s">
        <v>27</v>
      </c>
      <c r="T149" s="76" t="s">
        <v>2412</v>
      </c>
      <c r="U149" s="79"/>
      <c r="V149" s="79"/>
      <c r="W149" s="52"/>
      <c r="X149" s="52"/>
      <c r="Y149" s="52"/>
      <c r="Z149" s="52"/>
      <c r="AA149" s="52"/>
      <c r="AB149" s="52"/>
      <c r="AC149" s="52"/>
      <c r="AD149" s="52"/>
      <c r="AE149" s="52"/>
      <c r="AF149" s="52"/>
      <c r="AG149" s="52"/>
      <c r="AH149" s="52"/>
      <c r="AI149" s="52"/>
      <c r="AJ149" s="52"/>
      <c r="AK149" s="52"/>
      <c r="AL149" s="52"/>
      <c r="AM149" s="52"/>
      <c r="AN149" s="52"/>
      <c r="AO149" s="52"/>
      <c r="AP149" s="52"/>
      <c r="AQ149" s="52"/>
    </row>
    <row r="150" spans="1:43" ht="19.5" customHeight="1">
      <c r="A150" s="73">
        <v>44111</v>
      </c>
      <c r="B150" s="52" t="s">
        <v>2413</v>
      </c>
      <c r="C150" s="60">
        <v>42.477659000000003</v>
      </c>
      <c r="D150" s="52">
        <v>78.424937999999997</v>
      </c>
      <c r="E150" s="52">
        <v>30</v>
      </c>
      <c r="F150" s="52">
        <v>0</v>
      </c>
      <c r="G150" s="64" t="s">
        <v>2293</v>
      </c>
      <c r="H150" s="52" t="s">
        <v>22</v>
      </c>
      <c r="I150" s="52" t="s">
        <v>282</v>
      </c>
      <c r="J150" s="52"/>
      <c r="K150" s="52"/>
      <c r="L150" s="52"/>
      <c r="M150" s="64" t="s">
        <v>2414</v>
      </c>
      <c r="N150" s="52"/>
      <c r="O150" s="52" t="s">
        <v>81</v>
      </c>
      <c r="P150" s="64" t="s">
        <v>48</v>
      </c>
      <c r="Q150" s="52"/>
      <c r="R150" s="60" t="s">
        <v>2415</v>
      </c>
      <c r="S150" s="64" t="s">
        <v>27</v>
      </c>
      <c r="T150" s="76" t="s">
        <v>2416</v>
      </c>
      <c r="U150" s="79"/>
      <c r="V150" s="79"/>
      <c r="W150" s="79"/>
      <c r="X150" s="79"/>
      <c r="Y150" s="52"/>
      <c r="Z150" s="52"/>
      <c r="AA150" s="52"/>
      <c r="AB150" s="52"/>
      <c r="AC150" s="52"/>
      <c r="AD150" s="52"/>
      <c r="AE150" s="52"/>
      <c r="AF150" s="52"/>
      <c r="AG150" s="52"/>
      <c r="AH150" s="52"/>
      <c r="AI150" s="52"/>
      <c r="AJ150" s="52"/>
      <c r="AK150" s="52"/>
      <c r="AL150" s="52"/>
      <c r="AM150" s="52"/>
      <c r="AN150" s="52"/>
      <c r="AO150" s="52"/>
      <c r="AP150" s="52"/>
      <c r="AQ150" s="52"/>
    </row>
    <row r="151" spans="1:43" ht="19.5" customHeight="1">
      <c r="A151" s="73">
        <v>44111</v>
      </c>
      <c r="B151" s="52" t="s">
        <v>1990</v>
      </c>
      <c r="C151" s="52">
        <v>42.860554</v>
      </c>
      <c r="D151" s="52">
        <v>74.615189999999998</v>
      </c>
      <c r="E151" s="52">
        <v>20</v>
      </c>
      <c r="F151" s="52">
        <v>0</v>
      </c>
      <c r="G151" s="64" t="s">
        <v>2293</v>
      </c>
      <c r="H151" s="52" t="s">
        <v>22</v>
      </c>
      <c r="I151" s="62" t="s">
        <v>45</v>
      </c>
      <c r="J151" s="52"/>
      <c r="K151" s="52"/>
      <c r="L151" s="52"/>
      <c r="M151" s="77" t="s">
        <v>2417</v>
      </c>
      <c r="N151" s="52"/>
      <c r="O151" s="52" t="s">
        <v>81</v>
      </c>
      <c r="P151" s="64" t="s">
        <v>67</v>
      </c>
      <c r="Q151" s="52"/>
      <c r="R151" s="60" t="s">
        <v>2418</v>
      </c>
      <c r="S151" s="64" t="s">
        <v>27</v>
      </c>
      <c r="T151" s="76" t="s">
        <v>2419</v>
      </c>
      <c r="U151" s="79"/>
      <c r="V151" s="79"/>
      <c r="W151" s="79"/>
      <c r="X151" s="79"/>
      <c r="Y151" s="52"/>
      <c r="Z151" s="52"/>
      <c r="AA151" s="52"/>
      <c r="AB151" s="52"/>
      <c r="AC151" s="52"/>
      <c r="AD151" s="52"/>
      <c r="AE151" s="52"/>
      <c r="AF151" s="52"/>
      <c r="AG151" s="52"/>
      <c r="AH151" s="52"/>
      <c r="AI151" s="52"/>
      <c r="AJ151" s="52"/>
      <c r="AK151" s="52"/>
      <c r="AL151" s="52"/>
      <c r="AM151" s="52"/>
      <c r="AN151" s="52"/>
      <c r="AO151" s="52"/>
      <c r="AP151" s="52"/>
      <c r="AQ151" s="52"/>
    </row>
    <row r="152" spans="1:43" ht="19.5" customHeight="1">
      <c r="A152" s="73">
        <v>44111</v>
      </c>
      <c r="B152" s="52" t="s">
        <v>1990</v>
      </c>
      <c r="C152" s="52">
        <v>42.879562</v>
      </c>
      <c r="D152" s="52">
        <v>74.61036</v>
      </c>
      <c r="E152" s="52">
        <v>50</v>
      </c>
      <c r="F152" s="52">
        <v>0</v>
      </c>
      <c r="G152" s="64" t="s">
        <v>2293</v>
      </c>
      <c r="H152" s="52" t="s">
        <v>22</v>
      </c>
      <c r="I152" s="62" t="s">
        <v>45</v>
      </c>
      <c r="J152" s="52"/>
      <c r="K152" s="52" t="s">
        <v>2420</v>
      </c>
      <c r="L152" s="52"/>
      <c r="M152" s="64" t="s">
        <v>2421</v>
      </c>
      <c r="N152" s="52"/>
      <c r="O152" s="52" t="s">
        <v>81</v>
      </c>
      <c r="P152" s="64" t="s">
        <v>67</v>
      </c>
      <c r="Q152" s="52"/>
      <c r="R152" s="60" t="s">
        <v>2422</v>
      </c>
      <c r="S152" s="64" t="s">
        <v>27</v>
      </c>
      <c r="T152" s="76" t="s">
        <v>2423</v>
      </c>
      <c r="U152" s="79"/>
      <c r="V152" s="79"/>
      <c r="W152" s="79"/>
      <c r="X152" s="79"/>
      <c r="Y152" s="52"/>
      <c r="Z152" s="52"/>
      <c r="AA152" s="52"/>
      <c r="AB152" s="52"/>
      <c r="AC152" s="52"/>
      <c r="AD152" s="52"/>
      <c r="AE152" s="52"/>
      <c r="AF152" s="52"/>
      <c r="AG152" s="52"/>
      <c r="AH152" s="52"/>
      <c r="AI152" s="52"/>
      <c r="AJ152" s="52"/>
      <c r="AK152" s="52"/>
      <c r="AL152" s="52"/>
      <c r="AM152" s="52"/>
      <c r="AN152" s="52"/>
      <c r="AO152" s="52"/>
      <c r="AP152" s="52"/>
      <c r="AQ152" s="52"/>
    </row>
    <row r="153" spans="1:43" ht="19.5" customHeight="1">
      <c r="A153" s="73">
        <v>44111</v>
      </c>
      <c r="B153" s="52" t="s">
        <v>1990</v>
      </c>
      <c r="C153" s="52">
        <v>42.870303</v>
      </c>
      <c r="D153" s="52">
        <v>74.590726000000004</v>
      </c>
      <c r="E153" s="52">
        <v>40</v>
      </c>
      <c r="F153" s="52">
        <v>0</v>
      </c>
      <c r="G153" s="64" t="s">
        <v>158</v>
      </c>
      <c r="H153" s="52" t="s">
        <v>22</v>
      </c>
      <c r="I153" s="52" t="s">
        <v>2409</v>
      </c>
      <c r="J153" s="52"/>
      <c r="K153" s="52"/>
      <c r="L153" s="52"/>
      <c r="M153" s="76" t="s">
        <v>2424</v>
      </c>
      <c r="N153" s="52"/>
      <c r="O153" s="52" t="s">
        <v>24</v>
      </c>
      <c r="P153" s="64" t="s">
        <v>54</v>
      </c>
      <c r="Q153" s="52"/>
      <c r="R153" s="60" t="s">
        <v>2425</v>
      </c>
      <c r="S153" s="64" t="s">
        <v>27</v>
      </c>
      <c r="T153" s="76" t="s">
        <v>2426</v>
      </c>
      <c r="U153" s="79"/>
      <c r="V153" s="79"/>
      <c r="W153" s="79"/>
      <c r="X153" s="79"/>
      <c r="Y153" s="52"/>
      <c r="Z153" s="52"/>
      <c r="AA153" s="52"/>
      <c r="AB153" s="52"/>
      <c r="AC153" s="52"/>
      <c r="AD153" s="52"/>
      <c r="AE153" s="52"/>
      <c r="AF153" s="52"/>
      <c r="AG153" s="52"/>
      <c r="AH153" s="52"/>
      <c r="AI153" s="52"/>
      <c r="AJ153" s="52"/>
      <c r="AK153" s="52"/>
      <c r="AL153" s="52"/>
      <c r="AM153" s="52"/>
      <c r="AN153" s="52"/>
      <c r="AO153" s="52"/>
      <c r="AP153" s="52"/>
      <c r="AQ153" s="52"/>
    </row>
    <row r="154" spans="1:43" ht="19.5" customHeight="1">
      <c r="A154" s="73">
        <v>44111</v>
      </c>
      <c r="B154" s="52" t="s">
        <v>1990</v>
      </c>
      <c r="C154" s="52">
        <v>42.832825</v>
      </c>
      <c r="D154" s="52">
        <v>74.589941999999994</v>
      </c>
      <c r="E154" s="52">
        <v>30</v>
      </c>
      <c r="F154" s="52">
        <v>0</v>
      </c>
      <c r="G154" s="62" t="s">
        <v>158</v>
      </c>
      <c r="H154" s="52" t="s">
        <v>22</v>
      </c>
      <c r="I154" s="52" t="s">
        <v>51</v>
      </c>
      <c r="J154" s="52"/>
      <c r="K154" s="52"/>
      <c r="L154" s="52"/>
      <c r="M154" s="81" t="s">
        <v>490</v>
      </c>
      <c r="N154" s="52"/>
      <c r="O154" s="52" t="s">
        <v>24</v>
      </c>
      <c r="P154" s="64" t="s">
        <v>67</v>
      </c>
      <c r="Q154" s="52"/>
      <c r="R154" s="60" t="s">
        <v>2427</v>
      </c>
      <c r="S154" s="64" t="s">
        <v>27</v>
      </c>
      <c r="T154" s="76" t="s">
        <v>2428</v>
      </c>
      <c r="U154" s="79"/>
      <c r="V154" s="79"/>
      <c r="W154" s="79"/>
      <c r="X154" s="79"/>
      <c r="Y154" s="52"/>
      <c r="Z154" s="52"/>
      <c r="AA154" s="52"/>
      <c r="AB154" s="52"/>
      <c r="AC154" s="52"/>
      <c r="AD154" s="52"/>
      <c r="AE154" s="52"/>
      <c r="AF154" s="52"/>
      <c r="AG154" s="52"/>
      <c r="AH154" s="52"/>
      <c r="AI154" s="52"/>
      <c r="AJ154" s="52"/>
      <c r="AK154" s="52"/>
      <c r="AL154" s="52"/>
      <c r="AM154" s="52"/>
      <c r="AN154" s="52"/>
      <c r="AO154" s="52"/>
      <c r="AP154" s="52"/>
      <c r="AQ154" s="52"/>
    </row>
    <row r="155" spans="1:43" ht="19.5" customHeight="1">
      <c r="A155" s="73">
        <v>44111</v>
      </c>
      <c r="B155" s="64" t="s">
        <v>2429</v>
      </c>
      <c r="C155" s="64">
        <v>42.814439999999998</v>
      </c>
      <c r="D155" s="64">
        <v>75.415430999999998</v>
      </c>
      <c r="E155" s="64" t="s">
        <v>87</v>
      </c>
      <c r="F155" s="52">
        <v>0</v>
      </c>
      <c r="G155" s="64" t="s">
        <v>2293</v>
      </c>
      <c r="H155" s="52" t="s">
        <v>22</v>
      </c>
      <c r="I155" s="62" t="s">
        <v>45</v>
      </c>
      <c r="J155" s="52"/>
      <c r="K155" s="52"/>
      <c r="L155" s="52"/>
      <c r="M155" s="64" t="s">
        <v>2430</v>
      </c>
      <c r="N155" s="52"/>
      <c r="O155" s="52" t="s">
        <v>81</v>
      </c>
      <c r="P155" s="64" t="s">
        <v>67</v>
      </c>
      <c r="Q155" s="52"/>
      <c r="R155" s="60" t="s">
        <v>2431</v>
      </c>
      <c r="S155" s="64" t="s">
        <v>27</v>
      </c>
      <c r="T155" s="76" t="s">
        <v>2432</v>
      </c>
      <c r="U155" s="79"/>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row>
    <row r="156" spans="1:43" ht="19.5" customHeight="1">
      <c r="A156" s="73">
        <v>44111</v>
      </c>
      <c r="B156" s="52" t="s">
        <v>2433</v>
      </c>
      <c r="C156" s="52">
        <v>42.791874999999997</v>
      </c>
      <c r="D156" s="52">
        <v>74.512127000000007</v>
      </c>
      <c r="E156" s="52">
        <v>50</v>
      </c>
      <c r="F156" s="52">
        <v>0</v>
      </c>
      <c r="G156" s="64" t="s">
        <v>101</v>
      </c>
      <c r="H156" s="52" t="s">
        <v>22</v>
      </c>
      <c r="I156" s="52"/>
      <c r="J156" s="52"/>
      <c r="K156" s="52"/>
      <c r="L156" s="52"/>
      <c r="M156" s="64" t="s">
        <v>81</v>
      </c>
      <c r="N156" s="52"/>
      <c r="O156" s="52" t="s">
        <v>81</v>
      </c>
      <c r="P156" s="64" t="s">
        <v>67</v>
      </c>
      <c r="Q156" s="52"/>
      <c r="R156" s="60" t="s">
        <v>2434</v>
      </c>
      <c r="S156" s="64" t="s">
        <v>27</v>
      </c>
      <c r="T156" s="76" t="s">
        <v>2435</v>
      </c>
      <c r="U156" s="79"/>
      <c r="V156" s="79"/>
      <c r="W156" s="79"/>
      <c r="X156" s="79"/>
      <c r="Y156" s="52"/>
      <c r="Z156" s="52"/>
      <c r="AA156" s="52"/>
      <c r="AB156" s="52"/>
      <c r="AC156" s="52"/>
      <c r="AD156" s="52"/>
      <c r="AE156" s="52"/>
      <c r="AF156" s="52"/>
      <c r="AG156" s="52"/>
      <c r="AH156" s="52"/>
      <c r="AI156" s="52"/>
      <c r="AJ156" s="52"/>
      <c r="AK156" s="52"/>
      <c r="AL156" s="52"/>
      <c r="AM156" s="52"/>
      <c r="AN156" s="52"/>
      <c r="AO156" s="52"/>
      <c r="AP156" s="52"/>
      <c r="AQ156" s="52"/>
    </row>
    <row r="157" spans="1:43" ht="19.5" customHeight="1">
      <c r="A157" s="73">
        <v>44111</v>
      </c>
      <c r="B157" s="52" t="s">
        <v>2436</v>
      </c>
      <c r="C157" s="60">
        <v>40.271929</v>
      </c>
      <c r="D157" s="52">
        <v>72.661985999999999</v>
      </c>
      <c r="E157" s="52" t="s">
        <v>87</v>
      </c>
      <c r="F157" s="52">
        <v>0</v>
      </c>
      <c r="G157" s="64" t="s">
        <v>158</v>
      </c>
      <c r="H157" s="52" t="s">
        <v>22</v>
      </c>
      <c r="I157" s="52"/>
      <c r="J157" s="52"/>
      <c r="K157" s="52"/>
      <c r="L157" s="52"/>
      <c r="M157" s="52" t="s">
        <v>2437</v>
      </c>
      <c r="N157" s="52"/>
      <c r="O157" s="52" t="s">
        <v>81</v>
      </c>
      <c r="P157" s="64" t="s">
        <v>87</v>
      </c>
      <c r="Q157" s="52"/>
      <c r="R157" s="60" t="s">
        <v>2438</v>
      </c>
      <c r="S157" s="64" t="s">
        <v>27</v>
      </c>
      <c r="T157" s="76" t="s">
        <v>2439</v>
      </c>
      <c r="U157" s="79"/>
      <c r="V157" s="79"/>
      <c r="W157" s="79"/>
      <c r="X157" s="79"/>
      <c r="Y157" s="52"/>
      <c r="Z157" s="52"/>
      <c r="AA157" s="52"/>
      <c r="AB157" s="52"/>
      <c r="AC157" s="52"/>
      <c r="AD157" s="52"/>
      <c r="AE157" s="52"/>
      <c r="AF157" s="52"/>
      <c r="AG157" s="52"/>
      <c r="AH157" s="52"/>
      <c r="AI157" s="52"/>
      <c r="AJ157" s="52"/>
      <c r="AK157" s="52"/>
      <c r="AL157" s="52"/>
      <c r="AM157" s="52"/>
      <c r="AN157" s="52"/>
      <c r="AO157" s="52"/>
      <c r="AP157" s="52"/>
      <c r="AQ157" s="52"/>
    </row>
    <row r="158" spans="1:43" ht="19.5" customHeight="1">
      <c r="A158" s="73">
        <v>44111</v>
      </c>
      <c r="B158" s="52" t="s">
        <v>2440</v>
      </c>
      <c r="C158" s="60">
        <v>40.635781999999999</v>
      </c>
      <c r="D158" s="52">
        <v>73.593785999999994</v>
      </c>
      <c r="E158" s="52" t="s">
        <v>87</v>
      </c>
      <c r="F158" s="52">
        <v>0</v>
      </c>
      <c r="G158" s="64" t="s">
        <v>21</v>
      </c>
      <c r="H158" s="52" t="s">
        <v>22</v>
      </c>
      <c r="I158" s="52"/>
      <c r="J158" s="52"/>
      <c r="K158" s="52"/>
      <c r="L158" s="52"/>
      <c r="M158" s="76" t="s">
        <v>2441</v>
      </c>
      <c r="N158" s="52"/>
      <c r="O158" s="52" t="s">
        <v>76</v>
      </c>
      <c r="P158" s="64" t="s">
        <v>67</v>
      </c>
      <c r="Q158" s="52"/>
      <c r="R158" s="60" t="s">
        <v>2442</v>
      </c>
      <c r="S158" s="64" t="s">
        <v>27</v>
      </c>
      <c r="T158" s="76" t="s">
        <v>2443</v>
      </c>
      <c r="U158" s="79"/>
      <c r="V158" s="79"/>
      <c r="W158" s="79"/>
      <c r="X158" s="79"/>
      <c r="Y158" s="52"/>
      <c r="Z158" s="52"/>
      <c r="AA158" s="52"/>
      <c r="AB158" s="52"/>
      <c r="AC158" s="52"/>
      <c r="AD158" s="52"/>
      <c r="AE158" s="52"/>
      <c r="AF158" s="52"/>
      <c r="AG158" s="52"/>
      <c r="AH158" s="52"/>
      <c r="AI158" s="52"/>
      <c r="AJ158" s="52"/>
      <c r="AK158" s="52"/>
      <c r="AL158" s="52"/>
      <c r="AM158" s="52"/>
      <c r="AN158" s="52"/>
      <c r="AO158" s="52"/>
      <c r="AP158" s="52"/>
      <c r="AQ158" s="52"/>
    </row>
    <row r="159" spans="1:43" ht="19.5" customHeight="1">
      <c r="A159" s="73">
        <v>44110</v>
      </c>
      <c r="B159" s="64" t="s">
        <v>1990</v>
      </c>
      <c r="C159" s="72">
        <v>42.875517000000002</v>
      </c>
      <c r="D159" s="64">
        <v>74.603604000000004</v>
      </c>
      <c r="E159" s="64">
        <v>200</v>
      </c>
      <c r="F159" s="64" t="s">
        <v>87</v>
      </c>
      <c r="G159" s="64" t="s">
        <v>795</v>
      </c>
      <c r="H159" s="64" t="s">
        <v>22</v>
      </c>
      <c r="I159" s="64"/>
      <c r="J159" s="64"/>
      <c r="K159" s="64"/>
      <c r="L159" s="64"/>
      <c r="M159" s="82" t="s">
        <v>24</v>
      </c>
      <c r="N159" s="64"/>
      <c r="O159" s="64" t="s">
        <v>24</v>
      </c>
      <c r="P159" s="64" t="s">
        <v>900</v>
      </c>
      <c r="Q159" s="52"/>
      <c r="R159" s="72" t="s">
        <v>2444</v>
      </c>
      <c r="S159" s="64" t="s">
        <v>27</v>
      </c>
      <c r="T159" s="76" t="s">
        <v>2445</v>
      </c>
      <c r="U159" s="60"/>
      <c r="V159" s="52"/>
      <c r="W159" s="75"/>
      <c r="X159" s="52"/>
      <c r="Y159" s="52"/>
      <c r="Z159" s="52"/>
      <c r="AA159" s="52"/>
      <c r="AB159" s="52"/>
      <c r="AC159" s="52"/>
      <c r="AD159" s="52"/>
      <c r="AE159" s="52"/>
      <c r="AF159" s="52"/>
      <c r="AG159" s="52"/>
      <c r="AH159" s="52"/>
      <c r="AI159" s="52"/>
      <c r="AJ159" s="52"/>
      <c r="AK159" s="52"/>
      <c r="AL159" s="52"/>
      <c r="AM159" s="52"/>
      <c r="AN159" s="52"/>
      <c r="AO159" s="52"/>
      <c r="AP159" s="52"/>
      <c r="AQ159" s="52"/>
    </row>
    <row r="160" spans="1:43" ht="19.5" customHeight="1">
      <c r="A160" s="73">
        <v>44110</v>
      </c>
      <c r="B160" s="64" t="s">
        <v>1990</v>
      </c>
      <c r="C160" s="64">
        <v>42.871969</v>
      </c>
      <c r="D160" s="64">
        <v>74.611283999999998</v>
      </c>
      <c r="E160" s="64" t="s">
        <v>87</v>
      </c>
      <c r="F160" s="64">
        <v>0</v>
      </c>
      <c r="G160" s="64" t="s">
        <v>795</v>
      </c>
      <c r="H160" s="64" t="s">
        <v>22</v>
      </c>
      <c r="I160" s="64" t="s">
        <v>62</v>
      </c>
      <c r="J160" s="64"/>
      <c r="K160" s="64" t="s">
        <v>2056</v>
      </c>
      <c r="L160" s="64"/>
      <c r="M160" s="82" t="s">
        <v>2446</v>
      </c>
      <c r="N160" s="64"/>
      <c r="O160" s="64" t="s">
        <v>66</v>
      </c>
      <c r="P160" s="62" t="s">
        <v>82</v>
      </c>
      <c r="Q160" s="52"/>
      <c r="R160" s="72" t="s">
        <v>2447</v>
      </c>
      <c r="S160" s="64" t="s">
        <v>27</v>
      </c>
      <c r="T160" s="76" t="s">
        <v>2448</v>
      </c>
      <c r="U160" s="60"/>
      <c r="V160" s="52"/>
      <c r="W160" s="75"/>
      <c r="X160" s="52"/>
      <c r="Y160" s="52"/>
      <c r="Z160" s="52"/>
      <c r="AA160" s="52"/>
      <c r="AB160" s="52"/>
      <c r="AC160" s="52"/>
      <c r="AD160" s="52"/>
      <c r="AE160" s="52"/>
      <c r="AF160" s="52"/>
      <c r="AG160" s="52"/>
      <c r="AH160" s="52"/>
      <c r="AI160" s="52"/>
      <c r="AJ160" s="52"/>
      <c r="AK160" s="52"/>
      <c r="AL160" s="52"/>
      <c r="AM160" s="52"/>
      <c r="AN160" s="52"/>
      <c r="AO160" s="52"/>
      <c r="AP160" s="52"/>
      <c r="AQ160" s="52"/>
    </row>
    <row r="161" spans="1:43" ht="19.5" customHeight="1">
      <c r="A161" s="73">
        <v>44110</v>
      </c>
      <c r="B161" s="64" t="s">
        <v>2449</v>
      </c>
      <c r="C161" s="64">
        <v>42.857939999999999</v>
      </c>
      <c r="D161" s="64">
        <v>74.615211000000002</v>
      </c>
      <c r="E161" s="64" t="s">
        <v>87</v>
      </c>
      <c r="F161" s="64">
        <v>0</v>
      </c>
      <c r="G161" s="64" t="s">
        <v>21</v>
      </c>
      <c r="H161" s="64" t="s">
        <v>22</v>
      </c>
      <c r="I161" s="64" t="s">
        <v>62</v>
      </c>
      <c r="J161" s="64"/>
      <c r="K161" s="64" t="s">
        <v>2450</v>
      </c>
      <c r="L161" s="52"/>
      <c r="M161" s="83" t="s">
        <v>1713</v>
      </c>
      <c r="N161" s="64"/>
      <c r="O161" s="64" t="s">
        <v>1978</v>
      </c>
      <c r="P161" s="62" t="s">
        <v>82</v>
      </c>
      <c r="Q161" s="52"/>
      <c r="R161" s="72" t="s">
        <v>2451</v>
      </c>
      <c r="S161" s="64" t="s">
        <v>27</v>
      </c>
      <c r="T161" s="76" t="s">
        <v>2452</v>
      </c>
      <c r="U161" s="60"/>
      <c r="V161" s="52"/>
      <c r="W161" s="75"/>
      <c r="X161" s="52"/>
      <c r="Y161" s="52"/>
      <c r="Z161" s="52"/>
      <c r="AA161" s="52"/>
      <c r="AB161" s="52"/>
      <c r="AC161" s="52"/>
      <c r="AD161" s="52"/>
      <c r="AE161" s="52"/>
      <c r="AF161" s="52"/>
      <c r="AG161" s="52"/>
      <c r="AH161" s="52"/>
      <c r="AI161" s="52"/>
      <c r="AJ161" s="52"/>
      <c r="AK161" s="52"/>
      <c r="AL161" s="52"/>
      <c r="AM161" s="52"/>
      <c r="AN161" s="52"/>
      <c r="AO161" s="52"/>
      <c r="AP161" s="52"/>
      <c r="AQ161" s="52"/>
    </row>
    <row r="162" spans="1:43" ht="19.5" customHeight="1">
      <c r="A162" s="73">
        <v>44110</v>
      </c>
      <c r="B162" s="64" t="s">
        <v>2453</v>
      </c>
      <c r="C162" s="64">
        <v>40.256194000000001</v>
      </c>
      <c r="D162" s="64">
        <v>72.123283999999998</v>
      </c>
      <c r="E162" s="64">
        <v>30</v>
      </c>
      <c r="F162" s="64">
        <v>0</v>
      </c>
      <c r="G162" s="64" t="s">
        <v>21</v>
      </c>
      <c r="H162" s="64" t="s">
        <v>22</v>
      </c>
      <c r="I162" s="64"/>
      <c r="J162" s="64"/>
      <c r="K162" s="52"/>
      <c r="L162" s="52"/>
      <c r="M162" s="83" t="s">
        <v>590</v>
      </c>
      <c r="N162" s="64"/>
      <c r="O162" s="64" t="s">
        <v>59</v>
      </c>
      <c r="P162" s="64" t="s">
        <v>87</v>
      </c>
      <c r="Q162" s="64"/>
      <c r="R162" s="72" t="s">
        <v>2454</v>
      </c>
      <c r="S162" s="64" t="s">
        <v>27</v>
      </c>
      <c r="T162" s="76" t="s">
        <v>2455</v>
      </c>
      <c r="U162" s="60"/>
      <c r="V162" s="52"/>
      <c r="W162" s="75"/>
      <c r="X162" s="52"/>
      <c r="Y162" s="52"/>
      <c r="Z162" s="52"/>
      <c r="AA162" s="52"/>
      <c r="AB162" s="52"/>
      <c r="AC162" s="52"/>
      <c r="AD162" s="52"/>
      <c r="AE162" s="52"/>
      <c r="AF162" s="52"/>
      <c r="AG162" s="52"/>
      <c r="AH162" s="52"/>
      <c r="AI162" s="52"/>
      <c r="AJ162" s="52"/>
      <c r="AK162" s="52"/>
      <c r="AL162" s="52"/>
      <c r="AM162" s="52"/>
      <c r="AN162" s="52"/>
      <c r="AO162" s="52"/>
      <c r="AP162" s="52"/>
      <c r="AQ162" s="52"/>
    </row>
    <row r="163" spans="1:43" ht="19.5" customHeight="1">
      <c r="A163" s="73">
        <v>44110</v>
      </c>
      <c r="B163" s="64" t="s">
        <v>1990</v>
      </c>
      <c r="C163" s="64">
        <v>42.857962000000001</v>
      </c>
      <c r="D163" s="64">
        <v>74.615086000000005</v>
      </c>
      <c r="E163" s="64">
        <v>30</v>
      </c>
      <c r="F163" s="64">
        <v>0</v>
      </c>
      <c r="G163" s="64" t="s">
        <v>795</v>
      </c>
      <c r="H163" s="64" t="s">
        <v>22</v>
      </c>
      <c r="I163" s="64" t="s">
        <v>62</v>
      </c>
      <c r="J163" s="64"/>
      <c r="K163" s="64"/>
      <c r="L163" s="52"/>
      <c r="M163" s="83" t="s">
        <v>1713</v>
      </c>
      <c r="N163" s="52"/>
      <c r="O163" s="64" t="s">
        <v>66</v>
      </c>
      <c r="P163" s="62" t="s">
        <v>82</v>
      </c>
      <c r="Q163" s="52"/>
      <c r="R163" s="72" t="s">
        <v>2456</v>
      </c>
      <c r="S163" s="64" t="s">
        <v>27</v>
      </c>
      <c r="T163" s="76" t="s">
        <v>2457</v>
      </c>
      <c r="U163" s="60"/>
      <c r="V163" s="52"/>
      <c r="W163" s="75"/>
      <c r="X163" s="52"/>
      <c r="Y163" s="52"/>
      <c r="Z163" s="52"/>
      <c r="AA163" s="52"/>
      <c r="AB163" s="52"/>
      <c r="AC163" s="52"/>
      <c r="AD163" s="52"/>
      <c r="AE163" s="52"/>
      <c r="AF163" s="52"/>
      <c r="AG163" s="52"/>
      <c r="AH163" s="52"/>
      <c r="AI163" s="52"/>
      <c r="AJ163" s="52"/>
      <c r="AK163" s="52"/>
      <c r="AL163" s="52"/>
      <c r="AM163" s="52"/>
      <c r="AN163" s="52"/>
      <c r="AO163" s="52"/>
      <c r="AP163" s="52"/>
      <c r="AQ163" s="52"/>
    </row>
    <row r="164" spans="1:43" ht="19.5" customHeight="1">
      <c r="A164" s="73">
        <v>44110</v>
      </c>
      <c r="B164" s="64" t="s">
        <v>1990</v>
      </c>
      <c r="C164" s="64">
        <v>42.857962000000001</v>
      </c>
      <c r="D164" s="64">
        <v>74.615086000000005</v>
      </c>
      <c r="E164" s="64">
        <v>40</v>
      </c>
      <c r="F164" s="64">
        <v>0</v>
      </c>
      <c r="G164" s="64" t="s">
        <v>21</v>
      </c>
      <c r="H164" s="64" t="s">
        <v>22</v>
      </c>
      <c r="I164" s="64"/>
      <c r="J164" s="64"/>
      <c r="K164" s="64"/>
      <c r="L164" s="64"/>
      <c r="M164" s="83" t="s">
        <v>1713</v>
      </c>
      <c r="N164" s="52"/>
      <c r="O164" s="64" t="s">
        <v>1978</v>
      </c>
      <c r="P164" s="62" t="s">
        <v>82</v>
      </c>
      <c r="Q164" s="52"/>
      <c r="R164" s="72" t="s">
        <v>2458</v>
      </c>
      <c r="S164" s="64" t="s">
        <v>27</v>
      </c>
      <c r="T164" s="76" t="s">
        <v>2459</v>
      </c>
      <c r="U164" s="60"/>
      <c r="V164" s="52"/>
      <c r="W164" s="75"/>
      <c r="X164" s="52"/>
      <c r="Y164" s="52"/>
      <c r="Z164" s="52"/>
      <c r="AA164" s="52"/>
      <c r="AB164" s="52"/>
      <c r="AC164" s="52"/>
      <c r="AD164" s="52"/>
      <c r="AE164" s="52"/>
      <c r="AF164" s="52"/>
      <c r="AG164" s="52"/>
      <c r="AH164" s="52"/>
      <c r="AI164" s="52"/>
      <c r="AJ164" s="52"/>
      <c r="AK164" s="52"/>
      <c r="AL164" s="52"/>
      <c r="AM164" s="52"/>
      <c r="AN164" s="52"/>
      <c r="AO164" s="52"/>
      <c r="AP164" s="52"/>
      <c r="AQ164" s="52"/>
    </row>
    <row r="165" spans="1:43" ht="19.5" customHeight="1">
      <c r="A165" s="73">
        <v>44110</v>
      </c>
      <c r="B165" s="64" t="s">
        <v>1990</v>
      </c>
      <c r="C165" s="64">
        <v>42.877822999999999</v>
      </c>
      <c r="D165" s="64">
        <v>74.600142000000005</v>
      </c>
      <c r="E165" s="64">
        <v>300</v>
      </c>
      <c r="F165" s="64">
        <v>0</v>
      </c>
      <c r="G165" s="64" t="s">
        <v>21</v>
      </c>
      <c r="H165" s="64" t="s">
        <v>22</v>
      </c>
      <c r="I165" s="64"/>
      <c r="J165" s="64"/>
      <c r="K165" s="64" t="s">
        <v>2297</v>
      </c>
      <c r="L165" s="64"/>
      <c r="M165" s="83" t="s">
        <v>2460</v>
      </c>
      <c r="N165" s="52"/>
      <c r="O165" s="64" t="s">
        <v>24</v>
      </c>
      <c r="P165" s="64" t="s">
        <v>87</v>
      </c>
      <c r="Q165" s="52"/>
      <c r="R165" s="72" t="s">
        <v>2461</v>
      </c>
      <c r="S165" s="64" t="s">
        <v>27</v>
      </c>
      <c r="T165" s="76" t="s">
        <v>2462</v>
      </c>
      <c r="U165" s="60"/>
      <c r="V165" s="52"/>
      <c r="W165" s="75"/>
      <c r="X165" s="52"/>
      <c r="Y165" s="52"/>
      <c r="Z165" s="52"/>
      <c r="AA165" s="52"/>
      <c r="AB165" s="52"/>
      <c r="AC165" s="52"/>
      <c r="AD165" s="52"/>
      <c r="AE165" s="52"/>
      <c r="AF165" s="52"/>
      <c r="AG165" s="52"/>
      <c r="AH165" s="52"/>
      <c r="AI165" s="52"/>
      <c r="AJ165" s="52"/>
      <c r="AK165" s="52"/>
      <c r="AL165" s="52"/>
      <c r="AM165" s="52"/>
      <c r="AN165" s="52"/>
      <c r="AO165" s="52"/>
      <c r="AP165" s="52"/>
      <c r="AQ165" s="52"/>
    </row>
    <row r="166" spans="1:43" ht="19.5" customHeight="1">
      <c r="A166" s="73">
        <v>44110</v>
      </c>
      <c r="B166" s="64" t="s">
        <v>1990</v>
      </c>
      <c r="C166" s="64">
        <v>42.869956999999999</v>
      </c>
      <c r="D166" s="64">
        <v>74.594830999999999</v>
      </c>
      <c r="E166" s="64" t="s">
        <v>87</v>
      </c>
      <c r="F166" s="64">
        <v>0</v>
      </c>
      <c r="G166" s="64" t="s">
        <v>21</v>
      </c>
      <c r="H166" s="64" t="s">
        <v>22</v>
      </c>
      <c r="I166" s="64"/>
      <c r="J166" s="64"/>
      <c r="K166" s="64" t="s">
        <v>2463</v>
      </c>
      <c r="L166" s="64"/>
      <c r="M166" s="83" t="s">
        <v>644</v>
      </c>
      <c r="N166" s="52"/>
      <c r="O166" s="64" t="s">
        <v>24</v>
      </c>
      <c r="P166" s="62" t="s">
        <v>82</v>
      </c>
      <c r="Q166" s="52"/>
      <c r="R166" s="72" t="s">
        <v>2464</v>
      </c>
      <c r="S166" s="64" t="s">
        <v>27</v>
      </c>
      <c r="T166" s="76" t="s">
        <v>2465</v>
      </c>
      <c r="U166" s="60"/>
      <c r="V166" s="52"/>
      <c r="W166" s="75"/>
      <c r="X166" s="52"/>
      <c r="Y166" s="52"/>
      <c r="Z166" s="52"/>
      <c r="AA166" s="52"/>
      <c r="AB166" s="52"/>
      <c r="AC166" s="52"/>
      <c r="AD166" s="52"/>
      <c r="AE166" s="52"/>
      <c r="AF166" s="52"/>
      <c r="AG166" s="52"/>
      <c r="AH166" s="52"/>
      <c r="AI166" s="52"/>
      <c r="AJ166" s="52"/>
      <c r="AK166" s="52"/>
      <c r="AL166" s="52"/>
      <c r="AM166" s="52"/>
      <c r="AN166" s="52"/>
      <c r="AO166" s="52"/>
      <c r="AP166" s="52"/>
      <c r="AQ166" s="52"/>
    </row>
    <row r="167" spans="1:43" ht="19.5" customHeight="1">
      <c r="A167" s="73">
        <v>44110</v>
      </c>
      <c r="B167" s="64" t="s">
        <v>1990</v>
      </c>
      <c r="C167" s="64">
        <v>42.880859000000001</v>
      </c>
      <c r="D167" s="64">
        <v>74.609712000000002</v>
      </c>
      <c r="E167" s="64">
        <v>50</v>
      </c>
      <c r="F167" s="64">
        <v>0</v>
      </c>
      <c r="G167" s="64" t="s">
        <v>21</v>
      </c>
      <c r="H167" s="64" t="s">
        <v>22</v>
      </c>
      <c r="I167" s="64"/>
      <c r="J167" s="64"/>
      <c r="K167" s="64" t="s">
        <v>2466</v>
      </c>
      <c r="L167" s="64"/>
      <c r="M167" s="83" t="s">
        <v>1215</v>
      </c>
      <c r="N167" s="52" t="s">
        <v>2446</v>
      </c>
      <c r="O167" s="64" t="s">
        <v>66</v>
      </c>
      <c r="P167" s="64" t="s">
        <v>87</v>
      </c>
      <c r="Q167" s="52"/>
      <c r="R167" s="72" t="s">
        <v>2467</v>
      </c>
      <c r="S167" s="64" t="s">
        <v>27</v>
      </c>
      <c r="T167" s="76" t="s">
        <v>2468</v>
      </c>
      <c r="U167" s="60"/>
      <c r="V167" s="52"/>
      <c r="W167" s="75"/>
      <c r="X167" s="52"/>
      <c r="Y167" s="52"/>
      <c r="Z167" s="52"/>
      <c r="AA167" s="52"/>
      <c r="AB167" s="52"/>
      <c r="AC167" s="52"/>
      <c r="AD167" s="52"/>
      <c r="AE167" s="52"/>
      <c r="AF167" s="52"/>
      <c r="AG167" s="52"/>
      <c r="AH167" s="52"/>
      <c r="AI167" s="52"/>
      <c r="AJ167" s="52"/>
      <c r="AK167" s="52"/>
      <c r="AL167" s="52"/>
      <c r="AM167" s="52"/>
      <c r="AN167" s="52"/>
      <c r="AO167" s="52"/>
      <c r="AP167" s="52"/>
      <c r="AQ167" s="52"/>
    </row>
    <row r="168" spans="1:43" ht="19.5" customHeight="1">
      <c r="A168" s="73">
        <v>44110</v>
      </c>
      <c r="B168" s="64" t="s">
        <v>2354</v>
      </c>
      <c r="C168" s="64">
        <v>40.707045000000001</v>
      </c>
      <c r="D168" s="64">
        <v>72.879202000000006</v>
      </c>
      <c r="E168" s="64">
        <v>10</v>
      </c>
      <c r="F168" s="52">
        <v>0</v>
      </c>
      <c r="G168" s="64" t="s">
        <v>2469</v>
      </c>
      <c r="H168" s="52" t="s">
        <v>22</v>
      </c>
      <c r="I168" s="52"/>
      <c r="J168" s="52"/>
      <c r="K168" s="52"/>
      <c r="L168" s="52"/>
      <c r="M168" s="84" t="s">
        <v>159</v>
      </c>
      <c r="N168" s="52"/>
      <c r="O168" s="64" t="s">
        <v>59</v>
      </c>
      <c r="P168" s="64" t="s">
        <v>87</v>
      </c>
      <c r="Q168" s="52"/>
      <c r="R168" s="72" t="s">
        <v>2470</v>
      </c>
      <c r="S168" s="64" t="s">
        <v>27</v>
      </c>
      <c r="T168" s="76" t="s">
        <v>2471</v>
      </c>
      <c r="U168" s="60"/>
      <c r="V168" s="52"/>
      <c r="W168" s="75"/>
      <c r="X168" s="52"/>
      <c r="Y168" s="52"/>
      <c r="Z168" s="52"/>
      <c r="AA168" s="52"/>
      <c r="AB168" s="52"/>
      <c r="AC168" s="52"/>
      <c r="AD168" s="52"/>
      <c r="AE168" s="52"/>
      <c r="AF168" s="52"/>
      <c r="AG168" s="52"/>
      <c r="AH168" s="52"/>
      <c r="AI168" s="52"/>
      <c r="AJ168" s="52"/>
      <c r="AK168" s="52"/>
      <c r="AL168" s="52"/>
      <c r="AM168" s="52"/>
      <c r="AN168" s="52"/>
      <c r="AO168" s="52"/>
      <c r="AP168" s="52"/>
      <c r="AQ168" s="52"/>
    </row>
    <row r="169" spans="1:43" ht="19.5" customHeight="1">
      <c r="A169" s="73">
        <v>44110</v>
      </c>
      <c r="B169" s="52" t="s">
        <v>1990</v>
      </c>
      <c r="C169" s="52">
        <v>42.877822999999999</v>
      </c>
      <c r="D169" s="52">
        <v>74.599723999999995</v>
      </c>
      <c r="E169" s="52">
        <v>100</v>
      </c>
      <c r="F169" s="64">
        <v>0</v>
      </c>
      <c r="G169" s="64" t="s">
        <v>21</v>
      </c>
      <c r="H169" s="52" t="s">
        <v>22</v>
      </c>
      <c r="I169" s="52" t="s">
        <v>62</v>
      </c>
      <c r="J169" s="52"/>
      <c r="K169" s="52" t="s">
        <v>2056</v>
      </c>
      <c r="L169" s="52"/>
      <c r="M169" s="52" t="s">
        <v>24</v>
      </c>
      <c r="N169" s="52"/>
      <c r="O169" s="52" t="s">
        <v>24</v>
      </c>
      <c r="P169" s="64" t="s">
        <v>67</v>
      </c>
      <c r="Q169" s="52"/>
      <c r="R169" s="60" t="s">
        <v>2472</v>
      </c>
      <c r="S169" s="64" t="s">
        <v>27</v>
      </c>
      <c r="T169" s="76" t="s">
        <v>2473</v>
      </c>
      <c r="U169" s="60"/>
      <c r="V169" s="52"/>
      <c r="W169" s="75"/>
      <c r="X169" s="52"/>
      <c r="Y169" s="52"/>
      <c r="Z169" s="52"/>
      <c r="AA169" s="52"/>
      <c r="AB169" s="52"/>
      <c r="AC169" s="52"/>
      <c r="AD169" s="52"/>
      <c r="AE169" s="52"/>
      <c r="AF169" s="52"/>
      <c r="AG169" s="52"/>
      <c r="AH169" s="52"/>
      <c r="AI169" s="52"/>
      <c r="AJ169" s="52"/>
      <c r="AK169" s="52"/>
      <c r="AL169" s="52"/>
      <c r="AM169" s="52"/>
      <c r="AN169" s="52"/>
      <c r="AO169" s="52"/>
      <c r="AP169" s="52"/>
      <c r="AQ169" s="52"/>
    </row>
    <row r="170" spans="1:43" ht="19.5" customHeight="1">
      <c r="A170" s="73">
        <v>44110</v>
      </c>
      <c r="B170" s="52" t="s">
        <v>1990</v>
      </c>
      <c r="C170" s="52">
        <v>42.872238000000003</v>
      </c>
      <c r="D170" s="52">
        <v>74.575692000000004</v>
      </c>
      <c r="E170" s="52">
        <v>200</v>
      </c>
      <c r="F170" s="64">
        <v>0</v>
      </c>
      <c r="G170" s="64" t="s">
        <v>21</v>
      </c>
      <c r="H170" s="52" t="s">
        <v>22</v>
      </c>
      <c r="I170" s="64"/>
      <c r="J170" s="52"/>
      <c r="K170" s="52" t="s">
        <v>2450</v>
      </c>
      <c r="L170" s="52"/>
      <c r="M170" s="52" t="s">
        <v>2474</v>
      </c>
      <c r="N170" s="52"/>
      <c r="O170" s="52" t="s">
        <v>24</v>
      </c>
      <c r="P170" s="64" t="s">
        <v>87</v>
      </c>
      <c r="Q170" s="52"/>
      <c r="R170" s="60" t="s">
        <v>2475</v>
      </c>
      <c r="S170" s="64" t="s">
        <v>27</v>
      </c>
      <c r="T170" s="76" t="s">
        <v>2476</v>
      </c>
      <c r="U170" s="60"/>
      <c r="V170" s="52"/>
      <c r="W170" s="75"/>
      <c r="X170" s="52"/>
      <c r="Y170" s="52"/>
      <c r="Z170" s="52"/>
      <c r="AA170" s="52"/>
      <c r="AB170" s="52"/>
      <c r="AC170" s="52"/>
      <c r="AD170" s="52"/>
      <c r="AE170" s="52"/>
      <c r="AF170" s="52"/>
      <c r="AG170" s="52"/>
      <c r="AH170" s="52"/>
      <c r="AI170" s="52"/>
      <c r="AJ170" s="52"/>
      <c r="AK170" s="52"/>
      <c r="AL170" s="52"/>
      <c r="AM170" s="52"/>
      <c r="AN170" s="52"/>
      <c r="AO170" s="52"/>
      <c r="AP170" s="52"/>
      <c r="AQ170" s="52"/>
    </row>
    <row r="171" spans="1:43" ht="19.5" customHeight="1">
      <c r="A171" s="73">
        <v>44110</v>
      </c>
      <c r="B171" s="52" t="s">
        <v>1990</v>
      </c>
      <c r="C171" s="52">
        <v>42.881151000000003</v>
      </c>
      <c r="D171" s="52">
        <v>74.617632999999998</v>
      </c>
      <c r="E171" s="52">
        <v>1000</v>
      </c>
      <c r="F171" s="64">
        <v>0</v>
      </c>
      <c r="G171" s="64" t="s">
        <v>21</v>
      </c>
      <c r="H171" s="52" t="s">
        <v>22</v>
      </c>
      <c r="I171" s="52"/>
      <c r="J171" s="52"/>
      <c r="K171" s="52"/>
      <c r="L171" s="52"/>
      <c r="M171" s="52" t="s">
        <v>24</v>
      </c>
      <c r="N171" s="52"/>
      <c r="O171" s="52" t="s">
        <v>24</v>
      </c>
      <c r="P171" s="64" t="s">
        <v>67</v>
      </c>
      <c r="Q171" s="52"/>
      <c r="R171" s="60" t="s">
        <v>2477</v>
      </c>
      <c r="S171" s="64" t="s">
        <v>27</v>
      </c>
      <c r="T171" s="76" t="s">
        <v>2478</v>
      </c>
      <c r="U171" s="60"/>
      <c r="V171" s="52"/>
      <c r="W171" s="75"/>
      <c r="X171" s="52"/>
      <c r="Y171" s="52"/>
      <c r="Z171" s="52"/>
      <c r="AA171" s="52"/>
      <c r="AB171" s="52"/>
      <c r="AC171" s="52"/>
      <c r="AD171" s="52"/>
      <c r="AE171" s="52"/>
      <c r="AF171" s="52"/>
      <c r="AG171" s="52"/>
      <c r="AH171" s="52"/>
      <c r="AI171" s="52"/>
      <c r="AJ171" s="52"/>
      <c r="AK171" s="52"/>
      <c r="AL171" s="52"/>
      <c r="AM171" s="52"/>
      <c r="AN171" s="52"/>
      <c r="AO171" s="52"/>
      <c r="AP171" s="52"/>
      <c r="AQ171" s="52"/>
    </row>
    <row r="172" spans="1:43" ht="19.5" customHeight="1">
      <c r="A172" s="73">
        <v>44110</v>
      </c>
      <c r="B172" s="52" t="s">
        <v>2006</v>
      </c>
      <c r="C172" s="60">
        <v>40.517418999999997</v>
      </c>
      <c r="D172" s="52">
        <v>72.805594999999997</v>
      </c>
      <c r="E172" s="52">
        <v>2000</v>
      </c>
      <c r="F172" s="64">
        <v>0</v>
      </c>
      <c r="G172" s="64" t="s">
        <v>21</v>
      </c>
      <c r="H172" s="52" t="s">
        <v>22</v>
      </c>
      <c r="I172" s="52"/>
      <c r="J172" s="52"/>
      <c r="K172" s="52" t="s">
        <v>2479</v>
      </c>
      <c r="L172" s="52"/>
      <c r="M172" s="52" t="s">
        <v>2323</v>
      </c>
      <c r="N172" s="52" t="s">
        <v>24</v>
      </c>
      <c r="O172" s="52" t="s">
        <v>149</v>
      </c>
      <c r="P172" s="64" t="s">
        <v>67</v>
      </c>
      <c r="Q172" s="52"/>
      <c r="R172" s="60" t="s">
        <v>2480</v>
      </c>
      <c r="S172" s="64" t="s">
        <v>27</v>
      </c>
      <c r="T172" s="76" t="s">
        <v>2481</v>
      </c>
      <c r="U172" s="60"/>
      <c r="V172" s="52"/>
      <c r="W172" s="75"/>
      <c r="X172" s="52"/>
      <c r="Y172" s="52"/>
      <c r="Z172" s="52"/>
      <c r="AA172" s="52"/>
      <c r="AB172" s="52"/>
      <c r="AC172" s="52"/>
      <c r="AD172" s="52"/>
      <c r="AE172" s="52"/>
      <c r="AF172" s="52"/>
      <c r="AG172" s="52"/>
      <c r="AH172" s="52"/>
      <c r="AI172" s="52"/>
      <c r="AJ172" s="52"/>
      <c r="AK172" s="52"/>
      <c r="AL172" s="52"/>
      <c r="AM172" s="52"/>
      <c r="AN172" s="52"/>
      <c r="AO172" s="52"/>
      <c r="AP172" s="52"/>
      <c r="AQ172" s="52"/>
    </row>
    <row r="173" spans="1:43" ht="19.5" customHeight="1">
      <c r="A173" s="73">
        <v>44110</v>
      </c>
      <c r="B173" s="52" t="s">
        <v>2482</v>
      </c>
      <c r="C173" s="52">
        <v>42.876013999999998</v>
      </c>
      <c r="D173" s="52">
        <v>74.604940999999997</v>
      </c>
      <c r="E173" s="52">
        <v>30</v>
      </c>
      <c r="F173" s="64">
        <v>0</v>
      </c>
      <c r="G173" s="64" t="s">
        <v>21</v>
      </c>
      <c r="H173" s="52" t="s">
        <v>22</v>
      </c>
      <c r="I173" s="64" t="s">
        <v>62</v>
      </c>
      <c r="J173" s="52"/>
      <c r="K173" s="52" t="s">
        <v>2483</v>
      </c>
      <c r="L173" s="52"/>
      <c r="M173" s="52" t="s">
        <v>1713</v>
      </c>
      <c r="N173" s="52"/>
      <c r="O173" s="52" t="s">
        <v>66</v>
      </c>
      <c r="P173" s="62" t="s">
        <v>82</v>
      </c>
      <c r="Q173" s="52"/>
      <c r="R173" s="60" t="s">
        <v>2484</v>
      </c>
      <c r="S173" s="64" t="s">
        <v>27</v>
      </c>
      <c r="T173" s="76" t="s">
        <v>2485</v>
      </c>
      <c r="U173" s="60"/>
      <c r="V173" s="52"/>
      <c r="W173" s="75"/>
      <c r="X173" s="52"/>
      <c r="Y173" s="52"/>
      <c r="Z173" s="52"/>
      <c r="AA173" s="52"/>
      <c r="AB173" s="52"/>
      <c r="AC173" s="52"/>
      <c r="AD173" s="52"/>
      <c r="AE173" s="52"/>
      <c r="AF173" s="52"/>
      <c r="AG173" s="52"/>
      <c r="AH173" s="52"/>
      <c r="AI173" s="52"/>
      <c r="AJ173" s="52"/>
      <c r="AK173" s="52"/>
      <c r="AL173" s="52"/>
      <c r="AM173" s="52"/>
      <c r="AN173" s="52"/>
      <c r="AO173" s="52"/>
      <c r="AP173" s="52"/>
      <c r="AQ173" s="52"/>
    </row>
    <row r="174" spans="1:43" ht="19.5" customHeight="1">
      <c r="A174" s="73">
        <v>44110</v>
      </c>
      <c r="B174" s="64" t="s">
        <v>1990</v>
      </c>
      <c r="C174" s="64">
        <v>42.880716999999997</v>
      </c>
      <c r="D174" s="64">
        <v>74.609539999999996</v>
      </c>
      <c r="E174" s="52">
        <v>400</v>
      </c>
      <c r="F174" s="64">
        <v>0</v>
      </c>
      <c r="G174" s="52" t="s">
        <v>21</v>
      </c>
      <c r="H174" s="52" t="s">
        <v>22</v>
      </c>
      <c r="I174" s="52" t="s">
        <v>62</v>
      </c>
      <c r="J174" s="52"/>
      <c r="K174" s="52"/>
      <c r="L174" s="52"/>
      <c r="M174" s="75" t="s">
        <v>1215</v>
      </c>
      <c r="N174" s="52"/>
      <c r="O174" s="52" t="s">
        <v>66</v>
      </c>
      <c r="P174" s="64" t="s">
        <v>87</v>
      </c>
      <c r="Q174" s="52"/>
      <c r="R174" s="60" t="s">
        <v>2486</v>
      </c>
      <c r="S174" s="64" t="s">
        <v>27</v>
      </c>
      <c r="T174" s="76" t="s">
        <v>2487</v>
      </c>
      <c r="U174" s="60"/>
      <c r="V174" s="52"/>
      <c r="W174" s="75"/>
      <c r="X174" s="52"/>
      <c r="Y174" s="52"/>
      <c r="Z174" s="52"/>
      <c r="AA174" s="52"/>
      <c r="AB174" s="52"/>
      <c r="AC174" s="52"/>
      <c r="AD174" s="52"/>
      <c r="AE174" s="52"/>
      <c r="AF174" s="52"/>
      <c r="AG174" s="52"/>
      <c r="AH174" s="52"/>
      <c r="AI174" s="52"/>
      <c r="AJ174" s="52"/>
      <c r="AK174" s="52"/>
      <c r="AL174" s="52"/>
      <c r="AM174" s="52"/>
      <c r="AN174" s="52"/>
      <c r="AO174" s="52"/>
      <c r="AP174" s="52"/>
      <c r="AQ174" s="52"/>
    </row>
    <row r="175" spans="1:43" ht="19.5" customHeight="1">
      <c r="A175" s="73">
        <v>44110</v>
      </c>
      <c r="B175" s="64" t="s">
        <v>1990</v>
      </c>
      <c r="C175" s="52">
        <v>42.881158999999997</v>
      </c>
      <c r="D175" s="52">
        <v>74.617740999999995</v>
      </c>
      <c r="E175" s="52">
        <v>200</v>
      </c>
      <c r="F175" s="52">
        <v>0</v>
      </c>
      <c r="G175" s="64" t="s">
        <v>21</v>
      </c>
      <c r="H175" s="64" t="s">
        <v>22</v>
      </c>
      <c r="I175" s="52"/>
      <c r="J175" s="52"/>
      <c r="K175" s="52"/>
      <c r="L175" s="52"/>
      <c r="M175" s="52" t="s">
        <v>24</v>
      </c>
      <c r="N175" s="52"/>
      <c r="O175" s="52" t="s">
        <v>24</v>
      </c>
      <c r="P175" s="64" t="s">
        <v>87</v>
      </c>
      <c r="Q175" s="52"/>
      <c r="R175" s="60" t="s">
        <v>2488</v>
      </c>
      <c r="S175" s="64" t="s">
        <v>27</v>
      </c>
      <c r="T175" s="76" t="s">
        <v>2489</v>
      </c>
      <c r="U175" s="60"/>
      <c r="V175" s="52"/>
      <c r="W175" s="75"/>
      <c r="X175" s="52"/>
      <c r="Y175" s="52"/>
      <c r="Z175" s="52"/>
      <c r="AA175" s="52"/>
      <c r="AB175" s="52"/>
      <c r="AC175" s="52"/>
      <c r="AD175" s="52"/>
      <c r="AE175" s="52"/>
      <c r="AF175" s="52"/>
      <c r="AG175" s="52"/>
      <c r="AH175" s="52"/>
      <c r="AI175" s="52"/>
      <c r="AJ175" s="52"/>
      <c r="AK175" s="52"/>
      <c r="AL175" s="52"/>
      <c r="AM175" s="52"/>
      <c r="AN175" s="52"/>
      <c r="AO175" s="52"/>
      <c r="AP175" s="52"/>
      <c r="AQ175" s="52"/>
    </row>
    <row r="176" spans="1:43" ht="19.5" customHeight="1">
      <c r="A176" s="73">
        <v>44110</v>
      </c>
      <c r="B176" s="52" t="s">
        <v>2490</v>
      </c>
      <c r="C176" s="52">
        <v>41.265672000000002</v>
      </c>
      <c r="D176" s="52">
        <v>74.940338999999994</v>
      </c>
      <c r="E176" s="52">
        <v>300</v>
      </c>
      <c r="F176" s="52">
        <v>0</v>
      </c>
      <c r="G176" s="64" t="s">
        <v>570</v>
      </c>
      <c r="H176" s="52" t="s">
        <v>22</v>
      </c>
      <c r="I176" s="52"/>
      <c r="J176" s="52"/>
      <c r="K176" s="52"/>
      <c r="L176" s="52"/>
      <c r="M176" s="52" t="s">
        <v>59</v>
      </c>
      <c r="N176" s="52"/>
      <c r="O176" s="52" t="s">
        <v>59</v>
      </c>
      <c r="P176" s="62" t="s">
        <v>82</v>
      </c>
      <c r="Q176" s="52"/>
      <c r="R176" s="60" t="s">
        <v>2491</v>
      </c>
      <c r="S176" s="64" t="s">
        <v>27</v>
      </c>
      <c r="T176" s="76" t="s">
        <v>2492</v>
      </c>
      <c r="U176" s="60"/>
      <c r="V176" s="52"/>
      <c r="W176" s="75"/>
      <c r="X176" s="52"/>
      <c r="Y176" s="52"/>
      <c r="Z176" s="52"/>
      <c r="AA176" s="52"/>
      <c r="AB176" s="52"/>
      <c r="AC176" s="52"/>
      <c r="AD176" s="52"/>
      <c r="AE176" s="52"/>
      <c r="AF176" s="52"/>
      <c r="AG176" s="52"/>
      <c r="AH176" s="52"/>
      <c r="AI176" s="52"/>
      <c r="AJ176" s="52"/>
      <c r="AK176" s="52"/>
      <c r="AL176" s="52"/>
      <c r="AM176" s="52"/>
      <c r="AN176" s="52"/>
      <c r="AO176" s="52"/>
      <c r="AP176" s="52"/>
      <c r="AQ176" s="52"/>
    </row>
    <row r="177" spans="1:43" ht="19.5" customHeight="1">
      <c r="A177" s="73">
        <v>44110</v>
      </c>
      <c r="B177" s="52" t="s">
        <v>1990</v>
      </c>
      <c r="C177" s="52">
        <v>42.850549999999998</v>
      </c>
      <c r="D177" s="52">
        <v>74.592275000000001</v>
      </c>
      <c r="E177" s="52">
        <v>15</v>
      </c>
      <c r="F177" s="52">
        <v>0</v>
      </c>
      <c r="G177" s="64" t="s">
        <v>21</v>
      </c>
      <c r="H177" s="52" t="s">
        <v>22</v>
      </c>
      <c r="I177" s="52"/>
      <c r="J177" s="52"/>
      <c r="K177" s="52"/>
      <c r="L177" s="52"/>
      <c r="M177" s="75" t="s">
        <v>2493</v>
      </c>
      <c r="N177" s="52"/>
      <c r="O177" s="52" t="s">
        <v>24</v>
      </c>
      <c r="P177" s="64" t="s">
        <v>67</v>
      </c>
      <c r="Q177" s="52"/>
      <c r="R177" s="60" t="s">
        <v>2494</v>
      </c>
      <c r="S177" s="64" t="s">
        <v>27</v>
      </c>
      <c r="T177" s="76" t="s">
        <v>2495</v>
      </c>
      <c r="U177" s="60"/>
      <c r="V177" s="52"/>
      <c r="W177" s="75"/>
      <c r="X177" s="52"/>
      <c r="Y177" s="52"/>
      <c r="Z177" s="52"/>
      <c r="AA177" s="52"/>
      <c r="AB177" s="52"/>
      <c r="AC177" s="52"/>
      <c r="AD177" s="52"/>
      <c r="AE177" s="52"/>
      <c r="AF177" s="52"/>
      <c r="AG177" s="52"/>
      <c r="AH177" s="52"/>
      <c r="AI177" s="52"/>
      <c r="AJ177" s="52"/>
      <c r="AK177" s="52"/>
      <c r="AL177" s="52"/>
      <c r="AM177" s="52"/>
      <c r="AN177" s="52"/>
      <c r="AO177" s="52"/>
      <c r="AP177" s="52"/>
      <c r="AQ177" s="52"/>
    </row>
    <row r="178" spans="1:43" ht="19.5" customHeight="1">
      <c r="A178" s="73">
        <v>44110</v>
      </c>
      <c r="B178" s="52" t="s">
        <v>2496</v>
      </c>
      <c r="C178" s="52">
        <v>42.872312999999998</v>
      </c>
      <c r="D178" s="52">
        <v>74.487493999999998</v>
      </c>
      <c r="E178" s="52" t="s">
        <v>87</v>
      </c>
      <c r="F178" s="52">
        <v>0</v>
      </c>
      <c r="G178" s="64" t="s">
        <v>21</v>
      </c>
      <c r="H178" s="52" t="s">
        <v>22</v>
      </c>
      <c r="I178" s="52"/>
      <c r="J178" s="52"/>
      <c r="K178" s="52"/>
      <c r="L178" s="52"/>
      <c r="M178" s="52" t="s">
        <v>2497</v>
      </c>
      <c r="N178" s="52"/>
      <c r="O178" s="52" t="s">
        <v>76</v>
      </c>
      <c r="P178" s="62" t="s">
        <v>82</v>
      </c>
      <c r="Q178" s="52"/>
      <c r="R178" s="60" t="s">
        <v>2498</v>
      </c>
      <c r="S178" s="64" t="s">
        <v>27</v>
      </c>
      <c r="T178" s="76" t="s">
        <v>2499</v>
      </c>
      <c r="U178" s="60"/>
      <c r="V178" s="52"/>
      <c r="W178" s="75"/>
      <c r="X178" s="52"/>
      <c r="Y178" s="52"/>
      <c r="Z178" s="52"/>
      <c r="AA178" s="52"/>
      <c r="AB178" s="52"/>
      <c r="AC178" s="52"/>
      <c r="AD178" s="52"/>
      <c r="AE178" s="52"/>
      <c r="AF178" s="52"/>
      <c r="AG178" s="52"/>
      <c r="AH178" s="52"/>
      <c r="AI178" s="52"/>
      <c r="AJ178" s="52"/>
      <c r="AK178" s="52"/>
      <c r="AL178" s="52"/>
      <c r="AM178" s="52"/>
      <c r="AN178" s="52"/>
      <c r="AO178" s="52"/>
      <c r="AP178" s="52"/>
      <c r="AQ178" s="52"/>
    </row>
    <row r="179" spans="1:43" ht="19.5" customHeight="1">
      <c r="A179" s="73">
        <v>44110</v>
      </c>
      <c r="B179" s="52" t="s">
        <v>2500</v>
      </c>
      <c r="C179" s="64">
        <v>42.78087</v>
      </c>
      <c r="D179" s="64">
        <v>75.684706000000006</v>
      </c>
      <c r="E179" s="52" t="s">
        <v>87</v>
      </c>
      <c r="F179" s="52">
        <v>0</v>
      </c>
      <c r="G179" s="64" t="s">
        <v>158</v>
      </c>
      <c r="H179" s="52" t="s">
        <v>22</v>
      </c>
      <c r="I179" s="52"/>
      <c r="J179" s="52"/>
      <c r="K179" s="52"/>
      <c r="L179" s="52"/>
      <c r="M179" s="52" t="s">
        <v>24</v>
      </c>
      <c r="N179" s="52"/>
      <c r="O179" s="52" t="s">
        <v>24</v>
      </c>
      <c r="P179" s="64" t="s">
        <v>87</v>
      </c>
      <c r="Q179" s="52"/>
      <c r="R179" s="60" t="s">
        <v>2501</v>
      </c>
      <c r="S179" s="64" t="s">
        <v>27</v>
      </c>
      <c r="T179" s="76" t="s">
        <v>2502</v>
      </c>
      <c r="U179" s="60"/>
      <c r="V179" s="52"/>
      <c r="W179" s="75"/>
      <c r="X179" s="52"/>
      <c r="Y179" s="52"/>
      <c r="Z179" s="52"/>
      <c r="AA179" s="52"/>
      <c r="AB179" s="52"/>
      <c r="AC179" s="52"/>
      <c r="AD179" s="52"/>
      <c r="AE179" s="52"/>
      <c r="AF179" s="52"/>
      <c r="AG179" s="52"/>
      <c r="AH179" s="52"/>
      <c r="AI179" s="52"/>
      <c r="AJ179" s="52"/>
      <c r="AK179" s="52"/>
      <c r="AL179" s="52"/>
      <c r="AM179" s="52"/>
      <c r="AN179" s="52"/>
      <c r="AO179" s="52"/>
      <c r="AP179" s="52"/>
      <c r="AQ179" s="52"/>
    </row>
    <row r="180" spans="1:43" ht="19.5" customHeight="1">
      <c r="A180" s="73">
        <v>44110</v>
      </c>
      <c r="B180" s="52" t="s">
        <v>2400</v>
      </c>
      <c r="C180" s="64">
        <v>42.820165000000003</v>
      </c>
      <c r="D180" s="64">
        <v>73.843761999999998</v>
      </c>
      <c r="E180" s="52">
        <v>20</v>
      </c>
      <c r="F180" s="52">
        <v>0</v>
      </c>
      <c r="G180" s="64" t="s">
        <v>21</v>
      </c>
      <c r="H180" s="64" t="s">
        <v>22</v>
      </c>
      <c r="I180" s="52"/>
      <c r="J180" s="52"/>
      <c r="K180" s="52" t="s">
        <v>2463</v>
      </c>
      <c r="L180" s="52"/>
      <c r="M180" s="52" t="s">
        <v>59</v>
      </c>
      <c r="N180" s="52"/>
      <c r="O180" s="52" t="s">
        <v>59</v>
      </c>
      <c r="P180" s="62" t="s">
        <v>82</v>
      </c>
      <c r="Q180" s="64"/>
      <c r="R180" s="60" t="s">
        <v>2503</v>
      </c>
      <c r="S180" s="64" t="s">
        <v>27</v>
      </c>
      <c r="T180" s="76" t="s">
        <v>2504</v>
      </c>
      <c r="U180" s="60"/>
      <c r="V180" s="52"/>
      <c r="W180" s="75"/>
      <c r="X180" s="52"/>
      <c r="Y180" s="52"/>
      <c r="Z180" s="52"/>
      <c r="AA180" s="52"/>
      <c r="AB180" s="52"/>
      <c r="AC180" s="52"/>
      <c r="AD180" s="52"/>
      <c r="AE180" s="52"/>
      <c r="AF180" s="52"/>
      <c r="AG180" s="52"/>
      <c r="AH180" s="52"/>
      <c r="AI180" s="52"/>
      <c r="AJ180" s="52"/>
      <c r="AK180" s="52"/>
      <c r="AL180" s="52"/>
      <c r="AM180" s="52"/>
      <c r="AN180" s="52"/>
      <c r="AO180" s="52"/>
      <c r="AP180" s="52"/>
      <c r="AQ180" s="52"/>
    </row>
    <row r="181" spans="1:43" ht="19.5" customHeight="1">
      <c r="A181" s="73">
        <v>44110</v>
      </c>
      <c r="B181" s="52" t="s">
        <v>2505</v>
      </c>
      <c r="C181" s="52">
        <v>42.114745999999997</v>
      </c>
      <c r="D181" s="52">
        <v>76.998095000000006</v>
      </c>
      <c r="E181" s="52">
        <v>100</v>
      </c>
      <c r="F181" s="52">
        <v>0</v>
      </c>
      <c r="G181" s="64" t="s">
        <v>21</v>
      </c>
      <c r="H181" s="52" t="s">
        <v>22</v>
      </c>
      <c r="I181" s="52"/>
      <c r="J181" s="52"/>
      <c r="K181" s="52"/>
      <c r="L181" s="52"/>
      <c r="M181" s="52" t="s">
        <v>2506</v>
      </c>
      <c r="N181" s="52"/>
      <c r="O181" s="52" t="s">
        <v>76</v>
      </c>
      <c r="P181" s="62" t="s">
        <v>82</v>
      </c>
      <c r="Q181" s="52"/>
      <c r="R181" s="60" t="s">
        <v>2507</v>
      </c>
      <c r="S181" s="64" t="s">
        <v>27</v>
      </c>
      <c r="T181" s="76" t="s">
        <v>2508</v>
      </c>
      <c r="U181" s="60"/>
      <c r="V181" s="52"/>
      <c r="W181" s="75"/>
      <c r="X181" s="52"/>
      <c r="Y181" s="52"/>
      <c r="Z181" s="52"/>
      <c r="AA181" s="52"/>
      <c r="AB181" s="52"/>
      <c r="AC181" s="52"/>
      <c r="AD181" s="52"/>
      <c r="AE181" s="52"/>
      <c r="AF181" s="52"/>
      <c r="AG181" s="52"/>
      <c r="AH181" s="52"/>
      <c r="AI181" s="52"/>
      <c r="AJ181" s="52"/>
      <c r="AK181" s="52"/>
      <c r="AL181" s="52"/>
      <c r="AM181" s="52"/>
      <c r="AN181" s="52"/>
      <c r="AO181" s="52"/>
      <c r="AP181" s="52"/>
      <c r="AQ181" s="52"/>
    </row>
    <row r="182" spans="1:43" ht="19.5" customHeight="1">
      <c r="A182" s="73">
        <v>44110</v>
      </c>
      <c r="B182" s="52" t="s">
        <v>2384</v>
      </c>
      <c r="C182" s="52">
        <v>42.163017000000004</v>
      </c>
      <c r="D182" s="52">
        <v>77.576322000000005</v>
      </c>
      <c r="E182" s="52">
        <v>50</v>
      </c>
      <c r="F182" s="52">
        <v>0</v>
      </c>
      <c r="G182" s="64" t="s">
        <v>21</v>
      </c>
      <c r="H182" s="52" t="s">
        <v>22</v>
      </c>
      <c r="I182" s="52"/>
      <c r="J182" s="52"/>
      <c r="K182" s="52"/>
      <c r="L182" s="52"/>
      <c r="M182" s="52" t="s">
        <v>2509</v>
      </c>
      <c r="N182" s="52"/>
      <c r="O182" s="52" t="s">
        <v>76</v>
      </c>
      <c r="P182" s="62" t="s">
        <v>82</v>
      </c>
      <c r="Q182" s="52"/>
      <c r="R182" s="60" t="s">
        <v>2510</v>
      </c>
      <c r="S182" s="64" t="s">
        <v>27</v>
      </c>
      <c r="T182" s="76" t="s">
        <v>2511</v>
      </c>
      <c r="U182" s="60"/>
      <c r="V182" s="52"/>
      <c r="W182" s="75"/>
      <c r="X182" s="52"/>
      <c r="Y182" s="52"/>
      <c r="Z182" s="52"/>
      <c r="AA182" s="52"/>
      <c r="AB182" s="52"/>
      <c r="AC182" s="52"/>
      <c r="AD182" s="52"/>
      <c r="AE182" s="52"/>
      <c r="AF182" s="52"/>
      <c r="AG182" s="52"/>
      <c r="AH182" s="52"/>
      <c r="AI182" s="52"/>
      <c r="AJ182" s="52"/>
      <c r="AK182" s="52"/>
      <c r="AL182" s="52"/>
      <c r="AM182" s="52"/>
      <c r="AN182" s="52"/>
      <c r="AO182" s="52"/>
      <c r="AP182" s="52"/>
      <c r="AQ182" s="52"/>
    </row>
    <row r="183" spans="1:43" ht="19.5" customHeight="1">
      <c r="A183" s="73">
        <v>44110</v>
      </c>
      <c r="B183" s="52" t="s">
        <v>2512</v>
      </c>
      <c r="C183" s="52">
        <v>40.049850999999997</v>
      </c>
      <c r="D183" s="52">
        <v>70.816976999999994</v>
      </c>
      <c r="E183" s="52">
        <v>700</v>
      </c>
      <c r="F183" s="52">
        <v>0</v>
      </c>
      <c r="G183" s="64" t="s">
        <v>795</v>
      </c>
      <c r="H183" s="52" t="s">
        <v>22</v>
      </c>
      <c r="I183" s="52"/>
      <c r="J183" s="52"/>
      <c r="K183" s="52"/>
      <c r="L183" s="52"/>
      <c r="M183" s="52" t="s">
        <v>59</v>
      </c>
      <c r="N183" s="52"/>
      <c r="O183" s="52" t="s">
        <v>59</v>
      </c>
      <c r="P183" s="64" t="s">
        <v>87</v>
      </c>
      <c r="Q183" s="52"/>
      <c r="R183" s="60" t="s">
        <v>2513</v>
      </c>
      <c r="S183" s="64" t="s">
        <v>27</v>
      </c>
      <c r="T183" s="76" t="s">
        <v>2514</v>
      </c>
      <c r="U183" s="60"/>
      <c r="V183" s="52"/>
      <c r="W183" s="75"/>
      <c r="X183" s="52"/>
      <c r="Y183" s="52"/>
      <c r="Z183" s="52"/>
      <c r="AA183" s="52"/>
      <c r="AB183" s="52"/>
      <c r="AC183" s="52"/>
      <c r="AD183" s="52"/>
      <c r="AE183" s="52"/>
      <c r="AF183" s="52"/>
      <c r="AG183" s="52"/>
      <c r="AH183" s="52"/>
      <c r="AI183" s="52"/>
      <c r="AJ183" s="52"/>
      <c r="AK183" s="52"/>
      <c r="AL183" s="52"/>
      <c r="AM183" s="52"/>
      <c r="AN183" s="52"/>
      <c r="AO183" s="52"/>
      <c r="AP183" s="52"/>
      <c r="AQ183" s="52"/>
    </row>
    <row r="184" spans="1:43" ht="19.5" customHeight="1">
      <c r="A184" s="73">
        <v>44110</v>
      </c>
      <c r="B184" s="52" t="s">
        <v>2260</v>
      </c>
      <c r="C184" s="52">
        <v>42.519689</v>
      </c>
      <c r="D184" s="52">
        <v>72.235118</v>
      </c>
      <c r="E184" s="52">
        <v>30</v>
      </c>
      <c r="F184" s="52">
        <v>0</v>
      </c>
      <c r="G184" s="52" t="s">
        <v>21</v>
      </c>
      <c r="H184" s="52" t="s">
        <v>22</v>
      </c>
      <c r="I184" s="52"/>
      <c r="J184" s="52"/>
      <c r="K184" s="52"/>
      <c r="L184" s="52"/>
      <c r="M184" s="52" t="s">
        <v>59</v>
      </c>
      <c r="N184" s="52"/>
      <c r="O184" s="52" t="s">
        <v>59</v>
      </c>
      <c r="P184" s="64" t="s">
        <v>87</v>
      </c>
      <c r="Q184" s="52"/>
      <c r="R184" s="60" t="s">
        <v>2515</v>
      </c>
      <c r="S184" s="64" t="s">
        <v>27</v>
      </c>
      <c r="T184" s="76" t="s">
        <v>2516</v>
      </c>
      <c r="U184" s="60"/>
      <c r="V184" s="52"/>
      <c r="W184" s="75"/>
      <c r="X184" s="52"/>
      <c r="Y184" s="52"/>
      <c r="Z184" s="52"/>
      <c r="AA184" s="52"/>
      <c r="AB184" s="52"/>
      <c r="AC184" s="52"/>
      <c r="AD184" s="52"/>
      <c r="AE184" s="52"/>
      <c r="AF184" s="52"/>
      <c r="AG184" s="52"/>
      <c r="AH184" s="52"/>
      <c r="AI184" s="52"/>
      <c r="AJ184" s="52"/>
      <c r="AK184" s="52"/>
      <c r="AL184" s="52"/>
      <c r="AM184" s="52"/>
      <c r="AN184" s="52"/>
      <c r="AO184" s="52"/>
      <c r="AP184" s="52"/>
      <c r="AQ184" s="52"/>
    </row>
    <row r="185" spans="1:43" ht="19.5" customHeight="1">
      <c r="A185" s="73">
        <v>44110</v>
      </c>
      <c r="B185" s="52" t="s">
        <v>1990</v>
      </c>
      <c r="C185" s="52">
        <v>42.833106999999998</v>
      </c>
      <c r="D185" s="52">
        <v>74.590325000000007</v>
      </c>
      <c r="E185" s="52" t="s">
        <v>87</v>
      </c>
      <c r="F185" s="52">
        <v>0</v>
      </c>
      <c r="G185" s="64" t="s">
        <v>570</v>
      </c>
      <c r="H185" s="52" t="s">
        <v>22</v>
      </c>
      <c r="I185" s="52"/>
      <c r="J185" s="52"/>
      <c r="K185" s="52"/>
      <c r="L185" s="52"/>
      <c r="M185" s="75" t="s">
        <v>2517</v>
      </c>
      <c r="N185" s="52"/>
      <c r="O185" s="52" t="s">
        <v>76</v>
      </c>
      <c r="P185" s="64" t="s">
        <v>67</v>
      </c>
      <c r="Q185" s="52"/>
      <c r="R185" s="60" t="s">
        <v>2518</v>
      </c>
      <c r="S185" s="64" t="s">
        <v>27</v>
      </c>
      <c r="T185" s="76" t="s">
        <v>2519</v>
      </c>
      <c r="U185" s="60"/>
      <c r="V185" s="52"/>
      <c r="W185" s="75"/>
      <c r="X185" s="52"/>
      <c r="Y185" s="52"/>
      <c r="Z185" s="52"/>
      <c r="AA185" s="52"/>
      <c r="AB185" s="52"/>
      <c r="AC185" s="52"/>
      <c r="AD185" s="52"/>
      <c r="AE185" s="52"/>
      <c r="AF185" s="52"/>
      <c r="AG185" s="52"/>
      <c r="AH185" s="52"/>
      <c r="AI185" s="52"/>
      <c r="AJ185" s="52"/>
      <c r="AK185" s="52"/>
      <c r="AL185" s="52"/>
      <c r="AM185" s="52"/>
      <c r="AN185" s="52"/>
      <c r="AO185" s="52"/>
      <c r="AP185" s="52"/>
      <c r="AQ185" s="52"/>
    </row>
    <row r="186" spans="1:43" ht="19.5" customHeight="1">
      <c r="A186" s="73">
        <v>44110</v>
      </c>
      <c r="B186" s="52" t="s">
        <v>2520</v>
      </c>
      <c r="C186" s="52">
        <v>41.428213</v>
      </c>
      <c r="D186" s="52">
        <v>75.995716999999999</v>
      </c>
      <c r="E186" s="52">
        <v>30</v>
      </c>
      <c r="F186" s="52">
        <v>0</v>
      </c>
      <c r="G186" s="64" t="s">
        <v>2379</v>
      </c>
      <c r="H186" s="52" t="s">
        <v>22</v>
      </c>
      <c r="I186" s="52"/>
      <c r="J186" s="52"/>
      <c r="K186" s="52"/>
      <c r="L186" s="52"/>
      <c r="M186" s="52" t="s">
        <v>59</v>
      </c>
      <c r="N186" s="52"/>
      <c r="O186" s="52" t="s">
        <v>59</v>
      </c>
      <c r="P186" s="62" t="s">
        <v>82</v>
      </c>
      <c r="Q186" s="52"/>
      <c r="R186" s="60" t="s">
        <v>2521</v>
      </c>
      <c r="S186" s="64" t="s">
        <v>27</v>
      </c>
      <c r="T186" s="76" t="s">
        <v>2522</v>
      </c>
      <c r="U186" s="60"/>
      <c r="V186" s="52"/>
      <c r="W186" s="75"/>
      <c r="X186" s="52"/>
      <c r="Y186" s="52"/>
      <c r="Z186" s="52"/>
      <c r="AA186" s="52"/>
      <c r="AB186" s="52"/>
      <c r="AC186" s="52"/>
      <c r="AD186" s="52"/>
      <c r="AE186" s="52"/>
      <c r="AF186" s="52"/>
      <c r="AG186" s="52"/>
      <c r="AH186" s="52"/>
      <c r="AI186" s="52"/>
      <c r="AJ186" s="52"/>
      <c r="AK186" s="52"/>
      <c r="AL186" s="52"/>
      <c r="AM186" s="52"/>
      <c r="AN186" s="52"/>
      <c r="AO186" s="52"/>
      <c r="AP186" s="52"/>
      <c r="AQ186" s="52"/>
    </row>
    <row r="187" spans="1:43" ht="19.5" customHeight="1">
      <c r="A187" s="73">
        <v>44110</v>
      </c>
      <c r="B187" s="52" t="s">
        <v>2006</v>
      </c>
      <c r="C187" s="60">
        <v>40.606644000000003</v>
      </c>
      <c r="D187" s="52">
        <v>72.785543000000004</v>
      </c>
      <c r="E187" s="52">
        <v>80</v>
      </c>
      <c r="F187" s="52">
        <v>0</v>
      </c>
      <c r="G187" s="64" t="s">
        <v>21</v>
      </c>
      <c r="H187" s="52" t="s">
        <v>22</v>
      </c>
      <c r="I187" s="52"/>
      <c r="J187" s="52"/>
      <c r="K187" s="52" t="s">
        <v>2523</v>
      </c>
      <c r="L187" s="52"/>
      <c r="M187" s="52" t="s">
        <v>59</v>
      </c>
      <c r="N187" s="52"/>
      <c r="O187" s="52" t="s">
        <v>59</v>
      </c>
      <c r="P187" s="64" t="s">
        <v>67</v>
      </c>
      <c r="Q187" s="52"/>
      <c r="R187" s="60" t="s">
        <v>2524</v>
      </c>
      <c r="S187" s="64" t="s">
        <v>27</v>
      </c>
      <c r="T187" s="76" t="s">
        <v>2525</v>
      </c>
      <c r="U187" s="60"/>
      <c r="V187" s="52"/>
      <c r="W187" s="75"/>
      <c r="X187" s="52"/>
      <c r="Y187" s="52"/>
      <c r="Z187" s="52"/>
      <c r="AA187" s="52"/>
      <c r="AB187" s="52"/>
      <c r="AC187" s="52"/>
      <c r="AD187" s="52"/>
      <c r="AE187" s="52"/>
      <c r="AF187" s="52"/>
      <c r="AG187" s="52"/>
      <c r="AH187" s="52"/>
      <c r="AI187" s="52"/>
      <c r="AJ187" s="52"/>
      <c r="AK187" s="52"/>
      <c r="AL187" s="52"/>
      <c r="AM187" s="52"/>
      <c r="AN187" s="52"/>
      <c r="AO187" s="52"/>
      <c r="AP187" s="52"/>
      <c r="AQ187" s="52"/>
    </row>
    <row r="188" spans="1:43" ht="19.5" customHeight="1">
      <c r="A188" s="73">
        <v>44110</v>
      </c>
      <c r="B188" s="52" t="s">
        <v>2006</v>
      </c>
      <c r="C188" s="52">
        <v>40.513986000000003</v>
      </c>
      <c r="D188" s="52">
        <v>72.808632000000003</v>
      </c>
      <c r="E188" s="52">
        <v>400</v>
      </c>
      <c r="F188" s="52">
        <v>0</v>
      </c>
      <c r="G188" s="52" t="s">
        <v>21</v>
      </c>
      <c r="H188" s="52" t="s">
        <v>22</v>
      </c>
      <c r="I188" s="52"/>
      <c r="J188" s="52"/>
      <c r="K188" s="52" t="s">
        <v>2523</v>
      </c>
      <c r="L188" s="52" t="s">
        <v>2526</v>
      </c>
      <c r="M188" s="52" t="s">
        <v>59</v>
      </c>
      <c r="N188" s="52"/>
      <c r="O188" s="52" t="s">
        <v>59</v>
      </c>
      <c r="P188" s="64" t="s">
        <v>67</v>
      </c>
      <c r="Q188" s="52"/>
      <c r="R188" s="60" t="s">
        <v>2524</v>
      </c>
      <c r="S188" s="64" t="s">
        <v>27</v>
      </c>
      <c r="T188" s="76" t="s">
        <v>2527</v>
      </c>
      <c r="U188" s="60"/>
      <c r="V188" s="52"/>
      <c r="W188" s="75"/>
      <c r="X188" s="52"/>
      <c r="Y188" s="52"/>
      <c r="Z188" s="52"/>
      <c r="AA188" s="52"/>
      <c r="AB188" s="52"/>
      <c r="AC188" s="52"/>
      <c r="AD188" s="52"/>
      <c r="AE188" s="52"/>
      <c r="AF188" s="52"/>
      <c r="AG188" s="52"/>
      <c r="AH188" s="52"/>
      <c r="AI188" s="52"/>
      <c r="AJ188" s="52"/>
      <c r="AK188" s="52"/>
      <c r="AL188" s="52"/>
      <c r="AM188" s="52"/>
      <c r="AN188" s="52"/>
      <c r="AO188" s="52"/>
      <c r="AP188" s="52"/>
      <c r="AQ188" s="52"/>
    </row>
    <row r="189" spans="1:43" ht="19.5" customHeight="1">
      <c r="A189" s="73">
        <v>44110</v>
      </c>
      <c r="B189" s="52" t="s">
        <v>2120</v>
      </c>
      <c r="C189" s="52">
        <v>42.492851000000002</v>
      </c>
      <c r="D189" s="52">
        <v>78.395673000000002</v>
      </c>
      <c r="E189" s="52">
        <v>50</v>
      </c>
      <c r="F189" s="52">
        <v>0</v>
      </c>
      <c r="G189" s="64" t="s">
        <v>21</v>
      </c>
      <c r="H189" s="52" t="s">
        <v>22</v>
      </c>
      <c r="I189" s="52"/>
      <c r="J189" s="52"/>
      <c r="K189" s="52" t="s">
        <v>2463</v>
      </c>
      <c r="L189" s="52"/>
      <c r="M189" s="52" t="s">
        <v>59</v>
      </c>
      <c r="N189" s="52"/>
      <c r="O189" s="52" t="s">
        <v>59</v>
      </c>
      <c r="P189" s="64" t="s">
        <v>48</v>
      </c>
      <c r="Q189" s="52"/>
      <c r="R189" s="60" t="s">
        <v>2528</v>
      </c>
      <c r="S189" s="64" t="s">
        <v>27</v>
      </c>
      <c r="T189" s="76" t="s">
        <v>2529</v>
      </c>
      <c r="U189" s="60"/>
      <c r="V189" s="52"/>
      <c r="W189" s="75"/>
      <c r="X189" s="52"/>
      <c r="Y189" s="52"/>
      <c r="Z189" s="52"/>
      <c r="AA189" s="52"/>
      <c r="AB189" s="52"/>
      <c r="AC189" s="52"/>
      <c r="AD189" s="52"/>
      <c r="AE189" s="52"/>
      <c r="AF189" s="52"/>
      <c r="AG189" s="52"/>
      <c r="AH189" s="52"/>
      <c r="AI189" s="52"/>
      <c r="AJ189" s="52"/>
      <c r="AK189" s="52"/>
      <c r="AL189" s="52"/>
      <c r="AM189" s="52"/>
      <c r="AN189" s="52"/>
      <c r="AO189" s="52"/>
      <c r="AP189" s="52"/>
      <c r="AQ189" s="52"/>
    </row>
    <row r="190" spans="1:43" ht="19.5" customHeight="1">
      <c r="A190" s="73">
        <v>44110</v>
      </c>
      <c r="B190" s="52" t="s">
        <v>2530</v>
      </c>
      <c r="C190" s="52">
        <v>42.505862</v>
      </c>
      <c r="D190" s="52">
        <v>78.396855000000002</v>
      </c>
      <c r="E190" s="52">
        <v>40</v>
      </c>
      <c r="F190" s="52">
        <v>0</v>
      </c>
      <c r="G190" s="64" t="s">
        <v>795</v>
      </c>
      <c r="H190" s="52" t="s">
        <v>22</v>
      </c>
      <c r="I190" s="52"/>
      <c r="J190" s="52"/>
      <c r="K190" s="52"/>
      <c r="L190" s="52"/>
      <c r="M190" s="52" t="s">
        <v>2531</v>
      </c>
      <c r="N190" s="52"/>
      <c r="O190" s="52" t="s">
        <v>76</v>
      </c>
      <c r="P190" s="64" t="s">
        <v>87</v>
      </c>
      <c r="Q190" s="52"/>
      <c r="R190" s="60" t="s">
        <v>2532</v>
      </c>
      <c r="S190" s="64" t="s">
        <v>27</v>
      </c>
      <c r="T190" s="76" t="s">
        <v>2533</v>
      </c>
      <c r="U190" s="60"/>
      <c r="V190" s="52"/>
      <c r="W190" s="75"/>
      <c r="X190" s="52"/>
      <c r="Y190" s="52"/>
      <c r="Z190" s="52"/>
      <c r="AA190" s="52"/>
      <c r="AB190" s="52"/>
      <c r="AC190" s="52"/>
      <c r="AD190" s="52"/>
      <c r="AE190" s="52"/>
      <c r="AF190" s="52"/>
      <c r="AG190" s="52"/>
      <c r="AH190" s="52"/>
      <c r="AI190" s="52"/>
      <c r="AJ190" s="52"/>
      <c r="AK190" s="52"/>
      <c r="AL190" s="52"/>
      <c r="AM190" s="52"/>
      <c r="AN190" s="52"/>
      <c r="AO190" s="52"/>
      <c r="AP190" s="52"/>
      <c r="AQ190" s="52"/>
    </row>
    <row r="191" spans="1:43" ht="19.5" customHeight="1">
      <c r="A191" s="73">
        <v>44110</v>
      </c>
      <c r="B191" s="52" t="s">
        <v>2534</v>
      </c>
      <c r="C191" s="64">
        <v>41.036617999999997</v>
      </c>
      <c r="D191" s="64">
        <v>72.479387000000003</v>
      </c>
      <c r="E191" s="52">
        <v>50</v>
      </c>
      <c r="F191" s="52">
        <v>0</v>
      </c>
      <c r="G191" s="64" t="s">
        <v>2379</v>
      </c>
      <c r="H191" s="52" t="s">
        <v>22</v>
      </c>
      <c r="I191" s="52"/>
      <c r="J191" s="52"/>
      <c r="K191" s="52"/>
      <c r="L191" s="52"/>
      <c r="M191" s="52" t="s">
        <v>59</v>
      </c>
      <c r="N191" s="52"/>
      <c r="O191" s="52" t="s">
        <v>59</v>
      </c>
      <c r="P191" s="62" t="s">
        <v>82</v>
      </c>
      <c r="Q191" s="52"/>
      <c r="R191" s="60" t="s">
        <v>2535</v>
      </c>
      <c r="S191" s="64" t="s">
        <v>27</v>
      </c>
      <c r="T191" s="76" t="s">
        <v>2536</v>
      </c>
      <c r="U191" s="60"/>
      <c r="V191" s="52"/>
      <c r="W191" s="75"/>
      <c r="X191" s="52"/>
      <c r="Y191" s="52"/>
      <c r="Z191" s="52"/>
      <c r="AA191" s="52"/>
      <c r="AB191" s="52"/>
      <c r="AC191" s="52"/>
      <c r="AD191" s="52"/>
      <c r="AE191" s="52"/>
      <c r="AF191" s="52"/>
      <c r="AG191" s="52"/>
      <c r="AH191" s="52"/>
      <c r="AI191" s="52"/>
      <c r="AJ191" s="52"/>
      <c r="AK191" s="52"/>
      <c r="AL191" s="52"/>
      <c r="AM191" s="52"/>
      <c r="AN191" s="52"/>
      <c r="AO191" s="52"/>
      <c r="AP191" s="52"/>
      <c r="AQ191" s="52"/>
    </row>
    <row r="192" spans="1:43" ht="19.5" customHeight="1">
      <c r="A192" s="73">
        <v>44110</v>
      </c>
      <c r="B192" s="52" t="s">
        <v>1990</v>
      </c>
      <c r="C192" s="52">
        <v>42.878816</v>
      </c>
      <c r="D192" s="52">
        <v>74.595286999999999</v>
      </c>
      <c r="E192" s="52">
        <v>200</v>
      </c>
      <c r="F192" s="52">
        <v>0</v>
      </c>
      <c r="G192" s="64" t="s">
        <v>21</v>
      </c>
      <c r="H192" s="52" t="s">
        <v>22</v>
      </c>
      <c r="I192" s="64"/>
      <c r="J192" s="52"/>
      <c r="K192" s="52" t="s">
        <v>2316</v>
      </c>
      <c r="L192" s="52" t="s">
        <v>2537</v>
      </c>
      <c r="M192" s="52" t="s">
        <v>59</v>
      </c>
      <c r="N192" s="52"/>
      <c r="O192" s="52" t="s">
        <v>59</v>
      </c>
      <c r="P192" s="64" t="s">
        <v>67</v>
      </c>
      <c r="Q192" s="52"/>
      <c r="R192" s="60" t="s">
        <v>2538</v>
      </c>
      <c r="S192" s="64" t="s">
        <v>27</v>
      </c>
      <c r="T192" s="76" t="s">
        <v>2539</v>
      </c>
      <c r="U192" s="60"/>
      <c r="V192" s="52"/>
      <c r="W192" s="75"/>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ht="19.5" customHeight="1">
      <c r="A193" s="73">
        <v>44110</v>
      </c>
      <c r="B193" s="52" t="s">
        <v>2540</v>
      </c>
      <c r="C193" s="52">
        <v>42.718449999999997</v>
      </c>
      <c r="D193" s="52">
        <v>77.489232999999999</v>
      </c>
      <c r="E193" s="52">
        <v>10</v>
      </c>
      <c r="F193" s="52">
        <v>0</v>
      </c>
      <c r="G193" s="64" t="s">
        <v>21</v>
      </c>
      <c r="H193" s="52" t="s">
        <v>96</v>
      </c>
      <c r="I193" s="52" t="s">
        <v>58</v>
      </c>
      <c r="J193" s="64"/>
      <c r="K193" s="52"/>
      <c r="L193" s="52"/>
      <c r="M193" s="52" t="s">
        <v>59</v>
      </c>
      <c r="N193" s="52"/>
      <c r="O193" s="52" t="s">
        <v>59</v>
      </c>
      <c r="P193" s="64" t="s">
        <v>48</v>
      </c>
      <c r="Q193" s="52"/>
      <c r="R193" s="60" t="s">
        <v>2541</v>
      </c>
      <c r="S193" s="64" t="s">
        <v>27</v>
      </c>
      <c r="T193" s="76" t="s">
        <v>2542</v>
      </c>
      <c r="U193" s="60"/>
      <c r="V193" s="52"/>
      <c r="W193" s="75"/>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ht="19.5" customHeight="1">
      <c r="A194" s="73">
        <v>44110</v>
      </c>
      <c r="B194" s="52" t="s">
        <v>2543</v>
      </c>
      <c r="C194" s="52">
        <v>41.765957999999998</v>
      </c>
      <c r="D194" s="52">
        <v>71.088115999999999</v>
      </c>
      <c r="E194" s="52">
        <v>500</v>
      </c>
      <c r="F194" s="52">
        <v>0</v>
      </c>
      <c r="G194" s="64" t="s">
        <v>21</v>
      </c>
      <c r="H194" s="52" t="s">
        <v>22</v>
      </c>
      <c r="I194" s="52"/>
      <c r="J194" s="52"/>
      <c r="K194" s="52"/>
      <c r="L194" s="52"/>
      <c r="M194" s="52" t="s">
        <v>59</v>
      </c>
      <c r="N194" s="52"/>
      <c r="O194" s="52" t="s">
        <v>59</v>
      </c>
      <c r="P194" s="62" t="s">
        <v>82</v>
      </c>
      <c r="Q194" s="52"/>
      <c r="R194" s="60" t="s">
        <v>2544</v>
      </c>
      <c r="S194" s="64" t="s">
        <v>27</v>
      </c>
      <c r="T194" s="76" t="s">
        <v>2545</v>
      </c>
      <c r="U194" s="60"/>
      <c r="V194" s="52"/>
      <c r="W194" s="75"/>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ht="19.5" customHeight="1">
      <c r="A195" s="73">
        <v>44110</v>
      </c>
      <c r="B195" s="52" t="s">
        <v>2500</v>
      </c>
      <c r="C195" s="52">
        <v>42.790436</v>
      </c>
      <c r="D195" s="52">
        <v>75.696697</v>
      </c>
      <c r="E195" s="52">
        <v>50</v>
      </c>
      <c r="F195" s="52">
        <v>0</v>
      </c>
      <c r="G195" s="64" t="s">
        <v>21</v>
      </c>
      <c r="H195" s="52" t="s">
        <v>22</v>
      </c>
      <c r="I195" s="52"/>
      <c r="J195" s="52"/>
      <c r="K195" s="52"/>
      <c r="L195" s="52"/>
      <c r="M195" s="52" t="s">
        <v>2546</v>
      </c>
      <c r="N195" s="52"/>
      <c r="O195" s="52" t="s">
        <v>76</v>
      </c>
      <c r="P195" s="62" t="s">
        <v>82</v>
      </c>
      <c r="Q195" s="52"/>
      <c r="R195" s="60" t="s">
        <v>2547</v>
      </c>
      <c r="S195" s="64" t="s">
        <v>27</v>
      </c>
      <c r="T195" s="76" t="s">
        <v>2548</v>
      </c>
      <c r="U195" s="60"/>
      <c r="V195" s="52"/>
      <c r="W195" s="75"/>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ht="19.5" customHeight="1">
      <c r="A196" s="73">
        <v>44110</v>
      </c>
      <c r="B196" s="52" t="s">
        <v>2549</v>
      </c>
      <c r="C196" s="52">
        <v>42.832574999999999</v>
      </c>
      <c r="D196" s="52">
        <v>74.097665000000006</v>
      </c>
      <c r="E196" s="52">
        <v>20</v>
      </c>
      <c r="F196" s="52">
        <v>0</v>
      </c>
      <c r="G196" s="64" t="s">
        <v>21</v>
      </c>
      <c r="H196" s="52" t="s">
        <v>22</v>
      </c>
      <c r="I196" s="52"/>
      <c r="J196" s="52"/>
      <c r="K196" s="52"/>
      <c r="L196" s="52"/>
      <c r="M196" s="52" t="s">
        <v>2550</v>
      </c>
      <c r="N196" s="52"/>
      <c r="O196" s="52" t="s">
        <v>76</v>
      </c>
      <c r="P196" s="64" t="s">
        <v>48</v>
      </c>
      <c r="Q196" s="52"/>
      <c r="R196" s="60" t="s">
        <v>2551</v>
      </c>
      <c r="S196" s="64" t="s">
        <v>27</v>
      </c>
      <c r="T196" s="76" t="s">
        <v>2552</v>
      </c>
      <c r="U196" s="60"/>
      <c r="V196" s="52"/>
      <c r="W196" s="75"/>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ht="19.5" customHeight="1">
      <c r="A197" s="73">
        <v>44110</v>
      </c>
      <c r="B197" s="52" t="s">
        <v>2553</v>
      </c>
      <c r="C197" s="52">
        <v>41.268985999999998</v>
      </c>
      <c r="D197" s="52">
        <v>74.955833999999996</v>
      </c>
      <c r="E197" s="52" t="s">
        <v>87</v>
      </c>
      <c r="F197" s="52">
        <v>0</v>
      </c>
      <c r="G197" s="64" t="s">
        <v>21</v>
      </c>
      <c r="H197" s="52" t="s">
        <v>22</v>
      </c>
      <c r="I197" s="52"/>
      <c r="J197" s="52"/>
      <c r="K197" s="52"/>
      <c r="L197" s="52"/>
      <c r="M197" s="52" t="s">
        <v>2554</v>
      </c>
      <c r="N197" s="52"/>
      <c r="O197" s="52" t="s">
        <v>76</v>
      </c>
      <c r="P197" s="62" t="s">
        <v>82</v>
      </c>
      <c r="Q197" s="52"/>
      <c r="R197" s="60" t="s">
        <v>2555</v>
      </c>
      <c r="S197" s="64" t="s">
        <v>27</v>
      </c>
      <c r="T197" s="76" t="s">
        <v>2556</v>
      </c>
      <c r="U197" s="60"/>
      <c r="V197" s="52"/>
      <c r="W197" s="75"/>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ht="19.5" customHeight="1">
      <c r="A198" s="73">
        <v>44110</v>
      </c>
      <c r="B198" s="52" t="s">
        <v>2404</v>
      </c>
      <c r="C198" s="52">
        <v>40.770003000000003</v>
      </c>
      <c r="D198" s="52">
        <v>73.304384999999996</v>
      </c>
      <c r="E198" s="52">
        <v>500</v>
      </c>
      <c r="F198" s="52">
        <v>0</v>
      </c>
      <c r="G198" s="64" t="s">
        <v>795</v>
      </c>
      <c r="H198" s="52" t="s">
        <v>22</v>
      </c>
      <c r="I198" s="52"/>
      <c r="J198" s="52"/>
      <c r="K198" s="52" t="s">
        <v>1205</v>
      </c>
      <c r="L198" s="52"/>
      <c r="M198" s="52" t="s">
        <v>59</v>
      </c>
      <c r="N198" s="52"/>
      <c r="O198" s="52" t="s">
        <v>59</v>
      </c>
      <c r="P198" s="62" t="s">
        <v>82</v>
      </c>
      <c r="Q198" s="52"/>
      <c r="R198" s="60" t="s">
        <v>2557</v>
      </c>
      <c r="S198" s="64" t="s">
        <v>27</v>
      </c>
      <c r="T198" s="76" t="s">
        <v>2558</v>
      </c>
      <c r="U198" s="60"/>
      <c r="V198" s="52"/>
      <c r="W198" s="75"/>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ht="19.5" customHeight="1">
      <c r="A199" s="73">
        <v>44110</v>
      </c>
      <c r="B199" s="52" t="s">
        <v>2559</v>
      </c>
      <c r="C199" s="52">
        <v>41.488703999999998</v>
      </c>
      <c r="D199" s="52">
        <v>71.753322999999995</v>
      </c>
      <c r="E199" s="52">
        <v>300</v>
      </c>
      <c r="F199" s="52">
        <v>0</v>
      </c>
      <c r="G199" s="64" t="s">
        <v>21</v>
      </c>
      <c r="H199" s="52" t="s">
        <v>22</v>
      </c>
      <c r="I199" s="52"/>
      <c r="J199" s="52"/>
      <c r="K199" s="52"/>
      <c r="L199" s="52"/>
      <c r="M199" s="52" t="s">
        <v>59</v>
      </c>
      <c r="N199" s="52"/>
      <c r="O199" s="52" t="s">
        <v>59</v>
      </c>
      <c r="P199" s="64" t="s">
        <v>87</v>
      </c>
      <c r="Q199" s="52"/>
      <c r="R199" s="60" t="s">
        <v>2560</v>
      </c>
      <c r="S199" s="64" t="s">
        <v>27</v>
      </c>
      <c r="T199" s="76" t="s">
        <v>2561</v>
      </c>
      <c r="U199" s="60"/>
      <c r="V199" s="52"/>
      <c r="W199" s="75"/>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ht="19.5" customHeight="1">
      <c r="A200" s="73">
        <v>44110</v>
      </c>
      <c r="B200" s="52" t="s">
        <v>2562</v>
      </c>
      <c r="C200" s="52">
        <v>42.837386000000002</v>
      </c>
      <c r="D200" s="52">
        <v>75.300032999999999</v>
      </c>
      <c r="E200" s="52">
        <v>50</v>
      </c>
      <c r="F200" s="52">
        <v>0</v>
      </c>
      <c r="G200" s="64" t="s">
        <v>21</v>
      </c>
      <c r="H200" s="52" t="s">
        <v>22</v>
      </c>
      <c r="I200" s="52"/>
      <c r="J200" s="52"/>
      <c r="K200" s="52"/>
      <c r="L200" s="52"/>
      <c r="M200" s="52" t="s">
        <v>59</v>
      </c>
      <c r="N200" s="52"/>
      <c r="O200" s="52" t="s">
        <v>59</v>
      </c>
      <c r="P200" s="64" t="s">
        <v>67</v>
      </c>
      <c r="Q200" s="52"/>
      <c r="R200" s="60" t="s">
        <v>2563</v>
      </c>
      <c r="S200" s="64" t="s">
        <v>27</v>
      </c>
      <c r="T200" s="76" t="s">
        <v>2564</v>
      </c>
      <c r="U200" s="60"/>
      <c r="V200" s="52"/>
      <c r="W200" s="75"/>
      <c r="X200" s="52"/>
      <c r="Y200" s="52"/>
      <c r="Z200" s="52"/>
      <c r="AA200" s="52"/>
      <c r="AB200" s="52"/>
      <c r="AC200" s="52"/>
      <c r="AD200" s="52"/>
      <c r="AE200" s="52"/>
      <c r="AF200" s="52"/>
      <c r="AG200" s="52"/>
      <c r="AH200" s="52"/>
      <c r="AI200" s="52"/>
      <c r="AJ200" s="52"/>
      <c r="AK200" s="52"/>
      <c r="AL200" s="52"/>
      <c r="AM200" s="52"/>
      <c r="AN200" s="52"/>
      <c r="AO200" s="52"/>
      <c r="AP200" s="52"/>
      <c r="AQ200" s="52"/>
    </row>
    <row r="201" spans="1:43" ht="19.5" customHeight="1">
      <c r="A201" s="73">
        <v>44110</v>
      </c>
      <c r="B201" s="52" t="s">
        <v>2565</v>
      </c>
      <c r="C201" s="52">
        <v>41.926704999999998</v>
      </c>
      <c r="D201" s="52">
        <v>74.517787999999996</v>
      </c>
      <c r="E201" s="52">
        <v>100</v>
      </c>
      <c r="F201" s="52">
        <v>0</v>
      </c>
      <c r="G201" s="64" t="s">
        <v>2379</v>
      </c>
      <c r="H201" s="52" t="s">
        <v>22</v>
      </c>
      <c r="I201" s="52"/>
      <c r="J201" s="52"/>
      <c r="K201" s="52"/>
      <c r="L201" s="52"/>
      <c r="M201" s="52" t="s">
        <v>59</v>
      </c>
      <c r="N201" s="52"/>
      <c r="O201" s="52" t="s">
        <v>59</v>
      </c>
      <c r="P201" s="62" t="s">
        <v>82</v>
      </c>
      <c r="Q201" s="52"/>
      <c r="R201" s="60" t="s">
        <v>2566</v>
      </c>
      <c r="S201" s="64" t="s">
        <v>27</v>
      </c>
      <c r="T201" s="76" t="s">
        <v>2567</v>
      </c>
      <c r="U201" s="60"/>
      <c r="V201" s="52"/>
      <c r="W201" s="75"/>
      <c r="X201" s="52"/>
      <c r="Y201" s="52"/>
      <c r="Z201" s="52"/>
      <c r="AA201" s="52"/>
      <c r="AB201" s="52"/>
      <c r="AC201" s="52"/>
      <c r="AD201" s="52"/>
      <c r="AE201" s="52"/>
      <c r="AF201" s="52"/>
      <c r="AG201" s="52"/>
      <c r="AH201" s="52"/>
      <c r="AI201" s="52"/>
      <c r="AJ201" s="52"/>
      <c r="AK201" s="52"/>
      <c r="AL201" s="52"/>
      <c r="AM201" s="52"/>
      <c r="AN201" s="52"/>
      <c r="AO201" s="52"/>
      <c r="AP201" s="52"/>
      <c r="AQ201" s="52"/>
    </row>
    <row r="202" spans="1:43" ht="19.5" customHeight="1">
      <c r="A202" s="73">
        <v>44110</v>
      </c>
      <c r="B202" s="52" t="s">
        <v>1990</v>
      </c>
      <c r="C202" s="52">
        <v>42.876229000000002</v>
      </c>
      <c r="D202" s="52">
        <v>74.586839999999995</v>
      </c>
      <c r="E202" s="52">
        <v>10</v>
      </c>
      <c r="F202" s="52">
        <v>0</v>
      </c>
      <c r="G202" s="64" t="s">
        <v>158</v>
      </c>
      <c r="H202" s="52" t="s">
        <v>22</v>
      </c>
      <c r="I202" s="52"/>
      <c r="J202" s="52"/>
      <c r="K202" s="52"/>
      <c r="L202" s="52"/>
      <c r="M202" s="52" t="s">
        <v>2030</v>
      </c>
      <c r="N202" s="52"/>
      <c r="O202" s="52" t="s">
        <v>59</v>
      </c>
      <c r="P202" s="64" t="s">
        <v>67</v>
      </c>
      <c r="Q202" s="52"/>
      <c r="R202" s="60" t="s">
        <v>2568</v>
      </c>
      <c r="S202" s="64" t="s">
        <v>27</v>
      </c>
      <c r="T202" s="76" t="s">
        <v>2569</v>
      </c>
      <c r="U202" s="60"/>
      <c r="V202" s="52"/>
      <c r="W202" s="75"/>
      <c r="X202" s="52"/>
      <c r="Y202" s="52"/>
      <c r="Z202" s="52"/>
      <c r="AA202" s="52"/>
      <c r="AB202" s="52"/>
      <c r="AC202" s="52"/>
      <c r="AD202" s="52"/>
      <c r="AE202" s="52"/>
      <c r="AF202" s="52"/>
      <c r="AG202" s="52"/>
      <c r="AH202" s="52"/>
      <c r="AI202" s="52"/>
      <c r="AJ202" s="52"/>
      <c r="AK202" s="52"/>
      <c r="AL202" s="52"/>
      <c r="AM202" s="52"/>
      <c r="AN202" s="52"/>
      <c r="AO202" s="52"/>
      <c r="AP202" s="52"/>
      <c r="AQ202" s="52"/>
    </row>
    <row r="203" spans="1:43" ht="19.5" customHeight="1">
      <c r="A203" s="73">
        <v>44110</v>
      </c>
      <c r="B203" s="52" t="s">
        <v>2570</v>
      </c>
      <c r="C203" s="52">
        <v>41.064464000000001</v>
      </c>
      <c r="D203" s="52">
        <v>72.636612</v>
      </c>
      <c r="E203" s="52">
        <v>100</v>
      </c>
      <c r="F203" s="52">
        <v>0</v>
      </c>
      <c r="G203" s="64" t="s">
        <v>2379</v>
      </c>
      <c r="H203" s="52" t="s">
        <v>22</v>
      </c>
      <c r="I203" s="52"/>
      <c r="J203" s="52"/>
      <c r="K203" s="52"/>
      <c r="L203" s="52"/>
      <c r="M203" s="52" t="s">
        <v>2571</v>
      </c>
      <c r="N203" s="52"/>
      <c r="O203" s="52" t="s">
        <v>76</v>
      </c>
      <c r="P203" s="62" t="s">
        <v>82</v>
      </c>
      <c r="Q203" s="52"/>
      <c r="R203" s="60" t="s">
        <v>2572</v>
      </c>
      <c r="S203" s="64" t="s">
        <v>27</v>
      </c>
      <c r="T203" s="76" t="s">
        <v>2573</v>
      </c>
      <c r="U203" s="60"/>
      <c r="V203" s="52"/>
      <c r="W203" s="75"/>
      <c r="X203" s="52"/>
      <c r="Y203" s="52"/>
      <c r="Z203" s="52"/>
      <c r="AA203" s="52"/>
      <c r="AB203" s="52"/>
      <c r="AC203" s="52"/>
      <c r="AD203" s="52"/>
      <c r="AE203" s="52"/>
      <c r="AF203" s="52"/>
      <c r="AG203" s="52"/>
      <c r="AH203" s="52"/>
      <c r="AI203" s="52"/>
      <c r="AJ203" s="52"/>
      <c r="AK203" s="52"/>
      <c r="AL203" s="52"/>
      <c r="AM203" s="52"/>
      <c r="AN203" s="52"/>
      <c r="AO203" s="52"/>
      <c r="AP203" s="52"/>
      <c r="AQ203" s="52"/>
    </row>
    <row r="204" spans="1:43" ht="19.5" customHeight="1">
      <c r="A204" s="73">
        <v>44110</v>
      </c>
      <c r="B204" s="52" t="s">
        <v>2574</v>
      </c>
      <c r="C204" s="52">
        <v>41.169246999999999</v>
      </c>
      <c r="D204" s="52">
        <v>75.822479000000001</v>
      </c>
      <c r="E204" s="52">
        <v>30</v>
      </c>
      <c r="F204" s="52">
        <v>0</v>
      </c>
      <c r="G204" s="64" t="s">
        <v>2379</v>
      </c>
      <c r="H204" s="52" t="s">
        <v>22</v>
      </c>
      <c r="I204" s="52"/>
      <c r="J204" s="52"/>
      <c r="K204" s="52"/>
      <c r="L204" s="52"/>
      <c r="M204" s="52" t="s">
        <v>59</v>
      </c>
      <c r="N204" s="52"/>
      <c r="O204" s="52" t="s">
        <v>59</v>
      </c>
      <c r="P204" s="62" t="s">
        <v>82</v>
      </c>
      <c r="Q204" s="52"/>
      <c r="R204" s="60" t="s">
        <v>2575</v>
      </c>
      <c r="S204" s="64" t="s">
        <v>27</v>
      </c>
      <c r="T204" s="76" t="s">
        <v>2576</v>
      </c>
      <c r="U204" s="60"/>
      <c r="V204" s="52"/>
      <c r="W204" s="75"/>
      <c r="X204" s="52"/>
      <c r="Y204" s="52"/>
      <c r="Z204" s="52"/>
      <c r="AA204" s="52"/>
      <c r="AB204" s="52"/>
      <c r="AC204" s="52"/>
      <c r="AD204" s="52"/>
      <c r="AE204" s="52"/>
      <c r="AF204" s="52"/>
      <c r="AG204" s="52"/>
      <c r="AH204" s="52"/>
      <c r="AI204" s="52"/>
      <c r="AJ204" s="52"/>
      <c r="AK204" s="52"/>
      <c r="AL204" s="52"/>
      <c r="AM204" s="52"/>
      <c r="AN204" s="52"/>
      <c r="AO204" s="52"/>
      <c r="AP204" s="52"/>
      <c r="AQ204" s="52"/>
    </row>
    <row r="205" spans="1:43" ht="19.5" customHeight="1">
      <c r="A205" s="73">
        <v>44110</v>
      </c>
      <c r="B205" s="52" t="s">
        <v>2577</v>
      </c>
      <c r="C205" s="52">
        <v>40.511170999999997</v>
      </c>
      <c r="D205" s="52">
        <v>72.499058000000005</v>
      </c>
      <c r="E205" s="52">
        <v>100</v>
      </c>
      <c r="F205" s="52">
        <v>0</v>
      </c>
      <c r="G205" s="52" t="s">
        <v>2379</v>
      </c>
      <c r="H205" s="52" t="s">
        <v>22</v>
      </c>
      <c r="I205" s="52"/>
      <c r="J205" s="52"/>
      <c r="K205" s="52"/>
      <c r="L205" s="52"/>
      <c r="M205" s="52" t="s">
        <v>2578</v>
      </c>
      <c r="N205" s="52"/>
      <c r="O205" s="52" t="s">
        <v>76</v>
      </c>
      <c r="P205" s="62" t="s">
        <v>82</v>
      </c>
      <c r="Q205" s="52"/>
      <c r="R205" s="60" t="s">
        <v>2579</v>
      </c>
      <c r="S205" s="64" t="s">
        <v>27</v>
      </c>
      <c r="T205" s="76" t="s">
        <v>2580</v>
      </c>
      <c r="U205" s="60"/>
      <c r="V205" s="52"/>
      <c r="W205" s="75"/>
      <c r="X205" s="52"/>
      <c r="Y205" s="52"/>
      <c r="Z205" s="52"/>
      <c r="AA205" s="52"/>
      <c r="AB205" s="52"/>
      <c r="AC205" s="52"/>
      <c r="AD205" s="52"/>
      <c r="AE205" s="52"/>
      <c r="AF205" s="52"/>
      <c r="AG205" s="52"/>
      <c r="AH205" s="52"/>
      <c r="AI205" s="52"/>
      <c r="AJ205" s="52"/>
      <c r="AK205" s="52"/>
      <c r="AL205" s="52"/>
      <c r="AM205" s="52"/>
      <c r="AN205" s="52"/>
      <c r="AO205" s="52"/>
      <c r="AP205" s="52"/>
      <c r="AQ205" s="52"/>
    </row>
    <row r="206" spans="1:43" ht="19.5" customHeight="1">
      <c r="A206" s="73">
        <v>44110</v>
      </c>
      <c r="B206" s="52" t="s">
        <v>1990</v>
      </c>
      <c r="C206" s="52">
        <v>42.876722999999998</v>
      </c>
      <c r="D206" s="52">
        <v>74.605380999999994</v>
      </c>
      <c r="E206" s="52" t="s">
        <v>87</v>
      </c>
      <c r="F206" s="52">
        <v>0</v>
      </c>
      <c r="G206" s="64" t="s">
        <v>795</v>
      </c>
      <c r="H206" s="52" t="s">
        <v>22</v>
      </c>
      <c r="I206" s="52"/>
      <c r="J206" s="52"/>
      <c r="K206" s="52" t="s">
        <v>2463</v>
      </c>
      <c r="L206" s="52" t="s">
        <v>2581</v>
      </c>
      <c r="M206" s="52" t="s">
        <v>24</v>
      </c>
      <c r="N206" s="64"/>
      <c r="O206" s="52" t="s">
        <v>24</v>
      </c>
      <c r="P206" s="64" t="s">
        <v>67</v>
      </c>
      <c r="Q206" s="52"/>
      <c r="R206" s="60" t="s">
        <v>2582</v>
      </c>
      <c r="S206" s="64" t="s">
        <v>27</v>
      </c>
      <c r="T206" s="76" t="s">
        <v>2583</v>
      </c>
      <c r="U206" s="60"/>
      <c r="V206" s="52"/>
      <c r="W206" s="75"/>
      <c r="X206" s="52"/>
      <c r="Y206" s="52"/>
      <c r="Z206" s="52"/>
      <c r="AA206" s="52"/>
      <c r="AB206" s="52"/>
      <c r="AC206" s="52"/>
      <c r="AD206" s="52"/>
      <c r="AE206" s="52"/>
      <c r="AF206" s="52"/>
      <c r="AG206" s="52"/>
      <c r="AH206" s="52"/>
      <c r="AI206" s="52"/>
      <c r="AJ206" s="52"/>
      <c r="AK206" s="52"/>
      <c r="AL206" s="52"/>
      <c r="AM206" s="52"/>
      <c r="AN206" s="52"/>
      <c r="AO206" s="52"/>
      <c r="AP206" s="52"/>
      <c r="AQ206" s="52"/>
    </row>
    <row r="207" spans="1:43" ht="19.5" customHeight="1">
      <c r="A207" s="73">
        <v>44110</v>
      </c>
      <c r="B207" s="52" t="s">
        <v>2584</v>
      </c>
      <c r="C207" s="60">
        <v>42.218600000000002</v>
      </c>
      <c r="D207" s="52">
        <v>75.547099000000003</v>
      </c>
      <c r="E207" s="52" t="s">
        <v>87</v>
      </c>
      <c r="F207" s="52" t="s">
        <v>87</v>
      </c>
      <c r="G207" s="64" t="s">
        <v>158</v>
      </c>
      <c r="H207" s="52" t="s">
        <v>22</v>
      </c>
      <c r="I207" s="52"/>
      <c r="J207" s="52"/>
      <c r="K207" s="52"/>
      <c r="L207" s="52"/>
      <c r="M207" s="52" t="s">
        <v>2585</v>
      </c>
      <c r="N207" s="52"/>
      <c r="O207" s="52" t="s">
        <v>76</v>
      </c>
      <c r="P207" s="64" t="s">
        <v>87</v>
      </c>
      <c r="Q207" s="52"/>
      <c r="R207" s="60" t="s">
        <v>2586</v>
      </c>
      <c r="S207" s="64" t="s">
        <v>27</v>
      </c>
      <c r="T207" s="76" t="s">
        <v>2587</v>
      </c>
      <c r="U207" s="60"/>
      <c r="V207" s="52"/>
      <c r="W207" s="75"/>
      <c r="X207" s="52"/>
      <c r="Y207" s="52"/>
      <c r="Z207" s="52"/>
      <c r="AA207" s="52"/>
      <c r="AB207" s="52"/>
      <c r="AC207" s="52"/>
      <c r="AD207" s="52"/>
      <c r="AE207" s="52"/>
      <c r="AF207" s="52"/>
      <c r="AG207" s="52"/>
      <c r="AH207" s="52"/>
      <c r="AI207" s="52"/>
      <c r="AJ207" s="52"/>
      <c r="AK207" s="52"/>
      <c r="AL207" s="52"/>
      <c r="AM207" s="52"/>
      <c r="AN207" s="52"/>
      <c r="AO207" s="52"/>
      <c r="AP207" s="52"/>
      <c r="AQ207" s="52"/>
    </row>
    <row r="208" spans="1:43" ht="19.5" customHeight="1">
      <c r="A208" s="73">
        <v>44110</v>
      </c>
      <c r="B208" s="52" t="s">
        <v>2202</v>
      </c>
      <c r="C208" s="52">
        <v>42.152673</v>
      </c>
      <c r="D208" s="52">
        <v>76.145110000000003</v>
      </c>
      <c r="E208" s="52">
        <v>20</v>
      </c>
      <c r="F208" s="52">
        <v>0</v>
      </c>
      <c r="G208" s="64" t="s">
        <v>21</v>
      </c>
      <c r="H208" s="52" t="s">
        <v>22</v>
      </c>
      <c r="I208" s="52" t="s">
        <v>45</v>
      </c>
      <c r="J208" s="52"/>
      <c r="K208" s="52"/>
      <c r="L208" s="52"/>
      <c r="M208" s="52" t="s">
        <v>2202</v>
      </c>
      <c r="N208" s="52"/>
      <c r="O208" s="52" t="s">
        <v>81</v>
      </c>
      <c r="P208" s="62" t="s">
        <v>82</v>
      </c>
      <c r="Q208" s="52"/>
      <c r="R208" s="60" t="s">
        <v>2588</v>
      </c>
      <c r="S208" s="64" t="s">
        <v>27</v>
      </c>
      <c r="T208" s="76" t="s">
        <v>2589</v>
      </c>
      <c r="U208" s="60"/>
      <c r="V208" s="52"/>
      <c r="W208" s="75"/>
      <c r="X208" s="52"/>
      <c r="Y208" s="52"/>
      <c r="Z208" s="52"/>
      <c r="AA208" s="52"/>
      <c r="AB208" s="52"/>
      <c r="AC208" s="52"/>
      <c r="AD208" s="52"/>
      <c r="AE208" s="52"/>
      <c r="AF208" s="52"/>
      <c r="AG208" s="52"/>
      <c r="AH208" s="52"/>
      <c r="AI208" s="52"/>
      <c r="AJ208" s="52"/>
      <c r="AK208" s="52"/>
      <c r="AL208" s="52"/>
      <c r="AM208" s="52"/>
      <c r="AN208" s="52"/>
      <c r="AO208" s="52"/>
      <c r="AP208" s="52"/>
      <c r="AQ208" s="52"/>
    </row>
    <row r="209" spans="1:43" ht="19.5" customHeight="1">
      <c r="A209" s="73">
        <v>44110</v>
      </c>
      <c r="B209" s="52" t="s">
        <v>1990</v>
      </c>
      <c r="C209" s="52">
        <v>42.830013999999998</v>
      </c>
      <c r="D209" s="52">
        <v>74.600223999999997</v>
      </c>
      <c r="E209" s="52" t="s">
        <v>87</v>
      </c>
      <c r="F209" s="52">
        <v>0</v>
      </c>
      <c r="G209" s="64" t="s">
        <v>2293</v>
      </c>
      <c r="H209" s="64" t="s">
        <v>22</v>
      </c>
      <c r="I209" s="52"/>
      <c r="J209" s="52"/>
      <c r="K209" s="52"/>
      <c r="L209" s="52"/>
      <c r="M209" s="52" t="s">
        <v>2590</v>
      </c>
      <c r="N209" s="52"/>
      <c r="O209" s="52" t="s">
        <v>59</v>
      </c>
      <c r="P209" s="64" t="s">
        <v>67</v>
      </c>
      <c r="Q209" s="52"/>
      <c r="R209" s="60" t="s">
        <v>2591</v>
      </c>
      <c r="S209" s="64" t="s">
        <v>27</v>
      </c>
      <c r="T209" s="76" t="s">
        <v>2592</v>
      </c>
      <c r="U209" s="60"/>
      <c r="V209" s="52"/>
      <c r="W209" s="75"/>
      <c r="X209" s="52"/>
      <c r="Y209" s="52"/>
      <c r="Z209" s="52"/>
      <c r="AA209" s="52"/>
      <c r="AB209" s="52"/>
      <c r="AC209" s="52"/>
      <c r="AD209" s="52"/>
      <c r="AE209" s="52"/>
      <c r="AF209" s="52"/>
      <c r="AG209" s="52"/>
      <c r="AH209" s="52"/>
      <c r="AI209" s="52"/>
      <c r="AJ209" s="52"/>
      <c r="AK209" s="52"/>
      <c r="AL209" s="52"/>
      <c r="AM209" s="52"/>
      <c r="AN209" s="52"/>
      <c r="AO209" s="52"/>
      <c r="AP209" s="52"/>
      <c r="AQ209" s="52"/>
    </row>
    <row r="210" spans="1:43" ht="19.5" customHeight="1">
      <c r="A210" s="73">
        <v>44110</v>
      </c>
      <c r="B210" s="52" t="s">
        <v>2593</v>
      </c>
      <c r="C210" s="52">
        <v>41.723388</v>
      </c>
      <c r="D210" s="52">
        <v>74.795090999999999</v>
      </c>
      <c r="E210" s="52">
        <v>100</v>
      </c>
      <c r="F210" s="52">
        <v>0</v>
      </c>
      <c r="G210" s="64" t="s">
        <v>2293</v>
      </c>
      <c r="H210" s="52" t="s">
        <v>22</v>
      </c>
      <c r="I210" s="52" t="s">
        <v>45</v>
      </c>
      <c r="J210" s="52"/>
      <c r="K210" s="52"/>
      <c r="L210" s="52"/>
      <c r="M210" s="75" t="s">
        <v>2594</v>
      </c>
      <c r="N210" s="52"/>
      <c r="O210" s="52" t="s">
        <v>24</v>
      </c>
      <c r="P210" s="64" t="s">
        <v>67</v>
      </c>
      <c r="Q210" s="52"/>
      <c r="R210" s="85" t="s">
        <v>2595</v>
      </c>
      <c r="S210" s="64" t="s">
        <v>27</v>
      </c>
      <c r="T210" s="76" t="s">
        <v>2596</v>
      </c>
      <c r="U210" s="85"/>
      <c r="V210" s="52"/>
      <c r="W210" s="75"/>
      <c r="X210" s="52"/>
      <c r="Y210" s="52"/>
      <c r="Z210" s="52"/>
      <c r="AA210" s="52"/>
      <c r="AB210" s="52"/>
      <c r="AC210" s="52"/>
      <c r="AD210" s="52"/>
      <c r="AE210" s="52"/>
      <c r="AF210" s="52"/>
      <c r="AG210" s="52"/>
      <c r="AH210" s="52"/>
      <c r="AI210" s="52"/>
      <c r="AJ210" s="52"/>
      <c r="AK210" s="52"/>
      <c r="AL210" s="52"/>
      <c r="AM210" s="52"/>
      <c r="AN210" s="52"/>
      <c r="AO210" s="52"/>
      <c r="AP210" s="52"/>
      <c r="AQ210" s="52"/>
    </row>
    <row r="211" spans="1:43" ht="19.5" customHeight="1">
      <c r="A211" s="73">
        <v>44110</v>
      </c>
      <c r="B211" s="52" t="s">
        <v>1990</v>
      </c>
      <c r="C211" s="52">
        <v>42.879562</v>
      </c>
      <c r="D211" s="52">
        <v>74.61036</v>
      </c>
      <c r="E211" s="52">
        <v>60</v>
      </c>
      <c r="F211" s="52">
        <v>0</v>
      </c>
      <c r="G211" s="64" t="s">
        <v>2293</v>
      </c>
      <c r="H211" s="64" t="s">
        <v>22</v>
      </c>
      <c r="I211" s="52" t="s">
        <v>45</v>
      </c>
      <c r="J211" s="52"/>
      <c r="K211" s="52"/>
      <c r="L211" s="52"/>
      <c r="M211" s="52" t="s">
        <v>2421</v>
      </c>
      <c r="N211" s="52"/>
      <c r="O211" s="52" t="s">
        <v>81</v>
      </c>
      <c r="P211" s="64" t="s">
        <v>900</v>
      </c>
      <c r="Q211" s="52"/>
      <c r="R211" s="60" t="s">
        <v>2597</v>
      </c>
      <c r="S211" s="64" t="s">
        <v>27</v>
      </c>
      <c r="T211" s="76" t="s">
        <v>2598</v>
      </c>
      <c r="U211" s="60"/>
      <c r="V211" s="52"/>
      <c r="W211" s="75"/>
      <c r="X211" s="52"/>
      <c r="Y211" s="52"/>
      <c r="Z211" s="52"/>
      <c r="AA211" s="52"/>
      <c r="AB211" s="52"/>
      <c r="AC211" s="52"/>
      <c r="AD211" s="52"/>
      <c r="AE211" s="52"/>
      <c r="AF211" s="52"/>
      <c r="AG211" s="52"/>
      <c r="AH211" s="52"/>
      <c r="AI211" s="52"/>
      <c r="AJ211" s="52"/>
      <c r="AK211" s="52"/>
      <c r="AL211" s="52"/>
      <c r="AM211" s="52"/>
      <c r="AN211" s="52"/>
      <c r="AO211" s="52"/>
      <c r="AP211" s="52"/>
      <c r="AQ211" s="52"/>
    </row>
    <row r="212" spans="1:43" ht="19.5" customHeight="1">
      <c r="A212" s="73">
        <v>44110</v>
      </c>
      <c r="B212" s="52" t="s">
        <v>2400</v>
      </c>
      <c r="C212" s="52">
        <v>42.816358999999999</v>
      </c>
      <c r="D212" s="52">
        <v>73.844346000000002</v>
      </c>
      <c r="E212" s="52">
        <v>50</v>
      </c>
      <c r="F212" s="52">
        <v>0</v>
      </c>
      <c r="G212" s="64" t="s">
        <v>2293</v>
      </c>
      <c r="H212" s="52" t="s">
        <v>22</v>
      </c>
      <c r="I212" s="52" t="s">
        <v>45</v>
      </c>
      <c r="J212" s="52"/>
      <c r="K212" s="52"/>
      <c r="L212" s="52"/>
      <c r="M212" s="52" t="s">
        <v>2421</v>
      </c>
      <c r="N212" s="52"/>
      <c r="O212" s="52" t="s">
        <v>81</v>
      </c>
      <c r="P212" s="64" t="s">
        <v>67</v>
      </c>
      <c r="Q212" s="52"/>
      <c r="R212" s="60" t="s">
        <v>2599</v>
      </c>
      <c r="S212" s="64" t="s">
        <v>27</v>
      </c>
      <c r="T212" s="76" t="s">
        <v>2600</v>
      </c>
      <c r="U212" s="60"/>
      <c r="V212" s="52"/>
      <c r="W212" s="75"/>
      <c r="X212" s="52"/>
      <c r="Y212" s="52"/>
      <c r="Z212" s="52"/>
      <c r="AA212" s="52"/>
      <c r="AB212" s="52"/>
      <c r="AC212" s="52"/>
      <c r="AD212" s="52"/>
      <c r="AE212" s="52"/>
      <c r="AF212" s="52"/>
      <c r="AG212" s="52"/>
      <c r="AH212" s="52"/>
      <c r="AI212" s="52"/>
      <c r="AJ212" s="52"/>
      <c r="AK212" s="52"/>
      <c r="AL212" s="52"/>
      <c r="AM212" s="52"/>
      <c r="AN212" s="52"/>
      <c r="AO212" s="52"/>
      <c r="AP212" s="52"/>
      <c r="AQ212" s="52"/>
    </row>
    <row r="213" spans="1:43" ht="19.5" customHeight="1">
      <c r="A213" s="73">
        <v>44110</v>
      </c>
      <c r="B213" s="52" t="s">
        <v>2601</v>
      </c>
      <c r="C213" s="52">
        <v>42.289504999999998</v>
      </c>
      <c r="D213" s="52">
        <v>72.769681000000006</v>
      </c>
      <c r="E213" s="52" t="s">
        <v>87</v>
      </c>
      <c r="F213" s="52">
        <v>0</v>
      </c>
      <c r="G213" s="64" t="s">
        <v>2293</v>
      </c>
      <c r="H213" s="64" t="s">
        <v>22</v>
      </c>
      <c r="I213" s="52" t="s">
        <v>45</v>
      </c>
      <c r="J213" s="52"/>
      <c r="K213" s="52"/>
      <c r="L213" s="52"/>
      <c r="M213" s="52" t="s">
        <v>2602</v>
      </c>
      <c r="N213" s="52"/>
      <c r="O213" s="64" t="s">
        <v>81</v>
      </c>
      <c r="P213" s="64" t="s">
        <v>67</v>
      </c>
      <c r="Q213" s="52"/>
      <c r="R213" s="72" t="s">
        <v>2603</v>
      </c>
      <c r="S213" s="64" t="s">
        <v>27</v>
      </c>
      <c r="T213" s="76" t="s">
        <v>2604</v>
      </c>
      <c r="U213" s="60"/>
      <c r="V213" s="52"/>
      <c r="W213" s="75"/>
      <c r="X213" s="52"/>
      <c r="Y213" s="52"/>
      <c r="Z213" s="52"/>
      <c r="AA213" s="52"/>
      <c r="AB213" s="52"/>
      <c r="AC213" s="52"/>
      <c r="AD213" s="52"/>
      <c r="AE213" s="52"/>
      <c r="AF213" s="52"/>
      <c r="AG213" s="52"/>
      <c r="AH213" s="52"/>
      <c r="AI213" s="52"/>
      <c r="AJ213" s="52"/>
      <c r="AK213" s="52"/>
      <c r="AL213" s="52"/>
      <c r="AM213" s="52"/>
      <c r="AN213" s="52"/>
      <c r="AO213" s="52"/>
      <c r="AP213" s="52"/>
      <c r="AQ213" s="52"/>
    </row>
    <row r="214" spans="1:43" ht="19.5" customHeight="1">
      <c r="A214" s="73">
        <v>44110</v>
      </c>
      <c r="B214" s="52" t="s">
        <v>2605</v>
      </c>
      <c r="C214" s="52">
        <v>41.516928999999998</v>
      </c>
      <c r="D214" s="52">
        <v>71.140831000000006</v>
      </c>
      <c r="E214" s="52">
        <v>400</v>
      </c>
      <c r="F214" s="52">
        <v>0</v>
      </c>
      <c r="G214" s="64" t="s">
        <v>2293</v>
      </c>
      <c r="H214" s="52" t="s">
        <v>22</v>
      </c>
      <c r="I214" s="52" t="s">
        <v>45</v>
      </c>
      <c r="J214" s="52"/>
      <c r="K214" s="52"/>
      <c r="L214" s="52"/>
      <c r="M214" s="52" t="s">
        <v>2606</v>
      </c>
      <c r="N214" s="52"/>
      <c r="O214" s="52" t="s">
        <v>81</v>
      </c>
      <c r="P214" s="64" t="s">
        <v>67</v>
      </c>
      <c r="Q214" s="52"/>
      <c r="R214" s="60" t="s">
        <v>2607</v>
      </c>
      <c r="S214" s="64" t="s">
        <v>27</v>
      </c>
      <c r="T214" s="76" t="s">
        <v>2608</v>
      </c>
      <c r="U214" s="60"/>
      <c r="V214" s="52"/>
      <c r="W214" s="75"/>
      <c r="X214" s="52"/>
      <c r="Y214" s="52"/>
      <c r="Z214" s="52"/>
      <c r="AA214" s="52"/>
      <c r="AB214" s="52"/>
      <c r="AC214" s="52"/>
      <c r="AD214" s="52"/>
      <c r="AE214" s="52"/>
      <c r="AF214" s="52"/>
      <c r="AG214" s="52"/>
      <c r="AH214" s="52"/>
      <c r="AI214" s="52"/>
      <c r="AJ214" s="52"/>
      <c r="AK214" s="52"/>
      <c r="AL214" s="52"/>
      <c r="AM214" s="52"/>
      <c r="AN214" s="52"/>
      <c r="AO214" s="52"/>
      <c r="AP214" s="52"/>
      <c r="AQ214" s="52"/>
    </row>
    <row r="215" spans="1:43" ht="19.5" customHeight="1">
      <c r="A215" s="73">
        <v>44110</v>
      </c>
      <c r="B215" s="52" t="s">
        <v>1990</v>
      </c>
      <c r="C215" s="52">
        <v>42.832825</v>
      </c>
      <c r="D215" s="52">
        <v>74.589941999999994</v>
      </c>
      <c r="E215" s="52" t="s">
        <v>87</v>
      </c>
      <c r="F215" s="52">
        <v>0</v>
      </c>
      <c r="G215" s="64" t="s">
        <v>2293</v>
      </c>
      <c r="H215" s="64" t="s">
        <v>22</v>
      </c>
      <c r="I215" s="52"/>
      <c r="J215" s="52"/>
      <c r="K215" s="52" t="s">
        <v>2463</v>
      </c>
      <c r="L215" s="52" t="s">
        <v>2466</v>
      </c>
      <c r="M215" s="55" t="s">
        <v>490</v>
      </c>
      <c r="N215" s="52"/>
      <c r="O215" s="52" t="s">
        <v>24</v>
      </c>
      <c r="P215" s="64" t="s">
        <v>67</v>
      </c>
      <c r="Q215" s="52"/>
      <c r="R215" s="60" t="s">
        <v>2609</v>
      </c>
      <c r="S215" s="64" t="s">
        <v>27</v>
      </c>
      <c r="T215" s="76" t="s">
        <v>2610</v>
      </c>
      <c r="U215" s="60"/>
      <c r="V215" s="52"/>
      <c r="W215" s="75"/>
      <c r="X215" s="52"/>
      <c r="Y215" s="52"/>
      <c r="Z215" s="52"/>
      <c r="AA215" s="52"/>
      <c r="AB215" s="52"/>
      <c r="AC215" s="52"/>
      <c r="AD215" s="52"/>
      <c r="AE215" s="52"/>
      <c r="AF215" s="52"/>
      <c r="AG215" s="52"/>
      <c r="AH215" s="52"/>
      <c r="AI215" s="52"/>
      <c r="AJ215" s="52"/>
      <c r="AK215" s="52"/>
      <c r="AL215" s="52"/>
      <c r="AM215" s="52"/>
      <c r="AN215" s="52"/>
      <c r="AO215" s="52"/>
      <c r="AP215" s="52"/>
      <c r="AQ215" s="52"/>
    </row>
    <row r="216" spans="1:43" ht="19.5" customHeight="1">
      <c r="A216" s="73">
        <v>44110</v>
      </c>
      <c r="B216" s="52" t="s">
        <v>1990</v>
      </c>
      <c r="C216" s="52">
        <v>42.871155000000002</v>
      </c>
      <c r="D216" s="52">
        <v>74.602361000000002</v>
      </c>
      <c r="E216" s="52" t="s">
        <v>87</v>
      </c>
      <c r="F216" s="52">
        <v>0</v>
      </c>
      <c r="G216" s="64" t="s">
        <v>158</v>
      </c>
      <c r="H216" s="64" t="s">
        <v>22</v>
      </c>
      <c r="I216" s="52"/>
      <c r="J216" s="52"/>
      <c r="K216" s="52" t="s">
        <v>2316</v>
      </c>
      <c r="L216" s="52"/>
      <c r="M216" s="75" t="s">
        <v>2611</v>
      </c>
      <c r="N216" s="52"/>
      <c r="O216" s="52" t="s">
        <v>24</v>
      </c>
      <c r="P216" s="64" t="s">
        <v>54</v>
      </c>
      <c r="Q216" s="52"/>
      <c r="R216" s="60" t="s">
        <v>2612</v>
      </c>
      <c r="S216" s="64" t="s">
        <v>27</v>
      </c>
      <c r="T216" s="76" t="s">
        <v>2613</v>
      </c>
      <c r="U216" s="60"/>
      <c r="V216" s="52"/>
      <c r="W216" s="75"/>
      <c r="X216" s="52"/>
      <c r="Y216" s="52"/>
      <c r="Z216" s="52"/>
      <c r="AA216" s="52"/>
      <c r="AB216" s="52"/>
      <c r="AC216" s="52"/>
      <c r="AD216" s="52"/>
      <c r="AE216" s="52"/>
      <c r="AF216" s="52"/>
      <c r="AG216" s="52"/>
      <c r="AH216" s="52"/>
      <c r="AI216" s="52"/>
      <c r="AJ216" s="52"/>
      <c r="AK216" s="52"/>
      <c r="AL216" s="52"/>
      <c r="AM216" s="52"/>
      <c r="AN216" s="52"/>
      <c r="AO216" s="52"/>
      <c r="AP216" s="52"/>
      <c r="AQ216" s="52"/>
    </row>
    <row r="217" spans="1:43" ht="19.5" customHeight="1">
      <c r="A217" s="73">
        <v>44110</v>
      </c>
      <c r="B217" s="52" t="s">
        <v>2543</v>
      </c>
      <c r="C217" s="60">
        <v>41.676760999999999</v>
      </c>
      <c r="D217" s="52">
        <v>70.807518000000002</v>
      </c>
      <c r="E217" s="52" t="s">
        <v>87</v>
      </c>
      <c r="F217" s="52">
        <v>0</v>
      </c>
      <c r="G217" s="64" t="s">
        <v>158</v>
      </c>
      <c r="H217" s="64" t="s">
        <v>22</v>
      </c>
      <c r="I217" s="52" t="s">
        <v>45</v>
      </c>
      <c r="J217" s="52"/>
      <c r="K217" s="52"/>
      <c r="L217" s="52"/>
      <c r="M217" s="52" t="s">
        <v>2614</v>
      </c>
      <c r="N217" s="52"/>
      <c r="O217" s="52" t="s">
        <v>81</v>
      </c>
      <c r="P217" s="64" t="s">
        <v>67</v>
      </c>
      <c r="Q217" s="52"/>
      <c r="R217" s="60" t="s">
        <v>2615</v>
      </c>
      <c r="S217" s="64" t="s">
        <v>27</v>
      </c>
      <c r="T217" s="81" t="s">
        <v>2616</v>
      </c>
      <c r="U217" s="60"/>
      <c r="V217" s="52"/>
      <c r="W217" s="75"/>
      <c r="X217" s="52"/>
      <c r="Y217" s="52"/>
      <c r="Z217" s="52"/>
      <c r="AA217" s="52"/>
      <c r="AB217" s="52"/>
      <c r="AC217" s="52"/>
      <c r="AD217" s="52"/>
      <c r="AE217" s="52"/>
      <c r="AF217" s="52"/>
      <c r="AG217" s="52"/>
      <c r="AH217" s="52"/>
      <c r="AI217" s="52"/>
      <c r="AJ217" s="52"/>
      <c r="AK217" s="52"/>
      <c r="AL217" s="52"/>
      <c r="AM217" s="52"/>
      <c r="AN217" s="52"/>
      <c r="AO217" s="52"/>
      <c r="AP217" s="52"/>
      <c r="AQ217" s="52"/>
    </row>
    <row r="218" spans="1:43" ht="19.5" customHeight="1">
      <c r="A218" s="73">
        <v>44110</v>
      </c>
      <c r="B218" s="64" t="s">
        <v>2617</v>
      </c>
      <c r="C218" s="52">
        <v>41.786760000000001</v>
      </c>
      <c r="D218" s="52">
        <v>70.899692999999999</v>
      </c>
      <c r="E218" s="52" t="s">
        <v>87</v>
      </c>
      <c r="F218" s="52">
        <v>0</v>
      </c>
      <c r="G218" s="52" t="s">
        <v>2293</v>
      </c>
      <c r="H218" s="52" t="s">
        <v>22</v>
      </c>
      <c r="I218" s="52" t="s">
        <v>45</v>
      </c>
      <c r="J218" s="52"/>
      <c r="K218" s="52"/>
      <c r="L218" s="52"/>
      <c r="M218" s="52" t="s">
        <v>2606</v>
      </c>
      <c r="N218" s="52"/>
      <c r="O218" s="52" t="s">
        <v>81</v>
      </c>
      <c r="P218" s="64" t="s">
        <v>87</v>
      </c>
      <c r="Q218" s="52"/>
      <c r="R218" s="60" t="s">
        <v>2607</v>
      </c>
      <c r="S218" s="64" t="s">
        <v>27</v>
      </c>
      <c r="T218" s="76" t="s">
        <v>2618</v>
      </c>
      <c r="U218" s="60"/>
      <c r="V218" s="52"/>
      <c r="W218" s="75"/>
      <c r="X218" s="52"/>
      <c r="Y218" s="52"/>
      <c r="Z218" s="52"/>
      <c r="AA218" s="52"/>
      <c r="AB218" s="52"/>
      <c r="AC218" s="52"/>
      <c r="AD218" s="52"/>
      <c r="AE218" s="52"/>
      <c r="AF218" s="52"/>
      <c r="AG218" s="52"/>
      <c r="AH218" s="52"/>
      <c r="AI218" s="52"/>
      <c r="AJ218" s="52"/>
      <c r="AK218" s="52"/>
      <c r="AL218" s="52"/>
      <c r="AM218" s="52"/>
      <c r="AN218" s="52"/>
      <c r="AO218" s="52"/>
      <c r="AP218" s="52"/>
      <c r="AQ218" s="52"/>
    </row>
    <row r="219" spans="1:43" ht="19.5" customHeight="1">
      <c r="A219" s="73">
        <v>44110</v>
      </c>
      <c r="B219" s="52" t="s">
        <v>2619</v>
      </c>
      <c r="C219" s="52">
        <v>42.889175000000002</v>
      </c>
      <c r="D219" s="52">
        <v>74.851518999999996</v>
      </c>
      <c r="E219" s="52" t="s">
        <v>87</v>
      </c>
      <c r="F219" s="52">
        <v>0</v>
      </c>
      <c r="G219" s="64" t="s">
        <v>158</v>
      </c>
      <c r="H219" s="64" t="s">
        <v>22</v>
      </c>
      <c r="I219" s="52" t="s">
        <v>45</v>
      </c>
      <c r="J219" s="52"/>
      <c r="K219" s="52"/>
      <c r="L219" s="52"/>
      <c r="M219" s="52" t="s">
        <v>2620</v>
      </c>
      <c r="N219" s="52"/>
      <c r="O219" s="52" t="s">
        <v>81</v>
      </c>
      <c r="P219" s="64" t="s">
        <v>87</v>
      </c>
      <c r="Q219" s="52"/>
      <c r="R219" s="60" t="s">
        <v>2621</v>
      </c>
      <c r="S219" s="64" t="s">
        <v>27</v>
      </c>
      <c r="T219" s="76" t="s">
        <v>2622</v>
      </c>
      <c r="U219" s="60"/>
      <c r="V219" s="52"/>
      <c r="W219" s="75"/>
      <c r="X219" s="52"/>
      <c r="Y219" s="52"/>
      <c r="Z219" s="52"/>
      <c r="AA219" s="52"/>
      <c r="AB219" s="52"/>
      <c r="AC219" s="52"/>
      <c r="AD219" s="52"/>
      <c r="AE219" s="52"/>
      <c r="AF219" s="52"/>
      <c r="AG219" s="52"/>
      <c r="AH219" s="52"/>
      <c r="AI219" s="52"/>
      <c r="AJ219" s="52"/>
      <c r="AK219" s="52"/>
      <c r="AL219" s="52"/>
      <c r="AM219" s="52"/>
      <c r="AN219" s="52"/>
      <c r="AO219" s="52"/>
      <c r="AP219" s="52"/>
      <c r="AQ219" s="52"/>
    </row>
    <row r="220" spans="1:43" ht="19.5" customHeight="1">
      <c r="A220" s="73">
        <v>44110</v>
      </c>
      <c r="B220" s="52" t="s">
        <v>2623</v>
      </c>
      <c r="C220" s="60">
        <v>41.475222000000002</v>
      </c>
      <c r="D220" s="52">
        <v>71.170102</v>
      </c>
      <c r="E220" s="52">
        <v>40</v>
      </c>
      <c r="F220" s="52">
        <v>0</v>
      </c>
      <c r="G220" s="64" t="s">
        <v>21</v>
      </c>
      <c r="H220" s="64" t="s">
        <v>22</v>
      </c>
      <c r="I220" s="52" t="s">
        <v>45</v>
      </c>
      <c r="J220" s="52"/>
      <c r="K220" s="52"/>
      <c r="L220" s="52"/>
      <c r="M220" s="52" t="s">
        <v>2624</v>
      </c>
      <c r="N220" s="52"/>
      <c r="O220" s="52" t="s">
        <v>81</v>
      </c>
      <c r="P220" s="64" t="s">
        <v>87</v>
      </c>
      <c r="Q220" s="52"/>
      <c r="R220" s="60" t="s">
        <v>2625</v>
      </c>
      <c r="S220" s="64" t="s">
        <v>27</v>
      </c>
      <c r="T220" s="76" t="s">
        <v>2626</v>
      </c>
      <c r="U220" s="60"/>
      <c r="V220" s="52"/>
      <c r="W220" s="75"/>
      <c r="X220" s="52"/>
      <c r="Y220" s="52"/>
      <c r="Z220" s="52"/>
      <c r="AA220" s="52"/>
      <c r="AB220" s="52"/>
      <c r="AC220" s="52"/>
      <c r="AD220" s="52"/>
      <c r="AE220" s="52"/>
      <c r="AF220" s="52"/>
      <c r="AG220" s="52"/>
      <c r="AH220" s="52"/>
      <c r="AI220" s="52"/>
      <c r="AJ220" s="52"/>
      <c r="AK220" s="52"/>
      <c r="AL220" s="52"/>
      <c r="AM220" s="52"/>
      <c r="AN220" s="52"/>
      <c r="AO220" s="52"/>
      <c r="AP220" s="52"/>
      <c r="AQ220" s="52"/>
    </row>
    <row r="221" spans="1:43" ht="19.5" customHeight="1">
      <c r="A221" s="73">
        <v>44109</v>
      </c>
      <c r="B221" s="64" t="s">
        <v>1990</v>
      </c>
      <c r="C221" s="72">
        <v>42.875517000000002</v>
      </c>
      <c r="D221" s="64">
        <v>74.603604000000004</v>
      </c>
      <c r="E221" s="64">
        <v>500</v>
      </c>
      <c r="F221" s="64">
        <v>0</v>
      </c>
      <c r="G221" s="64" t="s">
        <v>21</v>
      </c>
      <c r="H221" s="64" t="s">
        <v>22</v>
      </c>
      <c r="I221" s="64"/>
      <c r="J221" s="64"/>
      <c r="K221" s="64" t="s">
        <v>2627</v>
      </c>
      <c r="L221" s="52" t="s">
        <v>2463</v>
      </c>
      <c r="M221" s="64" t="s">
        <v>24</v>
      </c>
      <c r="N221" s="64"/>
      <c r="O221" s="64" t="s">
        <v>24</v>
      </c>
      <c r="P221" s="64" t="s">
        <v>67</v>
      </c>
      <c r="Q221" s="52"/>
      <c r="R221" s="72" t="s">
        <v>2628</v>
      </c>
      <c r="S221" s="64" t="s">
        <v>27</v>
      </c>
      <c r="T221" s="76" t="s">
        <v>2629</v>
      </c>
      <c r="U221" s="79"/>
      <c r="V221" s="79"/>
      <c r="W221" s="79"/>
      <c r="X221" s="79"/>
      <c r="Y221" s="79"/>
      <c r="Z221" s="79"/>
      <c r="AA221" s="79"/>
      <c r="AB221" s="52"/>
      <c r="AC221" s="52"/>
      <c r="AD221" s="52"/>
      <c r="AE221" s="52"/>
      <c r="AF221" s="52"/>
      <c r="AG221" s="52"/>
      <c r="AH221" s="52"/>
      <c r="AI221" s="52"/>
      <c r="AJ221" s="52"/>
      <c r="AK221" s="52"/>
      <c r="AL221" s="52"/>
      <c r="AM221" s="52"/>
      <c r="AN221" s="52"/>
      <c r="AO221" s="52"/>
      <c r="AP221" s="52"/>
      <c r="AQ221" s="52"/>
    </row>
    <row r="222" spans="1:43" ht="19.5" customHeight="1">
      <c r="A222" s="73">
        <v>44109</v>
      </c>
      <c r="B222" s="64" t="s">
        <v>2260</v>
      </c>
      <c r="C222" s="72">
        <v>42.524951000000001</v>
      </c>
      <c r="D222" s="64">
        <v>72.251611999999994</v>
      </c>
      <c r="E222" s="64">
        <v>400</v>
      </c>
      <c r="F222" s="64">
        <v>0</v>
      </c>
      <c r="G222" s="64" t="s">
        <v>21</v>
      </c>
      <c r="H222" s="64" t="s">
        <v>22</v>
      </c>
      <c r="I222" s="64"/>
      <c r="J222" s="64"/>
      <c r="K222" s="52" t="s">
        <v>2627</v>
      </c>
      <c r="L222" s="52" t="s">
        <v>2463</v>
      </c>
      <c r="M222" s="64" t="s">
        <v>24</v>
      </c>
      <c r="N222" s="52"/>
      <c r="O222" s="64" t="s">
        <v>24</v>
      </c>
      <c r="P222" s="64" t="s">
        <v>67</v>
      </c>
      <c r="Q222" s="52"/>
      <c r="R222" s="72" t="s">
        <v>2630</v>
      </c>
      <c r="S222" s="64" t="s">
        <v>27</v>
      </c>
      <c r="T222" s="76" t="s">
        <v>2631</v>
      </c>
      <c r="U222" s="79"/>
      <c r="V222" s="79"/>
      <c r="W222" s="79"/>
      <c r="X222" s="79"/>
      <c r="Y222" s="79"/>
      <c r="Z222" s="79"/>
      <c r="AA222" s="52"/>
      <c r="AB222" s="52"/>
      <c r="AC222" s="52"/>
      <c r="AD222" s="52"/>
      <c r="AE222" s="52"/>
      <c r="AF222" s="52"/>
      <c r="AG222" s="52"/>
      <c r="AH222" s="52"/>
      <c r="AI222" s="52"/>
      <c r="AJ222" s="52"/>
      <c r="AK222" s="52"/>
      <c r="AL222" s="52"/>
      <c r="AM222" s="52"/>
      <c r="AN222" s="52"/>
      <c r="AO222" s="52"/>
      <c r="AP222" s="52"/>
      <c r="AQ222" s="52"/>
    </row>
    <row r="223" spans="1:43" ht="19.5" customHeight="1">
      <c r="A223" s="73">
        <v>44109</v>
      </c>
      <c r="B223" s="64" t="s">
        <v>2520</v>
      </c>
      <c r="C223" s="64">
        <v>41.427598000000003</v>
      </c>
      <c r="D223" s="64">
        <v>75.984437</v>
      </c>
      <c r="E223" s="64">
        <v>100</v>
      </c>
      <c r="F223" s="64">
        <v>0</v>
      </c>
      <c r="G223" s="64" t="s">
        <v>21</v>
      </c>
      <c r="H223" s="64" t="s">
        <v>22</v>
      </c>
      <c r="I223" s="64"/>
      <c r="J223" s="64"/>
      <c r="K223" s="64"/>
      <c r="L223" s="64"/>
      <c r="M223" s="64" t="s">
        <v>24</v>
      </c>
      <c r="N223" s="64"/>
      <c r="O223" s="64" t="s">
        <v>24</v>
      </c>
      <c r="P223" s="64" t="s">
        <v>67</v>
      </c>
      <c r="Q223" s="52"/>
      <c r="R223" s="72" t="s">
        <v>2632</v>
      </c>
      <c r="S223" s="64" t="s">
        <v>27</v>
      </c>
      <c r="T223" s="76" t="s">
        <v>2633</v>
      </c>
      <c r="U223" s="79"/>
      <c r="V223" s="79"/>
      <c r="W223" s="79"/>
      <c r="X223" s="79"/>
      <c r="Y223" s="79"/>
      <c r="Z223" s="79"/>
      <c r="AA223" s="79"/>
      <c r="AB223" s="52"/>
      <c r="AC223" s="52"/>
      <c r="AD223" s="52"/>
      <c r="AE223" s="52"/>
      <c r="AF223" s="52"/>
      <c r="AG223" s="52"/>
      <c r="AH223" s="52"/>
      <c r="AI223" s="52"/>
      <c r="AJ223" s="52"/>
      <c r="AK223" s="52"/>
      <c r="AL223" s="52"/>
      <c r="AM223" s="52"/>
      <c r="AN223" s="52"/>
      <c r="AO223" s="52"/>
      <c r="AP223" s="52"/>
      <c r="AQ223" s="52"/>
    </row>
    <row r="224" spans="1:43" ht="19.5" customHeight="1">
      <c r="A224" s="73">
        <v>44109</v>
      </c>
      <c r="B224" s="64" t="s">
        <v>1990</v>
      </c>
      <c r="C224" s="64">
        <v>42.877827000000003</v>
      </c>
      <c r="D224" s="64">
        <v>74.611699000000002</v>
      </c>
      <c r="E224" s="64">
        <v>200</v>
      </c>
      <c r="F224" s="64">
        <v>0</v>
      </c>
      <c r="G224" s="64" t="s">
        <v>21</v>
      </c>
      <c r="H224" s="64" t="s">
        <v>22</v>
      </c>
      <c r="I224" s="52"/>
      <c r="J224" s="52"/>
      <c r="K224" s="64" t="s">
        <v>2316</v>
      </c>
      <c r="L224" s="52" t="s">
        <v>1205</v>
      </c>
      <c r="M224" s="64" t="s">
        <v>24</v>
      </c>
      <c r="N224" s="64"/>
      <c r="O224" s="64" t="s">
        <v>24</v>
      </c>
      <c r="P224" s="64" t="s">
        <v>205</v>
      </c>
      <c r="Q224" s="52"/>
      <c r="R224" s="72" t="s">
        <v>2634</v>
      </c>
      <c r="S224" s="64" t="s">
        <v>27</v>
      </c>
      <c r="T224" s="76" t="s">
        <v>2635</v>
      </c>
      <c r="U224" s="79"/>
      <c r="V224" s="79"/>
      <c r="W224" s="79"/>
      <c r="X224" s="79"/>
      <c r="Y224" s="79"/>
      <c r="Z224" s="79"/>
      <c r="AA224" s="79"/>
      <c r="AB224" s="52"/>
      <c r="AC224" s="52"/>
      <c r="AD224" s="52"/>
      <c r="AE224" s="52"/>
      <c r="AF224" s="52"/>
      <c r="AG224" s="52"/>
      <c r="AH224" s="52"/>
      <c r="AI224" s="52"/>
      <c r="AJ224" s="52"/>
      <c r="AK224" s="52"/>
      <c r="AL224" s="52"/>
      <c r="AM224" s="52"/>
      <c r="AN224" s="52"/>
      <c r="AO224" s="52"/>
      <c r="AP224" s="52"/>
      <c r="AQ224" s="52"/>
    </row>
    <row r="225" spans="1:43" ht="19.5" customHeight="1">
      <c r="A225" s="73">
        <v>44109</v>
      </c>
      <c r="B225" s="64" t="s">
        <v>1990</v>
      </c>
      <c r="C225" s="72">
        <v>42.875517000000002</v>
      </c>
      <c r="D225" s="64">
        <v>74.603604000000004</v>
      </c>
      <c r="E225" s="64">
        <v>300</v>
      </c>
      <c r="F225" s="64">
        <v>0</v>
      </c>
      <c r="G225" s="64" t="s">
        <v>21</v>
      </c>
      <c r="H225" s="64" t="s">
        <v>22</v>
      </c>
      <c r="I225" s="64"/>
      <c r="J225" s="64"/>
      <c r="K225" s="64" t="s">
        <v>2316</v>
      </c>
      <c r="L225" s="52" t="s">
        <v>1205</v>
      </c>
      <c r="M225" s="52" t="s">
        <v>24</v>
      </c>
      <c r="N225" s="52"/>
      <c r="O225" s="64" t="s">
        <v>24</v>
      </c>
      <c r="P225" s="64" t="s">
        <v>205</v>
      </c>
      <c r="Q225" s="52"/>
      <c r="R225" s="72" t="s">
        <v>2636</v>
      </c>
      <c r="S225" s="64" t="s">
        <v>27</v>
      </c>
      <c r="T225" s="76" t="s">
        <v>2637</v>
      </c>
      <c r="U225" s="79"/>
      <c r="V225" s="79"/>
      <c r="W225" s="79"/>
      <c r="X225" s="79"/>
      <c r="Y225" s="79"/>
      <c r="Z225" s="79"/>
      <c r="AA225" s="79"/>
      <c r="AB225" s="52"/>
      <c r="AC225" s="52"/>
      <c r="AD225" s="52"/>
      <c r="AE225" s="52"/>
      <c r="AF225" s="52"/>
      <c r="AG225" s="52"/>
      <c r="AH225" s="52"/>
      <c r="AI225" s="52"/>
      <c r="AJ225" s="52"/>
      <c r="AK225" s="52"/>
      <c r="AL225" s="52"/>
      <c r="AM225" s="52"/>
      <c r="AN225" s="52"/>
      <c r="AO225" s="52"/>
      <c r="AP225" s="52"/>
      <c r="AQ225" s="52"/>
    </row>
    <row r="226" spans="1:43" ht="19.5" customHeight="1">
      <c r="A226" s="73">
        <v>44109</v>
      </c>
      <c r="B226" s="64" t="s">
        <v>1990</v>
      </c>
      <c r="C226" s="72">
        <v>42.875517000000002</v>
      </c>
      <c r="D226" s="64">
        <v>74.603604000000004</v>
      </c>
      <c r="E226" s="64">
        <v>8000</v>
      </c>
      <c r="F226" s="64" t="s">
        <v>87</v>
      </c>
      <c r="G226" s="64" t="s">
        <v>21</v>
      </c>
      <c r="H226" s="64" t="s">
        <v>22</v>
      </c>
      <c r="I226" s="64"/>
      <c r="J226" s="64"/>
      <c r="K226" s="52" t="s">
        <v>2316</v>
      </c>
      <c r="L226" s="52" t="s">
        <v>1205</v>
      </c>
      <c r="M226" s="64" t="s">
        <v>24</v>
      </c>
      <c r="N226" s="52"/>
      <c r="O226" s="64" t="s">
        <v>24</v>
      </c>
      <c r="P226" s="64" t="s">
        <v>900</v>
      </c>
      <c r="Q226" s="52"/>
      <c r="R226" s="72" t="s">
        <v>2638</v>
      </c>
      <c r="S226" s="64" t="s">
        <v>27</v>
      </c>
      <c r="T226" s="76" t="s">
        <v>2639</v>
      </c>
      <c r="U226" s="79"/>
      <c r="V226" s="79"/>
      <c r="W226" s="79"/>
      <c r="X226" s="79"/>
      <c r="Y226" s="79"/>
      <c r="Z226" s="79"/>
      <c r="AA226" s="79"/>
      <c r="AB226" s="52"/>
      <c r="AC226" s="52"/>
      <c r="AD226" s="52"/>
      <c r="AE226" s="52"/>
      <c r="AF226" s="52"/>
      <c r="AG226" s="52"/>
      <c r="AH226" s="52"/>
      <c r="AI226" s="52"/>
      <c r="AJ226" s="52"/>
      <c r="AK226" s="52"/>
      <c r="AL226" s="52"/>
      <c r="AM226" s="52"/>
      <c r="AN226" s="52"/>
      <c r="AO226" s="52"/>
      <c r="AP226" s="52"/>
      <c r="AQ226" s="52"/>
    </row>
    <row r="227" spans="1:43" ht="19.5" customHeight="1">
      <c r="A227" s="73">
        <v>44109</v>
      </c>
      <c r="B227" s="64" t="s">
        <v>2120</v>
      </c>
      <c r="C227" s="64">
        <v>42.487169999999999</v>
      </c>
      <c r="D227" s="64">
        <v>78.393642999999997</v>
      </c>
      <c r="E227" s="64">
        <v>200</v>
      </c>
      <c r="F227" s="64">
        <v>0</v>
      </c>
      <c r="G227" s="64" t="s">
        <v>21</v>
      </c>
      <c r="H227" s="64" t="s">
        <v>22</v>
      </c>
      <c r="I227" s="64"/>
      <c r="J227" s="64"/>
      <c r="K227" s="64"/>
      <c r="L227" s="52"/>
      <c r="M227" s="64" t="s">
        <v>24</v>
      </c>
      <c r="N227" s="52"/>
      <c r="O227" s="64" t="s">
        <v>24</v>
      </c>
      <c r="P227" s="64" t="s">
        <v>48</v>
      </c>
      <c r="Q227" s="52"/>
      <c r="R227" s="72" t="s">
        <v>2640</v>
      </c>
      <c r="S227" s="64" t="s">
        <v>27</v>
      </c>
      <c r="T227" s="76" t="s">
        <v>2641</v>
      </c>
      <c r="U227" s="79"/>
      <c r="V227" s="79"/>
      <c r="W227" s="79"/>
      <c r="X227" s="79"/>
      <c r="Y227" s="79"/>
      <c r="Z227" s="79"/>
      <c r="AA227" s="52"/>
      <c r="AB227" s="52"/>
      <c r="AC227" s="52"/>
      <c r="AD227" s="52"/>
      <c r="AE227" s="52"/>
      <c r="AF227" s="52"/>
      <c r="AG227" s="52"/>
      <c r="AH227" s="52"/>
      <c r="AI227" s="52"/>
      <c r="AJ227" s="52"/>
      <c r="AK227" s="52"/>
      <c r="AL227" s="52"/>
      <c r="AM227" s="52"/>
      <c r="AN227" s="52"/>
      <c r="AO227" s="52"/>
      <c r="AP227" s="52"/>
      <c r="AQ227" s="52"/>
    </row>
    <row r="228" spans="1:43" ht="19.5" customHeight="1">
      <c r="A228" s="73">
        <v>44108</v>
      </c>
      <c r="B228" s="52" t="s">
        <v>1990</v>
      </c>
      <c r="C228" s="72">
        <v>42.875517000000002</v>
      </c>
      <c r="D228" s="64">
        <v>74.603604000000004</v>
      </c>
      <c r="E228" s="64">
        <v>30</v>
      </c>
      <c r="F228" s="52">
        <v>0</v>
      </c>
      <c r="G228" s="64" t="s">
        <v>21</v>
      </c>
      <c r="H228" s="64" t="s">
        <v>22</v>
      </c>
      <c r="I228" s="64"/>
      <c r="J228" s="64"/>
      <c r="K228" s="52" t="s">
        <v>2627</v>
      </c>
      <c r="L228" s="52"/>
      <c r="M228" s="52" t="s">
        <v>24</v>
      </c>
      <c r="N228" s="52"/>
      <c r="O228" s="64" t="s">
        <v>24</v>
      </c>
      <c r="P228" s="64" t="s">
        <v>205</v>
      </c>
      <c r="Q228" s="52"/>
      <c r="R228" s="72" t="s">
        <v>2642</v>
      </c>
      <c r="S228" s="64" t="s">
        <v>27</v>
      </c>
      <c r="T228" s="76" t="s">
        <v>2643</v>
      </c>
      <c r="U228" s="60"/>
      <c r="V228" s="52"/>
      <c r="W228" s="75"/>
      <c r="X228" s="52"/>
      <c r="Y228" s="52"/>
      <c r="Z228" s="52"/>
      <c r="AA228" s="52"/>
      <c r="AB228" s="52"/>
      <c r="AC228" s="52"/>
      <c r="AD228" s="52"/>
      <c r="AE228" s="52"/>
      <c r="AF228" s="52"/>
      <c r="AG228" s="52"/>
      <c r="AH228" s="52"/>
      <c r="AI228" s="52"/>
      <c r="AJ228" s="52"/>
      <c r="AK228" s="52"/>
      <c r="AL228" s="52"/>
      <c r="AM228" s="52"/>
      <c r="AN228" s="52"/>
      <c r="AO228" s="52"/>
      <c r="AP228" s="52"/>
      <c r="AQ228" s="52"/>
    </row>
    <row r="229" spans="1:43" ht="19.5" customHeight="1">
      <c r="A229" s="73">
        <v>44108</v>
      </c>
      <c r="B229" s="64" t="s">
        <v>1990</v>
      </c>
      <c r="C229" s="72">
        <v>42.876758000000002</v>
      </c>
      <c r="D229" s="64">
        <v>74.612656999999999</v>
      </c>
      <c r="E229" s="64">
        <v>30</v>
      </c>
      <c r="F229" s="64">
        <v>0</v>
      </c>
      <c r="G229" s="64" t="s">
        <v>21</v>
      </c>
      <c r="H229" s="64" t="s">
        <v>22</v>
      </c>
      <c r="I229" s="64"/>
      <c r="J229" s="64"/>
      <c r="K229" s="64" t="s">
        <v>2463</v>
      </c>
      <c r="L229" s="52"/>
      <c r="M229" s="64" t="s">
        <v>24</v>
      </c>
      <c r="N229" s="52"/>
      <c r="O229" s="64" t="s">
        <v>24</v>
      </c>
      <c r="P229" s="64" t="s">
        <v>67</v>
      </c>
      <c r="Q229" s="52"/>
      <c r="R229" s="72" t="s">
        <v>2644</v>
      </c>
      <c r="S229" s="64" t="s">
        <v>27</v>
      </c>
      <c r="T229" s="76" t="s">
        <v>2645</v>
      </c>
      <c r="U229" s="60"/>
      <c r="V229" s="52"/>
      <c r="W229" s="75"/>
      <c r="X229" s="52"/>
      <c r="Y229" s="52"/>
      <c r="Z229" s="52"/>
      <c r="AA229" s="52"/>
      <c r="AB229" s="52"/>
      <c r="AC229" s="52"/>
      <c r="AD229" s="52"/>
      <c r="AE229" s="52"/>
      <c r="AF229" s="52"/>
      <c r="AG229" s="52"/>
      <c r="AH229" s="52"/>
      <c r="AI229" s="52"/>
      <c r="AJ229" s="52"/>
      <c r="AK229" s="52"/>
      <c r="AL229" s="52"/>
      <c r="AM229" s="52"/>
      <c r="AN229" s="52"/>
      <c r="AO229" s="52"/>
      <c r="AP229" s="52"/>
      <c r="AQ229" s="52"/>
    </row>
    <row r="230" spans="1:43" ht="19.5" customHeight="1">
      <c r="A230" s="86">
        <v>44108</v>
      </c>
      <c r="B230" s="49" t="s">
        <v>1990</v>
      </c>
      <c r="C230" s="87">
        <v>42.877701999999999</v>
      </c>
      <c r="D230" s="87">
        <v>74.599998999999997</v>
      </c>
      <c r="E230" s="49">
        <v>30</v>
      </c>
      <c r="F230" s="49">
        <v>0</v>
      </c>
      <c r="G230" s="61" t="s">
        <v>21</v>
      </c>
      <c r="H230" s="49" t="s">
        <v>22</v>
      </c>
      <c r="I230" s="49"/>
      <c r="J230" s="49"/>
      <c r="K230" s="88" t="s">
        <v>2646</v>
      </c>
      <c r="L230" s="49"/>
      <c r="M230" s="64" t="s">
        <v>24</v>
      </c>
      <c r="N230" s="49"/>
      <c r="O230" s="49" t="s">
        <v>24</v>
      </c>
      <c r="P230" s="49" t="s">
        <v>67</v>
      </c>
      <c r="Q230" s="49"/>
      <c r="R230" s="89" t="s">
        <v>2647</v>
      </c>
      <c r="S230" s="61" t="s">
        <v>27</v>
      </c>
      <c r="T230" s="67" t="s">
        <v>2648</v>
      </c>
      <c r="U230" s="49"/>
      <c r="V230" s="49"/>
      <c r="W230" s="49"/>
      <c r="X230" s="49"/>
      <c r="Y230" s="49"/>
      <c r="Z230" s="49"/>
      <c r="AA230" s="49"/>
      <c r="AB230" s="49"/>
      <c r="AC230" s="49"/>
      <c r="AD230" s="49"/>
      <c r="AE230" s="49"/>
      <c r="AF230" s="49"/>
      <c r="AG230" s="49"/>
      <c r="AH230" s="49"/>
      <c r="AI230" s="49"/>
      <c r="AJ230" s="49"/>
      <c r="AK230" s="49"/>
      <c r="AL230" s="52"/>
      <c r="AM230" s="52"/>
      <c r="AN230" s="52"/>
      <c r="AO230" s="52"/>
      <c r="AP230" s="52"/>
      <c r="AQ230" s="52"/>
    </row>
    <row r="231" spans="1:43" ht="19.5" customHeight="1">
      <c r="A231" s="86">
        <v>44103</v>
      </c>
      <c r="B231" s="49" t="s">
        <v>1990</v>
      </c>
      <c r="C231" s="52">
        <v>42.878031999999997</v>
      </c>
      <c r="D231" s="71">
        <v>74.587656999999993</v>
      </c>
      <c r="E231" s="49">
        <v>100</v>
      </c>
      <c r="F231" s="49">
        <v>0</v>
      </c>
      <c r="G231" s="49" t="s">
        <v>21</v>
      </c>
      <c r="H231" s="49" t="s">
        <v>44</v>
      </c>
      <c r="I231" s="49" t="s">
        <v>140</v>
      </c>
      <c r="J231" s="49"/>
      <c r="K231" s="49" t="s">
        <v>2649</v>
      </c>
      <c r="L231" s="49"/>
      <c r="M231" s="90" t="s">
        <v>75</v>
      </c>
      <c r="N231" s="90" t="s">
        <v>2650</v>
      </c>
      <c r="O231" s="49" t="s">
        <v>24</v>
      </c>
      <c r="P231" s="49" t="s">
        <v>67</v>
      </c>
      <c r="Q231" s="49"/>
      <c r="R231" s="89" t="s">
        <v>2651</v>
      </c>
      <c r="S231" s="61" t="s">
        <v>27</v>
      </c>
      <c r="T231" s="67" t="s">
        <v>2652</v>
      </c>
      <c r="U231" s="49"/>
      <c r="V231" s="49"/>
      <c r="W231" s="49"/>
      <c r="X231" s="49"/>
      <c r="Y231" s="49"/>
      <c r="Z231" s="49"/>
      <c r="AA231" s="49"/>
      <c r="AB231" s="49"/>
      <c r="AC231" s="49"/>
      <c r="AD231" s="49"/>
      <c r="AE231" s="49"/>
      <c r="AF231" s="49"/>
      <c r="AG231" s="49"/>
      <c r="AH231" s="49"/>
      <c r="AI231" s="49"/>
      <c r="AJ231" s="49"/>
      <c r="AK231" s="49"/>
      <c r="AL231" s="52"/>
      <c r="AM231" s="52"/>
      <c r="AN231" s="52"/>
      <c r="AO231" s="52"/>
      <c r="AP231" s="52"/>
      <c r="AQ231" s="52"/>
    </row>
    <row r="232" spans="1:43" ht="19.5" customHeight="1">
      <c r="A232" s="86">
        <v>44103</v>
      </c>
      <c r="B232" s="49" t="s">
        <v>2653</v>
      </c>
      <c r="C232" s="52">
        <v>42.522151000000001</v>
      </c>
      <c r="D232" s="71">
        <v>72.250377999999998</v>
      </c>
      <c r="E232" s="49">
        <v>10</v>
      </c>
      <c r="F232" s="49">
        <v>0</v>
      </c>
      <c r="G232" s="61" t="s">
        <v>21</v>
      </c>
      <c r="H232" s="61" t="s">
        <v>44</v>
      </c>
      <c r="I232" s="49" t="s">
        <v>140</v>
      </c>
      <c r="J232" s="49"/>
      <c r="K232" s="49"/>
      <c r="L232" s="49"/>
      <c r="M232" s="87" t="s">
        <v>2654</v>
      </c>
      <c r="N232" s="49"/>
      <c r="O232" s="49" t="s">
        <v>59</v>
      </c>
      <c r="P232" s="61" t="s">
        <v>67</v>
      </c>
      <c r="Q232" s="49"/>
      <c r="R232" s="89" t="s">
        <v>2655</v>
      </c>
      <c r="S232" s="61" t="s">
        <v>27</v>
      </c>
      <c r="T232" s="61" t="s">
        <v>2656</v>
      </c>
      <c r="U232" s="49"/>
      <c r="V232" s="49"/>
      <c r="W232" s="49"/>
      <c r="X232" s="49"/>
      <c r="Y232" s="49"/>
      <c r="Z232" s="49"/>
      <c r="AA232" s="49"/>
      <c r="AB232" s="49"/>
      <c r="AC232" s="49"/>
      <c r="AD232" s="49"/>
      <c r="AE232" s="49"/>
      <c r="AF232" s="49"/>
      <c r="AG232" s="49"/>
      <c r="AH232" s="49"/>
      <c r="AI232" s="49"/>
      <c r="AJ232" s="49"/>
      <c r="AK232" s="49"/>
      <c r="AL232" s="52"/>
      <c r="AM232" s="52"/>
      <c r="AN232" s="52"/>
      <c r="AO232" s="52"/>
      <c r="AP232" s="52"/>
      <c r="AQ232" s="52"/>
    </row>
    <row r="233" spans="1:43" ht="19.5" customHeight="1">
      <c r="A233" s="86">
        <v>44101</v>
      </c>
      <c r="B233" s="49" t="s">
        <v>1990</v>
      </c>
      <c r="C233" s="52">
        <v>42.875599999999999</v>
      </c>
      <c r="D233" s="71">
        <v>74.603851000000006</v>
      </c>
      <c r="E233" s="47">
        <v>400</v>
      </c>
      <c r="F233" s="49">
        <v>0</v>
      </c>
      <c r="G233" s="61" t="s">
        <v>21</v>
      </c>
      <c r="H233" s="49" t="s">
        <v>132</v>
      </c>
      <c r="I233" s="49" t="s">
        <v>22</v>
      </c>
      <c r="J233" s="49" t="s">
        <v>133</v>
      </c>
      <c r="K233" s="49" t="s">
        <v>2657</v>
      </c>
      <c r="L233" s="49" t="s">
        <v>2537</v>
      </c>
      <c r="M233" s="68" t="s">
        <v>2658</v>
      </c>
      <c r="N233" s="49" t="s">
        <v>2659</v>
      </c>
      <c r="O233" s="49" t="s">
        <v>76</v>
      </c>
      <c r="P233" s="49" t="s">
        <v>205</v>
      </c>
      <c r="Q233" s="49"/>
      <c r="R233" s="89" t="s">
        <v>2660</v>
      </c>
      <c r="S233" s="61" t="s">
        <v>27</v>
      </c>
      <c r="T233" s="67" t="s">
        <v>2661</v>
      </c>
      <c r="U233" s="49"/>
      <c r="V233" s="49"/>
      <c r="W233" s="49"/>
      <c r="X233" s="49"/>
      <c r="Y233" s="49"/>
      <c r="Z233" s="49"/>
      <c r="AA233" s="49"/>
      <c r="AB233" s="49"/>
      <c r="AC233" s="49"/>
      <c r="AD233" s="49"/>
      <c r="AE233" s="49"/>
      <c r="AF233" s="49"/>
      <c r="AG233" s="49"/>
      <c r="AH233" s="49"/>
      <c r="AI233" s="49"/>
      <c r="AJ233" s="49"/>
      <c r="AK233" s="49"/>
      <c r="AL233" s="52"/>
      <c r="AM233" s="52"/>
      <c r="AN233" s="52"/>
      <c r="AO233" s="52"/>
      <c r="AP233" s="52"/>
      <c r="AQ233" s="52"/>
    </row>
    <row r="234" spans="1:43" ht="19.5" customHeight="1">
      <c r="A234" s="91">
        <v>44101</v>
      </c>
      <c r="B234" s="47" t="s">
        <v>2662</v>
      </c>
      <c r="C234" s="47">
        <v>40.530245000000001</v>
      </c>
      <c r="D234" s="48">
        <v>72.794009000000003</v>
      </c>
      <c r="E234" s="47">
        <v>15</v>
      </c>
      <c r="F234" s="47">
        <v>0</v>
      </c>
      <c r="G234" s="61" t="s">
        <v>21</v>
      </c>
      <c r="H234" s="49" t="s">
        <v>132</v>
      </c>
      <c r="I234" s="49" t="s">
        <v>133</v>
      </c>
      <c r="J234" s="49"/>
      <c r="K234" s="47"/>
      <c r="L234" s="49"/>
      <c r="M234" s="47" t="s">
        <v>2658</v>
      </c>
      <c r="N234" s="47"/>
      <c r="O234" s="47" t="s">
        <v>76</v>
      </c>
      <c r="P234" s="47" t="s">
        <v>67</v>
      </c>
      <c r="Q234" s="49"/>
      <c r="R234" s="53" t="s">
        <v>2663</v>
      </c>
      <c r="S234" s="47" t="s">
        <v>98</v>
      </c>
      <c r="T234" s="51" t="s">
        <v>2664</v>
      </c>
      <c r="U234" s="49"/>
      <c r="V234" s="49"/>
      <c r="W234" s="49"/>
      <c r="X234" s="49"/>
      <c r="Y234" s="49"/>
      <c r="Z234" s="49"/>
      <c r="AA234" s="49"/>
      <c r="AB234" s="49"/>
      <c r="AC234" s="49"/>
      <c r="AD234" s="49"/>
      <c r="AE234" s="49"/>
      <c r="AF234" s="49"/>
      <c r="AG234" s="49"/>
      <c r="AH234" s="49"/>
      <c r="AI234" s="49"/>
      <c r="AJ234" s="49"/>
      <c r="AK234" s="49"/>
      <c r="AL234" s="52"/>
      <c r="AM234" s="52"/>
      <c r="AN234" s="52"/>
      <c r="AO234" s="52"/>
      <c r="AP234" s="52"/>
      <c r="AQ234" s="52"/>
    </row>
    <row r="235" spans="1:43" ht="19.5" customHeight="1">
      <c r="A235" s="46">
        <v>44099</v>
      </c>
      <c r="B235" s="49" t="s">
        <v>2665</v>
      </c>
      <c r="C235" s="52">
        <v>42.650869999999998</v>
      </c>
      <c r="D235" s="71">
        <v>77.076687000000007</v>
      </c>
      <c r="E235" s="49">
        <v>15</v>
      </c>
      <c r="F235" s="49">
        <v>0</v>
      </c>
      <c r="G235" s="61" t="s">
        <v>21</v>
      </c>
      <c r="H235" s="49" t="s">
        <v>73</v>
      </c>
      <c r="I235" s="49"/>
      <c r="J235" s="49"/>
      <c r="K235" s="49" t="s">
        <v>2666</v>
      </c>
      <c r="L235" s="49"/>
      <c r="M235" s="61" t="s">
        <v>136</v>
      </c>
      <c r="N235" s="49" t="s">
        <v>2667</v>
      </c>
      <c r="O235" s="49" t="s">
        <v>24</v>
      </c>
      <c r="P235" s="49" t="s">
        <v>67</v>
      </c>
      <c r="Q235" s="49"/>
      <c r="R235" s="92" t="s">
        <v>2668</v>
      </c>
      <c r="S235" s="61" t="s">
        <v>27</v>
      </c>
      <c r="T235" s="67" t="s">
        <v>2669</v>
      </c>
      <c r="U235" s="49"/>
      <c r="V235" s="49"/>
      <c r="W235" s="49"/>
      <c r="X235" s="49"/>
      <c r="Y235" s="49"/>
      <c r="Z235" s="49"/>
      <c r="AA235" s="49"/>
      <c r="AB235" s="49"/>
      <c r="AC235" s="49"/>
      <c r="AD235" s="49"/>
      <c r="AE235" s="49"/>
      <c r="AF235" s="49"/>
      <c r="AG235" s="49"/>
      <c r="AH235" s="49"/>
      <c r="AI235" s="49"/>
      <c r="AJ235" s="49"/>
      <c r="AK235" s="49"/>
      <c r="AL235" s="52"/>
      <c r="AM235" s="52"/>
      <c r="AN235" s="52"/>
      <c r="AO235" s="52"/>
      <c r="AP235" s="52"/>
      <c r="AQ235" s="52"/>
    </row>
    <row r="236" spans="1:43" ht="19.5" customHeight="1">
      <c r="A236" s="46">
        <v>44099</v>
      </c>
      <c r="B236" s="55" t="s">
        <v>2496</v>
      </c>
      <c r="C236" s="47">
        <v>42.851546999999997</v>
      </c>
      <c r="D236" s="48">
        <v>74.295730000000006</v>
      </c>
      <c r="E236" s="47">
        <v>20</v>
      </c>
      <c r="F236" s="47">
        <v>0</v>
      </c>
      <c r="G236" s="47" t="s">
        <v>21</v>
      </c>
      <c r="H236" s="62" t="s">
        <v>282</v>
      </c>
      <c r="I236" s="62" t="s">
        <v>96</v>
      </c>
      <c r="J236" s="49"/>
      <c r="K236" s="49"/>
      <c r="L236" s="49"/>
      <c r="M236" s="47" t="s">
        <v>59</v>
      </c>
      <c r="N236" s="49"/>
      <c r="O236" s="47" t="s">
        <v>59</v>
      </c>
      <c r="P236" s="47" t="s">
        <v>67</v>
      </c>
      <c r="Q236" s="49"/>
      <c r="R236" s="93" t="s">
        <v>2670</v>
      </c>
      <c r="S236" s="47" t="s">
        <v>98</v>
      </c>
      <c r="T236" s="51" t="s">
        <v>2671</v>
      </c>
      <c r="U236" s="49"/>
      <c r="V236" s="49"/>
      <c r="W236" s="49"/>
      <c r="X236" s="49"/>
      <c r="Y236" s="49"/>
      <c r="Z236" s="49"/>
      <c r="AA236" s="49"/>
      <c r="AB236" s="49"/>
      <c r="AC236" s="49"/>
      <c r="AD236" s="49"/>
      <c r="AE236" s="49"/>
      <c r="AF236" s="49"/>
      <c r="AG236" s="49"/>
      <c r="AH236" s="49"/>
      <c r="AI236" s="49"/>
      <c r="AJ236" s="49"/>
      <c r="AK236" s="49"/>
      <c r="AL236" s="52"/>
      <c r="AM236" s="52"/>
      <c r="AN236" s="52"/>
      <c r="AO236" s="52"/>
      <c r="AP236" s="52"/>
      <c r="AQ236" s="52"/>
    </row>
    <row r="237" spans="1:43" ht="19.5" customHeight="1">
      <c r="A237" s="46">
        <v>44099</v>
      </c>
      <c r="B237" s="47" t="s">
        <v>1990</v>
      </c>
      <c r="C237" s="47">
        <v>42.875658000000001</v>
      </c>
      <c r="D237" s="48">
        <v>74.614514999999997</v>
      </c>
      <c r="E237" s="47">
        <v>1</v>
      </c>
      <c r="F237" s="47">
        <v>0</v>
      </c>
      <c r="G237" s="47" t="s">
        <v>21</v>
      </c>
      <c r="H237" s="62" t="s">
        <v>58</v>
      </c>
      <c r="I237" s="49"/>
      <c r="J237" s="49"/>
      <c r="K237" s="49"/>
      <c r="L237" s="49"/>
      <c r="M237" s="47" t="s">
        <v>2672</v>
      </c>
      <c r="N237" s="49"/>
      <c r="O237" s="49" t="s">
        <v>24</v>
      </c>
      <c r="P237" s="49" t="s">
        <v>54</v>
      </c>
      <c r="Q237" s="49"/>
      <c r="R237" s="93" t="s">
        <v>2673</v>
      </c>
      <c r="S237" s="47" t="s">
        <v>27</v>
      </c>
      <c r="T237" s="51" t="s">
        <v>2674</v>
      </c>
      <c r="U237" s="49"/>
      <c r="V237" s="49"/>
      <c r="W237" s="49"/>
      <c r="X237" s="49"/>
      <c r="Y237" s="49"/>
      <c r="Z237" s="49"/>
      <c r="AA237" s="49"/>
      <c r="AB237" s="49"/>
      <c r="AC237" s="49"/>
      <c r="AD237" s="49"/>
      <c r="AE237" s="49"/>
      <c r="AF237" s="49"/>
      <c r="AG237" s="49"/>
      <c r="AH237" s="49"/>
      <c r="AI237" s="49"/>
      <c r="AJ237" s="49"/>
      <c r="AK237" s="49"/>
      <c r="AL237" s="52"/>
      <c r="AM237" s="52"/>
      <c r="AN237" s="52"/>
      <c r="AO237" s="52"/>
      <c r="AP237" s="52"/>
      <c r="AQ237" s="52"/>
    </row>
    <row r="238" spans="1:43" ht="19.5" customHeight="1">
      <c r="A238" s="54">
        <v>44098</v>
      </c>
      <c r="B238" s="55" t="s">
        <v>2131</v>
      </c>
      <c r="C238" s="55">
        <v>42.459187537563899</v>
      </c>
      <c r="D238" s="48">
        <v>76.185862990200405</v>
      </c>
      <c r="E238" s="47">
        <v>10</v>
      </c>
      <c r="F238" s="47">
        <v>0</v>
      </c>
      <c r="G238" s="47" t="s">
        <v>21</v>
      </c>
      <c r="H238" s="47" t="s">
        <v>96</v>
      </c>
      <c r="I238" s="47" t="s">
        <v>51</v>
      </c>
      <c r="J238" s="49"/>
      <c r="K238" s="47"/>
      <c r="L238" s="49"/>
      <c r="M238" s="47" t="s">
        <v>258</v>
      </c>
      <c r="N238" s="47"/>
      <c r="O238" s="47" t="s">
        <v>59</v>
      </c>
      <c r="P238" s="47" t="s">
        <v>82</v>
      </c>
      <c r="Q238" s="49"/>
      <c r="R238" s="56" t="s">
        <v>2675</v>
      </c>
      <c r="S238" s="47" t="s">
        <v>98</v>
      </c>
      <c r="T238" s="55" t="s">
        <v>2676</v>
      </c>
      <c r="U238" s="49"/>
      <c r="V238" s="49"/>
      <c r="W238" s="49"/>
      <c r="X238" s="49"/>
      <c r="Y238" s="49"/>
      <c r="Z238" s="49"/>
      <c r="AA238" s="49"/>
      <c r="AB238" s="49"/>
      <c r="AC238" s="49"/>
      <c r="AD238" s="49"/>
      <c r="AE238" s="49"/>
      <c r="AF238" s="49"/>
      <c r="AG238" s="49"/>
      <c r="AH238" s="49"/>
      <c r="AI238" s="49"/>
      <c r="AJ238" s="49"/>
      <c r="AK238" s="49"/>
      <c r="AL238" s="52"/>
      <c r="AM238" s="52"/>
      <c r="AN238" s="52"/>
      <c r="AO238" s="52"/>
      <c r="AP238" s="52"/>
      <c r="AQ238" s="52"/>
    </row>
    <row r="239" spans="1:43" ht="19.5" customHeight="1">
      <c r="A239" s="91">
        <v>44098</v>
      </c>
      <c r="B239" s="47" t="s">
        <v>1990</v>
      </c>
      <c r="C239" s="47">
        <v>42.832856999999997</v>
      </c>
      <c r="D239" s="48">
        <v>74.589932000000005</v>
      </c>
      <c r="E239" s="47">
        <v>20</v>
      </c>
      <c r="F239" s="47">
        <v>0</v>
      </c>
      <c r="G239" s="47" t="s">
        <v>21</v>
      </c>
      <c r="H239" s="62" t="s">
        <v>266</v>
      </c>
      <c r="I239" s="49"/>
      <c r="J239" s="49"/>
      <c r="K239" s="88"/>
      <c r="L239" s="49"/>
      <c r="M239" s="48" t="s">
        <v>2677</v>
      </c>
      <c r="N239" s="47" t="s">
        <v>490</v>
      </c>
      <c r="O239" s="47" t="s">
        <v>76</v>
      </c>
      <c r="P239" s="47" t="s">
        <v>67</v>
      </c>
      <c r="Q239" s="49"/>
      <c r="R239" s="53" t="s">
        <v>2678</v>
      </c>
      <c r="S239" s="47" t="s">
        <v>98</v>
      </c>
      <c r="T239" s="51" t="s">
        <v>2679</v>
      </c>
      <c r="U239" s="49"/>
      <c r="V239" s="49"/>
      <c r="W239" s="49"/>
      <c r="X239" s="49"/>
      <c r="Y239" s="49"/>
      <c r="Z239" s="49"/>
      <c r="AA239" s="49"/>
      <c r="AB239" s="49"/>
      <c r="AC239" s="49"/>
      <c r="AD239" s="49"/>
      <c r="AE239" s="49"/>
      <c r="AF239" s="49"/>
      <c r="AG239" s="49"/>
      <c r="AH239" s="49"/>
      <c r="AI239" s="49"/>
      <c r="AJ239" s="49"/>
      <c r="AK239" s="49"/>
      <c r="AL239" s="52"/>
      <c r="AM239" s="52"/>
      <c r="AN239" s="52"/>
      <c r="AO239" s="52"/>
      <c r="AP239" s="52"/>
      <c r="AQ239" s="52"/>
    </row>
    <row r="240" spans="1:43" ht="19.5" customHeight="1">
      <c r="A240" s="86">
        <v>44097</v>
      </c>
      <c r="B240" s="49" t="s">
        <v>1990</v>
      </c>
      <c r="C240" s="87">
        <v>42.875453999999998</v>
      </c>
      <c r="D240" s="71">
        <v>74.603541000000007</v>
      </c>
      <c r="E240" s="49">
        <v>10</v>
      </c>
      <c r="F240" s="49">
        <v>0</v>
      </c>
      <c r="G240" s="61" t="s">
        <v>21</v>
      </c>
      <c r="H240" s="49" t="s">
        <v>22</v>
      </c>
      <c r="I240" s="49"/>
      <c r="J240" s="49"/>
      <c r="K240" s="88" t="s">
        <v>2680</v>
      </c>
      <c r="L240" s="49"/>
      <c r="M240" s="48" t="s">
        <v>24</v>
      </c>
      <c r="N240" s="49"/>
      <c r="O240" s="49" t="s">
        <v>24</v>
      </c>
      <c r="P240" s="49" t="s">
        <v>54</v>
      </c>
      <c r="Q240" s="49"/>
      <c r="R240" s="89" t="s">
        <v>2681</v>
      </c>
      <c r="S240" s="61" t="s">
        <v>27</v>
      </c>
      <c r="T240" s="67" t="s">
        <v>2682</v>
      </c>
      <c r="U240" s="49"/>
      <c r="V240" s="49"/>
      <c r="W240" s="49"/>
      <c r="X240" s="49"/>
      <c r="Y240" s="49"/>
      <c r="Z240" s="49"/>
      <c r="AA240" s="49"/>
      <c r="AB240" s="49"/>
      <c r="AC240" s="49"/>
      <c r="AD240" s="49"/>
      <c r="AE240" s="49"/>
      <c r="AF240" s="49"/>
      <c r="AG240" s="49"/>
      <c r="AH240" s="49"/>
      <c r="AI240" s="49"/>
      <c r="AJ240" s="49"/>
      <c r="AK240" s="49"/>
      <c r="AL240" s="52"/>
      <c r="AM240" s="52"/>
      <c r="AN240" s="52"/>
      <c r="AO240" s="52"/>
      <c r="AP240" s="52"/>
      <c r="AQ240" s="52"/>
    </row>
    <row r="241" spans="1:43" ht="19.5" customHeight="1">
      <c r="A241" s="54">
        <v>44092</v>
      </c>
      <c r="B241" s="55" t="s">
        <v>2683</v>
      </c>
      <c r="C241" s="55">
        <v>40.110374000772602</v>
      </c>
      <c r="D241" s="48">
        <v>69.640788890033605</v>
      </c>
      <c r="E241" s="47">
        <v>5</v>
      </c>
      <c r="F241" s="47">
        <v>0</v>
      </c>
      <c r="G241" s="47" t="s">
        <v>158</v>
      </c>
      <c r="H241" s="47" t="s">
        <v>282</v>
      </c>
      <c r="I241" s="47"/>
      <c r="J241" s="49"/>
      <c r="K241" s="47"/>
      <c r="L241" s="49"/>
      <c r="M241" s="47" t="s">
        <v>2684</v>
      </c>
      <c r="N241" s="47"/>
      <c r="O241" s="47" t="s">
        <v>76</v>
      </c>
      <c r="P241" s="47" t="s">
        <v>67</v>
      </c>
      <c r="Q241" s="49"/>
      <c r="R241" s="56" t="s">
        <v>2685</v>
      </c>
      <c r="S241" s="47" t="s">
        <v>98</v>
      </c>
      <c r="T241" s="55" t="s">
        <v>2686</v>
      </c>
      <c r="U241" s="49"/>
      <c r="V241" s="49"/>
      <c r="W241" s="49"/>
      <c r="X241" s="49"/>
      <c r="Y241" s="49"/>
      <c r="Z241" s="49"/>
      <c r="AA241" s="49"/>
      <c r="AB241" s="49"/>
      <c r="AC241" s="49"/>
      <c r="AD241" s="49"/>
      <c r="AE241" s="49"/>
      <c r="AF241" s="49"/>
      <c r="AG241" s="49"/>
      <c r="AH241" s="49"/>
      <c r="AI241" s="49"/>
      <c r="AJ241" s="49"/>
      <c r="AK241" s="49"/>
      <c r="AL241" s="52"/>
      <c r="AM241" s="52"/>
      <c r="AN241" s="52"/>
      <c r="AO241" s="52"/>
      <c r="AP241" s="52"/>
      <c r="AQ241" s="52"/>
    </row>
    <row r="242" spans="1:43" ht="19.5" customHeight="1">
      <c r="A242" s="91">
        <v>44092</v>
      </c>
      <c r="B242" s="47" t="s">
        <v>2619</v>
      </c>
      <c r="C242" s="47">
        <v>42.896611999999998</v>
      </c>
      <c r="D242" s="48">
        <v>74.843059999999994</v>
      </c>
      <c r="E242" s="94">
        <v>10</v>
      </c>
      <c r="F242" s="47">
        <v>0</v>
      </c>
      <c r="G242" s="47" t="s">
        <v>21</v>
      </c>
      <c r="H242" s="62" t="s">
        <v>96</v>
      </c>
      <c r="I242" s="49"/>
      <c r="J242" s="49"/>
      <c r="K242" s="88"/>
      <c r="L242" s="49"/>
      <c r="M242" s="48" t="s">
        <v>2687</v>
      </c>
      <c r="N242" s="49"/>
      <c r="O242" s="47" t="s">
        <v>59</v>
      </c>
      <c r="P242" s="47" t="s">
        <v>67</v>
      </c>
      <c r="Q242" s="49"/>
      <c r="R242" s="53" t="s">
        <v>2688</v>
      </c>
      <c r="S242" s="47" t="s">
        <v>98</v>
      </c>
      <c r="T242" s="51" t="s">
        <v>2689</v>
      </c>
      <c r="U242" s="49"/>
      <c r="V242" s="49"/>
      <c r="W242" s="49"/>
      <c r="X242" s="49"/>
      <c r="Y242" s="49"/>
      <c r="Z242" s="49"/>
      <c r="AA242" s="49"/>
      <c r="AB242" s="49"/>
      <c r="AC242" s="49"/>
      <c r="AD242" s="49"/>
      <c r="AE242" s="49"/>
      <c r="AF242" s="49"/>
      <c r="AG242" s="49"/>
      <c r="AH242" s="49"/>
      <c r="AI242" s="49"/>
      <c r="AJ242" s="49"/>
      <c r="AK242" s="49"/>
      <c r="AL242" s="52"/>
      <c r="AM242" s="52"/>
      <c r="AN242" s="52"/>
      <c r="AO242" s="52"/>
      <c r="AP242" s="52"/>
      <c r="AQ242" s="52"/>
    </row>
    <row r="243" spans="1:43" ht="19.5" customHeight="1">
      <c r="A243" s="54">
        <v>44091</v>
      </c>
      <c r="B243" s="55" t="s">
        <v>2131</v>
      </c>
      <c r="C243" s="58">
        <v>42.459837</v>
      </c>
      <c r="D243" s="48">
        <v>76.186226000000005</v>
      </c>
      <c r="E243" s="47">
        <v>30</v>
      </c>
      <c r="F243" s="47">
        <v>0</v>
      </c>
      <c r="G243" s="47" t="s">
        <v>21</v>
      </c>
      <c r="H243" s="47" t="s">
        <v>152</v>
      </c>
      <c r="I243" s="47"/>
      <c r="J243" s="49"/>
      <c r="K243" s="47"/>
      <c r="L243" s="49"/>
      <c r="M243" s="47" t="s">
        <v>2690</v>
      </c>
      <c r="N243" s="47"/>
      <c r="O243" s="47" t="s">
        <v>81</v>
      </c>
      <c r="P243" s="47" t="s">
        <v>67</v>
      </c>
      <c r="Q243" s="49"/>
      <c r="R243" s="56" t="s">
        <v>2691</v>
      </c>
      <c r="S243" s="47" t="s">
        <v>98</v>
      </c>
      <c r="T243" s="55" t="s">
        <v>2692</v>
      </c>
      <c r="U243" s="49"/>
      <c r="V243" s="49"/>
      <c r="W243" s="49"/>
      <c r="X243" s="49"/>
      <c r="Y243" s="49"/>
      <c r="Z243" s="49"/>
      <c r="AA243" s="49"/>
      <c r="AB243" s="49"/>
      <c r="AC243" s="49"/>
      <c r="AD243" s="49"/>
      <c r="AE243" s="49"/>
      <c r="AF243" s="49"/>
      <c r="AG243" s="49"/>
      <c r="AH243" s="49"/>
      <c r="AI243" s="49"/>
      <c r="AJ243" s="49"/>
      <c r="AK243" s="49"/>
      <c r="AL243" s="52"/>
      <c r="AM243" s="52"/>
      <c r="AN243" s="52"/>
      <c r="AO243" s="52"/>
      <c r="AP243" s="52"/>
      <c r="AQ243" s="52"/>
    </row>
    <row r="244" spans="1:43" ht="19.5" customHeight="1">
      <c r="A244" s="86">
        <v>44091</v>
      </c>
      <c r="B244" s="49" t="s">
        <v>2693</v>
      </c>
      <c r="C244" s="52">
        <v>40.942118000000001</v>
      </c>
      <c r="D244" s="71">
        <v>72.926107999999999</v>
      </c>
      <c r="E244" s="49">
        <v>40</v>
      </c>
      <c r="F244" s="49">
        <v>0</v>
      </c>
      <c r="G244" s="49" t="s">
        <v>21</v>
      </c>
      <c r="H244" s="49" t="s">
        <v>51</v>
      </c>
      <c r="I244" s="49"/>
      <c r="J244" s="49"/>
      <c r="K244" s="49"/>
      <c r="L244" s="49"/>
      <c r="M244" s="95" t="s">
        <v>2694</v>
      </c>
      <c r="N244" s="49"/>
      <c r="O244" s="49" t="s">
        <v>53</v>
      </c>
      <c r="P244" s="49" t="s">
        <v>67</v>
      </c>
      <c r="Q244" s="49"/>
      <c r="R244" s="89" t="s">
        <v>2695</v>
      </c>
      <c r="S244" s="61" t="s">
        <v>27</v>
      </c>
      <c r="T244" s="61" t="s">
        <v>2696</v>
      </c>
      <c r="U244" s="49"/>
      <c r="V244" s="49"/>
      <c r="W244" s="49"/>
      <c r="X244" s="49"/>
      <c r="Y244" s="49"/>
      <c r="Z244" s="49"/>
      <c r="AA244" s="49"/>
      <c r="AB244" s="49"/>
      <c r="AC244" s="49"/>
      <c r="AD244" s="49"/>
      <c r="AE244" s="49"/>
      <c r="AF244" s="49"/>
      <c r="AG244" s="49"/>
      <c r="AH244" s="49"/>
      <c r="AI244" s="49"/>
      <c r="AJ244" s="49"/>
      <c r="AK244" s="49"/>
      <c r="AL244" s="52"/>
      <c r="AM244" s="52"/>
      <c r="AN244" s="52"/>
      <c r="AO244" s="52"/>
      <c r="AP244" s="52"/>
      <c r="AQ244" s="52"/>
    </row>
    <row r="245" spans="1:43" ht="19.5" customHeight="1">
      <c r="A245" s="91">
        <v>44091</v>
      </c>
      <c r="B245" s="47" t="s">
        <v>2041</v>
      </c>
      <c r="C245" s="47">
        <v>42.883724000000001</v>
      </c>
      <c r="D245" s="48">
        <v>74.605841999999996</v>
      </c>
      <c r="E245" s="47">
        <v>10</v>
      </c>
      <c r="F245" s="47">
        <v>0</v>
      </c>
      <c r="G245" s="61" t="s">
        <v>21</v>
      </c>
      <c r="H245" s="62" t="s">
        <v>132</v>
      </c>
      <c r="I245" s="49"/>
      <c r="J245" s="49"/>
      <c r="K245" s="47" t="s">
        <v>2697</v>
      </c>
      <c r="L245" s="49"/>
      <c r="M245" s="96" t="s">
        <v>2047</v>
      </c>
      <c r="N245" s="49"/>
      <c r="O245" s="49" t="s">
        <v>24</v>
      </c>
      <c r="P245" s="47" t="s">
        <v>67</v>
      </c>
      <c r="Q245" s="49"/>
      <c r="R245" s="53" t="s">
        <v>2698</v>
      </c>
      <c r="S245" s="47" t="s">
        <v>98</v>
      </c>
      <c r="T245" s="47" t="s">
        <v>2699</v>
      </c>
      <c r="U245" s="49"/>
      <c r="V245" s="49"/>
      <c r="W245" s="49"/>
      <c r="X245" s="49"/>
      <c r="Y245" s="49"/>
      <c r="Z245" s="49"/>
      <c r="AA245" s="49"/>
      <c r="AB245" s="49"/>
      <c r="AC245" s="49"/>
      <c r="AD245" s="49"/>
      <c r="AE245" s="49"/>
      <c r="AF245" s="49"/>
      <c r="AG245" s="49"/>
      <c r="AH245" s="49"/>
      <c r="AI245" s="49"/>
      <c r="AJ245" s="49"/>
      <c r="AK245" s="49"/>
      <c r="AL245" s="52"/>
      <c r="AM245" s="52"/>
      <c r="AN245" s="52"/>
      <c r="AO245" s="52"/>
      <c r="AP245" s="52"/>
      <c r="AQ245" s="52"/>
    </row>
    <row r="246" spans="1:43" ht="19.5" customHeight="1">
      <c r="A246" s="86">
        <v>44088</v>
      </c>
      <c r="B246" s="49" t="s">
        <v>1990</v>
      </c>
      <c r="C246" s="87">
        <v>42.870606000000002</v>
      </c>
      <c r="D246" s="71">
        <v>74.578472000000005</v>
      </c>
      <c r="E246" s="49">
        <v>10</v>
      </c>
      <c r="F246" s="49">
        <v>0</v>
      </c>
      <c r="G246" s="61" t="s">
        <v>21</v>
      </c>
      <c r="H246" s="49" t="s">
        <v>133</v>
      </c>
      <c r="I246" s="49" t="s">
        <v>63</v>
      </c>
      <c r="J246" s="49" t="s">
        <v>64</v>
      </c>
      <c r="K246" s="49" t="s">
        <v>2700</v>
      </c>
      <c r="L246" s="49"/>
      <c r="M246" s="96" t="s">
        <v>2701</v>
      </c>
      <c r="N246" s="49"/>
      <c r="O246" s="49" t="s">
        <v>137</v>
      </c>
      <c r="P246" s="49" t="s">
        <v>67</v>
      </c>
      <c r="Q246" s="49"/>
      <c r="R246" s="89" t="s">
        <v>2702</v>
      </c>
      <c r="S246" s="61" t="s">
        <v>27</v>
      </c>
      <c r="T246" s="61" t="s">
        <v>2703</v>
      </c>
      <c r="U246" s="49"/>
      <c r="V246" s="49"/>
      <c r="W246" s="49"/>
      <c r="X246" s="49"/>
      <c r="Y246" s="49"/>
      <c r="Z246" s="49"/>
      <c r="AA246" s="49"/>
      <c r="AB246" s="49"/>
      <c r="AC246" s="49"/>
      <c r="AD246" s="49"/>
      <c r="AE246" s="49"/>
      <c r="AF246" s="49"/>
      <c r="AG246" s="49"/>
      <c r="AH246" s="49"/>
      <c r="AI246" s="49"/>
      <c r="AJ246" s="49"/>
      <c r="AK246" s="49"/>
      <c r="AL246" s="52"/>
      <c r="AM246" s="52"/>
      <c r="AN246" s="52"/>
      <c r="AO246" s="52"/>
      <c r="AP246" s="52"/>
      <c r="AQ246" s="52"/>
    </row>
    <row r="247" spans="1:43" ht="19.5" customHeight="1">
      <c r="A247" s="54">
        <v>44084</v>
      </c>
      <c r="B247" s="55" t="s">
        <v>2704</v>
      </c>
      <c r="C247" s="58">
        <v>41.763958000000002</v>
      </c>
      <c r="D247" s="48">
        <v>71.067042999999998</v>
      </c>
      <c r="E247" s="47">
        <v>10</v>
      </c>
      <c r="F247" s="47">
        <v>0</v>
      </c>
      <c r="G247" s="47" t="s">
        <v>158</v>
      </c>
      <c r="H247" s="47" t="s">
        <v>73</v>
      </c>
      <c r="I247" s="47" t="s">
        <v>45</v>
      </c>
      <c r="J247" s="49"/>
      <c r="K247" s="47"/>
      <c r="L247" s="49"/>
      <c r="M247" s="52" t="s">
        <v>2614</v>
      </c>
      <c r="N247" s="47"/>
      <c r="O247" s="47" t="s">
        <v>47</v>
      </c>
      <c r="P247" s="47" t="s">
        <v>437</v>
      </c>
      <c r="Q247" s="49"/>
      <c r="R247" s="56" t="s">
        <v>2705</v>
      </c>
      <c r="S247" s="47" t="s">
        <v>27</v>
      </c>
      <c r="T247" s="55" t="s">
        <v>2706</v>
      </c>
      <c r="U247" s="49"/>
      <c r="V247" s="49"/>
      <c r="W247" s="49"/>
      <c r="X247" s="49"/>
      <c r="Y247" s="49"/>
      <c r="Z247" s="49"/>
      <c r="AA247" s="49"/>
      <c r="AB247" s="49"/>
      <c r="AC247" s="49"/>
      <c r="AD247" s="49"/>
      <c r="AE247" s="49"/>
      <c r="AF247" s="49"/>
      <c r="AG247" s="49"/>
      <c r="AH247" s="49"/>
      <c r="AI247" s="49"/>
      <c r="AJ247" s="49"/>
      <c r="AK247" s="49"/>
      <c r="AL247" s="52"/>
      <c r="AM247" s="52"/>
      <c r="AN247" s="52"/>
      <c r="AO247" s="52"/>
      <c r="AP247" s="52"/>
      <c r="AQ247" s="52"/>
    </row>
    <row r="248" spans="1:43" ht="19.5" customHeight="1">
      <c r="A248" s="46">
        <v>44084</v>
      </c>
      <c r="B248" s="47" t="s">
        <v>2707</v>
      </c>
      <c r="C248" s="47">
        <v>40.241247999999999</v>
      </c>
      <c r="D248" s="48">
        <v>71.502639000000002</v>
      </c>
      <c r="E248" s="47">
        <v>10</v>
      </c>
      <c r="F248" s="47">
        <v>0</v>
      </c>
      <c r="G248" s="47" t="s">
        <v>828</v>
      </c>
      <c r="H248" s="47" t="s">
        <v>282</v>
      </c>
      <c r="I248" s="47" t="s">
        <v>133</v>
      </c>
      <c r="J248" s="49"/>
      <c r="K248" s="49"/>
      <c r="L248" s="49"/>
      <c r="M248" s="48" t="s">
        <v>59</v>
      </c>
      <c r="N248" s="71"/>
      <c r="O248" s="47" t="s">
        <v>59</v>
      </c>
      <c r="P248" s="47" t="s">
        <v>67</v>
      </c>
      <c r="Q248" s="49"/>
      <c r="R248" s="53" t="s">
        <v>2708</v>
      </c>
      <c r="S248" s="47" t="s">
        <v>98</v>
      </c>
      <c r="T248" s="51" t="s">
        <v>2709</v>
      </c>
      <c r="U248" s="49"/>
      <c r="V248" s="49"/>
      <c r="W248" s="49"/>
      <c r="X248" s="49"/>
      <c r="Y248" s="49"/>
      <c r="Z248" s="49"/>
      <c r="AA248" s="49"/>
      <c r="AB248" s="49"/>
      <c r="AC248" s="49"/>
      <c r="AD248" s="49"/>
      <c r="AE248" s="49"/>
      <c r="AF248" s="49"/>
      <c r="AG248" s="49"/>
      <c r="AH248" s="49"/>
      <c r="AI248" s="49"/>
      <c r="AJ248" s="49"/>
      <c r="AK248" s="49"/>
      <c r="AL248" s="52"/>
      <c r="AM248" s="52"/>
      <c r="AN248" s="52"/>
      <c r="AO248" s="52"/>
      <c r="AP248" s="52"/>
      <c r="AQ248" s="52"/>
    </row>
    <row r="249" spans="1:43" ht="19.5" customHeight="1">
      <c r="A249" s="63">
        <v>44083</v>
      </c>
      <c r="B249" s="49" t="s">
        <v>1990</v>
      </c>
      <c r="C249" s="52">
        <v>42.869745000000002</v>
      </c>
      <c r="D249" s="71">
        <v>74.616152</v>
      </c>
      <c r="E249" s="49">
        <v>500</v>
      </c>
      <c r="F249" s="49">
        <v>0</v>
      </c>
      <c r="G249" s="61" t="s">
        <v>21</v>
      </c>
      <c r="H249" s="49" t="s">
        <v>22</v>
      </c>
      <c r="I249" s="49" t="s">
        <v>51</v>
      </c>
      <c r="J249" s="49"/>
      <c r="K249" s="49" t="s">
        <v>2710</v>
      </c>
      <c r="L249" s="49"/>
      <c r="M249" s="87" t="s">
        <v>2711</v>
      </c>
      <c r="N249" s="71" t="s">
        <v>2712</v>
      </c>
      <c r="O249" s="49" t="s">
        <v>53</v>
      </c>
      <c r="P249" s="49" t="s">
        <v>205</v>
      </c>
      <c r="Q249" s="49"/>
      <c r="R249" s="89" t="s">
        <v>2713</v>
      </c>
      <c r="S249" s="61" t="s">
        <v>27</v>
      </c>
      <c r="T249" s="67" t="s">
        <v>2714</v>
      </c>
      <c r="U249" s="49"/>
      <c r="V249" s="49"/>
      <c r="W249" s="49"/>
      <c r="X249" s="49"/>
      <c r="Y249" s="49"/>
      <c r="Z249" s="49"/>
      <c r="AA249" s="49"/>
      <c r="AB249" s="49"/>
      <c r="AC249" s="49"/>
      <c r="AD249" s="49"/>
      <c r="AE249" s="49"/>
      <c r="AF249" s="49"/>
      <c r="AG249" s="49"/>
      <c r="AH249" s="49"/>
      <c r="AI249" s="49"/>
      <c r="AJ249" s="49"/>
      <c r="AK249" s="49"/>
      <c r="AL249" s="52"/>
      <c r="AM249" s="52"/>
      <c r="AN249" s="52"/>
      <c r="AO249" s="52"/>
      <c r="AP249" s="52"/>
      <c r="AQ249" s="52"/>
    </row>
    <row r="250" spans="1:43" ht="19.5" customHeight="1">
      <c r="A250" s="63">
        <v>44081</v>
      </c>
      <c r="B250" s="49" t="s">
        <v>1990</v>
      </c>
      <c r="C250" s="52">
        <v>42.869745000000002</v>
      </c>
      <c r="D250" s="71">
        <v>74.616152</v>
      </c>
      <c r="E250" s="49">
        <v>300</v>
      </c>
      <c r="F250" s="49">
        <v>0</v>
      </c>
      <c r="G250" s="61" t="s">
        <v>21</v>
      </c>
      <c r="H250" s="49" t="s">
        <v>22</v>
      </c>
      <c r="I250" s="49" t="s">
        <v>51</v>
      </c>
      <c r="J250" s="49"/>
      <c r="K250" s="49" t="s">
        <v>2710</v>
      </c>
      <c r="L250" s="49" t="s">
        <v>2715</v>
      </c>
      <c r="M250" s="87" t="s">
        <v>2711</v>
      </c>
      <c r="N250" s="71" t="s">
        <v>2712</v>
      </c>
      <c r="O250" s="49" t="s">
        <v>53</v>
      </c>
      <c r="P250" s="47" t="s">
        <v>437</v>
      </c>
      <c r="Q250" s="49"/>
      <c r="R250" s="53" t="s">
        <v>2716</v>
      </c>
      <c r="S250" s="61" t="s">
        <v>27</v>
      </c>
      <c r="T250" s="67" t="s">
        <v>2717</v>
      </c>
      <c r="U250" s="49"/>
      <c r="V250" s="49"/>
      <c r="W250" s="49"/>
      <c r="X250" s="49"/>
      <c r="Y250" s="49"/>
      <c r="Z250" s="49"/>
      <c r="AA250" s="49"/>
      <c r="AB250" s="49"/>
      <c r="AC250" s="49"/>
      <c r="AD250" s="49"/>
      <c r="AE250" s="49"/>
      <c r="AF250" s="49"/>
      <c r="AG250" s="49"/>
      <c r="AH250" s="49"/>
      <c r="AI250" s="49"/>
      <c r="AJ250" s="49"/>
      <c r="AK250" s="49"/>
      <c r="AL250" s="52"/>
      <c r="AM250" s="52"/>
      <c r="AN250" s="52"/>
      <c r="AO250" s="52"/>
      <c r="AP250" s="52"/>
      <c r="AQ250" s="52"/>
    </row>
    <row r="251" spans="1:43" ht="19.5" customHeight="1">
      <c r="A251" s="46">
        <v>44081</v>
      </c>
      <c r="B251" s="47" t="s">
        <v>2718</v>
      </c>
      <c r="C251" s="47">
        <v>41.133268999999999</v>
      </c>
      <c r="D251" s="47">
        <v>72.883837</v>
      </c>
      <c r="E251" s="47">
        <v>20</v>
      </c>
      <c r="F251" s="47">
        <v>0</v>
      </c>
      <c r="G251" s="47" t="s">
        <v>21</v>
      </c>
      <c r="H251" s="47" t="s">
        <v>282</v>
      </c>
      <c r="I251" s="49"/>
      <c r="J251" s="49"/>
      <c r="K251" s="49"/>
      <c r="L251" s="49"/>
      <c r="M251" s="48" t="s">
        <v>59</v>
      </c>
      <c r="N251" s="71"/>
      <c r="O251" s="47" t="s">
        <v>59</v>
      </c>
      <c r="P251" s="47" t="s">
        <v>67</v>
      </c>
      <c r="Q251" s="49"/>
      <c r="R251" s="53" t="s">
        <v>2719</v>
      </c>
      <c r="S251" s="47" t="s">
        <v>98</v>
      </c>
      <c r="T251" s="51" t="s">
        <v>2720</v>
      </c>
      <c r="U251" s="49"/>
      <c r="V251" s="49"/>
      <c r="W251" s="49"/>
      <c r="X251" s="49"/>
      <c r="Y251" s="49"/>
      <c r="Z251" s="49"/>
      <c r="AA251" s="49"/>
      <c r="AB251" s="49"/>
      <c r="AC251" s="49"/>
      <c r="AD251" s="49"/>
      <c r="AE251" s="49"/>
      <c r="AF251" s="49"/>
      <c r="AG251" s="49"/>
      <c r="AH251" s="49"/>
      <c r="AI251" s="49"/>
      <c r="AJ251" s="49"/>
      <c r="AK251" s="49"/>
      <c r="AL251" s="52"/>
      <c r="AM251" s="52"/>
      <c r="AN251" s="52"/>
      <c r="AO251" s="52"/>
      <c r="AP251" s="52"/>
      <c r="AQ251" s="52"/>
    </row>
    <row r="252" spans="1:43" ht="19.5" customHeight="1">
      <c r="A252" s="91">
        <v>44078</v>
      </c>
      <c r="B252" s="47" t="s">
        <v>1990</v>
      </c>
      <c r="C252" s="62">
        <v>42.879869999999997</v>
      </c>
      <c r="D252" s="48">
        <v>74.585785999999999</v>
      </c>
      <c r="E252" s="47">
        <v>100</v>
      </c>
      <c r="F252" s="47">
        <v>0</v>
      </c>
      <c r="G252" s="61" t="s">
        <v>21</v>
      </c>
      <c r="H252" s="49" t="s">
        <v>22</v>
      </c>
      <c r="I252" s="49"/>
      <c r="J252" s="49"/>
      <c r="K252" s="49" t="s">
        <v>2710</v>
      </c>
      <c r="L252" s="49"/>
      <c r="M252" s="96" t="s">
        <v>2721</v>
      </c>
      <c r="N252" s="71" t="s">
        <v>2712</v>
      </c>
      <c r="O252" s="49" t="s">
        <v>24</v>
      </c>
      <c r="P252" s="49" t="s">
        <v>67</v>
      </c>
      <c r="Q252" s="49"/>
      <c r="R252" s="53" t="s">
        <v>2722</v>
      </c>
      <c r="S252" s="61" t="s">
        <v>27</v>
      </c>
      <c r="T252" s="47" t="s">
        <v>2723</v>
      </c>
      <c r="U252" s="49"/>
      <c r="V252" s="49"/>
      <c r="W252" s="49"/>
      <c r="X252" s="49"/>
      <c r="Y252" s="49"/>
      <c r="Z252" s="49"/>
      <c r="AA252" s="49"/>
      <c r="AB252" s="49"/>
      <c r="AC252" s="49"/>
      <c r="AD252" s="49"/>
      <c r="AE252" s="49"/>
      <c r="AF252" s="49"/>
      <c r="AG252" s="49"/>
      <c r="AH252" s="49"/>
      <c r="AI252" s="49"/>
      <c r="AJ252" s="49"/>
      <c r="AK252" s="49"/>
      <c r="AL252" s="52"/>
      <c r="AM252" s="52"/>
      <c r="AN252" s="52"/>
      <c r="AO252" s="52"/>
      <c r="AP252" s="52"/>
      <c r="AQ252" s="52"/>
    </row>
    <row r="253" spans="1:43" ht="19.5" customHeight="1">
      <c r="A253" s="91">
        <v>44078</v>
      </c>
      <c r="B253" s="47" t="s">
        <v>1990</v>
      </c>
      <c r="C253" s="62">
        <v>42.875786714791097</v>
      </c>
      <c r="D253" s="25">
        <v>74.614318847469306</v>
      </c>
      <c r="E253" s="47">
        <v>1</v>
      </c>
      <c r="F253" s="47">
        <v>0</v>
      </c>
      <c r="G253" s="47" t="s">
        <v>21</v>
      </c>
      <c r="H253" s="47" t="s">
        <v>22</v>
      </c>
      <c r="I253" s="62" t="s">
        <v>140</v>
      </c>
      <c r="J253" s="49"/>
      <c r="K253" s="47" t="s">
        <v>2724</v>
      </c>
      <c r="L253" s="49"/>
      <c r="M253" s="96" t="s">
        <v>24</v>
      </c>
      <c r="N253" s="71"/>
      <c r="O253" s="96" t="s">
        <v>24</v>
      </c>
      <c r="P253" s="47" t="s">
        <v>67</v>
      </c>
      <c r="Q253" s="49"/>
      <c r="R253" s="53" t="s">
        <v>2725</v>
      </c>
      <c r="S253" s="61" t="s">
        <v>27</v>
      </c>
      <c r="T253" s="47" t="s">
        <v>2726</v>
      </c>
      <c r="U253" s="49"/>
      <c r="V253" s="49"/>
      <c r="W253" s="49"/>
      <c r="X253" s="49"/>
      <c r="Y253" s="49"/>
      <c r="Z253" s="49"/>
      <c r="AA253" s="49"/>
      <c r="AB253" s="49"/>
      <c r="AC253" s="49"/>
      <c r="AD253" s="49"/>
      <c r="AE253" s="49"/>
      <c r="AF253" s="49"/>
      <c r="AG253" s="49"/>
      <c r="AH253" s="49"/>
      <c r="AI253" s="49"/>
      <c r="AJ253" s="49"/>
      <c r="AK253" s="49"/>
      <c r="AL253" s="52"/>
      <c r="AM253" s="52"/>
      <c r="AN253" s="52"/>
      <c r="AO253" s="52"/>
      <c r="AP253" s="52"/>
      <c r="AQ253" s="52"/>
    </row>
    <row r="254" spans="1:43" ht="19.5" customHeight="1">
      <c r="A254" s="86">
        <v>44077</v>
      </c>
      <c r="B254" s="49" t="s">
        <v>1990</v>
      </c>
      <c r="C254" s="52">
        <v>42.843344999999999</v>
      </c>
      <c r="D254" s="71">
        <v>74.605264000000005</v>
      </c>
      <c r="E254" s="49">
        <v>3</v>
      </c>
      <c r="F254" s="49">
        <v>0</v>
      </c>
      <c r="G254" s="61" t="s">
        <v>21</v>
      </c>
      <c r="H254" s="49" t="s">
        <v>73</v>
      </c>
      <c r="I254" s="47" t="s">
        <v>45</v>
      </c>
      <c r="J254" s="47"/>
      <c r="K254" s="49" t="s">
        <v>2727</v>
      </c>
      <c r="L254" s="49"/>
      <c r="M254" s="97" t="s">
        <v>2728</v>
      </c>
      <c r="N254" s="90" t="s">
        <v>2729</v>
      </c>
      <c r="O254" s="49" t="s">
        <v>81</v>
      </c>
      <c r="P254" s="49" t="s">
        <v>67</v>
      </c>
      <c r="Q254" s="49"/>
      <c r="R254" s="89" t="s">
        <v>2730</v>
      </c>
      <c r="S254" s="61" t="s">
        <v>27</v>
      </c>
      <c r="T254" s="61" t="s">
        <v>2731</v>
      </c>
      <c r="U254" s="49"/>
      <c r="V254" s="49"/>
      <c r="W254" s="49"/>
      <c r="X254" s="49"/>
      <c r="Y254" s="49"/>
      <c r="Z254" s="49"/>
      <c r="AA254" s="49"/>
      <c r="AB254" s="49"/>
      <c r="AC254" s="49"/>
      <c r="AD254" s="49"/>
      <c r="AE254" s="49"/>
      <c r="AF254" s="49"/>
      <c r="AG254" s="49"/>
      <c r="AH254" s="49"/>
      <c r="AI254" s="49"/>
      <c r="AJ254" s="49"/>
      <c r="AK254" s="49"/>
      <c r="AL254" s="52"/>
      <c r="AM254" s="52"/>
      <c r="AN254" s="52"/>
      <c r="AO254" s="52"/>
      <c r="AP254" s="52"/>
      <c r="AQ254" s="52"/>
    </row>
    <row r="255" spans="1:43" ht="19.5" customHeight="1">
      <c r="A255" s="86">
        <v>44075</v>
      </c>
      <c r="B255" s="49" t="s">
        <v>1990</v>
      </c>
      <c r="C255" s="52">
        <v>42.877434000000001</v>
      </c>
      <c r="D255" s="71">
        <v>74.600228000000001</v>
      </c>
      <c r="E255" s="47">
        <v>150</v>
      </c>
      <c r="F255" s="49">
        <v>0</v>
      </c>
      <c r="G255" s="61" t="s">
        <v>21</v>
      </c>
      <c r="H255" s="49" t="s">
        <v>96</v>
      </c>
      <c r="I255" s="49" t="s">
        <v>44</v>
      </c>
      <c r="J255" s="49"/>
      <c r="K255" s="49"/>
      <c r="L255" s="49"/>
      <c r="M255" s="90" t="s">
        <v>2732</v>
      </c>
      <c r="N255" s="49" t="s">
        <v>2733</v>
      </c>
      <c r="O255" s="49" t="s">
        <v>24</v>
      </c>
      <c r="P255" s="49" t="s">
        <v>48</v>
      </c>
      <c r="Q255" s="49" t="s">
        <v>82</v>
      </c>
      <c r="R255" s="53" t="s">
        <v>2734</v>
      </c>
      <c r="S255" s="61" t="s">
        <v>27</v>
      </c>
      <c r="T255" s="67" t="s">
        <v>2735</v>
      </c>
      <c r="U255" s="49"/>
      <c r="V255" s="49"/>
      <c r="W255" s="49"/>
      <c r="X255" s="49"/>
      <c r="Y255" s="49"/>
      <c r="Z255" s="49"/>
      <c r="AA255" s="49"/>
      <c r="AB255" s="49"/>
      <c r="AC255" s="49"/>
      <c r="AD255" s="49"/>
      <c r="AE255" s="49"/>
      <c r="AF255" s="49"/>
      <c r="AG255" s="49"/>
      <c r="AH255" s="49"/>
      <c r="AI255" s="49"/>
      <c r="AJ255" s="49"/>
      <c r="AK255" s="49"/>
      <c r="AL255" s="52"/>
      <c r="AM255" s="52"/>
      <c r="AN255" s="52"/>
      <c r="AO255" s="52"/>
      <c r="AP255" s="52"/>
      <c r="AQ255" s="52"/>
    </row>
    <row r="256" spans="1:43" ht="19.5" customHeight="1">
      <c r="A256" s="86">
        <v>44075</v>
      </c>
      <c r="B256" s="49" t="s">
        <v>1990</v>
      </c>
      <c r="C256" s="52">
        <v>42.876676000000003</v>
      </c>
      <c r="D256" s="71">
        <v>74.612697999999995</v>
      </c>
      <c r="E256" s="49">
        <v>70</v>
      </c>
      <c r="F256" s="49">
        <v>0</v>
      </c>
      <c r="G256" s="61" t="s">
        <v>21</v>
      </c>
      <c r="H256" s="49" t="s">
        <v>22</v>
      </c>
      <c r="I256" s="49" t="s">
        <v>51</v>
      </c>
      <c r="J256" s="49"/>
      <c r="K256" s="49"/>
      <c r="L256" s="49"/>
      <c r="M256" s="98" t="s">
        <v>2712</v>
      </c>
      <c r="N256" s="49"/>
      <c r="O256" s="49" t="s">
        <v>24</v>
      </c>
      <c r="P256" s="49" t="s">
        <v>67</v>
      </c>
      <c r="Q256" s="49"/>
      <c r="R256" s="89" t="s">
        <v>2736</v>
      </c>
      <c r="S256" s="61" t="s">
        <v>27</v>
      </c>
      <c r="T256" s="67" t="s">
        <v>2737</v>
      </c>
      <c r="U256" s="49"/>
      <c r="V256" s="49"/>
      <c r="W256" s="49"/>
      <c r="X256" s="49"/>
      <c r="Y256" s="49"/>
      <c r="Z256" s="49"/>
      <c r="AA256" s="49"/>
      <c r="AB256" s="49"/>
      <c r="AC256" s="49"/>
      <c r="AD256" s="49"/>
      <c r="AE256" s="49"/>
      <c r="AF256" s="49"/>
      <c r="AG256" s="49"/>
      <c r="AH256" s="49"/>
      <c r="AI256" s="49"/>
      <c r="AJ256" s="49"/>
      <c r="AK256" s="49"/>
      <c r="AL256" s="52"/>
      <c r="AM256" s="52"/>
      <c r="AN256" s="52"/>
      <c r="AO256" s="52"/>
      <c r="AP256" s="52"/>
      <c r="AQ256" s="52"/>
    </row>
    <row r="257" spans="1:43" ht="19.5" customHeight="1">
      <c r="A257" s="86">
        <v>44075</v>
      </c>
      <c r="B257" s="49" t="s">
        <v>1990</v>
      </c>
      <c r="C257" s="52">
        <v>42.879741000000003</v>
      </c>
      <c r="D257" s="71">
        <v>74.605542</v>
      </c>
      <c r="E257" s="49">
        <v>100</v>
      </c>
      <c r="F257" s="49">
        <v>0</v>
      </c>
      <c r="G257" s="61" t="s">
        <v>21</v>
      </c>
      <c r="H257" s="49" t="s">
        <v>51</v>
      </c>
      <c r="I257" s="49" t="s">
        <v>22</v>
      </c>
      <c r="J257" s="49"/>
      <c r="K257" s="49" t="s">
        <v>2537</v>
      </c>
      <c r="L257" s="49" t="s">
        <v>2657</v>
      </c>
      <c r="M257" s="87" t="s">
        <v>1280</v>
      </c>
      <c r="N257" s="49"/>
      <c r="O257" s="49" t="s">
        <v>53</v>
      </c>
      <c r="P257" s="49" t="s">
        <v>67</v>
      </c>
      <c r="Q257" s="49"/>
      <c r="R257" s="89" t="s">
        <v>2738</v>
      </c>
      <c r="S257" s="61" t="s">
        <v>27</v>
      </c>
      <c r="T257" s="99" t="s">
        <v>2739</v>
      </c>
      <c r="U257" s="49"/>
      <c r="V257" s="49"/>
      <c r="W257" s="49"/>
      <c r="X257" s="49"/>
      <c r="Y257" s="49"/>
      <c r="Z257" s="49"/>
      <c r="AA257" s="49"/>
      <c r="AB257" s="49"/>
      <c r="AC257" s="49"/>
      <c r="AD257" s="49"/>
      <c r="AE257" s="49"/>
      <c r="AF257" s="49"/>
      <c r="AG257" s="49"/>
      <c r="AH257" s="49"/>
      <c r="AI257" s="49"/>
      <c r="AJ257" s="49"/>
      <c r="AK257" s="49"/>
      <c r="AL257" s="52"/>
      <c r="AM257" s="52"/>
      <c r="AN257" s="52"/>
      <c r="AO257" s="52"/>
      <c r="AP257" s="52"/>
      <c r="AQ257" s="52"/>
    </row>
    <row r="258" spans="1:43" ht="19.5" customHeight="1">
      <c r="A258" s="86">
        <v>44070</v>
      </c>
      <c r="B258" s="49" t="s">
        <v>1990</v>
      </c>
      <c r="C258" s="87">
        <v>42.876935000000003</v>
      </c>
      <c r="D258" s="71">
        <v>74.612677000000005</v>
      </c>
      <c r="E258" s="49">
        <v>7</v>
      </c>
      <c r="F258" s="49">
        <v>0</v>
      </c>
      <c r="G258" s="61" t="s">
        <v>21</v>
      </c>
      <c r="H258" s="49" t="s">
        <v>22</v>
      </c>
      <c r="I258" s="49"/>
      <c r="J258" s="49"/>
      <c r="K258" s="49" t="s">
        <v>2316</v>
      </c>
      <c r="L258" s="49" t="s">
        <v>2740</v>
      </c>
      <c r="M258" s="100" t="s">
        <v>2712</v>
      </c>
      <c r="N258" s="49"/>
      <c r="O258" s="49" t="s">
        <v>24</v>
      </c>
      <c r="P258" s="49" t="s">
        <v>205</v>
      </c>
      <c r="Q258" s="49"/>
      <c r="R258" s="49" t="s">
        <v>2741</v>
      </c>
      <c r="S258" s="61" t="s">
        <v>27</v>
      </c>
      <c r="T258" s="67" t="s">
        <v>2742</v>
      </c>
      <c r="U258" s="49"/>
      <c r="V258" s="49"/>
      <c r="W258" s="49"/>
      <c r="X258" s="49"/>
      <c r="Y258" s="49"/>
      <c r="Z258" s="49"/>
      <c r="AA258" s="49"/>
      <c r="AB258" s="49"/>
      <c r="AC258" s="49"/>
      <c r="AD258" s="49"/>
      <c r="AE258" s="49"/>
      <c r="AF258" s="49"/>
      <c r="AG258" s="49"/>
      <c r="AH258" s="49"/>
      <c r="AI258" s="49"/>
      <c r="AJ258" s="49"/>
      <c r="AK258" s="49"/>
      <c r="AL258" s="52"/>
      <c r="AM258" s="52"/>
      <c r="AN258" s="52"/>
      <c r="AO258" s="52"/>
      <c r="AP258" s="52"/>
      <c r="AQ258" s="52"/>
    </row>
    <row r="259" spans="1:43" ht="19.5" customHeight="1">
      <c r="A259" s="86">
        <v>44070</v>
      </c>
      <c r="B259" s="61" t="s">
        <v>1990</v>
      </c>
      <c r="C259" s="87">
        <v>42.869745000000002</v>
      </c>
      <c r="D259" s="71">
        <v>74.616152</v>
      </c>
      <c r="E259" s="49">
        <v>200</v>
      </c>
      <c r="F259" s="49">
        <v>0</v>
      </c>
      <c r="G259" s="49" t="s">
        <v>21</v>
      </c>
      <c r="H259" s="49" t="s">
        <v>22</v>
      </c>
      <c r="I259" s="49"/>
      <c r="J259" s="49"/>
      <c r="K259" s="49" t="s">
        <v>2743</v>
      </c>
      <c r="L259" s="49" t="s">
        <v>2463</v>
      </c>
      <c r="M259" s="87" t="s">
        <v>2711</v>
      </c>
      <c r="N259" s="71" t="s">
        <v>2712</v>
      </c>
      <c r="O259" s="49" t="s">
        <v>53</v>
      </c>
      <c r="P259" s="49" t="s">
        <v>205</v>
      </c>
      <c r="Q259" s="49"/>
      <c r="R259" s="89" t="s">
        <v>2744</v>
      </c>
      <c r="S259" s="61" t="s">
        <v>27</v>
      </c>
      <c r="T259" s="67" t="s">
        <v>2745</v>
      </c>
      <c r="U259" s="49"/>
      <c r="V259" s="49"/>
      <c r="W259" s="49"/>
      <c r="X259" s="49"/>
      <c r="Y259" s="49"/>
      <c r="Z259" s="49"/>
      <c r="AA259" s="49"/>
      <c r="AB259" s="49"/>
      <c r="AC259" s="49"/>
      <c r="AD259" s="49"/>
      <c r="AE259" s="49"/>
      <c r="AF259" s="49"/>
      <c r="AG259" s="49"/>
      <c r="AH259" s="49"/>
      <c r="AI259" s="49"/>
      <c r="AJ259" s="49"/>
      <c r="AK259" s="49"/>
      <c r="AL259" s="52"/>
      <c r="AM259" s="52"/>
      <c r="AN259" s="52"/>
      <c r="AO259" s="52"/>
      <c r="AP259" s="52"/>
      <c r="AQ259" s="52"/>
    </row>
    <row r="260" spans="1:43" ht="19.5" customHeight="1">
      <c r="A260" s="86">
        <v>44070</v>
      </c>
      <c r="B260" s="49" t="s">
        <v>2562</v>
      </c>
      <c r="C260" s="52">
        <v>42.825713</v>
      </c>
      <c r="D260" s="71">
        <v>75.289985999999999</v>
      </c>
      <c r="E260" s="49">
        <v>40</v>
      </c>
      <c r="F260" s="49">
        <v>0</v>
      </c>
      <c r="G260" s="61" t="s">
        <v>21</v>
      </c>
      <c r="H260" s="49" t="s">
        <v>22</v>
      </c>
      <c r="I260" s="49"/>
      <c r="J260" s="49"/>
      <c r="K260" s="49"/>
      <c r="L260" s="49"/>
      <c r="M260" s="98" t="s">
        <v>2712</v>
      </c>
      <c r="N260" s="49"/>
      <c r="O260" s="49" t="s">
        <v>24</v>
      </c>
      <c r="P260" s="49" t="s">
        <v>67</v>
      </c>
      <c r="Q260" s="49"/>
      <c r="R260" s="89" t="s">
        <v>2746</v>
      </c>
      <c r="S260" s="61" t="s">
        <v>27</v>
      </c>
      <c r="T260" s="61" t="s">
        <v>2747</v>
      </c>
      <c r="U260" s="49"/>
      <c r="V260" s="49"/>
      <c r="W260" s="49"/>
      <c r="X260" s="49"/>
      <c r="Y260" s="49"/>
      <c r="Z260" s="49"/>
      <c r="AA260" s="49"/>
      <c r="AB260" s="49"/>
      <c r="AC260" s="49"/>
      <c r="AD260" s="49"/>
      <c r="AE260" s="49"/>
      <c r="AF260" s="49"/>
      <c r="AG260" s="49"/>
      <c r="AH260" s="49"/>
      <c r="AI260" s="49"/>
      <c r="AJ260" s="49"/>
      <c r="AK260" s="49"/>
      <c r="AL260" s="52"/>
      <c r="AM260" s="52"/>
      <c r="AN260" s="52"/>
      <c r="AO260" s="52"/>
      <c r="AP260" s="52"/>
      <c r="AQ260" s="52"/>
    </row>
    <row r="261" spans="1:43" ht="19.5" customHeight="1">
      <c r="A261" s="86">
        <v>44068</v>
      </c>
      <c r="B261" s="49" t="s">
        <v>1990</v>
      </c>
      <c r="C261" s="87">
        <v>42.876911999999997</v>
      </c>
      <c r="D261" s="87">
        <v>74.612301000000002</v>
      </c>
      <c r="E261" s="49">
        <v>1</v>
      </c>
      <c r="F261" s="49">
        <v>0</v>
      </c>
      <c r="G261" s="49" t="s">
        <v>21</v>
      </c>
      <c r="H261" s="49" t="s">
        <v>22</v>
      </c>
      <c r="I261" s="49"/>
      <c r="J261" s="49"/>
      <c r="K261" s="49"/>
      <c r="L261" s="49"/>
      <c r="M261" s="68" t="s">
        <v>2712</v>
      </c>
      <c r="N261" s="49" t="s">
        <v>2748</v>
      </c>
      <c r="O261" s="49" t="s">
        <v>24</v>
      </c>
      <c r="P261" s="49" t="s">
        <v>205</v>
      </c>
      <c r="Q261" s="49"/>
      <c r="R261" s="89" t="s">
        <v>2749</v>
      </c>
      <c r="S261" s="61" t="s">
        <v>27</v>
      </c>
      <c r="T261" s="61" t="s">
        <v>2750</v>
      </c>
      <c r="U261" s="49"/>
      <c r="V261" s="49"/>
      <c r="W261" s="49"/>
      <c r="X261" s="49"/>
      <c r="Y261" s="49"/>
      <c r="Z261" s="49"/>
      <c r="AA261" s="49"/>
      <c r="AB261" s="49"/>
      <c r="AC261" s="49"/>
      <c r="AD261" s="49"/>
      <c r="AE261" s="49"/>
      <c r="AF261" s="49"/>
      <c r="AG261" s="49"/>
      <c r="AH261" s="49"/>
      <c r="AI261" s="49"/>
      <c r="AJ261" s="49"/>
      <c r="AK261" s="49"/>
      <c r="AL261" s="52"/>
      <c r="AM261" s="52"/>
      <c r="AN261" s="52"/>
      <c r="AO261" s="52"/>
      <c r="AP261" s="52"/>
      <c r="AQ261" s="52"/>
    </row>
    <row r="262" spans="1:43" ht="19.5" customHeight="1">
      <c r="A262" s="86">
        <v>44067</v>
      </c>
      <c r="B262" s="49" t="s">
        <v>1990</v>
      </c>
      <c r="C262" s="87">
        <v>42.876503999999997</v>
      </c>
      <c r="D262" s="87">
        <v>74.589658</v>
      </c>
      <c r="E262" s="49">
        <v>10</v>
      </c>
      <c r="F262" s="49">
        <v>0</v>
      </c>
      <c r="G262" s="61" t="s">
        <v>21</v>
      </c>
      <c r="H262" s="49" t="s">
        <v>152</v>
      </c>
      <c r="I262" s="49" t="s">
        <v>140</v>
      </c>
      <c r="J262" s="49"/>
      <c r="K262" s="49"/>
      <c r="L262" s="49"/>
      <c r="M262" s="68" t="s">
        <v>2751</v>
      </c>
      <c r="N262" s="49"/>
      <c r="O262" s="49" t="s">
        <v>24</v>
      </c>
      <c r="P262" s="49" t="s">
        <v>67</v>
      </c>
      <c r="Q262" s="49"/>
      <c r="R262" s="89" t="s">
        <v>2752</v>
      </c>
      <c r="S262" s="61" t="s">
        <v>27</v>
      </c>
      <c r="T262" s="67" t="s">
        <v>2753</v>
      </c>
      <c r="U262" s="49"/>
      <c r="V262" s="49"/>
      <c r="W262" s="49"/>
      <c r="X262" s="49"/>
      <c r="Y262" s="49"/>
      <c r="Z262" s="49"/>
      <c r="AA262" s="49"/>
      <c r="AB262" s="49"/>
      <c r="AC262" s="49"/>
      <c r="AD262" s="49"/>
      <c r="AE262" s="49"/>
      <c r="AF262" s="49"/>
      <c r="AG262" s="49"/>
      <c r="AH262" s="49"/>
      <c r="AI262" s="49"/>
      <c r="AJ262" s="49"/>
      <c r="AK262" s="49"/>
      <c r="AL262" s="52"/>
      <c r="AM262" s="52"/>
      <c r="AN262" s="52"/>
      <c r="AO262" s="52"/>
      <c r="AP262" s="52"/>
      <c r="AQ262" s="52"/>
    </row>
    <row r="263" spans="1:43" ht="19.5" customHeight="1">
      <c r="A263" s="86">
        <v>44067</v>
      </c>
      <c r="B263" s="49" t="s">
        <v>1990</v>
      </c>
      <c r="C263" s="87">
        <v>42.876503999999997</v>
      </c>
      <c r="D263" s="87">
        <v>74.589658</v>
      </c>
      <c r="E263" s="49">
        <v>10</v>
      </c>
      <c r="F263" s="49">
        <v>0</v>
      </c>
      <c r="G263" s="49" t="s">
        <v>21</v>
      </c>
      <c r="H263" s="49" t="s">
        <v>133</v>
      </c>
      <c r="I263" s="49" t="s">
        <v>64</v>
      </c>
      <c r="J263" s="49"/>
      <c r="K263" s="49"/>
      <c r="L263" s="49"/>
      <c r="M263" s="68" t="s">
        <v>2754</v>
      </c>
      <c r="N263" s="49"/>
      <c r="O263" s="49" t="s">
        <v>137</v>
      </c>
      <c r="P263" s="49" t="s">
        <v>205</v>
      </c>
      <c r="Q263" s="49"/>
      <c r="R263" s="89" t="s">
        <v>2755</v>
      </c>
      <c r="S263" s="61" t="s">
        <v>27</v>
      </c>
      <c r="T263" s="61" t="s">
        <v>2756</v>
      </c>
      <c r="U263" s="49"/>
      <c r="V263" s="49"/>
      <c r="W263" s="49"/>
      <c r="X263" s="49"/>
      <c r="Y263" s="49"/>
      <c r="Z263" s="49"/>
      <c r="AA263" s="49"/>
      <c r="AB263" s="49"/>
      <c r="AC263" s="49"/>
      <c r="AD263" s="49"/>
      <c r="AE263" s="49"/>
      <c r="AF263" s="49"/>
      <c r="AG263" s="49"/>
      <c r="AH263" s="49"/>
      <c r="AI263" s="49"/>
      <c r="AJ263" s="49"/>
      <c r="AK263" s="49"/>
      <c r="AL263" s="52"/>
      <c r="AM263" s="52"/>
      <c r="AN263" s="52"/>
      <c r="AO263" s="52"/>
      <c r="AP263" s="52"/>
      <c r="AQ263" s="52"/>
    </row>
    <row r="264" spans="1:43" ht="19.5" customHeight="1">
      <c r="A264" s="86">
        <v>44060</v>
      </c>
      <c r="B264" s="49" t="s">
        <v>1990</v>
      </c>
      <c r="C264" s="87">
        <v>42.870727000000002</v>
      </c>
      <c r="D264" s="87">
        <v>74.578400999999999</v>
      </c>
      <c r="E264" s="49">
        <v>5</v>
      </c>
      <c r="F264" s="49">
        <v>0</v>
      </c>
      <c r="G264" s="61" t="s">
        <v>21</v>
      </c>
      <c r="H264" s="49" t="s">
        <v>22</v>
      </c>
      <c r="I264" s="49" t="s">
        <v>64</v>
      </c>
      <c r="J264" s="49"/>
      <c r="K264" s="88" t="s">
        <v>2757</v>
      </c>
      <c r="L264" s="49"/>
      <c r="M264" s="87" t="s">
        <v>2724</v>
      </c>
      <c r="N264" s="49"/>
      <c r="O264" s="49" t="s">
        <v>76</v>
      </c>
      <c r="P264" s="49" t="s">
        <v>67</v>
      </c>
      <c r="Q264" s="49"/>
      <c r="R264" s="89" t="s">
        <v>2758</v>
      </c>
      <c r="S264" s="61" t="s">
        <v>27</v>
      </c>
      <c r="T264" s="61" t="s">
        <v>2759</v>
      </c>
      <c r="U264" s="49"/>
      <c r="V264" s="49"/>
      <c r="W264" s="49"/>
      <c r="X264" s="49"/>
      <c r="Y264" s="49"/>
      <c r="Z264" s="49"/>
      <c r="AA264" s="49"/>
      <c r="AB264" s="49"/>
      <c r="AC264" s="49"/>
      <c r="AD264" s="49"/>
      <c r="AE264" s="49"/>
      <c r="AF264" s="49"/>
      <c r="AG264" s="49"/>
      <c r="AH264" s="49"/>
      <c r="AI264" s="49"/>
      <c r="AJ264" s="49"/>
      <c r="AK264" s="49"/>
      <c r="AL264" s="52"/>
      <c r="AM264" s="52"/>
      <c r="AN264" s="52"/>
      <c r="AO264" s="52"/>
      <c r="AP264" s="52"/>
      <c r="AQ264" s="52"/>
    </row>
    <row r="265" spans="1:43" ht="19.5" customHeight="1">
      <c r="A265" s="86">
        <v>44054</v>
      </c>
      <c r="B265" s="49" t="s">
        <v>1990</v>
      </c>
      <c r="C265" s="87">
        <v>42.876171999999997</v>
      </c>
      <c r="D265" s="87">
        <v>74.600228000000001</v>
      </c>
      <c r="E265" s="49">
        <v>50</v>
      </c>
      <c r="F265" s="49">
        <v>0</v>
      </c>
      <c r="G265" s="61" t="s">
        <v>21</v>
      </c>
      <c r="H265" s="49" t="s">
        <v>44</v>
      </c>
      <c r="I265" s="49" t="s">
        <v>140</v>
      </c>
      <c r="J265" s="49"/>
      <c r="K265" s="49"/>
      <c r="L265" s="49"/>
      <c r="M265" s="87" t="s">
        <v>2393</v>
      </c>
      <c r="N265" s="49"/>
      <c r="O265" s="49" t="s">
        <v>59</v>
      </c>
      <c r="P265" s="61" t="s">
        <v>82</v>
      </c>
      <c r="Q265" s="49" t="s">
        <v>48</v>
      </c>
      <c r="R265" s="89" t="s">
        <v>2760</v>
      </c>
      <c r="S265" s="61" t="s">
        <v>27</v>
      </c>
      <c r="T265" s="67" t="s">
        <v>2761</v>
      </c>
      <c r="U265" s="49"/>
      <c r="V265" s="49"/>
      <c r="W265" s="49"/>
      <c r="X265" s="49"/>
      <c r="Y265" s="49"/>
      <c r="Z265" s="49"/>
      <c r="AA265" s="49"/>
      <c r="AB265" s="49"/>
      <c r="AC265" s="49"/>
      <c r="AD265" s="49"/>
      <c r="AE265" s="49"/>
      <c r="AF265" s="49"/>
      <c r="AG265" s="49"/>
      <c r="AH265" s="49"/>
      <c r="AI265" s="49"/>
      <c r="AJ265" s="49"/>
      <c r="AK265" s="49"/>
      <c r="AL265" s="52"/>
      <c r="AM265" s="52"/>
      <c r="AN265" s="52"/>
      <c r="AO265" s="52"/>
      <c r="AP265" s="52"/>
      <c r="AQ265" s="52"/>
    </row>
    <row r="266" spans="1:43" ht="19.5" customHeight="1">
      <c r="A266" s="86">
        <v>44050</v>
      </c>
      <c r="B266" s="61" t="s">
        <v>2762</v>
      </c>
      <c r="C266" s="87">
        <v>40.262250999999999</v>
      </c>
      <c r="D266" s="87">
        <v>72.923576999999995</v>
      </c>
      <c r="E266" s="49">
        <v>20</v>
      </c>
      <c r="F266" s="49">
        <v>0</v>
      </c>
      <c r="G266" s="61" t="s">
        <v>570</v>
      </c>
      <c r="H266" s="49" t="s">
        <v>79</v>
      </c>
      <c r="I266" s="49" t="s">
        <v>45</v>
      </c>
      <c r="J266" s="49"/>
      <c r="K266" s="49"/>
      <c r="L266" s="49"/>
      <c r="M266" s="49" t="s">
        <v>59</v>
      </c>
      <c r="N266" s="49"/>
      <c r="O266" s="49" t="s">
        <v>59</v>
      </c>
      <c r="P266" s="49" t="s">
        <v>67</v>
      </c>
      <c r="Q266" s="49"/>
      <c r="R266" s="89" t="s">
        <v>2763</v>
      </c>
      <c r="S266" s="61" t="s">
        <v>27</v>
      </c>
      <c r="T266" s="67" t="s">
        <v>2764</v>
      </c>
      <c r="U266" s="49"/>
      <c r="V266" s="49"/>
      <c r="W266" s="49"/>
      <c r="X266" s="49"/>
      <c r="Y266" s="49"/>
      <c r="Z266" s="49"/>
      <c r="AA266" s="49"/>
      <c r="AB266" s="49"/>
      <c r="AC266" s="49"/>
      <c r="AD266" s="49"/>
      <c r="AE266" s="49"/>
      <c r="AF266" s="49"/>
      <c r="AG266" s="49"/>
      <c r="AH266" s="49"/>
      <c r="AI266" s="49"/>
      <c r="AJ266" s="49"/>
      <c r="AK266" s="49"/>
      <c r="AL266" s="52"/>
      <c r="AM266" s="52"/>
      <c r="AN266" s="52"/>
      <c r="AO266" s="52"/>
      <c r="AP266" s="52"/>
      <c r="AQ266" s="52"/>
    </row>
    <row r="267" spans="1:43" ht="19.5" customHeight="1">
      <c r="A267" s="86">
        <v>44046</v>
      </c>
      <c r="B267" s="49" t="s">
        <v>2765</v>
      </c>
      <c r="C267" s="87">
        <v>42.733739</v>
      </c>
      <c r="D267" s="87">
        <v>77.657203999999993</v>
      </c>
      <c r="E267" s="49">
        <v>30</v>
      </c>
      <c r="F267" s="49">
        <v>0</v>
      </c>
      <c r="G267" s="61" t="s">
        <v>21</v>
      </c>
      <c r="H267" s="49" t="s">
        <v>140</v>
      </c>
      <c r="I267" s="49"/>
      <c r="J267" s="49"/>
      <c r="K267" s="49"/>
      <c r="L267" s="49"/>
      <c r="M267" s="61" t="s">
        <v>59</v>
      </c>
      <c r="N267" s="49"/>
      <c r="O267" s="49" t="s">
        <v>59</v>
      </c>
      <c r="P267" s="49" t="s">
        <v>82</v>
      </c>
      <c r="Q267" s="49" t="s">
        <v>205</v>
      </c>
      <c r="R267" s="89" t="s">
        <v>2766</v>
      </c>
      <c r="S267" s="61" t="s">
        <v>27</v>
      </c>
      <c r="T267" s="61" t="s">
        <v>2767</v>
      </c>
      <c r="U267" s="49"/>
      <c r="V267" s="49"/>
      <c r="W267" s="49"/>
      <c r="X267" s="49"/>
      <c r="Y267" s="49"/>
      <c r="Z267" s="49"/>
      <c r="AA267" s="49"/>
      <c r="AB267" s="49"/>
      <c r="AC267" s="49"/>
      <c r="AD267" s="49"/>
      <c r="AE267" s="49"/>
      <c r="AF267" s="49"/>
      <c r="AG267" s="49"/>
      <c r="AH267" s="49"/>
      <c r="AI267" s="49"/>
      <c r="AJ267" s="49"/>
      <c r="AK267" s="49"/>
      <c r="AL267" s="52"/>
      <c r="AM267" s="52"/>
      <c r="AN267" s="52"/>
      <c r="AO267" s="52"/>
      <c r="AP267" s="52"/>
      <c r="AQ267" s="52"/>
    </row>
    <row r="268" spans="1:43" ht="19.5" customHeight="1">
      <c r="A268" s="86">
        <v>44041</v>
      </c>
      <c r="B268" s="49" t="s">
        <v>2768</v>
      </c>
      <c r="C268" s="87">
        <v>40.769387000000002</v>
      </c>
      <c r="D268" s="87">
        <v>73.288944999999998</v>
      </c>
      <c r="E268" s="49">
        <v>30</v>
      </c>
      <c r="F268" s="49">
        <v>0</v>
      </c>
      <c r="G268" s="61" t="s">
        <v>21</v>
      </c>
      <c r="H268" s="49" t="s">
        <v>51</v>
      </c>
      <c r="I268" s="49"/>
      <c r="J268" s="49"/>
      <c r="K268" s="49"/>
      <c r="L268" s="49"/>
      <c r="M268" s="61" t="s">
        <v>59</v>
      </c>
      <c r="N268" s="49"/>
      <c r="O268" s="49" t="s">
        <v>59</v>
      </c>
      <c r="P268" s="49" t="s">
        <v>48</v>
      </c>
      <c r="Q268" s="49"/>
      <c r="R268" s="89" t="s">
        <v>2769</v>
      </c>
      <c r="S268" s="61" t="s">
        <v>98</v>
      </c>
      <c r="T268" s="61" t="s">
        <v>2770</v>
      </c>
      <c r="U268" s="49"/>
      <c r="V268" s="49"/>
      <c r="W268" s="49"/>
      <c r="X268" s="49"/>
      <c r="Y268" s="49"/>
      <c r="Z268" s="49"/>
      <c r="AA268" s="49"/>
      <c r="AB268" s="49"/>
      <c r="AC268" s="49"/>
      <c r="AD268" s="49"/>
      <c r="AE268" s="49"/>
      <c r="AF268" s="49"/>
      <c r="AG268" s="49"/>
      <c r="AH268" s="49"/>
      <c r="AI268" s="49"/>
      <c r="AJ268" s="49"/>
      <c r="AK268" s="49"/>
      <c r="AL268" s="52"/>
      <c r="AM268" s="52"/>
      <c r="AN268" s="52"/>
      <c r="AO268" s="52"/>
      <c r="AP268" s="52"/>
      <c r="AQ268" s="52"/>
    </row>
    <row r="269" spans="1:43" ht="19.5" customHeight="1">
      <c r="A269" s="86">
        <v>44041</v>
      </c>
      <c r="B269" s="49" t="s">
        <v>2765</v>
      </c>
      <c r="C269" s="87">
        <v>42.733739</v>
      </c>
      <c r="D269" s="49">
        <v>77.657203999999993</v>
      </c>
      <c r="E269" s="49">
        <v>65</v>
      </c>
      <c r="F269" s="49">
        <v>0</v>
      </c>
      <c r="G269" s="61" t="s">
        <v>21</v>
      </c>
      <c r="H269" s="49" t="s">
        <v>266</v>
      </c>
      <c r="I269" s="49"/>
      <c r="J269" s="49"/>
      <c r="K269" s="49"/>
      <c r="L269" s="49"/>
      <c r="M269" s="49" t="s">
        <v>2771</v>
      </c>
      <c r="N269" s="49"/>
      <c r="O269" s="49" t="s">
        <v>59</v>
      </c>
      <c r="P269" s="49" t="s">
        <v>48</v>
      </c>
      <c r="Q269" s="49"/>
      <c r="R269" s="89" t="s">
        <v>2772</v>
      </c>
      <c r="S269" s="61" t="s">
        <v>98</v>
      </c>
      <c r="T269" s="67" t="s">
        <v>2773</v>
      </c>
      <c r="U269" s="49"/>
      <c r="V269" s="49"/>
      <c r="W269" s="49"/>
      <c r="X269" s="49"/>
      <c r="Y269" s="49"/>
      <c r="Z269" s="49"/>
      <c r="AA269" s="49"/>
      <c r="AB269" s="49"/>
      <c r="AC269" s="49"/>
      <c r="AD269" s="49"/>
      <c r="AE269" s="49"/>
      <c r="AF269" s="49"/>
      <c r="AG269" s="49"/>
      <c r="AH269" s="49"/>
      <c r="AI269" s="49"/>
      <c r="AJ269" s="49"/>
      <c r="AK269" s="49"/>
      <c r="AL269" s="52"/>
      <c r="AM269" s="52"/>
      <c r="AN269" s="52"/>
      <c r="AO269" s="52"/>
      <c r="AP269" s="52"/>
      <c r="AQ269" s="52"/>
    </row>
    <row r="270" spans="1:43" ht="19.5" customHeight="1">
      <c r="A270" s="86">
        <v>44041</v>
      </c>
      <c r="B270" s="49" t="s">
        <v>2404</v>
      </c>
      <c r="C270" s="101">
        <v>40.770876999999999</v>
      </c>
      <c r="D270" s="87">
        <v>73.300625999999994</v>
      </c>
      <c r="E270" s="49">
        <v>15</v>
      </c>
      <c r="F270" s="49">
        <v>0</v>
      </c>
      <c r="G270" s="61" t="s">
        <v>21</v>
      </c>
      <c r="H270" s="49" t="s">
        <v>51</v>
      </c>
      <c r="I270" s="49"/>
      <c r="J270" s="49"/>
      <c r="K270" s="49"/>
      <c r="L270" s="49"/>
      <c r="M270" s="49" t="s">
        <v>59</v>
      </c>
      <c r="N270" s="49"/>
      <c r="O270" s="49" t="s">
        <v>59</v>
      </c>
      <c r="P270" s="49" t="s">
        <v>48</v>
      </c>
      <c r="Q270" s="49" t="s">
        <v>82</v>
      </c>
      <c r="R270" s="89" t="s">
        <v>2769</v>
      </c>
      <c r="S270" s="61" t="s">
        <v>27</v>
      </c>
      <c r="T270" s="61" t="s">
        <v>2774</v>
      </c>
      <c r="U270" s="49"/>
      <c r="V270" s="49"/>
      <c r="W270" s="49"/>
      <c r="X270" s="49"/>
      <c r="Y270" s="49"/>
      <c r="Z270" s="49"/>
      <c r="AA270" s="49"/>
      <c r="AB270" s="49"/>
      <c r="AC270" s="49"/>
      <c r="AD270" s="49"/>
      <c r="AE270" s="49"/>
      <c r="AF270" s="49"/>
      <c r="AG270" s="49"/>
      <c r="AH270" s="49"/>
      <c r="AI270" s="49"/>
      <c r="AJ270" s="49"/>
      <c r="AK270" s="49"/>
      <c r="AL270" s="52"/>
      <c r="AM270" s="52"/>
      <c r="AN270" s="52"/>
      <c r="AO270" s="52"/>
      <c r="AP270" s="52"/>
      <c r="AQ270" s="52"/>
    </row>
    <row r="271" spans="1:43" ht="19.5" customHeight="1">
      <c r="A271" s="86">
        <v>44040</v>
      </c>
      <c r="B271" s="49" t="s">
        <v>1990</v>
      </c>
      <c r="C271" s="101">
        <v>42.885570000000001</v>
      </c>
      <c r="D271" s="87">
        <v>74.567199000000002</v>
      </c>
      <c r="E271" s="49">
        <v>70</v>
      </c>
      <c r="F271" s="49">
        <v>0</v>
      </c>
      <c r="G271" s="61" t="s">
        <v>21</v>
      </c>
      <c r="H271" s="49" t="s">
        <v>44</v>
      </c>
      <c r="I271" s="49"/>
      <c r="J271" s="49"/>
      <c r="K271" s="49"/>
      <c r="L271" s="49"/>
      <c r="M271" s="49" t="s">
        <v>2030</v>
      </c>
      <c r="N271" s="49"/>
      <c r="O271" s="49" t="s">
        <v>59</v>
      </c>
      <c r="P271" s="49" t="s">
        <v>67</v>
      </c>
      <c r="Q271" s="49"/>
      <c r="R271" s="89" t="s">
        <v>2775</v>
      </c>
      <c r="S271" s="61" t="s">
        <v>98</v>
      </c>
      <c r="T271" s="67" t="s">
        <v>2776</v>
      </c>
      <c r="U271" s="49"/>
      <c r="V271" s="49"/>
      <c r="W271" s="49"/>
      <c r="X271" s="49"/>
      <c r="Y271" s="49"/>
      <c r="Z271" s="49"/>
      <c r="AA271" s="49"/>
      <c r="AB271" s="49"/>
      <c r="AC271" s="49"/>
      <c r="AD271" s="49"/>
      <c r="AE271" s="49"/>
      <c r="AF271" s="49"/>
      <c r="AG271" s="49"/>
      <c r="AH271" s="49"/>
      <c r="AI271" s="49"/>
      <c r="AJ271" s="49"/>
      <c r="AK271" s="49"/>
      <c r="AL271" s="52"/>
      <c r="AM271" s="52"/>
      <c r="AN271" s="52"/>
      <c r="AO271" s="52"/>
      <c r="AP271" s="52"/>
      <c r="AQ271" s="52"/>
    </row>
    <row r="272" spans="1:43" ht="19.5" customHeight="1">
      <c r="A272" s="86">
        <v>44036</v>
      </c>
      <c r="B272" s="49" t="s">
        <v>2777</v>
      </c>
      <c r="C272" s="87">
        <v>42.289504999999998</v>
      </c>
      <c r="D272" s="87">
        <v>72.769681000000006</v>
      </c>
      <c r="E272" s="61">
        <v>50</v>
      </c>
      <c r="F272" s="49">
        <v>0</v>
      </c>
      <c r="G272" s="61" t="s">
        <v>21</v>
      </c>
      <c r="H272" s="49" t="s">
        <v>140</v>
      </c>
      <c r="I272" s="49" t="s">
        <v>45</v>
      </c>
      <c r="J272" s="49"/>
      <c r="K272" s="49"/>
      <c r="L272" s="49"/>
      <c r="M272" s="49" t="s">
        <v>2778</v>
      </c>
      <c r="N272" s="49"/>
      <c r="O272" s="49" t="s">
        <v>81</v>
      </c>
      <c r="P272" s="49" t="s">
        <v>48</v>
      </c>
      <c r="Q272" s="49" t="s">
        <v>82</v>
      </c>
      <c r="R272" s="89" t="s">
        <v>2779</v>
      </c>
      <c r="S272" s="61" t="s">
        <v>27</v>
      </c>
      <c r="T272" s="67" t="s">
        <v>2780</v>
      </c>
      <c r="U272" s="49"/>
      <c r="V272" s="49"/>
      <c r="W272" s="49"/>
      <c r="X272" s="49"/>
      <c r="Y272" s="49"/>
      <c r="Z272" s="49"/>
      <c r="AA272" s="49"/>
      <c r="AB272" s="49"/>
      <c r="AC272" s="49"/>
      <c r="AD272" s="49"/>
      <c r="AE272" s="49"/>
      <c r="AF272" s="49"/>
      <c r="AG272" s="49"/>
      <c r="AH272" s="49"/>
      <c r="AI272" s="49"/>
      <c r="AJ272" s="49"/>
      <c r="AK272" s="49"/>
      <c r="AL272" s="52"/>
      <c r="AM272" s="52"/>
      <c r="AN272" s="52"/>
      <c r="AO272" s="52"/>
      <c r="AP272" s="52"/>
      <c r="AQ272" s="52"/>
    </row>
    <row r="273" spans="1:43" ht="19.5" customHeight="1">
      <c r="A273" s="86">
        <v>44035</v>
      </c>
      <c r="B273" s="49" t="s">
        <v>2781</v>
      </c>
      <c r="C273" s="49">
        <v>41.980800000000002</v>
      </c>
      <c r="D273" s="49">
        <v>74.832700000000003</v>
      </c>
      <c r="E273" s="49">
        <v>50</v>
      </c>
      <c r="F273" s="49">
        <v>0</v>
      </c>
      <c r="G273" s="49" t="s">
        <v>21</v>
      </c>
      <c r="H273" s="49" t="s">
        <v>79</v>
      </c>
      <c r="I273" s="49"/>
      <c r="J273" s="49"/>
      <c r="K273" s="49"/>
      <c r="L273" s="49"/>
      <c r="M273" s="88" t="s">
        <v>2782</v>
      </c>
      <c r="N273" s="49"/>
      <c r="O273" s="49" t="s">
        <v>47</v>
      </c>
      <c r="P273" s="49" t="s">
        <v>67</v>
      </c>
      <c r="Q273" s="49"/>
      <c r="R273" s="89" t="s">
        <v>2783</v>
      </c>
      <c r="S273" s="61" t="s">
        <v>98</v>
      </c>
      <c r="T273" s="67" t="s">
        <v>2784</v>
      </c>
      <c r="U273" s="49"/>
      <c r="V273" s="49"/>
      <c r="W273" s="49"/>
      <c r="X273" s="49"/>
      <c r="Y273" s="49"/>
      <c r="Z273" s="49"/>
      <c r="AA273" s="49"/>
      <c r="AB273" s="49"/>
      <c r="AC273" s="49"/>
      <c r="AD273" s="49"/>
      <c r="AE273" s="49"/>
      <c r="AF273" s="49"/>
      <c r="AG273" s="49"/>
      <c r="AH273" s="49"/>
      <c r="AI273" s="49"/>
      <c r="AJ273" s="49"/>
      <c r="AK273" s="49"/>
      <c r="AL273" s="52"/>
      <c r="AM273" s="52"/>
      <c r="AN273" s="52"/>
      <c r="AO273" s="52"/>
      <c r="AP273" s="52"/>
      <c r="AQ273" s="52"/>
    </row>
    <row r="274" spans="1:43" ht="19.5" customHeight="1">
      <c r="A274" s="86">
        <v>44035</v>
      </c>
      <c r="B274" s="49" t="s">
        <v>2520</v>
      </c>
      <c r="C274" s="68">
        <v>41.431134999999998</v>
      </c>
      <c r="D274" s="68">
        <v>75.945858000000001</v>
      </c>
      <c r="E274" s="49">
        <v>20</v>
      </c>
      <c r="F274" s="49">
        <v>0</v>
      </c>
      <c r="G274" s="61" t="s">
        <v>21</v>
      </c>
      <c r="H274" s="49" t="s">
        <v>45</v>
      </c>
      <c r="I274" s="49" t="s">
        <v>73</v>
      </c>
      <c r="J274" s="49"/>
      <c r="K274" s="49"/>
      <c r="L274" s="49"/>
      <c r="M274" s="61" t="s">
        <v>59</v>
      </c>
      <c r="N274" s="49"/>
      <c r="O274" s="49" t="s">
        <v>81</v>
      </c>
      <c r="P274" s="49" t="s">
        <v>205</v>
      </c>
      <c r="Q274" s="49" t="s">
        <v>48</v>
      </c>
      <c r="R274" s="89" t="s">
        <v>2785</v>
      </c>
      <c r="S274" s="61" t="s">
        <v>98</v>
      </c>
      <c r="T274" s="61" t="s">
        <v>2786</v>
      </c>
      <c r="U274" s="49"/>
      <c r="V274" s="49"/>
      <c r="W274" s="49"/>
      <c r="X274" s="49"/>
      <c r="Y274" s="49"/>
      <c r="Z274" s="49"/>
      <c r="AA274" s="49"/>
      <c r="AB274" s="49"/>
      <c r="AC274" s="49"/>
      <c r="AD274" s="49"/>
      <c r="AE274" s="49"/>
      <c r="AF274" s="49"/>
      <c r="AG274" s="49"/>
      <c r="AH274" s="49"/>
      <c r="AI274" s="49"/>
      <c r="AJ274" s="49"/>
      <c r="AK274" s="49"/>
      <c r="AL274" s="52"/>
      <c r="AM274" s="52"/>
      <c r="AN274" s="52"/>
      <c r="AO274" s="52"/>
      <c r="AP274" s="52"/>
      <c r="AQ274" s="52"/>
    </row>
    <row r="275" spans="1:43" ht="19.5" customHeight="1">
      <c r="A275" s="86">
        <v>44028</v>
      </c>
      <c r="B275" s="49" t="s">
        <v>2787</v>
      </c>
      <c r="C275" s="68">
        <v>42.906387000000002</v>
      </c>
      <c r="D275" s="87">
        <v>73.918352999999996</v>
      </c>
      <c r="E275" s="49">
        <v>50</v>
      </c>
      <c r="F275" s="49">
        <v>0</v>
      </c>
      <c r="G275" s="61" t="s">
        <v>21</v>
      </c>
      <c r="H275" s="49" t="s">
        <v>58</v>
      </c>
      <c r="I275" s="49"/>
      <c r="J275" s="49"/>
      <c r="K275" s="49"/>
      <c r="L275" s="49"/>
      <c r="M275" s="49" t="s">
        <v>669</v>
      </c>
      <c r="N275" s="49"/>
      <c r="O275" s="49" t="s">
        <v>76</v>
      </c>
      <c r="P275" s="49" t="s">
        <v>67</v>
      </c>
      <c r="Q275" s="49"/>
      <c r="R275" s="89" t="s">
        <v>2788</v>
      </c>
      <c r="S275" s="61" t="s">
        <v>98</v>
      </c>
      <c r="T275" s="61" t="s">
        <v>2789</v>
      </c>
      <c r="U275" s="49"/>
      <c r="V275" s="49"/>
      <c r="W275" s="49"/>
      <c r="X275" s="49"/>
      <c r="Y275" s="49"/>
      <c r="Z275" s="49"/>
      <c r="AA275" s="49"/>
      <c r="AB275" s="49"/>
      <c r="AC275" s="49"/>
      <c r="AD275" s="49"/>
      <c r="AE275" s="49"/>
      <c r="AF275" s="49"/>
      <c r="AG275" s="49"/>
      <c r="AH275" s="49"/>
      <c r="AI275" s="49"/>
      <c r="AJ275" s="49"/>
      <c r="AK275" s="49"/>
      <c r="AL275" s="52"/>
      <c r="AM275" s="52"/>
      <c r="AN275" s="52"/>
      <c r="AO275" s="52"/>
      <c r="AP275" s="52"/>
      <c r="AQ275" s="52"/>
    </row>
    <row r="276" spans="1:43" ht="19.5" customHeight="1">
      <c r="A276" s="86">
        <v>44025</v>
      </c>
      <c r="B276" s="49" t="s">
        <v>1990</v>
      </c>
      <c r="C276" s="68" t="s">
        <v>2790</v>
      </c>
      <c r="D276" s="68">
        <v>74.603690999999998</v>
      </c>
      <c r="E276" s="49">
        <v>20</v>
      </c>
      <c r="F276" s="49">
        <v>0</v>
      </c>
      <c r="G276" s="61" t="s">
        <v>768</v>
      </c>
      <c r="H276" s="49" t="s">
        <v>22</v>
      </c>
      <c r="I276" s="49"/>
      <c r="J276" s="49"/>
      <c r="K276" s="49"/>
      <c r="L276" s="49"/>
      <c r="M276" s="49" t="s">
        <v>1564</v>
      </c>
      <c r="N276" s="49"/>
      <c r="O276" s="49" t="s">
        <v>24</v>
      </c>
      <c r="P276" s="49" t="s">
        <v>25</v>
      </c>
      <c r="Q276" s="49" t="s">
        <v>900</v>
      </c>
      <c r="R276" s="89" t="s">
        <v>2791</v>
      </c>
      <c r="S276" s="61" t="s">
        <v>27</v>
      </c>
      <c r="T276" s="61" t="s">
        <v>2792</v>
      </c>
      <c r="U276" s="49"/>
      <c r="V276" s="49"/>
      <c r="W276" s="49"/>
      <c r="X276" s="49"/>
      <c r="Y276" s="49"/>
      <c r="Z276" s="49"/>
      <c r="AA276" s="49"/>
      <c r="AB276" s="49"/>
      <c r="AC276" s="49"/>
      <c r="AD276" s="49"/>
      <c r="AE276" s="49"/>
      <c r="AF276" s="49"/>
      <c r="AG276" s="49"/>
      <c r="AH276" s="49"/>
      <c r="AI276" s="49"/>
      <c r="AJ276" s="49"/>
      <c r="AK276" s="49"/>
      <c r="AL276" s="52"/>
      <c r="AM276" s="52"/>
      <c r="AN276" s="52"/>
      <c r="AO276" s="52"/>
      <c r="AP276" s="52"/>
      <c r="AQ276" s="52"/>
    </row>
    <row r="277" spans="1:43" ht="19.5" customHeight="1">
      <c r="A277" s="86">
        <v>44020</v>
      </c>
      <c r="B277" s="49" t="s">
        <v>2793</v>
      </c>
      <c r="C277" s="68">
        <v>40.856453000000002</v>
      </c>
      <c r="D277" s="68">
        <v>73.049846000000002</v>
      </c>
      <c r="E277" s="49">
        <v>20</v>
      </c>
      <c r="F277" s="49">
        <v>6</v>
      </c>
      <c r="G277" s="49" t="s">
        <v>21</v>
      </c>
      <c r="H277" s="49" t="s">
        <v>96</v>
      </c>
      <c r="I277" s="49" t="s">
        <v>282</v>
      </c>
      <c r="J277" s="49"/>
      <c r="K277" s="49"/>
      <c r="L277" s="49"/>
      <c r="M277" s="49" t="s">
        <v>59</v>
      </c>
      <c r="N277" s="49"/>
      <c r="O277" s="49" t="s">
        <v>59</v>
      </c>
      <c r="P277" s="49" t="s">
        <v>48</v>
      </c>
      <c r="Q277" s="49"/>
      <c r="R277" s="89" t="s">
        <v>2794</v>
      </c>
      <c r="S277" s="61" t="s">
        <v>98</v>
      </c>
      <c r="T277" s="67" t="s">
        <v>2795</v>
      </c>
      <c r="U277" s="49"/>
      <c r="V277" s="49"/>
      <c r="W277" s="49"/>
      <c r="X277" s="49"/>
      <c r="Y277" s="49"/>
      <c r="Z277" s="49"/>
      <c r="AA277" s="49"/>
      <c r="AB277" s="49"/>
      <c r="AC277" s="49"/>
      <c r="AD277" s="49"/>
      <c r="AE277" s="49"/>
      <c r="AF277" s="49"/>
      <c r="AG277" s="49"/>
      <c r="AH277" s="49"/>
      <c r="AI277" s="49"/>
      <c r="AJ277" s="49"/>
      <c r="AK277" s="49"/>
      <c r="AL277" s="52"/>
      <c r="AM277" s="52"/>
      <c r="AN277" s="52"/>
      <c r="AO277" s="52"/>
      <c r="AP277" s="52"/>
      <c r="AQ277" s="52"/>
    </row>
    <row r="278" spans="1:43" ht="19.5" customHeight="1">
      <c r="A278" s="86">
        <v>44015</v>
      </c>
      <c r="B278" s="49" t="s">
        <v>2796</v>
      </c>
      <c r="C278" s="87">
        <v>41.934514</v>
      </c>
      <c r="D278" s="87">
        <v>74.539167000000006</v>
      </c>
      <c r="E278" s="49">
        <v>20</v>
      </c>
      <c r="F278" s="49">
        <v>0</v>
      </c>
      <c r="G278" s="61" t="s">
        <v>21</v>
      </c>
      <c r="H278" s="49" t="s">
        <v>79</v>
      </c>
      <c r="I278" s="49"/>
      <c r="J278" s="49"/>
      <c r="K278" s="49"/>
      <c r="L278" s="49"/>
      <c r="M278" s="49" t="s">
        <v>59</v>
      </c>
      <c r="N278" s="49"/>
      <c r="O278" s="49" t="s">
        <v>59</v>
      </c>
      <c r="P278" s="49" t="s">
        <v>48</v>
      </c>
      <c r="Q278" s="49"/>
      <c r="R278" s="89" t="s">
        <v>2797</v>
      </c>
      <c r="S278" s="61" t="s">
        <v>98</v>
      </c>
      <c r="T278" s="67" t="s">
        <v>2798</v>
      </c>
      <c r="U278" s="49"/>
      <c r="V278" s="49"/>
      <c r="W278" s="49"/>
      <c r="X278" s="49"/>
      <c r="Y278" s="49"/>
      <c r="Z278" s="49"/>
      <c r="AA278" s="49"/>
      <c r="AB278" s="49"/>
      <c r="AC278" s="49"/>
      <c r="AD278" s="49"/>
      <c r="AE278" s="49"/>
      <c r="AF278" s="49"/>
      <c r="AG278" s="49"/>
      <c r="AH278" s="49"/>
      <c r="AI278" s="49"/>
      <c r="AJ278" s="49"/>
      <c r="AK278" s="49"/>
      <c r="AL278" s="52"/>
      <c r="AM278" s="52"/>
      <c r="AN278" s="52"/>
      <c r="AO278" s="52"/>
      <c r="AP278" s="52"/>
      <c r="AQ278" s="52"/>
    </row>
    <row r="279" spans="1:43" ht="19.5" customHeight="1">
      <c r="A279" s="86">
        <v>44011</v>
      </c>
      <c r="B279" s="49" t="s">
        <v>1990</v>
      </c>
      <c r="C279" s="87">
        <v>42.875594999999997</v>
      </c>
      <c r="D279" s="87">
        <v>74.603637000000006</v>
      </c>
      <c r="E279" s="49">
        <v>10</v>
      </c>
      <c r="F279" s="49">
        <v>0</v>
      </c>
      <c r="G279" s="61" t="s">
        <v>21</v>
      </c>
      <c r="H279" s="49" t="s">
        <v>395</v>
      </c>
      <c r="I279" s="49" t="s">
        <v>64</v>
      </c>
      <c r="J279" s="49"/>
      <c r="K279" s="49"/>
      <c r="L279" s="49"/>
      <c r="M279" s="61" t="s">
        <v>75</v>
      </c>
      <c r="N279" s="49"/>
      <c r="O279" s="49" t="s">
        <v>24</v>
      </c>
      <c r="P279" s="49" t="s">
        <v>67</v>
      </c>
      <c r="Q279" s="49"/>
      <c r="R279" s="89" t="s">
        <v>2799</v>
      </c>
      <c r="S279" s="61" t="s">
        <v>27</v>
      </c>
      <c r="T279" s="67" t="s">
        <v>2800</v>
      </c>
      <c r="U279" s="49"/>
      <c r="V279" s="49"/>
      <c r="W279" s="49"/>
      <c r="X279" s="49"/>
      <c r="Y279" s="49"/>
      <c r="Z279" s="49"/>
      <c r="AA279" s="49"/>
      <c r="AB279" s="49"/>
      <c r="AC279" s="49"/>
      <c r="AD279" s="49"/>
      <c r="AE279" s="49"/>
      <c r="AF279" s="49"/>
      <c r="AG279" s="49"/>
      <c r="AH279" s="49"/>
      <c r="AI279" s="49"/>
      <c r="AJ279" s="49"/>
      <c r="AK279" s="49"/>
      <c r="AL279" s="52"/>
      <c r="AM279" s="52"/>
      <c r="AN279" s="52"/>
      <c r="AO279" s="52"/>
      <c r="AP279" s="52"/>
      <c r="AQ279" s="52"/>
    </row>
    <row r="280" spans="1:43" ht="19.5" customHeight="1">
      <c r="A280" s="86">
        <v>44011</v>
      </c>
      <c r="B280" s="49" t="s">
        <v>2801</v>
      </c>
      <c r="C280" s="87">
        <v>40.528266000000002</v>
      </c>
      <c r="D280" s="87">
        <v>72.743482999999998</v>
      </c>
      <c r="E280" s="49">
        <v>500</v>
      </c>
      <c r="F280" s="49">
        <v>0</v>
      </c>
      <c r="G280" s="49" t="s">
        <v>570</v>
      </c>
      <c r="H280" s="49" t="s">
        <v>79</v>
      </c>
      <c r="I280" s="49"/>
      <c r="J280" s="49"/>
      <c r="K280" s="49"/>
      <c r="L280" s="49"/>
      <c r="M280" s="49" t="s">
        <v>59</v>
      </c>
      <c r="N280" s="49"/>
      <c r="O280" s="61" t="s">
        <v>59</v>
      </c>
      <c r="P280" s="49" t="s">
        <v>67</v>
      </c>
      <c r="Q280" s="49"/>
      <c r="R280" s="89" t="s">
        <v>2802</v>
      </c>
      <c r="S280" s="61" t="s">
        <v>98</v>
      </c>
      <c r="T280" s="67" t="s">
        <v>2803</v>
      </c>
      <c r="U280" s="49"/>
      <c r="V280" s="49"/>
      <c r="W280" s="49"/>
      <c r="X280" s="49"/>
      <c r="Y280" s="49"/>
      <c r="Z280" s="49"/>
      <c r="AA280" s="49"/>
      <c r="AB280" s="49"/>
      <c r="AC280" s="49"/>
      <c r="AD280" s="49"/>
      <c r="AE280" s="49"/>
      <c r="AF280" s="49"/>
      <c r="AG280" s="49"/>
      <c r="AH280" s="49"/>
      <c r="AI280" s="49"/>
      <c r="AJ280" s="49"/>
      <c r="AK280" s="49"/>
      <c r="AL280" s="52"/>
      <c r="AM280" s="52"/>
      <c r="AN280" s="52"/>
      <c r="AO280" s="52"/>
      <c r="AP280" s="52"/>
      <c r="AQ280" s="52"/>
    </row>
    <row r="281" spans="1:43" ht="19.5" customHeight="1">
      <c r="A281" s="86">
        <v>44007</v>
      </c>
      <c r="B281" s="49" t="s">
        <v>1990</v>
      </c>
      <c r="C281" s="87">
        <v>42.877406000000001</v>
      </c>
      <c r="D281" s="87">
        <v>74.600217000000001</v>
      </c>
      <c r="E281" s="49">
        <v>35</v>
      </c>
      <c r="F281" s="49">
        <v>0</v>
      </c>
      <c r="G281" s="49" t="s">
        <v>21</v>
      </c>
      <c r="H281" s="49" t="s">
        <v>395</v>
      </c>
      <c r="I281" s="49" t="s">
        <v>64</v>
      </c>
      <c r="J281" s="49"/>
      <c r="K281" s="49"/>
      <c r="L281" s="49"/>
      <c r="M281" s="61" t="s">
        <v>1564</v>
      </c>
      <c r="N281" s="49"/>
      <c r="O281" s="49" t="s">
        <v>24</v>
      </c>
      <c r="P281" s="49" t="s">
        <v>205</v>
      </c>
      <c r="Q281" s="49"/>
      <c r="R281" s="89" t="s">
        <v>2804</v>
      </c>
      <c r="S281" s="61" t="s">
        <v>27</v>
      </c>
      <c r="T281" s="67" t="s">
        <v>2805</v>
      </c>
      <c r="U281" s="49"/>
      <c r="V281" s="49"/>
      <c r="W281" s="49"/>
      <c r="X281" s="49"/>
      <c r="Y281" s="49"/>
      <c r="Z281" s="49"/>
      <c r="AA281" s="49"/>
      <c r="AB281" s="49"/>
      <c r="AC281" s="49"/>
      <c r="AD281" s="49"/>
      <c r="AE281" s="49"/>
      <c r="AF281" s="49"/>
      <c r="AG281" s="49"/>
      <c r="AH281" s="49"/>
      <c r="AI281" s="49"/>
      <c r="AJ281" s="49"/>
      <c r="AK281" s="49"/>
      <c r="AL281" s="52"/>
      <c r="AM281" s="52"/>
      <c r="AN281" s="52"/>
      <c r="AO281" s="52"/>
      <c r="AP281" s="52"/>
      <c r="AQ281" s="52"/>
    </row>
    <row r="282" spans="1:43" ht="19.5" customHeight="1">
      <c r="A282" s="86">
        <v>44004</v>
      </c>
      <c r="B282" s="49" t="s">
        <v>1990</v>
      </c>
      <c r="C282" s="102">
        <v>42.880429999999997</v>
      </c>
      <c r="D282" s="68">
        <v>74.600222000000002</v>
      </c>
      <c r="E282" s="49">
        <v>100</v>
      </c>
      <c r="F282" s="49">
        <v>0</v>
      </c>
      <c r="G282" s="61" t="s">
        <v>21</v>
      </c>
      <c r="H282" s="49" t="s">
        <v>282</v>
      </c>
      <c r="I282" s="49"/>
      <c r="J282" s="49"/>
      <c r="K282" s="49"/>
      <c r="L282" s="49"/>
      <c r="M282" s="61" t="s">
        <v>2806</v>
      </c>
      <c r="N282" s="49"/>
      <c r="O282" s="49" t="s">
        <v>24</v>
      </c>
      <c r="P282" s="49" t="s">
        <v>205</v>
      </c>
      <c r="Q282" s="49"/>
      <c r="R282" s="89" t="s">
        <v>2807</v>
      </c>
      <c r="S282" s="61" t="s">
        <v>27</v>
      </c>
      <c r="T282" s="61" t="s">
        <v>2808</v>
      </c>
      <c r="U282" s="49"/>
      <c r="V282" s="49"/>
      <c r="W282" s="49"/>
      <c r="X282" s="49"/>
      <c r="Y282" s="49"/>
      <c r="Z282" s="49"/>
      <c r="AA282" s="49"/>
      <c r="AB282" s="49"/>
      <c r="AC282" s="49"/>
      <c r="AD282" s="49"/>
      <c r="AE282" s="49"/>
      <c r="AF282" s="49"/>
      <c r="AG282" s="49"/>
      <c r="AH282" s="49"/>
      <c r="AI282" s="49"/>
      <c r="AJ282" s="49"/>
      <c r="AK282" s="49"/>
      <c r="AL282" s="52"/>
      <c r="AM282" s="52"/>
      <c r="AN282" s="52"/>
      <c r="AO282" s="52"/>
      <c r="AP282" s="52"/>
      <c r="AQ282" s="52"/>
    </row>
    <row r="283" spans="1:43" ht="19.5" customHeight="1">
      <c r="A283" s="86">
        <v>44003</v>
      </c>
      <c r="B283" s="49" t="s">
        <v>2562</v>
      </c>
      <c r="C283" s="68">
        <v>42.848350000000003</v>
      </c>
      <c r="D283" s="68">
        <v>75.296643000000003</v>
      </c>
      <c r="E283" s="49">
        <v>100</v>
      </c>
      <c r="F283" s="49">
        <v>0</v>
      </c>
      <c r="G283" s="61" t="s">
        <v>21</v>
      </c>
      <c r="H283" s="49" t="s">
        <v>51</v>
      </c>
      <c r="I283" s="49"/>
      <c r="J283" s="49"/>
      <c r="K283" s="49"/>
      <c r="L283" s="49"/>
      <c r="M283" s="61" t="s">
        <v>258</v>
      </c>
      <c r="N283" s="49"/>
      <c r="O283" s="49" t="s">
        <v>66</v>
      </c>
      <c r="P283" s="61" t="s">
        <v>67</v>
      </c>
      <c r="Q283" s="49"/>
      <c r="R283" s="89" t="s">
        <v>2809</v>
      </c>
      <c r="S283" s="61" t="s">
        <v>27</v>
      </c>
      <c r="T283" s="67" t="s">
        <v>2810</v>
      </c>
      <c r="U283" s="49"/>
      <c r="V283" s="49"/>
      <c r="W283" s="49"/>
      <c r="X283" s="49"/>
      <c r="Y283" s="49"/>
      <c r="Z283" s="49"/>
      <c r="AA283" s="49"/>
      <c r="AB283" s="49"/>
      <c r="AC283" s="49"/>
      <c r="AD283" s="49"/>
      <c r="AE283" s="49"/>
      <c r="AF283" s="49"/>
      <c r="AG283" s="49"/>
      <c r="AH283" s="49"/>
      <c r="AI283" s="49"/>
      <c r="AJ283" s="49"/>
      <c r="AK283" s="49"/>
      <c r="AL283" s="52"/>
      <c r="AM283" s="52"/>
      <c r="AN283" s="52"/>
      <c r="AO283" s="52"/>
      <c r="AP283" s="52"/>
      <c r="AQ283" s="52"/>
    </row>
    <row r="284" spans="1:43" ht="19.5" customHeight="1">
      <c r="A284" s="86">
        <v>44002</v>
      </c>
      <c r="B284" s="49" t="s">
        <v>1990</v>
      </c>
      <c r="C284" s="87">
        <v>42.885762</v>
      </c>
      <c r="D284" s="87">
        <v>74.567126999999999</v>
      </c>
      <c r="E284" s="49">
        <v>30</v>
      </c>
      <c r="F284" s="49">
        <v>0</v>
      </c>
      <c r="G284" s="61" t="s">
        <v>21</v>
      </c>
      <c r="H284" s="49" t="s">
        <v>44</v>
      </c>
      <c r="I284" s="49" t="s">
        <v>140</v>
      </c>
      <c r="J284" s="49"/>
      <c r="K284" s="49"/>
      <c r="L284" s="49"/>
      <c r="M284" s="61" t="s">
        <v>2806</v>
      </c>
      <c r="N284" s="49"/>
      <c r="O284" s="49" t="s">
        <v>24</v>
      </c>
      <c r="P284" s="49" t="s">
        <v>67</v>
      </c>
      <c r="Q284" s="49"/>
      <c r="R284" s="89" t="s">
        <v>2811</v>
      </c>
      <c r="S284" s="61" t="s">
        <v>27</v>
      </c>
      <c r="T284" s="67" t="s">
        <v>2812</v>
      </c>
      <c r="U284" s="49"/>
      <c r="V284" s="49"/>
      <c r="W284" s="49"/>
      <c r="X284" s="49"/>
      <c r="Y284" s="49"/>
      <c r="Z284" s="49"/>
      <c r="AA284" s="49"/>
      <c r="AB284" s="49"/>
      <c r="AC284" s="49"/>
      <c r="AD284" s="49"/>
      <c r="AE284" s="49"/>
      <c r="AF284" s="49"/>
      <c r="AG284" s="49"/>
      <c r="AH284" s="49"/>
      <c r="AI284" s="49"/>
      <c r="AJ284" s="49"/>
      <c r="AK284" s="49"/>
      <c r="AL284" s="52"/>
      <c r="AM284" s="52"/>
      <c r="AN284" s="52"/>
      <c r="AO284" s="52"/>
      <c r="AP284" s="52"/>
      <c r="AQ284" s="52"/>
    </row>
    <row r="285" spans="1:43" ht="19.5" customHeight="1">
      <c r="A285" s="86">
        <v>44001</v>
      </c>
      <c r="B285" s="49" t="s">
        <v>1990</v>
      </c>
      <c r="C285" s="61">
        <v>42.873100000000001</v>
      </c>
      <c r="D285" s="49">
        <v>74.600300000000004</v>
      </c>
      <c r="E285" s="49">
        <v>10</v>
      </c>
      <c r="F285" s="49">
        <v>0</v>
      </c>
      <c r="G285" s="61" t="s">
        <v>21</v>
      </c>
      <c r="H285" s="49" t="s">
        <v>58</v>
      </c>
      <c r="I285" s="49" t="s">
        <v>44</v>
      </c>
      <c r="J285" s="49" t="s">
        <v>140</v>
      </c>
      <c r="K285" s="49"/>
      <c r="L285" s="49"/>
      <c r="M285" s="87" t="s">
        <v>2813</v>
      </c>
      <c r="N285" s="49"/>
      <c r="O285" s="49" t="s">
        <v>24</v>
      </c>
      <c r="P285" s="49" t="s">
        <v>48</v>
      </c>
      <c r="Q285" s="49"/>
      <c r="R285" s="89" t="s">
        <v>2814</v>
      </c>
      <c r="S285" s="61" t="s">
        <v>27</v>
      </c>
      <c r="T285" s="67" t="s">
        <v>2815</v>
      </c>
      <c r="U285" s="49"/>
      <c r="V285" s="49"/>
      <c r="W285" s="49"/>
      <c r="X285" s="49"/>
      <c r="Y285" s="49"/>
      <c r="Z285" s="49"/>
      <c r="AA285" s="49"/>
      <c r="AB285" s="49"/>
      <c r="AC285" s="49"/>
      <c r="AD285" s="49"/>
      <c r="AE285" s="49"/>
      <c r="AF285" s="49"/>
      <c r="AG285" s="49"/>
      <c r="AH285" s="49"/>
      <c r="AI285" s="49"/>
      <c r="AJ285" s="49"/>
      <c r="AK285" s="49"/>
      <c r="AL285" s="52"/>
      <c r="AM285" s="52"/>
      <c r="AN285" s="52"/>
      <c r="AO285" s="52"/>
      <c r="AP285" s="52"/>
      <c r="AQ285" s="52"/>
    </row>
    <row r="286" spans="1:43" ht="19.5" customHeight="1">
      <c r="A286" s="86">
        <v>44001</v>
      </c>
      <c r="B286" s="49" t="s">
        <v>2260</v>
      </c>
      <c r="C286" s="87">
        <v>42.522275999999998</v>
      </c>
      <c r="D286" s="87">
        <v>72.248653000000004</v>
      </c>
      <c r="E286" s="49">
        <v>10</v>
      </c>
      <c r="F286" s="49">
        <v>0</v>
      </c>
      <c r="G286" s="61" t="s">
        <v>21</v>
      </c>
      <c r="H286" s="49" t="s">
        <v>266</v>
      </c>
      <c r="I286" s="49" t="s">
        <v>51</v>
      </c>
      <c r="J286" s="49"/>
      <c r="K286" s="49"/>
      <c r="L286" s="49"/>
      <c r="M286" s="49" t="s">
        <v>782</v>
      </c>
      <c r="N286" s="49"/>
      <c r="O286" s="49" t="s">
        <v>53</v>
      </c>
      <c r="P286" s="49" t="s">
        <v>82</v>
      </c>
      <c r="Q286" s="49"/>
      <c r="R286" s="89" t="s">
        <v>2816</v>
      </c>
      <c r="S286" s="61" t="s">
        <v>27</v>
      </c>
      <c r="T286" s="67" t="s">
        <v>2817</v>
      </c>
      <c r="U286" s="49"/>
      <c r="V286" s="49"/>
      <c r="W286" s="49"/>
      <c r="X286" s="49"/>
      <c r="Y286" s="49"/>
      <c r="Z286" s="49"/>
      <c r="AA286" s="49"/>
      <c r="AB286" s="49"/>
      <c r="AC286" s="49"/>
      <c r="AD286" s="49"/>
      <c r="AE286" s="49"/>
      <c r="AF286" s="49"/>
      <c r="AG286" s="49"/>
      <c r="AH286" s="49"/>
      <c r="AI286" s="49"/>
      <c r="AJ286" s="49"/>
      <c r="AK286" s="49"/>
      <c r="AL286" s="52"/>
      <c r="AM286" s="52"/>
      <c r="AN286" s="52"/>
      <c r="AO286" s="52"/>
      <c r="AP286" s="52"/>
      <c r="AQ286" s="52"/>
    </row>
    <row r="287" spans="1:43" ht="19.5" customHeight="1">
      <c r="A287" s="86">
        <v>44001</v>
      </c>
      <c r="B287" s="49" t="s">
        <v>2818</v>
      </c>
      <c r="C287" s="87">
        <v>40.598111000000003</v>
      </c>
      <c r="D287" s="87">
        <v>72.392866999999995</v>
      </c>
      <c r="E287" s="49">
        <v>20</v>
      </c>
      <c r="F287" s="49">
        <v>0</v>
      </c>
      <c r="G287" s="61" t="s">
        <v>21</v>
      </c>
      <c r="H287" s="49" t="s">
        <v>282</v>
      </c>
      <c r="I287" s="49" t="s">
        <v>266</v>
      </c>
      <c r="J287" s="49"/>
      <c r="K287" s="49"/>
      <c r="L287" s="49"/>
      <c r="M287" s="49" t="s">
        <v>59</v>
      </c>
      <c r="N287" s="49"/>
      <c r="O287" s="49" t="s">
        <v>59</v>
      </c>
      <c r="P287" s="49" t="s">
        <v>67</v>
      </c>
      <c r="Q287" s="49"/>
      <c r="R287" s="89" t="s">
        <v>2819</v>
      </c>
      <c r="S287" s="61" t="s">
        <v>98</v>
      </c>
      <c r="T287" s="67" t="s">
        <v>2820</v>
      </c>
      <c r="U287" s="49"/>
      <c r="V287" s="49"/>
      <c r="W287" s="49"/>
      <c r="X287" s="49"/>
      <c r="Y287" s="49"/>
      <c r="Z287" s="49"/>
      <c r="AA287" s="49"/>
      <c r="AB287" s="49"/>
      <c r="AC287" s="49"/>
      <c r="AD287" s="49"/>
      <c r="AE287" s="49"/>
      <c r="AF287" s="49"/>
      <c r="AG287" s="49"/>
      <c r="AH287" s="49"/>
      <c r="AI287" s="49"/>
      <c r="AJ287" s="49"/>
      <c r="AK287" s="49"/>
      <c r="AL287" s="52"/>
      <c r="AM287" s="52"/>
      <c r="AN287" s="52"/>
      <c r="AO287" s="52"/>
      <c r="AP287" s="52"/>
      <c r="AQ287" s="52"/>
    </row>
    <row r="288" spans="1:43" ht="19.5" customHeight="1">
      <c r="A288" s="86">
        <v>43999</v>
      </c>
      <c r="B288" s="49" t="s">
        <v>2185</v>
      </c>
      <c r="C288" s="87">
        <v>40.259284000000001</v>
      </c>
      <c r="D288" s="87">
        <v>72.131332</v>
      </c>
      <c r="E288" s="49">
        <v>10</v>
      </c>
      <c r="F288" s="49">
        <v>0</v>
      </c>
      <c r="G288" s="49" t="s">
        <v>21</v>
      </c>
      <c r="H288" s="49" t="s">
        <v>44</v>
      </c>
      <c r="I288" s="49"/>
      <c r="J288" s="49"/>
      <c r="K288" s="49"/>
      <c r="L288" s="49"/>
      <c r="M288" s="61" t="s">
        <v>59</v>
      </c>
      <c r="N288" s="49"/>
      <c r="O288" s="49" t="s">
        <v>59</v>
      </c>
      <c r="P288" s="49" t="s">
        <v>67</v>
      </c>
      <c r="Q288" s="49"/>
      <c r="R288" s="89" t="s">
        <v>2821</v>
      </c>
      <c r="S288" s="61" t="s">
        <v>98</v>
      </c>
      <c r="T288" s="67" t="s">
        <v>2822</v>
      </c>
      <c r="U288" s="49"/>
      <c r="V288" s="49"/>
      <c r="W288" s="49"/>
      <c r="X288" s="49"/>
      <c r="Y288" s="49"/>
      <c r="Z288" s="49"/>
      <c r="AA288" s="49"/>
      <c r="AB288" s="49"/>
      <c r="AC288" s="49"/>
      <c r="AD288" s="49"/>
      <c r="AE288" s="49"/>
      <c r="AF288" s="49"/>
      <c r="AG288" s="49"/>
      <c r="AH288" s="49"/>
      <c r="AI288" s="49"/>
      <c r="AJ288" s="49"/>
      <c r="AK288" s="49"/>
      <c r="AL288" s="52"/>
      <c r="AM288" s="52"/>
      <c r="AN288" s="52"/>
      <c r="AO288" s="52"/>
      <c r="AP288" s="52"/>
      <c r="AQ288" s="52"/>
    </row>
    <row r="289" spans="1:43" ht="19.5" customHeight="1">
      <c r="A289" s="86">
        <v>43998</v>
      </c>
      <c r="B289" s="49" t="s">
        <v>2823</v>
      </c>
      <c r="C289" s="87">
        <v>42.869656999999997</v>
      </c>
      <c r="D289" s="87">
        <v>75.128367999999995</v>
      </c>
      <c r="E289" s="49">
        <v>50</v>
      </c>
      <c r="F289" s="49">
        <v>0</v>
      </c>
      <c r="G289" s="61" t="s">
        <v>21</v>
      </c>
      <c r="H289" s="49" t="s">
        <v>51</v>
      </c>
      <c r="I289" s="49"/>
      <c r="J289" s="49"/>
      <c r="K289" s="49"/>
      <c r="L289" s="49"/>
      <c r="M289" s="61" t="s">
        <v>258</v>
      </c>
      <c r="N289" s="49"/>
      <c r="O289" s="49" t="s">
        <v>66</v>
      </c>
      <c r="P289" s="49" t="s">
        <v>82</v>
      </c>
      <c r="Q289" s="49"/>
      <c r="R289" s="89" t="s">
        <v>2824</v>
      </c>
      <c r="S289" s="61" t="s">
        <v>27</v>
      </c>
      <c r="T289" s="61" t="s">
        <v>2825</v>
      </c>
      <c r="U289" s="49"/>
      <c r="V289" s="49"/>
      <c r="W289" s="49"/>
      <c r="X289" s="49"/>
      <c r="Y289" s="49"/>
      <c r="Z289" s="49"/>
      <c r="AA289" s="49"/>
      <c r="AB289" s="49"/>
      <c r="AC289" s="49"/>
      <c r="AD289" s="49"/>
      <c r="AE289" s="49"/>
      <c r="AF289" s="49"/>
      <c r="AG289" s="49"/>
      <c r="AH289" s="49"/>
      <c r="AI289" s="49"/>
      <c r="AJ289" s="49"/>
      <c r="AK289" s="49"/>
      <c r="AL289" s="52"/>
      <c r="AM289" s="52"/>
      <c r="AN289" s="52"/>
      <c r="AO289" s="52"/>
      <c r="AP289" s="52"/>
      <c r="AQ289" s="52"/>
    </row>
    <row r="290" spans="1:43" ht="19.5" customHeight="1">
      <c r="A290" s="86">
        <v>43997</v>
      </c>
      <c r="B290" s="49" t="s">
        <v>1990</v>
      </c>
      <c r="C290" s="87" t="s">
        <v>2826</v>
      </c>
      <c r="D290" s="87">
        <v>74.600184999999996</v>
      </c>
      <c r="E290" s="49">
        <v>300</v>
      </c>
      <c r="F290" s="49">
        <v>0</v>
      </c>
      <c r="G290" s="61" t="s">
        <v>21</v>
      </c>
      <c r="H290" s="49" t="s">
        <v>378</v>
      </c>
      <c r="I290" s="49" t="s">
        <v>64</v>
      </c>
      <c r="J290" s="49"/>
      <c r="K290" s="49"/>
      <c r="L290" s="49"/>
      <c r="M290" s="49" t="s">
        <v>1564</v>
      </c>
      <c r="N290" s="49"/>
      <c r="O290" s="49" t="s">
        <v>24</v>
      </c>
      <c r="P290" s="49" t="s">
        <v>54</v>
      </c>
      <c r="Q290" s="49"/>
      <c r="R290" s="89" t="s">
        <v>2827</v>
      </c>
      <c r="S290" s="61" t="s">
        <v>27</v>
      </c>
      <c r="T290" s="67" t="s">
        <v>2828</v>
      </c>
      <c r="U290" s="49"/>
      <c r="V290" s="49"/>
      <c r="W290" s="49"/>
      <c r="X290" s="49"/>
      <c r="Y290" s="49"/>
      <c r="Z290" s="49"/>
      <c r="AA290" s="49"/>
      <c r="AB290" s="49"/>
      <c r="AC290" s="49"/>
      <c r="AD290" s="49"/>
      <c r="AE290" s="49"/>
      <c r="AF290" s="49"/>
      <c r="AG290" s="49"/>
      <c r="AH290" s="49"/>
      <c r="AI290" s="49"/>
      <c r="AJ290" s="49"/>
      <c r="AK290" s="49"/>
      <c r="AL290" s="52"/>
      <c r="AM290" s="52"/>
      <c r="AN290" s="52"/>
      <c r="AO290" s="52"/>
      <c r="AP290" s="52"/>
      <c r="AQ290" s="52"/>
    </row>
    <row r="291" spans="1:43" ht="19.5" customHeight="1">
      <c r="A291" s="86">
        <v>43996</v>
      </c>
      <c r="B291" s="61" t="s">
        <v>2829</v>
      </c>
      <c r="C291" s="49">
        <v>41.071738000000003</v>
      </c>
      <c r="D291" s="87">
        <v>73.249027999999996</v>
      </c>
      <c r="E291" s="49">
        <v>10</v>
      </c>
      <c r="F291" s="49">
        <v>0</v>
      </c>
      <c r="G291" s="49" t="s">
        <v>21</v>
      </c>
      <c r="H291" s="49" t="s">
        <v>282</v>
      </c>
      <c r="I291" s="49" t="s">
        <v>44</v>
      </c>
      <c r="J291" s="49"/>
      <c r="K291" s="49"/>
      <c r="L291" s="49"/>
      <c r="M291" s="49" t="s">
        <v>59</v>
      </c>
      <c r="N291" s="49"/>
      <c r="O291" s="49" t="s">
        <v>59</v>
      </c>
      <c r="P291" s="49" t="s">
        <v>48</v>
      </c>
      <c r="Q291" s="49"/>
      <c r="R291" s="89" t="s">
        <v>2830</v>
      </c>
      <c r="S291" s="61" t="s">
        <v>98</v>
      </c>
      <c r="T291" s="67" t="s">
        <v>2831</v>
      </c>
      <c r="U291" s="49"/>
      <c r="V291" s="49"/>
      <c r="W291" s="49"/>
      <c r="X291" s="49"/>
      <c r="Y291" s="49"/>
      <c r="Z291" s="49"/>
      <c r="AA291" s="49"/>
      <c r="AB291" s="49"/>
      <c r="AC291" s="49"/>
      <c r="AD291" s="49"/>
      <c r="AE291" s="49"/>
      <c r="AF291" s="49"/>
      <c r="AG291" s="49"/>
      <c r="AH291" s="49"/>
      <c r="AI291" s="49"/>
      <c r="AJ291" s="49"/>
      <c r="AK291" s="49"/>
      <c r="AL291" s="52"/>
      <c r="AM291" s="52"/>
      <c r="AN291" s="52"/>
      <c r="AO291" s="52"/>
      <c r="AP291" s="52"/>
      <c r="AQ291" s="52"/>
    </row>
    <row r="292" spans="1:43" ht="19.5" customHeight="1">
      <c r="A292" s="86">
        <v>43992</v>
      </c>
      <c r="B292" s="61" t="s">
        <v>1990</v>
      </c>
      <c r="C292" s="68">
        <v>42.878286000000003</v>
      </c>
      <c r="D292" s="68">
        <v>74.592768000000007</v>
      </c>
      <c r="E292" s="49">
        <v>50</v>
      </c>
      <c r="F292" s="49">
        <v>0</v>
      </c>
      <c r="G292" s="61" t="s">
        <v>21</v>
      </c>
      <c r="H292" s="61" t="s">
        <v>133</v>
      </c>
      <c r="I292" s="49"/>
      <c r="J292" s="49"/>
      <c r="K292" s="49"/>
      <c r="L292" s="49"/>
      <c r="M292" s="49" t="s">
        <v>379</v>
      </c>
      <c r="N292" s="49"/>
      <c r="O292" s="49" t="s">
        <v>137</v>
      </c>
      <c r="P292" s="49" t="s">
        <v>67</v>
      </c>
      <c r="Q292" s="49"/>
      <c r="R292" s="89" t="s">
        <v>2832</v>
      </c>
      <c r="S292" s="61" t="s">
        <v>27</v>
      </c>
      <c r="T292" s="61" t="s">
        <v>2833</v>
      </c>
      <c r="U292" s="49"/>
      <c r="V292" s="49"/>
      <c r="W292" s="49"/>
      <c r="X292" s="49"/>
      <c r="Y292" s="49"/>
      <c r="Z292" s="49"/>
      <c r="AA292" s="49"/>
      <c r="AB292" s="49"/>
      <c r="AC292" s="49"/>
      <c r="AD292" s="49"/>
      <c r="AE292" s="49"/>
      <c r="AF292" s="49"/>
      <c r="AG292" s="49"/>
      <c r="AH292" s="49"/>
      <c r="AI292" s="49"/>
      <c r="AJ292" s="49"/>
      <c r="AK292" s="49"/>
      <c r="AL292" s="52"/>
      <c r="AM292" s="52"/>
      <c r="AN292" s="52"/>
      <c r="AO292" s="52"/>
      <c r="AP292" s="52"/>
      <c r="AQ292" s="52"/>
    </row>
    <row r="293" spans="1:43" ht="19.5" customHeight="1">
      <c r="A293" s="86">
        <v>43991</v>
      </c>
      <c r="B293" s="61" t="s">
        <v>1990</v>
      </c>
      <c r="C293" s="68">
        <v>42.865020000000001</v>
      </c>
      <c r="D293" s="68">
        <v>74.610842000000005</v>
      </c>
      <c r="E293" s="49">
        <v>5</v>
      </c>
      <c r="F293" s="49">
        <v>0</v>
      </c>
      <c r="G293" s="61" t="s">
        <v>21</v>
      </c>
      <c r="H293" s="49" t="s">
        <v>62</v>
      </c>
      <c r="I293" s="49"/>
      <c r="J293" s="49"/>
      <c r="K293" s="49" t="s">
        <v>2450</v>
      </c>
      <c r="L293" s="49"/>
      <c r="M293" s="49" t="s">
        <v>782</v>
      </c>
      <c r="N293" s="49"/>
      <c r="O293" s="49" t="s">
        <v>53</v>
      </c>
      <c r="P293" s="49" t="s">
        <v>205</v>
      </c>
      <c r="Q293" s="49"/>
      <c r="R293" s="89" t="s">
        <v>2834</v>
      </c>
      <c r="S293" s="61" t="s">
        <v>27</v>
      </c>
      <c r="T293" s="61" t="s">
        <v>2835</v>
      </c>
      <c r="U293" s="49"/>
      <c r="V293" s="49"/>
      <c r="W293" s="49"/>
      <c r="X293" s="49"/>
      <c r="Y293" s="49"/>
      <c r="Z293" s="49"/>
      <c r="AA293" s="49"/>
      <c r="AB293" s="49"/>
      <c r="AC293" s="49"/>
      <c r="AD293" s="49"/>
      <c r="AE293" s="49"/>
      <c r="AF293" s="49"/>
      <c r="AG293" s="49"/>
      <c r="AH293" s="49"/>
      <c r="AI293" s="49"/>
      <c r="AJ293" s="49"/>
      <c r="AK293" s="49"/>
      <c r="AL293" s="52"/>
      <c r="AM293" s="52"/>
      <c r="AN293" s="52"/>
      <c r="AO293" s="52"/>
      <c r="AP293" s="52"/>
      <c r="AQ293" s="52"/>
    </row>
    <row r="294" spans="1:43" ht="19.5" customHeight="1">
      <c r="A294" s="86">
        <v>43990</v>
      </c>
      <c r="B294" s="61" t="s">
        <v>2006</v>
      </c>
      <c r="C294" s="61">
        <v>40.517052999999997</v>
      </c>
      <c r="D294" s="68">
        <v>72.805183999999997</v>
      </c>
      <c r="E294" s="49">
        <v>20</v>
      </c>
      <c r="F294" s="49">
        <v>0</v>
      </c>
      <c r="G294" s="61" t="s">
        <v>21</v>
      </c>
      <c r="H294" s="49" t="s">
        <v>74</v>
      </c>
      <c r="I294" s="49" t="s">
        <v>58</v>
      </c>
      <c r="J294" s="49"/>
      <c r="K294" s="49"/>
      <c r="L294" s="49"/>
      <c r="M294" s="49" t="s">
        <v>2084</v>
      </c>
      <c r="N294" s="49"/>
      <c r="O294" s="49" t="s">
        <v>59</v>
      </c>
      <c r="P294" s="49" t="s">
        <v>67</v>
      </c>
      <c r="Q294" s="49"/>
      <c r="R294" s="89" t="s">
        <v>2836</v>
      </c>
      <c r="S294" s="61" t="s">
        <v>27</v>
      </c>
      <c r="T294" s="67" t="s">
        <v>2837</v>
      </c>
      <c r="U294" s="49"/>
      <c r="V294" s="49"/>
      <c r="W294" s="49"/>
      <c r="X294" s="49"/>
      <c r="Y294" s="49"/>
      <c r="Z294" s="49"/>
      <c r="AA294" s="49"/>
      <c r="AB294" s="49"/>
      <c r="AC294" s="49"/>
      <c r="AD294" s="49"/>
      <c r="AE294" s="49"/>
      <c r="AF294" s="49"/>
      <c r="AG294" s="49"/>
      <c r="AH294" s="49"/>
      <c r="AI294" s="49"/>
      <c r="AJ294" s="49"/>
      <c r="AK294" s="49"/>
      <c r="AL294" s="52"/>
      <c r="AM294" s="52"/>
      <c r="AN294" s="52"/>
      <c r="AO294" s="52"/>
      <c r="AP294" s="52"/>
      <c r="AQ294" s="52"/>
    </row>
    <row r="295" spans="1:43" ht="19.5" customHeight="1">
      <c r="A295" s="86">
        <v>43990</v>
      </c>
      <c r="B295" s="49" t="s">
        <v>1990</v>
      </c>
      <c r="C295" s="87">
        <v>42.865020000000001</v>
      </c>
      <c r="D295" s="87">
        <v>74.610842000000005</v>
      </c>
      <c r="E295" s="49">
        <v>5</v>
      </c>
      <c r="F295" s="49">
        <v>0</v>
      </c>
      <c r="G295" s="61" t="s">
        <v>21</v>
      </c>
      <c r="H295" s="49" t="s">
        <v>266</v>
      </c>
      <c r="I295" s="49" t="s">
        <v>62</v>
      </c>
      <c r="J295" s="49"/>
      <c r="K295" s="49" t="s">
        <v>2838</v>
      </c>
      <c r="L295" s="49"/>
      <c r="M295" s="61" t="s">
        <v>782</v>
      </c>
      <c r="N295" s="49"/>
      <c r="O295" s="49" t="s">
        <v>53</v>
      </c>
      <c r="P295" s="49" t="s">
        <v>67</v>
      </c>
      <c r="Q295" s="49"/>
      <c r="R295" s="89" t="s">
        <v>2839</v>
      </c>
      <c r="S295" s="61" t="s">
        <v>27</v>
      </c>
      <c r="T295" s="67" t="s">
        <v>2840</v>
      </c>
      <c r="U295" s="49"/>
      <c r="V295" s="49"/>
      <c r="W295" s="49"/>
      <c r="X295" s="49"/>
      <c r="Y295" s="49"/>
      <c r="Z295" s="49"/>
      <c r="AA295" s="49"/>
      <c r="AB295" s="49"/>
      <c r="AC295" s="49"/>
      <c r="AD295" s="49"/>
      <c r="AE295" s="49"/>
      <c r="AF295" s="49"/>
      <c r="AG295" s="49"/>
      <c r="AH295" s="49"/>
      <c r="AI295" s="49"/>
      <c r="AJ295" s="49"/>
      <c r="AK295" s="49"/>
      <c r="AL295" s="52"/>
      <c r="AM295" s="52"/>
      <c r="AN295" s="52"/>
      <c r="AO295" s="52"/>
      <c r="AP295" s="52"/>
      <c r="AQ295" s="52"/>
    </row>
    <row r="296" spans="1:43" ht="19.5" customHeight="1">
      <c r="A296" s="86">
        <v>43987</v>
      </c>
      <c r="B296" s="49" t="s">
        <v>2829</v>
      </c>
      <c r="C296" s="87">
        <v>41.083438999999998</v>
      </c>
      <c r="D296" s="87">
        <v>73.230461000000005</v>
      </c>
      <c r="E296" s="49">
        <v>15</v>
      </c>
      <c r="F296" s="49">
        <v>0</v>
      </c>
      <c r="G296" s="61" t="s">
        <v>21</v>
      </c>
      <c r="H296" s="49" t="s">
        <v>282</v>
      </c>
      <c r="I296" s="49" t="s">
        <v>44</v>
      </c>
      <c r="J296" s="49"/>
      <c r="K296" s="49"/>
      <c r="L296" s="49"/>
      <c r="M296" s="61" t="s">
        <v>59</v>
      </c>
      <c r="N296" s="49"/>
      <c r="O296" s="49" t="s">
        <v>59</v>
      </c>
      <c r="P296" s="49" t="s">
        <v>54</v>
      </c>
      <c r="Q296" s="49"/>
      <c r="R296" s="89" t="s">
        <v>2841</v>
      </c>
      <c r="S296" s="61" t="s">
        <v>27</v>
      </c>
      <c r="T296" s="61" t="s">
        <v>2842</v>
      </c>
      <c r="U296" s="49"/>
      <c r="V296" s="49"/>
      <c r="W296" s="49"/>
      <c r="X296" s="49"/>
      <c r="Y296" s="49"/>
      <c r="Z296" s="49"/>
      <c r="AA296" s="49"/>
      <c r="AB296" s="49"/>
      <c r="AC296" s="49"/>
      <c r="AD296" s="49"/>
      <c r="AE296" s="49"/>
      <c r="AF296" s="49"/>
      <c r="AG296" s="49"/>
      <c r="AH296" s="49"/>
      <c r="AI296" s="49"/>
      <c r="AJ296" s="49"/>
      <c r="AK296" s="49"/>
      <c r="AL296" s="52"/>
      <c r="AM296" s="52"/>
      <c r="AN296" s="52"/>
      <c r="AO296" s="52"/>
      <c r="AP296" s="52"/>
      <c r="AQ296" s="52"/>
    </row>
    <row r="297" spans="1:43" ht="19.5" customHeight="1">
      <c r="A297" s="86">
        <v>43987</v>
      </c>
      <c r="B297" s="49" t="s">
        <v>2843</v>
      </c>
      <c r="C297" s="87">
        <v>40.304698000000002</v>
      </c>
      <c r="D297" s="87">
        <v>72.690985999999995</v>
      </c>
      <c r="E297" s="49">
        <v>170</v>
      </c>
      <c r="F297" s="49">
        <v>0</v>
      </c>
      <c r="G297" s="61" t="s">
        <v>101</v>
      </c>
      <c r="H297" s="49" t="s">
        <v>45</v>
      </c>
      <c r="I297" s="49" t="s">
        <v>282</v>
      </c>
      <c r="J297" s="49" t="s">
        <v>73</v>
      </c>
      <c r="K297" s="49"/>
      <c r="L297" s="49"/>
      <c r="M297" s="49" t="s">
        <v>81</v>
      </c>
      <c r="N297" s="49"/>
      <c r="O297" s="49" t="s">
        <v>81</v>
      </c>
      <c r="P297" s="49" t="s">
        <v>82</v>
      </c>
      <c r="Q297" s="49" t="s">
        <v>205</v>
      </c>
      <c r="R297" s="89" t="s">
        <v>2844</v>
      </c>
      <c r="S297" s="61" t="s">
        <v>98</v>
      </c>
      <c r="T297" s="67" t="s">
        <v>2845</v>
      </c>
      <c r="U297" s="49"/>
      <c r="V297" s="49"/>
      <c r="W297" s="49"/>
      <c r="X297" s="49"/>
      <c r="Y297" s="49"/>
      <c r="Z297" s="49"/>
      <c r="AA297" s="49"/>
      <c r="AB297" s="49"/>
      <c r="AC297" s="49"/>
      <c r="AD297" s="49"/>
      <c r="AE297" s="49"/>
      <c r="AF297" s="49"/>
      <c r="AG297" s="49"/>
      <c r="AH297" s="49"/>
      <c r="AI297" s="49"/>
      <c r="AJ297" s="49"/>
      <c r="AK297" s="49"/>
      <c r="AL297" s="52"/>
      <c r="AM297" s="52"/>
      <c r="AN297" s="52"/>
      <c r="AO297" s="52"/>
      <c r="AP297" s="52"/>
      <c r="AQ297" s="52"/>
    </row>
    <row r="298" spans="1:43" ht="19.5" customHeight="1">
      <c r="A298" s="86">
        <v>43986</v>
      </c>
      <c r="B298" s="61" t="s">
        <v>1990</v>
      </c>
      <c r="C298" s="68">
        <v>42.870438</v>
      </c>
      <c r="D298" s="68">
        <v>74.602419999999995</v>
      </c>
      <c r="E298" s="49">
        <v>20</v>
      </c>
      <c r="F298" s="49">
        <v>0</v>
      </c>
      <c r="G298" s="61" t="s">
        <v>21</v>
      </c>
      <c r="H298" s="49" t="s">
        <v>62</v>
      </c>
      <c r="I298" s="49"/>
      <c r="J298" s="49"/>
      <c r="K298" s="49" t="s">
        <v>2846</v>
      </c>
      <c r="L298" s="49"/>
      <c r="M298" s="49" t="s">
        <v>782</v>
      </c>
      <c r="N298" s="49" t="s">
        <v>75</v>
      </c>
      <c r="O298" s="49" t="s">
        <v>53</v>
      </c>
      <c r="P298" s="49" t="s">
        <v>67</v>
      </c>
      <c r="Q298" s="49"/>
      <c r="R298" s="89" t="s">
        <v>2847</v>
      </c>
      <c r="S298" s="61" t="s">
        <v>98</v>
      </c>
      <c r="T298" s="103" t="s">
        <v>2848</v>
      </c>
      <c r="U298" s="49"/>
      <c r="V298" s="49"/>
      <c r="W298" s="49"/>
      <c r="X298" s="49"/>
      <c r="Y298" s="49"/>
      <c r="Z298" s="49"/>
      <c r="AA298" s="49"/>
      <c r="AB298" s="49"/>
      <c r="AC298" s="49"/>
      <c r="AD298" s="49"/>
      <c r="AE298" s="49"/>
      <c r="AF298" s="49"/>
      <c r="AG298" s="49"/>
      <c r="AH298" s="49"/>
      <c r="AI298" s="49"/>
      <c r="AJ298" s="49"/>
      <c r="AK298" s="49"/>
      <c r="AL298" s="52"/>
      <c r="AM298" s="52"/>
      <c r="AN298" s="52"/>
      <c r="AO298" s="52"/>
      <c r="AP298" s="52"/>
      <c r="AQ298" s="52"/>
    </row>
    <row r="299" spans="1:43" ht="19.5" customHeight="1">
      <c r="A299" s="86">
        <v>43983</v>
      </c>
      <c r="B299" s="49" t="s">
        <v>1990</v>
      </c>
      <c r="C299" s="87">
        <v>42.865020000000001</v>
      </c>
      <c r="D299" s="87">
        <v>74.610842000000005</v>
      </c>
      <c r="E299" s="49">
        <v>20</v>
      </c>
      <c r="F299" s="49">
        <v>0</v>
      </c>
      <c r="G299" s="61" t="s">
        <v>21</v>
      </c>
      <c r="H299" s="49" t="s">
        <v>62</v>
      </c>
      <c r="I299" s="49" t="s">
        <v>266</v>
      </c>
      <c r="J299" s="49" t="s">
        <v>51</v>
      </c>
      <c r="K299" s="49" t="s">
        <v>2838</v>
      </c>
      <c r="L299" s="49"/>
      <c r="M299" s="49" t="s">
        <v>782</v>
      </c>
      <c r="N299" s="49"/>
      <c r="O299" s="49" t="s">
        <v>53</v>
      </c>
      <c r="P299" s="49" t="s">
        <v>205</v>
      </c>
      <c r="Q299" s="49"/>
      <c r="R299" s="89" t="s">
        <v>2849</v>
      </c>
      <c r="S299" s="61" t="s">
        <v>27</v>
      </c>
      <c r="T299" s="67" t="s">
        <v>2850</v>
      </c>
      <c r="U299" s="49"/>
      <c r="V299" s="49"/>
      <c r="W299" s="49"/>
      <c r="X299" s="49"/>
      <c r="Y299" s="49"/>
      <c r="Z299" s="49"/>
      <c r="AA299" s="49"/>
      <c r="AB299" s="49"/>
      <c r="AC299" s="49"/>
      <c r="AD299" s="49"/>
      <c r="AE299" s="49"/>
      <c r="AF299" s="49"/>
      <c r="AG299" s="49"/>
      <c r="AH299" s="49"/>
      <c r="AI299" s="49"/>
      <c r="AJ299" s="49"/>
      <c r="AK299" s="49"/>
      <c r="AL299" s="52"/>
      <c r="AM299" s="52"/>
      <c r="AN299" s="52"/>
      <c r="AO299" s="52"/>
      <c r="AP299" s="52"/>
      <c r="AQ299" s="52"/>
    </row>
    <row r="300" spans="1:43" ht="19.5" customHeight="1">
      <c r="A300" s="86">
        <v>43983</v>
      </c>
      <c r="B300" s="49" t="s">
        <v>1990</v>
      </c>
      <c r="C300" s="87">
        <v>42.865020000000001</v>
      </c>
      <c r="D300" s="87">
        <v>74.610842000000005</v>
      </c>
      <c r="E300" s="49">
        <v>10</v>
      </c>
      <c r="F300" s="49">
        <v>0</v>
      </c>
      <c r="G300" s="61" t="s">
        <v>21</v>
      </c>
      <c r="H300" s="49" t="s">
        <v>62</v>
      </c>
      <c r="I300" s="49"/>
      <c r="J300" s="49"/>
      <c r="K300" s="49" t="s">
        <v>2697</v>
      </c>
      <c r="L300" s="49"/>
      <c r="M300" s="49" t="s">
        <v>782</v>
      </c>
      <c r="N300" s="49"/>
      <c r="O300" s="49" t="s">
        <v>53</v>
      </c>
      <c r="P300" s="49" t="s">
        <v>205</v>
      </c>
      <c r="Q300" s="49"/>
      <c r="R300" s="89" t="s">
        <v>2851</v>
      </c>
      <c r="S300" s="61" t="s">
        <v>27</v>
      </c>
      <c r="T300" s="61" t="s">
        <v>2852</v>
      </c>
      <c r="U300" s="49"/>
      <c r="V300" s="49"/>
      <c r="W300" s="49"/>
      <c r="X300" s="49"/>
      <c r="Y300" s="49"/>
      <c r="Z300" s="49"/>
      <c r="AA300" s="49"/>
      <c r="AB300" s="49"/>
      <c r="AC300" s="49"/>
      <c r="AD300" s="49"/>
      <c r="AE300" s="49"/>
      <c r="AF300" s="49"/>
      <c r="AG300" s="49"/>
      <c r="AH300" s="49"/>
      <c r="AI300" s="49"/>
      <c r="AJ300" s="49"/>
      <c r="AK300" s="49"/>
      <c r="AL300" s="52"/>
      <c r="AM300" s="52"/>
      <c r="AN300" s="52"/>
      <c r="AO300" s="52"/>
      <c r="AP300" s="52"/>
      <c r="AQ300" s="52"/>
    </row>
    <row r="301" spans="1:43" ht="19.5" customHeight="1">
      <c r="A301" s="86">
        <v>43982</v>
      </c>
      <c r="B301" s="49" t="s">
        <v>1990</v>
      </c>
      <c r="C301" s="87" t="s">
        <v>2853</v>
      </c>
      <c r="D301" s="87">
        <v>74.562399999999997</v>
      </c>
      <c r="E301" s="49">
        <v>50</v>
      </c>
      <c r="F301" s="49">
        <v>0</v>
      </c>
      <c r="G301" s="61" t="s">
        <v>21</v>
      </c>
      <c r="H301" s="49" t="s">
        <v>140</v>
      </c>
      <c r="I301" s="49"/>
      <c r="J301" s="49"/>
      <c r="K301" s="49"/>
      <c r="L301" s="49"/>
      <c r="M301" s="61" t="s">
        <v>1046</v>
      </c>
      <c r="N301" s="49"/>
      <c r="O301" s="49" t="s">
        <v>59</v>
      </c>
      <c r="P301" s="49" t="s">
        <v>82</v>
      </c>
      <c r="Q301" s="49"/>
      <c r="R301" s="89" t="s">
        <v>2854</v>
      </c>
      <c r="S301" s="61" t="s">
        <v>27</v>
      </c>
      <c r="T301" s="67" t="s">
        <v>2855</v>
      </c>
      <c r="U301" s="49"/>
      <c r="V301" s="49"/>
      <c r="W301" s="49"/>
      <c r="X301" s="49"/>
      <c r="Y301" s="49"/>
      <c r="Z301" s="49"/>
      <c r="AA301" s="49"/>
      <c r="AB301" s="49"/>
      <c r="AC301" s="49"/>
      <c r="AD301" s="49"/>
      <c r="AE301" s="49"/>
      <c r="AF301" s="49"/>
      <c r="AG301" s="49"/>
      <c r="AH301" s="49"/>
      <c r="AI301" s="49"/>
      <c r="AJ301" s="49"/>
      <c r="AK301" s="49"/>
      <c r="AL301" s="52"/>
      <c r="AM301" s="52"/>
      <c r="AN301" s="52"/>
      <c r="AO301" s="52"/>
      <c r="AP301" s="52"/>
      <c r="AQ301" s="52"/>
    </row>
    <row r="302" spans="1:43" ht="19.5" customHeight="1">
      <c r="A302" s="86">
        <v>43980</v>
      </c>
      <c r="B302" s="49" t="s">
        <v>2496</v>
      </c>
      <c r="C302" s="87">
        <v>42.857928999999999</v>
      </c>
      <c r="D302" s="87">
        <v>74.301845</v>
      </c>
      <c r="E302" s="49">
        <v>60</v>
      </c>
      <c r="F302" s="49">
        <v>0</v>
      </c>
      <c r="G302" s="61" t="s">
        <v>21</v>
      </c>
      <c r="H302" s="49" t="s">
        <v>282</v>
      </c>
      <c r="I302" s="49"/>
      <c r="J302" s="49"/>
      <c r="K302" s="49"/>
      <c r="L302" s="49"/>
      <c r="M302" s="61" t="s">
        <v>59</v>
      </c>
      <c r="N302" s="49"/>
      <c r="O302" s="49" t="s">
        <v>59</v>
      </c>
      <c r="P302" s="49" t="s">
        <v>48</v>
      </c>
      <c r="Q302" s="49"/>
      <c r="R302" s="89" t="s">
        <v>2856</v>
      </c>
      <c r="S302" s="61" t="s">
        <v>98</v>
      </c>
      <c r="T302" s="67" t="s">
        <v>2857</v>
      </c>
      <c r="U302" s="49"/>
      <c r="V302" s="49"/>
      <c r="W302" s="49"/>
      <c r="X302" s="49"/>
      <c r="Y302" s="49"/>
      <c r="Z302" s="49"/>
      <c r="AA302" s="49"/>
      <c r="AB302" s="49"/>
      <c r="AC302" s="49"/>
      <c r="AD302" s="49"/>
      <c r="AE302" s="49"/>
      <c r="AF302" s="49"/>
      <c r="AG302" s="49"/>
      <c r="AH302" s="49"/>
      <c r="AI302" s="49"/>
      <c r="AJ302" s="49"/>
      <c r="AK302" s="49"/>
      <c r="AL302" s="52"/>
      <c r="AM302" s="52"/>
      <c r="AN302" s="52"/>
      <c r="AO302" s="52"/>
      <c r="AP302" s="52"/>
      <c r="AQ302" s="52"/>
    </row>
    <row r="303" spans="1:43" ht="19.5" customHeight="1">
      <c r="A303" s="86">
        <v>43979</v>
      </c>
      <c r="B303" s="49" t="s">
        <v>2006</v>
      </c>
      <c r="C303" s="87">
        <v>40.522708999999999</v>
      </c>
      <c r="D303" s="87">
        <v>72.798389</v>
      </c>
      <c r="E303" s="49">
        <v>20</v>
      </c>
      <c r="F303" s="49">
        <v>0</v>
      </c>
      <c r="G303" s="61" t="s">
        <v>21</v>
      </c>
      <c r="H303" s="49" t="s">
        <v>140</v>
      </c>
      <c r="I303" s="49"/>
      <c r="J303" s="49"/>
      <c r="K303" s="49"/>
      <c r="L303" s="49"/>
      <c r="M303" s="61" t="s">
        <v>2858</v>
      </c>
      <c r="N303" s="49"/>
      <c r="O303" s="49" t="s">
        <v>59</v>
      </c>
      <c r="P303" s="49" t="s">
        <v>67</v>
      </c>
      <c r="Q303" s="49"/>
      <c r="R303" s="89" t="s">
        <v>2859</v>
      </c>
      <c r="S303" s="61" t="s">
        <v>27</v>
      </c>
      <c r="T303" s="67" t="s">
        <v>2860</v>
      </c>
      <c r="U303" s="49"/>
      <c r="V303" s="49"/>
      <c r="W303" s="49"/>
      <c r="X303" s="49"/>
      <c r="Y303" s="49"/>
      <c r="Z303" s="49"/>
      <c r="AA303" s="49"/>
      <c r="AB303" s="49"/>
      <c r="AC303" s="49"/>
      <c r="AD303" s="49"/>
      <c r="AE303" s="49"/>
      <c r="AF303" s="49"/>
      <c r="AG303" s="49"/>
      <c r="AH303" s="49"/>
      <c r="AI303" s="49"/>
      <c r="AJ303" s="49"/>
      <c r="AK303" s="49"/>
      <c r="AL303" s="52"/>
      <c r="AM303" s="52"/>
      <c r="AN303" s="52"/>
      <c r="AO303" s="52"/>
      <c r="AP303" s="52"/>
      <c r="AQ303" s="52"/>
    </row>
    <row r="304" spans="1:43" ht="19.5" customHeight="1">
      <c r="A304" s="86">
        <v>43978</v>
      </c>
      <c r="B304" s="49" t="s">
        <v>1990</v>
      </c>
      <c r="C304" s="87">
        <v>42.875523999999999</v>
      </c>
      <c r="D304" s="87">
        <v>74.603283000000005</v>
      </c>
      <c r="E304" s="49">
        <v>50</v>
      </c>
      <c r="F304" s="49">
        <v>0</v>
      </c>
      <c r="G304" s="61" t="s">
        <v>21</v>
      </c>
      <c r="H304" s="49" t="s">
        <v>266</v>
      </c>
      <c r="I304" s="49" t="s">
        <v>282</v>
      </c>
      <c r="J304" s="49"/>
      <c r="K304" s="49"/>
      <c r="L304" s="49"/>
      <c r="M304" s="87" t="s">
        <v>2861</v>
      </c>
      <c r="N304" s="49"/>
      <c r="O304" s="49" t="s">
        <v>76</v>
      </c>
      <c r="P304" s="49" t="s">
        <v>205</v>
      </c>
      <c r="Q304" s="49"/>
      <c r="R304" s="89" t="s">
        <v>2862</v>
      </c>
      <c r="S304" s="61" t="s">
        <v>27</v>
      </c>
      <c r="T304" s="61" t="s">
        <v>2863</v>
      </c>
      <c r="U304" s="49"/>
      <c r="V304" s="49"/>
      <c r="W304" s="49"/>
      <c r="X304" s="49"/>
      <c r="Y304" s="49"/>
      <c r="Z304" s="49"/>
      <c r="AA304" s="49"/>
      <c r="AB304" s="49"/>
      <c r="AC304" s="49"/>
      <c r="AD304" s="49"/>
      <c r="AE304" s="49"/>
      <c r="AF304" s="49"/>
      <c r="AG304" s="49"/>
      <c r="AH304" s="49"/>
      <c r="AI304" s="49"/>
      <c r="AJ304" s="49"/>
      <c r="AK304" s="49"/>
      <c r="AL304" s="52"/>
      <c r="AM304" s="52"/>
      <c r="AN304" s="52"/>
      <c r="AO304" s="52"/>
      <c r="AP304" s="52"/>
      <c r="AQ304" s="52"/>
    </row>
    <row r="305" spans="1:43" ht="19.5" customHeight="1">
      <c r="A305" s="86">
        <v>43973</v>
      </c>
      <c r="B305" s="49" t="s">
        <v>2864</v>
      </c>
      <c r="C305" s="87">
        <v>41.450552999999999</v>
      </c>
      <c r="D305" s="87">
        <v>74.840080999999998</v>
      </c>
      <c r="E305" s="49">
        <v>20</v>
      </c>
      <c r="F305" s="49">
        <v>0</v>
      </c>
      <c r="G305" s="61" t="s">
        <v>21</v>
      </c>
      <c r="H305" s="49" t="s">
        <v>140</v>
      </c>
      <c r="I305" s="49" t="s">
        <v>44</v>
      </c>
      <c r="J305" s="49"/>
      <c r="K305" s="49"/>
      <c r="L305" s="49"/>
      <c r="M305" s="61" t="s">
        <v>59</v>
      </c>
      <c r="N305" s="49"/>
      <c r="O305" s="49" t="s">
        <v>59</v>
      </c>
      <c r="P305" s="49" t="s">
        <v>205</v>
      </c>
      <c r="Q305" s="49"/>
      <c r="R305" s="89" t="s">
        <v>2865</v>
      </c>
      <c r="S305" s="61" t="s">
        <v>98</v>
      </c>
      <c r="T305" s="67" t="s">
        <v>2866</v>
      </c>
      <c r="U305" s="49"/>
      <c r="V305" s="49"/>
      <c r="W305" s="49"/>
      <c r="X305" s="49"/>
      <c r="Y305" s="49"/>
      <c r="Z305" s="49"/>
      <c r="AA305" s="49"/>
      <c r="AB305" s="49"/>
      <c r="AC305" s="49"/>
      <c r="AD305" s="49"/>
      <c r="AE305" s="49"/>
      <c r="AF305" s="49"/>
      <c r="AG305" s="49"/>
      <c r="AH305" s="49"/>
      <c r="AI305" s="49"/>
      <c r="AJ305" s="49"/>
      <c r="AK305" s="49"/>
      <c r="AL305" s="52"/>
      <c r="AM305" s="52"/>
      <c r="AN305" s="52"/>
      <c r="AO305" s="52"/>
      <c r="AP305" s="52"/>
      <c r="AQ305" s="52"/>
    </row>
    <row r="306" spans="1:43" ht="19.5" customHeight="1">
      <c r="A306" s="86">
        <v>43973</v>
      </c>
      <c r="B306" s="49" t="s">
        <v>1990</v>
      </c>
      <c r="C306" s="87">
        <v>42.875540000000001</v>
      </c>
      <c r="D306" s="87">
        <v>74.603797999999998</v>
      </c>
      <c r="E306" s="49">
        <v>40</v>
      </c>
      <c r="F306" s="49">
        <v>0</v>
      </c>
      <c r="G306" s="61" t="s">
        <v>21</v>
      </c>
      <c r="H306" s="49" t="s">
        <v>64</v>
      </c>
      <c r="I306" s="49"/>
      <c r="J306" s="49"/>
      <c r="K306" s="49"/>
      <c r="L306" s="49"/>
      <c r="M306" s="49" t="s">
        <v>1564</v>
      </c>
      <c r="N306" s="49"/>
      <c r="O306" s="49" t="s">
        <v>24</v>
      </c>
      <c r="P306" s="49" t="s">
        <v>67</v>
      </c>
      <c r="Q306" s="49"/>
      <c r="R306" s="89" t="s">
        <v>2867</v>
      </c>
      <c r="S306" s="61" t="s">
        <v>27</v>
      </c>
      <c r="T306" s="67" t="s">
        <v>2868</v>
      </c>
      <c r="U306" s="49"/>
      <c r="V306" s="49"/>
      <c r="W306" s="49"/>
      <c r="X306" s="49"/>
      <c r="Y306" s="49"/>
      <c r="Z306" s="49"/>
      <c r="AA306" s="49"/>
      <c r="AB306" s="49"/>
      <c r="AC306" s="49"/>
      <c r="AD306" s="49"/>
      <c r="AE306" s="49"/>
      <c r="AF306" s="49"/>
      <c r="AG306" s="49"/>
      <c r="AH306" s="49"/>
      <c r="AI306" s="49"/>
      <c r="AJ306" s="49"/>
      <c r="AK306" s="49"/>
      <c r="AL306" s="52"/>
      <c r="AM306" s="52"/>
      <c r="AN306" s="52"/>
      <c r="AO306" s="52"/>
      <c r="AP306" s="52"/>
      <c r="AQ306" s="52"/>
    </row>
    <row r="307" spans="1:43" ht="19.5" customHeight="1">
      <c r="A307" s="86">
        <v>43969</v>
      </c>
      <c r="B307" s="49" t="s">
        <v>2869</v>
      </c>
      <c r="C307" s="87">
        <v>42.340170999999998</v>
      </c>
      <c r="D307" s="87">
        <v>77.999950999999996</v>
      </c>
      <c r="E307" s="49">
        <v>6</v>
      </c>
      <c r="F307" s="49">
        <v>0</v>
      </c>
      <c r="G307" s="61" t="s">
        <v>21</v>
      </c>
      <c r="H307" s="49" t="s">
        <v>140</v>
      </c>
      <c r="I307" s="49"/>
      <c r="J307" s="49"/>
      <c r="K307" s="49"/>
      <c r="L307" s="49"/>
      <c r="M307" s="49" t="s">
        <v>59</v>
      </c>
      <c r="N307" s="49"/>
      <c r="O307" s="49" t="s">
        <v>59</v>
      </c>
      <c r="P307" s="49" t="s">
        <v>48</v>
      </c>
      <c r="Q307" s="49"/>
      <c r="R307" s="89" t="s">
        <v>2870</v>
      </c>
      <c r="S307" s="61" t="s">
        <v>98</v>
      </c>
      <c r="T307" s="67" t="s">
        <v>2871</v>
      </c>
      <c r="U307" s="49"/>
      <c r="V307" s="49"/>
      <c r="W307" s="49"/>
      <c r="X307" s="49"/>
      <c r="Y307" s="49"/>
      <c r="Z307" s="49"/>
      <c r="AA307" s="49"/>
      <c r="AB307" s="49"/>
      <c r="AC307" s="49"/>
      <c r="AD307" s="49"/>
      <c r="AE307" s="49"/>
      <c r="AF307" s="49"/>
      <c r="AG307" s="49"/>
      <c r="AH307" s="49"/>
      <c r="AI307" s="49"/>
      <c r="AJ307" s="49"/>
      <c r="AK307" s="49"/>
      <c r="AL307" s="52"/>
      <c r="AM307" s="52"/>
      <c r="AN307" s="52"/>
      <c r="AO307" s="52"/>
      <c r="AP307" s="52"/>
      <c r="AQ307" s="52"/>
    </row>
    <row r="308" spans="1:43" ht="19.5" customHeight="1">
      <c r="A308" s="86">
        <v>43969</v>
      </c>
      <c r="B308" s="49" t="s">
        <v>2872</v>
      </c>
      <c r="C308" s="87">
        <v>43.050305000000002</v>
      </c>
      <c r="D308" s="87">
        <v>74.469353999999996</v>
      </c>
      <c r="E308" s="49">
        <v>100</v>
      </c>
      <c r="F308" s="49">
        <v>0</v>
      </c>
      <c r="G308" s="61" t="s">
        <v>21</v>
      </c>
      <c r="H308" s="49" t="s">
        <v>140</v>
      </c>
      <c r="I308" s="49"/>
      <c r="J308" s="49"/>
      <c r="K308" s="49"/>
      <c r="L308" s="49"/>
      <c r="M308" s="61" t="s">
        <v>644</v>
      </c>
      <c r="N308" s="49"/>
      <c r="O308" s="49" t="s">
        <v>24</v>
      </c>
      <c r="P308" s="49" t="s">
        <v>900</v>
      </c>
      <c r="Q308" s="49"/>
      <c r="R308" s="89" t="s">
        <v>2873</v>
      </c>
      <c r="S308" s="61" t="s">
        <v>98</v>
      </c>
      <c r="T308" s="67" t="s">
        <v>2874</v>
      </c>
      <c r="U308" s="49"/>
      <c r="V308" s="49"/>
      <c r="W308" s="49"/>
      <c r="X308" s="49"/>
      <c r="Y308" s="49"/>
      <c r="Z308" s="49"/>
      <c r="AA308" s="49"/>
      <c r="AB308" s="49"/>
      <c r="AC308" s="49"/>
      <c r="AD308" s="49"/>
      <c r="AE308" s="49"/>
      <c r="AF308" s="49"/>
      <c r="AG308" s="49"/>
      <c r="AH308" s="49"/>
      <c r="AI308" s="49"/>
      <c r="AJ308" s="49"/>
      <c r="AK308" s="49"/>
      <c r="AL308" s="52"/>
      <c r="AM308" s="52"/>
      <c r="AN308" s="52"/>
      <c r="AO308" s="52"/>
      <c r="AP308" s="52"/>
      <c r="AQ308" s="52"/>
    </row>
    <row r="309" spans="1:43" ht="19.5" customHeight="1">
      <c r="A309" s="86">
        <v>43960</v>
      </c>
      <c r="B309" s="49" t="s">
        <v>2875</v>
      </c>
      <c r="C309" s="87">
        <v>41.472023999999998</v>
      </c>
      <c r="D309" s="87">
        <v>74.475172000000001</v>
      </c>
      <c r="E309" s="49">
        <v>15</v>
      </c>
      <c r="F309" s="49">
        <v>0</v>
      </c>
      <c r="G309" s="61" t="s">
        <v>21</v>
      </c>
      <c r="H309" s="49" t="s">
        <v>140</v>
      </c>
      <c r="I309" s="49" t="s">
        <v>44</v>
      </c>
      <c r="J309" s="49"/>
      <c r="K309" s="49"/>
      <c r="L309" s="49"/>
      <c r="M309" s="61" t="s">
        <v>59</v>
      </c>
      <c r="N309" s="49"/>
      <c r="O309" s="49" t="s">
        <v>59</v>
      </c>
      <c r="P309" s="49" t="s">
        <v>48</v>
      </c>
      <c r="Q309" s="49"/>
      <c r="R309" s="89" t="s">
        <v>2876</v>
      </c>
      <c r="S309" s="61" t="s">
        <v>27</v>
      </c>
      <c r="T309" s="67" t="s">
        <v>2877</v>
      </c>
      <c r="U309" s="49"/>
      <c r="V309" s="49"/>
      <c r="W309" s="49"/>
      <c r="X309" s="49"/>
      <c r="Y309" s="49"/>
      <c r="Z309" s="49"/>
      <c r="AA309" s="49"/>
      <c r="AB309" s="49"/>
      <c r="AC309" s="49"/>
      <c r="AD309" s="49"/>
      <c r="AE309" s="49"/>
      <c r="AF309" s="49"/>
      <c r="AG309" s="49"/>
      <c r="AH309" s="49"/>
      <c r="AI309" s="49"/>
      <c r="AJ309" s="49"/>
      <c r="AK309" s="49"/>
      <c r="AL309" s="52"/>
      <c r="AM309" s="52"/>
      <c r="AN309" s="52"/>
      <c r="AO309" s="52"/>
      <c r="AP309" s="52"/>
      <c r="AQ309" s="52"/>
    </row>
    <row r="310" spans="1:43" ht="19.5" customHeight="1">
      <c r="A310" s="86">
        <v>43958</v>
      </c>
      <c r="B310" s="49" t="s">
        <v>2878</v>
      </c>
      <c r="C310" s="49">
        <v>40.688223999999998</v>
      </c>
      <c r="D310" s="87">
        <v>72.859523999999993</v>
      </c>
      <c r="E310" s="49">
        <v>30</v>
      </c>
      <c r="F310" s="49">
        <v>0</v>
      </c>
      <c r="G310" s="61" t="s">
        <v>795</v>
      </c>
      <c r="H310" s="49" t="s">
        <v>44</v>
      </c>
      <c r="I310" s="49"/>
      <c r="J310" s="49"/>
      <c r="K310" s="49"/>
      <c r="L310" s="49"/>
      <c r="M310" s="49" t="s">
        <v>2879</v>
      </c>
      <c r="N310" s="49"/>
      <c r="O310" s="49" t="s">
        <v>81</v>
      </c>
      <c r="P310" s="49" t="s">
        <v>67</v>
      </c>
      <c r="Q310" s="49"/>
      <c r="R310" s="89" t="s">
        <v>2880</v>
      </c>
      <c r="S310" s="61" t="s">
        <v>27</v>
      </c>
      <c r="T310" s="61" t="s">
        <v>2881</v>
      </c>
      <c r="U310" s="49"/>
      <c r="V310" s="49"/>
      <c r="W310" s="49"/>
      <c r="X310" s="49"/>
      <c r="Y310" s="49"/>
      <c r="Z310" s="49"/>
      <c r="AA310" s="49"/>
      <c r="AB310" s="49"/>
      <c r="AC310" s="49"/>
      <c r="AD310" s="49"/>
      <c r="AE310" s="49"/>
      <c r="AF310" s="49"/>
      <c r="AG310" s="49"/>
      <c r="AH310" s="49"/>
      <c r="AI310" s="49"/>
      <c r="AJ310" s="49"/>
      <c r="AK310" s="49"/>
      <c r="AL310" s="52"/>
      <c r="AM310" s="52"/>
      <c r="AN310" s="52"/>
      <c r="AO310" s="52"/>
      <c r="AP310" s="52"/>
      <c r="AQ310" s="52"/>
    </row>
    <row r="311" spans="1:43" ht="19.5" customHeight="1">
      <c r="A311" s="86">
        <v>43945</v>
      </c>
      <c r="B311" s="49" t="s">
        <v>2882</v>
      </c>
      <c r="C311" s="87">
        <v>40.125373000000003</v>
      </c>
      <c r="D311" s="87">
        <v>70.898422999999994</v>
      </c>
      <c r="E311" s="49">
        <v>50</v>
      </c>
      <c r="F311" s="49">
        <v>0</v>
      </c>
      <c r="G311" s="61" t="s">
        <v>21</v>
      </c>
      <c r="H311" s="49" t="s">
        <v>140</v>
      </c>
      <c r="I311" s="49" t="s">
        <v>73</v>
      </c>
      <c r="J311" s="49"/>
      <c r="K311" s="49"/>
      <c r="L311" s="49"/>
      <c r="M311" s="61" t="s">
        <v>59</v>
      </c>
      <c r="N311" s="49"/>
      <c r="O311" s="49" t="s">
        <v>59</v>
      </c>
      <c r="P311" s="49" t="s">
        <v>48</v>
      </c>
      <c r="Q311" s="49"/>
      <c r="R311" s="89" t="s">
        <v>2883</v>
      </c>
      <c r="S311" s="61" t="s">
        <v>98</v>
      </c>
      <c r="T311" s="61" t="s">
        <v>2884</v>
      </c>
      <c r="U311" s="49"/>
      <c r="V311" s="49"/>
      <c r="W311" s="49"/>
      <c r="X311" s="49"/>
      <c r="Y311" s="49"/>
      <c r="Z311" s="49"/>
      <c r="AA311" s="49"/>
      <c r="AB311" s="49"/>
      <c r="AC311" s="49"/>
      <c r="AD311" s="49"/>
      <c r="AE311" s="49"/>
      <c r="AF311" s="49"/>
      <c r="AG311" s="49"/>
      <c r="AH311" s="49"/>
      <c r="AI311" s="49"/>
      <c r="AJ311" s="49"/>
      <c r="AK311" s="49"/>
      <c r="AL311" s="52"/>
      <c r="AM311" s="52"/>
      <c r="AN311" s="52"/>
      <c r="AO311" s="52"/>
      <c r="AP311" s="52"/>
      <c r="AQ311" s="52"/>
    </row>
    <row r="312" spans="1:43" ht="19.5" customHeight="1">
      <c r="A312" s="86">
        <v>43922</v>
      </c>
      <c r="B312" s="49" t="s">
        <v>1990</v>
      </c>
      <c r="C312" s="49">
        <v>42.873100000000001</v>
      </c>
      <c r="D312" s="49">
        <v>74.600300000000004</v>
      </c>
      <c r="E312" s="49">
        <v>20</v>
      </c>
      <c r="F312" s="49">
        <v>0</v>
      </c>
      <c r="G312" s="61" t="s">
        <v>21</v>
      </c>
      <c r="H312" s="49" t="s">
        <v>140</v>
      </c>
      <c r="I312" s="49"/>
      <c r="J312" s="49"/>
      <c r="K312" s="49"/>
      <c r="L312" s="49"/>
      <c r="M312" s="61" t="s">
        <v>258</v>
      </c>
      <c r="N312" s="49"/>
      <c r="O312" s="49" t="s">
        <v>66</v>
      </c>
      <c r="P312" s="49" t="s">
        <v>48</v>
      </c>
      <c r="Q312" s="49"/>
      <c r="R312" s="89" t="s">
        <v>2885</v>
      </c>
      <c r="S312" s="61" t="s">
        <v>27</v>
      </c>
      <c r="T312" s="67" t="s">
        <v>2886</v>
      </c>
      <c r="U312" s="49"/>
      <c r="V312" s="49"/>
      <c r="W312" s="49"/>
      <c r="X312" s="49"/>
      <c r="Y312" s="49"/>
      <c r="Z312" s="49"/>
      <c r="AA312" s="49"/>
      <c r="AB312" s="49"/>
      <c r="AC312" s="49"/>
      <c r="AD312" s="49"/>
      <c r="AE312" s="49"/>
      <c r="AF312" s="49"/>
      <c r="AG312" s="49"/>
      <c r="AH312" s="49"/>
      <c r="AI312" s="49"/>
      <c r="AJ312" s="49"/>
      <c r="AK312" s="49"/>
      <c r="AL312" s="52"/>
      <c r="AM312" s="52"/>
      <c r="AN312" s="52"/>
      <c r="AO312" s="52"/>
      <c r="AP312" s="52"/>
      <c r="AQ312" s="52"/>
    </row>
    <row r="313" spans="1:43" ht="19.5" customHeight="1">
      <c r="A313" s="86">
        <v>43922</v>
      </c>
      <c r="B313" s="49" t="s">
        <v>2887</v>
      </c>
      <c r="C313" s="87">
        <v>42.600447000000003</v>
      </c>
      <c r="D313" s="87">
        <v>78.146467000000001</v>
      </c>
      <c r="E313" s="49">
        <v>15</v>
      </c>
      <c r="F313" s="49">
        <v>0</v>
      </c>
      <c r="G313" s="61" t="s">
        <v>21</v>
      </c>
      <c r="H313" s="49" t="s">
        <v>140</v>
      </c>
      <c r="I313" s="49"/>
      <c r="J313" s="49"/>
      <c r="K313" s="49"/>
      <c r="L313" s="49"/>
      <c r="M313" s="49" t="s">
        <v>59</v>
      </c>
      <c r="N313" s="49"/>
      <c r="O313" s="61" t="s">
        <v>59</v>
      </c>
      <c r="P313" s="49" t="s">
        <v>82</v>
      </c>
      <c r="Q313" s="49" t="s">
        <v>48</v>
      </c>
      <c r="R313" s="89" t="s">
        <v>2888</v>
      </c>
      <c r="S313" s="61" t="s">
        <v>27</v>
      </c>
      <c r="T313" s="61" t="s">
        <v>2889</v>
      </c>
      <c r="U313" s="49"/>
      <c r="V313" s="49"/>
      <c r="W313" s="49"/>
      <c r="X313" s="49"/>
      <c r="Y313" s="49"/>
      <c r="Z313" s="49"/>
      <c r="AA313" s="49"/>
      <c r="AB313" s="49"/>
      <c r="AC313" s="49"/>
      <c r="AD313" s="49"/>
      <c r="AE313" s="49"/>
      <c r="AF313" s="49"/>
      <c r="AG313" s="49"/>
      <c r="AH313" s="49"/>
      <c r="AI313" s="49"/>
      <c r="AJ313" s="49"/>
      <c r="AK313" s="49"/>
      <c r="AL313" s="52"/>
      <c r="AM313" s="52"/>
      <c r="AN313" s="52"/>
      <c r="AO313" s="52"/>
      <c r="AP313" s="52"/>
      <c r="AQ313" s="52"/>
    </row>
    <row r="314" spans="1:43" ht="19.5" customHeight="1">
      <c r="A314" s="86">
        <v>43921</v>
      </c>
      <c r="B314" s="49" t="s">
        <v>2890</v>
      </c>
      <c r="C314" s="87">
        <v>42.877529000000003</v>
      </c>
      <c r="D314" s="87">
        <v>74.484656000000001</v>
      </c>
      <c r="E314" s="49">
        <v>50</v>
      </c>
      <c r="F314" s="49">
        <v>0</v>
      </c>
      <c r="G314" s="61" t="s">
        <v>21</v>
      </c>
      <c r="H314" s="49" t="s">
        <v>140</v>
      </c>
      <c r="I314" s="49"/>
      <c r="J314" s="49"/>
      <c r="K314" s="49"/>
      <c r="L314" s="49"/>
      <c r="M314" s="49" t="s">
        <v>258</v>
      </c>
      <c r="N314" s="49"/>
      <c r="O314" s="49" t="s">
        <v>66</v>
      </c>
      <c r="P314" s="49" t="s">
        <v>67</v>
      </c>
      <c r="Q314" s="49"/>
      <c r="R314" s="89" t="s">
        <v>2891</v>
      </c>
      <c r="S314" s="61" t="s">
        <v>27</v>
      </c>
      <c r="T314" s="67" t="s">
        <v>2892</v>
      </c>
      <c r="U314" s="49"/>
      <c r="V314" s="49"/>
      <c r="W314" s="49"/>
      <c r="X314" s="49"/>
      <c r="Y314" s="49"/>
      <c r="Z314" s="49"/>
      <c r="AA314" s="49"/>
      <c r="AB314" s="49"/>
      <c r="AC314" s="49"/>
      <c r="AD314" s="49"/>
      <c r="AE314" s="49"/>
      <c r="AF314" s="49"/>
      <c r="AG314" s="49"/>
      <c r="AH314" s="49"/>
      <c r="AI314" s="49"/>
      <c r="AJ314" s="49"/>
      <c r="AK314" s="49"/>
      <c r="AL314" s="52"/>
      <c r="AM314" s="52"/>
      <c r="AN314" s="52"/>
      <c r="AO314" s="52"/>
      <c r="AP314" s="52"/>
      <c r="AQ314" s="52"/>
    </row>
    <row r="315" spans="1:43" ht="19.5" customHeight="1">
      <c r="A315" s="86">
        <v>43921</v>
      </c>
      <c r="B315" s="49" t="s">
        <v>2887</v>
      </c>
      <c r="C315" s="87">
        <v>42.729027000000002</v>
      </c>
      <c r="D315" s="87">
        <v>78.359239000000002</v>
      </c>
      <c r="E315" s="49">
        <v>10</v>
      </c>
      <c r="F315" s="49">
        <v>0</v>
      </c>
      <c r="G315" s="61" t="s">
        <v>101</v>
      </c>
      <c r="H315" s="49" t="s">
        <v>140</v>
      </c>
      <c r="I315" s="49"/>
      <c r="J315" s="49"/>
      <c r="K315" s="49"/>
      <c r="L315" s="49"/>
      <c r="M315" s="49" t="s">
        <v>59</v>
      </c>
      <c r="N315" s="49"/>
      <c r="O315" s="49" t="s">
        <v>59</v>
      </c>
      <c r="P315" s="49" t="s">
        <v>82</v>
      </c>
      <c r="Q315" s="49" t="s">
        <v>48</v>
      </c>
      <c r="R315" s="89" t="s">
        <v>2893</v>
      </c>
      <c r="S315" s="61" t="s">
        <v>27</v>
      </c>
      <c r="T315" s="67" t="s">
        <v>2894</v>
      </c>
      <c r="U315" s="49"/>
      <c r="V315" s="49"/>
      <c r="W315" s="49"/>
      <c r="X315" s="49"/>
      <c r="Y315" s="49"/>
      <c r="Z315" s="49"/>
      <c r="AA315" s="49"/>
      <c r="AB315" s="49"/>
      <c r="AC315" s="49"/>
      <c r="AD315" s="49"/>
      <c r="AE315" s="49"/>
      <c r="AF315" s="49"/>
      <c r="AG315" s="49"/>
      <c r="AH315" s="49"/>
      <c r="AI315" s="49"/>
      <c r="AJ315" s="49"/>
      <c r="AK315" s="49"/>
      <c r="AL315" s="52"/>
      <c r="AM315" s="52"/>
      <c r="AN315" s="52"/>
      <c r="AO315" s="52"/>
      <c r="AP315" s="52"/>
      <c r="AQ315" s="52"/>
    </row>
    <row r="316" spans="1:43" ht="19.5" customHeight="1">
      <c r="A316" s="86">
        <v>43911</v>
      </c>
      <c r="B316" s="49" t="s">
        <v>2872</v>
      </c>
      <c r="C316" s="87">
        <v>43.050305000000002</v>
      </c>
      <c r="D316" s="87">
        <v>74.469353999999996</v>
      </c>
      <c r="E316" s="49">
        <v>50</v>
      </c>
      <c r="F316" s="49">
        <v>0</v>
      </c>
      <c r="G316" s="61" t="s">
        <v>21</v>
      </c>
      <c r="H316" s="49" t="s">
        <v>140</v>
      </c>
      <c r="I316" s="49"/>
      <c r="J316" s="49"/>
      <c r="K316" s="49"/>
      <c r="L316" s="49"/>
      <c r="M316" s="49" t="s">
        <v>644</v>
      </c>
      <c r="N316" s="49"/>
      <c r="O316" s="49" t="s">
        <v>59</v>
      </c>
      <c r="P316" s="49" t="s">
        <v>67</v>
      </c>
      <c r="Q316" s="49"/>
      <c r="R316" s="89" t="s">
        <v>2895</v>
      </c>
      <c r="S316" s="61" t="s">
        <v>98</v>
      </c>
      <c r="T316" s="61" t="s">
        <v>2896</v>
      </c>
      <c r="U316" s="49"/>
      <c r="V316" s="49"/>
      <c r="W316" s="49"/>
      <c r="X316" s="49"/>
      <c r="Y316" s="49"/>
      <c r="Z316" s="49"/>
      <c r="AA316" s="49"/>
      <c r="AB316" s="49"/>
      <c r="AC316" s="49"/>
      <c r="AD316" s="49"/>
      <c r="AE316" s="49"/>
      <c r="AF316" s="49"/>
      <c r="AG316" s="49"/>
      <c r="AH316" s="49"/>
      <c r="AI316" s="49"/>
      <c r="AJ316" s="49"/>
      <c r="AK316" s="49"/>
      <c r="AL316" s="52"/>
      <c r="AM316" s="52"/>
      <c r="AN316" s="52"/>
      <c r="AO316" s="52"/>
      <c r="AP316" s="52"/>
      <c r="AQ316" s="52"/>
    </row>
    <row r="317" spans="1:43" ht="19.5" customHeight="1">
      <c r="A317" s="86">
        <v>43910</v>
      </c>
      <c r="B317" s="49" t="s">
        <v>2897</v>
      </c>
      <c r="C317" s="87">
        <v>42.241368000000001</v>
      </c>
      <c r="D317" s="87">
        <v>75.824181999999993</v>
      </c>
      <c r="E317" s="49">
        <v>50</v>
      </c>
      <c r="F317" s="49">
        <v>0</v>
      </c>
      <c r="G317" s="49" t="s">
        <v>21</v>
      </c>
      <c r="H317" s="49" t="s">
        <v>44</v>
      </c>
      <c r="I317" s="49"/>
      <c r="J317" s="49"/>
      <c r="K317" s="49"/>
      <c r="L317" s="49"/>
      <c r="M317" s="61" t="s">
        <v>787</v>
      </c>
      <c r="N317" s="49"/>
      <c r="O317" s="49" t="s">
        <v>24</v>
      </c>
      <c r="P317" s="49" t="s">
        <v>67</v>
      </c>
      <c r="Q317" s="49"/>
      <c r="R317" s="89" t="s">
        <v>2898</v>
      </c>
      <c r="S317" s="61" t="s">
        <v>27</v>
      </c>
      <c r="T317" s="61" t="s">
        <v>2899</v>
      </c>
      <c r="U317" s="49"/>
      <c r="V317" s="49"/>
      <c r="W317" s="49"/>
      <c r="X317" s="49"/>
      <c r="Y317" s="49"/>
      <c r="Z317" s="49"/>
      <c r="AA317" s="49"/>
      <c r="AB317" s="49"/>
      <c r="AC317" s="49"/>
      <c r="AD317" s="49"/>
      <c r="AE317" s="49"/>
      <c r="AF317" s="49"/>
      <c r="AG317" s="49"/>
      <c r="AH317" s="49"/>
      <c r="AI317" s="49"/>
      <c r="AJ317" s="49"/>
      <c r="AK317" s="49"/>
      <c r="AL317" s="52"/>
      <c r="AM317" s="52"/>
      <c r="AN317" s="52"/>
      <c r="AO317" s="52"/>
      <c r="AP317" s="52"/>
      <c r="AQ317" s="52"/>
    </row>
    <row r="318" spans="1:43" ht="19.5" customHeight="1">
      <c r="A318" s="86">
        <v>43908</v>
      </c>
      <c r="B318" s="49" t="s">
        <v>2872</v>
      </c>
      <c r="C318" s="68">
        <v>43.050305000000002</v>
      </c>
      <c r="D318" s="68">
        <v>74.469353999999996</v>
      </c>
      <c r="E318" s="49">
        <v>30</v>
      </c>
      <c r="F318" s="49">
        <v>0</v>
      </c>
      <c r="G318" s="61" t="s">
        <v>21</v>
      </c>
      <c r="H318" s="49" t="s">
        <v>140</v>
      </c>
      <c r="I318" s="49"/>
      <c r="J318" s="49"/>
      <c r="K318" s="49"/>
      <c r="L318" s="49"/>
      <c r="M318" s="49" t="s">
        <v>1046</v>
      </c>
      <c r="N318" s="49"/>
      <c r="O318" s="49" t="s">
        <v>59</v>
      </c>
      <c r="P318" s="49" t="s">
        <v>67</v>
      </c>
      <c r="Q318" s="49"/>
      <c r="R318" s="89" t="s">
        <v>2900</v>
      </c>
      <c r="S318" s="61" t="s">
        <v>27</v>
      </c>
      <c r="T318" s="61" t="s">
        <v>2896</v>
      </c>
      <c r="U318" s="49"/>
      <c r="V318" s="49"/>
      <c r="W318" s="49"/>
      <c r="X318" s="49"/>
      <c r="Y318" s="49"/>
      <c r="Z318" s="49"/>
      <c r="AA318" s="49"/>
      <c r="AB318" s="49"/>
      <c r="AC318" s="49"/>
      <c r="AD318" s="49"/>
      <c r="AE318" s="49"/>
      <c r="AF318" s="49"/>
      <c r="AG318" s="49"/>
      <c r="AH318" s="49"/>
      <c r="AI318" s="49"/>
      <c r="AJ318" s="49"/>
      <c r="AK318" s="49"/>
      <c r="AL318" s="52"/>
      <c r="AM318" s="52"/>
      <c r="AN318" s="52"/>
      <c r="AO318" s="52"/>
      <c r="AP318" s="52"/>
      <c r="AQ318" s="52"/>
    </row>
    <row r="319" spans="1:43" ht="19.5" customHeight="1">
      <c r="A319" s="86">
        <v>43902</v>
      </c>
      <c r="B319" s="49" t="s">
        <v>2901</v>
      </c>
      <c r="C319" s="87">
        <v>42.820919000000004</v>
      </c>
      <c r="D319" s="87">
        <v>75.532325999999998</v>
      </c>
      <c r="E319" s="49">
        <v>100</v>
      </c>
      <c r="F319" s="49">
        <v>0</v>
      </c>
      <c r="G319" s="61" t="s">
        <v>21</v>
      </c>
      <c r="H319" s="49" t="s">
        <v>282</v>
      </c>
      <c r="I319" s="49" t="s">
        <v>133</v>
      </c>
      <c r="J319" s="49"/>
      <c r="K319" s="49"/>
      <c r="L319" s="49"/>
      <c r="M319" s="49" t="s">
        <v>59</v>
      </c>
      <c r="N319" s="49"/>
      <c r="O319" s="49" t="s">
        <v>59</v>
      </c>
      <c r="P319" s="49" t="s">
        <v>82</v>
      </c>
      <c r="Q319" s="49"/>
      <c r="R319" s="89" t="s">
        <v>2902</v>
      </c>
      <c r="S319" s="61" t="s">
        <v>98</v>
      </c>
      <c r="T319" s="67" t="s">
        <v>2903</v>
      </c>
      <c r="U319" s="49"/>
      <c r="V319" s="49"/>
      <c r="W319" s="49"/>
      <c r="X319" s="49"/>
      <c r="Y319" s="49"/>
      <c r="Z319" s="49"/>
      <c r="AA319" s="49"/>
      <c r="AB319" s="49"/>
      <c r="AC319" s="49"/>
      <c r="AD319" s="49"/>
      <c r="AE319" s="49"/>
      <c r="AF319" s="49"/>
      <c r="AG319" s="49"/>
      <c r="AH319" s="49"/>
      <c r="AI319" s="49"/>
      <c r="AJ319" s="49"/>
      <c r="AK319" s="49"/>
      <c r="AL319" s="52"/>
      <c r="AM319" s="52"/>
      <c r="AN319" s="52"/>
      <c r="AO319" s="52"/>
      <c r="AP319" s="52"/>
      <c r="AQ319" s="52"/>
    </row>
    <row r="320" spans="1:43" ht="19.5" customHeight="1">
      <c r="A320" s="86">
        <v>43900</v>
      </c>
      <c r="B320" s="49" t="s">
        <v>1990</v>
      </c>
      <c r="C320" s="49" t="s">
        <v>2904</v>
      </c>
      <c r="D320" s="49">
        <v>74.610063999999994</v>
      </c>
      <c r="E320" s="49">
        <v>30</v>
      </c>
      <c r="F320" s="49">
        <v>0</v>
      </c>
      <c r="G320" s="61" t="s">
        <v>21</v>
      </c>
      <c r="H320" s="49" t="s">
        <v>108</v>
      </c>
      <c r="I320" s="49" t="s">
        <v>64</v>
      </c>
      <c r="J320" s="49"/>
      <c r="K320" s="49"/>
      <c r="L320" s="49"/>
      <c r="M320" s="49" t="s">
        <v>258</v>
      </c>
      <c r="N320" s="49"/>
      <c r="O320" s="49" t="s">
        <v>66</v>
      </c>
      <c r="P320" s="49" t="s">
        <v>67</v>
      </c>
      <c r="Q320" s="49"/>
      <c r="R320" s="89" t="s">
        <v>2905</v>
      </c>
      <c r="S320" s="61" t="s">
        <v>27</v>
      </c>
      <c r="T320" s="61" t="s">
        <v>2906</v>
      </c>
      <c r="U320" s="49"/>
      <c r="V320" s="49"/>
      <c r="W320" s="49"/>
      <c r="X320" s="49"/>
      <c r="Y320" s="49"/>
      <c r="Z320" s="49"/>
      <c r="AA320" s="49"/>
      <c r="AB320" s="49"/>
      <c r="AC320" s="49"/>
      <c r="AD320" s="49"/>
      <c r="AE320" s="49"/>
      <c r="AF320" s="49"/>
      <c r="AG320" s="49"/>
      <c r="AH320" s="49"/>
      <c r="AI320" s="49"/>
      <c r="AJ320" s="49"/>
      <c r="AK320" s="49"/>
      <c r="AL320" s="52"/>
      <c r="AM320" s="52"/>
      <c r="AN320" s="52"/>
      <c r="AO320" s="52"/>
      <c r="AP320" s="52"/>
      <c r="AQ320" s="52"/>
    </row>
    <row r="321" spans="1:43" ht="19.5" customHeight="1">
      <c r="A321" s="86">
        <v>43900</v>
      </c>
      <c r="B321" s="49" t="s">
        <v>2120</v>
      </c>
      <c r="C321" s="49">
        <v>42.492798000000001</v>
      </c>
      <c r="D321" s="87">
        <v>78.397497999999999</v>
      </c>
      <c r="E321" s="49">
        <v>200</v>
      </c>
      <c r="F321" s="49">
        <v>0</v>
      </c>
      <c r="G321" s="49" t="s">
        <v>21</v>
      </c>
      <c r="H321" s="49" t="s">
        <v>108</v>
      </c>
      <c r="I321" s="49" t="s">
        <v>64</v>
      </c>
      <c r="J321" s="49"/>
      <c r="K321" s="49"/>
      <c r="L321" s="49"/>
      <c r="M321" s="49" t="s">
        <v>258</v>
      </c>
      <c r="N321" s="49"/>
      <c r="O321" s="49" t="s">
        <v>66</v>
      </c>
      <c r="P321" s="49" t="s">
        <v>67</v>
      </c>
      <c r="Q321" s="49"/>
      <c r="R321" s="89" t="s">
        <v>2907</v>
      </c>
      <c r="S321" s="61" t="s">
        <v>27</v>
      </c>
      <c r="T321" s="61" t="s">
        <v>2908</v>
      </c>
      <c r="U321" s="49"/>
      <c r="V321" s="49"/>
      <c r="W321" s="49"/>
      <c r="X321" s="49"/>
      <c r="Y321" s="49"/>
      <c r="Z321" s="49"/>
      <c r="AA321" s="49"/>
      <c r="AB321" s="49"/>
      <c r="AC321" s="49"/>
      <c r="AD321" s="49"/>
      <c r="AE321" s="49"/>
      <c r="AF321" s="49"/>
      <c r="AG321" s="49"/>
      <c r="AH321" s="49"/>
      <c r="AI321" s="49"/>
      <c r="AJ321" s="49"/>
      <c r="AK321" s="49"/>
      <c r="AL321" s="52"/>
      <c r="AM321" s="52"/>
      <c r="AN321" s="52"/>
      <c r="AO321" s="52"/>
      <c r="AP321" s="52"/>
      <c r="AQ321" s="52"/>
    </row>
    <row r="322" spans="1:43" ht="19.5" customHeight="1">
      <c r="A322" s="86">
        <v>43898</v>
      </c>
      <c r="B322" s="49" t="s">
        <v>1990</v>
      </c>
      <c r="C322" s="87">
        <v>42.879832</v>
      </c>
      <c r="D322" s="87">
        <v>74.616331000000002</v>
      </c>
      <c r="E322" s="49">
        <v>8</v>
      </c>
      <c r="F322" s="49">
        <v>0</v>
      </c>
      <c r="G322" s="49" t="s">
        <v>21</v>
      </c>
      <c r="H322" s="49" t="s">
        <v>378</v>
      </c>
      <c r="I322" s="49" t="s">
        <v>64</v>
      </c>
      <c r="J322" s="49" t="s">
        <v>132</v>
      </c>
      <c r="K322" s="49"/>
      <c r="L322" s="49"/>
      <c r="M322" s="61" t="s">
        <v>1564</v>
      </c>
      <c r="N322" s="49"/>
      <c r="O322" s="49" t="s">
        <v>24</v>
      </c>
      <c r="P322" s="49" t="s">
        <v>54</v>
      </c>
      <c r="Q322" s="49" t="s">
        <v>25</v>
      </c>
      <c r="R322" s="89" t="s">
        <v>2909</v>
      </c>
      <c r="S322" s="61" t="s">
        <v>27</v>
      </c>
      <c r="T322" s="67" t="s">
        <v>2910</v>
      </c>
      <c r="U322" s="49"/>
      <c r="V322" s="49"/>
      <c r="W322" s="49"/>
      <c r="X322" s="49"/>
      <c r="Y322" s="49"/>
      <c r="Z322" s="49"/>
      <c r="AA322" s="49"/>
      <c r="AB322" s="49"/>
      <c r="AC322" s="49"/>
      <c r="AD322" s="49"/>
      <c r="AE322" s="49"/>
      <c r="AF322" s="49"/>
      <c r="AG322" s="49"/>
      <c r="AH322" s="49"/>
      <c r="AI322" s="49"/>
      <c r="AJ322" s="49"/>
      <c r="AK322" s="49"/>
      <c r="AL322" s="52"/>
      <c r="AM322" s="52"/>
      <c r="AN322" s="52"/>
      <c r="AO322" s="52"/>
      <c r="AP322" s="52"/>
      <c r="AQ322" s="52"/>
    </row>
    <row r="323" spans="1:43" ht="19.5" customHeight="1">
      <c r="A323" s="86">
        <v>43893</v>
      </c>
      <c r="B323" s="49" t="s">
        <v>1990</v>
      </c>
      <c r="C323" s="87">
        <v>42.874729000000002</v>
      </c>
      <c r="D323" s="87">
        <v>74.593594999999993</v>
      </c>
      <c r="E323" s="49">
        <v>80</v>
      </c>
      <c r="F323" s="49">
        <v>70</v>
      </c>
      <c r="G323" s="61" t="s">
        <v>21</v>
      </c>
      <c r="H323" s="49" t="s">
        <v>44</v>
      </c>
      <c r="I323" s="49"/>
      <c r="J323" s="49"/>
      <c r="K323" s="49"/>
      <c r="L323" s="49"/>
      <c r="M323" s="87" t="s">
        <v>2393</v>
      </c>
      <c r="N323" s="49" t="s">
        <v>75</v>
      </c>
      <c r="O323" s="49" t="s">
        <v>24</v>
      </c>
      <c r="P323" s="49" t="s">
        <v>67</v>
      </c>
      <c r="Q323" s="49"/>
      <c r="R323" s="89" t="s">
        <v>2911</v>
      </c>
      <c r="S323" s="61" t="s">
        <v>27</v>
      </c>
      <c r="T323" s="67" t="s">
        <v>2912</v>
      </c>
      <c r="U323" s="49"/>
      <c r="V323" s="49"/>
      <c r="W323" s="49"/>
      <c r="X323" s="49"/>
      <c r="Y323" s="49"/>
      <c r="Z323" s="49"/>
      <c r="AA323" s="49"/>
      <c r="AB323" s="49"/>
      <c r="AC323" s="49"/>
      <c r="AD323" s="49"/>
      <c r="AE323" s="49"/>
      <c r="AF323" s="49"/>
      <c r="AG323" s="49"/>
      <c r="AH323" s="49"/>
      <c r="AI323" s="49"/>
      <c r="AJ323" s="49"/>
      <c r="AK323" s="49"/>
      <c r="AL323" s="52"/>
      <c r="AM323" s="52"/>
      <c r="AN323" s="52"/>
      <c r="AO323" s="52"/>
      <c r="AP323" s="52"/>
      <c r="AQ323" s="52"/>
    </row>
    <row r="324" spans="1:43" ht="19.5" customHeight="1">
      <c r="A324" s="86">
        <v>43892</v>
      </c>
      <c r="B324" s="49" t="s">
        <v>1990</v>
      </c>
      <c r="C324" s="87">
        <v>42.875925000000002</v>
      </c>
      <c r="D324" s="87">
        <v>74.603605000000002</v>
      </c>
      <c r="E324" s="49">
        <v>50</v>
      </c>
      <c r="F324" s="49">
        <v>0</v>
      </c>
      <c r="G324" s="61" t="s">
        <v>21</v>
      </c>
      <c r="H324" s="49" t="s">
        <v>63</v>
      </c>
      <c r="I324" s="49" t="s">
        <v>51</v>
      </c>
      <c r="J324" s="49"/>
      <c r="K324" s="49" t="s">
        <v>2297</v>
      </c>
      <c r="L324" s="49"/>
      <c r="M324" s="61" t="s">
        <v>1564</v>
      </c>
      <c r="N324" s="49" t="s">
        <v>75</v>
      </c>
      <c r="O324" s="49" t="s">
        <v>24</v>
      </c>
      <c r="P324" s="49" t="s">
        <v>900</v>
      </c>
      <c r="Q324" s="49" t="s">
        <v>25</v>
      </c>
      <c r="R324" s="89" t="s">
        <v>2913</v>
      </c>
      <c r="S324" s="61" t="s">
        <v>27</v>
      </c>
      <c r="T324" s="67" t="s">
        <v>2914</v>
      </c>
      <c r="U324" s="49"/>
      <c r="V324" s="49"/>
      <c r="W324" s="49"/>
      <c r="X324" s="49"/>
      <c r="Y324" s="49"/>
      <c r="Z324" s="49"/>
      <c r="AA324" s="49"/>
      <c r="AB324" s="49"/>
      <c r="AC324" s="49"/>
      <c r="AD324" s="49"/>
      <c r="AE324" s="49"/>
      <c r="AF324" s="49"/>
      <c r="AG324" s="49"/>
      <c r="AH324" s="49"/>
      <c r="AI324" s="49"/>
      <c r="AJ324" s="49"/>
      <c r="AK324" s="49"/>
      <c r="AL324" s="52"/>
      <c r="AM324" s="52"/>
      <c r="AN324" s="52"/>
      <c r="AO324" s="52"/>
      <c r="AP324" s="52"/>
      <c r="AQ324" s="52"/>
    </row>
    <row r="325" spans="1:43" ht="19.5" customHeight="1">
      <c r="A325" s="86">
        <v>43886</v>
      </c>
      <c r="B325" s="49" t="s">
        <v>1990</v>
      </c>
      <c r="C325" s="87">
        <v>42.876285000000003</v>
      </c>
      <c r="D325" s="87">
        <v>74.598465000000004</v>
      </c>
      <c r="E325" s="49">
        <v>1000</v>
      </c>
      <c r="F325" s="49">
        <v>166</v>
      </c>
      <c r="G325" s="61" t="s">
        <v>21</v>
      </c>
      <c r="H325" s="49" t="s">
        <v>91</v>
      </c>
      <c r="I325" s="49"/>
      <c r="J325" s="49"/>
      <c r="K325" s="49"/>
      <c r="L325" s="49"/>
      <c r="M325" s="87" t="s">
        <v>2915</v>
      </c>
      <c r="N325" s="49"/>
      <c r="O325" s="49" t="s">
        <v>76</v>
      </c>
      <c r="P325" s="49" t="s">
        <v>67</v>
      </c>
      <c r="Q325" s="49"/>
      <c r="R325" s="89" t="s">
        <v>2916</v>
      </c>
      <c r="S325" s="61" t="s">
        <v>27</v>
      </c>
      <c r="T325" s="67" t="s">
        <v>2917</v>
      </c>
      <c r="U325" s="49"/>
      <c r="V325" s="49"/>
      <c r="W325" s="49"/>
      <c r="X325" s="49"/>
      <c r="Y325" s="49"/>
      <c r="Z325" s="49"/>
      <c r="AA325" s="49"/>
      <c r="AB325" s="49"/>
      <c r="AC325" s="49"/>
      <c r="AD325" s="49"/>
      <c r="AE325" s="49"/>
      <c r="AF325" s="49"/>
      <c r="AG325" s="49"/>
      <c r="AH325" s="49"/>
      <c r="AI325" s="49"/>
      <c r="AJ325" s="49"/>
      <c r="AK325" s="49"/>
      <c r="AL325" s="52"/>
      <c r="AM325" s="52"/>
      <c r="AN325" s="52"/>
      <c r="AO325" s="52"/>
      <c r="AP325" s="52"/>
      <c r="AQ325" s="52"/>
    </row>
    <row r="326" spans="1:43" ht="19.5" customHeight="1">
      <c r="A326" s="86">
        <v>43885</v>
      </c>
      <c r="B326" s="49" t="s">
        <v>2559</v>
      </c>
      <c r="C326" s="87">
        <v>41.645142</v>
      </c>
      <c r="D326" s="87">
        <v>71.955073999999996</v>
      </c>
      <c r="E326" s="49">
        <v>200</v>
      </c>
      <c r="F326" s="49">
        <v>0</v>
      </c>
      <c r="G326" s="61" t="s">
        <v>21</v>
      </c>
      <c r="H326" s="49" t="s">
        <v>282</v>
      </c>
      <c r="I326" s="49" t="s">
        <v>44</v>
      </c>
      <c r="J326" s="49"/>
      <c r="K326" s="49"/>
      <c r="L326" s="49"/>
      <c r="M326" s="49" t="s">
        <v>59</v>
      </c>
      <c r="N326" s="49"/>
      <c r="O326" s="49" t="s">
        <v>59</v>
      </c>
      <c r="P326" s="49" t="s">
        <v>67</v>
      </c>
      <c r="Q326" s="49"/>
      <c r="R326" s="89" t="s">
        <v>2918</v>
      </c>
      <c r="S326" s="61" t="s">
        <v>27</v>
      </c>
      <c r="T326" s="61" t="s">
        <v>2919</v>
      </c>
      <c r="U326" s="49"/>
      <c r="V326" s="49"/>
      <c r="W326" s="49"/>
      <c r="X326" s="49"/>
      <c r="Y326" s="49"/>
      <c r="Z326" s="49"/>
      <c r="AA326" s="49"/>
      <c r="AB326" s="49"/>
      <c r="AC326" s="49"/>
      <c r="AD326" s="49"/>
      <c r="AE326" s="49"/>
      <c r="AF326" s="49"/>
      <c r="AG326" s="49"/>
      <c r="AH326" s="49"/>
      <c r="AI326" s="49"/>
      <c r="AJ326" s="49"/>
      <c r="AK326" s="49"/>
      <c r="AL326" s="52"/>
      <c r="AM326" s="52"/>
      <c r="AN326" s="52"/>
      <c r="AO326" s="52"/>
      <c r="AP326" s="52"/>
      <c r="AQ326" s="52"/>
    </row>
    <row r="327" spans="1:43" ht="19.5" customHeight="1">
      <c r="A327" s="86">
        <v>43884</v>
      </c>
      <c r="B327" s="49" t="s">
        <v>2920</v>
      </c>
      <c r="C327" s="49">
        <v>41.721699999999998</v>
      </c>
      <c r="D327" s="49">
        <v>74.206500000000005</v>
      </c>
      <c r="E327" s="49">
        <v>10</v>
      </c>
      <c r="F327" s="49">
        <v>0</v>
      </c>
      <c r="G327" s="61" t="s">
        <v>21</v>
      </c>
      <c r="H327" s="49" t="s">
        <v>140</v>
      </c>
      <c r="I327" s="49" t="s">
        <v>129</v>
      </c>
      <c r="J327" s="49"/>
      <c r="K327" s="49"/>
      <c r="L327" s="49"/>
      <c r="M327" s="49" t="s">
        <v>59</v>
      </c>
      <c r="N327" s="49"/>
      <c r="O327" s="49" t="s">
        <v>59</v>
      </c>
      <c r="P327" s="49" t="s">
        <v>82</v>
      </c>
      <c r="Q327" s="49"/>
      <c r="R327" s="89" t="s">
        <v>2921</v>
      </c>
      <c r="S327" s="61" t="s">
        <v>27</v>
      </c>
      <c r="T327" s="67" t="s">
        <v>2922</v>
      </c>
      <c r="U327" s="49"/>
      <c r="V327" s="49"/>
      <c r="W327" s="49"/>
      <c r="X327" s="49"/>
      <c r="Y327" s="49"/>
      <c r="Z327" s="49"/>
      <c r="AA327" s="49"/>
      <c r="AB327" s="49"/>
      <c r="AC327" s="49"/>
      <c r="AD327" s="49"/>
      <c r="AE327" s="49"/>
      <c r="AF327" s="49"/>
      <c r="AG327" s="49"/>
      <c r="AH327" s="49"/>
      <c r="AI327" s="49"/>
      <c r="AJ327" s="49"/>
      <c r="AK327" s="49"/>
      <c r="AL327" s="52"/>
      <c r="AM327" s="52"/>
      <c r="AN327" s="52"/>
      <c r="AO327" s="52"/>
      <c r="AP327" s="52"/>
      <c r="AQ327" s="52"/>
    </row>
    <row r="328" spans="1:43" ht="19.5" customHeight="1">
      <c r="A328" s="86">
        <v>43882</v>
      </c>
      <c r="B328" s="49" t="s">
        <v>1990</v>
      </c>
      <c r="C328" s="87">
        <v>42.878335999999997</v>
      </c>
      <c r="D328" s="87">
        <v>74.592744999999994</v>
      </c>
      <c r="E328" s="49">
        <v>20</v>
      </c>
      <c r="F328" s="49">
        <v>0</v>
      </c>
      <c r="G328" s="61" t="s">
        <v>21</v>
      </c>
      <c r="H328" s="49" t="s">
        <v>62</v>
      </c>
      <c r="I328" s="49"/>
      <c r="J328" s="49"/>
      <c r="K328" s="49" t="s">
        <v>2838</v>
      </c>
      <c r="L328" s="49"/>
      <c r="M328" s="49" t="s">
        <v>1685</v>
      </c>
      <c r="N328" s="49"/>
      <c r="O328" s="49" t="s">
        <v>24</v>
      </c>
      <c r="P328" s="49" t="s">
        <v>67</v>
      </c>
      <c r="Q328" s="49" t="s">
        <v>205</v>
      </c>
      <c r="R328" s="89" t="s">
        <v>2923</v>
      </c>
      <c r="S328" s="61" t="s">
        <v>98</v>
      </c>
      <c r="T328" s="67" t="s">
        <v>2924</v>
      </c>
      <c r="U328" s="49"/>
      <c r="V328" s="49"/>
      <c r="W328" s="49"/>
      <c r="X328" s="49"/>
      <c r="Y328" s="49"/>
      <c r="Z328" s="49"/>
      <c r="AA328" s="49"/>
      <c r="AB328" s="49"/>
      <c r="AC328" s="49"/>
      <c r="AD328" s="49"/>
      <c r="AE328" s="49"/>
      <c r="AF328" s="49"/>
      <c r="AG328" s="49"/>
      <c r="AH328" s="49"/>
      <c r="AI328" s="49"/>
      <c r="AJ328" s="49"/>
      <c r="AK328" s="49"/>
      <c r="AL328" s="52"/>
      <c r="AM328" s="52"/>
      <c r="AN328" s="52"/>
      <c r="AO328" s="52"/>
      <c r="AP328" s="52"/>
      <c r="AQ328" s="52"/>
    </row>
    <row r="329" spans="1:43" ht="19.5" customHeight="1">
      <c r="A329" s="86">
        <v>43881</v>
      </c>
      <c r="B329" s="49" t="s">
        <v>1990</v>
      </c>
      <c r="C329" s="87">
        <v>42.875666000000002</v>
      </c>
      <c r="D329" s="87">
        <v>74.603551999999993</v>
      </c>
      <c r="E329" s="49">
        <v>15</v>
      </c>
      <c r="F329" s="49">
        <v>0</v>
      </c>
      <c r="G329" s="61" t="s">
        <v>21</v>
      </c>
      <c r="H329" s="49" t="s">
        <v>73</v>
      </c>
      <c r="I329" s="49" t="s">
        <v>74</v>
      </c>
      <c r="J329" s="49"/>
      <c r="K329" s="49"/>
      <c r="L329" s="49"/>
      <c r="M329" s="49" t="s">
        <v>1564</v>
      </c>
      <c r="N329" s="49" t="s">
        <v>2030</v>
      </c>
      <c r="O329" s="49" t="s">
        <v>24</v>
      </c>
      <c r="P329" s="49" t="s">
        <v>67</v>
      </c>
      <c r="Q329" s="49"/>
      <c r="R329" s="89" t="s">
        <v>2925</v>
      </c>
      <c r="S329" s="61" t="s">
        <v>27</v>
      </c>
      <c r="T329" s="61" t="s">
        <v>2926</v>
      </c>
      <c r="U329" s="49"/>
      <c r="V329" s="49"/>
      <c r="W329" s="49"/>
      <c r="X329" s="49"/>
      <c r="Y329" s="49"/>
      <c r="Z329" s="49"/>
      <c r="AA329" s="49"/>
      <c r="AB329" s="49"/>
      <c r="AC329" s="49"/>
      <c r="AD329" s="49"/>
      <c r="AE329" s="49"/>
      <c r="AF329" s="49"/>
      <c r="AG329" s="49"/>
      <c r="AH329" s="49"/>
      <c r="AI329" s="49"/>
      <c r="AJ329" s="49"/>
      <c r="AK329" s="49"/>
      <c r="AL329" s="52"/>
      <c r="AM329" s="52"/>
      <c r="AN329" s="52"/>
      <c r="AO329" s="52"/>
      <c r="AP329" s="52"/>
      <c r="AQ329" s="52"/>
    </row>
    <row r="330" spans="1:43" ht="19.5" customHeight="1">
      <c r="A330" s="86">
        <v>43881</v>
      </c>
      <c r="B330" s="49" t="s">
        <v>2120</v>
      </c>
      <c r="C330" s="87">
        <v>42.489030999999997</v>
      </c>
      <c r="D330" s="87">
        <v>78.398622000000003</v>
      </c>
      <c r="E330" s="49">
        <v>30</v>
      </c>
      <c r="F330" s="49">
        <v>0</v>
      </c>
      <c r="G330" s="49" t="s">
        <v>21</v>
      </c>
      <c r="H330" s="49" t="s">
        <v>164</v>
      </c>
      <c r="I330" s="49" t="s">
        <v>58</v>
      </c>
      <c r="J330" s="49"/>
      <c r="K330" s="49"/>
      <c r="L330" s="49"/>
      <c r="M330" s="67" t="s">
        <v>2927</v>
      </c>
      <c r="N330" s="49"/>
      <c r="O330" s="49" t="s">
        <v>24</v>
      </c>
      <c r="P330" s="49" t="s">
        <v>48</v>
      </c>
      <c r="Q330" s="49"/>
      <c r="R330" s="89" t="s">
        <v>2928</v>
      </c>
      <c r="S330" s="61" t="s">
        <v>98</v>
      </c>
      <c r="T330" s="61" t="s">
        <v>2929</v>
      </c>
      <c r="U330" s="49"/>
      <c r="V330" s="49"/>
      <c r="W330" s="49"/>
      <c r="X330" s="49"/>
      <c r="Y330" s="49"/>
      <c r="Z330" s="49"/>
      <c r="AA330" s="49"/>
      <c r="AB330" s="49"/>
      <c r="AC330" s="49"/>
      <c r="AD330" s="49"/>
      <c r="AE330" s="49"/>
      <c r="AF330" s="49"/>
      <c r="AG330" s="49"/>
      <c r="AH330" s="49"/>
      <c r="AI330" s="49"/>
      <c r="AJ330" s="49"/>
      <c r="AK330" s="49"/>
      <c r="AL330" s="52"/>
      <c r="AM330" s="52"/>
      <c r="AN330" s="52"/>
      <c r="AO330" s="52"/>
      <c r="AP330" s="52"/>
      <c r="AQ330" s="52"/>
    </row>
    <row r="331" spans="1:43" ht="19.5" customHeight="1">
      <c r="A331" s="86">
        <v>43880</v>
      </c>
      <c r="B331" s="49" t="s">
        <v>1990</v>
      </c>
      <c r="C331" s="87">
        <v>42.876292999999997</v>
      </c>
      <c r="D331" s="87">
        <v>74.599935000000002</v>
      </c>
      <c r="E331" s="49">
        <v>60</v>
      </c>
      <c r="F331" s="49">
        <v>0</v>
      </c>
      <c r="G331" s="61" t="s">
        <v>21</v>
      </c>
      <c r="H331" s="49" t="s">
        <v>63</v>
      </c>
      <c r="I331" s="49" t="s">
        <v>266</v>
      </c>
      <c r="J331" s="49"/>
      <c r="K331" s="87" t="s">
        <v>2179</v>
      </c>
      <c r="L331" s="49"/>
      <c r="M331" s="61" t="s">
        <v>782</v>
      </c>
      <c r="N331" s="49"/>
      <c r="O331" s="49" t="s">
        <v>53</v>
      </c>
      <c r="P331" s="49" t="s">
        <v>67</v>
      </c>
      <c r="Q331" s="49"/>
      <c r="R331" s="89" t="s">
        <v>2930</v>
      </c>
      <c r="S331" s="61" t="s">
        <v>98</v>
      </c>
      <c r="T331" s="61" t="s">
        <v>2931</v>
      </c>
      <c r="U331" s="49"/>
      <c r="V331" s="49"/>
      <c r="W331" s="49"/>
      <c r="X331" s="49"/>
      <c r="Y331" s="49"/>
      <c r="Z331" s="49"/>
      <c r="AA331" s="49"/>
      <c r="AB331" s="49"/>
      <c r="AC331" s="49"/>
      <c r="AD331" s="49"/>
      <c r="AE331" s="49"/>
      <c r="AF331" s="49"/>
      <c r="AG331" s="49"/>
      <c r="AH331" s="49"/>
      <c r="AI331" s="49"/>
      <c r="AJ331" s="49"/>
      <c r="AK331" s="49"/>
      <c r="AL331" s="52"/>
      <c r="AM331" s="52"/>
      <c r="AN331" s="52"/>
      <c r="AO331" s="52"/>
      <c r="AP331" s="52"/>
      <c r="AQ331" s="52"/>
    </row>
    <row r="332" spans="1:43" ht="19.5" customHeight="1">
      <c r="A332" s="86">
        <v>43879</v>
      </c>
      <c r="B332" s="49" t="s">
        <v>1990</v>
      </c>
      <c r="C332" s="87">
        <v>42.847589999999997</v>
      </c>
      <c r="D332" s="87">
        <v>74.629945000000006</v>
      </c>
      <c r="E332" s="49">
        <v>20</v>
      </c>
      <c r="F332" s="49">
        <v>0</v>
      </c>
      <c r="G332" s="61" t="s">
        <v>21</v>
      </c>
      <c r="H332" s="49" t="s">
        <v>282</v>
      </c>
      <c r="I332" s="49" t="s">
        <v>133</v>
      </c>
      <c r="J332" s="49"/>
      <c r="K332" s="49"/>
      <c r="L332" s="49"/>
      <c r="M332" s="67" t="s">
        <v>916</v>
      </c>
      <c r="N332" s="49"/>
      <c r="O332" s="49" t="s">
        <v>137</v>
      </c>
      <c r="P332" s="49" t="s">
        <v>67</v>
      </c>
      <c r="Q332" s="49" t="s">
        <v>205</v>
      </c>
      <c r="R332" s="89" t="s">
        <v>2932</v>
      </c>
      <c r="S332" s="61" t="s">
        <v>27</v>
      </c>
      <c r="T332" s="67" t="s">
        <v>2933</v>
      </c>
      <c r="U332" s="49"/>
      <c r="V332" s="49"/>
      <c r="W332" s="49"/>
      <c r="X332" s="49"/>
      <c r="Y332" s="49"/>
      <c r="Z332" s="49"/>
      <c r="AA332" s="49"/>
      <c r="AB332" s="49"/>
      <c r="AC332" s="49"/>
      <c r="AD332" s="49"/>
      <c r="AE332" s="49"/>
      <c r="AF332" s="49"/>
      <c r="AG332" s="49"/>
      <c r="AH332" s="49"/>
      <c r="AI332" s="49"/>
      <c r="AJ332" s="49"/>
      <c r="AK332" s="49"/>
      <c r="AL332" s="52"/>
      <c r="AM332" s="52"/>
      <c r="AN332" s="52"/>
      <c r="AO332" s="52"/>
      <c r="AP332" s="52"/>
      <c r="AQ332" s="52"/>
    </row>
    <row r="333" spans="1:43" ht="19.5" customHeight="1">
      <c r="A333" s="86">
        <v>43878</v>
      </c>
      <c r="B333" s="49" t="s">
        <v>2934</v>
      </c>
      <c r="C333" s="87">
        <v>41.169077999999999</v>
      </c>
      <c r="D333" s="87">
        <v>75.821906999999996</v>
      </c>
      <c r="E333" s="49">
        <v>15</v>
      </c>
      <c r="F333" s="49">
        <v>0</v>
      </c>
      <c r="G333" s="61" t="s">
        <v>21</v>
      </c>
      <c r="H333" s="49" t="s">
        <v>129</v>
      </c>
      <c r="I333" s="49" t="s">
        <v>74</v>
      </c>
      <c r="J333" s="49"/>
      <c r="K333" s="49"/>
      <c r="L333" s="49"/>
      <c r="M333" s="49" t="s">
        <v>2935</v>
      </c>
      <c r="N333" s="49" t="s">
        <v>59</v>
      </c>
      <c r="O333" s="49" t="s">
        <v>81</v>
      </c>
      <c r="P333" s="49" t="s">
        <v>82</v>
      </c>
      <c r="Q333" s="49"/>
      <c r="R333" s="89" t="s">
        <v>2936</v>
      </c>
      <c r="S333" s="61" t="s">
        <v>27</v>
      </c>
      <c r="T333" s="67" t="s">
        <v>2937</v>
      </c>
      <c r="U333" s="49"/>
      <c r="V333" s="49"/>
      <c r="W333" s="49"/>
      <c r="X333" s="49"/>
      <c r="Y333" s="49"/>
      <c r="Z333" s="49"/>
      <c r="AA333" s="49"/>
      <c r="AB333" s="49"/>
      <c r="AC333" s="49"/>
      <c r="AD333" s="49"/>
      <c r="AE333" s="49"/>
      <c r="AF333" s="49"/>
      <c r="AG333" s="49"/>
      <c r="AH333" s="49"/>
      <c r="AI333" s="49"/>
      <c r="AJ333" s="49"/>
      <c r="AK333" s="49"/>
      <c r="AL333" s="52"/>
      <c r="AM333" s="52"/>
      <c r="AN333" s="52"/>
      <c r="AO333" s="52"/>
      <c r="AP333" s="52"/>
      <c r="AQ333" s="52"/>
    </row>
    <row r="334" spans="1:43" ht="19.5" customHeight="1">
      <c r="A334" s="86">
        <v>43876</v>
      </c>
      <c r="B334" s="49" t="s">
        <v>2574</v>
      </c>
      <c r="C334" s="68">
        <v>41.169077999999999</v>
      </c>
      <c r="D334" s="68">
        <v>75.821906999999996</v>
      </c>
      <c r="E334" s="49">
        <v>2000</v>
      </c>
      <c r="F334" s="49">
        <v>0</v>
      </c>
      <c r="G334" s="61" t="s">
        <v>21</v>
      </c>
      <c r="H334" s="49" t="s">
        <v>129</v>
      </c>
      <c r="I334" s="49" t="s">
        <v>74</v>
      </c>
      <c r="J334" s="49"/>
      <c r="K334" s="49"/>
      <c r="L334" s="49"/>
      <c r="M334" s="49" t="s">
        <v>2935</v>
      </c>
      <c r="N334" s="49" t="s">
        <v>59</v>
      </c>
      <c r="O334" s="49" t="s">
        <v>81</v>
      </c>
      <c r="P334" s="49" t="s">
        <v>48</v>
      </c>
      <c r="Q334" s="49"/>
      <c r="R334" s="89" t="s">
        <v>2938</v>
      </c>
      <c r="S334" s="61" t="s">
        <v>27</v>
      </c>
      <c r="T334" s="67" t="s">
        <v>2939</v>
      </c>
      <c r="U334" s="49"/>
      <c r="V334" s="49"/>
      <c r="W334" s="49"/>
      <c r="X334" s="49"/>
      <c r="Y334" s="49"/>
      <c r="Z334" s="49"/>
      <c r="AA334" s="49"/>
      <c r="AB334" s="49"/>
      <c r="AC334" s="49"/>
      <c r="AD334" s="49"/>
      <c r="AE334" s="49"/>
      <c r="AF334" s="49"/>
      <c r="AG334" s="49"/>
      <c r="AH334" s="49"/>
      <c r="AI334" s="49"/>
      <c r="AJ334" s="49"/>
      <c r="AK334" s="49"/>
      <c r="AL334" s="52"/>
      <c r="AM334" s="52"/>
      <c r="AN334" s="52"/>
      <c r="AO334" s="52"/>
      <c r="AP334" s="52"/>
      <c r="AQ334" s="52"/>
    </row>
    <row r="335" spans="1:43" ht="19.5" customHeight="1">
      <c r="A335" s="86">
        <v>43873</v>
      </c>
      <c r="B335" s="49" t="s">
        <v>2940</v>
      </c>
      <c r="C335" s="68">
        <v>42.852927000000001</v>
      </c>
      <c r="D335" s="68">
        <v>74.499003999999999</v>
      </c>
      <c r="E335" s="49">
        <v>50</v>
      </c>
      <c r="F335" s="49">
        <v>0</v>
      </c>
      <c r="G335" s="61" t="s">
        <v>21</v>
      </c>
      <c r="H335" s="49" t="s">
        <v>282</v>
      </c>
      <c r="I335" s="49" t="s">
        <v>96</v>
      </c>
      <c r="J335" s="49"/>
      <c r="K335" s="49"/>
      <c r="L335" s="49"/>
      <c r="M335" s="49" t="s">
        <v>59</v>
      </c>
      <c r="N335" s="49"/>
      <c r="O335" s="49" t="s">
        <v>59</v>
      </c>
      <c r="P335" s="49" t="s">
        <v>48</v>
      </c>
      <c r="Q335" s="49"/>
      <c r="R335" s="89" t="s">
        <v>2941</v>
      </c>
      <c r="S335" s="61" t="s">
        <v>98</v>
      </c>
      <c r="T335" s="67" t="s">
        <v>2942</v>
      </c>
      <c r="U335" s="49"/>
      <c r="V335" s="49"/>
      <c r="W335" s="49"/>
      <c r="X335" s="49"/>
      <c r="Y335" s="49"/>
      <c r="Z335" s="49"/>
      <c r="AA335" s="49"/>
      <c r="AB335" s="49"/>
      <c r="AC335" s="49"/>
      <c r="AD335" s="49"/>
      <c r="AE335" s="49"/>
      <c r="AF335" s="49"/>
      <c r="AG335" s="49"/>
      <c r="AH335" s="49"/>
      <c r="AI335" s="49"/>
      <c r="AJ335" s="49"/>
      <c r="AK335" s="49"/>
      <c r="AL335" s="52"/>
      <c r="AM335" s="52"/>
      <c r="AN335" s="52"/>
      <c r="AO335" s="52"/>
      <c r="AP335" s="52"/>
      <c r="AQ335" s="52"/>
    </row>
    <row r="336" spans="1:43" ht="19.5" customHeight="1">
      <c r="A336" s="86">
        <v>43871</v>
      </c>
      <c r="B336" s="49" t="s">
        <v>1990</v>
      </c>
      <c r="C336" s="87">
        <v>42.876365</v>
      </c>
      <c r="D336" s="87">
        <v>74.600054</v>
      </c>
      <c r="E336" s="49">
        <v>10</v>
      </c>
      <c r="F336" s="49">
        <v>0</v>
      </c>
      <c r="G336" s="61" t="s">
        <v>21</v>
      </c>
      <c r="H336" s="49" t="s">
        <v>266</v>
      </c>
      <c r="I336" s="49" t="s">
        <v>51</v>
      </c>
      <c r="J336" s="49"/>
      <c r="K336" s="49"/>
      <c r="L336" s="49"/>
      <c r="M336" s="49" t="s">
        <v>782</v>
      </c>
      <c r="N336" s="49"/>
      <c r="O336" s="49" t="s">
        <v>53</v>
      </c>
      <c r="P336" s="61" t="s">
        <v>67</v>
      </c>
      <c r="Q336" s="49"/>
      <c r="R336" s="89" t="s">
        <v>2943</v>
      </c>
      <c r="S336" s="61" t="s">
        <v>27</v>
      </c>
      <c r="T336" s="61" t="s">
        <v>2944</v>
      </c>
      <c r="U336" s="49"/>
      <c r="V336" s="49"/>
      <c r="W336" s="49"/>
      <c r="X336" s="49"/>
      <c r="Y336" s="49"/>
      <c r="Z336" s="49"/>
      <c r="AA336" s="49"/>
      <c r="AB336" s="49"/>
      <c r="AC336" s="49"/>
      <c r="AD336" s="49"/>
      <c r="AE336" s="49"/>
      <c r="AF336" s="49"/>
      <c r="AG336" s="49"/>
      <c r="AH336" s="49"/>
      <c r="AI336" s="49"/>
      <c r="AJ336" s="49"/>
      <c r="AK336" s="49"/>
      <c r="AL336" s="52"/>
      <c r="AM336" s="52"/>
      <c r="AN336" s="52"/>
      <c r="AO336" s="52"/>
      <c r="AP336" s="52"/>
      <c r="AQ336" s="52"/>
    </row>
    <row r="337" spans="1:43" ht="19.5" customHeight="1">
      <c r="A337" s="86">
        <v>43871</v>
      </c>
      <c r="B337" s="49" t="s">
        <v>1990</v>
      </c>
      <c r="C337" s="87">
        <v>42.862127999999998</v>
      </c>
      <c r="D337" s="87">
        <v>74.636930000000007</v>
      </c>
      <c r="E337" s="49">
        <v>15</v>
      </c>
      <c r="F337" s="49">
        <v>0</v>
      </c>
      <c r="G337" s="61" t="s">
        <v>21</v>
      </c>
      <c r="H337" s="49" t="s">
        <v>62</v>
      </c>
      <c r="I337" s="49"/>
      <c r="J337" s="49"/>
      <c r="K337" s="49" t="s">
        <v>2838</v>
      </c>
      <c r="L337" s="49"/>
      <c r="M337" s="49" t="s">
        <v>75</v>
      </c>
      <c r="N337" s="49" t="s">
        <v>1564</v>
      </c>
      <c r="O337" s="49" t="s">
        <v>24</v>
      </c>
      <c r="P337" s="61" t="s">
        <v>205</v>
      </c>
      <c r="Q337" s="49"/>
      <c r="R337" s="89" t="s">
        <v>2945</v>
      </c>
      <c r="S337" s="61" t="s">
        <v>27</v>
      </c>
      <c r="T337" s="61" t="s">
        <v>2946</v>
      </c>
      <c r="U337" s="49"/>
      <c r="V337" s="49"/>
      <c r="W337" s="49"/>
      <c r="X337" s="49"/>
      <c r="Y337" s="49"/>
      <c r="Z337" s="49"/>
      <c r="AA337" s="49"/>
      <c r="AB337" s="49"/>
      <c r="AC337" s="49"/>
      <c r="AD337" s="49"/>
      <c r="AE337" s="49"/>
      <c r="AF337" s="49"/>
      <c r="AG337" s="49"/>
      <c r="AH337" s="49"/>
      <c r="AI337" s="49"/>
      <c r="AJ337" s="49"/>
      <c r="AK337" s="49"/>
      <c r="AL337" s="52"/>
      <c r="AM337" s="52"/>
      <c r="AN337" s="52"/>
      <c r="AO337" s="52"/>
      <c r="AP337" s="52"/>
      <c r="AQ337" s="52"/>
    </row>
    <row r="338" spans="1:43" ht="19.5" customHeight="1">
      <c r="A338" s="86">
        <v>43871</v>
      </c>
      <c r="B338" s="49" t="s">
        <v>2947</v>
      </c>
      <c r="C338" s="49">
        <v>40.1858</v>
      </c>
      <c r="D338" s="49">
        <v>73.4863</v>
      </c>
      <c r="E338" s="49">
        <v>1000</v>
      </c>
      <c r="F338" s="49">
        <v>0</v>
      </c>
      <c r="G338" s="49" t="s">
        <v>21</v>
      </c>
      <c r="H338" s="49" t="s">
        <v>45</v>
      </c>
      <c r="I338" s="49" t="s">
        <v>73</v>
      </c>
      <c r="J338" s="49"/>
      <c r="K338" s="49"/>
      <c r="L338" s="49"/>
      <c r="M338" s="87" t="s">
        <v>2948</v>
      </c>
      <c r="N338" s="49"/>
      <c r="O338" s="49" t="s">
        <v>81</v>
      </c>
      <c r="P338" s="61" t="s">
        <v>48</v>
      </c>
      <c r="Q338" s="49"/>
      <c r="R338" s="89" t="s">
        <v>2949</v>
      </c>
      <c r="S338" s="61" t="s">
        <v>98</v>
      </c>
      <c r="T338" s="67" t="s">
        <v>2950</v>
      </c>
      <c r="U338" s="49"/>
      <c r="V338" s="49"/>
      <c r="W338" s="49"/>
      <c r="X338" s="49"/>
      <c r="Y338" s="49"/>
      <c r="Z338" s="49"/>
      <c r="AA338" s="49"/>
      <c r="AB338" s="49"/>
      <c r="AC338" s="49"/>
      <c r="AD338" s="49"/>
      <c r="AE338" s="49"/>
      <c r="AF338" s="49"/>
      <c r="AG338" s="49"/>
      <c r="AH338" s="49"/>
      <c r="AI338" s="49"/>
      <c r="AJ338" s="49"/>
      <c r="AK338" s="49"/>
      <c r="AL338" s="52"/>
      <c r="AM338" s="52"/>
      <c r="AN338" s="52"/>
      <c r="AO338" s="52"/>
      <c r="AP338" s="52"/>
      <c r="AQ338" s="52"/>
    </row>
    <row r="339" spans="1:43" ht="19.5" customHeight="1">
      <c r="A339" s="86">
        <v>43868</v>
      </c>
      <c r="B339" s="49" t="s">
        <v>2120</v>
      </c>
      <c r="C339" s="87">
        <v>42.491078999999999</v>
      </c>
      <c r="D339" s="87">
        <v>78.399563000000001</v>
      </c>
      <c r="E339" s="49">
        <v>200</v>
      </c>
      <c r="F339" s="49">
        <v>0</v>
      </c>
      <c r="G339" s="61" t="s">
        <v>21</v>
      </c>
      <c r="H339" s="49" t="s">
        <v>44</v>
      </c>
      <c r="I339" s="49"/>
      <c r="J339" s="49"/>
      <c r="K339" s="49"/>
      <c r="L339" s="49"/>
      <c r="M339" s="49" t="s">
        <v>59</v>
      </c>
      <c r="N339" s="49"/>
      <c r="O339" s="49" t="s">
        <v>59</v>
      </c>
      <c r="P339" s="61" t="s">
        <v>67</v>
      </c>
      <c r="Q339" s="49"/>
      <c r="R339" s="89" t="s">
        <v>2951</v>
      </c>
      <c r="S339" s="61" t="s">
        <v>98</v>
      </c>
      <c r="T339" s="67" t="s">
        <v>2952</v>
      </c>
      <c r="U339" s="49"/>
      <c r="V339" s="49"/>
      <c r="W339" s="49"/>
      <c r="X339" s="49"/>
      <c r="Y339" s="49"/>
      <c r="Z339" s="49"/>
      <c r="AA339" s="49"/>
      <c r="AB339" s="49"/>
      <c r="AC339" s="49"/>
      <c r="AD339" s="49"/>
      <c r="AE339" s="49"/>
      <c r="AF339" s="49"/>
      <c r="AG339" s="49"/>
      <c r="AH339" s="49"/>
      <c r="AI339" s="49"/>
      <c r="AJ339" s="49"/>
      <c r="AK339" s="49"/>
      <c r="AL339" s="52"/>
      <c r="AM339" s="52"/>
      <c r="AN339" s="52"/>
      <c r="AO339" s="52"/>
      <c r="AP339" s="52"/>
      <c r="AQ339" s="52"/>
    </row>
    <row r="340" spans="1:43" ht="19.5" customHeight="1">
      <c r="A340" s="86">
        <v>43867</v>
      </c>
      <c r="B340" s="49" t="s">
        <v>2953</v>
      </c>
      <c r="C340" s="87">
        <v>40.591610000000003</v>
      </c>
      <c r="D340" s="87">
        <v>75.417181999999997</v>
      </c>
      <c r="E340" s="49">
        <v>10</v>
      </c>
      <c r="F340" s="49">
        <v>0</v>
      </c>
      <c r="G340" s="61" t="s">
        <v>21</v>
      </c>
      <c r="H340" s="49" t="s">
        <v>140</v>
      </c>
      <c r="I340" s="49"/>
      <c r="J340" s="49"/>
      <c r="K340" s="49"/>
      <c r="L340" s="49"/>
      <c r="M340" s="49" t="s">
        <v>267</v>
      </c>
      <c r="N340" s="61"/>
      <c r="O340" s="49" t="s">
        <v>24</v>
      </c>
      <c r="P340" s="49" t="s">
        <v>48</v>
      </c>
      <c r="Q340" s="49"/>
      <c r="R340" s="89" t="s">
        <v>2954</v>
      </c>
      <c r="S340" s="61" t="s">
        <v>98</v>
      </c>
      <c r="T340" s="61" t="s">
        <v>2955</v>
      </c>
      <c r="U340" s="49"/>
      <c r="V340" s="49"/>
      <c r="W340" s="49"/>
      <c r="X340" s="49"/>
      <c r="Y340" s="49"/>
      <c r="Z340" s="49"/>
      <c r="AA340" s="49"/>
      <c r="AB340" s="49"/>
      <c r="AC340" s="49"/>
      <c r="AD340" s="49"/>
      <c r="AE340" s="49"/>
      <c r="AF340" s="49"/>
      <c r="AG340" s="49"/>
      <c r="AH340" s="49"/>
      <c r="AI340" s="49"/>
      <c r="AJ340" s="49"/>
      <c r="AK340" s="49"/>
      <c r="AL340" s="52"/>
      <c r="AM340" s="52"/>
      <c r="AN340" s="52"/>
      <c r="AO340" s="52"/>
      <c r="AP340" s="52"/>
      <c r="AQ340" s="52"/>
    </row>
    <row r="341" spans="1:43" ht="19.5" customHeight="1">
      <c r="A341" s="86">
        <v>43867</v>
      </c>
      <c r="B341" s="49" t="s">
        <v>2956</v>
      </c>
      <c r="C341" s="87">
        <v>41.412768999999997</v>
      </c>
      <c r="D341" s="87">
        <v>75.054087999999993</v>
      </c>
      <c r="E341" s="49">
        <v>33</v>
      </c>
      <c r="F341" s="49">
        <v>0</v>
      </c>
      <c r="G341" s="49" t="s">
        <v>21</v>
      </c>
      <c r="H341" s="49" t="s">
        <v>129</v>
      </c>
      <c r="I341" s="49" t="s">
        <v>74</v>
      </c>
      <c r="J341" s="49"/>
      <c r="K341" s="49"/>
      <c r="L341" s="49"/>
      <c r="M341" s="49" t="s">
        <v>2935</v>
      </c>
      <c r="N341" s="49" t="s">
        <v>59</v>
      </c>
      <c r="O341" s="49" t="s">
        <v>81</v>
      </c>
      <c r="P341" s="49" t="s">
        <v>48</v>
      </c>
      <c r="Q341" s="49"/>
      <c r="R341" s="89" t="s">
        <v>2957</v>
      </c>
      <c r="S341" s="61" t="s">
        <v>98</v>
      </c>
      <c r="T341" s="67" t="s">
        <v>2958</v>
      </c>
      <c r="U341" s="49"/>
      <c r="V341" s="49"/>
      <c r="W341" s="49"/>
      <c r="X341" s="49"/>
      <c r="Y341" s="49"/>
      <c r="Z341" s="49"/>
      <c r="AA341" s="49"/>
      <c r="AB341" s="49"/>
      <c r="AC341" s="49"/>
      <c r="AD341" s="49"/>
      <c r="AE341" s="49"/>
      <c r="AF341" s="49"/>
      <c r="AG341" s="49"/>
      <c r="AH341" s="49"/>
      <c r="AI341" s="49"/>
      <c r="AJ341" s="49"/>
      <c r="AK341" s="49"/>
      <c r="AL341" s="52"/>
      <c r="AM341" s="52"/>
      <c r="AN341" s="52"/>
      <c r="AO341" s="52"/>
      <c r="AP341" s="52"/>
      <c r="AQ341" s="52"/>
    </row>
    <row r="342" spans="1:43" ht="19.5" customHeight="1">
      <c r="A342" s="86">
        <v>43867</v>
      </c>
      <c r="B342" s="49" t="s">
        <v>1990</v>
      </c>
      <c r="C342" s="87">
        <v>42.876314000000001</v>
      </c>
      <c r="D342" s="87">
        <v>74.600153000000006</v>
      </c>
      <c r="E342" s="49">
        <v>200</v>
      </c>
      <c r="F342" s="49">
        <v>0</v>
      </c>
      <c r="G342" s="61" t="s">
        <v>21</v>
      </c>
      <c r="H342" s="49" t="s">
        <v>282</v>
      </c>
      <c r="I342" s="49" t="s">
        <v>96</v>
      </c>
      <c r="J342" s="49"/>
      <c r="K342" s="49"/>
      <c r="L342" s="49"/>
      <c r="M342" s="49" t="s">
        <v>1564</v>
      </c>
      <c r="N342" s="49"/>
      <c r="O342" s="49" t="s">
        <v>24</v>
      </c>
      <c r="P342" s="49" t="s">
        <v>205</v>
      </c>
      <c r="Q342" s="49"/>
      <c r="R342" s="89" t="s">
        <v>2959</v>
      </c>
      <c r="S342" s="61" t="s">
        <v>27</v>
      </c>
      <c r="T342" s="61" t="s">
        <v>2960</v>
      </c>
      <c r="U342" s="49"/>
      <c r="V342" s="49"/>
      <c r="W342" s="49"/>
      <c r="X342" s="49"/>
      <c r="Y342" s="49"/>
      <c r="Z342" s="49"/>
      <c r="AA342" s="49"/>
      <c r="AB342" s="49"/>
      <c r="AC342" s="49"/>
      <c r="AD342" s="49"/>
      <c r="AE342" s="49"/>
      <c r="AF342" s="49"/>
      <c r="AG342" s="49"/>
      <c r="AH342" s="49"/>
      <c r="AI342" s="49"/>
      <c r="AJ342" s="49"/>
      <c r="AK342" s="49"/>
      <c r="AL342" s="52"/>
      <c r="AM342" s="52"/>
      <c r="AN342" s="52"/>
      <c r="AO342" s="52"/>
      <c r="AP342" s="52"/>
      <c r="AQ342" s="52"/>
    </row>
    <row r="343" spans="1:43" ht="19.5" customHeight="1">
      <c r="A343" s="86">
        <v>43860</v>
      </c>
      <c r="B343" s="49" t="s">
        <v>2961</v>
      </c>
      <c r="C343" s="87">
        <v>41.311089000000003</v>
      </c>
      <c r="D343" s="87">
        <v>71.587649999999996</v>
      </c>
      <c r="E343" s="49">
        <v>30</v>
      </c>
      <c r="F343" s="49">
        <v>0</v>
      </c>
      <c r="G343" s="49" t="s">
        <v>21</v>
      </c>
      <c r="H343" s="49" t="s">
        <v>282</v>
      </c>
      <c r="I343" s="49"/>
      <c r="J343" s="49"/>
      <c r="K343" s="49"/>
      <c r="L343" s="49"/>
      <c r="M343" s="88" t="s">
        <v>2962</v>
      </c>
      <c r="N343" s="61"/>
      <c r="O343" s="49" t="s">
        <v>137</v>
      </c>
      <c r="P343" s="49" t="s">
        <v>205</v>
      </c>
      <c r="Q343" s="49" t="s">
        <v>82</v>
      </c>
      <c r="R343" s="89" t="s">
        <v>2963</v>
      </c>
      <c r="S343" s="61" t="s">
        <v>98</v>
      </c>
      <c r="T343" s="67" t="s">
        <v>2964</v>
      </c>
      <c r="U343" s="49"/>
      <c r="V343" s="49"/>
      <c r="W343" s="49"/>
      <c r="X343" s="49"/>
      <c r="Y343" s="49"/>
      <c r="Z343" s="49"/>
      <c r="AA343" s="49"/>
      <c r="AB343" s="49"/>
      <c r="AC343" s="49"/>
      <c r="AD343" s="49"/>
      <c r="AE343" s="49"/>
      <c r="AF343" s="49"/>
      <c r="AG343" s="49"/>
      <c r="AH343" s="49"/>
      <c r="AI343" s="49"/>
      <c r="AJ343" s="49"/>
      <c r="AK343" s="49"/>
      <c r="AL343" s="52"/>
      <c r="AM343" s="52"/>
      <c r="AN343" s="52"/>
      <c r="AO343" s="52"/>
      <c r="AP343" s="52"/>
      <c r="AQ343" s="52"/>
    </row>
    <row r="344" spans="1:43" ht="19.5" customHeight="1">
      <c r="A344" s="86">
        <v>43860</v>
      </c>
      <c r="B344" s="49" t="s">
        <v>2574</v>
      </c>
      <c r="C344" s="87">
        <v>41.168757999999997</v>
      </c>
      <c r="D344" s="87">
        <v>75.818128000000002</v>
      </c>
      <c r="E344" s="49">
        <v>30</v>
      </c>
      <c r="F344" s="49">
        <v>0</v>
      </c>
      <c r="G344" s="49" t="s">
        <v>21</v>
      </c>
      <c r="H344" s="49" t="s">
        <v>129</v>
      </c>
      <c r="I344" s="49" t="s">
        <v>74</v>
      </c>
      <c r="J344" s="49"/>
      <c r="K344" s="49"/>
      <c r="L344" s="49"/>
      <c r="M344" s="49" t="s">
        <v>2935</v>
      </c>
      <c r="N344" s="49" t="s">
        <v>59</v>
      </c>
      <c r="O344" s="49" t="s">
        <v>81</v>
      </c>
      <c r="P344" s="61" t="s">
        <v>48</v>
      </c>
      <c r="Q344" s="49"/>
      <c r="R344" s="89" t="s">
        <v>2965</v>
      </c>
      <c r="S344" s="61" t="s">
        <v>98</v>
      </c>
      <c r="T344" s="61" t="s">
        <v>2966</v>
      </c>
      <c r="U344" s="49"/>
      <c r="V344" s="49"/>
      <c r="W344" s="49"/>
      <c r="X344" s="49"/>
      <c r="Y344" s="49"/>
      <c r="Z344" s="49"/>
      <c r="AA344" s="49"/>
      <c r="AB344" s="49"/>
      <c r="AC344" s="49"/>
      <c r="AD344" s="49"/>
      <c r="AE344" s="49"/>
      <c r="AF344" s="49"/>
      <c r="AG344" s="49"/>
      <c r="AH344" s="49"/>
      <c r="AI344" s="49"/>
      <c r="AJ344" s="49"/>
      <c r="AK344" s="49"/>
      <c r="AL344" s="52"/>
      <c r="AM344" s="52"/>
      <c r="AN344" s="52"/>
      <c r="AO344" s="52"/>
      <c r="AP344" s="52"/>
      <c r="AQ344" s="52"/>
    </row>
    <row r="345" spans="1:43" ht="19.5" customHeight="1">
      <c r="A345" s="86">
        <v>43859</v>
      </c>
      <c r="B345" s="49" t="s">
        <v>2371</v>
      </c>
      <c r="C345" s="49">
        <v>42.5002</v>
      </c>
      <c r="D345" s="49">
        <v>78.525300000000001</v>
      </c>
      <c r="E345" s="49">
        <v>100</v>
      </c>
      <c r="F345" s="49">
        <v>0</v>
      </c>
      <c r="G345" s="61" t="s">
        <v>21</v>
      </c>
      <c r="H345" s="49" t="s">
        <v>282</v>
      </c>
      <c r="I345" s="49" t="s">
        <v>96</v>
      </c>
      <c r="J345" s="49"/>
      <c r="K345" s="49"/>
      <c r="L345" s="49"/>
      <c r="M345" s="49" t="s">
        <v>59</v>
      </c>
      <c r="N345" s="61"/>
      <c r="O345" s="49" t="s">
        <v>59</v>
      </c>
      <c r="P345" s="49" t="s">
        <v>82</v>
      </c>
      <c r="Q345" s="49"/>
      <c r="R345" s="89" t="s">
        <v>2967</v>
      </c>
      <c r="S345" s="61" t="s">
        <v>98</v>
      </c>
      <c r="T345" s="61" t="s">
        <v>2968</v>
      </c>
      <c r="U345" s="49"/>
      <c r="V345" s="49"/>
      <c r="W345" s="49"/>
      <c r="X345" s="49"/>
      <c r="Y345" s="49"/>
      <c r="Z345" s="49"/>
      <c r="AA345" s="49"/>
      <c r="AB345" s="49"/>
      <c r="AC345" s="49"/>
      <c r="AD345" s="49"/>
      <c r="AE345" s="49"/>
      <c r="AF345" s="49"/>
      <c r="AG345" s="49"/>
      <c r="AH345" s="49"/>
      <c r="AI345" s="49"/>
      <c r="AJ345" s="49"/>
      <c r="AK345" s="49"/>
      <c r="AL345" s="52"/>
      <c r="AM345" s="52"/>
      <c r="AN345" s="52"/>
      <c r="AO345" s="52"/>
      <c r="AP345" s="52"/>
      <c r="AQ345" s="52"/>
    </row>
    <row r="346" spans="1:43" ht="19.5" customHeight="1">
      <c r="A346" s="86">
        <v>43858</v>
      </c>
      <c r="B346" s="49" t="s">
        <v>2574</v>
      </c>
      <c r="C346" s="87">
        <v>41.168757999999997</v>
      </c>
      <c r="D346" s="87">
        <v>75.818128000000002</v>
      </c>
      <c r="E346" s="49">
        <v>20</v>
      </c>
      <c r="F346" s="49">
        <v>0</v>
      </c>
      <c r="G346" s="61" t="s">
        <v>21</v>
      </c>
      <c r="H346" s="49" t="s">
        <v>129</v>
      </c>
      <c r="I346" s="49" t="s">
        <v>74</v>
      </c>
      <c r="J346" s="49"/>
      <c r="K346" s="49"/>
      <c r="L346" s="49"/>
      <c r="M346" s="49" t="s">
        <v>2935</v>
      </c>
      <c r="N346" s="49" t="s">
        <v>59</v>
      </c>
      <c r="O346" s="49" t="s">
        <v>81</v>
      </c>
      <c r="P346" s="49" t="s">
        <v>48</v>
      </c>
      <c r="Q346" s="49"/>
      <c r="R346" s="89" t="s">
        <v>2969</v>
      </c>
      <c r="S346" s="61" t="s">
        <v>98</v>
      </c>
      <c r="T346" s="67" t="s">
        <v>2970</v>
      </c>
      <c r="U346" s="49"/>
      <c r="V346" s="49"/>
      <c r="W346" s="49"/>
      <c r="X346" s="49"/>
      <c r="Y346" s="49"/>
      <c r="Z346" s="49"/>
      <c r="AA346" s="49"/>
      <c r="AB346" s="49"/>
      <c r="AC346" s="49"/>
      <c r="AD346" s="49"/>
      <c r="AE346" s="49"/>
      <c r="AF346" s="49"/>
      <c r="AG346" s="49"/>
      <c r="AH346" s="49"/>
      <c r="AI346" s="49"/>
      <c r="AJ346" s="49"/>
      <c r="AK346" s="49"/>
      <c r="AL346" s="52"/>
      <c r="AM346" s="52"/>
      <c r="AN346" s="52"/>
      <c r="AO346" s="52"/>
      <c r="AP346" s="52"/>
      <c r="AQ346" s="52"/>
    </row>
    <row r="347" spans="1:43" ht="19.5" customHeight="1">
      <c r="A347" s="86">
        <v>43852</v>
      </c>
      <c r="B347" s="49" t="s">
        <v>2887</v>
      </c>
      <c r="C347" s="87">
        <v>42.735135999999997</v>
      </c>
      <c r="D347" s="87">
        <v>78.359380000000002</v>
      </c>
      <c r="E347" s="49">
        <v>400</v>
      </c>
      <c r="F347" s="49">
        <v>0</v>
      </c>
      <c r="G347" s="61" t="s">
        <v>21</v>
      </c>
      <c r="H347" s="49" t="s">
        <v>62</v>
      </c>
      <c r="I347" s="49"/>
      <c r="J347" s="49"/>
      <c r="K347" s="87" t="s">
        <v>2297</v>
      </c>
      <c r="L347" s="49"/>
      <c r="M347" s="49" t="s">
        <v>181</v>
      </c>
      <c r="N347" s="49"/>
      <c r="O347" s="49" t="s">
        <v>24</v>
      </c>
      <c r="P347" s="49" t="s">
        <v>67</v>
      </c>
      <c r="Q347" s="49"/>
      <c r="R347" s="89" t="s">
        <v>2971</v>
      </c>
      <c r="S347" s="61" t="s">
        <v>98</v>
      </c>
      <c r="T347" s="67" t="s">
        <v>2972</v>
      </c>
      <c r="U347" s="49"/>
      <c r="V347" s="49"/>
      <c r="W347" s="49"/>
      <c r="X347" s="49"/>
      <c r="Y347" s="49"/>
      <c r="Z347" s="49"/>
      <c r="AA347" s="49"/>
      <c r="AB347" s="49"/>
      <c r="AC347" s="49"/>
      <c r="AD347" s="49"/>
      <c r="AE347" s="49"/>
      <c r="AF347" s="49"/>
      <c r="AG347" s="49"/>
      <c r="AH347" s="49"/>
      <c r="AI347" s="49"/>
      <c r="AJ347" s="49"/>
      <c r="AK347" s="49"/>
      <c r="AL347" s="52"/>
      <c r="AM347" s="52"/>
      <c r="AN347" s="52"/>
      <c r="AO347" s="52"/>
      <c r="AP347" s="52"/>
      <c r="AQ347" s="52"/>
    </row>
    <row r="348" spans="1:43" ht="19.5" customHeight="1">
      <c r="A348" s="86">
        <v>43845</v>
      </c>
      <c r="B348" s="49" t="s">
        <v>1990</v>
      </c>
      <c r="C348" s="87" t="s">
        <v>2973</v>
      </c>
      <c r="D348" s="87">
        <v>74.605598000000001</v>
      </c>
      <c r="E348" s="49">
        <v>150</v>
      </c>
      <c r="F348" s="49">
        <v>0</v>
      </c>
      <c r="G348" s="61" t="s">
        <v>21</v>
      </c>
      <c r="H348" s="49" t="s">
        <v>282</v>
      </c>
      <c r="I348" s="49" t="s">
        <v>63</v>
      </c>
      <c r="J348" s="49"/>
      <c r="K348" s="49"/>
      <c r="L348" s="49"/>
      <c r="M348" s="61" t="s">
        <v>1564</v>
      </c>
      <c r="N348" s="49"/>
      <c r="O348" s="49" t="s">
        <v>24</v>
      </c>
      <c r="P348" s="49" t="s">
        <v>67</v>
      </c>
      <c r="Q348" s="49"/>
      <c r="R348" s="89" t="s">
        <v>2974</v>
      </c>
      <c r="S348" s="61" t="s">
        <v>27</v>
      </c>
      <c r="T348" s="67" t="s">
        <v>2975</v>
      </c>
      <c r="U348" s="49"/>
      <c r="V348" s="49"/>
      <c r="W348" s="49"/>
      <c r="X348" s="49"/>
      <c r="Y348" s="49"/>
      <c r="Z348" s="49"/>
      <c r="AA348" s="49"/>
      <c r="AB348" s="49"/>
      <c r="AC348" s="49"/>
      <c r="AD348" s="49"/>
      <c r="AE348" s="49"/>
      <c r="AF348" s="49"/>
      <c r="AG348" s="49"/>
      <c r="AH348" s="49"/>
      <c r="AI348" s="49"/>
      <c r="AJ348" s="49"/>
      <c r="AK348" s="49"/>
      <c r="AL348" s="52"/>
      <c r="AM348" s="52"/>
      <c r="AN348" s="52"/>
      <c r="AO348" s="52"/>
      <c r="AP348" s="52"/>
      <c r="AQ348" s="52"/>
    </row>
    <row r="349" spans="1:43" ht="19.5" customHeight="1">
      <c r="A349" s="86">
        <v>43845</v>
      </c>
      <c r="B349" s="49" t="s">
        <v>2512</v>
      </c>
      <c r="C349" s="87">
        <v>40.061881</v>
      </c>
      <c r="D349" s="87">
        <v>70.821308999999999</v>
      </c>
      <c r="E349" s="49">
        <v>30</v>
      </c>
      <c r="F349" s="49">
        <v>0</v>
      </c>
      <c r="G349" s="61" t="s">
        <v>21</v>
      </c>
      <c r="H349" s="49" t="s">
        <v>282</v>
      </c>
      <c r="I349" s="49" t="s">
        <v>63</v>
      </c>
      <c r="J349" s="49"/>
      <c r="K349" s="49"/>
      <c r="L349" s="49"/>
      <c r="M349" s="49" t="s">
        <v>1564</v>
      </c>
      <c r="N349" s="49"/>
      <c r="O349" s="49" t="s">
        <v>24</v>
      </c>
      <c r="P349" s="49" t="s">
        <v>48</v>
      </c>
      <c r="Q349" s="49"/>
      <c r="R349" s="89" t="s">
        <v>2976</v>
      </c>
      <c r="S349" s="61" t="s">
        <v>27</v>
      </c>
      <c r="T349" s="67" t="s">
        <v>2977</v>
      </c>
      <c r="U349" s="49"/>
      <c r="V349" s="49"/>
      <c r="W349" s="49"/>
      <c r="X349" s="49"/>
      <c r="Y349" s="49"/>
      <c r="Z349" s="49"/>
      <c r="AA349" s="49"/>
      <c r="AB349" s="49"/>
      <c r="AC349" s="49"/>
      <c r="AD349" s="49"/>
      <c r="AE349" s="49"/>
      <c r="AF349" s="49"/>
      <c r="AG349" s="49"/>
      <c r="AH349" s="49"/>
      <c r="AI349" s="49"/>
      <c r="AJ349" s="49"/>
      <c r="AK349" s="49"/>
      <c r="AL349" s="52"/>
      <c r="AM349" s="52"/>
      <c r="AN349" s="52"/>
      <c r="AO349" s="52"/>
      <c r="AP349" s="52"/>
      <c r="AQ349" s="52"/>
    </row>
    <row r="350" spans="1:43" ht="19.5" customHeight="1">
      <c r="A350" s="86">
        <v>43844</v>
      </c>
      <c r="B350" s="49" t="s">
        <v>1990</v>
      </c>
      <c r="C350" s="87">
        <v>42.876607999999997</v>
      </c>
      <c r="D350" s="87">
        <v>74.586516000000003</v>
      </c>
      <c r="E350" s="49">
        <v>30</v>
      </c>
      <c r="F350" s="49">
        <v>0</v>
      </c>
      <c r="G350" s="61" t="s">
        <v>21</v>
      </c>
      <c r="H350" s="49" t="s">
        <v>58</v>
      </c>
      <c r="I350" s="49"/>
      <c r="J350" s="49"/>
      <c r="K350" s="49"/>
      <c r="L350" s="49"/>
      <c r="M350" s="61" t="s">
        <v>2030</v>
      </c>
      <c r="N350" s="49"/>
      <c r="O350" s="49" t="s">
        <v>59</v>
      </c>
      <c r="P350" s="49" t="s">
        <v>82</v>
      </c>
      <c r="Q350" s="49"/>
      <c r="R350" s="89" t="s">
        <v>2978</v>
      </c>
      <c r="S350" s="61" t="s">
        <v>27</v>
      </c>
      <c r="T350" s="67" t="s">
        <v>2979</v>
      </c>
      <c r="U350" s="49"/>
      <c r="V350" s="49"/>
      <c r="W350" s="49"/>
      <c r="X350" s="49"/>
      <c r="Y350" s="49"/>
      <c r="Z350" s="49"/>
      <c r="AA350" s="49"/>
      <c r="AB350" s="49"/>
      <c r="AC350" s="49"/>
      <c r="AD350" s="49"/>
      <c r="AE350" s="49"/>
      <c r="AF350" s="49"/>
      <c r="AG350" s="49"/>
      <c r="AH350" s="49"/>
      <c r="AI350" s="49"/>
      <c r="AJ350" s="49"/>
      <c r="AK350" s="49"/>
      <c r="AL350" s="52"/>
      <c r="AM350" s="52"/>
      <c r="AN350" s="52"/>
      <c r="AO350" s="52"/>
      <c r="AP350" s="52"/>
      <c r="AQ350" s="52"/>
    </row>
    <row r="351" spans="1:43" ht="19.5" customHeight="1">
      <c r="A351" s="86">
        <v>43843</v>
      </c>
      <c r="B351" s="49" t="s">
        <v>1990</v>
      </c>
      <c r="C351" s="87">
        <v>42.876182999999997</v>
      </c>
      <c r="D351" s="87">
        <v>74.600155999999998</v>
      </c>
      <c r="E351" s="49">
        <v>5</v>
      </c>
      <c r="F351" s="49">
        <v>0</v>
      </c>
      <c r="G351" s="61" t="s">
        <v>21</v>
      </c>
      <c r="H351" s="49" t="s">
        <v>282</v>
      </c>
      <c r="I351" s="49" t="s">
        <v>63</v>
      </c>
      <c r="J351" s="49"/>
      <c r="K351" s="49"/>
      <c r="L351" s="49"/>
      <c r="M351" s="49" t="s">
        <v>1564</v>
      </c>
      <c r="N351" s="49"/>
      <c r="O351" s="49" t="s">
        <v>24</v>
      </c>
      <c r="P351" s="49" t="s">
        <v>205</v>
      </c>
      <c r="Q351" s="49"/>
      <c r="R351" s="89" t="s">
        <v>2980</v>
      </c>
      <c r="S351" s="61" t="s">
        <v>27</v>
      </c>
      <c r="T351" s="67" t="s">
        <v>2981</v>
      </c>
      <c r="U351" s="49"/>
      <c r="V351" s="49"/>
      <c r="W351" s="49"/>
      <c r="X351" s="49"/>
      <c r="Y351" s="49"/>
      <c r="Z351" s="49"/>
      <c r="AA351" s="49"/>
      <c r="AB351" s="49"/>
      <c r="AC351" s="49"/>
      <c r="AD351" s="49"/>
      <c r="AE351" s="49"/>
      <c r="AF351" s="49"/>
      <c r="AG351" s="49"/>
      <c r="AH351" s="49"/>
      <c r="AI351" s="49"/>
      <c r="AJ351" s="49"/>
      <c r="AK351" s="49"/>
      <c r="AL351" s="52"/>
      <c r="AM351" s="52"/>
      <c r="AN351" s="52"/>
      <c r="AO351" s="52"/>
      <c r="AP351" s="52"/>
      <c r="AQ351" s="52"/>
    </row>
    <row r="352" spans="1:43" ht="19.5" customHeight="1">
      <c r="A352" s="86">
        <v>43841</v>
      </c>
      <c r="B352" s="49" t="s">
        <v>2982</v>
      </c>
      <c r="C352" s="87">
        <v>39.749470000000002</v>
      </c>
      <c r="D352" s="87">
        <v>69.397979000000007</v>
      </c>
      <c r="E352" s="49">
        <v>15</v>
      </c>
      <c r="F352" s="49">
        <v>0</v>
      </c>
      <c r="G352" s="61" t="s">
        <v>21</v>
      </c>
      <c r="H352" s="49" t="s">
        <v>282</v>
      </c>
      <c r="I352" s="49" t="s">
        <v>63</v>
      </c>
      <c r="J352" s="49"/>
      <c r="K352" s="49"/>
      <c r="L352" s="49"/>
      <c r="M352" s="49" t="s">
        <v>258</v>
      </c>
      <c r="N352" s="49"/>
      <c r="O352" s="49" t="s">
        <v>66</v>
      </c>
      <c r="P352" s="49" t="s">
        <v>54</v>
      </c>
      <c r="Q352" s="49"/>
      <c r="R352" s="89" t="s">
        <v>2983</v>
      </c>
      <c r="S352" s="61" t="s">
        <v>27</v>
      </c>
      <c r="T352" s="67" t="s">
        <v>2984</v>
      </c>
      <c r="U352" s="49"/>
      <c r="V352" s="49"/>
      <c r="W352" s="49"/>
      <c r="X352" s="49"/>
      <c r="Y352" s="49"/>
      <c r="Z352" s="49"/>
      <c r="AA352" s="49"/>
      <c r="AB352" s="49"/>
      <c r="AC352" s="49"/>
      <c r="AD352" s="49"/>
      <c r="AE352" s="49"/>
      <c r="AF352" s="49"/>
      <c r="AG352" s="49"/>
      <c r="AH352" s="49"/>
      <c r="AI352" s="49"/>
      <c r="AJ352" s="49"/>
      <c r="AK352" s="49"/>
      <c r="AL352" s="52"/>
      <c r="AM352" s="52"/>
      <c r="AN352" s="52"/>
      <c r="AO352" s="52"/>
      <c r="AP352" s="52"/>
      <c r="AQ352" s="52"/>
    </row>
    <row r="353" spans="1:43" ht="19.5" customHeight="1">
      <c r="A353" s="86">
        <v>43838</v>
      </c>
      <c r="B353" s="49" t="s">
        <v>2843</v>
      </c>
      <c r="C353" s="87">
        <v>40.306235000000001</v>
      </c>
      <c r="D353" s="87">
        <v>72.691907</v>
      </c>
      <c r="E353" s="49">
        <v>20</v>
      </c>
      <c r="F353" s="49">
        <v>0</v>
      </c>
      <c r="G353" s="61" t="s">
        <v>101</v>
      </c>
      <c r="H353" s="49" t="s">
        <v>45</v>
      </c>
      <c r="I353" s="49" t="s">
        <v>129</v>
      </c>
      <c r="J353" s="49" t="s">
        <v>73</v>
      </c>
      <c r="K353" s="49"/>
      <c r="L353" s="49"/>
      <c r="M353" s="49" t="s">
        <v>2985</v>
      </c>
      <c r="N353" s="49"/>
      <c r="O353" s="49" t="s">
        <v>81</v>
      </c>
      <c r="P353" s="49" t="s">
        <v>48</v>
      </c>
      <c r="Q353" s="49"/>
      <c r="R353" s="89" t="s">
        <v>2986</v>
      </c>
      <c r="S353" s="61" t="s">
        <v>98</v>
      </c>
      <c r="T353" s="67" t="s">
        <v>2987</v>
      </c>
      <c r="U353" s="49"/>
      <c r="V353" s="49"/>
      <c r="W353" s="49"/>
      <c r="X353" s="49"/>
      <c r="Y353" s="49"/>
      <c r="Z353" s="49"/>
      <c r="AA353" s="49"/>
      <c r="AB353" s="49"/>
      <c r="AC353" s="49"/>
      <c r="AD353" s="49"/>
      <c r="AE353" s="49"/>
      <c r="AF353" s="49"/>
      <c r="AG353" s="49"/>
      <c r="AH353" s="49"/>
      <c r="AI353" s="49"/>
      <c r="AJ353" s="49"/>
      <c r="AK353" s="49"/>
      <c r="AL353" s="52"/>
      <c r="AM353" s="52"/>
      <c r="AN353" s="52"/>
      <c r="AO353" s="52"/>
      <c r="AP353" s="52"/>
      <c r="AQ353" s="52"/>
    </row>
    <row r="354" spans="1:43" ht="19.5" customHeight="1">
      <c r="A354" s="86">
        <v>43833</v>
      </c>
      <c r="B354" s="49" t="s">
        <v>2108</v>
      </c>
      <c r="C354" s="87">
        <v>40.719746999999998</v>
      </c>
      <c r="D354" s="87">
        <v>72.915203000000005</v>
      </c>
      <c r="E354" s="49">
        <v>20</v>
      </c>
      <c r="F354" s="49">
        <v>0</v>
      </c>
      <c r="G354" s="61" t="s">
        <v>21</v>
      </c>
      <c r="H354" s="49" t="s">
        <v>79</v>
      </c>
      <c r="I354" s="49"/>
      <c r="J354" s="49"/>
      <c r="K354" s="49"/>
      <c r="L354" s="49"/>
      <c r="M354" s="61" t="s">
        <v>59</v>
      </c>
      <c r="N354" s="49"/>
      <c r="O354" s="49" t="s">
        <v>59</v>
      </c>
      <c r="P354" s="49" t="s">
        <v>82</v>
      </c>
      <c r="Q354" s="49"/>
      <c r="R354" s="89" t="s">
        <v>2988</v>
      </c>
      <c r="S354" s="61" t="s">
        <v>98</v>
      </c>
      <c r="T354" s="61" t="s">
        <v>2989</v>
      </c>
      <c r="U354" s="49"/>
      <c r="V354" s="49"/>
      <c r="W354" s="49"/>
      <c r="X354" s="49"/>
      <c r="Y354" s="49"/>
      <c r="Z354" s="49"/>
      <c r="AA354" s="49"/>
      <c r="AB354" s="49"/>
      <c r="AC354" s="49"/>
      <c r="AD354" s="49"/>
      <c r="AE354" s="49"/>
      <c r="AF354" s="49"/>
      <c r="AG354" s="49"/>
      <c r="AH354" s="49"/>
      <c r="AI354" s="49"/>
      <c r="AJ354" s="49"/>
      <c r="AK354" s="49"/>
      <c r="AL354" s="52"/>
      <c r="AM354" s="52"/>
      <c r="AN354" s="52"/>
      <c r="AO354" s="52"/>
      <c r="AP354" s="52"/>
      <c r="AQ354" s="52"/>
    </row>
    <row r="355" spans="1:43" ht="19.5" customHeight="1">
      <c r="A355" s="86">
        <v>43825</v>
      </c>
      <c r="B355" s="49" t="s">
        <v>1990</v>
      </c>
      <c r="C355" s="49">
        <v>42.873100000000001</v>
      </c>
      <c r="D355" s="49">
        <v>74.600300000000004</v>
      </c>
      <c r="E355" s="49">
        <v>10</v>
      </c>
      <c r="F355" s="49">
        <v>0</v>
      </c>
      <c r="G355" s="61" t="s">
        <v>21</v>
      </c>
      <c r="H355" s="49" t="s">
        <v>62</v>
      </c>
      <c r="I355" s="49"/>
      <c r="J355" s="49"/>
      <c r="K355" s="49" t="s">
        <v>2846</v>
      </c>
      <c r="L355" s="49"/>
      <c r="M355" s="49" t="s">
        <v>181</v>
      </c>
      <c r="N355" s="49"/>
      <c r="O355" s="49" t="s">
        <v>24</v>
      </c>
      <c r="P355" s="49" t="s">
        <v>67</v>
      </c>
      <c r="Q355" s="49"/>
      <c r="R355" s="89" t="s">
        <v>2990</v>
      </c>
      <c r="S355" s="61" t="s">
        <v>27</v>
      </c>
      <c r="T355" s="67" t="s">
        <v>2991</v>
      </c>
      <c r="U355" s="49"/>
      <c r="V355" s="49"/>
      <c r="W355" s="49"/>
      <c r="X355" s="49"/>
      <c r="Y355" s="49"/>
      <c r="Z355" s="49"/>
      <c r="AA355" s="49"/>
      <c r="AB355" s="49"/>
      <c r="AC355" s="49"/>
      <c r="AD355" s="49"/>
      <c r="AE355" s="49"/>
      <c r="AF355" s="49"/>
      <c r="AG355" s="49"/>
      <c r="AH355" s="49"/>
      <c r="AI355" s="49"/>
      <c r="AJ355" s="49"/>
      <c r="AK355" s="49"/>
      <c r="AL355" s="52"/>
      <c r="AM355" s="52"/>
      <c r="AN355" s="52"/>
      <c r="AO355" s="52"/>
      <c r="AP355" s="52"/>
      <c r="AQ355" s="52"/>
    </row>
    <row r="356" spans="1:43" ht="19.5" customHeight="1">
      <c r="A356" s="86">
        <v>43822</v>
      </c>
      <c r="B356" s="49" t="s">
        <v>2260</v>
      </c>
      <c r="C356" s="87">
        <v>42.521867</v>
      </c>
      <c r="D356" s="87">
        <v>72.247743</v>
      </c>
      <c r="E356" s="49">
        <v>10</v>
      </c>
      <c r="F356" s="49">
        <v>0</v>
      </c>
      <c r="G356" s="61" t="s">
        <v>21</v>
      </c>
      <c r="H356" s="49" t="s">
        <v>133</v>
      </c>
      <c r="I356" s="49" t="s">
        <v>44</v>
      </c>
      <c r="J356" s="49"/>
      <c r="K356" s="49"/>
      <c r="L356" s="49"/>
      <c r="M356" s="88" t="s">
        <v>2992</v>
      </c>
      <c r="N356" s="49"/>
      <c r="O356" s="49" t="s">
        <v>137</v>
      </c>
      <c r="P356" s="49" t="s">
        <v>82</v>
      </c>
      <c r="Q356" s="49"/>
      <c r="R356" s="89" t="s">
        <v>2993</v>
      </c>
      <c r="S356" s="61" t="s">
        <v>98</v>
      </c>
      <c r="T356" s="67" t="s">
        <v>2994</v>
      </c>
      <c r="U356" s="49"/>
      <c r="V356" s="49"/>
      <c r="W356" s="49"/>
      <c r="X356" s="49"/>
      <c r="Y356" s="49"/>
      <c r="Z356" s="49"/>
      <c r="AA356" s="49"/>
      <c r="AB356" s="49"/>
      <c r="AC356" s="49"/>
      <c r="AD356" s="49"/>
      <c r="AE356" s="49"/>
      <c r="AF356" s="49"/>
      <c r="AG356" s="49"/>
      <c r="AH356" s="49"/>
      <c r="AI356" s="49"/>
      <c r="AJ356" s="49"/>
      <c r="AK356" s="49"/>
      <c r="AL356" s="52"/>
      <c r="AM356" s="52"/>
      <c r="AN356" s="52"/>
      <c r="AO356" s="52"/>
      <c r="AP356" s="52"/>
      <c r="AQ356" s="52"/>
    </row>
    <row r="357" spans="1:43" ht="19.5" customHeight="1">
      <c r="A357" s="86">
        <v>43820</v>
      </c>
      <c r="B357" s="49" t="s">
        <v>2995</v>
      </c>
      <c r="C357" s="87">
        <v>41.634253000000001</v>
      </c>
      <c r="D357" s="87">
        <v>71.867394000000004</v>
      </c>
      <c r="E357" s="61">
        <v>30</v>
      </c>
      <c r="F357" s="49">
        <v>0</v>
      </c>
      <c r="G357" s="61" t="s">
        <v>21</v>
      </c>
      <c r="H357" s="49" t="s">
        <v>44</v>
      </c>
      <c r="I357" s="49" t="s">
        <v>51</v>
      </c>
      <c r="J357" s="49"/>
      <c r="K357" s="49"/>
      <c r="L357" s="49"/>
      <c r="M357" s="49" t="s">
        <v>258</v>
      </c>
      <c r="N357" s="49" t="s">
        <v>59</v>
      </c>
      <c r="O357" s="49" t="s">
        <v>66</v>
      </c>
      <c r="P357" s="49" t="s">
        <v>48</v>
      </c>
      <c r="Q357" s="49" t="s">
        <v>82</v>
      </c>
      <c r="R357" s="89" t="s">
        <v>2996</v>
      </c>
      <c r="S357" s="61" t="s">
        <v>27</v>
      </c>
      <c r="T357" s="67" t="s">
        <v>2997</v>
      </c>
      <c r="U357" s="49"/>
      <c r="V357" s="49"/>
      <c r="W357" s="49"/>
      <c r="X357" s="49"/>
      <c r="Y357" s="49"/>
      <c r="Z357" s="49"/>
      <c r="AA357" s="49"/>
      <c r="AB357" s="49"/>
      <c r="AC357" s="49"/>
      <c r="AD357" s="49"/>
      <c r="AE357" s="49"/>
      <c r="AF357" s="49"/>
      <c r="AG357" s="49"/>
      <c r="AH357" s="49"/>
      <c r="AI357" s="49"/>
      <c r="AJ357" s="49"/>
      <c r="AK357" s="49"/>
      <c r="AL357" s="52"/>
      <c r="AM357" s="52"/>
      <c r="AN357" s="52"/>
      <c r="AO357" s="52"/>
      <c r="AP357" s="52"/>
      <c r="AQ357" s="52"/>
    </row>
    <row r="358" spans="1:43" ht="19.5" customHeight="1">
      <c r="A358" s="86">
        <v>43818</v>
      </c>
      <c r="B358" s="49" t="s">
        <v>1990</v>
      </c>
      <c r="C358" s="87">
        <v>42.879458999999997</v>
      </c>
      <c r="D358" s="87">
        <v>74.605534000000006</v>
      </c>
      <c r="E358" s="49">
        <v>40</v>
      </c>
      <c r="F358" s="49">
        <v>0</v>
      </c>
      <c r="G358" s="49" t="s">
        <v>21</v>
      </c>
      <c r="H358" s="49" t="s">
        <v>62</v>
      </c>
      <c r="I358" s="49" t="s">
        <v>51</v>
      </c>
      <c r="J358" s="49"/>
      <c r="K358" s="87" t="s">
        <v>2297</v>
      </c>
      <c r="L358" s="49"/>
      <c r="M358" s="61" t="s">
        <v>24</v>
      </c>
      <c r="N358" s="49"/>
      <c r="O358" s="49" t="s">
        <v>24</v>
      </c>
      <c r="P358" s="49" t="s">
        <v>67</v>
      </c>
      <c r="Q358" s="49"/>
      <c r="R358" s="89" t="s">
        <v>2998</v>
      </c>
      <c r="S358" s="61" t="s">
        <v>98</v>
      </c>
      <c r="T358" s="61" t="s">
        <v>2999</v>
      </c>
      <c r="U358" s="49"/>
      <c r="V358" s="49"/>
      <c r="W358" s="49"/>
      <c r="X358" s="49"/>
      <c r="Y358" s="49"/>
      <c r="Z358" s="49"/>
      <c r="AA358" s="49"/>
      <c r="AB358" s="49"/>
      <c r="AC358" s="49"/>
      <c r="AD358" s="49"/>
      <c r="AE358" s="49"/>
      <c r="AF358" s="49"/>
      <c r="AG358" s="49"/>
      <c r="AH358" s="49"/>
      <c r="AI358" s="49"/>
      <c r="AJ358" s="49"/>
      <c r="AK358" s="49"/>
      <c r="AL358" s="52"/>
      <c r="AM358" s="52"/>
      <c r="AN358" s="52"/>
      <c r="AO358" s="52"/>
      <c r="AP358" s="52"/>
      <c r="AQ358" s="52"/>
    </row>
    <row r="359" spans="1:43" ht="19.5" customHeight="1">
      <c r="A359" s="86">
        <v>43817</v>
      </c>
      <c r="B359" s="49" t="s">
        <v>1990</v>
      </c>
      <c r="C359" s="87">
        <v>42.875571999999998</v>
      </c>
      <c r="D359" s="87">
        <v>74.603851000000006</v>
      </c>
      <c r="E359" s="49">
        <v>15</v>
      </c>
      <c r="F359" s="49">
        <v>0</v>
      </c>
      <c r="G359" s="61" t="s">
        <v>21</v>
      </c>
      <c r="H359" s="49" t="s">
        <v>266</v>
      </c>
      <c r="I359" s="49"/>
      <c r="J359" s="49"/>
      <c r="K359" s="49"/>
      <c r="L359" s="49"/>
      <c r="M359" s="87" t="s">
        <v>2915</v>
      </c>
      <c r="N359" s="49"/>
      <c r="O359" s="49" t="s">
        <v>76</v>
      </c>
      <c r="P359" s="49" t="s">
        <v>67</v>
      </c>
      <c r="Q359" s="49"/>
      <c r="R359" s="89" t="s">
        <v>3000</v>
      </c>
      <c r="S359" s="61" t="s">
        <v>27</v>
      </c>
      <c r="T359" s="67" t="s">
        <v>3001</v>
      </c>
      <c r="U359" s="49"/>
      <c r="V359" s="49"/>
      <c r="W359" s="49"/>
      <c r="X359" s="49"/>
      <c r="Y359" s="49"/>
      <c r="Z359" s="49"/>
      <c r="AA359" s="49"/>
      <c r="AB359" s="49"/>
      <c r="AC359" s="49"/>
      <c r="AD359" s="49"/>
      <c r="AE359" s="49"/>
      <c r="AF359" s="49"/>
      <c r="AG359" s="49"/>
      <c r="AH359" s="49"/>
      <c r="AI359" s="49"/>
      <c r="AJ359" s="49"/>
      <c r="AK359" s="49"/>
      <c r="AL359" s="52"/>
      <c r="AM359" s="52"/>
      <c r="AN359" s="52"/>
      <c r="AO359" s="52"/>
      <c r="AP359" s="52"/>
      <c r="AQ359" s="52"/>
    </row>
    <row r="360" spans="1:43" ht="19.5" customHeight="1">
      <c r="A360" s="86">
        <v>43817</v>
      </c>
      <c r="B360" s="49" t="s">
        <v>1990</v>
      </c>
      <c r="C360" s="87">
        <v>42.876296000000004</v>
      </c>
      <c r="D360" s="87">
        <v>74.600127999999998</v>
      </c>
      <c r="E360" s="49">
        <v>200</v>
      </c>
      <c r="F360" s="49">
        <v>0</v>
      </c>
      <c r="G360" s="61" t="s">
        <v>158</v>
      </c>
      <c r="H360" s="49" t="s">
        <v>266</v>
      </c>
      <c r="I360" s="49" t="s">
        <v>51</v>
      </c>
      <c r="J360" s="49"/>
      <c r="K360" s="49"/>
      <c r="L360" s="49"/>
      <c r="M360" s="87" t="s">
        <v>3002</v>
      </c>
      <c r="N360" s="49" t="s">
        <v>490</v>
      </c>
      <c r="O360" s="49" t="s">
        <v>24</v>
      </c>
      <c r="P360" s="49" t="s">
        <v>205</v>
      </c>
      <c r="Q360" s="49"/>
      <c r="R360" s="89" t="s">
        <v>3003</v>
      </c>
      <c r="S360" s="61" t="s">
        <v>27</v>
      </c>
      <c r="T360" s="67" t="s">
        <v>3004</v>
      </c>
      <c r="U360" s="49"/>
      <c r="V360" s="49"/>
      <c r="W360" s="49"/>
      <c r="X360" s="49"/>
      <c r="Y360" s="49"/>
      <c r="Z360" s="49"/>
      <c r="AA360" s="49"/>
      <c r="AB360" s="49"/>
      <c r="AC360" s="49"/>
      <c r="AD360" s="49"/>
      <c r="AE360" s="49"/>
      <c r="AF360" s="49"/>
      <c r="AG360" s="49"/>
      <c r="AH360" s="49"/>
      <c r="AI360" s="49"/>
      <c r="AJ360" s="49"/>
      <c r="AK360" s="49"/>
      <c r="AL360" s="52"/>
      <c r="AM360" s="52"/>
      <c r="AN360" s="52"/>
      <c r="AO360" s="52"/>
      <c r="AP360" s="52"/>
      <c r="AQ360" s="52"/>
    </row>
    <row r="361" spans="1:43" ht="19.5" customHeight="1">
      <c r="A361" s="86">
        <v>43815</v>
      </c>
      <c r="B361" s="49" t="s">
        <v>2982</v>
      </c>
      <c r="C361" s="87">
        <v>39.728416000000003</v>
      </c>
      <c r="D361" s="87">
        <v>69.393173000000004</v>
      </c>
      <c r="E361" s="49">
        <v>30</v>
      </c>
      <c r="F361" s="49">
        <v>0</v>
      </c>
      <c r="G361" s="61" t="s">
        <v>21</v>
      </c>
      <c r="H361" s="49" t="s">
        <v>282</v>
      </c>
      <c r="I361" s="49" t="s">
        <v>133</v>
      </c>
      <c r="J361" s="49"/>
      <c r="K361" s="49"/>
      <c r="L361" s="49"/>
      <c r="M361" s="67" t="s">
        <v>3005</v>
      </c>
      <c r="N361" s="49"/>
      <c r="O361" s="49" t="s">
        <v>137</v>
      </c>
      <c r="P361" s="49" t="s">
        <v>205</v>
      </c>
      <c r="Q361" s="49"/>
      <c r="R361" s="89" t="s">
        <v>3006</v>
      </c>
      <c r="S361" s="61" t="s">
        <v>98</v>
      </c>
      <c r="T361" s="67" t="s">
        <v>3007</v>
      </c>
      <c r="U361" s="49"/>
      <c r="V361" s="49"/>
      <c r="W361" s="49"/>
      <c r="X361" s="49"/>
      <c r="Y361" s="49"/>
      <c r="Z361" s="49"/>
      <c r="AA361" s="49"/>
      <c r="AB361" s="49"/>
      <c r="AC361" s="49"/>
      <c r="AD361" s="49"/>
      <c r="AE361" s="49"/>
      <c r="AF361" s="49"/>
      <c r="AG361" s="49"/>
      <c r="AH361" s="49"/>
      <c r="AI361" s="49"/>
      <c r="AJ361" s="49"/>
      <c r="AK361" s="49"/>
      <c r="AL361" s="52"/>
      <c r="AM361" s="52"/>
      <c r="AN361" s="52"/>
      <c r="AO361" s="52"/>
      <c r="AP361" s="52"/>
      <c r="AQ361" s="52"/>
    </row>
    <row r="362" spans="1:43" ht="19.5" customHeight="1">
      <c r="A362" s="86">
        <v>43815</v>
      </c>
      <c r="B362" s="49" t="s">
        <v>3008</v>
      </c>
      <c r="C362" s="87">
        <v>40.513413999999997</v>
      </c>
      <c r="D362" s="87">
        <v>73.283277999999996</v>
      </c>
      <c r="E362" s="49">
        <v>20</v>
      </c>
      <c r="F362" s="49">
        <v>0</v>
      </c>
      <c r="G362" s="61" t="s">
        <v>21</v>
      </c>
      <c r="H362" s="49" t="s">
        <v>266</v>
      </c>
      <c r="I362" s="49" t="s">
        <v>282</v>
      </c>
      <c r="J362" s="49"/>
      <c r="K362" s="49"/>
      <c r="L362" s="49"/>
      <c r="M362" s="61" t="s">
        <v>2771</v>
      </c>
      <c r="N362" s="49"/>
      <c r="O362" s="49" t="s">
        <v>59</v>
      </c>
      <c r="P362" s="49" t="s">
        <v>67</v>
      </c>
      <c r="Q362" s="49"/>
      <c r="R362" s="89" t="s">
        <v>3009</v>
      </c>
      <c r="S362" s="61" t="s">
        <v>98</v>
      </c>
      <c r="T362" s="61" t="s">
        <v>3010</v>
      </c>
      <c r="U362" s="49"/>
      <c r="V362" s="49"/>
      <c r="W362" s="49"/>
      <c r="X362" s="49"/>
      <c r="Y362" s="49"/>
      <c r="Z362" s="49"/>
      <c r="AA362" s="49"/>
      <c r="AB362" s="49"/>
      <c r="AC362" s="49"/>
      <c r="AD362" s="49"/>
      <c r="AE362" s="49"/>
      <c r="AF362" s="49"/>
      <c r="AG362" s="49"/>
      <c r="AH362" s="49"/>
      <c r="AI362" s="49"/>
      <c r="AJ362" s="49"/>
      <c r="AK362" s="49"/>
      <c r="AL362" s="52"/>
      <c r="AM362" s="52"/>
      <c r="AN362" s="52"/>
      <c r="AO362" s="52"/>
      <c r="AP362" s="52"/>
      <c r="AQ362" s="52"/>
    </row>
    <row r="363" spans="1:43" ht="19.5" customHeight="1">
      <c r="A363" s="86">
        <v>43813</v>
      </c>
      <c r="B363" s="49" t="s">
        <v>1990</v>
      </c>
      <c r="C363" s="87">
        <v>42.821657000000002</v>
      </c>
      <c r="D363" s="87">
        <v>74.615184999999997</v>
      </c>
      <c r="E363" s="49">
        <v>20</v>
      </c>
      <c r="F363" s="49">
        <v>0</v>
      </c>
      <c r="G363" s="61" t="s">
        <v>21</v>
      </c>
      <c r="H363" s="49" t="s">
        <v>58</v>
      </c>
      <c r="I363" s="49"/>
      <c r="J363" s="49"/>
      <c r="K363" s="49"/>
      <c r="L363" s="49"/>
      <c r="M363" s="49" t="s">
        <v>3011</v>
      </c>
      <c r="N363" s="49"/>
      <c r="O363" s="49" t="s">
        <v>149</v>
      </c>
      <c r="P363" s="49" t="s">
        <v>67</v>
      </c>
      <c r="Q363" s="49"/>
      <c r="R363" s="89" t="s">
        <v>3012</v>
      </c>
      <c r="S363" s="61" t="s">
        <v>27</v>
      </c>
      <c r="T363" s="61" t="s">
        <v>3013</v>
      </c>
      <c r="U363" s="49"/>
      <c r="V363" s="49"/>
      <c r="W363" s="49"/>
      <c r="X363" s="49"/>
      <c r="Y363" s="49"/>
      <c r="Z363" s="49"/>
      <c r="AA363" s="49"/>
      <c r="AB363" s="49"/>
      <c r="AC363" s="49"/>
      <c r="AD363" s="49"/>
      <c r="AE363" s="49"/>
      <c r="AF363" s="49"/>
      <c r="AG363" s="49"/>
      <c r="AH363" s="49"/>
      <c r="AI363" s="49"/>
      <c r="AJ363" s="49"/>
      <c r="AK363" s="49"/>
      <c r="AL363" s="52"/>
      <c r="AM363" s="52"/>
      <c r="AN363" s="52"/>
      <c r="AO363" s="52"/>
      <c r="AP363" s="52"/>
      <c r="AQ363" s="52"/>
    </row>
    <row r="364" spans="1:43" ht="19.5" customHeight="1">
      <c r="A364" s="86">
        <v>43811</v>
      </c>
      <c r="B364" s="49" t="s">
        <v>1990</v>
      </c>
      <c r="C364" s="87" t="s">
        <v>3014</v>
      </c>
      <c r="D364" s="87">
        <v>72.794031000000004</v>
      </c>
      <c r="E364" s="49">
        <v>150</v>
      </c>
      <c r="F364" s="49">
        <v>0</v>
      </c>
      <c r="G364" s="61" t="s">
        <v>158</v>
      </c>
      <c r="H364" s="49" t="s">
        <v>44</v>
      </c>
      <c r="I364" s="49"/>
      <c r="J364" s="49"/>
      <c r="K364" s="49"/>
      <c r="L364" s="49"/>
      <c r="M364" s="87" t="s">
        <v>2393</v>
      </c>
      <c r="N364" s="49"/>
      <c r="O364" s="49" t="s">
        <v>24</v>
      </c>
      <c r="P364" s="49" t="s">
        <v>205</v>
      </c>
      <c r="Q364" s="49"/>
      <c r="R364" s="89" t="s">
        <v>3015</v>
      </c>
      <c r="S364" s="61" t="s">
        <v>27</v>
      </c>
      <c r="T364" s="61" t="s">
        <v>3016</v>
      </c>
      <c r="U364" s="49"/>
      <c r="V364" s="49"/>
      <c r="W364" s="49"/>
      <c r="X364" s="49"/>
      <c r="Y364" s="49"/>
      <c r="Z364" s="49"/>
      <c r="AA364" s="49"/>
      <c r="AB364" s="49"/>
      <c r="AC364" s="49"/>
      <c r="AD364" s="49"/>
      <c r="AE364" s="49"/>
      <c r="AF364" s="49"/>
      <c r="AG364" s="49"/>
      <c r="AH364" s="49"/>
      <c r="AI364" s="49"/>
      <c r="AJ364" s="49"/>
      <c r="AK364" s="49"/>
      <c r="AL364" s="52"/>
      <c r="AM364" s="52"/>
      <c r="AN364" s="52"/>
      <c r="AO364" s="52"/>
      <c r="AP364" s="52"/>
      <c r="AQ364" s="52"/>
    </row>
    <row r="365" spans="1:43" ht="19.5" customHeight="1">
      <c r="A365" s="86">
        <v>43811</v>
      </c>
      <c r="B365" s="49" t="s">
        <v>1990</v>
      </c>
      <c r="C365" s="87">
        <v>42.875666000000002</v>
      </c>
      <c r="D365" s="87">
        <v>74.603551999999993</v>
      </c>
      <c r="E365" s="49">
        <v>20</v>
      </c>
      <c r="F365" s="49">
        <v>0</v>
      </c>
      <c r="G365" s="61" t="s">
        <v>570</v>
      </c>
      <c r="H365" s="49" t="s">
        <v>73</v>
      </c>
      <c r="I365" s="49" t="s">
        <v>74</v>
      </c>
      <c r="J365" s="49"/>
      <c r="K365" s="49"/>
      <c r="L365" s="49"/>
      <c r="M365" s="61" t="s">
        <v>1564</v>
      </c>
      <c r="N365" s="49" t="s">
        <v>2030</v>
      </c>
      <c r="O365" s="49" t="s">
        <v>59</v>
      </c>
      <c r="P365" s="49" t="s">
        <v>205</v>
      </c>
      <c r="Q365" s="49"/>
      <c r="R365" s="89" t="s">
        <v>3017</v>
      </c>
      <c r="S365" s="61" t="s">
        <v>27</v>
      </c>
      <c r="T365" s="61" t="s">
        <v>3018</v>
      </c>
      <c r="U365" s="49"/>
      <c r="V365" s="49"/>
      <c r="W365" s="49"/>
      <c r="X365" s="49"/>
      <c r="Y365" s="49"/>
      <c r="Z365" s="49"/>
      <c r="AA365" s="49"/>
      <c r="AB365" s="49"/>
      <c r="AC365" s="49"/>
      <c r="AD365" s="49"/>
      <c r="AE365" s="49"/>
      <c r="AF365" s="49"/>
      <c r="AG365" s="49"/>
      <c r="AH365" s="49"/>
      <c r="AI365" s="49"/>
      <c r="AJ365" s="49"/>
      <c r="AK365" s="49"/>
      <c r="AL365" s="52"/>
      <c r="AM365" s="52"/>
      <c r="AN365" s="52"/>
      <c r="AO365" s="52"/>
      <c r="AP365" s="52"/>
      <c r="AQ365" s="52"/>
    </row>
    <row r="366" spans="1:43" ht="19.5" customHeight="1">
      <c r="A366" s="86">
        <v>43810</v>
      </c>
      <c r="B366" s="49" t="s">
        <v>2683</v>
      </c>
      <c r="C366" s="87">
        <v>40.105080999999998</v>
      </c>
      <c r="D366" s="87">
        <v>69.643471000000005</v>
      </c>
      <c r="E366" s="49">
        <v>20</v>
      </c>
      <c r="F366" s="49">
        <v>0</v>
      </c>
      <c r="G366" s="61" t="s">
        <v>21</v>
      </c>
      <c r="H366" s="49" t="s">
        <v>79</v>
      </c>
      <c r="I366" s="49"/>
      <c r="J366" s="49"/>
      <c r="K366" s="49"/>
      <c r="L366" s="49"/>
      <c r="M366" s="49" t="s">
        <v>59</v>
      </c>
      <c r="N366" s="49"/>
      <c r="O366" s="49" t="s">
        <v>59</v>
      </c>
      <c r="P366" s="49" t="s">
        <v>82</v>
      </c>
      <c r="Q366" s="49"/>
      <c r="R366" s="89" t="s">
        <v>3019</v>
      </c>
      <c r="S366" s="61" t="s">
        <v>98</v>
      </c>
      <c r="T366" s="67" t="s">
        <v>3020</v>
      </c>
      <c r="U366" s="49"/>
      <c r="V366" s="49"/>
      <c r="W366" s="49"/>
      <c r="X366" s="49"/>
      <c r="Y366" s="49"/>
      <c r="Z366" s="49"/>
      <c r="AA366" s="49"/>
      <c r="AB366" s="49"/>
      <c r="AC366" s="49"/>
      <c r="AD366" s="49"/>
      <c r="AE366" s="49"/>
      <c r="AF366" s="49"/>
      <c r="AG366" s="49"/>
      <c r="AH366" s="49"/>
      <c r="AI366" s="49"/>
      <c r="AJ366" s="49"/>
      <c r="AK366" s="49"/>
      <c r="AL366" s="52"/>
      <c r="AM366" s="52"/>
      <c r="AN366" s="52"/>
      <c r="AO366" s="52"/>
      <c r="AP366" s="52"/>
      <c r="AQ366" s="52"/>
    </row>
    <row r="367" spans="1:43" ht="19.5" customHeight="1">
      <c r="A367" s="86">
        <v>43806</v>
      </c>
      <c r="B367" s="49" t="s">
        <v>1990</v>
      </c>
      <c r="C367" s="87">
        <v>42.830267999999997</v>
      </c>
      <c r="D367" s="87">
        <v>74.587663000000006</v>
      </c>
      <c r="E367" s="49">
        <v>100</v>
      </c>
      <c r="F367" s="49">
        <v>0</v>
      </c>
      <c r="G367" s="61" t="s">
        <v>21</v>
      </c>
      <c r="H367" s="49" t="s">
        <v>378</v>
      </c>
      <c r="I367" s="49" t="s">
        <v>64</v>
      </c>
      <c r="J367" s="49"/>
      <c r="K367" s="49"/>
      <c r="L367" s="49"/>
      <c r="M367" s="49" t="s">
        <v>24</v>
      </c>
      <c r="N367" s="49"/>
      <c r="O367" s="49" t="s">
        <v>24</v>
      </c>
      <c r="P367" s="49" t="s">
        <v>67</v>
      </c>
      <c r="Q367" s="49"/>
      <c r="R367" s="89" t="s">
        <v>3021</v>
      </c>
      <c r="S367" s="61" t="s">
        <v>27</v>
      </c>
      <c r="T367" s="61" t="s">
        <v>3022</v>
      </c>
      <c r="U367" s="49"/>
      <c r="V367" s="49"/>
      <c r="W367" s="49"/>
      <c r="X367" s="49"/>
      <c r="Y367" s="49"/>
      <c r="Z367" s="49"/>
      <c r="AA367" s="49"/>
      <c r="AB367" s="49"/>
      <c r="AC367" s="49"/>
      <c r="AD367" s="49"/>
      <c r="AE367" s="49"/>
      <c r="AF367" s="49"/>
      <c r="AG367" s="49"/>
      <c r="AH367" s="49"/>
      <c r="AI367" s="49"/>
      <c r="AJ367" s="49"/>
      <c r="AK367" s="49"/>
      <c r="AL367" s="52"/>
      <c r="AM367" s="52"/>
      <c r="AN367" s="52"/>
      <c r="AO367" s="52"/>
      <c r="AP367" s="52"/>
      <c r="AQ367" s="52"/>
    </row>
    <row r="368" spans="1:43" ht="19.5" customHeight="1">
      <c r="A368" s="86">
        <v>43804</v>
      </c>
      <c r="B368" s="49" t="s">
        <v>1990</v>
      </c>
      <c r="C368" s="87">
        <v>42.869681</v>
      </c>
      <c r="D368" s="87">
        <v>74.616561000000004</v>
      </c>
      <c r="E368" s="49">
        <v>20</v>
      </c>
      <c r="F368" s="49">
        <v>0</v>
      </c>
      <c r="G368" s="61" t="s">
        <v>21</v>
      </c>
      <c r="H368" s="49" t="s">
        <v>62</v>
      </c>
      <c r="I368" s="49" t="s">
        <v>51</v>
      </c>
      <c r="J368" s="49"/>
      <c r="K368" s="87" t="s">
        <v>2297</v>
      </c>
      <c r="L368" s="49"/>
      <c r="M368" s="61" t="s">
        <v>782</v>
      </c>
      <c r="N368" s="49"/>
      <c r="O368" s="49" t="s">
        <v>53</v>
      </c>
      <c r="P368" s="49" t="s">
        <v>205</v>
      </c>
      <c r="Q368" s="49"/>
      <c r="R368" s="89" t="s">
        <v>3023</v>
      </c>
      <c r="S368" s="61" t="s">
        <v>98</v>
      </c>
      <c r="T368" s="67" t="s">
        <v>3024</v>
      </c>
      <c r="U368" s="49"/>
      <c r="V368" s="49"/>
      <c r="W368" s="49"/>
      <c r="X368" s="49"/>
      <c r="Y368" s="49"/>
      <c r="Z368" s="49"/>
      <c r="AA368" s="49"/>
      <c r="AB368" s="49"/>
      <c r="AC368" s="49"/>
      <c r="AD368" s="49"/>
      <c r="AE368" s="49"/>
      <c r="AF368" s="49"/>
      <c r="AG368" s="49"/>
      <c r="AH368" s="49"/>
      <c r="AI368" s="49"/>
      <c r="AJ368" s="49"/>
      <c r="AK368" s="49"/>
      <c r="AL368" s="52"/>
      <c r="AM368" s="52"/>
      <c r="AN368" s="52"/>
      <c r="AO368" s="52"/>
      <c r="AP368" s="52"/>
      <c r="AQ368" s="52"/>
    </row>
    <row r="369" spans="1:43" ht="19.5" customHeight="1">
      <c r="A369" s="86">
        <v>43804</v>
      </c>
      <c r="B369" s="49" t="s">
        <v>2796</v>
      </c>
      <c r="C369" s="87">
        <v>41.934626000000002</v>
      </c>
      <c r="D369" s="87">
        <v>74.539060000000006</v>
      </c>
      <c r="E369" s="49">
        <v>30</v>
      </c>
      <c r="F369" s="49">
        <v>0</v>
      </c>
      <c r="G369" s="61" t="s">
        <v>21</v>
      </c>
      <c r="H369" s="49" t="s">
        <v>79</v>
      </c>
      <c r="I369" s="49"/>
      <c r="J369" s="49"/>
      <c r="K369" s="49"/>
      <c r="L369" s="49"/>
      <c r="M369" s="49" t="s">
        <v>59</v>
      </c>
      <c r="N369" s="49"/>
      <c r="O369" s="49" t="s">
        <v>59</v>
      </c>
      <c r="P369" s="49" t="s">
        <v>82</v>
      </c>
      <c r="Q369" s="49"/>
      <c r="R369" s="89" t="s">
        <v>3025</v>
      </c>
      <c r="S369" s="61" t="s">
        <v>98</v>
      </c>
      <c r="T369" s="67" t="s">
        <v>3026</v>
      </c>
      <c r="U369" s="49"/>
      <c r="V369" s="49"/>
      <c r="W369" s="49"/>
      <c r="X369" s="49"/>
      <c r="Y369" s="49"/>
      <c r="Z369" s="49"/>
      <c r="AA369" s="49"/>
      <c r="AB369" s="49"/>
      <c r="AC369" s="49"/>
      <c r="AD369" s="49"/>
      <c r="AE369" s="49"/>
      <c r="AF369" s="49"/>
      <c r="AG369" s="49"/>
      <c r="AH369" s="49"/>
      <c r="AI369" s="49"/>
      <c r="AJ369" s="49"/>
      <c r="AK369" s="49"/>
      <c r="AL369" s="52"/>
      <c r="AM369" s="52"/>
      <c r="AN369" s="52"/>
      <c r="AO369" s="52"/>
      <c r="AP369" s="52"/>
      <c r="AQ369" s="52"/>
    </row>
    <row r="370" spans="1:43" ht="19.5" customHeight="1">
      <c r="A370" s="86">
        <v>43804</v>
      </c>
      <c r="B370" s="49" t="s">
        <v>1990</v>
      </c>
      <c r="C370" s="87">
        <v>42.864100000000001</v>
      </c>
      <c r="D370" s="87">
        <v>74.608824999999996</v>
      </c>
      <c r="E370" s="49">
        <v>15</v>
      </c>
      <c r="F370" s="49">
        <v>0</v>
      </c>
      <c r="G370" s="61" t="s">
        <v>21</v>
      </c>
      <c r="H370" s="49" t="s">
        <v>63</v>
      </c>
      <c r="I370" s="49" t="s">
        <v>395</v>
      </c>
      <c r="J370" s="49"/>
      <c r="K370" s="49"/>
      <c r="L370" s="49"/>
      <c r="M370" s="49" t="s">
        <v>782</v>
      </c>
      <c r="N370" s="49"/>
      <c r="O370" s="49" t="s">
        <v>53</v>
      </c>
      <c r="P370" s="49" t="s">
        <v>205</v>
      </c>
      <c r="Q370" s="49"/>
      <c r="R370" s="89" t="s">
        <v>3027</v>
      </c>
      <c r="S370" s="61" t="s">
        <v>27</v>
      </c>
      <c r="T370" s="67" t="s">
        <v>3028</v>
      </c>
      <c r="U370" s="49"/>
      <c r="V370" s="49"/>
      <c r="W370" s="49"/>
      <c r="X370" s="49"/>
      <c r="Y370" s="49"/>
      <c r="Z370" s="49"/>
      <c r="AA370" s="49"/>
      <c r="AB370" s="49"/>
      <c r="AC370" s="49"/>
      <c r="AD370" s="49"/>
      <c r="AE370" s="49"/>
      <c r="AF370" s="49"/>
      <c r="AG370" s="49"/>
      <c r="AH370" s="49"/>
      <c r="AI370" s="49"/>
      <c r="AJ370" s="49"/>
      <c r="AK370" s="49"/>
      <c r="AL370" s="52"/>
      <c r="AM370" s="52"/>
      <c r="AN370" s="52"/>
      <c r="AO370" s="52"/>
      <c r="AP370" s="52"/>
      <c r="AQ370" s="52"/>
    </row>
    <row r="371" spans="1:43" ht="19.5" customHeight="1">
      <c r="A371" s="86">
        <v>43802</v>
      </c>
      <c r="B371" s="49" t="s">
        <v>1990</v>
      </c>
      <c r="C371" s="87">
        <v>42.876314000000001</v>
      </c>
      <c r="D371" s="87">
        <v>74.600170000000006</v>
      </c>
      <c r="E371" s="49">
        <v>20</v>
      </c>
      <c r="F371" s="49">
        <v>0</v>
      </c>
      <c r="G371" s="61" t="s">
        <v>21</v>
      </c>
      <c r="H371" s="49" t="s">
        <v>266</v>
      </c>
      <c r="I371" s="49"/>
      <c r="J371" s="49"/>
      <c r="K371" s="49"/>
      <c r="L371" s="49"/>
      <c r="M371" s="49" t="s">
        <v>181</v>
      </c>
      <c r="N371" s="49"/>
      <c r="O371" s="49" t="s">
        <v>24</v>
      </c>
      <c r="P371" s="49" t="s">
        <v>205</v>
      </c>
      <c r="Q371" s="49"/>
      <c r="R371" s="89" t="s">
        <v>3029</v>
      </c>
      <c r="S371" s="61" t="s">
        <v>98</v>
      </c>
      <c r="T371" s="61" t="s">
        <v>3030</v>
      </c>
      <c r="U371" s="49"/>
      <c r="V371" s="49"/>
      <c r="W371" s="49"/>
      <c r="X371" s="49"/>
      <c r="Y371" s="49"/>
      <c r="Z371" s="49"/>
      <c r="AA371" s="49"/>
      <c r="AB371" s="49"/>
      <c r="AC371" s="49"/>
      <c r="AD371" s="49"/>
      <c r="AE371" s="49"/>
      <c r="AF371" s="49"/>
      <c r="AG371" s="49"/>
      <c r="AH371" s="49"/>
      <c r="AI371" s="49"/>
      <c r="AJ371" s="49"/>
      <c r="AK371" s="49"/>
      <c r="AL371" s="52"/>
      <c r="AM371" s="52"/>
      <c r="AN371" s="52"/>
      <c r="AO371" s="52"/>
      <c r="AP371" s="52"/>
      <c r="AQ371" s="52"/>
    </row>
    <row r="372" spans="1:43" ht="19.5" customHeight="1">
      <c r="A372" s="86">
        <v>43801</v>
      </c>
      <c r="B372" s="49" t="s">
        <v>2995</v>
      </c>
      <c r="C372" s="87">
        <v>41.634253000000001</v>
      </c>
      <c r="D372" s="87">
        <v>71.867394000000004</v>
      </c>
      <c r="E372" s="49">
        <v>20</v>
      </c>
      <c r="F372" s="49">
        <v>0</v>
      </c>
      <c r="G372" s="61" t="s">
        <v>158</v>
      </c>
      <c r="H372" s="49" t="s">
        <v>44</v>
      </c>
      <c r="I372" s="49" t="s">
        <v>51</v>
      </c>
      <c r="J372" s="49"/>
      <c r="K372" s="49"/>
      <c r="L372" s="49"/>
      <c r="M372" s="49" t="s">
        <v>258</v>
      </c>
      <c r="N372" s="49" t="s">
        <v>59</v>
      </c>
      <c r="O372" s="49" t="s">
        <v>66</v>
      </c>
      <c r="P372" s="49" t="s">
        <v>48</v>
      </c>
      <c r="Q372" s="49" t="s">
        <v>82</v>
      </c>
      <c r="R372" s="89" t="s">
        <v>3031</v>
      </c>
      <c r="S372" s="61" t="s">
        <v>98</v>
      </c>
      <c r="T372" s="61" t="s">
        <v>3032</v>
      </c>
      <c r="U372" s="49"/>
      <c r="V372" s="49"/>
      <c r="W372" s="49"/>
      <c r="X372" s="49"/>
      <c r="Y372" s="49"/>
      <c r="Z372" s="49"/>
      <c r="AA372" s="49"/>
      <c r="AB372" s="49"/>
      <c r="AC372" s="49"/>
      <c r="AD372" s="49"/>
      <c r="AE372" s="49"/>
      <c r="AF372" s="49"/>
      <c r="AG372" s="49"/>
      <c r="AH372" s="49"/>
      <c r="AI372" s="49"/>
      <c r="AJ372" s="49"/>
      <c r="AK372" s="49"/>
      <c r="AL372" s="52"/>
      <c r="AM372" s="52"/>
      <c r="AN372" s="52"/>
      <c r="AO372" s="52"/>
      <c r="AP372" s="52"/>
      <c r="AQ372" s="52"/>
    </row>
    <row r="373" spans="1:43" ht="19.5" customHeight="1">
      <c r="A373" s="86">
        <v>43801</v>
      </c>
      <c r="B373" s="49" t="s">
        <v>1990</v>
      </c>
      <c r="C373" s="87">
        <v>42.876278999999997</v>
      </c>
      <c r="D373" s="87">
        <v>74.605188999999996</v>
      </c>
      <c r="E373" s="49">
        <v>10</v>
      </c>
      <c r="F373" s="49">
        <v>0</v>
      </c>
      <c r="G373" s="61" t="s">
        <v>21</v>
      </c>
      <c r="H373" s="49" t="s">
        <v>164</v>
      </c>
      <c r="I373" s="49" t="s">
        <v>132</v>
      </c>
      <c r="J373" s="49"/>
      <c r="K373" s="49"/>
      <c r="L373" s="49"/>
      <c r="M373" s="49" t="s">
        <v>3033</v>
      </c>
      <c r="N373" s="49"/>
      <c r="O373" s="49" t="s">
        <v>24</v>
      </c>
      <c r="P373" s="49" t="s">
        <v>82</v>
      </c>
      <c r="Q373" s="49"/>
      <c r="R373" s="89" t="s">
        <v>3034</v>
      </c>
      <c r="S373" s="61" t="s">
        <v>27</v>
      </c>
      <c r="T373" s="67" t="s">
        <v>3035</v>
      </c>
      <c r="U373" s="49"/>
      <c r="V373" s="49"/>
      <c r="W373" s="49"/>
      <c r="X373" s="49"/>
      <c r="Y373" s="49"/>
      <c r="Z373" s="49"/>
      <c r="AA373" s="49"/>
      <c r="AB373" s="49"/>
      <c r="AC373" s="49"/>
      <c r="AD373" s="49"/>
      <c r="AE373" s="49"/>
      <c r="AF373" s="49"/>
      <c r="AG373" s="49"/>
      <c r="AH373" s="49"/>
      <c r="AI373" s="49"/>
      <c r="AJ373" s="49"/>
      <c r="AK373" s="49"/>
      <c r="AL373" s="52"/>
      <c r="AM373" s="52"/>
      <c r="AN373" s="52"/>
      <c r="AO373" s="52"/>
      <c r="AP373" s="52"/>
      <c r="AQ373" s="52"/>
    </row>
    <row r="374" spans="1:43" ht="19.5" customHeight="1">
      <c r="A374" s="86">
        <v>43801</v>
      </c>
      <c r="B374" s="49" t="s">
        <v>2574</v>
      </c>
      <c r="C374" s="87">
        <v>41.168757999999997</v>
      </c>
      <c r="D374" s="87">
        <v>75.818128000000002</v>
      </c>
      <c r="E374" s="49">
        <v>40</v>
      </c>
      <c r="F374" s="49">
        <v>0</v>
      </c>
      <c r="G374" s="49" t="s">
        <v>21</v>
      </c>
      <c r="H374" s="49" t="s">
        <v>129</v>
      </c>
      <c r="I374" s="49" t="s">
        <v>74</v>
      </c>
      <c r="J374" s="49"/>
      <c r="K374" s="49"/>
      <c r="L374" s="49"/>
      <c r="M374" s="49" t="s">
        <v>2935</v>
      </c>
      <c r="N374" s="49" t="s">
        <v>59</v>
      </c>
      <c r="O374" s="49" t="s">
        <v>81</v>
      </c>
      <c r="P374" s="49" t="s">
        <v>48</v>
      </c>
      <c r="Q374" s="49"/>
      <c r="R374" s="89" t="s">
        <v>3036</v>
      </c>
      <c r="S374" s="61" t="s">
        <v>98</v>
      </c>
      <c r="T374" s="61" t="s">
        <v>3037</v>
      </c>
      <c r="U374" s="49"/>
      <c r="V374" s="49"/>
      <c r="W374" s="49"/>
      <c r="X374" s="49"/>
      <c r="Y374" s="49"/>
      <c r="Z374" s="49"/>
      <c r="AA374" s="49"/>
      <c r="AB374" s="49"/>
      <c r="AC374" s="49"/>
      <c r="AD374" s="49"/>
      <c r="AE374" s="49"/>
      <c r="AF374" s="49"/>
      <c r="AG374" s="49"/>
      <c r="AH374" s="49"/>
      <c r="AI374" s="49"/>
      <c r="AJ374" s="49"/>
      <c r="AK374" s="49"/>
      <c r="AL374" s="52"/>
      <c r="AM374" s="52"/>
      <c r="AN374" s="52"/>
      <c r="AO374" s="52"/>
      <c r="AP374" s="52"/>
      <c r="AQ374" s="52"/>
    </row>
    <row r="375" spans="1:43" ht="19.5" customHeight="1">
      <c r="A375" s="86">
        <v>43800</v>
      </c>
      <c r="B375" s="49" t="s">
        <v>1990</v>
      </c>
      <c r="C375" s="87">
        <v>42.875571999999998</v>
      </c>
      <c r="D375" s="87">
        <v>74.603851000000006</v>
      </c>
      <c r="E375" s="49">
        <v>5</v>
      </c>
      <c r="F375" s="49">
        <v>0</v>
      </c>
      <c r="G375" s="61" t="s">
        <v>21</v>
      </c>
      <c r="H375" s="49" t="s">
        <v>79</v>
      </c>
      <c r="I375" s="49"/>
      <c r="J375" s="49"/>
      <c r="K375" s="49"/>
      <c r="L375" s="49"/>
      <c r="M375" s="49" t="s">
        <v>59</v>
      </c>
      <c r="N375" s="49"/>
      <c r="O375" s="49" t="s">
        <v>59</v>
      </c>
      <c r="P375" s="49" t="s">
        <v>67</v>
      </c>
      <c r="Q375" s="49"/>
      <c r="R375" s="89" t="s">
        <v>3038</v>
      </c>
      <c r="S375" s="61" t="s">
        <v>98</v>
      </c>
      <c r="T375" s="67" t="s">
        <v>3039</v>
      </c>
      <c r="U375" s="49"/>
      <c r="V375" s="49"/>
      <c r="W375" s="49"/>
      <c r="X375" s="49"/>
      <c r="Y375" s="49"/>
      <c r="Z375" s="49"/>
      <c r="AA375" s="49"/>
      <c r="AB375" s="49"/>
      <c r="AC375" s="49"/>
      <c r="AD375" s="49"/>
      <c r="AE375" s="49"/>
      <c r="AF375" s="49"/>
      <c r="AG375" s="49"/>
      <c r="AH375" s="49"/>
      <c r="AI375" s="49"/>
      <c r="AJ375" s="49"/>
      <c r="AK375" s="49"/>
      <c r="AL375" s="52"/>
      <c r="AM375" s="52"/>
      <c r="AN375" s="52"/>
      <c r="AO375" s="52"/>
      <c r="AP375" s="52"/>
      <c r="AQ375" s="52"/>
    </row>
    <row r="376" spans="1:43" ht="19.5" customHeight="1">
      <c r="A376" s="86">
        <v>43798</v>
      </c>
      <c r="B376" s="49" t="s">
        <v>2520</v>
      </c>
      <c r="C376" s="87">
        <v>41.427897000000002</v>
      </c>
      <c r="D376" s="87">
        <v>75.997845999999996</v>
      </c>
      <c r="E376" s="49">
        <v>300</v>
      </c>
      <c r="F376" s="49">
        <v>0</v>
      </c>
      <c r="G376" s="61" t="s">
        <v>21</v>
      </c>
      <c r="H376" s="61" t="s">
        <v>79</v>
      </c>
      <c r="I376" s="49"/>
      <c r="J376" s="49"/>
      <c r="K376" s="49"/>
      <c r="L376" s="49"/>
      <c r="M376" s="49" t="s">
        <v>59</v>
      </c>
      <c r="N376" s="49"/>
      <c r="O376" s="49" t="s">
        <v>59</v>
      </c>
      <c r="P376" s="49" t="s">
        <v>82</v>
      </c>
      <c r="Q376" s="49"/>
      <c r="R376" s="89" t="s">
        <v>3040</v>
      </c>
      <c r="S376" s="61" t="s">
        <v>98</v>
      </c>
      <c r="T376" s="67" t="s">
        <v>3041</v>
      </c>
      <c r="U376" s="49"/>
      <c r="V376" s="49"/>
      <c r="W376" s="49"/>
      <c r="X376" s="49"/>
      <c r="Y376" s="49"/>
      <c r="Z376" s="49"/>
      <c r="AA376" s="49"/>
      <c r="AB376" s="49"/>
      <c r="AC376" s="49"/>
      <c r="AD376" s="49"/>
      <c r="AE376" s="49"/>
      <c r="AF376" s="49"/>
      <c r="AG376" s="49"/>
      <c r="AH376" s="49"/>
      <c r="AI376" s="49"/>
      <c r="AJ376" s="49"/>
      <c r="AK376" s="49"/>
      <c r="AL376" s="52"/>
      <c r="AM376" s="52"/>
      <c r="AN376" s="52"/>
      <c r="AO376" s="52"/>
      <c r="AP376" s="52"/>
      <c r="AQ376" s="52"/>
    </row>
    <row r="377" spans="1:43" ht="19.5" customHeight="1">
      <c r="A377" s="86">
        <v>43794</v>
      </c>
      <c r="B377" s="49" t="s">
        <v>1990</v>
      </c>
      <c r="C377" s="87">
        <v>42.876148999999998</v>
      </c>
      <c r="D377" s="87">
        <v>74.600093999999999</v>
      </c>
      <c r="E377" s="49">
        <v>2000</v>
      </c>
      <c r="F377" s="49">
        <v>0</v>
      </c>
      <c r="G377" s="49" t="s">
        <v>101</v>
      </c>
      <c r="H377" s="49" t="s">
        <v>266</v>
      </c>
      <c r="I377" s="49" t="s">
        <v>51</v>
      </c>
      <c r="J377" s="49"/>
      <c r="K377" s="49"/>
      <c r="L377" s="49"/>
      <c r="M377" s="68" t="s">
        <v>3002</v>
      </c>
      <c r="N377" s="49" t="s">
        <v>490</v>
      </c>
      <c r="O377" s="49" t="s">
        <v>76</v>
      </c>
      <c r="P377" s="49" t="s">
        <v>205</v>
      </c>
      <c r="Q377" s="49"/>
      <c r="R377" s="89" t="s">
        <v>3042</v>
      </c>
      <c r="S377" s="61" t="s">
        <v>27</v>
      </c>
      <c r="T377" s="67" t="s">
        <v>3043</v>
      </c>
      <c r="U377" s="49"/>
      <c r="V377" s="49"/>
      <c r="W377" s="49"/>
      <c r="X377" s="49"/>
      <c r="Y377" s="49"/>
      <c r="Z377" s="49"/>
      <c r="AA377" s="49"/>
      <c r="AB377" s="49"/>
      <c r="AC377" s="49"/>
      <c r="AD377" s="49"/>
      <c r="AE377" s="49"/>
      <c r="AF377" s="49"/>
      <c r="AG377" s="49"/>
      <c r="AH377" s="49"/>
      <c r="AI377" s="49"/>
      <c r="AJ377" s="49"/>
      <c r="AK377" s="49"/>
      <c r="AL377" s="52"/>
      <c r="AM377" s="52"/>
      <c r="AN377" s="52"/>
      <c r="AO377" s="52"/>
      <c r="AP377" s="52"/>
      <c r="AQ377" s="52"/>
    </row>
    <row r="378" spans="1:43" ht="19.5" customHeight="1">
      <c r="A378" s="86">
        <v>43794</v>
      </c>
      <c r="B378" s="49" t="s">
        <v>2120</v>
      </c>
      <c r="C378" s="68">
        <v>42.485092999999999</v>
      </c>
      <c r="D378" s="68">
        <v>78.389076000000003</v>
      </c>
      <c r="E378" s="49">
        <v>5</v>
      </c>
      <c r="F378" s="49">
        <v>0</v>
      </c>
      <c r="G378" s="61" t="s">
        <v>21</v>
      </c>
      <c r="H378" s="49" t="s">
        <v>266</v>
      </c>
      <c r="I378" s="49"/>
      <c r="J378" s="49"/>
      <c r="K378" s="49"/>
      <c r="L378" s="49"/>
      <c r="M378" s="61" t="s">
        <v>24</v>
      </c>
      <c r="N378" s="49"/>
      <c r="O378" s="49" t="s">
        <v>24</v>
      </c>
      <c r="P378" s="49" t="s">
        <v>67</v>
      </c>
      <c r="Q378" s="49"/>
      <c r="R378" s="89" t="s">
        <v>3044</v>
      </c>
      <c r="S378" s="61" t="s">
        <v>98</v>
      </c>
      <c r="T378" s="61" t="s">
        <v>3045</v>
      </c>
      <c r="U378" s="49"/>
      <c r="V378" s="49"/>
      <c r="W378" s="49"/>
      <c r="X378" s="49"/>
      <c r="Y378" s="49"/>
      <c r="Z378" s="49"/>
      <c r="AA378" s="49"/>
      <c r="AB378" s="49"/>
      <c r="AC378" s="49"/>
      <c r="AD378" s="49"/>
      <c r="AE378" s="49"/>
      <c r="AF378" s="49"/>
      <c r="AG378" s="49"/>
      <c r="AH378" s="49"/>
      <c r="AI378" s="49"/>
      <c r="AJ378" s="49"/>
      <c r="AK378" s="49"/>
      <c r="AL378" s="52"/>
      <c r="AM378" s="52"/>
      <c r="AN378" s="52"/>
      <c r="AO378" s="52"/>
      <c r="AP378" s="52"/>
      <c r="AQ378" s="52"/>
    </row>
    <row r="379" spans="1:43" ht="19.5" customHeight="1">
      <c r="A379" s="86">
        <v>43788</v>
      </c>
      <c r="B379" s="49" t="s">
        <v>2131</v>
      </c>
      <c r="C379" s="87">
        <v>42.460026999999997</v>
      </c>
      <c r="D379" s="87">
        <v>76.185775000000007</v>
      </c>
      <c r="E379" s="49">
        <v>10</v>
      </c>
      <c r="F379" s="49">
        <v>0</v>
      </c>
      <c r="G379" s="61" t="s">
        <v>21</v>
      </c>
      <c r="H379" s="49" t="s">
        <v>266</v>
      </c>
      <c r="I379" s="49"/>
      <c r="J379" s="49"/>
      <c r="K379" s="49"/>
      <c r="L379" s="49"/>
      <c r="M379" s="49" t="s">
        <v>3046</v>
      </c>
      <c r="N379" s="49"/>
      <c r="O379" s="49" t="s">
        <v>66</v>
      </c>
      <c r="P379" s="49" t="s">
        <v>67</v>
      </c>
      <c r="Q379" s="49"/>
      <c r="R379" s="89" t="s">
        <v>3047</v>
      </c>
      <c r="S379" s="61" t="s">
        <v>98</v>
      </c>
      <c r="T379" s="67" t="s">
        <v>3048</v>
      </c>
      <c r="U379" s="49"/>
      <c r="V379" s="49"/>
      <c r="W379" s="49"/>
      <c r="X379" s="49"/>
      <c r="Y379" s="49"/>
      <c r="Z379" s="49"/>
      <c r="AA379" s="49"/>
      <c r="AB379" s="49"/>
      <c r="AC379" s="49"/>
      <c r="AD379" s="49"/>
      <c r="AE379" s="49"/>
      <c r="AF379" s="49"/>
      <c r="AG379" s="49"/>
      <c r="AH379" s="49"/>
      <c r="AI379" s="49"/>
      <c r="AJ379" s="49"/>
      <c r="AK379" s="49"/>
      <c r="AL379" s="52"/>
      <c r="AM379" s="52"/>
      <c r="AN379" s="52"/>
      <c r="AO379" s="52"/>
      <c r="AP379" s="52"/>
      <c r="AQ379" s="52"/>
    </row>
    <row r="380" spans="1:43" ht="19.5" customHeight="1">
      <c r="A380" s="86">
        <v>43785</v>
      </c>
      <c r="B380" s="49" t="s">
        <v>1990</v>
      </c>
      <c r="C380" s="87">
        <v>42.875028</v>
      </c>
      <c r="D380" s="87">
        <v>74.626872000000006</v>
      </c>
      <c r="E380" s="49">
        <v>30</v>
      </c>
      <c r="F380" s="49">
        <v>0</v>
      </c>
      <c r="G380" s="49" t="s">
        <v>21</v>
      </c>
      <c r="H380" s="49" t="s">
        <v>64</v>
      </c>
      <c r="I380" s="49"/>
      <c r="J380" s="49"/>
      <c r="K380" s="49"/>
      <c r="L380" s="49"/>
      <c r="M380" s="49" t="s">
        <v>1564</v>
      </c>
      <c r="N380" s="49"/>
      <c r="O380" s="49" t="s">
        <v>24</v>
      </c>
      <c r="P380" s="49" t="s">
        <v>67</v>
      </c>
      <c r="Q380" s="49"/>
      <c r="R380" s="89" t="s">
        <v>3049</v>
      </c>
      <c r="S380" s="61" t="s">
        <v>27</v>
      </c>
      <c r="T380" s="61" t="s">
        <v>3050</v>
      </c>
      <c r="U380" s="49"/>
      <c r="V380" s="49"/>
      <c r="W380" s="49"/>
      <c r="X380" s="49"/>
      <c r="Y380" s="49"/>
      <c r="Z380" s="49"/>
      <c r="AA380" s="49"/>
      <c r="AB380" s="49"/>
      <c r="AC380" s="49"/>
      <c r="AD380" s="49"/>
      <c r="AE380" s="49"/>
      <c r="AF380" s="49"/>
      <c r="AG380" s="49"/>
      <c r="AH380" s="49"/>
      <c r="AI380" s="49"/>
      <c r="AJ380" s="49"/>
      <c r="AK380" s="49"/>
      <c r="AL380" s="52"/>
      <c r="AM380" s="52"/>
      <c r="AN380" s="52"/>
      <c r="AO380" s="52"/>
      <c r="AP380" s="52"/>
      <c r="AQ380" s="52"/>
    </row>
    <row r="381" spans="1:43" ht="19.5" customHeight="1">
      <c r="A381" s="86">
        <v>43784</v>
      </c>
      <c r="B381" s="49" t="s">
        <v>3051</v>
      </c>
      <c r="C381" s="87">
        <v>42.871184</v>
      </c>
      <c r="D381" s="87">
        <v>74.694327999999999</v>
      </c>
      <c r="E381" s="49">
        <v>100</v>
      </c>
      <c r="F381" s="49">
        <v>0</v>
      </c>
      <c r="G381" s="61" t="s">
        <v>21</v>
      </c>
      <c r="H381" s="49" t="s">
        <v>79</v>
      </c>
      <c r="I381" s="49"/>
      <c r="J381" s="49"/>
      <c r="K381" s="49"/>
      <c r="L381" s="49"/>
      <c r="M381" s="49" t="s">
        <v>59</v>
      </c>
      <c r="N381" s="49"/>
      <c r="O381" s="49" t="s">
        <v>59</v>
      </c>
      <c r="P381" s="49" t="s">
        <v>48</v>
      </c>
      <c r="Q381" s="49"/>
      <c r="R381" s="89" t="s">
        <v>3052</v>
      </c>
      <c r="S381" s="61" t="s">
        <v>27</v>
      </c>
      <c r="T381" s="67" t="s">
        <v>3053</v>
      </c>
      <c r="U381" s="49"/>
      <c r="V381" s="49"/>
      <c r="W381" s="49"/>
      <c r="X381" s="49"/>
      <c r="Y381" s="49"/>
      <c r="Z381" s="49"/>
      <c r="AA381" s="49"/>
      <c r="AB381" s="49"/>
      <c r="AC381" s="49"/>
      <c r="AD381" s="49"/>
      <c r="AE381" s="49"/>
      <c r="AF381" s="49"/>
      <c r="AG381" s="49"/>
      <c r="AH381" s="49"/>
      <c r="AI381" s="49"/>
      <c r="AJ381" s="49"/>
      <c r="AK381" s="49"/>
      <c r="AL381" s="52"/>
      <c r="AM381" s="52"/>
      <c r="AN381" s="52"/>
      <c r="AO381" s="52"/>
      <c r="AP381" s="52"/>
      <c r="AQ381" s="52"/>
    </row>
    <row r="382" spans="1:43" ht="19.5" customHeight="1">
      <c r="A382" s="86">
        <v>43781</v>
      </c>
      <c r="B382" s="49" t="s">
        <v>1990</v>
      </c>
      <c r="C382" s="87">
        <v>42.876142000000002</v>
      </c>
      <c r="D382" s="87">
        <v>74.599577999999994</v>
      </c>
      <c r="E382" s="49">
        <v>15</v>
      </c>
      <c r="F382" s="49">
        <v>0</v>
      </c>
      <c r="G382" s="61" t="s">
        <v>21</v>
      </c>
      <c r="H382" s="49" t="s">
        <v>266</v>
      </c>
      <c r="I382" s="49" t="s">
        <v>51</v>
      </c>
      <c r="J382" s="49"/>
      <c r="K382" s="49"/>
      <c r="L382" s="49"/>
      <c r="M382" s="49" t="s">
        <v>181</v>
      </c>
      <c r="N382" s="49"/>
      <c r="O382" s="49" t="s">
        <v>53</v>
      </c>
      <c r="P382" s="49" t="s">
        <v>67</v>
      </c>
      <c r="Q382" s="49"/>
      <c r="R382" s="89" t="s">
        <v>3054</v>
      </c>
      <c r="S382" s="61" t="s">
        <v>27</v>
      </c>
      <c r="T382" s="67" t="s">
        <v>3055</v>
      </c>
      <c r="U382" s="49"/>
      <c r="V382" s="49"/>
      <c r="W382" s="49"/>
      <c r="X382" s="49"/>
      <c r="Y382" s="49"/>
      <c r="Z382" s="49"/>
      <c r="AA382" s="49"/>
      <c r="AB382" s="49"/>
      <c r="AC382" s="49"/>
      <c r="AD382" s="49"/>
      <c r="AE382" s="49"/>
      <c r="AF382" s="49"/>
      <c r="AG382" s="49"/>
      <c r="AH382" s="49"/>
      <c r="AI382" s="49"/>
      <c r="AJ382" s="49"/>
      <c r="AK382" s="49"/>
      <c r="AL382" s="52"/>
      <c r="AM382" s="52"/>
      <c r="AN382" s="52"/>
      <c r="AO382" s="52"/>
      <c r="AP382" s="52"/>
      <c r="AQ382" s="52"/>
    </row>
    <row r="383" spans="1:43" ht="19.5" customHeight="1">
      <c r="A383" s="86">
        <v>43780</v>
      </c>
      <c r="B383" s="49" t="s">
        <v>2500</v>
      </c>
      <c r="C383" s="87">
        <v>42.789344</v>
      </c>
      <c r="D383" s="87">
        <v>75.699470000000005</v>
      </c>
      <c r="E383" s="49">
        <v>15</v>
      </c>
      <c r="F383" s="49">
        <v>0</v>
      </c>
      <c r="G383" s="61" t="s">
        <v>21</v>
      </c>
      <c r="H383" s="49" t="s">
        <v>51</v>
      </c>
      <c r="I383" s="49" t="s">
        <v>378</v>
      </c>
      <c r="J383" s="49"/>
      <c r="K383" s="49"/>
      <c r="L383" s="49"/>
      <c r="M383" s="49" t="s">
        <v>782</v>
      </c>
      <c r="N383" s="49"/>
      <c r="O383" s="49" t="s">
        <v>53</v>
      </c>
      <c r="P383" s="49" t="s">
        <v>48</v>
      </c>
      <c r="Q383" s="49"/>
      <c r="R383" s="89" t="s">
        <v>3056</v>
      </c>
      <c r="S383" s="61" t="s">
        <v>98</v>
      </c>
      <c r="T383" s="67" t="s">
        <v>3057</v>
      </c>
      <c r="U383" s="49"/>
      <c r="V383" s="49"/>
      <c r="W383" s="49"/>
      <c r="X383" s="49"/>
      <c r="Y383" s="49"/>
      <c r="Z383" s="49"/>
      <c r="AA383" s="49"/>
      <c r="AB383" s="49"/>
      <c r="AC383" s="49"/>
      <c r="AD383" s="49"/>
      <c r="AE383" s="49"/>
      <c r="AF383" s="49"/>
      <c r="AG383" s="49"/>
      <c r="AH383" s="49"/>
      <c r="AI383" s="49"/>
      <c r="AJ383" s="49"/>
      <c r="AK383" s="49"/>
      <c r="AL383" s="52"/>
      <c r="AM383" s="52"/>
      <c r="AN383" s="52"/>
      <c r="AO383" s="52"/>
      <c r="AP383" s="52"/>
      <c r="AQ383" s="52"/>
    </row>
    <row r="384" spans="1:43" ht="19.5" customHeight="1">
      <c r="A384" s="86">
        <v>43775</v>
      </c>
      <c r="B384" s="49" t="s">
        <v>1990</v>
      </c>
      <c r="C384" s="87">
        <v>42.876142000000002</v>
      </c>
      <c r="D384" s="87">
        <v>74.599577999999994</v>
      </c>
      <c r="E384" s="49">
        <v>20</v>
      </c>
      <c r="F384" s="49">
        <v>0</v>
      </c>
      <c r="G384" s="49" t="s">
        <v>21</v>
      </c>
      <c r="H384" s="49" t="s">
        <v>58</v>
      </c>
      <c r="I384" s="49"/>
      <c r="J384" s="49"/>
      <c r="K384" s="49"/>
      <c r="L384" s="49"/>
      <c r="M384" s="61" t="s">
        <v>3058</v>
      </c>
      <c r="N384" s="49"/>
      <c r="O384" s="49" t="s">
        <v>76</v>
      </c>
      <c r="P384" s="49" t="s">
        <v>67</v>
      </c>
      <c r="Q384" s="49"/>
      <c r="R384" s="89" t="s">
        <v>3059</v>
      </c>
      <c r="S384" s="61" t="s">
        <v>27</v>
      </c>
      <c r="T384" s="67" t="s">
        <v>3060</v>
      </c>
      <c r="U384" s="49"/>
      <c r="V384" s="49"/>
      <c r="W384" s="49"/>
      <c r="X384" s="49"/>
      <c r="Y384" s="49"/>
      <c r="Z384" s="49"/>
      <c r="AA384" s="49"/>
      <c r="AB384" s="49"/>
      <c r="AC384" s="49"/>
      <c r="AD384" s="49"/>
      <c r="AE384" s="49"/>
      <c r="AF384" s="49"/>
      <c r="AG384" s="49"/>
      <c r="AH384" s="49"/>
      <c r="AI384" s="49"/>
      <c r="AJ384" s="49"/>
      <c r="AK384" s="49"/>
      <c r="AL384" s="52"/>
      <c r="AM384" s="52"/>
      <c r="AN384" s="52"/>
      <c r="AO384" s="52"/>
      <c r="AP384" s="52"/>
      <c r="AQ384" s="52"/>
    </row>
    <row r="385" spans="1:43" ht="19.5" customHeight="1">
      <c r="A385" s="86">
        <v>43773</v>
      </c>
      <c r="B385" s="49" t="s">
        <v>1990</v>
      </c>
      <c r="C385" s="87">
        <v>42.875110999999997</v>
      </c>
      <c r="D385" s="87">
        <v>74.626278999999997</v>
      </c>
      <c r="E385" s="49">
        <v>5</v>
      </c>
      <c r="F385" s="49">
        <v>0</v>
      </c>
      <c r="G385" s="61" t="s">
        <v>21</v>
      </c>
      <c r="H385" s="49" t="s">
        <v>266</v>
      </c>
      <c r="I385" s="49"/>
      <c r="J385" s="49"/>
      <c r="K385" s="49"/>
      <c r="L385" s="49"/>
      <c r="M385" s="61" t="s">
        <v>3046</v>
      </c>
      <c r="N385" s="49"/>
      <c r="O385" s="49" t="s">
        <v>66</v>
      </c>
      <c r="P385" s="49" t="s">
        <v>67</v>
      </c>
      <c r="Q385" s="49"/>
      <c r="R385" s="89" t="s">
        <v>3061</v>
      </c>
      <c r="S385" s="61" t="s">
        <v>27</v>
      </c>
      <c r="T385" s="61" t="s">
        <v>3062</v>
      </c>
      <c r="U385" s="49"/>
      <c r="V385" s="49"/>
      <c r="W385" s="49"/>
      <c r="X385" s="49"/>
      <c r="Y385" s="49"/>
      <c r="Z385" s="49"/>
      <c r="AA385" s="49"/>
      <c r="AB385" s="49"/>
      <c r="AC385" s="49"/>
      <c r="AD385" s="49"/>
      <c r="AE385" s="49"/>
      <c r="AF385" s="49"/>
      <c r="AG385" s="49"/>
      <c r="AH385" s="49"/>
      <c r="AI385" s="49"/>
      <c r="AJ385" s="49"/>
      <c r="AK385" s="49"/>
      <c r="AL385" s="52"/>
      <c r="AM385" s="52"/>
      <c r="AN385" s="52"/>
      <c r="AO385" s="52"/>
      <c r="AP385" s="52"/>
      <c r="AQ385" s="52"/>
    </row>
    <row r="386" spans="1:43" ht="19.5" customHeight="1">
      <c r="A386" s="86">
        <v>43768</v>
      </c>
      <c r="B386" s="49" t="s">
        <v>1990</v>
      </c>
      <c r="C386" s="87" t="s">
        <v>3063</v>
      </c>
      <c r="D386" s="87">
        <v>74.600260000000006</v>
      </c>
      <c r="E386" s="49">
        <v>5</v>
      </c>
      <c r="F386" s="49">
        <v>0</v>
      </c>
      <c r="G386" s="61" t="s">
        <v>21</v>
      </c>
      <c r="H386" s="49" t="s">
        <v>74</v>
      </c>
      <c r="I386" s="49"/>
      <c r="J386" s="49"/>
      <c r="K386" s="49"/>
      <c r="L386" s="49"/>
      <c r="M386" s="49" t="s">
        <v>782</v>
      </c>
      <c r="N386" s="49"/>
      <c r="O386" s="61" t="s">
        <v>59</v>
      </c>
      <c r="P386" s="49" t="s">
        <v>48</v>
      </c>
      <c r="Q386" s="49"/>
      <c r="R386" s="89" t="s">
        <v>3064</v>
      </c>
      <c r="S386" s="61" t="s">
        <v>98</v>
      </c>
      <c r="T386" s="67" t="s">
        <v>3065</v>
      </c>
      <c r="U386" s="49"/>
      <c r="V386" s="49"/>
      <c r="W386" s="49"/>
      <c r="X386" s="49"/>
      <c r="Y386" s="49"/>
      <c r="Z386" s="49"/>
      <c r="AA386" s="49"/>
      <c r="AB386" s="49"/>
      <c r="AC386" s="49"/>
      <c r="AD386" s="49"/>
      <c r="AE386" s="49"/>
      <c r="AF386" s="49"/>
      <c r="AG386" s="49"/>
      <c r="AH386" s="49"/>
      <c r="AI386" s="49"/>
      <c r="AJ386" s="49"/>
      <c r="AK386" s="49"/>
      <c r="AL386" s="52"/>
      <c r="AM386" s="52"/>
      <c r="AN386" s="52"/>
      <c r="AO386" s="52"/>
      <c r="AP386" s="52"/>
      <c r="AQ386" s="52"/>
    </row>
    <row r="387" spans="1:43" ht="19.5" customHeight="1">
      <c r="A387" s="86">
        <v>43763</v>
      </c>
      <c r="B387" s="49" t="s">
        <v>3066</v>
      </c>
      <c r="C387" s="87">
        <v>42.941941</v>
      </c>
      <c r="D387" s="87">
        <v>74.702832999999998</v>
      </c>
      <c r="E387" s="49">
        <v>20</v>
      </c>
      <c r="F387" s="49">
        <v>0</v>
      </c>
      <c r="G387" s="61" t="s">
        <v>795</v>
      </c>
      <c r="H387" s="49" t="s">
        <v>74</v>
      </c>
      <c r="I387" s="49" t="s">
        <v>73</v>
      </c>
      <c r="J387" s="49"/>
      <c r="K387" s="49"/>
      <c r="L387" s="49"/>
      <c r="M387" s="98" t="s">
        <v>3067</v>
      </c>
      <c r="N387" s="49"/>
      <c r="O387" s="49" t="s">
        <v>81</v>
      </c>
      <c r="P387" s="49" t="s">
        <v>67</v>
      </c>
      <c r="Q387" s="49"/>
      <c r="R387" s="89" t="s">
        <v>3068</v>
      </c>
      <c r="S387" s="61" t="s">
        <v>98</v>
      </c>
      <c r="T387" s="61" t="s">
        <v>3069</v>
      </c>
      <c r="U387" s="49"/>
      <c r="V387" s="49"/>
      <c r="W387" s="49"/>
      <c r="X387" s="49"/>
      <c r="Y387" s="49"/>
      <c r="Z387" s="49"/>
      <c r="AA387" s="49"/>
      <c r="AB387" s="49"/>
      <c r="AC387" s="49"/>
      <c r="AD387" s="49"/>
      <c r="AE387" s="49"/>
      <c r="AF387" s="49"/>
      <c r="AG387" s="49"/>
      <c r="AH387" s="49"/>
      <c r="AI387" s="49"/>
      <c r="AJ387" s="49"/>
      <c r="AK387" s="49"/>
      <c r="AL387" s="52"/>
      <c r="AM387" s="52"/>
      <c r="AN387" s="52"/>
      <c r="AO387" s="52"/>
      <c r="AP387" s="52"/>
      <c r="AQ387" s="52"/>
    </row>
    <row r="388" spans="1:43" ht="19.5" customHeight="1">
      <c r="A388" s="86">
        <v>43762</v>
      </c>
      <c r="B388" s="49" t="s">
        <v>2006</v>
      </c>
      <c r="C388" s="49">
        <v>40.529499999999999</v>
      </c>
      <c r="D388" s="49">
        <v>72.806399999999996</v>
      </c>
      <c r="E388" s="49">
        <v>100</v>
      </c>
      <c r="F388" s="49">
        <v>0</v>
      </c>
      <c r="G388" s="61" t="s">
        <v>21</v>
      </c>
      <c r="H388" s="49" t="s">
        <v>45</v>
      </c>
      <c r="I388" s="49"/>
      <c r="J388" s="49"/>
      <c r="K388" s="49"/>
      <c r="L388" s="49"/>
      <c r="M388" s="49" t="s">
        <v>3070</v>
      </c>
      <c r="N388" s="49"/>
      <c r="O388" s="49" t="s">
        <v>81</v>
      </c>
      <c r="P388" s="49" t="s">
        <v>48</v>
      </c>
      <c r="Q388" s="49"/>
      <c r="R388" s="89" t="s">
        <v>3071</v>
      </c>
      <c r="S388" s="61" t="s">
        <v>27</v>
      </c>
      <c r="T388" s="61" t="s">
        <v>3072</v>
      </c>
      <c r="U388" s="49"/>
      <c r="V388" s="49"/>
      <c r="W388" s="49"/>
      <c r="X388" s="49"/>
      <c r="Y388" s="49"/>
      <c r="Z388" s="49"/>
      <c r="AA388" s="49"/>
      <c r="AB388" s="49"/>
      <c r="AC388" s="49"/>
      <c r="AD388" s="49"/>
      <c r="AE388" s="49"/>
      <c r="AF388" s="49"/>
      <c r="AG388" s="49"/>
      <c r="AH388" s="49"/>
      <c r="AI388" s="49"/>
      <c r="AJ388" s="49"/>
      <c r="AK388" s="49"/>
      <c r="AL388" s="52"/>
      <c r="AM388" s="52"/>
      <c r="AN388" s="52"/>
      <c r="AO388" s="52"/>
      <c r="AP388" s="52"/>
      <c r="AQ388" s="52"/>
    </row>
    <row r="389" spans="1:43" ht="19.5" customHeight="1">
      <c r="A389" s="86">
        <v>43761</v>
      </c>
      <c r="B389" s="49" t="s">
        <v>3073</v>
      </c>
      <c r="C389" s="87">
        <v>40.234127000000001</v>
      </c>
      <c r="D389" s="87">
        <v>73.365244000000004</v>
      </c>
      <c r="E389" s="49">
        <v>30</v>
      </c>
      <c r="F389" s="49">
        <v>0</v>
      </c>
      <c r="G389" s="61" t="s">
        <v>101</v>
      </c>
      <c r="H389" s="49" t="s">
        <v>45</v>
      </c>
      <c r="I389" s="49" t="s">
        <v>73</v>
      </c>
      <c r="J389" s="49"/>
      <c r="K389" s="49"/>
      <c r="L389" s="49"/>
      <c r="M389" s="49" t="s">
        <v>3074</v>
      </c>
      <c r="N389" s="49"/>
      <c r="O389" s="49" t="s">
        <v>81</v>
      </c>
      <c r="P389" s="49" t="s">
        <v>900</v>
      </c>
      <c r="Q389" s="49"/>
      <c r="R389" s="89" t="s">
        <v>3075</v>
      </c>
      <c r="S389" s="61" t="s">
        <v>98</v>
      </c>
      <c r="T389" s="67" t="s">
        <v>3076</v>
      </c>
      <c r="U389" s="49"/>
      <c r="V389" s="49"/>
      <c r="W389" s="49"/>
      <c r="X389" s="49"/>
      <c r="Y389" s="49"/>
      <c r="Z389" s="49"/>
      <c r="AA389" s="49"/>
      <c r="AB389" s="49"/>
      <c r="AC389" s="49"/>
      <c r="AD389" s="49"/>
      <c r="AE389" s="49"/>
      <c r="AF389" s="49"/>
      <c r="AG389" s="49"/>
      <c r="AH389" s="49"/>
      <c r="AI389" s="49"/>
      <c r="AJ389" s="49"/>
      <c r="AK389" s="49"/>
      <c r="AL389" s="52"/>
      <c r="AM389" s="52"/>
      <c r="AN389" s="52"/>
      <c r="AO389" s="52"/>
      <c r="AP389" s="52"/>
      <c r="AQ389" s="52"/>
    </row>
    <row r="390" spans="1:43" ht="19.5" customHeight="1">
      <c r="A390" s="86">
        <v>43757</v>
      </c>
      <c r="B390" s="49" t="s">
        <v>1990</v>
      </c>
      <c r="C390" s="87">
        <v>42.865003999999999</v>
      </c>
      <c r="D390" s="87">
        <v>74.610851999999994</v>
      </c>
      <c r="E390" s="49">
        <v>50</v>
      </c>
      <c r="F390" s="49">
        <v>0</v>
      </c>
      <c r="G390" s="61" t="s">
        <v>21</v>
      </c>
      <c r="H390" s="49" t="s">
        <v>62</v>
      </c>
      <c r="I390" s="49" t="s">
        <v>73</v>
      </c>
      <c r="J390" s="49"/>
      <c r="K390" s="49" t="s">
        <v>3077</v>
      </c>
      <c r="L390" s="49"/>
      <c r="M390" s="49" t="s">
        <v>782</v>
      </c>
      <c r="N390" s="49"/>
      <c r="O390" s="49" t="s">
        <v>53</v>
      </c>
      <c r="P390" s="49" t="s">
        <v>205</v>
      </c>
      <c r="Q390" s="49"/>
      <c r="R390" s="89" t="s">
        <v>3078</v>
      </c>
      <c r="S390" s="61" t="s">
        <v>27</v>
      </c>
      <c r="T390" s="61" t="s">
        <v>3079</v>
      </c>
      <c r="U390" s="49"/>
      <c r="V390" s="49"/>
      <c r="W390" s="49"/>
      <c r="X390" s="49"/>
      <c r="Y390" s="49"/>
      <c r="Z390" s="49"/>
      <c r="AA390" s="49"/>
      <c r="AB390" s="49"/>
      <c r="AC390" s="49"/>
      <c r="AD390" s="49"/>
      <c r="AE390" s="49"/>
      <c r="AF390" s="49"/>
      <c r="AG390" s="49"/>
      <c r="AH390" s="49"/>
      <c r="AI390" s="49"/>
      <c r="AJ390" s="49"/>
      <c r="AK390" s="49"/>
      <c r="AL390" s="52"/>
      <c r="AM390" s="52"/>
      <c r="AN390" s="52"/>
      <c r="AO390" s="52"/>
      <c r="AP390" s="52"/>
      <c r="AQ390" s="52"/>
    </row>
    <row r="391" spans="1:43" ht="19.5" customHeight="1">
      <c r="A391" s="86">
        <v>43757</v>
      </c>
      <c r="B391" s="49" t="s">
        <v>3080</v>
      </c>
      <c r="C391" s="87">
        <v>39.878641999999999</v>
      </c>
      <c r="D391" s="87">
        <v>70.521534000000003</v>
      </c>
      <c r="E391" s="49">
        <v>20</v>
      </c>
      <c r="F391" s="49">
        <v>0</v>
      </c>
      <c r="G391" s="61" t="s">
        <v>43</v>
      </c>
      <c r="H391" s="49" t="s">
        <v>282</v>
      </c>
      <c r="I391" s="49" t="s">
        <v>133</v>
      </c>
      <c r="J391" s="49"/>
      <c r="K391" s="49"/>
      <c r="L391" s="49"/>
      <c r="M391" s="49" t="s">
        <v>59</v>
      </c>
      <c r="N391" s="49"/>
      <c r="O391" s="49" t="s">
        <v>59</v>
      </c>
      <c r="P391" s="49" t="s">
        <v>48</v>
      </c>
      <c r="Q391" s="49"/>
      <c r="R391" s="89" t="s">
        <v>3081</v>
      </c>
      <c r="S391" s="61" t="s">
        <v>98</v>
      </c>
      <c r="T391" s="67" t="s">
        <v>3082</v>
      </c>
      <c r="U391" s="49"/>
      <c r="V391" s="49"/>
      <c r="W391" s="49"/>
      <c r="X391" s="49"/>
      <c r="Y391" s="49"/>
      <c r="Z391" s="49"/>
      <c r="AA391" s="49"/>
      <c r="AB391" s="49"/>
      <c r="AC391" s="49"/>
      <c r="AD391" s="49"/>
      <c r="AE391" s="49"/>
      <c r="AF391" s="49"/>
      <c r="AG391" s="49"/>
      <c r="AH391" s="49"/>
      <c r="AI391" s="49"/>
      <c r="AJ391" s="49"/>
      <c r="AK391" s="49"/>
      <c r="AL391" s="52"/>
      <c r="AM391" s="52"/>
      <c r="AN391" s="52"/>
      <c r="AO391" s="52"/>
      <c r="AP391" s="52"/>
      <c r="AQ391" s="52"/>
    </row>
    <row r="392" spans="1:43" ht="19.5" customHeight="1">
      <c r="A392" s="86">
        <v>43753</v>
      </c>
      <c r="B392" s="49" t="s">
        <v>1990</v>
      </c>
      <c r="C392" s="68">
        <v>42.876592000000002</v>
      </c>
      <c r="D392" s="68">
        <v>74.586527000000004</v>
      </c>
      <c r="E392" s="49">
        <v>100</v>
      </c>
      <c r="F392" s="49">
        <v>5</v>
      </c>
      <c r="G392" s="61" t="s">
        <v>21</v>
      </c>
      <c r="H392" s="49" t="s">
        <v>282</v>
      </c>
      <c r="I392" s="49" t="s">
        <v>96</v>
      </c>
      <c r="J392" s="49"/>
      <c r="K392" s="49"/>
      <c r="L392" s="49"/>
      <c r="M392" s="49" t="s">
        <v>2030</v>
      </c>
      <c r="N392" s="49"/>
      <c r="O392" s="49" t="s">
        <v>59</v>
      </c>
      <c r="P392" s="49" t="s">
        <v>25</v>
      </c>
      <c r="Q392" s="49" t="s">
        <v>205</v>
      </c>
      <c r="R392" s="89" t="s">
        <v>3083</v>
      </c>
      <c r="S392" s="61" t="s">
        <v>27</v>
      </c>
      <c r="T392" s="61" t="s">
        <v>3084</v>
      </c>
      <c r="U392" s="49"/>
      <c r="V392" s="49"/>
      <c r="W392" s="49"/>
      <c r="X392" s="49"/>
      <c r="Y392" s="49"/>
      <c r="Z392" s="49"/>
      <c r="AA392" s="49"/>
      <c r="AB392" s="49"/>
      <c r="AC392" s="49"/>
      <c r="AD392" s="49"/>
      <c r="AE392" s="49"/>
      <c r="AF392" s="49"/>
      <c r="AG392" s="49"/>
      <c r="AH392" s="49"/>
      <c r="AI392" s="49"/>
      <c r="AJ392" s="49"/>
      <c r="AK392" s="49"/>
      <c r="AL392" s="52"/>
      <c r="AM392" s="52"/>
      <c r="AN392" s="52"/>
      <c r="AO392" s="52"/>
      <c r="AP392" s="52"/>
      <c r="AQ392" s="52"/>
    </row>
    <row r="393" spans="1:43" ht="19.5" customHeight="1">
      <c r="A393" s="86">
        <v>43753</v>
      </c>
      <c r="B393" s="49" t="s">
        <v>2108</v>
      </c>
      <c r="C393" s="87">
        <v>40.704627000000002</v>
      </c>
      <c r="D393" s="87">
        <v>72.873253000000005</v>
      </c>
      <c r="E393" s="49">
        <v>60</v>
      </c>
      <c r="F393" s="49">
        <v>0</v>
      </c>
      <c r="G393" s="61" t="s">
        <v>21</v>
      </c>
      <c r="H393" s="49" t="s">
        <v>266</v>
      </c>
      <c r="I393" s="49"/>
      <c r="J393" s="49"/>
      <c r="K393" s="61"/>
      <c r="L393" s="49"/>
      <c r="M393" s="88" t="s">
        <v>3085</v>
      </c>
      <c r="N393" s="49"/>
      <c r="O393" s="49" t="s">
        <v>59</v>
      </c>
      <c r="P393" s="49" t="s">
        <v>82</v>
      </c>
      <c r="Q393" s="49"/>
      <c r="R393" s="89" t="s">
        <v>3086</v>
      </c>
      <c r="S393" s="61" t="s">
        <v>98</v>
      </c>
      <c r="T393" s="67" t="s">
        <v>3087</v>
      </c>
      <c r="U393" s="49"/>
      <c r="V393" s="49"/>
      <c r="W393" s="49"/>
      <c r="X393" s="49"/>
      <c r="Y393" s="49"/>
      <c r="Z393" s="49"/>
      <c r="AA393" s="49"/>
      <c r="AB393" s="49"/>
      <c r="AC393" s="49"/>
      <c r="AD393" s="49"/>
      <c r="AE393" s="49"/>
      <c r="AF393" s="49"/>
      <c r="AG393" s="49"/>
      <c r="AH393" s="49"/>
      <c r="AI393" s="49"/>
      <c r="AJ393" s="49"/>
      <c r="AK393" s="49"/>
      <c r="AL393" s="52"/>
      <c r="AM393" s="52"/>
      <c r="AN393" s="52"/>
      <c r="AO393" s="52"/>
      <c r="AP393" s="52"/>
      <c r="AQ393" s="52"/>
    </row>
    <row r="394" spans="1:43" ht="19.5" customHeight="1">
      <c r="A394" s="86">
        <v>43752</v>
      </c>
      <c r="B394" s="49" t="s">
        <v>2872</v>
      </c>
      <c r="C394" s="87">
        <v>43.051999000000002</v>
      </c>
      <c r="D394" s="87">
        <v>74.464740000000006</v>
      </c>
      <c r="E394" s="49">
        <v>30</v>
      </c>
      <c r="F394" s="49">
        <v>0</v>
      </c>
      <c r="G394" s="49" t="s">
        <v>43</v>
      </c>
      <c r="H394" s="49" t="s">
        <v>44</v>
      </c>
      <c r="I394" s="49"/>
      <c r="J394" s="49"/>
      <c r="K394" s="49"/>
      <c r="L394" s="49"/>
      <c r="M394" s="98" t="s">
        <v>3088</v>
      </c>
      <c r="N394" s="49"/>
      <c r="O394" s="49" t="s">
        <v>81</v>
      </c>
      <c r="P394" s="49" t="s">
        <v>67</v>
      </c>
      <c r="Q394" s="49"/>
      <c r="R394" s="89" t="s">
        <v>3089</v>
      </c>
      <c r="S394" s="61" t="s">
        <v>27</v>
      </c>
      <c r="T394" s="61" t="s">
        <v>3090</v>
      </c>
      <c r="U394" s="49"/>
      <c r="V394" s="49"/>
      <c r="W394" s="49"/>
      <c r="X394" s="49"/>
      <c r="Y394" s="49"/>
      <c r="Z394" s="49"/>
      <c r="AA394" s="49"/>
      <c r="AB394" s="49"/>
      <c r="AC394" s="49"/>
      <c r="AD394" s="49"/>
      <c r="AE394" s="49"/>
      <c r="AF394" s="49"/>
      <c r="AG394" s="49"/>
      <c r="AH394" s="49"/>
      <c r="AI394" s="49"/>
      <c r="AJ394" s="49"/>
      <c r="AK394" s="49"/>
      <c r="AL394" s="52"/>
      <c r="AM394" s="52"/>
      <c r="AN394" s="52"/>
      <c r="AO394" s="52"/>
      <c r="AP394" s="52"/>
      <c r="AQ394" s="52"/>
    </row>
    <row r="395" spans="1:43" ht="19.5" customHeight="1">
      <c r="A395" s="86">
        <v>43752</v>
      </c>
      <c r="B395" s="49" t="s">
        <v>1990</v>
      </c>
      <c r="C395" s="87">
        <v>42.876164000000003</v>
      </c>
      <c r="D395" s="87">
        <v>74.600116999999997</v>
      </c>
      <c r="E395" s="49">
        <v>15</v>
      </c>
      <c r="F395" s="49">
        <v>0</v>
      </c>
      <c r="G395" s="49" t="s">
        <v>21</v>
      </c>
      <c r="H395" s="49" t="s">
        <v>266</v>
      </c>
      <c r="I395" s="49"/>
      <c r="J395" s="49"/>
      <c r="K395" s="87" t="s">
        <v>3091</v>
      </c>
      <c r="L395" s="49"/>
      <c r="M395" s="49" t="s">
        <v>75</v>
      </c>
      <c r="N395" s="49"/>
      <c r="O395" s="49" t="s">
        <v>24</v>
      </c>
      <c r="P395" s="49"/>
      <c r="Q395" s="49"/>
      <c r="R395" s="89" t="s">
        <v>3092</v>
      </c>
      <c r="S395" s="61" t="s">
        <v>27</v>
      </c>
      <c r="T395" s="67" t="s">
        <v>3093</v>
      </c>
      <c r="U395" s="49"/>
      <c r="V395" s="49"/>
      <c r="W395" s="49"/>
      <c r="X395" s="49"/>
      <c r="Y395" s="49"/>
      <c r="Z395" s="49"/>
      <c r="AA395" s="49"/>
      <c r="AB395" s="49"/>
      <c r="AC395" s="49"/>
      <c r="AD395" s="49"/>
      <c r="AE395" s="49"/>
      <c r="AF395" s="49"/>
      <c r="AG395" s="49"/>
      <c r="AH395" s="49"/>
      <c r="AI395" s="49"/>
      <c r="AJ395" s="49"/>
      <c r="AK395" s="49"/>
      <c r="AL395" s="52"/>
      <c r="AM395" s="52"/>
      <c r="AN395" s="52"/>
      <c r="AO395" s="52"/>
      <c r="AP395" s="52"/>
      <c r="AQ395" s="52"/>
    </row>
    <row r="396" spans="1:43" ht="19.5" customHeight="1">
      <c r="A396" s="86">
        <v>43749</v>
      </c>
      <c r="B396" s="49" t="s">
        <v>1990</v>
      </c>
      <c r="C396" s="87">
        <v>42.853288999999997</v>
      </c>
      <c r="D396" s="87">
        <v>74.579244000000003</v>
      </c>
      <c r="E396" s="49">
        <v>10</v>
      </c>
      <c r="F396" s="49">
        <v>0</v>
      </c>
      <c r="G396" s="61" t="s">
        <v>21</v>
      </c>
      <c r="H396" s="49" t="s">
        <v>51</v>
      </c>
      <c r="I396" s="49"/>
      <c r="J396" s="49"/>
      <c r="K396" s="49"/>
      <c r="L396" s="49"/>
      <c r="M396" s="49" t="s">
        <v>782</v>
      </c>
      <c r="N396" s="49"/>
      <c r="O396" s="49" t="s">
        <v>53</v>
      </c>
      <c r="P396" s="49" t="s">
        <v>900</v>
      </c>
      <c r="Q396" s="49"/>
      <c r="R396" s="89" t="s">
        <v>3094</v>
      </c>
      <c r="S396" s="61" t="s">
        <v>27</v>
      </c>
      <c r="T396" s="67" t="s">
        <v>3095</v>
      </c>
      <c r="U396" s="49"/>
      <c r="V396" s="49"/>
      <c r="W396" s="49"/>
      <c r="X396" s="49"/>
      <c r="Y396" s="49"/>
      <c r="Z396" s="49"/>
      <c r="AA396" s="49"/>
      <c r="AB396" s="49"/>
      <c r="AC396" s="49"/>
      <c r="AD396" s="49"/>
      <c r="AE396" s="49"/>
      <c r="AF396" s="49"/>
      <c r="AG396" s="49"/>
      <c r="AH396" s="49"/>
      <c r="AI396" s="49"/>
      <c r="AJ396" s="49"/>
      <c r="AK396" s="49"/>
      <c r="AL396" s="52"/>
      <c r="AM396" s="52"/>
      <c r="AN396" s="52"/>
      <c r="AO396" s="52"/>
      <c r="AP396" s="52"/>
      <c r="AQ396" s="52"/>
    </row>
    <row r="397" spans="1:43" ht="19.5" customHeight="1">
      <c r="A397" s="86">
        <v>43745</v>
      </c>
      <c r="B397" s="61" t="s">
        <v>1990</v>
      </c>
      <c r="C397" s="68">
        <v>42.876491000000001</v>
      </c>
      <c r="D397" s="68">
        <v>74.586673000000005</v>
      </c>
      <c r="E397" s="49">
        <v>3</v>
      </c>
      <c r="F397" s="49">
        <v>0</v>
      </c>
      <c r="G397" s="49" t="s">
        <v>21</v>
      </c>
      <c r="H397" s="49" t="s">
        <v>266</v>
      </c>
      <c r="I397" s="49"/>
      <c r="J397" s="49"/>
      <c r="K397" s="49"/>
      <c r="L397" s="49"/>
      <c r="M397" s="49" t="s">
        <v>2030</v>
      </c>
      <c r="N397" s="49"/>
      <c r="O397" s="49" t="s">
        <v>59</v>
      </c>
      <c r="P397" s="49" t="s">
        <v>67</v>
      </c>
      <c r="Q397" s="49"/>
      <c r="R397" s="89" t="s">
        <v>3096</v>
      </c>
      <c r="S397" s="61" t="s">
        <v>98</v>
      </c>
      <c r="T397" s="67" t="s">
        <v>3097</v>
      </c>
      <c r="U397" s="49"/>
      <c r="V397" s="49"/>
      <c r="W397" s="49"/>
      <c r="X397" s="49"/>
      <c r="Y397" s="49"/>
      <c r="Z397" s="49"/>
      <c r="AA397" s="49"/>
      <c r="AB397" s="49"/>
      <c r="AC397" s="49"/>
      <c r="AD397" s="49"/>
      <c r="AE397" s="49"/>
      <c r="AF397" s="49"/>
      <c r="AG397" s="49"/>
      <c r="AH397" s="49"/>
      <c r="AI397" s="49"/>
      <c r="AJ397" s="49"/>
      <c r="AK397" s="49"/>
      <c r="AL397" s="52"/>
      <c r="AM397" s="52"/>
      <c r="AN397" s="52"/>
      <c r="AO397" s="52"/>
      <c r="AP397" s="52"/>
      <c r="AQ397" s="52"/>
    </row>
    <row r="398" spans="1:43" ht="19.5" customHeight="1">
      <c r="A398" s="86">
        <v>43745</v>
      </c>
      <c r="B398" s="49" t="s">
        <v>1990</v>
      </c>
      <c r="C398" s="87">
        <v>42.876164000000003</v>
      </c>
      <c r="D398" s="87">
        <v>74.600116999999997</v>
      </c>
      <c r="E398" s="49">
        <v>400</v>
      </c>
      <c r="F398" s="49">
        <v>0</v>
      </c>
      <c r="G398" s="61" t="s">
        <v>21</v>
      </c>
      <c r="H398" s="49" t="s">
        <v>64</v>
      </c>
      <c r="I398" s="49"/>
      <c r="J398" s="49"/>
      <c r="K398" s="88" t="s">
        <v>2073</v>
      </c>
      <c r="L398" s="49"/>
      <c r="M398" s="49" t="s">
        <v>1564</v>
      </c>
      <c r="N398" s="49"/>
      <c r="O398" s="49" t="s">
        <v>24</v>
      </c>
      <c r="P398" s="49" t="s">
        <v>67</v>
      </c>
      <c r="Q398" s="49"/>
      <c r="R398" s="89" t="s">
        <v>3098</v>
      </c>
      <c r="S398" s="61" t="s">
        <v>27</v>
      </c>
      <c r="T398" s="61" t="s">
        <v>3099</v>
      </c>
      <c r="U398" s="49"/>
      <c r="V398" s="49"/>
      <c r="W398" s="49"/>
      <c r="X398" s="49"/>
      <c r="Y398" s="49"/>
      <c r="Z398" s="49"/>
      <c r="AA398" s="49"/>
      <c r="AB398" s="49"/>
      <c r="AC398" s="49"/>
      <c r="AD398" s="49"/>
      <c r="AE398" s="49"/>
      <c r="AF398" s="49"/>
      <c r="AG398" s="49"/>
      <c r="AH398" s="49"/>
      <c r="AI398" s="49"/>
      <c r="AJ398" s="49"/>
      <c r="AK398" s="49"/>
      <c r="AL398" s="52"/>
      <c r="AM398" s="52"/>
      <c r="AN398" s="52"/>
      <c r="AO398" s="52"/>
      <c r="AP398" s="52"/>
      <c r="AQ398" s="52"/>
    </row>
    <row r="399" spans="1:43" ht="19.5" customHeight="1">
      <c r="A399" s="86">
        <v>43744</v>
      </c>
      <c r="B399" s="49" t="s">
        <v>3100</v>
      </c>
      <c r="C399" s="87">
        <v>41.652560000000001</v>
      </c>
      <c r="D399" s="87">
        <v>73.409970000000001</v>
      </c>
      <c r="E399" s="49">
        <v>200</v>
      </c>
      <c r="F399" s="49">
        <v>0</v>
      </c>
      <c r="G399" s="61" t="s">
        <v>21</v>
      </c>
      <c r="H399" s="49" t="s">
        <v>45</v>
      </c>
      <c r="I399" s="49"/>
      <c r="J399" s="49"/>
      <c r="K399" s="49"/>
      <c r="L399" s="49"/>
      <c r="M399" s="61" t="s">
        <v>3070</v>
      </c>
      <c r="N399" s="49"/>
      <c r="O399" s="49" t="s">
        <v>81</v>
      </c>
      <c r="P399" s="49" t="s">
        <v>48</v>
      </c>
      <c r="Q399" s="49"/>
      <c r="R399" s="89" t="s">
        <v>3101</v>
      </c>
      <c r="S399" s="61" t="s">
        <v>27</v>
      </c>
      <c r="T399" s="67" t="s">
        <v>3102</v>
      </c>
      <c r="U399" s="49"/>
      <c r="V399" s="49"/>
      <c r="W399" s="49"/>
      <c r="X399" s="49"/>
      <c r="Y399" s="49"/>
      <c r="Z399" s="49"/>
      <c r="AA399" s="49"/>
      <c r="AB399" s="49"/>
      <c r="AC399" s="49"/>
      <c r="AD399" s="49"/>
      <c r="AE399" s="49"/>
      <c r="AF399" s="49"/>
      <c r="AG399" s="49"/>
      <c r="AH399" s="49"/>
      <c r="AI399" s="49"/>
      <c r="AJ399" s="49"/>
      <c r="AK399" s="49"/>
      <c r="AL399" s="52"/>
      <c r="AM399" s="52"/>
      <c r="AN399" s="52"/>
      <c r="AO399" s="52"/>
      <c r="AP399" s="52"/>
      <c r="AQ399" s="52"/>
    </row>
    <row r="400" spans="1:43" ht="19.5" customHeight="1">
      <c r="A400" s="86">
        <v>43740</v>
      </c>
      <c r="B400" s="49" t="s">
        <v>1990</v>
      </c>
      <c r="C400" s="87" t="s">
        <v>3103</v>
      </c>
      <c r="D400" s="87">
        <v>74.600260000000006</v>
      </c>
      <c r="E400" s="49">
        <v>20</v>
      </c>
      <c r="F400" s="49">
        <v>0</v>
      </c>
      <c r="G400" s="61" t="s">
        <v>21</v>
      </c>
      <c r="H400" s="49" t="s">
        <v>58</v>
      </c>
      <c r="I400" s="49" t="s">
        <v>266</v>
      </c>
      <c r="J400" s="49"/>
      <c r="K400" s="49"/>
      <c r="L400" s="49"/>
      <c r="M400" s="49" t="s">
        <v>787</v>
      </c>
      <c r="N400" s="49"/>
      <c r="O400" s="49" t="s">
        <v>24</v>
      </c>
      <c r="P400" s="49" t="s">
        <v>48</v>
      </c>
      <c r="Q400" s="49"/>
      <c r="R400" s="89" t="s">
        <v>3104</v>
      </c>
      <c r="S400" s="61" t="s">
        <v>98</v>
      </c>
      <c r="T400" s="67" t="s">
        <v>3105</v>
      </c>
      <c r="U400" s="49"/>
      <c r="V400" s="49"/>
      <c r="W400" s="49"/>
      <c r="X400" s="49"/>
      <c r="Y400" s="49"/>
      <c r="Z400" s="49"/>
      <c r="AA400" s="49"/>
      <c r="AB400" s="49"/>
      <c r="AC400" s="49"/>
      <c r="AD400" s="49"/>
      <c r="AE400" s="49"/>
      <c r="AF400" s="49"/>
      <c r="AG400" s="49"/>
      <c r="AH400" s="49"/>
      <c r="AI400" s="49"/>
      <c r="AJ400" s="49"/>
      <c r="AK400" s="49"/>
      <c r="AL400" s="52"/>
      <c r="AM400" s="52"/>
      <c r="AN400" s="52"/>
      <c r="AO400" s="52"/>
      <c r="AP400" s="52"/>
      <c r="AQ400" s="52"/>
    </row>
    <row r="401" spans="1:43" ht="19.5" customHeight="1">
      <c r="A401" s="86">
        <v>43738</v>
      </c>
      <c r="B401" s="49" t="s">
        <v>1990</v>
      </c>
      <c r="C401" s="87">
        <v>42.876306</v>
      </c>
      <c r="D401" s="87">
        <v>74.600035000000005</v>
      </c>
      <c r="E401" s="49">
        <v>50</v>
      </c>
      <c r="F401" s="49">
        <v>0</v>
      </c>
      <c r="G401" s="61" t="s">
        <v>570</v>
      </c>
      <c r="H401" s="49" t="s">
        <v>64</v>
      </c>
      <c r="I401" s="49"/>
      <c r="J401" s="49"/>
      <c r="K401" s="88" t="s">
        <v>2073</v>
      </c>
      <c r="L401" s="49"/>
      <c r="M401" s="49" t="s">
        <v>1564</v>
      </c>
      <c r="N401" s="49"/>
      <c r="O401" s="49" t="s">
        <v>24</v>
      </c>
      <c r="P401" s="49" t="s">
        <v>67</v>
      </c>
      <c r="Q401" s="49"/>
      <c r="R401" s="89" t="s">
        <v>3106</v>
      </c>
      <c r="S401" s="61" t="s">
        <v>27</v>
      </c>
      <c r="T401" s="61" t="s">
        <v>3107</v>
      </c>
      <c r="U401" s="49"/>
      <c r="V401" s="49"/>
      <c r="W401" s="49"/>
      <c r="X401" s="49"/>
      <c r="Y401" s="49"/>
      <c r="Z401" s="49"/>
      <c r="AA401" s="49"/>
      <c r="AB401" s="49"/>
      <c r="AC401" s="49"/>
      <c r="AD401" s="49"/>
      <c r="AE401" s="49"/>
      <c r="AF401" s="49"/>
      <c r="AG401" s="49"/>
      <c r="AH401" s="49"/>
      <c r="AI401" s="49"/>
      <c r="AJ401" s="49"/>
      <c r="AK401" s="49"/>
      <c r="AL401" s="52"/>
      <c r="AM401" s="52"/>
      <c r="AN401" s="52"/>
      <c r="AO401" s="52"/>
      <c r="AP401" s="52"/>
      <c r="AQ401" s="52"/>
    </row>
    <row r="402" spans="1:43" ht="19.5" customHeight="1">
      <c r="A402" s="86">
        <v>43738</v>
      </c>
      <c r="B402" s="49" t="s">
        <v>3108</v>
      </c>
      <c r="C402" s="101">
        <v>42.458303999999998</v>
      </c>
      <c r="D402" s="87">
        <v>78.109845000000007</v>
      </c>
      <c r="E402" s="49">
        <v>200</v>
      </c>
      <c r="F402" s="49">
        <v>0</v>
      </c>
      <c r="G402" s="61" t="s">
        <v>21</v>
      </c>
      <c r="H402" s="49" t="s">
        <v>62</v>
      </c>
      <c r="I402" s="49"/>
      <c r="J402" s="49"/>
      <c r="K402" s="49" t="s">
        <v>3077</v>
      </c>
      <c r="L402" s="49"/>
      <c r="M402" s="49" t="s">
        <v>782</v>
      </c>
      <c r="N402" s="49"/>
      <c r="O402" s="49" t="s">
        <v>53</v>
      </c>
      <c r="P402" s="49" t="s">
        <v>67</v>
      </c>
      <c r="Q402" s="49"/>
      <c r="R402" s="89" t="s">
        <v>3109</v>
      </c>
      <c r="S402" s="61" t="s">
        <v>98</v>
      </c>
      <c r="T402" s="67" t="s">
        <v>3110</v>
      </c>
      <c r="U402" s="49"/>
      <c r="V402" s="49"/>
      <c r="W402" s="49"/>
      <c r="X402" s="49"/>
      <c r="Y402" s="49"/>
      <c r="Z402" s="49"/>
      <c r="AA402" s="49"/>
      <c r="AB402" s="49"/>
      <c r="AC402" s="49"/>
      <c r="AD402" s="49"/>
      <c r="AE402" s="49"/>
      <c r="AF402" s="49"/>
      <c r="AG402" s="49"/>
      <c r="AH402" s="49"/>
      <c r="AI402" s="49"/>
      <c r="AJ402" s="49"/>
      <c r="AK402" s="49"/>
      <c r="AL402" s="52"/>
      <c r="AM402" s="52"/>
      <c r="AN402" s="52"/>
      <c r="AO402" s="52"/>
      <c r="AP402" s="52"/>
      <c r="AQ402" s="52"/>
    </row>
    <row r="403" spans="1:43" ht="19.5" customHeight="1">
      <c r="A403" s="86">
        <v>43733</v>
      </c>
      <c r="B403" s="49" t="s">
        <v>1990</v>
      </c>
      <c r="C403" s="87">
        <v>42.877454</v>
      </c>
      <c r="D403" s="87">
        <v>74.600260000000006</v>
      </c>
      <c r="E403" s="49">
        <v>150</v>
      </c>
      <c r="F403" s="49">
        <v>0</v>
      </c>
      <c r="G403" s="61" t="s">
        <v>21</v>
      </c>
      <c r="H403" s="49" t="s">
        <v>79</v>
      </c>
      <c r="I403" s="49" t="s">
        <v>44</v>
      </c>
      <c r="J403" s="49"/>
      <c r="K403" s="49"/>
      <c r="L403" s="49"/>
      <c r="M403" s="49" t="s">
        <v>2030</v>
      </c>
      <c r="N403" s="49" t="s">
        <v>3111</v>
      </c>
      <c r="O403" s="49" t="s">
        <v>59</v>
      </c>
      <c r="P403" s="49" t="s">
        <v>48</v>
      </c>
      <c r="Q403" s="49"/>
      <c r="R403" s="89" t="s">
        <v>3112</v>
      </c>
      <c r="S403" s="61" t="s">
        <v>27</v>
      </c>
      <c r="T403" s="67" t="s">
        <v>3113</v>
      </c>
      <c r="U403" s="49"/>
      <c r="V403" s="49"/>
      <c r="W403" s="49"/>
      <c r="X403" s="49"/>
      <c r="Y403" s="49"/>
      <c r="Z403" s="49"/>
      <c r="AA403" s="49"/>
      <c r="AB403" s="49"/>
      <c r="AC403" s="49"/>
      <c r="AD403" s="49"/>
      <c r="AE403" s="49"/>
      <c r="AF403" s="49"/>
      <c r="AG403" s="49"/>
      <c r="AH403" s="49"/>
      <c r="AI403" s="49"/>
      <c r="AJ403" s="49"/>
      <c r="AK403" s="49"/>
      <c r="AL403" s="52"/>
      <c r="AM403" s="52"/>
      <c r="AN403" s="52"/>
      <c r="AO403" s="52"/>
      <c r="AP403" s="52"/>
      <c r="AQ403" s="52"/>
    </row>
    <row r="404" spans="1:43" ht="19.5" customHeight="1">
      <c r="A404" s="86">
        <v>43733</v>
      </c>
      <c r="B404" s="49" t="s">
        <v>1990</v>
      </c>
      <c r="C404" s="101">
        <v>42.876296000000004</v>
      </c>
      <c r="D404" s="87">
        <v>74.600116999999997</v>
      </c>
      <c r="E404" s="49">
        <v>7</v>
      </c>
      <c r="F404" s="49">
        <v>0</v>
      </c>
      <c r="G404" s="49" t="s">
        <v>21</v>
      </c>
      <c r="H404" s="49" t="s">
        <v>73</v>
      </c>
      <c r="I404" s="49" t="s">
        <v>45</v>
      </c>
      <c r="J404" s="49"/>
      <c r="K404" s="49"/>
      <c r="L404" s="49"/>
      <c r="M404" s="49" t="s">
        <v>1564</v>
      </c>
      <c r="N404" s="49"/>
      <c r="O404" s="49" t="s">
        <v>24</v>
      </c>
      <c r="P404" s="49" t="s">
        <v>67</v>
      </c>
      <c r="Q404" s="49"/>
      <c r="R404" s="89" t="s">
        <v>3114</v>
      </c>
      <c r="S404" s="61" t="s">
        <v>98</v>
      </c>
      <c r="T404" s="61" t="s">
        <v>3115</v>
      </c>
      <c r="U404" s="49"/>
      <c r="V404" s="49"/>
      <c r="W404" s="49"/>
      <c r="X404" s="49"/>
      <c r="Y404" s="49"/>
      <c r="Z404" s="49"/>
      <c r="AA404" s="49"/>
      <c r="AB404" s="49"/>
      <c r="AC404" s="49"/>
      <c r="AD404" s="49"/>
      <c r="AE404" s="49"/>
      <c r="AF404" s="49"/>
      <c r="AG404" s="49"/>
      <c r="AH404" s="49"/>
      <c r="AI404" s="49"/>
      <c r="AJ404" s="49"/>
      <c r="AK404" s="49"/>
      <c r="AL404" s="52"/>
      <c r="AM404" s="52"/>
      <c r="AN404" s="52"/>
      <c r="AO404" s="52"/>
      <c r="AP404" s="52"/>
      <c r="AQ404" s="52"/>
    </row>
    <row r="405" spans="1:43" ht="19.5" customHeight="1">
      <c r="A405" s="86">
        <v>43731</v>
      </c>
      <c r="B405" s="49" t="s">
        <v>3116</v>
      </c>
      <c r="C405" s="87">
        <v>42.731400000000001</v>
      </c>
      <c r="D405" s="87">
        <v>74.643579000000003</v>
      </c>
      <c r="E405" s="49">
        <v>15</v>
      </c>
      <c r="F405" s="49">
        <v>0</v>
      </c>
      <c r="G405" s="49" t="s">
        <v>158</v>
      </c>
      <c r="H405" s="49" t="s">
        <v>51</v>
      </c>
      <c r="I405" s="49"/>
      <c r="J405" s="49"/>
      <c r="K405" s="49"/>
      <c r="L405" s="49"/>
      <c r="M405" s="49" t="s">
        <v>490</v>
      </c>
      <c r="N405" s="49"/>
      <c r="O405" s="49" t="s">
        <v>24</v>
      </c>
      <c r="P405" s="49" t="s">
        <v>48</v>
      </c>
      <c r="Q405" s="49"/>
      <c r="R405" s="89" t="s">
        <v>3117</v>
      </c>
      <c r="S405" s="61" t="s">
        <v>98</v>
      </c>
      <c r="T405" s="67" t="s">
        <v>3118</v>
      </c>
      <c r="U405" s="49"/>
      <c r="V405" s="49"/>
      <c r="W405" s="49"/>
      <c r="X405" s="49"/>
      <c r="Y405" s="49"/>
      <c r="Z405" s="49"/>
      <c r="AA405" s="49"/>
      <c r="AB405" s="49"/>
      <c r="AC405" s="49"/>
      <c r="AD405" s="49"/>
      <c r="AE405" s="49"/>
      <c r="AF405" s="49"/>
      <c r="AG405" s="49"/>
      <c r="AH405" s="49"/>
      <c r="AI405" s="49"/>
      <c r="AJ405" s="49"/>
      <c r="AK405" s="49"/>
      <c r="AL405" s="52"/>
      <c r="AM405" s="52"/>
      <c r="AN405" s="52"/>
      <c r="AO405" s="52"/>
      <c r="AP405" s="52"/>
      <c r="AQ405" s="52"/>
    </row>
    <row r="406" spans="1:43" ht="19.5" customHeight="1">
      <c r="A406" s="86">
        <v>43725</v>
      </c>
      <c r="B406" s="49" t="s">
        <v>1990</v>
      </c>
      <c r="C406" s="101">
        <v>42.876201999999999</v>
      </c>
      <c r="D406" s="87">
        <v>74.600161</v>
      </c>
      <c r="E406" s="49">
        <v>15</v>
      </c>
      <c r="F406" s="49">
        <v>10</v>
      </c>
      <c r="G406" s="61" t="s">
        <v>21</v>
      </c>
      <c r="H406" s="49" t="s">
        <v>282</v>
      </c>
      <c r="I406" s="49" t="s">
        <v>133</v>
      </c>
      <c r="J406" s="49"/>
      <c r="K406" s="49"/>
      <c r="L406" s="49"/>
      <c r="M406" s="49" t="s">
        <v>258</v>
      </c>
      <c r="N406" s="49"/>
      <c r="O406" s="49" t="s">
        <v>66</v>
      </c>
      <c r="P406" s="49" t="s">
        <v>900</v>
      </c>
      <c r="Q406" s="49" t="s">
        <v>25</v>
      </c>
      <c r="R406" s="89" t="s">
        <v>3119</v>
      </c>
      <c r="S406" s="61" t="s">
        <v>98</v>
      </c>
      <c r="T406" s="61" t="s">
        <v>3120</v>
      </c>
      <c r="U406" s="49"/>
      <c r="V406" s="49"/>
      <c r="W406" s="49"/>
      <c r="X406" s="49"/>
      <c r="Y406" s="49"/>
      <c r="Z406" s="49"/>
      <c r="AA406" s="49"/>
      <c r="AB406" s="49"/>
      <c r="AC406" s="49"/>
      <c r="AD406" s="49"/>
      <c r="AE406" s="49"/>
      <c r="AF406" s="49"/>
      <c r="AG406" s="49"/>
      <c r="AH406" s="49"/>
      <c r="AI406" s="49"/>
      <c r="AJ406" s="49"/>
      <c r="AK406" s="49"/>
      <c r="AL406" s="52"/>
      <c r="AM406" s="52"/>
      <c r="AN406" s="52"/>
      <c r="AO406" s="52"/>
      <c r="AP406" s="52"/>
      <c r="AQ406" s="52"/>
    </row>
    <row r="407" spans="1:43" ht="19.5" customHeight="1">
      <c r="A407" s="86">
        <v>43722</v>
      </c>
      <c r="B407" s="49" t="s">
        <v>3080</v>
      </c>
      <c r="C407" s="68">
        <v>39.878641999999999</v>
      </c>
      <c r="D407" s="68">
        <v>70.521534000000003</v>
      </c>
      <c r="E407" s="49">
        <v>50</v>
      </c>
      <c r="F407" s="49">
        <v>0</v>
      </c>
      <c r="G407" s="61" t="s">
        <v>21</v>
      </c>
      <c r="H407" s="49" t="s">
        <v>282</v>
      </c>
      <c r="I407" s="49" t="s">
        <v>133</v>
      </c>
      <c r="J407" s="49"/>
      <c r="K407" s="49"/>
      <c r="L407" s="49"/>
      <c r="M407" s="49" t="s">
        <v>59</v>
      </c>
      <c r="N407" s="49"/>
      <c r="O407" s="49" t="s">
        <v>59</v>
      </c>
      <c r="P407" s="49" t="s">
        <v>205</v>
      </c>
      <c r="Q407" s="49"/>
      <c r="R407" s="89" t="s">
        <v>3121</v>
      </c>
      <c r="S407" s="61" t="s">
        <v>27</v>
      </c>
      <c r="T407" s="67" t="s">
        <v>3122</v>
      </c>
      <c r="U407" s="49"/>
      <c r="V407" s="49"/>
      <c r="W407" s="49"/>
      <c r="X407" s="49"/>
      <c r="Y407" s="49"/>
      <c r="Z407" s="49"/>
      <c r="AA407" s="49"/>
      <c r="AB407" s="49"/>
      <c r="AC407" s="49"/>
      <c r="AD407" s="49"/>
      <c r="AE407" s="49"/>
      <c r="AF407" s="49"/>
      <c r="AG407" s="49"/>
      <c r="AH407" s="49"/>
      <c r="AI407" s="49"/>
      <c r="AJ407" s="49"/>
      <c r="AK407" s="49"/>
      <c r="AL407" s="52"/>
      <c r="AM407" s="52"/>
      <c r="AN407" s="52"/>
      <c r="AO407" s="52"/>
      <c r="AP407" s="52"/>
      <c r="AQ407" s="52"/>
    </row>
    <row r="408" spans="1:43" ht="19.5" customHeight="1">
      <c r="A408" s="86">
        <v>43721</v>
      </c>
      <c r="B408" s="49" t="s">
        <v>1990</v>
      </c>
      <c r="C408" s="87">
        <v>42.879997000000003</v>
      </c>
      <c r="D408" s="87">
        <v>74.591948000000002</v>
      </c>
      <c r="E408" s="49">
        <v>50</v>
      </c>
      <c r="F408" s="49">
        <v>0</v>
      </c>
      <c r="G408" s="61" t="s">
        <v>158</v>
      </c>
      <c r="H408" s="49" t="s">
        <v>63</v>
      </c>
      <c r="I408" s="49"/>
      <c r="J408" s="49"/>
      <c r="K408" s="49" t="s">
        <v>2697</v>
      </c>
      <c r="L408" s="49"/>
      <c r="M408" s="49" t="s">
        <v>490</v>
      </c>
      <c r="N408" s="49"/>
      <c r="O408" s="49" t="s">
        <v>53</v>
      </c>
      <c r="P408" s="49" t="s">
        <v>205</v>
      </c>
      <c r="Q408" s="49"/>
      <c r="R408" s="89" t="s">
        <v>3123</v>
      </c>
      <c r="S408" s="61" t="s">
        <v>27</v>
      </c>
      <c r="T408" s="67" t="s">
        <v>3124</v>
      </c>
      <c r="U408" s="49"/>
      <c r="V408" s="49"/>
      <c r="W408" s="49"/>
      <c r="X408" s="49"/>
      <c r="Y408" s="49"/>
      <c r="Z408" s="49"/>
      <c r="AA408" s="49"/>
      <c r="AB408" s="49"/>
      <c r="AC408" s="49"/>
      <c r="AD408" s="49"/>
      <c r="AE408" s="49"/>
      <c r="AF408" s="49"/>
      <c r="AG408" s="49"/>
      <c r="AH408" s="49"/>
      <c r="AI408" s="49"/>
      <c r="AJ408" s="49"/>
      <c r="AK408" s="49"/>
      <c r="AL408" s="52"/>
      <c r="AM408" s="52"/>
      <c r="AN408" s="52"/>
      <c r="AO408" s="52"/>
      <c r="AP408" s="52"/>
      <c r="AQ408" s="52"/>
    </row>
    <row r="409" spans="1:43" ht="19.5" customHeight="1">
      <c r="A409" s="86">
        <v>43721</v>
      </c>
      <c r="B409" s="49" t="s">
        <v>3125</v>
      </c>
      <c r="C409" s="87">
        <v>42.845089000000002</v>
      </c>
      <c r="D409" s="87">
        <v>74.380431999999999</v>
      </c>
      <c r="E409" s="49">
        <v>20</v>
      </c>
      <c r="F409" s="49">
        <v>0</v>
      </c>
      <c r="G409" s="61" t="s">
        <v>158</v>
      </c>
      <c r="H409" s="49" t="s">
        <v>58</v>
      </c>
      <c r="I409" s="49" t="s">
        <v>266</v>
      </c>
      <c r="J409" s="49"/>
      <c r="K409" s="49"/>
      <c r="L409" s="49"/>
      <c r="M409" s="49" t="s">
        <v>59</v>
      </c>
      <c r="N409" s="49"/>
      <c r="O409" s="49" t="s">
        <v>59</v>
      </c>
      <c r="P409" s="49" t="s">
        <v>67</v>
      </c>
      <c r="Q409" s="49"/>
      <c r="R409" s="89" t="s">
        <v>3126</v>
      </c>
      <c r="S409" s="61" t="s">
        <v>98</v>
      </c>
      <c r="T409" s="61" t="s">
        <v>3127</v>
      </c>
      <c r="U409" s="49"/>
      <c r="V409" s="49"/>
      <c r="W409" s="49"/>
      <c r="X409" s="49"/>
      <c r="Y409" s="49"/>
      <c r="Z409" s="49"/>
      <c r="AA409" s="49"/>
      <c r="AB409" s="49"/>
      <c r="AC409" s="49"/>
      <c r="AD409" s="49"/>
      <c r="AE409" s="49"/>
      <c r="AF409" s="49"/>
      <c r="AG409" s="49"/>
      <c r="AH409" s="49"/>
      <c r="AI409" s="49"/>
      <c r="AJ409" s="49"/>
      <c r="AK409" s="49"/>
      <c r="AL409" s="52"/>
      <c r="AM409" s="52"/>
      <c r="AN409" s="52"/>
      <c r="AO409" s="52"/>
      <c r="AP409" s="52"/>
      <c r="AQ409" s="52"/>
    </row>
    <row r="410" spans="1:43" ht="19.5" customHeight="1">
      <c r="A410" s="86">
        <v>43719</v>
      </c>
      <c r="B410" s="49" t="s">
        <v>3128</v>
      </c>
      <c r="C410" s="101">
        <v>40.430881999999997</v>
      </c>
      <c r="D410" s="87">
        <v>72.093182999999996</v>
      </c>
      <c r="E410" s="49">
        <v>30</v>
      </c>
      <c r="F410" s="49">
        <v>0</v>
      </c>
      <c r="G410" s="49" t="s">
        <v>21</v>
      </c>
      <c r="H410" s="49" t="s">
        <v>133</v>
      </c>
      <c r="I410" s="49" t="s">
        <v>282</v>
      </c>
      <c r="J410" s="49"/>
      <c r="K410" s="49"/>
      <c r="L410" s="49"/>
      <c r="M410" s="67" t="s">
        <v>2962</v>
      </c>
      <c r="N410" s="49"/>
      <c r="O410" s="49" t="s">
        <v>137</v>
      </c>
      <c r="P410" s="49" t="s">
        <v>205</v>
      </c>
      <c r="Q410" s="49"/>
      <c r="R410" s="89" t="s">
        <v>3129</v>
      </c>
      <c r="S410" s="61" t="s">
        <v>98</v>
      </c>
      <c r="T410" s="61" t="s">
        <v>3130</v>
      </c>
      <c r="U410" s="49"/>
      <c r="V410" s="49"/>
      <c r="W410" s="49"/>
      <c r="X410" s="49"/>
      <c r="Y410" s="49"/>
      <c r="Z410" s="49"/>
      <c r="AA410" s="49"/>
      <c r="AB410" s="49"/>
      <c r="AC410" s="49"/>
      <c r="AD410" s="49"/>
      <c r="AE410" s="49"/>
      <c r="AF410" s="49"/>
      <c r="AG410" s="49"/>
      <c r="AH410" s="49"/>
      <c r="AI410" s="49"/>
      <c r="AJ410" s="49"/>
      <c r="AK410" s="49"/>
      <c r="AL410" s="52"/>
      <c r="AM410" s="52"/>
      <c r="AN410" s="52"/>
      <c r="AO410" s="52"/>
      <c r="AP410" s="52"/>
      <c r="AQ410" s="52"/>
    </row>
    <row r="411" spans="1:43" ht="19.5" customHeight="1">
      <c r="A411" s="86">
        <v>43718</v>
      </c>
      <c r="B411" s="49" t="s">
        <v>3128</v>
      </c>
      <c r="C411" s="101">
        <v>40.430881999999997</v>
      </c>
      <c r="D411" s="87">
        <v>72.093182999999996</v>
      </c>
      <c r="E411" s="49">
        <v>50</v>
      </c>
      <c r="F411" s="49">
        <v>0</v>
      </c>
      <c r="G411" s="61" t="s">
        <v>21</v>
      </c>
      <c r="H411" s="49" t="s">
        <v>133</v>
      </c>
      <c r="I411" s="49" t="s">
        <v>282</v>
      </c>
      <c r="J411" s="49"/>
      <c r="K411" s="49"/>
      <c r="L411" s="49"/>
      <c r="M411" s="88" t="s">
        <v>2962</v>
      </c>
      <c r="N411" s="49"/>
      <c r="O411" s="49" t="s">
        <v>137</v>
      </c>
      <c r="P411" s="49" t="s">
        <v>82</v>
      </c>
      <c r="Q411" s="49" t="s">
        <v>205</v>
      </c>
      <c r="R411" s="89" t="s">
        <v>3129</v>
      </c>
      <c r="S411" s="61" t="s">
        <v>98</v>
      </c>
      <c r="T411" s="67" t="s">
        <v>3131</v>
      </c>
      <c r="U411" s="49"/>
      <c r="V411" s="49"/>
      <c r="W411" s="49"/>
      <c r="X411" s="49"/>
      <c r="Y411" s="49"/>
      <c r="Z411" s="49"/>
      <c r="AA411" s="49"/>
      <c r="AB411" s="49"/>
      <c r="AC411" s="49"/>
      <c r="AD411" s="49"/>
      <c r="AE411" s="49"/>
      <c r="AF411" s="49"/>
      <c r="AG411" s="49"/>
      <c r="AH411" s="49"/>
      <c r="AI411" s="49"/>
      <c r="AJ411" s="49"/>
      <c r="AK411" s="49"/>
      <c r="AL411" s="52"/>
      <c r="AM411" s="52"/>
      <c r="AN411" s="52"/>
      <c r="AO411" s="52"/>
      <c r="AP411" s="52"/>
      <c r="AQ411" s="52"/>
    </row>
    <row r="412" spans="1:43" ht="19.5" customHeight="1">
      <c r="A412" s="86">
        <v>43717</v>
      </c>
      <c r="B412" s="49" t="s">
        <v>2887</v>
      </c>
      <c r="C412" s="87">
        <v>42.600447000000003</v>
      </c>
      <c r="D412" s="87">
        <v>78.146467000000001</v>
      </c>
      <c r="E412" s="49">
        <v>30</v>
      </c>
      <c r="F412" s="49">
        <v>0</v>
      </c>
      <c r="G412" s="61" t="s">
        <v>21</v>
      </c>
      <c r="H412" s="49" t="s">
        <v>266</v>
      </c>
      <c r="I412" s="49"/>
      <c r="J412" s="49"/>
      <c r="K412" s="49"/>
      <c r="L412" s="49"/>
      <c r="M412" s="49" t="s">
        <v>59</v>
      </c>
      <c r="N412" s="49"/>
      <c r="O412" s="49" t="s">
        <v>59</v>
      </c>
      <c r="P412" s="49" t="s">
        <v>48</v>
      </c>
      <c r="Q412" s="49"/>
      <c r="R412" s="89" t="s">
        <v>3132</v>
      </c>
      <c r="S412" s="61" t="s">
        <v>27</v>
      </c>
      <c r="T412" s="67" t="s">
        <v>3133</v>
      </c>
      <c r="U412" s="49"/>
      <c r="V412" s="49"/>
      <c r="W412" s="49"/>
      <c r="X412" s="49"/>
      <c r="Y412" s="49"/>
      <c r="Z412" s="49"/>
      <c r="AA412" s="49"/>
      <c r="AB412" s="49"/>
      <c r="AC412" s="49"/>
      <c r="AD412" s="49"/>
      <c r="AE412" s="49"/>
      <c r="AF412" s="49"/>
      <c r="AG412" s="49"/>
      <c r="AH412" s="49"/>
      <c r="AI412" s="49"/>
      <c r="AJ412" s="49"/>
      <c r="AK412" s="49"/>
      <c r="AL412" s="52"/>
      <c r="AM412" s="52"/>
      <c r="AN412" s="52"/>
      <c r="AO412" s="52"/>
      <c r="AP412" s="52"/>
      <c r="AQ412" s="52"/>
    </row>
    <row r="413" spans="1:43" ht="19.5" customHeight="1">
      <c r="A413" s="86">
        <v>43713</v>
      </c>
      <c r="B413" s="49" t="s">
        <v>1990</v>
      </c>
      <c r="C413" s="87">
        <v>42.877454</v>
      </c>
      <c r="D413" s="87">
        <v>74.600260000000006</v>
      </c>
      <c r="E413" s="49">
        <v>20</v>
      </c>
      <c r="F413" s="49">
        <v>0</v>
      </c>
      <c r="G413" s="61" t="s">
        <v>21</v>
      </c>
      <c r="H413" s="49" t="s">
        <v>51</v>
      </c>
      <c r="I413" s="49"/>
      <c r="J413" s="49"/>
      <c r="K413" s="49"/>
      <c r="L413" s="49"/>
      <c r="M413" s="49" t="s">
        <v>1215</v>
      </c>
      <c r="N413" s="49" t="s">
        <v>1564</v>
      </c>
      <c r="O413" s="49" t="s">
        <v>66</v>
      </c>
      <c r="P413" s="49" t="s">
        <v>205</v>
      </c>
      <c r="Q413" s="49"/>
      <c r="R413" s="89" t="s">
        <v>3134</v>
      </c>
      <c r="S413" s="61" t="s">
        <v>27</v>
      </c>
      <c r="T413" s="61" t="s">
        <v>3135</v>
      </c>
      <c r="U413" s="49"/>
      <c r="V413" s="49"/>
      <c r="W413" s="49"/>
      <c r="X413" s="49"/>
      <c r="Y413" s="49"/>
      <c r="Z413" s="49"/>
      <c r="AA413" s="49"/>
      <c r="AB413" s="49"/>
      <c r="AC413" s="49"/>
      <c r="AD413" s="49"/>
      <c r="AE413" s="49"/>
      <c r="AF413" s="49"/>
      <c r="AG413" s="49"/>
      <c r="AH413" s="49"/>
      <c r="AI413" s="49"/>
      <c r="AJ413" s="49"/>
      <c r="AK413" s="49"/>
      <c r="AL413" s="52"/>
      <c r="AM413" s="52"/>
      <c r="AN413" s="52"/>
      <c r="AO413" s="52"/>
      <c r="AP413" s="52"/>
      <c r="AQ413" s="52"/>
    </row>
    <row r="414" spans="1:43" ht="19.5" customHeight="1">
      <c r="A414" s="86">
        <v>43713</v>
      </c>
      <c r="B414" s="49" t="s">
        <v>2956</v>
      </c>
      <c r="C414" s="87">
        <v>41.413378999999999</v>
      </c>
      <c r="D414" s="87">
        <v>75.056443000000002</v>
      </c>
      <c r="E414" s="49">
        <v>100</v>
      </c>
      <c r="F414" s="49">
        <v>0</v>
      </c>
      <c r="G414" s="61" t="s">
        <v>21</v>
      </c>
      <c r="H414" s="49" t="s">
        <v>79</v>
      </c>
      <c r="I414" s="49"/>
      <c r="J414" s="49"/>
      <c r="K414" s="49"/>
      <c r="L414" s="49"/>
      <c r="M414" s="49" t="s">
        <v>3136</v>
      </c>
      <c r="N414" s="49" t="s">
        <v>2025</v>
      </c>
      <c r="O414" s="49" t="s">
        <v>24</v>
      </c>
      <c r="P414" s="49" t="s">
        <v>82</v>
      </c>
      <c r="Q414" s="49"/>
      <c r="R414" s="89" t="s">
        <v>3137</v>
      </c>
      <c r="S414" s="61" t="s">
        <v>98</v>
      </c>
      <c r="T414" s="61" t="s">
        <v>3138</v>
      </c>
      <c r="U414" s="49"/>
      <c r="V414" s="49"/>
      <c r="W414" s="49"/>
      <c r="X414" s="49"/>
      <c r="Y414" s="49"/>
      <c r="Z414" s="49"/>
      <c r="AA414" s="49"/>
      <c r="AB414" s="49"/>
      <c r="AC414" s="49"/>
      <c r="AD414" s="49"/>
      <c r="AE414" s="49"/>
      <c r="AF414" s="49"/>
      <c r="AG414" s="49"/>
      <c r="AH414" s="49"/>
      <c r="AI414" s="49"/>
      <c r="AJ414" s="49"/>
      <c r="AK414" s="49"/>
      <c r="AL414" s="52"/>
      <c r="AM414" s="52"/>
      <c r="AN414" s="52"/>
      <c r="AO414" s="52"/>
      <c r="AP414" s="52"/>
      <c r="AQ414" s="52"/>
    </row>
    <row r="415" spans="1:43" ht="19.5" customHeight="1">
      <c r="A415" s="86">
        <v>43711</v>
      </c>
      <c r="B415" s="49" t="s">
        <v>1990</v>
      </c>
      <c r="C415" s="87">
        <v>42.877768000000003</v>
      </c>
      <c r="D415" s="87">
        <v>74.566866000000005</v>
      </c>
      <c r="E415" s="49">
        <v>200</v>
      </c>
      <c r="F415" s="49">
        <v>0</v>
      </c>
      <c r="G415" s="61" t="s">
        <v>21</v>
      </c>
      <c r="H415" s="49" t="s">
        <v>44</v>
      </c>
      <c r="I415" s="49" t="s">
        <v>79</v>
      </c>
      <c r="J415" s="49"/>
      <c r="K415" s="49"/>
      <c r="L415" s="49"/>
      <c r="M415" s="49" t="s">
        <v>2030</v>
      </c>
      <c r="N415" s="49" t="s">
        <v>3111</v>
      </c>
      <c r="O415" s="49" t="s">
        <v>59</v>
      </c>
      <c r="P415" s="49" t="s">
        <v>205</v>
      </c>
      <c r="Q415" s="49"/>
      <c r="R415" s="89" t="s">
        <v>3139</v>
      </c>
      <c r="S415" s="61" t="s">
        <v>27</v>
      </c>
      <c r="T415" s="61" t="s">
        <v>3140</v>
      </c>
      <c r="U415" s="49"/>
      <c r="V415" s="49"/>
      <c r="W415" s="49"/>
      <c r="X415" s="49"/>
      <c r="Y415" s="49"/>
      <c r="Z415" s="49"/>
      <c r="AA415" s="49"/>
      <c r="AB415" s="49"/>
      <c r="AC415" s="49"/>
      <c r="AD415" s="49"/>
      <c r="AE415" s="49"/>
      <c r="AF415" s="49"/>
      <c r="AG415" s="49"/>
      <c r="AH415" s="49"/>
      <c r="AI415" s="49"/>
      <c r="AJ415" s="49"/>
      <c r="AK415" s="49"/>
      <c r="AL415" s="52"/>
      <c r="AM415" s="52"/>
      <c r="AN415" s="52"/>
      <c r="AO415" s="52"/>
      <c r="AP415" s="52"/>
      <c r="AQ415" s="52"/>
    </row>
    <row r="416" spans="1:43" ht="19.5" customHeight="1">
      <c r="A416" s="86">
        <v>43706</v>
      </c>
      <c r="B416" s="49" t="s">
        <v>1990</v>
      </c>
      <c r="C416" s="87">
        <v>42.865692000000003</v>
      </c>
      <c r="D416" s="87">
        <v>74.610794999999996</v>
      </c>
      <c r="E416" s="49">
        <v>30</v>
      </c>
      <c r="F416" s="49">
        <v>0</v>
      </c>
      <c r="G416" s="61" t="s">
        <v>101</v>
      </c>
      <c r="H416" s="49" t="s">
        <v>62</v>
      </c>
      <c r="I416" s="49" t="s">
        <v>51</v>
      </c>
      <c r="J416" s="49"/>
      <c r="K416" s="104" t="s">
        <v>2124</v>
      </c>
      <c r="L416" s="49"/>
      <c r="M416" s="49" t="s">
        <v>782</v>
      </c>
      <c r="N416" s="49"/>
      <c r="O416" s="49" t="s">
        <v>53</v>
      </c>
      <c r="P416" s="49" t="s">
        <v>205</v>
      </c>
      <c r="Q416" s="49"/>
      <c r="R416" s="89" t="s">
        <v>3141</v>
      </c>
      <c r="S416" s="61" t="s">
        <v>27</v>
      </c>
      <c r="T416" s="61" t="s">
        <v>3142</v>
      </c>
      <c r="U416" s="49"/>
      <c r="V416" s="49"/>
      <c r="W416" s="49"/>
      <c r="X416" s="49"/>
      <c r="Y416" s="49"/>
      <c r="Z416" s="49"/>
      <c r="AA416" s="49"/>
      <c r="AB416" s="49"/>
      <c r="AC416" s="49"/>
      <c r="AD416" s="49"/>
      <c r="AE416" s="49"/>
      <c r="AF416" s="49"/>
      <c r="AG416" s="49"/>
      <c r="AH416" s="49"/>
      <c r="AI416" s="49"/>
      <c r="AJ416" s="49"/>
      <c r="AK416" s="49"/>
      <c r="AL416" s="52"/>
      <c r="AM416" s="52"/>
      <c r="AN416" s="52"/>
      <c r="AO416" s="52"/>
      <c r="AP416" s="52"/>
      <c r="AQ416" s="52"/>
    </row>
    <row r="417" spans="1:43" ht="19.5" customHeight="1">
      <c r="A417" s="86">
        <v>43685</v>
      </c>
      <c r="B417" s="49" t="s">
        <v>1990</v>
      </c>
      <c r="C417" s="87">
        <v>42.875596000000002</v>
      </c>
      <c r="D417" s="87">
        <v>74.603860999999995</v>
      </c>
      <c r="E417" s="49">
        <v>1000</v>
      </c>
      <c r="F417" s="49">
        <v>40</v>
      </c>
      <c r="G417" s="61" t="s">
        <v>21</v>
      </c>
      <c r="H417" s="49" t="s">
        <v>62</v>
      </c>
      <c r="I417" s="49"/>
      <c r="J417" s="49"/>
      <c r="K417" s="49" t="s">
        <v>2838</v>
      </c>
      <c r="L417" s="49"/>
      <c r="M417" s="61" t="s">
        <v>75</v>
      </c>
      <c r="N417" s="49"/>
      <c r="O417" s="49" t="s">
        <v>24</v>
      </c>
      <c r="P417" s="49" t="s">
        <v>900</v>
      </c>
      <c r="Q417" s="49" t="s">
        <v>25</v>
      </c>
      <c r="R417" s="89" t="s">
        <v>3143</v>
      </c>
      <c r="S417" s="61" t="s">
        <v>27</v>
      </c>
      <c r="T417" s="61" t="s">
        <v>3144</v>
      </c>
      <c r="U417" s="49"/>
      <c r="V417" s="49"/>
      <c r="W417" s="49"/>
      <c r="X417" s="49"/>
      <c r="Y417" s="49"/>
      <c r="Z417" s="49"/>
      <c r="AA417" s="49"/>
      <c r="AB417" s="49"/>
      <c r="AC417" s="49"/>
      <c r="AD417" s="49"/>
      <c r="AE417" s="49"/>
      <c r="AF417" s="49"/>
      <c r="AG417" s="49"/>
      <c r="AH417" s="49"/>
      <c r="AI417" s="49"/>
      <c r="AJ417" s="49"/>
      <c r="AK417" s="49"/>
      <c r="AL417" s="52"/>
      <c r="AM417" s="52"/>
      <c r="AN417" s="52"/>
      <c r="AO417" s="52"/>
      <c r="AP417" s="52"/>
      <c r="AQ417" s="52"/>
    </row>
    <row r="418" spans="1:43" ht="19.5" customHeight="1">
      <c r="A418" s="86">
        <v>43685</v>
      </c>
      <c r="B418" s="49" t="s">
        <v>3145</v>
      </c>
      <c r="C418" s="87">
        <v>42.806232999999999</v>
      </c>
      <c r="D418" s="87">
        <v>74.647526999999997</v>
      </c>
      <c r="E418" s="49">
        <v>500</v>
      </c>
      <c r="F418" s="49">
        <v>0</v>
      </c>
      <c r="G418" s="61" t="s">
        <v>101</v>
      </c>
      <c r="H418" s="49" t="s">
        <v>62</v>
      </c>
      <c r="I418" s="49"/>
      <c r="J418" s="49"/>
      <c r="K418" s="49" t="s">
        <v>2838</v>
      </c>
      <c r="L418" s="49"/>
      <c r="M418" s="49" t="s">
        <v>258</v>
      </c>
      <c r="N418" s="49"/>
      <c r="O418" s="49" t="s">
        <v>66</v>
      </c>
      <c r="P418" s="49" t="s">
        <v>900</v>
      </c>
      <c r="Q418" s="49"/>
      <c r="R418" s="89" t="s">
        <v>3146</v>
      </c>
      <c r="S418" s="61" t="s">
        <v>27</v>
      </c>
      <c r="T418" s="67" t="s">
        <v>3147</v>
      </c>
      <c r="U418" s="49"/>
      <c r="V418" s="49"/>
      <c r="W418" s="49"/>
      <c r="X418" s="49"/>
      <c r="Y418" s="49"/>
      <c r="Z418" s="49"/>
      <c r="AA418" s="49"/>
      <c r="AB418" s="49"/>
      <c r="AC418" s="49"/>
      <c r="AD418" s="49"/>
      <c r="AE418" s="49"/>
      <c r="AF418" s="49"/>
      <c r="AG418" s="49"/>
      <c r="AH418" s="49"/>
      <c r="AI418" s="49"/>
      <c r="AJ418" s="49"/>
      <c r="AK418" s="49"/>
      <c r="AL418" s="52"/>
      <c r="AM418" s="52"/>
      <c r="AN418" s="52"/>
      <c r="AO418" s="52"/>
      <c r="AP418" s="52"/>
      <c r="AQ418" s="52"/>
    </row>
    <row r="419" spans="1:43" ht="19.5" customHeight="1">
      <c r="A419" s="86">
        <v>43684</v>
      </c>
      <c r="B419" s="49" t="s">
        <v>3148</v>
      </c>
      <c r="C419" s="87">
        <v>41.571950999999999</v>
      </c>
      <c r="D419" s="87">
        <v>75.858559999999997</v>
      </c>
      <c r="E419" s="49">
        <v>300</v>
      </c>
      <c r="F419" s="49">
        <v>0</v>
      </c>
      <c r="G419" s="61" t="s">
        <v>795</v>
      </c>
      <c r="H419" s="49" t="s">
        <v>73</v>
      </c>
      <c r="I419" s="87" t="s">
        <v>129</v>
      </c>
      <c r="J419" s="49"/>
      <c r="K419" s="49"/>
      <c r="L419" s="49"/>
      <c r="M419" s="49" t="s">
        <v>3149</v>
      </c>
      <c r="N419" s="49"/>
      <c r="O419" s="49" t="s">
        <v>47</v>
      </c>
      <c r="P419" s="49" t="s">
        <v>48</v>
      </c>
      <c r="Q419" s="49"/>
      <c r="R419" s="89" t="s">
        <v>3150</v>
      </c>
      <c r="S419" s="61" t="s">
        <v>27</v>
      </c>
      <c r="T419" s="61" t="s">
        <v>3151</v>
      </c>
      <c r="U419" s="49"/>
      <c r="V419" s="49"/>
      <c r="W419" s="49"/>
      <c r="X419" s="49"/>
      <c r="Y419" s="49"/>
      <c r="Z419" s="49"/>
      <c r="AA419" s="49"/>
      <c r="AB419" s="49"/>
      <c r="AC419" s="49"/>
      <c r="AD419" s="49"/>
      <c r="AE419" s="49"/>
      <c r="AF419" s="49"/>
      <c r="AG419" s="49"/>
      <c r="AH419" s="49"/>
      <c r="AI419" s="49"/>
      <c r="AJ419" s="49"/>
      <c r="AK419" s="49"/>
      <c r="AL419" s="52"/>
      <c r="AM419" s="52"/>
      <c r="AN419" s="52"/>
      <c r="AO419" s="52"/>
      <c r="AP419" s="52"/>
      <c r="AQ419" s="52"/>
    </row>
    <row r="420" spans="1:43" ht="19.5" customHeight="1">
      <c r="A420" s="86">
        <v>43683</v>
      </c>
      <c r="B420" s="49" t="s">
        <v>3152</v>
      </c>
      <c r="C420" s="101">
        <v>41.779232</v>
      </c>
      <c r="D420" s="87">
        <v>76.236389000000003</v>
      </c>
      <c r="E420" s="49">
        <v>500</v>
      </c>
      <c r="F420" s="49">
        <v>0</v>
      </c>
      <c r="G420" s="61" t="s">
        <v>21</v>
      </c>
      <c r="H420" s="49" t="s">
        <v>73</v>
      </c>
      <c r="I420" s="87" t="s">
        <v>129</v>
      </c>
      <c r="J420" s="49"/>
      <c r="K420" s="49"/>
      <c r="L420" s="49"/>
      <c r="M420" s="49" t="s">
        <v>3149</v>
      </c>
      <c r="N420" s="49"/>
      <c r="O420" s="49" t="s">
        <v>47</v>
      </c>
      <c r="P420" s="49" t="s">
        <v>48</v>
      </c>
      <c r="Q420" s="49"/>
      <c r="R420" s="89" t="s">
        <v>3153</v>
      </c>
      <c r="S420" s="61" t="s">
        <v>27</v>
      </c>
      <c r="T420" s="61" t="s">
        <v>3154</v>
      </c>
      <c r="U420" s="49"/>
      <c r="V420" s="49"/>
      <c r="W420" s="49"/>
      <c r="X420" s="49"/>
      <c r="Y420" s="49"/>
      <c r="Z420" s="49"/>
      <c r="AA420" s="49"/>
      <c r="AB420" s="49"/>
      <c r="AC420" s="49"/>
      <c r="AD420" s="49"/>
      <c r="AE420" s="49"/>
      <c r="AF420" s="49"/>
      <c r="AG420" s="49"/>
      <c r="AH420" s="49"/>
      <c r="AI420" s="49"/>
      <c r="AJ420" s="49"/>
      <c r="AK420" s="49"/>
      <c r="AL420" s="52"/>
      <c r="AM420" s="52"/>
      <c r="AN420" s="52"/>
      <c r="AO420" s="52"/>
      <c r="AP420" s="52"/>
      <c r="AQ420" s="52"/>
    </row>
    <row r="421" spans="1:43" ht="19.5" customHeight="1">
      <c r="A421" s="86">
        <v>43682</v>
      </c>
      <c r="B421" s="49" t="s">
        <v>3152</v>
      </c>
      <c r="C421" s="101">
        <v>41.779232</v>
      </c>
      <c r="D421" s="87">
        <v>76.236389000000003</v>
      </c>
      <c r="E421" s="49">
        <v>600</v>
      </c>
      <c r="F421" s="49">
        <v>0</v>
      </c>
      <c r="G421" s="61" t="s">
        <v>21</v>
      </c>
      <c r="H421" s="49" t="s">
        <v>73</v>
      </c>
      <c r="I421" s="87" t="s">
        <v>129</v>
      </c>
      <c r="J421" s="49"/>
      <c r="K421" s="49"/>
      <c r="L421" s="49"/>
      <c r="M421" s="61" t="s">
        <v>3149</v>
      </c>
      <c r="N421" s="49"/>
      <c r="O421" s="49" t="s">
        <v>47</v>
      </c>
      <c r="P421" s="49" t="s">
        <v>82</v>
      </c>
      <c r="Q421" s="49"/>
      <c r="R421" s="89" t="s">
        <v>3155</v>
      </c>
      <c r="S421" s="61" t="s">
        <v>27</v>
      </c>
      <c r="T421" s="67" t="s">
        <v>3156</v>
      </c>
      <c r="U421" s="49"/>
      <c r="V421" s="49"/>
      <c r="W421" s="49"/>
      <c r="X421" s="49"/>
      <c r="Y421" s="49"/>
      <c r="Z421" s="49"/>
      <c r="AA421" s="49"/>
      <c r="AB421" s="49"/>
      <c r="AC421" s="49"/>
      <c r="AD421" s="49"/>
      <c r="AE421" s="49"/>
      <c r="AF421" s="49"/>
      <c r="AG421" s="49"/>
      <c r="AH421" s="49"/>
      <c r="AI421" s="49"/>
      <c r="AJ421" s="49"/>
      <c r="AK421" s="49"/>
      <c r="AL421" s="52"/>
      <c r="AM421" s="52"/>
      <c r="AN421" s="52"/>
      <c r="AO421" s="52"/>
      <c r="AP421" s="52"/>
      <c r="AQ421" s="52"/>
    </row>
    <row r="422" spans="1:43" ht="19.5" customHeight="1">
      <c r="A422" s="86">
        <v>43681</v>
      </c>
      <c r="B422" s="61" t="s">
        <v>3152</v>
      </c>
      <c r="C422" s="101">
        <v>41.779232</v>
      </c>
      <c r="D422" s="87">
        <v>76.236389000000003</v>
      </c>
      <c r="E422" s="49">
        <v>30</v>
      </c>
      <c r="F422" s="49">
        <v>0</v>
      </c>
      <c r="G422" s="61" t="s">
        <v>21</v>
      </c>
      <c r="H422" s="49" t="s">
        <v>73</v>
      </c>
      <c r="I422" s="87" t="s">
        <v>129</v>
      </c>
      <c r="J422" s="49"/>
      <c r="K422" s="49"/>
      <c r="L422" s="49"/>
      <c r="M422" s="49" t="s">
        <v>3149</v>
      </c>
      <c r="N422" s="49"/>
      <c r="O422" s="49" t="s">
        <v>47</v>
      </c>
      <c r="P422" s="49" t="s">
        <v>48</v>
      </c>
      <c r="Q422" s="49"/>
      <c r="R422" s="89" t="s">
        <v>3155</v>
      </c>
      <c r="S422" s="61" t="s">
        <v>27</v>
      </c>
      <c r="T422" s="67" t="s">
        <v>3157</v>
      </c>
      <c r="U422" s="49"/>
      <c r="V422" s="49"/>
      <c r="W422" s="49"/>
      <c r="X422" s="49"/>
      <c r="Y422" s="49"/>
      <c r="Z422" s="49"/>
      <c r="AA422" s="49"/>
      <c r="AB422" s="49"/>
      <c r="AC422" s="49"/>
      <c r="AD422" s="49"/>
      <c r="AE422" s="49"/>
      <c r="AF422" s="49"/>
      <c r="AG422" s="49"/>
      <c r="AH422" s="49"/>
      <c r="AI422" s="49"/>
      <c r="AJ422" s="49"/>
      <c r="AK422" s="49"/>
      <c r="AL422" s="52"/>
      <c r="AM422" s="52"/>
      <c r="AN422" s="52"/>
      <c r="AO422" s="52"/>
      <c r="AP422" s="52"/>
      <c r="AQ422" s="52"/>
    </row>
    <row r="423" spans="1:43" ht="19.5" customHeight="1">
      <c r="A423" s="86">
        <v>43675</v>
      </c>
      <c r="B423" s="49" t="s">
        <v>3158</v>
      </c>
      <c r="C423" s="87">
        <v>42.214832000000001</v>
      </c>
      <c r="D423" s="87">
        <v>75.765033000000003</v>
      </c>
      <c r="E423" s="49">
        <v>100</v>
      </c>
      <c r="F423" s="49">
        <v>0</v>
      </c>
      <c r="G423" s="49" t="s">
        <v>21</v>
      </c>
      <c r="H423" s="49" t="s">
        <v>62</v>
      </c>
      <c r="I423" s="49" t="s">
        <v>51</v>
      </c>
      <c r="J423" s="49"/>
      <c r="K423" s="49" t="s">
        <v>2450</v>
      </c>
      <c r="L423" s="49"/>
      <c r="M423" s="61" t="s">
        <v>75</v>
      </c>
      <c r="N423" s="49"/>
      <c r="O423" s="49" t="s">
        <v>24</v>
      </c>
      <c r="P423" s="49" t="s">
        <v>67</v>
      </c>
      <c r="Q423" s="49"/>
      <c r="R423" s="89" t="s">
        <v>3159</v>
      </c>
      <c r="S423" s="61" t="s">
        <v>27</v>
      </c>
      <c r="T423" s="61" t="s">
        <v>3160</v>
      </c>
      <c r="U423" s="49"/>
      <c r="V423" s="49"/>
      <c r="W423" s="49"/>
      <c r="X423" s="49"/>
      <c r="Y423" s="49"/>
      <c r="Z423" s="49"/>
      <c r="AA423" s="49"/>
      <c r="AB423" s="49"/>
      <c r="AC423" s="49"/>
      <c r="AD423" s="49"/>
      <c r="AE423" s="49"/>
      <c r="AF423" s="49"/>
      <c r="AG423" s="49"/>
      <c r="AH423" s="49"/>
      <c r="AI423" s="49"/>
      <c r="AJ423" s="49"/>
      <c r="AK423" s="49"/>
      <c r="AL423" s="52"/>
      <c r="AM423" s="52"/>
      <c r="AN423" s="52"/>
      <c r="AO423" s="52"/>
      <c r="AP423" s="52"/>
      <c r="AQ423" s="52"/>
    </row>
    <row r="424" spans="1:43" ht="19.5" customHeight="1">
      <c r="A424" s="86">
        <v>43672</v>
      </c>
      <c r="B424" s="61" t="s">
        <v>1990</v>
      </c>
      <c r="C424" s="87">
        <v>42.906145000000002</v>
      </c>
      <c r="D424" s="87">
        <v>74.567137000000002</v>
      </c>
      <c r="E424" s="49">
        <v>40</v>
      </c>
      <c r="F424" s="49">
        <v>0</v>
      </c>
      <c r="G424" s="61" t="s">
        <v>21</v>
      </c>
      <c r="H424" s="49" t="s">
        <v>58</v>
      </c>
      <c r="I424" s="49"/>
      <c r="J424" s="49"/>
      <c r="K424" s="49"/>
      <c r="L424" s="49"/>
      <c r="M424" s="49" t="s">
        <v>59</v>
      </c>
      <c r="N424" s="49"/>
      <c r="O424" s="49" t="s">
        <v>59</v>
      </c>
      <c r="P424" s="49" t="s">
        <v>82</v>
      </c>
      <c r="Q424" s="49"/>
      <c r="R424" s="89" t="s">
        <v>3161</v>
      </c>
      <c r="S424" s="61" t="s">
        <v>27</v>
      </c>
      <c r="T424" s="61" t="s">
        <v>3162</v>
      </c>
      <c r="U424" s="49"/>
      <c r="V424" s="49"/>
      <c r="W424" s="49"/>
      <c r="X424" s="49"/>
      <c r="Y424" s="49"/>
      <c r="Z424" s="49"/>
      <c r="AA424" s="49"/>
      <c r="AB424" s="49"/>
      <c r="AC424" s="49"/>
      <c r="AD424" s="49"/>
      <c r="AE424" s="49"/>
      <c r="AF424" s="49"/>
      <c r="AG424" s="49"/>
      <c r="AH424" s="49"/>
      <c r="AI424" s="49"/>
      <c r="AJ424" s="49"/>
      <c r="AK424" s="49"/>
      <c r="AL424" s="52"/>
      <c r="AM424" s="52"/>
      <c r="AN424" s="52"/>
      <c r="AO424" s="52"/>
      <c r="AP424" s="52"/>
      <c r="AQ424" s="52"/>
    </row>
    <row r="425" spans="1:43" ht="19.5" customHeight="1">
      <c r="A425" s="86">
        <v>43667</v>
      </c>
      <c r="B425" s="49" t="s">
        <v>1990</v>
      </c>
      <c r="C425" s="87">
        <v>42.841442999999998</v>
      </c>
      <c r="D425" s="87">
        <v>74.634837000000005</v>
      </c>
      <c r="E425" s="49">
        <v>10</v>
      </c>
      <c r="F425" s="49">
        <v>0</v>
      </c>
      <c r="G425" s="61" t="s">
        <v>21</v>
      </c>
      <c r="H425" s="49" t="s">
        <v>74</v>
      </c>
      <c r="I425" s="49" t="s">
        <v>73</v>
      </c>
      <c r="J425" s="49"/>
      <c r="K425" s="49"/>
      <c r="L425" s="49"/>
      <c r="M425" s="49" t="s">
        <v>2030</v>
      </c>
      <c r="N425" s="49"/>
      <c r="O425" s="49" t="s">
        <v>59</v>
      </c>
      <c r="P425" s="49" t="s">
        <v>67</v>
      </c>
      <c r="Q425" s="49"/>
      <c r="R425" s="89" t="s">
        <v>3163</v>
      </c>
      <c r="S425" s="61" t="s">
        <v>27</v>
      </c>
      <c r="T425" s="61" t="s">
        <v>3164</v>
      </c>
      <c r="U425" s="49"/>
      <c r="V425" s="49"/>
      <c r="W425" s="49"/>
      <c r="X425" s="49"/>
      <c r="Y425" s="49"/>
      <c r="Z425" s="49"/>
      <c r="AA425" s="49"/>
      <c r="AB425" s="49"/>
      <c r="AC425" s="49"/>
      <c r="AD425" s="49"/>
      <c r="AE425" s="49"/>
      <c r="AF425" s="49"/>
      <c r="AG425" s="49"/>
      <c r="AH425" s="49"/>
      <c r="AI425" s="49"/>
      <c r="AJ425" s="49"/>
      <c r="AK425" s="49"/>
      <c r="AL425" s="52"/>
      <c r="AM425" s="52"/>
      <c r="AN425" s="52"/>
      <c r="AO425" s="52"/>
      <c r="AP425" s="52"/>
      <c r="AQ425" s="52"/>
    </row>
    <row r="426" spans="1:43" ht="19.5" customHeight="1">
      <c r="A426" s="86">
        <v>43663</v>
      </c>
      <c r="B426" s="49" t="s">
        <v>3152</v>
      </c>
      <c r="C426" s="101">
        <v>41.779232</v>
      </c>
      <c r="D426" s="87">
        <v>76.236389000000003</v>
      </c>
      <c r="E426" s="49">
        <v>100</v>
      </c>
      <c r="F426" s="49">
        <v>0</v>
      </c>
      <c r="G426" s="61" t="s">
        <v>21</v>
      </c>
      <c r="H426" s="49" t="s">
        <v>73</v>
      </c>
      <c r="I426" s="87" t="s">
        <v>129</v>
      </c>
      <c r="J426" s="49"/>
      <c r="K426" s="49"/>
      <c r="L426" s="49"/>
      <c r="M426" s="49" t="s">
        <v>3149</v>
      </c>
      <c r="N426" s="49"/>
      <c r="O426" s="49" t="s">
        <v>47</v>
      </c>
      <c r="P426" s="49" t="s">
        <v>48</v>
      </c>
      <c r="Q426" s="49"/>
      <c r="R426" s="89" t="s">
        <v>3165</v>
      </c>
      <c r="S426" s="61" t="s">
        <v>98</v>
      </c>
      <c r="T426" s="67" t="s">
        <v>3166</v>
      </c>
      <c r="U426" s="49"/>
      <c r="V426" s="49"/>
      <c r="W426" s="49"/>
      <c r="X426" s="49"/>
      <c r="Y426" s="49"/>
      <c r="Z426" s="49"/>
      <c r="AA426" s="49"/>
      <c r="AB426" s="49"/>
      <c r="AC426" s="49"/>
      <c r="AD426" s="49"/>
      <c r="AE426" s="49"/>
      <c r="AF426" s="49"/>
      <c r="AG426" s="49"/>
      <c r="AH426" s="49"/>
      <c r="AI426" s="49"/>
      <c r="AJ426" s="49"/>
      <c r="AK426" s="49"/>
      <c r="AL426" s="52"/>
      <c r="AM426" s="52"/>
      <c r="AN426" s="52"/>
      <c r="AO426" s="52"/>
      <c r="AP426" s="52"/>
      <c r="AQ426" s="52"/>
    </row>
    <row r="427" spans="1:43" ht="19.5" customHeight="1">
      <c r="A427" s="86">
        <v>43662</v>
      </c>
      <c r="B427" s="49" t="s">
        <v>1990</v>
      </c>
      <c r="C427" s="87">
        <v>42.862288999999997</v>
      </c>
      <c r="D427" s="87">
        <v>74.637884999999997</v>
      </c>
      <c r="E427" s="49">
        <v>30</v>
      </c>
      <c r="F427" s="49">
        <v>0</v>
      </c>
      <c r="G427" s="49" t="s">
        <v>21</v>
      </c>
      <c r="H427" s="49" t="s">
        <v>62</v>
      </c>
      <c r="I427" s="49" t="s">
        <v>51</v>
      </c>
      <c r="J427" s="49"/>
      <c r="K427" s="49" t="s">
        <v>2124</v>
      </c>
      <c r="L427" s="49"/>
      <c r="M427" s="49" t="s">
        <v>1280</v>
      </c>
      <c r="N427" s="49"/>
      <c r="O427" s="49" t="s">
        <v>24</v>
      </c>
      <c r="P427" s="49" t="s">
        <v>67</v>
      </c>
      <c r="Q427" s="49"/>
      <c r="R427" s="89" t="s">
        <v>3167</v>
      </c>
      <c r="S427" s="61" t="s">
        <v>27</v>
      </c>
      <c r="T427" s="61" t="s">
        <v>3168</v>
      </c>
      <c r="U427" s="49"/>
      <c r="V427" s="49"/>
      <c r="W427" s="49"/>
      <c r="X427" s="49"/>
      <c r="Y427" s="49"/>
      <c r="Z427" s="49"/>
      <c r="AA427" s="49"/>
      <c r="AB427" s="49"/>
      <c r="AC427" s="49"/>
      <c r="AD427" s="49"/>
      <c r="AE427" s="49"/>
      <c r="AF427" s="49"/>
      <c r="AG427" s="49"/>
      <c r="AH427" s="49"/>
      <c r="AI427" s="49"/>
      <c r="AJ427" s="49"/>
      <c r="AK427" s="49"/>
      <c r="AL427" s="52"/>
      <c r="AM427" s="52"/>
      <c r="AN427" s="52"/>
      <c r="AO427" s="52"/>
      <c r="AP427" s="52"/>
      <c r="AQ427" s="52"/>
    </row>
    <row r="428" spans="1:43" ht="19.5" customHeight="1">
      <c r="A428" s="86">
        <v>43662</v>
      </c>
      <c r="B428" s="49" t="s">
        <v>1990</v>
      </c>
      <c r="C428" s="87">
        <v>42.876356999999999</v>
      </c>
      <c r="D428" s="87">
        <v>74.599850000000004</v>
      </c>
      <c r="E428" s="49">
        <v>30</v>
      </c>
      <c r="F428" s="49">
        <v>0</v>
      </c>
      <c r="G428" s="61" t="s">
        <v>21</v>
      </c>
      <c r="H428" s="49" t="s">
        <v>282</v>
      </c>
      <c r="I428" s="49" t="s">
        <v>96</v>
      </c>
      <c r="J428" s="49"/>
      <c r="K428" s="49"/>
      <c r="L428" s="49"/>
      <c r="M428" s="49" t="s">
        <v>1564</v>
      </c>
      <c r="N428" s="49"/>
      <c r="O428" s="49" t="s">
        <v>24</v>
      </c>
      <c r="P428" s="49" t="s">
        <v>67</v>
      </c>
      <c r="Q428" s="49"/>
      <c r="R428" s="89" t="s">
        <v>3169</v>
      </c>
      <c r="S428" s="61" t="s">
        <v>27</v>
      </c>
      <c r="T428" s="61" t="s">
        <v>3170</v>
      </c>
      <c r="U428" s="49"/>
      <c r="V428" s="49"/>
      <c r="W428" s="49"/>
      <c r="X428" s="49"/>
      <c r="Y428" s="49"/>
      <c r="Z428" s="49"/>
      <c r="AA428" s="49"/>
      <c r="AB428" s="49"/>
      <c r="AC428" s="49"/>
      <c r="AD428" s="49"/>
      <c r="AE428" s="49"/>
      <c r="AF428" s="49"/>
      <c r="AG428" s="49"/>
      <c r="AH428" s="49"/>
      <c r="AI428" s="49"/>
      <c r="AJ428" s="49"/>
      <c r="AK428" s="49"/>
      <c r="AL428" s="52"/>
      <c r="AM428" s="52"/>
      <c r="AN428" s="52"/>
      <c r="AO428" s="52"/>
      <c r="AP428" s="52"/>
      <c r="AQ428" s="52"/>
    </row>
    <row r="429" spans="1:43" ht="19.5" customHeight="1">
      <c r="A429" s="86">
        <v>43662</v>
      </c>
      <c r="B429" s="49" t="s">
        <v>3158</v>
      </c>
      <c r="C429" s="87">
        <v>42.214832000000001</v>
      </c>
      <c r="D429" s="87">
        <v>75.765033000000003</v>
      </c>
      <c r="E429" s="49">
        <v>30</v>
      </c>
      <c r="F429" s="49">
        <v>0</v>
      </c>
      <c r="G429" s="49" t="s">
        <v>21</v>
      </c>
      <c r="H429" s="49" t="s">
        <v>62</v>
      </c>
      <c r="I429" s="49" t="s">
        <v>51</v>
      </c>
      <c r="J429" s="49"/>
      <c r="K429" s="49" t="s">
        <v>2450</v>
      </c>
      <c r="L429" s="49"/>
      <c r="M429" s="49" t="s">
        <v>75</v>
      </c>
      <c r="N429" s="49"/>
      <c r="O429" s="49" t="s">
        <v>24</v>
      </c>
      <c r="P429" s="49" t="s">
        <v>67</v>
      </c>
      <c r="Q429" s="49"/>
      <c r="R429" s="89" t="s">
        <v>3171</v>
      </c>
      <c r="S429" s="61" t="s">
        <v>98</v>
      </c>
      <c r="T429" s="67" t="s">
        <v>3172</v>
      </c>
      <c r="U429" s="49"/>
      <c r="V429" s="49"/>
      <c r="W429" s="49"/>
      <c r="X429" s="49"/>
      <c r="Y429" s="49"/>
      <c r="Z429" s="49"/>
      <c r="AA429" s="49"/>
      <c r="AB429" s="49"/>
      <c r="AC429" s="49"/>
      <c r="AD429" s="49"/>
      <c r="AE429" s="49"/>
      <c r="AF429" s="49"/>
      <c r="AG429" s="49"/>
      <c r="AH429" s="49"/>
      <c r="AI429" s="49"/>
      <c r="AJ429" s="49"/>
      <c r="AK429" s="49"/>
      <c r="AL429" s="52"/>
      <c r="AM429" s="52"/>
      <c r="AN429" s="52"/>
      <c r="AO429" s="52"/>
      <c r="AP429" s="52"/>
      <c r="AQ429" s="52"/>
    </row>
    <row r="430" spans="1:43" ht="19.5" customHeight="1">
      <c r="A430" s="86">
        <v>43661</v>
      </c>
      <c r="B430" s="49" t="s">
        <v>2562</v>
      </c>
      <c r="C430" s="87">
        <v>42.847199000000003</v>
      </c>
      <c r="D430" s="87">
        <v>75.295671999999996</v>
      </c>
      <c r="E430" s="49">
        <v>200</v>
      </c>
      <c r="F430" s="49">
        <v>0</v>
      </c>
      <c r="G430" s="61" t="s">
        <v>21</v>
      </c>
      <c r="H430" s="49" t="s">
        <v>266</v>
      </c>
      <c r="I430" s="49" t="s">
        <v>51</v>
      </c>
      <c r="J430" s="49"/>
      <c r="K430" s="49"/>
      <c r="L430" s="49"/>
      <c r="M430" s="49" t="s">
        <v>782</v>
      </c>
      <c r="N430" s="49"/>
      <c r="O430" s="49" t="s">
        <v>53</v>
      </c>
      <c r="P430" s="49" t="s">
        <v>82</v>
      </c>
      <c r="Q430" s="49"/>
      <c r="R430" s="89" t="s">
        <v>3173</v>
      </c>
      <c r="S430" s="61" t="s">
        <v>27</v>
      </c>
      <c r="T430" s="67" t="s">
        <v>3174</v>
      </c>
      <c r="U430" s="49"/>
      <c r="V430" s="49"/>
      <c r="W430" s="49"/>
      <c r="X430" s="49"/>
      <c r="Y430" s="49"/>
      <c r="Z430" s="49"/>
      <c r="AA430" s="49"/>
      <c r="AB430" s="49"/>
      <c r="AC430" s="49"/>
      <c r="AD430" s="49"/>
      <c r="AE430" s="49"/>
      <c r="AF430" s="49"/>
      <c r="AG430" s="49"/>
      <c r="AH430" s="49"/>
      <c r="AI430" s="49"/>
      <c r="AJ430" s="49"/>
      <c r="AK430" s="49"/>
      <c r="AL430" s="52"/>
      <c r="AM430" s="52"/>
      <c r="AN430" s="52"/>
      <c r="AO430" s="52"/>
      <c r="AP430" s="52"/>
      <c r="AQ430" s="52"/>
    </row>
    <row r="431" spans="1:43" ht="19.5" customHeight="1">
      <c r="A431" s="86">
        <v>43661</v>
      </c>
      <c r="B431" s="49" t="s">
        <v>1990</v>
      </c>
      <c r="C431" s="87">
        <v>42.878324999999997</v>
      </c>
      <c r="D431" s="87">
        <v>74.592607999999998</v>
      </c>
      <c r="E431" s="49">
        <v>6</v>
      </c>
      <c r="F431" s="49">
        <v>0</v>
      </c>
      <c r="G431" s="61" t="s">
        <v>21</v>
      </c>
      <c r="H431" s="49" t="s">
        <v>51</v>
      </c>
      <c r="I431" s="49"/>
      <c r="J431" s="49"/>
      <c r="K431" s="49"/>
      <c r="L431" s="49"/>
      <c r="M431" s="49" t="s">
        <v>782</v>
      </c>
      <c r="N431" s="49"/>
      <c r="O431" s="49" t="s">
        <v>53</v>
      </c>
      <c r="P431" s="49" t="s">
        <v>67</v>
      </c>
      <c r="Q431" s="49"/>
      <c r="R431" s="89" t="s">
        <v>3175</v>
      </c>
      <c r="S431" s="61" t="s">
        <v>27</v>
      </c>
      <c r="T431" s="67" t="s">
        <v>3176</v>
      </c>
      <c r="U431" s="49"/>
      <c r="V431" s="49"/>
      <c r="W431" s="49"/>
      <c r="X431" s="49"/>
      <c r="Y431" s="49"/>
      <c r="Z431" s="49"/>
      <c r="AA431" s="49"/>
      <c r="AB431" s="49"/>
      <c r="AC431" s="49"/>
      <c r="AD431" s="49"/>
      <c r="AE431" s="49"/>
      <c r="AF431" s="49"/>
      <c r="AG431" s="49"/>
      <c r="AH431" s="49"/>
      <c r="AI431" s="49"/>
      <c r="AJ431" s="49"/>
      <c r="AK431" s="49"/>
      <c r="AL431" s="52"/>
      <c r="AM431" s="52"/>
      <c r="AN431" s="52"/>
      <c r="AO431" s="52"/>
      <c r="AP431" s="52"/>
      <c r="AQ431" s="52"/>
    </row>
    <row r="432" spans="1:43" ht="19.5" customHeight="1">
      <c r="A432" s="86">
        <v>43661</v>
      </c>
      <c r="B432" s="49" t="s">
        <v>2520</v>
      </c>
      <c r="C432" s="87">
        <v>41.428677</v>
      </c>
      <c r="D432" s="87">
        <v>75.997764000000004</v>
      </c>
      <c r="E432" s="49">
        <v>70</v>
      </c>
      <c r="F432" s="49">
        <v>0</v>
      </c>
      <c r="G432" s="49" t="s">
        <v>21</v>
      </c>
      <c r="H432" s="49" t="s">
        <v>73</v>
      </c>
      <c r="I432" s="49" t="s">
        <v>45</v>
      </c>
      <c r="J432" s="49" t="s">
        <v>129</v>
      </c>
      <c r="K432" s="49"/>
      <c r="L432" s="49"/>
      <c r="M432" s="88" t="s">
        <v>3177</v>
      </c>
      <c r="N432" s="49"/>
      <c r="O432" s="49" t="s">
        <v>47</v>
      </c>
      <c r="P432" s="49" t="s">
        <v>67</v>
      </c>
      <c r="Q432" s="49"/>
      <c r="R432" s="89" t="s">
        <v>3178</v>
      </c>
      <c r="S432" s="61" t="s">
        <v>27</v>
      </c>
      <c r="T432" s="67" t="s">
        <v>3179</v>
      </c>
      <c r="U432" s="49"/>
      <c r="V432" s="49"/>
      <c r="W432" s="49"/>
      <c r="X432" s="49"/>
      <c r="Y432" s="49"/>
      <c r="Z432" s="49"/>
      <c r="AA432" s="49"/>
      <c r="AB432" s="49"/>
      <c r="AC432" s="49"/>
      <c r="AD432" s="49"/>
      <c r="AE432" s="49"/>
      <c r="AF432" s="49"/>
      <c r="AG432" s="49"/>
      <c r="AH432" s="49"/>
      <c r="AI432" s="49"/>
      <c r="AJ432" s="49"/>
      <c r="AK432" s="49"/>
      <c r="AL432" s="52"/>
      <c r="AM432" s="52"/>
      <c r="AN432" s="52"/>
      <c r="AO432" s="52"/>
      <c r="AP432" s="52"/>
      <c r="AQ432" s="52"/>
    </row>
    <row r="433" spans="1:43" ht="19.5" customHeight="1">
      <c r="A433" s="86">
        <v>43659</v>
      </c>
      <c r="B433" s="49" t="s">
        <v>2887</v>
      </c>
      <c r="C433" s="68">
        <v>42.783462</v>
      </c>
      <c r="D433" s="68">
        <v>78.357624999999999</v>
      </c>
      <c r="E433" s="49">
        <v>20</v>
      </c>
      <c r="F433" s="49">
        <v>0</v>
      </c>
      <c r="G433" s="61" t="s">
        <v>21</v>
      </c>
      <c r="H433" s="49" t="s">
        <v>62</v>
      </c>
      <c r="I433" s="49" t="s">
        <v>51</v>
      </c>
      <c r="J433" s="49"/>
      <c r="K433" s="49"/>
      <c r="L433" s="49"/>
      <c r="M433" s="49" t="s">
        <v>75</v>
      </c>
      <c r="N433" s="49"/>
      <c r="O433" s="49" t="s">
        <v>24</v>
      </c>
      <c r="P433" s="49" t="s">
        <v>67</v>
      </c>
      <c r="Q433" s="49"/>
      <c r="R433" s="89" t="s">
        <v>3180</v>
      </c>
      <c r="S433" s="61" t="s">
        <v>98</v>
      </c>
      <c r="T433" s="61" t="s">
        <v>3181</v>
      </c>
      <c r="U433" s="49"/>
      <c r="V433" s="49"/>
      <c r="W433" s="49"/>
      <c r="X433" s="49"/>
      <c r="Y433" s="49"/>
      <c r="Z433" s="49"/>
      <c r="AA433" s="49"/>
      <c r="AB433" s="49"/>
      <c r="AC433" s="49"/>
      <c r="AD433" s="49"/>
      <c r="AE433" s="49"/>
      <c r="AF433" s="49"/>
      <c r="AG433" s="49"/>
      <c r="AH433" s="49"/>
      <c r="AI433" s="49"/>
      <c r="AJ433" s="49"/>
      <c r="AK433" s="49"/>
      <c r="AL433" s="52"/>
      <c r="AM433" s="52"/>
      <c r="AN433" s="52"/>
      <c r="AO433" s="52"/>
      <c r="AP433" s="52"/>
      <c r="AQ433" s="52"/>
    </row>
    <row r="434" spans="1:43" ht="19.5" customHeight="1">
      <c r="A434" s="86">
        <v>43656</v>
      </c>
      <c r="B434" s="61" t="s">
        <v>1990</v>
      </c>
      <c r="C434" s="68">
        <v>42.879418999999999</v>
      </c>
      <c r="D434" s="68">
        <v>74.605384000000001</v>
      </c>
      <c r="E434" s="49">
        <v>10</v>
      </c>
      <c r="F434" s="49">
        <v>0</v>
      </c>
      <c r="G434" s="61" t="s">
        <v>21</v>
      </c>
      <c r="H434" s="49" t="s">
        <v>378</v>
      </c>
      <c r="I434" s="49" t="s">
        <v>51</v>
      </c>
      <c r="J434" s="49"/>
      <c r="K434" s="49"/>
      <c r="L434" s="49"/>
      <c r="M434" s="49" t="s">
        <v>1280</v>
      </c>
      <c r="N434" s="49"/>
      <c r="O434" s="49" t="s">
        <v>24</v>
      </c>
      <c r="P434" s="49" t="s">
        <v>67</v>
      </c>
      <c r="Q434" s="49"/>
      <c r="R434" s="89" t="s">
        <v>3182</v>
      </c>
      <c r="S434" s="61" t="s">
        <v>27</v>
      </c>
      <c r="T434" s="61" t="s">
        <v>3183</v>
      </c>
      <c r="U434" s="49"/>
      <c r="V434" s="49"/>
      <c r="W434" s="49"/>
      <c r="X434" s="49"/>
      <c r="Y434" s="49"/>
      <c r="Z434" s="49"/>
      <c r="AA434" s="49"/>
      <c r="AB434" s="49"/>
      <c r="AC434" s="49"/>
      <c r="AD434" s="49"/>
      <c r="AE434" s="49"/>
      <c r="AF434" s="49"/>
      <c r="AG434" s="49"/>
      <c r="AH434" s="49"/>
      <c r="AI434" s="49"/>
      <c r="AJ434" s="49"/>
      <c r="AK434" s="49"/>
      <c r="AL434" s="52"/>
      <c r="AM434" s="52"/>
      <c r="AN434" s="52"/>
      <c r="AO434" s="52"/>
      <c r="AP434" s="52"/>
      <c r="AQ434" s="52"/>
    </row>
    <row r="435" spans="1:43" ht="19.5" customHeight="1">
      <c r="A435" s="86">
        <v>43651</v>
      </c>
      <c r="B435" s="49" t="s">
        <v>1990</v>
      </c>
      <c r="C435" s="87">
        <v>42.877460999999997</v>
      </c>
      <c r="D435" s="87">
        <v>74.600228000000001</v>
      </c>
      <c r="E435" s="49">
        <v>30</v>
      </c>
      <c r="F435" s="49">
        <v>0</v>
      </c>
      <c r="G435" s="61" t="s">
        <v>21</v>
      </c>
      <c r="H435" s="49" t="s">
        <v>51</v>
      </c>
      <c r="I435" s="49" t="s">
        <v>63</v>
      </c>
      <c r="J435" s="49"/>
      <c r="K435" s="87" t="s">
        <v>3184</v>
      </c>
      <c r="L435" s="87"/>
      <c r="M435" s="49" t="s">
        <v>181</v>
      </c>
      <c r="N435" s="49" t="s">
        <v>1564</v>
      </c>
      <c r="O435" s="49" t="s">
        <v>24</v>
      </c>
      <c r="P435" s="49" t="s">
        <v>205</v>
      </c>
      <c r="Q435" s="49"/>
      <c r="R435" s="89" t="s">
        <v>3185</v>
      </c>
      <c r="S435" s="61" t="s">
        <v>27</v>
      </c>
      <c r="T435" s="61" t="s">
        <v>3186</v>
      </c>
      <c r="U435" s="49"/>
      <c r="V435" s="49"/>
      <c r="W435" s="49"/>
      <c r="X435" s="49"/>
      <c r="Y435" s="49"/>
      <c r="Z435" s="49"/>
      <c r="AA435" s="49"/>
      <c r="AB435" s="49"/>
      <c r="AC435" s="49"/>
      <c r="AD435" s="49"/>
      <c r="AE435" s="49"/>
      <c r="AF435" s="49"/>
      <c r="AG435" s="49"/>
      <c r="AH435" s="49"/>
      <c r="AI435" s="49"/>
      <c r="AJ435" s="49"/>
      <c r="AK435" s="49"/>
      <c r="AL435" s="52"/>
      <c r="AM435" s="52"/>
      <c r="AN435" s="52"/>
      <c r="AO435" s="52"/>
      <c r="AP435" s="52"/>
      <c r="AQ435" s="52"/>
    </row>
    <row r="436" spans="1:43" ht="19.5" customHeight="1">
      <c r="A436" s="86">
        <v>43649</v>
      </c>
      <c r="B436" s="49" t="s">
        <v>1990</v>
      </c>
      <c r="C436" s="87">
        <v>42.874698000000002</v>
      </c>
      <c r="D436" s="87">
        <v>74.637384999999995</v>
      </c>
      <c r="E436" s="49">
        <v>1000</v>
      </c>
      <c r="F436" s="49">
        <v>0</v>
      </c>
      <c r="G436" s="61" t="s">
        <v>21</v>
      </c>
      <c r="H436" s="49" t="s">
        <v>62</v>
      </c>
      <c r="I436" s="49"/>
      <c r="J436" s="49"/>
      <c r="K436" s="87" t="s">
        <v>2838</v>
      </c>
      <c r="L436" s="87"/>
      <c r="M436" s="61" t="s">
        <v>75</v>
      </c>
      <c r="N436" s="49" t="s">
        <v>1564</v>
      </c>
      <c r="O436" s="49" t="s">
        <v>24</v>
      </c>
      <c r="P436" s="49" t="s">
        <v>205</v>
      </c>
      <c r="Q436" s="49"/>
      <c r="R436" s="89" t="s">
        <v>3187</v>
      </c>
      <c r="S436" s="61" t="s">
        <v>27</v>
      </c>
      <c r="T436" s="67" t="s">
        <v>3188</v>
      </c>
      <c r="U436" s="49"/>
      <c r="V436" s="49"/>
      <c r="W436" s="49"/>
      <c r="X436" s="49"/>
      <c r="Y436" s="49"/>
      <c r="Z436" s="49"/>
      <c r="AA436" s="49"/>
      <c r="AB436" s="49"/>
      <c r="AC436" s="49"/>
      <c r="AD436" s="49"/>
      <c r="AE436" s="49"/>
      <c r="AF436" s="49"/>
      <c r="AG436" s="49"/>
      <c r="AH436" s="49"/>
      <c r="AI436" s="49"/>
      <c r="AJ436" s="49"/>
      <c r="AK436" s="49"/>
      <c r="AL436" s="52"/>
      <c r="AM436" s="52"/>
      <c r="AN436" s="52"/>
      <c r="AO436" s="52"/>
      <c r="AP436" s="52"/>
      <c r="AQ436" s="52"/>
    </row>
    <row r="437" spans="1:43" ht="19.5" customHeight="1">
      <c r="A437" s="86">
        <v>43649</v>
      </c>
      <c r="B437" s="49" t="s">
        <v>1990</v>
      </c>
      <c r="C437" s="87">
        <v>42.862288999999997</v>
      </c>
      <c r="D437" s="87">
        <v>74.637884999999997</v>
      </c>
      <c r="E437" s="49">
        <v>1500</v>
      </c>
      <c r="F437" s="49">
        <v>0</v>
      </c>
      <c r="G437" s="61" t="s">
        <v>21</v>
      </c>
      <c r="H437" s="87" t="s">
        <v>62</v>
      </c>
      <c r="I437" s="49"/>
      <c r="J437" s="49"/>
      <c r="K437" s="87" t="s">
        <v>2838</v>
      </c>
      <c r="L437" s="87"/>
      <c r="M437" s="61" t="s">
        <v>75</v>
      </c>
      <c r="N437" s="49" t="s">
        <v>1564</v>
      </c>
      <c r="O437" s="49" t="s">
        <v>24</v>
      </c>
      <c r="P437" s="49" t="s">
        <v>205</v>
      </c>
      <c r="Q437" s="49"/>
      <c r="R437" s="89" t="s">
        <v>3189</v>
      </c>
      <c r="S437" s="61" t="s">
        <v>27</v>
      </c>
      <c r="T437" s="67" t="s">
        <v>3190</v>
      </c>
      <c r="U437" s="49"/>
      <c r="V437" s="49"/>
      <c r="W437" s="49"/>
      <c r="X437" s="49"/>
      <c r="Y437" s="49"/>
      <c r="Z437" s="49"/>
      <c r="AA437" s="49"/>
      <c r="AB437" s="49"/>
      <c r="AC437" s="49"/>
      <c r="AD437" s="49"/>
      <c r="AE437" s="49"/>
      <c r="AF437" s="49"/>
      <c r="AG437" s="49"/>
      <c r="AH437" s="49"/>
      <c r="AI437" s="49"/>
      <c r="AJ437" s="49"/>
      <c r="AK437" s="49"/>
      <c r="AL437" s="52"/>
      <c r="AM437" s="52"/>
      <c r="AN437" s="52"/>
      <c r="AO437" s="52"/>
      <c r="AP437" s="52"/>
      <c r="AQ437" s="52"/>
    </row>
    <row r="438" spans="1:43" ht="19.5" customHeight="1">
      <c r="A438" s="86">
        <v>43648</v>
      </c>
      <c r="B438" s="49" t="s">
        <v>1990</v>
      </c>
      <c r="C438" s="87">
        <v>42.879418999999999</v>
      </c>
      <c r="D438" s="87">
        <v>74.605384000000001</v>
      </c>
      <c r="E438" s="49">
        <v>8</v>
      </c>
      <c r="F438" s="49">
        <v>0</v>
      </c>
      <c r="G438" s="61" t="s">
        <v>21</v>
      </c>
      <c r="H438" s="49" t="s">
        <v>378</v>
      </c>
      <c r="I438" s="49" t="s">
        <v>51</v>
      </c>
      <c r="J438" s="49"/>
      <c r="K438" s="87"/>
      <c r="L438" s="49"/>
      <c r="M438" s="61" t="s">
        <v>1280</v>
      </c>
      <c r="N438" s="49"/>
      <c r="O438" s="49" t="s">
        <v>24</v>
      </c>
      <c r="P438" s="49" t="s">
        <v>67</v>
      </c>
      <c r="Q438" s="49"/>
      <c r="R438" s="89" t="s">
        <v>3191</v>
      </c>
      <c r="S438" s="61" t="s">
        <v>98</v>
      </c>
      <c r="T438" s="61" t="s">
        <v>3192</v>
      </c>
      <c r="U438" s="49"/>
      <c r="V438" s="49"/>
      <c r="W438" s="49"/>
      <c r="X438" s="49"/>
      <c r="Y438" s="49"/>
      <c r="Z438" s="49"/>
      <c r="AA438" s="49"/>
      <c r="AB438" s="49"/>
      <c r="AC438" s="49"/>
      <c r="AD438" s="49"/>
      <c r="AE438" s="49"/>
      <c r="AF438" s="49"/>
      <c r="AG438" s="49"/>
      <c r="AH438" s="49"/>
      <c r="AI438" s="49"/>
      <c r="AJ438" s="49"/>
      <c r="AK438" s="49"/>
      <c r="AL438" s="52"/>
      <c r="AM438" s="52"/>
      <c r="AN438" s="52"/>
      <c r="AO438" s="52"/>
      <c r="AP438" s="52"/>
      <c r="AQ438" s="52"/>
    </row>
    <row r="439" spans="1:43" ht="19.5" customHeight="1">
      <c r="A439" s="86">
        <v>43643</v>
      </c>
      <c r="B439" s="49" t="s">
        <v>3193</v>
      </c>
      <c r="C439" s="87">
        <v>42.69406</v>
      </c>
      <c r="D439" s="87">
        <v>74.668163000000007</v>
      </c>
      <c r="E439" s="49">
        <v>200</v>
      </c>
      <c r="F439" s="49">
        <v>0</v>
      </c>
      <c r="G439" s="61" t="s">
        <v>21</v>
      </c>
      <c r="H439" s="87" t="s">
        <v>62</v>
      </c>
      <c r="I439" s="49"/>
      <c r="J439" s="49"/>
      <c r="K439" s="87" t="s">
        <v>2838</v>
      </c>
      <c r="L439" s="49"/>
      <c r="M439" s="49" t="s">
        <v>75</v>
      </c>
      <c r="N439" s="49" t="s">
        <v>1564</v>
      </c>
      <c r="O439" s="49" t="s">
        <v>24</v>
      </c>
      <c r="P439" s="49" t="s">
        <v>67</v>
      </c>
      <c r="Q439" s="49"/>
      <c r="R439" s="89" t="s">
        <v>3194</v>
      </c>
      <c r="S439" s="61" t="s">
        <v>27</v>
      </c>
      <c r="T439" s="67" t="s">
        <v>3195</v>
      </c>
      <c r="U439" s="49"/>
      <c r="V439" s="49"/>
      <c r="W439" s="49"/>
      <c r="X439" s="49"/>
      <c r="Y439" s="49"/>
      <c r="Z439" s="49"/>
      <c r="AA439" s="49"/>
      <c r="AB439" s="49"/>
      <c r="AC439" s="49"/>
      <c r="AD439" s="49"/>
      <c r="AE439" s="49"/>
      <c r="AF439" s="49"/>
      <c r="AG439" s="49"/>
      <c r="AH439" s="49"/>
      <c r="AI439" s="49"/>
      <c r="AJ439" s="49"/>
      <c r="AK439" s="49"/>
      <c r="AL439" s="52"/>
      <c r="AM439" s="52"/>
      <c r="AN439" s="52"/>
      <c r="AO439" s="52"/>
      <c r="AP439" s="52"/>
      <c r="AQ439" s="52"/>
    </row>
    <row r="440" spans="1:43" ht="19.5" customHeight="1">
      <c r="A440" s="86">
        <v>43642</v>
      </c>
      <c r="B440" s="49" t="s">
        <v>3193</v>
      </c>
      <c r="C440" s="87">
        <v>42.69406</v>
      </c>
      <c r="D440" s="87">
        <v>74.668163000000007</v>
      </c>
      <c r="E440" s="49">
        <v>300</v>
      </c>
      <c r="F440" s="49">
        <v>0</v>
      </c>
      <c r="G440" s="61" t="s">
        <v>21</v>
      </c>
      <c r="H440" s="87" t="s">
        <v>62</v>
      </c>
      <c r="I440" s="49"/>
      <c r="J440" s="49"/>
      <c r="K440" s="87" t="s">
        <v>2838</v>
      </c>
      <c r="L440" s="49"/>
      <c r="M440" s="49" t="s">
        <v>75</v>
      </c>
      <c r="N440" s="49" t="s">
        <v>1564</v>
      </c>
      <c r="O440" s="49" t="s">
        <v>24</v>
      </c>
      <c r="P440" s="49" t="s">
        <v>67</v>
      </c>
      <c r="Q440" s="49"/>
      <c r="R440" s="89" t="s">
        <v>3196</v>
      </c>
      <c r="S440" s="61" t="s">
        <v>27</v>
      </c>
      <c r="T440" s="67" t="s">
        <v>3197</v>
      </c>
      <c r="U440" s="49"/>
      <c r="V440" s="49"/>
      <c r="W440" s="49"/>
      <c r="X440" s="49"/>
      <c r="Y440" s="49"/>
      <c r="Z440" s="49"/>
      <c r="AA440" s="49"/>
      <c r="AB440" s="49"/>
      <c r="AC440" s="49"/>
      <c r="AD440" s="49"/>
      <c r="AE440" s="49"/>
      <c r="AF440" s="49"/>
      <c r="AG440" s="49"/>
      <c r="AH440" s="49"/>
      <c r="AI440" s="49"/>
      <c r="AJ440" s="49"/>
      <c r="AK440" s="49"/>
      <c r="AL440" s="52"/>
      <c r="AM440" s="52"/>
      <c r="AN440" s="52"/>
      <c r="AO440" s="52"/>
      <c r="AP440" s="52"/>
      <c r="AQ440" s="52"/>
    </row>
    <row r="441" spans="1:43" ht="19.5" customHeight="1">
      <c r="A441" s="86">
        <v>43642</v>
      </c>
      <c r="B441" s="49" t="s">
        <v>1990</v>
      </c>
      <c r="C441" s="87">
        <v>42.879418999999999</v>
      </c>
      <c r="D441" s="87">
        <v>74.605384000000001</v>
      </c>
      <c r="E441" s="49">
        <v>30</v>
      </c>
      <c r="F441" s="49">
        <v>0</v>
      </c>
      <c r="G441" s="61" t="s">
        <v>21</v>
      </c>
      <c r="H441" s="49" t="s">
        <v>51</v>
      </c>
      <c r="I441" s="49"/>
      <c r="J441" s="49"/>
      <c r="K441" s="49"/>
      <c r="L441" s="49"/>
      <c r="M441" s="49" t="s">
        <v>490</v>
      </c>
      <c r="N441" s="49"/>
      <c r="O441" s="49" t="s">
        <v>53</v>
      </c>
      <c r="P441" s="49" t="s">
        <v>67</v>
      </c>
      <c r="Q441" s="49"/>
      <c r="R441" s="89" t="s">
        <v>3198</v>
      </c>
      <c r="S441" s="61" t="s">
        <v>98</v>
      </c>
      <c r="T441" s="61" t="s">
        <v>3199</v>
      </c>
      <c r="U441" s="49"/>
      <c r="V441" s="49"/>
      <c r="W441" s="49"/>
      <c r="X441" s="49"/>
      <c r="Y441" s="49"/>
      <c r="Z441" s="49"/>
      <c r="AA441" s="49"/>
      <c r="AB441" s="49"/>
      <c r="AC441" s="49"/>
      <c r="AD441" s="49"/>
      <c r="AE441" s="49"/>
      <c r="AF441" s="49"/>
      <c r="AG441" s="49"/>
      <c r="AH441" s="49"/>
      <c r="AI441" s="49"/>
      <c r="AJ441" s="49"/>
      <c r="AK441" s="49"/>
      <c r="AL441" s="52"/>
      <c r="AM441" s="52"/>
      <c r="AN441" s="52"/>
      <c r="AO441" s="52"/>
      <c r="AP441" s="52"/>
      <c r="AQ441" s="52"/>
    </row>
    <row r="442" spans="1:43" ht="19.5" customHeight="1">
      <c r="A442" s="86">
        <v>43641</v>
      </c>
      <c r="B442" s="49" t="s">
        <v>1990</v>
      </c>
      <c r="C442" s="87">
        <v>42.878292000000002</v>
      </c>
      <c r="D442" s="87">
        <v>74.592635999999999</v>
      </c>
      <c r="E442" s="49">
        <v>2000</v>
      </c>
      <c r="F442" s="49">
        <v>0</v>
      </c>
      <c r="G442" s="61" t="s">
        <v>21</v>
      </c>
      <c r="H442" s="49" t="s">
        <v>91</v>
      </c>
      <c r="I442" s="49" t="s">
        <v>58</v>
      </c>
      <c r="J442" s="49"/>
      <c r="K442" s="49" t="s">
        <v>3200</v>
      </c>
      <c r="L442" s="49"/>
      <c r="M442" s="49" t="s">
        <v>1564</v>
      </c>
      <c r="N442" s="49"/>
      <c r="O442" s="49" t="s">
        <v>24</v>
      </c>
      <c r="P442" s="49" t="s">
        <v>205</v>
      </c>
      <c r="Q442" s="49"/>
      <c r="R442" s="89" t="s">
        <v>3201</v>
      </c>
      <c r="S442" s="61" t="s">
        <v>27</v>
      </c>
      <c r="T442" s="61" t="s">
        <v>3202</v>
      </c>
      <c r="U442" s="49"/>
      <c r="V442" s="49"/>
      <c r="W442" s="49"/>
      <c r="X442" s="49"/>
      <c r="Y442" s="49"/>
      <c r="Z442" s="49"/>
      <c r="AA442" s="49"/>
      <c r="AB442" s="49"/>
      <c r="AC442" s="49"/>
      <c r="AD442" s="49"/>
      <c r="AE442" s="49"/>
      <c r="AF442" s="49"/>
      <c r="AG442" s="49"/>
      <c r="AH442" s="49"/>
      <c r="AI442" s="49"/>
      <c r="AJ442" s="49"/>
      <c r="AK442" s="49"/>
      <c r="AL442" s="52"/>
      <c r="AM442" s="52"/>
      <c r="AN442" s="52"/>
      <c r="AO442" s="52"/>
      <c r="AP442" s="52"/>
      <c r="AQ442" s="52"/>
    </row>
    <row r="443" spans="1:43" ht="19.5" customHeight="1">
      <c r="A443" s="86">
        <v>43641</v>
      </c>
      <c r="B443" s="49" t="s">
        <v>1990</v>
      </c>
      <c r="C443" s="87">
        <v>42.875996000000001</v>
      </c>
      <c r="D443" s="87">
        <v>74.600123999999994</v>
      </c>
      <c r="E443" s="49">
        <v>50</v>
      </c>
      <c r="F443" s="49">
        <v>0</v>
      </c>
      <c r="G443" s="61" t="s">
        <v>21</v>
      </c>
      <c r="H443" s="49" t="s">
        <v>282</v>
      </c>
      <c r="I443" s="49"/>
      <c r="J443" s="49"/>
      <c r="K443" s="49"/>
      <c r="L443" s="49"/>
      <c r="M443" s="49" t="s">
        <v>1564</v>
      </c>
      <c r="N443" s="49"/>
      <c r="O443" s="49" t="s">
        <v>24</v>
      </c>
      <c r="P443" s="49" t="s">
        <v>67</v>
      </c>
      <c r="Q443" s="49"/>
      <c r="R443" s="89" t="s">
        <v>3203</v>
      </c>
      <c r="S443" s="61" t="s">
        <v>27</v>
      </c>
      <c r="T443" s="61" t="s">
        <v>3204</v>
      </c>
      <c r="U443" s="49"/>
      <c r="V443" s="49"/>
      <c r="W443" s="49"/>
      <c r="X443" s="49"/>
      <c r="Y443" s="49"/>
      <c r="Z443" s="49"/>
      <c r="AA443" s="49"/>
      <c r="AB443" s="49"/>
      <c r="AC443" s="49"/>
      <c r="AD443" s="49"/>
      <c r="AE443" s="49"/>
      <c r="AF443" s="49"/>
      <c r="AG443" s="49"/>
      <c r="AH443" s="49"/>
      <c r="AI443" s="49"/>
      <c r="AJ443" s="49"/>
      <c r="AK443" s="49"/>
      <c r="AL443" s="52"/>
      <c r="AM443" s="52"/>
      <c r="AN443" s="52"/>
      <c r="AO443" s="52"/>
      <c r="AP443" s="52"/>
      <c r="AQ443" s="52"/>
    </row>
    <row r="444" spans="1:43" ht="19.5" customHeight="1">
      <c r="A444" s="86">
        <v>43640</v>
      </c>
      <c r="B444" s="49" t="s">
        <v>1990</v>
      </c>
      <c r="C444" s="87">
        <v>42.876215999999999</v>
      </c>
      <c r="D444" s="87">
        <v>74.600219999999993</v>
      </c>
      <c r="E444" s="49">
        <v>100</v>
      </c>
      <c r="F444" s="49">
        <v>0</v>
      </c>
      <c r="G444" s="61" t="s">
        <v>21</v>
      </c>
      <c r="H444" s="49" t="s">
        <v>64</v>
      </c>
      <c r="I444" s="49"/>
      <c r="J444" s="49"/>
      <c r="K444" s="98" t="s">
        <v>2073</v>
      </c>
      <c r="L444" s="49"/>
      <c r="M444" s="49" t="s">
        <v>1564</v>
      </c>
      <c r="N444" s="49"/>
      <c r="O444" s="49" t="s">
        <v>24</v>
      </c>
      <c r="P444" s="49" t="s">
        <v>205</v>
      </c>
      <c r="Q444" s="49"/>
      <c r="R444" s="89" t="s">
        <v>3205</v>
      </c>
      <c r="S444" s="61" t="s">
        <v>27</v>
      </c>
      <c r="T444" s="61" t="s">
        <v>3206</v>
      </c>
      <c r="U444" s="49"/>
      <c r="V444" s="49"/>
      <c r="W444" s="49"/>
      <c r="X444" s="49"/>
      <c r="Y444" s="49"/>
      <c r="Z444" s="49"/>
      <c r="AA444" s="49"/>
      <c r="AB444" s="49"/>
      <c r="AC444" s="49"/>
      <c r="AD444" s="49"/>
      <c r="AE444" s="49"/>
      <c r="AF444" s="49"/>
      <c r="AG444" s="49"/>
      <c r="AH444" s="49"/>
      <c r="AI444" s="49"/>
      <c r="AJ444" s="49"/>
      <c r="AK444" s="49"/>
      <c r="AL444" s="52"/>
      <c r="AM444" s="52"/>
      <c r="AN444" s="52"/>
      <c r="AO444" s="52"/>
      <c r="AP444" s="52"/>
      <c r="AQ444" s="52"/>
    </row>
    <row r="445" spans="1:43" ht="19.5" customHeight="1">
      <c r="A445" s="86">
        <v>43638</v>
      </c>
      <c r="B445" s="49" t="s">
        <v>3193</v>
      </c>
      <c r="C445" s="87">
        <v>42.69406</v>
      </c>
      <c r="D445" s="87">
        <v>74.668163000000007</v>
      </c>
      <c r="E445" s="49">
        <v>15</v>
      </c>
      <c r="F445" s="49">
        <v>0</v>
      </c>
      <c r="G445" s="61" t="s">
        <v>795</v>
      </c>
      <c r="H445" s="87" t="s">
        <v>62</v>
      </c>
      <c r="I445" s="49"/>
      <c r="J445" s="49"/>
      <c r="K445" s="87" t="s">
        <v>2838</v>
      </c>
      <c r="L445" s="49"/>
      <c r="M445" s="61" t="s">
        <v>75</v>
      </c>
      <c r="N445" s="49" t="s">
        <v>1564</v>
      </c>
      <c r="O445" s="49" t="s">
        <v>24</v>
      </c>
      <c r="P445" s="49" t="s">
        <v>67</v>
      </c>
      <c r="Q445" s="49"/>
      <c r="R445" s="89" t="s">
        <v>3207</v>
      </c>
      <c r="S445" s="61" t="s">
        <v>27</v>
      </c>
      <c r="T445" s="67" t="s">
        <v>3208</v>
      </c>
      <c r="U445" s="49"/>
      <c r="V445" s="49"/>
      <c r="W445" s="49"/>
      <c r="X445" s="49"/>
      <c r="Y445" s="49"/>
      <c r="Z445" s="49"/>
      <c r="AA445" s="49"/>
      <c r="AB445" s="49"/>
      <c r="AC445" s="49"/>
      <c r="AD445" s="49"/>
      <c r="AE445" s="49"/>
      <c r="AF445" s="49"/>
      <c r="AG445" s="49"/>
      <c r="AH445" s="49"/>
      <c r="AI445" s="49"/>
      <c r="AJ445" s="49"/>
      <c r="AK445" s="49"/>
      <c r="AL445" s="52"/>
      <c r="AM445" s="52"/>
      <c r="AN445" s="52"/>
      <c r="AO445" s="52"/>
      <c r="AP445" s="52"/>
      <c r="AQ445" s="52"/>
    </row>
    <row r="446" spans="1:43" ht="19.5" customHeight="1">
      <c r="A446" s="86">
        <v>43638</v>
      </c>
      <c r="B446" s="49" t="s">
        <v>1990</v>
      </c>
      <c r="C446" s="87">
        <v>42.874194000000003</v>
      </c>
      <c r="D446" s="87">
        <v>74.617841999999996</v>
      </c>
      <c r="E446" s="49">
        <v>50</v>
      </c>
      <c r="F446" s="49">
        <v>0</v>
      </c>
      <c r="G446" s="61" t="s">
        <v>21</v>
      </c>
      <c r="H446" s="49" t="s">
        <v>378</v>
      </c>
      <c r="I446" s="49" t="s">
        <v>64</v>
      </c>
      <c r="J446" s="49"/>
      <c r="K446" s="49"/>
      <c r="L446" s="49"/>
      <c r="M446" s="49" t="s">
        <v>1564</v>
      </c>
      <c r="N446" s="49"/>
      <c r="O446" s="49" t="s">
        <v>24</v>
      </c>
      <c r="P446" s="49" t="s">
        <v>67</v>
      </c>
      <c r="Q446" s="49"/>
      <c r="R446" s="89" t="s">
        <v>3209</v>
      </c>
      <c r="S446" s="61" t="s">
        <v>98</v>
      </c>
      <c r="T446" s="67" t="s">
        <v>3210</v>
      </c>
      <c r="U446" s="49"/>
      <c r="V446" s="49"/>
      <c r="W446" s="49"/>
      <c r="X446" s="49"/>
      <c r="Y446" s="49"/>
      <c r="Z446" s="49"/>
      <c r="AA446" s="49"/>
      <c r="AB446" s="49"/>
      <c r="AC446" s="49"/>
      <c r="AD446" s="49"/>
      <c r="AE446" s="49"/>
      <c r="AF446" s="49"/>
      <c r="AG446" s="49"/>
      <c r="AH446" s="49"/>
      <c r="AI446" s="49"/>
      <c r="AJ446" s="49"/>
      <c r="AK446" s="49"/>
      <c r="AL446" s="52"/>
      <c r="AM446" s="52"/>
      <c r="AN446" s="52"/>
      <c r="AO446" s="52"/>
      <c r="AP446" s="52"/>
      <c r="AQ446" s="52"/>
    </row>
    <row r="447" spans="1:43" ht="19.5" customHeight="1">
      <c r="A447" s="86">
        <v>43635</v>
      </c>
      <c r="B447" s="49" t="s">
        <v>1990</v>
      </c>
      <c r="C447" s="87">
        <v>42.876215999999999</v>
      </c>
      <c r="D447" s="87">
        <v>74.600219999999993</v>
      </c>
      <c r="E447" s="49">
        <v>20</v>
      </c>
      <c r="F447" s="49">
        <v>0</v>
      </c>
      <c r="G447" s="61" t="s">
        <v>21</v>
      </c>
      <c r="H447" s="49" t="s">
        <v>266</v>
      </c>
      <c r="I447" s="49"/>
      <c r="J447" s="49"/>
      <c r="K447" s="49"/>
      <c r="L447" s="49"/>
      <c r="M447" s="68" t="s">
        <v>3211</v>
      </c>
      <c r="N447" s="49" t="s">
        <v>644</v>
      </c>
      <c r="O447" s="49" t="s">
        <v>76</v>
      </c>
      <c r="P447" s="49" t="s">
        <v>82</v>
      </c>
      <c r="Q447" s="49"/>
      <c r="R447" s="89" t="s">
        <v>3212</v>
      </c>
      <c r="S447" s="61" t="s">
        <v>27</v>
      </c>
      <c r="T447" s="61" t="s">
        <v>3213</v>
      </c>
      <c r="U447" s="49"/>
      <c r="V447" s="49"/>
      <c r="W447" s="49"/>
      <c r="X447" s="49"/>
      <c r="Y447" s="49"/>
      <c r="Z447" s="49"/>
      <c r="AA447" s="49"/>
      <c r="AB447" s="49"/>
      <c r="AC447" s="49"/>
      <c r="AD447" s="49"/>
      <c r="AE447" s="49"/>
      <c r="AF447" s="49"/>
      <c r="AG447" s="49"/>
      <c r="AH447" s="49"/>
      <c r="AI447" s="49"/>
      <c r="AJ447" s="49"/>
      <c r="AK447" s="49"/>
      <c r="AL447" s="52"/>
      <c r="AM447" s="52"/>
      <c r="AN447" s="52"/>
      <c r="AO447" s="52"/>
      <c r="AP447" s="52"/>
      <c r="AQ447" s="52"/>
    </row>
    <row r="448" spans="1:43" ht="19.5" customHeight="1">
      <c r="A448" s="86">
        <v>43635</v>
      </c>
      <c r="B448" s="49" t="s">
        <v>3214</v>
      </c>
      <c r="C448" s="87">
        <v>40.374960000000002</v>
      </c>
      <c r="D448" s="87">
        <v>73.405023</v>
      </c>
      <c r="E448" s="49">
        <v>20</v>
      </c>
      <c r="F448" s="49">
        <v>2</v>
      </c>
      <c r="G448" s="61" t="s">
        <v>21</v>
      </c>
      <c r="H448" s="49" t="s">
        <v>45</v>
      </c>
      <c r="I448" s="49" t="s">
        <v>73</v>
      </c>
      <c r="J448" s="49"/>
      <c r="K448" s="49"/>
      <c r="L448" s="49"/>
      <c r="M448" s="49" t="s">
        <v>3215</v>
      </c>
      <c r="N448" s="49"/>
      <c r="O448" s="49" t="s">
        <v>81</v>
      </c>
      <c r="P448" s="49" t="s">
        <v>900</v>
      </c>
      <c r="Q448" s="49" t="s">
        <v>25</v>
      </c>
      <c r="R448" s="89" t="s">
        <v>3216</v>
      </c>
      <c r="S448" s="61" t="s">
        <v>98</v>
      </c>
      <c r="T448" s="61" t="s">
        <v>3217</v>
      </c>
      <c r="U448" s="49"/>
      <c r="V448" s="49"/>
      <c r="W448" s="49"/>
      <c r="X448" s="49"/>
      <c r="Y448" s="49"/>
      <c r="Z448" s="49"/>
      <c r="AA448" s="49"/>
      <c r="AB448" s="49"/>
      <c r="AC448" s="49"/>
      <c r="AD448" s="49"/>
      <c r="AE448" s="49"/>
      <c r="AF448" s="49"/>
      <c r="AG448" s="49"/>
      <c r="AH448" s="49"/>
      <c r="AI448" s="49"/>
      <c r="AJ448" s="49"/>
      <c r="AK448" s="49"/>
      <c r="AL448" s="52"/>
      <c r="AM448" s="52"/>
      <c r="AN448" s="52"/>
      <c r="AO448" s="52"/>
      <c r="AP448" s="52"/>
      <c r="AQ448" s="52"/>
    </row>
    <row r="449" spans="1:43" ht="19.5" customHeight="1">
      <c r="A449" s="86">
        <v>43633</v>
      </c>
      <c r="B449" s="49" t="s">
        <v>1990</v>
      </c>
      <c r="C449" s="87">
        <v>42.877291</v>
      </c>
      <c r="D449" s="87">
        <v>74.598367999999994</v>
      </c>
      <c r="E449" s="49">
        <v>100</v>
      </c>
      <c r="F449" s="49">
        <v>0</v>
      </c>
      <c r="G449" s="49" t="s">
        <v>101</v>
      </c>
      <c r="H449" s="49" t="s">
        <v>64</v>
      </c>
      <c r="I449" s="49"/>
      <c r="J449" s="49"/>
      <c r="K449" s="88" t="s">
        <v>2073</v>
      </c>
      <c r="L449" s="49"/>
      <c r="M449" s="61" t="s">
        <v>1564</v>
      </c>
      <c r="N449" s="49"/>
      <c r="O449" s="49" t="s">
        <v>24</v>
      </c>
      <c r="P449" s="49" t="s">
        <v>82</v>
      </c>
      <c r="Q449" s="49"/>
      <c r="R449" s="89" t="s">
        <v>3218</v>
      </c>
      <c r="S449" s="61" t="s">
        <v>27</v>
      </c>
      <c r="T449" s="67" t="s">
        <v>3219</v>
      </c>
      <c r="U449" s="49"/>
      <c r="V449" s="49"/>
      <c r="W449" s="49"/>
      <c r="X449" s="49"/>
      <c r="Y449" s="49"/>
      <c r="Z449" s="49"/>
      <c r="AA449" s="49"/>
      <c r="AB449" s="49"/>
      <c r="AC449" s="49"/>
      <c r="AD449" s="49"/>
      <c r="AE449" s="49"/>
      <c r="AF449" s="49"/>
      <c r="AG449" s="49"/>
      <c r="AH449" s="49"/>
      <c r="AI449" s="49"/>
      <c r="AJ449" s="49"/>
      <c r="AK449" s="49"/>
      <c r="AL449" s="52"/>
      <c r="AM449" s="52"/>
      <c r="AN449" s="52"/>
      <c r="AO449" s="52"/>
      <c r="AP449" s="52"/>
      <c r="AQ449" s="52"/>
    </row>
    <row r="450" spans="1:43" ht="19.5" customHeight="1">
      <c r="A450" s="86">
        <v>43624</v>
      </c>
      <c r="B450" s="49" t="s">
        <v>1990</v>
      </c>
      <c r="C450" s="87">
        <v>42.862335999999999</v>
      </c>
      <c r="D450" s="87">
        <v>74.637895999999998</v>
      </c>
      <c r="E450" s="49">
        <v>400</v>
      </c>
      <c r="F450" s="49">
        <v>0</v>
      </c>
      <c r="G450" s="61" t="s">
        <v>101</v>
      </c>
      <c r="H450" s="49" t="s">
        <v>266</v>
      </c>
      <c r="I450" s="49" t="s">
        <v>63</v>
      </c>
      <c r="J450" s="49"/>
      <c r="K450" s="49" t="s">
        <v>2697</v>
      </c>
      <c r="L450" s="87"/>
      <c r="M450" s="49" t="s">
        <v>75</v>
      </c>
      <c r="N450" s="49" t="s">
        <v>1564</v>
      </c>
      <c r="O450" s="49" t="s">
        <v>24</v>
      </c>
      <c r="P450" s="49" t="s">
        <v>205</v>
      </c>
      <c r="Q450" s="49"/>
      <c r="R450" s="89" t="s">
        <v>3220</v>
      </c>
      <c r="S450" s="61" t="s">
        <v>27</v>
      </c>
      <c r="T450" s="67" t="s">
        <v>3221</v>
      </c>
      <c r="U450" s="49"/>
      <c r="V450" s="49"/>
      <c r="W450" s="49"/>
      <c r="X450" s="49"/>
      <c r="Y450" s="49"/>
      <c r="Z450" s="49"/>
      <c r="AA450" s="49"/>
      <c r="AB450" s="49"/>
      <c r="AC450" s="49"/>
      <c r="AD450" s="49"/>
      <c r="AE450" s="49"/>
      <c r="AF450" s="49"/>
      <c r="AG450" s="49"/>
      <c r="AH450" s="49"/>
      <c r="AI450" s="49"/>
      <c r="AJ450" s="49"/>
      <c r="AK450" s="49"/>
      <c r="AL450" s="52"/>
      <c r="AM450" s="52"/>
      <c r="AN450" s="52"/>
      <c r="AO450" s="52"/>
      <c r="AP450" s="52"/>
      <c r="AQ450" s="52"/>
    </row>
    <row r="451" spans="1:43" ht="19.5" customHeight="1">
      <c r="A451" s="86">
        <v>43623</v>
      </c>
      <c r="B451" s="49" t="s">
        <v>2131</v>
      </c>
      <c r="C451" s="87">
        <v>42.45637</v>
      </c>
      <c r="D451" s="87">
        <v>76.187267000000006</v>
      </c>
      <c r="E451" s="49">
        <v>50</v>
      </c>
      <c r="F451" s="49">
        <v>0</v>
      </c>
      <c r="G451" s="61" t="s">
        <v>21</v>
      </c>
      <c r="H451" s="61" t="s">
        <v>44</v>
      </c>
      <c r="I451" s="49" t="s">
        <v>133</v>
      </c>
      <c r="J451" s="49" t="s">
        <v>129</v>
      </c>
      <c r="K451" s="88" t="s">
        <v>3222</v>
      </c>
      <c r="L451" s="49"/>
      <c r="M451" s="49" t="s">
        <v>1564</v>
      </c>
      <c r="N451" s="87" t="s">
        <v>3223</v>
      </c>
      <c r="O451" s="49" t="s">
        <v>24</v>
      </c>
      <c r="P451" s="49" t="s">
        <v>48</v>
      </c>
      <c r="Q451" s="49"/>
      <c r="R451" s="89" t="s">
        <v>3224</v>
      </c>
      <c r="S451" s="61" t="s">
        <v>27</v>
      </c>
      <c r="T451" s="67" t="s">
        <v>3225</v>
      </c>
      <c r="U451" s="49"/>
      <c r="V451" s="49"/>
      <c r="W451" s="49"/>
      <c r="X451" s="49"/>
      <c r="Y451" s="49"/>
      <c r="Z451" s="49"/>
      <c r="AA451" s="49"/>
      <c r="AB451" s="49"/>
      <c r="AC451" s="49"/>
      <c r="AD451" s="49"/>
      <c r="AE451" s="49"/>
      <c r="AF451" s="49"/>
      <c r="AG451" s="49"/>
      <c r="AH451" s="49"/>
      <c r="AI451" s="49"/>
      <c r="AJ451" s="49"/>
      <c r="AK451" s="49"/>
      <c r="AL451" s="52"/>
      <c r="AM451" s="52"/>
      <c r="AN451" s="52"/>
      <c r="AO451" s="52"/>
      <c r="AP451" s="52"/>
      <c r="AQ451" s="52"/>
    </row>
    <row r="452" spans="1:43" ht="19.5" customHeight="1">
      <c r="A452" s="86">
        <v>43620</v>
      </c>
      <c r="B452" s="49" t="s">
        <v>3226</v>
      </c>
      <c r="C452" s="87">
        <v>39.769576000000001</v>
      </c>
      <c r="D452" s="87">
        <v>69.467067</v>
      </c>
      <c r="E452" s="49">
        <v>60</v>
      </c>
      <c r="F452" s="49">
        <v>0</v>
      </c>
      <c r="G452" s="61" t="s">
        <v>21</v>
      </c>
      <c r="H452" s="49" t="s">
        <v>282</v>
      </c>
      <c r="I452" s="49"/>
      <c r="J452" s="49"/>
      <c r="K452" s="49"/>
      <c r="L452" s="49"/>
      <c r="M452" s="49" t="s">
        <v>59</v>
      </c>
      <c r="N452" s="49"/>
      <c r="O452" s="49" t="s">
        <v>59</v>
      </c>
      <c r="P452" s="49" t="s">
        <v>48</v>
      </c>
      <c r="Q452" s="49"/>
      <c r="R452" s="89" t="s">
        <v>3227</v>
      </c>
      <c r="S452" s="61" t="s">
        <v>27</v>
      </c>
      <c r="T452" s="61" t="s">
        <v>3228</v>
      </c>
      <c r="U452" s="49"/>
      <c r="V452" s="49"/>
      <c r="W452" s="49"/>
      <c r="X452" s="49"/>
      <c r="Y452" s="49"/>
      <c r="Z452" s="49"/>
      <c r="AA452" s="49"/>
      <c r="AB452" s="49"/>
      <c r="AC452" s="49"/>
      <c r="AD452" s="49"/>
      <c r="AE452" s="49"/>
      <c r="AF452" s="49"/>
      <c r="AG452" s="49"/>
      <c r="AH452" s="49"/>
      <c r="AI452" s="49"/>
      <c r="AJ452" s="49"/>
      <c r="AK452" s="49"/>
      <c r="AL452" s="52"/>
      <c r="AM452" s="52"/>
      <c r="AN452" s="52"/>
      <c r="AO452" s="52"/>
      <c r="AP452" s="52"/>
      <c r="AQ452" s="52"/>
    </row>
    <row r="453" spans="1:43" ht="19.5" customHeight="1">
      <c r="A453" s="86">
        <v>43619</v>
      </c>
      <c r="B453" s="49" t="s">
        <v>3229</v>
      </c>
      <c r="C453" s="87">
        <v>39.878509999999999</v>
      </c>
      <c r="D453" s="87">
        <v>70.521472000000003</v>
      </c>
      <c r="E453" s="49">
        <v>40</v>
      </c>
      <c r="F453" s="49">
        <v>0</v>
      </c>
      <c r="G453" s="49" t="s">
        <v>21</v>
      </c>
      <c r="H453" s="49" t="s">
        <v>282</v>
      </c>
      <c r="I453" s="49" t="s">
        <v>133</v>
      </c>
      <c r="J453" s="49"/>
      <c r="K453" s="49"/>
      <c r="L453" s="49"/>
      <c r="M453" s="49" t="s">
        <v>258</v>
      </c>
      <c r="N453" s="49"/>
      <c r="O453" s="49" t="s">
        <v>66</v>
      </c>
      <c r="P453" s="49" t="s">
        <v>48</v>
      </c>
      <c r="Q453" s="49"/>
      <c r="R453" s="49" t="s">
        <v>3230</v>
      </c>
      <c r="S453" s="61" t="s">
        <v>98</v>
      </c>
      <c r="T453" s="67" t="s">
        <v>3231</v>
      </c>
      <c r="U453" s="49"/>
      <c r="V453" s="49"/>
      <c r="W453" s="49"/>
      <c r="X453" s="49"/>
      <c r="Y453" s="49"/>
      <c r="Z453" s="49"/>
      <c r="AA453" s="49"/>
      <c r="AB453" s="49"/>
      <c r="AC453" s="49"/>
      <c r="AD453" s="49"/>
      <c r="AE453" s="49"/>
      <c r="AF453" s="49"/>
      <c r="AG453" s="49"/>
      <c r="AH453" s="49"/>
      <c r="AI453" s="49"/>
      <c r="AJ453" s="49"/>
      <c r="AK453" s="49"/>
      <c r="AL453" s="52"/>
      <c r="AM453" s="52"/>
      <c r="AN453" s="52"/>
      <c r="AO453" s="52"/>
      <c r="AP453" s="52"/>
      <c r="AQ453" s="52"/>
    </row>
    <row r="454" spans="1:43" ht="19.5" customHeight="1">
      <c r="A454" s="86">
        <v>43616</v>
      </c>
      <c r="B454" s="49" t="s">
        <v>1990</v>
      </c>
      <c r="C454" s="87">
        <v>42.876553000000001</v>
      </c>
      <c r="D454" s="87">
        <v>74.586472999999998</v>
      </c>
      <c r="E454" s="49">
        <v>15</v>
      </c>
      <c r="F454" s="49">
        <v>0</v>
      </c>
      <c r="G454" s="61" t="s">
        <v>21</v>
      </c>
      <c r="H454" s="49" t="s">
        <v>96</v>
      </c>
      <c r="I454" s="49" t="s">
        <v>44</v>
      </c>
      <c r="J454" s="49"/>
      <c r="K454" s="49"/>
      <c r="L454" s="49"/>
      <c r="M454" s="49" t="s">
        <v>2030</v>
      </c>
      <c r="N454" s="49"/>
      <c r="O454" s="49" t="s">
        <v>59</v>
      </c>
      <c r="P454" s="49" t="s">
        <v>82</v>
      </c>
      <c r="Q454" s="49"/>
      <c r="R454" s="89" t="s">
        <v>3232</v>
      </c>
      <c r="S454" s="61" t="s">
        <v>27</v>
      </c>
      <c r="T454" s="67" t="s">
        <v>3233</v>
      </c>
      <c r="U454" s="49"/>
      <c r="V454" s="49"/>
      <c r="W454" s="49"/>
      <c r="X454" s="49"/>
      <c r="Y454" s="49"/>
      <c r="Z454" s="49"/>
      <c r="AA454" s="49"/>
      <c r="AB454" s="49"/>
      <c r="AC454" s="49"/>
      <c r="AD454" s="49"/>
      <c r="AE454" s="49"/>
      <c r="AF454" s="49"/>
      <c r="AG454" s="49"/>
      <c r="AH454" s="49"/>
      <c r="AI454" s="49"/>
      <c r="AJ454" s="49"/>
      <c r="AK454" s="49"/>
      <c r="AL454" s="52"/>
      <c r="AM454" s="52"/>
      <c r="AN454" s="52"/>
      <c r="AO454" s="52"/>
      <c r="AP454" s="52"/>
      <c r="AQ454" s="52"/>
    </row>
    <row r="455" spans="1:43" ht="19.5" customHeight="1">
      <c r="A455" s="86">
        <v>43615</v>
      </c>
      <c r="B455" s="49" t="s">
        <v>1990</v>
      </c>
      <c r="C455" s="87">
        <v>42.87623</v>
      </c>
      <c r="D455" s="87">
        <v>74.600088</v>
      </c>
      <c r="E455" s="49">
        <v>40</v>
      </c>
      <c r="F455" s="49">
        <v>0</v>
      </c>
      <c r="G455" s="61" t="s">
        <v>21</v>
      </c>
      <c r="H455" s="49" t="s">
        <v>58</v>
      </c>
      <c r="I455" s="49"/>
      <c r="J455" s="49"/>
      <c r="K455" s="49"/>
      <c r="L455" s="49"/>
      <c r="M455" s="61" t="s">
        <v>1564</v>
      </c>
      <c r="N455" s="49"/>
      <c r="O455" s="49" t="s">
        <v>24</v>
      </c>
      <c r="P455" s="49" t="s">
        <v>67</v>
      </c>
      <c r="Q455" s="49"/>
      <c r="R455" s="89" t="s">
        <v>3234</v>
      </c>
      <c r="S455" s="61" t="s">
        <v>27</v>
      </c>
      <c r="T455" s="67" t="s">
        <v>3235</v>
      </c>
      <c r="U455" s="49"/>
      <c r="V455" s="49"/>
      <c r="W455" s="49"/>
      <c r="X455" s="49"/>
      <c r="Y455" s="49"/>
      <c r="Z455" s="49"/>
      <c r="AA455" s="49"/>
      <c r="AB455" s="49"/>
      <c r="AC455" s="49"/>
      <c r="AD455" s="49"/>
      <c r="AE455" s="49"/>
      <c r="AF455" s="49"/>
      <c r="AG455" s="49"/>
      <c r="AH455" s="49"/>
      <c r="AI455" s="49"/>
      <c r="AJ455" s="49"/>
      <c r="AK455" s="49"/>
      <c r="AL455" s="52"/>
      <c r="AM455" s="52"/>
      <c r="AN455" s="52"/>
      <c r="AO455" s="52"/>
      <c r="AP455" s="52"/>
      <c r="AQ455" s="52"/>
    </row>
    <row r="456" spans="1:43" ht="19.5" customHeight="1">
      <c r="A456" s="86">
        <v>43612</v>
      </c>
      <c r="B456" s="49" t="s">
        <v>3236</v>
      </c>
      <c r="C456" s="87">
        <v>42.114756999999997</v>
      </c>
      <c r="D456" s="87">
        <v>76.998026999999993</v>
      </c>
      <c r="E456" s="49">
        <v>100</v>
      </c>
      <c r="F456" s="49">
        <v>0</v>
      </c>
      <c r="G456" s="61" t="s">
        <v>21</v>
      </c>
      <c r="H456" s="49" t="s">
        <v>62</v>
      </c>
      <c r="I456" s="49"/>
      <c r="J456" s="49"/>
      <c r="K456" s="49" t="s">
        <v>3077</v>
      </c>
      <c r="L456" s="49"/>
      <c r="M456" s="61" t="s">
        <v>490</v>
      </c>
      <c r="N456" s="49"/>
      <c r="O456" s="49" t="s">
        <v>24</v>
      </c>
      <c r="P456" s="49" t="s">
        <v>67</v>
      </c>
      <c r="Q456" s="49"/>
      <c r="R456" s="89" t="s">
        <v>3237</v>
      </c>
      <c r="S456" s="61" t="s">
        <v>27</v>
      </c>
      <c r="T456" s="61" t="s">
        <v>3238</v>
      </c>
      <c r="U456" s="49"/>
      <c r="V456" s="49"/>
      <c r="W456" s="49"/>
      <c r="X456" s="49"/>
      <c r="Y456" s="49"/>
      <c r="Z456" s="49"/>
      <c r="AA456" s="49"/>
      <c r="AB456" s="49"/>
      <c r="AC456" s="49"/>
      <c r="AD456" s="49"/>
      <c r="AE456" s="49"/>
      <c r="AF456" s="49"/>
      <c r="AG456" s="49"/>
      <c r="AH456" s="49"/>
      <c r="AI456" s="49"/>
      <c r="AJ456" s="49"/>
      <c r="AK456" s="49"/>
      <c r="AL456" s="52"/>
      <c r="AM456" s="52"/>
      <c r="AN456" s="52"/>
      <c r="AO456" s="52"/>
      <c r="AP456" s="52"/>
      <c r="AQ456" s="52"/>
    </row>
    <row r="457" spans="1:43" ht="19.5" customHeight="1">
      <c r="A457" s="86">
        <v>43606</v>
      </c>
      <c r="B457" s="49" t="s">
        <v>1990</v>
      </c>
      <c r="C457" s="87">
        <v>42.876243000000002</v>
      </c>
      <c r="D457" s="87">
        <v>74.600077999999996</v>
      </c>
      <c r="E457" s="49">
        <v>10</v>
      </c>
      <c r="F457" s="49">
        <v>0</v>
      </c>
      <c r="G457" s="61" t="s">
        <v>21</v>
      </c>
      <c r="H457" s="49" t="s">
        <v>44</v>
      </c>
      <c r="I457" s="49"/>
      <c r="J457" s="49"/>
      <c r="K457" s="49"/>
      <c r="L457" s="49"/>
      <c r="M457" s="61" t="s">
        <v>644</v>
      </c>
      <c r="N457" s="49"/>
      <c r="O457" s="49" t="s">
        <v>24</v>
      </c>
      <c r="P457" s="49" t="s">
        <v>67</v>
      </c>
      <c r="Q457" s="49"/>
      <c r="R457" s="89" t="s">
        <v>3239</v>
      </c>
      <c r="S457" s="61" t="s">
        <v>98</v>
      </c>
      <c r="T457" s="67" t="s">
        <v>3240</v>
      </c>
      <c r="U457" s="49"/>
      <c r="V457" s="49"/>
      <c r="W457" s="49"/>
      <c r="X457" s="49"/>
      <c r="Y457" s="49"/>
      <c r="Z457" s="49"/>
      <c r="AA457" s="49"/>
      <c r="AB457" s="49"/>
      <c r="AC457" s="49"/>
      <c r="AD457" s="49"/>
      <c r="AE457" s="49"/>
      <c r="AF457" s="49"/>
      <c r="AG457" s="49"/>
      <c r="AH457" s="49"/>
      <c r="AI457" s="49"/>
      <c r="AJ457" s="49"/>
      <c r="AK457" s="49"/>
      <c r="AL457" s="52"/>
      <c r="AM457" s="52"/>
      <c r="AN457" s="52"/>
      <c r="AO457" s="52"/>
      <c r="AP457" s="52"/>
      <c r="AQ457" s="52"/>
    </row>
    <row r="458" spans="1:43" ht="19.5" customHeight="1">
      <c r="A458" s="86">
        <v>43601</v>
      </c>
      <c r="B458" s="49" t="s">
        <v>3236</v>
      </c>
      <c r="C458" s="87">
        <v>42.114756999999997</v>
      </c>
      <c r="D458" s="87">
        <v>76.998026999999993</v>
      </c>
      <c r="E458" s="49">
        <v>200</v>
      </c>
      <c r="F458" s="49">
        <v>0</v>
      </c>
      <c r="G458" s="61" t="s">
        <v>158</v>
      </c>
      <c r="H458" s="49" t="s">
        <v>62</v>
      </c>
      <c r="I458" s="49"/>
      <c r="J458" s="49"/>
      <c r="K458" s="49" t="s">
        <v>3077</v>
      </c>
      <c r="L458" s="49"/>
      <c r="M458" s="49" t="s">
        <v>24</v>
      </c>
      <c r="N458" s="49"/>
      <c r="O458" s="49" t="s">
        <v>24</v>
      </c>
      <c r="P458" s="49" t="s">
        <v>67</v>
      </c>
      <c r="Q458" s="49"/>
      <c r="R458" s="89" t="s">
        <v>3241</v>
      </c>
      <c r="S458" s="61" t="s">
        <v>27</v>
      </c>
      <c r="T458" s="61" t="s">
        <v>3242</v>
      </c>
      <c r="U458" s="49"/>
      <c r="V458" s="49"/>
      <c r="W458" s="49"/>
      <c r="X458" s="49"/>
      <c r="Y458" s="49"/>
      <c r="Z458" s="49"/>
      <c r="AA458" s="49"/>
      <c r="AB458" s="49"/>
      <c r="AC458" s="49"/>
      <c r="AD458" s="49"/>
      <c r="AE458" s="49"/>
      <c r="AF458" s="49"/>
      <c r="AG458" s="49"/>
      <c r="AH458" s="49"/>
      <c r="AI458" s="49"/>
      <c r="AJ458" s="49"/>
      <c r="AK458" s="49"/>
      <c r="AL458" s="52"/>
      <c r="AM458" s="52"/>
      <c r="AN458" s="52"/>
      <c r="AO458" s="52"/>
      <c r="AP458" s="52"/>
      <c r="AQ458" s="52"/>
    </row>
    <row r="459" spans="1:43" ht="19.5" customHeight="1">
      <c r="A459" s="86">
        <v>43598</v>
      </c>
      <c r="B459" s="49" t="s">
        <v>2371</v>
      </c>
      <c r="C459" s="87">
        <v>42.462443999999998</v>
      </c>
      <c r="D459" s="87">
        <v>78.539731000000003</v>
      </c>
      <c r="E459" s="49">
        <v>30</v>
      </c>
      <c r="F459" s="49">
        <v>0</v>
      </c>
      <c r="G459" s="49" t="s">
        <v>21</v>
      </c>
      <c r="H459" s="49" t="s">
        <v>74</v>
      </c>
      <c r="I459" s="49" t="s">
        <v>73</v>
      </c>
      <c r="J459" s="49"/>
      <c r="K459" s="49"/>
      <c r="L459" s="49"/>
      <c r="M459" s="49" t="s">
        <v>59</v>
      </c>
      <c r="N459" s="49"/>
      <c r="O459" s="49" t="s">
        <v>59</v>
      </c>
      <c r="P459" s="49" t="s">
        <v>67</v>
      </c>
      <c r="Q459" s="49"/>
      <c r="R459" s="89" t="s">
        <v>3243</v>
      </c>
      <c r="S459" s="61" t="s">
        <v>98</v>
      </c>
      <c r="T459" s="67" t="s">
        <v>3244</v>
      </c>
      <c r="U459" s="49"/>
      <c r="V459" s="49"/>
      <c r="W459" s="49"/>
      <c r="X459" s="49"/>
      <c r="Y459" s="49"/>
      <c r="Z459" s="49"/>
      <c r="AA459" s="49"/>
      <c r="AB459" s="49"/>
      <c r="AC459" s="49"/>
      <c r="AD459" s="49"/>
      <c r="AE459" s="49"/>
      <c r="AF459" s="49"/>
      <c r="AG459" s="49"/>
      <c r="AH459" s="49"/>
      <c r="AI459" s="49"/>
      <c r="AJ459" s="49"/>
      <c r="AK459" s="49"/>
      <c r="AL459" s="52"/>
      <c r="AM459" s="52"/>
      <c r="AN459" s="52"/>
      <c r="AO459" s="52"/>
      <c r="AP459" s="52"/>
      <c r="AQ459" s="52"/>
    </row>
    <row r="460" spans="1:43" ht="19.5" customHeight="1">
      <c r="A460" s="86">
        <v>43592</v>
      </c>
      <c r="B460" s="49" t="s">
        <v>1990</v>
      </c>
      <c r="C460" s="87">
        <v>42.838993000000002</v>
      </c>
      <c r="D460" s="87">
        <v>74.613577000000006</v>
      </c>
      <c r="E460" s="49">
        <v>40</v>
      </c>
      <c r="F460" s="49">
        <v>0</v>
      </c>
      <c r="G460" s="61" t="s">
        <v>21</v>
      </c>
      <c r="H460" s="49" t="s">
        <v>51</v>
      </c>
      <c r="I460" s="49" t="s">
        <v>62</v>
      </c>
      <c r="J460" s="49"/>
      <c r="K460" s="49" t="s">
        <v>3245</v>
      </c>
      <c r="L460" s="49"/>
      <c r="M460" s="49" t="s">
        <v>782</v>
      </c>
      <c r="N460" s="49"/>
      <c r="O460" s="49" t="s">
        <v>53</v>
      </c>
      <c r="P460" s="49" t="s">
        <v>67</v>
      </c>
      <c r="Q460" s="49"/>
      <c r="R460" s="89" t="s">
        <v>3246</v>
      </c>
      <c r="S460" s="61" t="s">
        <v>27</v>
      </c>
      <c r="T460" s="61" t="s">
        <v>3247</v>
      </c>
      <c r="U460" s="49"/>
      <c r="V460" s="49"/>
      <c r="W460" s="49"/>
      <c r="X460" s="49"/>
      <c r="Y460" s="49"/>
      <c r="Z460" s="49"/>
      <c r="AA460" s="49"/>
      <c r="AB460" s="49"/>
      <c r="AC460" s="49"/>
      <c r="AD460" s="49"/>
      <c r="AE460" s="49"/>
      <c r="AF460" s="49"/>
      <c r="AG460" s="49"/>
      <c r="AH460" s="49"/>
      <c r="AI460" s="49"/>
      <c r="AJ460" s="49"/>
      <c r="AK460" s="49"/>
      <c r="AL460" s="52"/>
      <c r="AM460" s="52"/>
      <c r="AN460" s="52"/>
      <c r="AO460" s="52"/>
      <c r="AP460" s="52"/>
      <c r="AQ460" s="52"/>
    </row>
    <row r="461" spans="1:43" ht="19.5" customHeight="1">
      <c r="A461" s="86">
        <v>43592</v>
      </c>
      <c r="B461" s="49" t="s">
        <v>1990</v>
      </c>
      <c r="C461" s="49">
        <v>42.874566000000002</v>
      </c>
      <c r="D461" s="87">
        <v>74.567334000000002</v>
      </c>
      <c r="E461" s="49">
        <v>50</v>
      </c>
      <c r="F461" s="49">
        <v>0</v>
      </c>
      <c r="G461" s="61" t="s">
        <v>21</v>
      </c>
      <c r="H461" s="49" t="s">
        <v>44</v>
      </c>
      <c r="I461" s="49"/>
      <c r="J461" s="49"/>
      <c r="K461" s="49"/>
      <c r="L461" s="49"/>
      <c r="M461" s="49" t="s">
        <v>3248</v>
      </c>
      <c r="N461" s="49"/>
      <c r="O461" s="49" t="s">
        <v>81</v>
      </c>
      <c r="P461" s="49" t="s">
        <v>900</v>
      </c>
      <c r="Q461" s="49"/>
      <c r="R461" s="89" t="s">
        <v>3249</v>
      </c>
      <c r="S461" s="61" t="s">
        <v>27</v>
      </c>
      <c r="T461" s="61" t="s">
        <v>3250</v>
      </c>
      <c r="U461" s="49"/>
      <c r="V461" s="49"/>
      <c r="W461" s="49"/>
      <c r="X461" s="49"/>
      <c r="Y461" s="49"/>
      <c r="Z461" s="49"/>
      <c r="AA461" s="49"/>
      <c r="AB461" s="49"/>
      <c r="AC461" s="49"/>
      <c r="AD461" s="49"/>
      <c r="AE461" s="49"/>
      <c r="AF461" s="49"/>
      <c r="AG461" s="49"/>
      <c r="AH461" s="49"/>
      <c r="AI461" s="49"/>
      <c r="AJ461" s="49"/>
      <c r="AK461" s="49"/>
      <c r="AL461" s="52"/>
      <c r="AM461" s="52"/>
      <c r="AN461" s="52"/>
      <c r="AO461" s="52"/>
      <c r="AP461" s="52"/>
      <c r="AQ461" s="52"/>
    </row>
    <row r="462" spans="1:43" ht="19.5" customHeight="1">
      <c r="A462" s="86">
        <v>43591</v>
      </c>
      <c r="B462" s="49" t="s">
        <v>2006</v>
      </c>
      <c r="C462" s="87">
        <v>40.517105999999998</v>
      </c>
      <c r="D462" s="87">
        <v>72.805391999999998</v>
      </c>
      <c r="E462" s="49">
        <v>10</v>
      </c>
      <c r="F462" s="49">
        <v>0</v>
      </c>
      <c r="G462" s="61" t="s">
        <v>21</v>
      </c>
      <c r="H462" s="49" t="s">
        <v>51</v>
      </c>
      <c r="I462" s="49"/>
      <c r="J462" s="49"/>
      <c r="K462" s="49"/>
      <c r="L462" s="49"/>
      <c r="M462" s="49" t="s">
        <v>258</v>
      </c>
      <c r="N462" s="49"/>
      <c r="O462" s="49" t="s">
        <v>66</v>
      </c>
      <c r="P462" s="49" t="s">
        <v>82</v>
      </c>
      <c r="Q462" s="49"/>
      <c r="R462" s="89" t="s">
        <v>3251</v>
      </c>
      <c r="S462" s="61" t="s">
        <v>98</v>
      </c>
      <c r="T462" s="61" t="s">
        <v>3252</v>
      </c>
      <c r="U462" s="49"/>
      <c r="V462" s="49"/>
      <c r="W462" s="49"/>
      <c r="X462" s="49"/>
      <c r="Y462" s="49"/>
      <c r="Z462" s="49"/>
      <c r="AA462" s="49"/>
      <c r="AB462" s="49"/>
      <c r="AC462" s="49"/>
      <c r="AD462" s="49"/>
      <c r="AE462" s="49"/>
      <c r="AF462" s="49"/>
      <c r="AG462" s="49"/>
      <c r="AH462" s="49"/>
      <c r="AI462" s="49"/>
      <c r="AJ462" s="49"/>
      <c r="AK462" s="49"/>
      <c r="AL462" s="52"/>
      <c r="AM462" s="52"/>
      <c r="AN462" s="52"/>
      <c r="AO462" s="52"/>
      <c r="AP462" s="52"/>
      <c r="AQ462" s="52"/>
    </row>
    <row r="463" spans="1:43" ht="19.5" customHeight="1">
      <c r="A463" s="86">
        <v>43588</v>
      </c>
      <c r="B463" s="49" t="s">
        <v>1990</v>
      </c>
      <c r="C463" s="101">
        <v>42.879432000000001</v>
      </c>
      <c r="D463" s="87">
        <v>74.605119000000002</v>
      </c>
      <c r="E463" s="49">
        <v>30</v>
      </c>
      <c r="F463" s="49">
        <v>20</v>
      </c>
      <c r="G463" s="49" t="s">
        <v>21</v>
      </c>
      <c r="H463" s="49" t="s">
        <v>282</v>
      </c>
      <c r="I463" s="49"/>
      <c r="J463" s="49"/>
      <c r="K463" s="49"/>
      <c r="L463" s="49"/>
      <c r="M463" s="61" t="s">
        <v>1564</v>
      </c>
      <c r="N463" s="49"/>
      <c r="O463" s="49" t="s">
        <v>24</v>
      </c>
      <c r="P463" s="49" t="s">
        <v>25</v>
      </c>
      <c r="Q463" s="49" t="s">
        <v>1089</v>
      </c>
      <c r="R463" s="89" t="s">
        <v>3253</v>
      </c>
      <c r="S463" s="61" t="s">
        <v>98</v>
      </c>
      <c r="T463" s="61" t="s">
        <v>3254</v>
      </c>
      <c r="U463" s="49"/>
      <c r="V463" s="49"/>
      <c r="W463" s="49"/>
      <c r="X463" s="49"/>
      <c r="Y463" s="49"/>
      <c r="Z463" s="49"/>
      <c r="AA463" s="49"/>
      <c r="AB463" s="49"/>
      <c r="AC463" s="49"/>
      <c r="AD463" s="49"/>
      <c r="AE463" s="49"/>
      <c r="AF463" s="49"/>
      <c r="AG463" s="49"/>
      <c r="AH463" s="49"/>
      <c r="AI463" s="49"/>
      <c r="AJ463" s="49"/>
      <c r="AK463" s="49"/>
      <c r="AL463" s="52"/>
      <c r="AM463" s="52"/>
      <c r="AN463" s="52"/>
      <c r="AO463" s="52"/>
      <c r="AP463" s="52"/>
      <c r="AQ463" s="52"/>
    </row>
    <row r="464" spans="1:43" ht="19.5" customHeight="1">
      <c r="A464" s="86">
        <v>43587</v>
      </c>
      <c r="B464" s="49" t="s">
        <v>2120</v>
      </c>
      <c r="C464" s="87">
        <v>42.484971999999999</v>
      </c>
      <c r="D464" s="87">
        <v>78.388335999999995</v>
      </c>
      <c r="E464" s="49">
        <v>50</v>
      </c>
      <c r="F464" s="49">
        <v>0</v>
      </c>
      <c r="G464" s="61" t="s">
        <v>21</v>
      </c>
      <c r="H464" s="49" t="s">
        <v>73</v>
      </c>
      <c r="I464" s="49" t="s">
        <v>45</v>
      </c>
      <c r="J464" s="49"/>
      <c r="K464" s="49"/>
      <c r="L464" s="49"/>
      <c r="M464" s="49" t="s">
        <v>1564</v>
      </c>
      <c r="N464" s="87" t="s">
        <v>3223</v>
      </c>
      <c r="O464" s="49" t="s">
        <v>24</v>
      </c>
      <c r="P464" s="49" t="s">
        <v>82</v>
      </c>
      <c r="Q464" s="49"/>
      <c r="R464" s="89" t="s">
        <v>3255</v>
      </c>
      <c r="S464" s="61" t="s">
        <v>27</v>
      </c>
      <c r="T464" s="61" t="s">
        <v>3256</v>
      </c>
      <c r="U464" s="49"/>
      <c r="V464" s="49"/>
      <c r="W464" s="49"/>
      <c r="X464" s="49"/>
      <c r="Y464" s="49"/>
      <c r="Z464" s="49"/>
      <c r="AA464" s="49"/>
      <c r="AB464" s="49"/>
      <c r="AC464" s="49"/>
      <c r="AD464" s="49"/>
      <c r="AE464" s="49"/>
      <c r="AF464" s="49"/>
      <c r="AG464" s="49"/>
      <c r="AH464" s="49"/>
      <c r="AI464" s="49"/>
      <c r="AJ464" s="49"/>
      <c r="AK464" s="49"/>
      <c r="AL464" s="52"/>
      <c r="AM464" s="52"/>
      <c r="AN464" s="52"/>
      <c r="AO464" s="52"/>
      <c r="AP464" s="52"/>
      <c r="AQ464" s="52"/>
    </row>
    <row r="465" spans="1:43" ht="19.5" customHeight="1">
      <c r="A465" s="86">
        <v>43585</v>
      </c>
      <c r="B465" s="49" t="s">
        <v>1990</v>
      </c>
      <c r="C465" s="87">
        <v>42.875619999999998</v>
      </c>
      <c r="D465" s="87">
        <v>74.603669999999994</v>
      </c>
      <c r="E465" s="49">
        <v>10</v>
      </c>
      <c r="F465" s="49">
        <v>1</v>
      </c>
      <c r="G465" s="61" t="s">
        <v>21</v>
      </c>
      <c r="H465" s="49" t="s">
        <v>73</v>
      </c>
      <c r="I465" s="49" t="s">
        <v>45</v>
      </c>
      <c r="J465" s="49"/>
      <c r="K465" s="88" t="s">
        <v>3257</v>
      </c>
      <c r="L465" s="49"/>
      <c r="M465" s="61" t="s">
        <v>1564</v>
      </c>
      <c r="N465" s="87" t="s">
        <v>3223</v>
      </c>
      <c r="O465" s="49" t="s">
        <v>24</v>
      </c>
      <c r="P465" s="49" t="s">
        <v>82</v>
      </c>
      <c r="Q465" s="49" t="s">
        <v>25</v>
      </c>
      <c r="R465" s="89" t="s">
        <v>3258</v>
      </c>
      <c r="S465" s="61" t="s">
        <v>98</v>
      </c>
      <c r="T465" s="61" t="s">
        <v>3259</v>
      </c>
      <c r="U465" s="49"/>
      <c r="V465" s="49"/>
      <c r="W465" s="49"/>
      <c r="X465" s="49"/>
      <c r="Y465" s="49"/>
      <c r="Z465" s="49"/>
      <c r="AA465" s="49"/>
      <c r="AB465" s="49"/>
      <c r="AC465" s="49"/>
      <c r="AD465" s="49"/>
      <c r="AE465" s="49"/>
      <c r="AF465" s="49"/>
      <c r="AG465" s="49"/>
      <c r="AH465" s="49"/>
      <c r="AI465" s="49"/>
      <c r="AJ465" s="49"/>
      <c r="AK465" s="49"/>
      <c r="AL465" s="52"/>
      <c r="AM465" s="52"/>
      <c r="AN465" s="52"/>
      <c r="AO465" s="52"/>
      <c r="AP465" s="52"/>
      <c r="AQ465" s="52"/>
    </row>
    <row r="466" spans="1:43" ht="19.5" customHeight="1">
      <c r="A466" s="86">
        <v>43584</v>
      </c>
      <c r="B466" s="49" t="s">
        <v>2131</v>
      </c>
      <c r="C466" s="87">
        <v>42.459958</v>
      </c>
      <c r="D466" s="87">
        <v>76.185772</v>
      </c>
      <c r="E466" s="49">
        <v>300</v>
      </c>
      <c r="F466" s="49">
        <v>1</v>
      </c>
      <c r="G466" s="61" t="s">
        <v>101</v>
      </c>
      <c r="H466" s="49" t="s">
        <v>73</v>
      </c>
      <c r="I466" s="49" t="s">
        <v>45</v>
      </c>
      <c r="J466" s="49"/>
      <c r="K466" s="49"/>
      <c r="L466" s="49"/>
      <c r="M466" s="49" t="s">
        <v>1564</v>
      </c>
      <c r="N466" s="87" t="s">
        <v>3223</v>
      </c>
      <c r="O466" s="49" t="s">
        <v>24</v>
      </c>
      <c r="P466" s="49" t="s">
        <v>82</v>
      </c>
      <c r="Q466" s="49" t="s">
        <v>25</v>
      </c>
      <c r="R466" s="89" t="s">
        <v>3260</v>
      </c>
      <c r="S466" s="61" t="s">
        <v>27</v>
      </c>
      <c r="T466" s="61" t="s">
        <v>3261</v>
      </c>
      <c r="U466" s="49"/>
      <c r="V466" s="49"/>
      <c r="W466" s="49"/>
      <c r="X466" s="49"/>
      <c r="Y466" s="49"/>
      <c r="Z466" s="49"/>
      <c r="AA466" s="49"/>
      <c r="AB466" s="49"/>
      <c r="AC466" s="49"/>
      <c r="AD466" s="49"/>
      <c r="AE466" s="49"/>
      <c r="AF466" s="49"/>
      <c r="AG466" s="49"/>
      <c r="AH466" s="49"/>
      <c r="AI466" s="49"/>
      <c r="AJ466" s="49"/>
      <c r="AK466" s="49"/>
      <c r="AL466" s="52"/>
      <c r="AM466" s="52"/>
      <c r="AN466" s="52"/>
      <c r="AO466" s="52"/>
      <c r="AP466" s="52"/>
      <c r="AQ466" s="52"/>
    </row>
    <row r="467" spans="1:43" ht="19.5" customHeight="1">
      <c r="A467" s="86">
        <v>43581</v>
      </c>
      <c r="B467" s="49" t="s">
        <v>1990</v>
      </c>
      <c r="C467" s="87">
        <v>42.876556000000001</v>
      </c>
      <c r="D467" s="87">
        <v>74.603373000000005</v>
      </c>
      <c r="E467" s="49">
        <v>100</v>
      </c>
      <c r="F467" s="49">
        <v>0</v>
      </c>
      <c r="G467" s="61" t="s">
        <v>21</v>
      </c>
      <c r="H467" s="49" t="s">
        <v>73</v>
      </c>
      <c r="I467" s="49" t="s">
        <v>45</v>
      </c>
      <c r="J467" s="49"/>
      <c r="K467" s="49" t="s">
        <v>2697</v>
      </c>
      <c r="L467" s="87" t="s">
        <v>3262</v>
      </c>
      <c r="M467" s="49" t="s">
        <v>1564</v>
      </c>
      <c r="N467" s="87" t="s">
        <v>3223</v>
      </c>
      <c r="O467" s="49" t="s">
        <v>24</v>
      </c>
      <c r="P467" s="49" t="s">
        <v>82</v>
      </c>
      <c r="Q467" s="49"/>
      <c r="R467" s="89" t="s">
        <v>3263</v>
      </c>
      <c r="S467" s="61" t="s">
        <v>27</v>
      </c>
      <c r="T467" s="61" t="s">
        <v>3264</v>
      </c>
      <c r="U467" s="49"/>
      <c r="V467" s="49"/>
      <c r="W467" s="49"/>
      <c r="X467" s="49"/>
      <c r="Y467" s="49"/>
      <c r="Z467" s="49"/>
      <c r="AA467" s="49"/>
      <c r="AB467" s="49"/>
      <c r="AC467" s="49"/>
      <c r="AD467" s="49"/>
      <c r="AE467" s="49"/>
      <c r="AF467" s="49"/>
      <c r="AG467" s="49"/>
      <c r="AH467" s="49"/>
      <c r="AI467" s="49"/>
      <c r="AJ467" s="49"/>
      <c r="AK467" s="49"/>
      <c r="AL467" s="52"/>
      <c r="AM467" s="52"/>
      <c r="AN467" s="52"/>
      <c r="AO467" s="52"/>
      <c r="AP467" s="52"/>
      <c r="AQ467" s="52"/>
    </row>
    <row r="468" spans="1:43" ht="19.5" customHeight="1">
      <c r="A468" s="86">
        <v>43580</v>
      </c>
      <c r="B468" s="49" t="s">
        <v>3193</v>
      </c>
      <c r="C468" s="87">
        <v>42.69406</v>
      </c>
      <c r="D468" s="87">
        <v>74.668163000000007</v>
      </c>
      <c r="E468" s="49">
        <v>10</v>
      </c>
      <c r="F468" s="49">
        <v>0</v>
      </c>
      <c r="G468" s="61" t="s">
        <v>21</v>
      </c>
      <c r="H468" s="49" t="s">
        <v>62</v>
      </c>
      <c r="I468" s="49"/>
      <c r="J468" s="49"/>
      <c r="K468" s="87" t="s">
        <v>2838</v>
      </c>
      <c r="L468" s="49"/>
      <c r="M468" s="49" t="s">
        <v>1564</v>
      </c>
      <c r="N468" s="49" t="s">
        <v>75</v>
      </c>
      <c r="O468" s="49" t="s">
        <v>24</v>
      </c>
      <c r="P468" s="49" t="s">
        <v>67</v>
      </c>
      <c r="Q468" s="49"/>
      <c r="R468" s="89" t="s">
        <v>3265</v>
      </c>
      <c r="S468" s="61" t="s">
        <v>27</v>
      </c>
      <c r="T468" s="67" t="s">
        <v>3266</v>
      </c>
      <c r="U468" s="49"/>
      <c r="V468" s="49"/>
      <c r="W468" s="49"/>
      <c r="X468" s="49"/>
      <c r="Y468" s="49"/>
      <c r="Z468" s="49"/>
      <c r="AA468" s="49"/>
      <c r="AB468" s="49"/>
      <c r="AC468" s="49"/>
      <c r="AD468" s="49"/>
      <c r="AE468" s="49"/>
      <c r="AF468" s="49"/>
      <c r="AG468" s="49"/>
      <c r="AH468" s="49"/>
      <c r="AI468" s="49"/>
      <c r="AJ468" s="49"/>
      <c r="AK468" s="49"/>
      <c r="AL468" s="52"/>
      <c r="AM468" s="52"/>
      <c r="AN468" s="52"/>
      <c r="AO468" s="52"/>
      <c r="AP468" s="52"/>
      <c r="AQ468" s="52"/>
    </row>
    <row r="469" spans="1:43" ht="19.5" customHeight="1">
      <c r="A469" s="86">
        <v>43579</v>
      </c>
      <c r="B469" s="49" t="s">
        <v>3267</v>
      </c>
      <c r="C469" s="87">
        <v>42.508526000000003</v>
      </c>
      <c r="D469" s="87">
        <v>75.834293000000002</v>
      </c>
      <c r="E469" s="49">
        <v>20</v>
      </c>
      <c r="F469" s="49">
        <v>0</v>
      </c>
      <c r="G469" s="61" t="s">
        <v>158</v>
      </c>
      <c r="H469" s="49" t="s">
        <v>73</v>
      </c>
      <c r="I469" s="49" t="s">
        <v>45</v>
      </c>
      <c r="J469" s="49"/>
      <c r="K469" s="49"/>
      <c r="L469" s="49"/>
      <c r="M469" s="87" t="s">
        <v>3223</v>
      </c>
      <c r="N469" s="87"/>
      <c r="O469" s="49" t="s">
        <v>81</v>
      </c>
      <c r="P469" s="49" t="s">
        <v>67</v>
      </c>
      <c r="Q469" s="49"/>
      <c r="R469" s="89" t="s">
        <v>3268</v>
      </c>
      <c r="S469" s="61" t="s">
        <v>98</v>
      </c>
      <c r="T469" s="67" t="s">
        <v>3269</v>
      </c>
      <c r="U469" s="49"/>
      <c r="V469" s="49"/>
      <c r="W469" s="49"/>
      <c r="X469" s="49"/>
      <c r="Y469" s="49"/>
      <c r="Z469" s="49"/>
      <c r="AA469" s="49"/>
      <c r="AB469" s="49"/>
      <c r="AC469" s="49"/>
      <c r="AD469" s="49"/>
      <c r="AE469" s="49"/>
      <c r="AF469" s="49"/>
      <c r="AG469" s="49"/>
      <c r="AH469" s="49"/>
      <c r="AI469" s="49"/>
      <c r="AJ469" s="49"/>
      <c r="AK469" s="49"/>
      <c r="AL469" s="52"/>
      <c r="AM469" s="52"/>
      <c r="AN469" s="52"/>
      <c r="AO469" s="52"/>
      <c r="AP469" s="52"/>
      <c r="AQ469" s="52"/>
    </row>
    <row r="470" spans="1:43" ht="19.5" customHeight="1">
      <c r="A470" s="86">
        <v>43579</v>
      </c>
      <c r="B470" s="49" t="s">
        <v>1990</v>
      </c>
      <c r="C470" s="87">
        <v>42.876269000000001</v>
      </c>
      <c r="D470" s="87">
        <v>74.600145999999995</v>
      </c>
      <c r="E470" s="49">
        <v>10</v>
      </c>
      <c r="F470" s="49">
        <v>0</v>
      </c>
      <c r="G470" s="61" t="s">
        <v>21</v>
      </c>
      <c r="H470" s="49" t="s">
        <v>266</v>
      </c>
      <c r="I470" s="49"/>
      <c r="J470" s="49"/>
      <c r="K470" s="49"/>
      <c r="L470" s="87"/>
      <c r="M470" s="49" t="s">
        <v>787</v>
      </c>
      <c r="N470" s="49"/>
      <c r="O470" s="49" t="s">
        <v>24</v>
      </c>
      <c r="P470" s="49" t="s">
        <v>67</v>
      </c>
      <c r="Q470" s="49"/>
      <c r="R470" s="89" t="s">
        <v>3270</v>
      </c>
      <c r="S470" s="61" t="s">
        <v>27</v>
      </c>
      <c r="T470" s="61" t="s">
        <v>3271</v>
      </c>
      <c r="U470" s="49"/>
      <c r="V470" s="49"/>
      <c r="W470" s="49"/>
      <c r="X470" s="49"/>
      <c r="Y470" s="49"/>
      <c r="Z470" s="49"/>
      <c r="AA470" s="49"/>
      <c r="AB470" s="49"/>
      <c r="AC470" s="49"/>
      <c r="AD470" s="49"/>
      <c r="AE470" s="49"/>
      <c r="AF470" s="49"/>
      <c r="AG470" s="49"/>
      <c r="AH470" s="49"/>
      <c r="AI470" s="49"/>
      <c r="AJ470" s="49"/>
      <c r="AK470" s="49"/>
      <c r="AL470" s="52"/>
      <c r="AM470" s="52"/>
      <c r="AN470" s="52"/>
      <c r="AO470" s="52"/>
      <c r="AP470" s="52"/>
      <c r="AQ470" s="52"/>
    </row>
    <row r="471" spans="1:43" ht="19.5" customHeight="1">
      <c r="A471" s="86">
        <v>43578</v>
      </c>
      <c r="B471" s="49" t="s">
        <v>1990</v>
      </c>
      <c r="C471" s="87">
        <v>42.879451000000003</v>
      </c>
      <c r="D471" s="87">
        <v>74.605373</v>
      </c>
      <c r="E471" s="49">
        <v>500</v>
      </c>
      <c r="F471" s="49">
        <v>0</v>
      </c>
      <c r="G471" s="61" t="s">
        <v>795</v>
      </c>
      <c r="H471" s="49" t="s">
        <v>62</v>
      </c>
      <c r="I471" s="49" t="s">
        <v>51</v>
      </c>
      <c r="J471" s="49"/>
      <c r="K471" s="87" t="s">
        <v>2838</v>
      </c>
      <c r="L471" s="87" t="s">
        <v>3262</v>
      </c>
      <c r="M471" s="49" t="s">
        <v>1564</v>
      </c>
      <c r="N471" s="49" t="s">
        <v>75</v>
      </c>
      <c r="O471" s="49" t="s">
        <v>24</v>
      </c>
      <c r="P471" s="49" t="s">
        <v>205</v>
      </c>
      <c r="Q471" s="49"/>
      <c r="R471" s="89" t="s">
        <v>3272</v>
      </c>
      <c r="S471" s="61" t="s">
        <v>27</v>
      </c>
      <c r="T471" s="61" t="s">
        <v>3273</v>
      </c>
      <c r="U471" s="49"/>
      <c r="V471" s="49"/>
      <c r="W471" s="49"/>
      <c r="X471" s="49"/>
      <c r="Y471" s="49"/>
      <c r="Z471" s="49"/>
      <c r="AA471" s="49"/>
      <c r="AB471" s="49"/>
      <c r="AC471" s="49"/>
      <c r="AD471" s="49"/>
      <c r="AE471" s="49"/>
      <c r="AF471" s="49"/>
      <c r="AG471" s="49"/>
      <c r="AH471" s="49"/>
      <c r="AI471" s="49"/>
      <c r="AJ471" s="49"/>
      <c r="AK471" s="49"/>
      <c r="AL471" s="52"/>
      <c r="AM471" s="52"/>
      <c r="AN471" s="52"/>
      <c r="AO471" s="52"/>
      <c r="AP471" s="52"/>
      <c r="AQ471" s="52"/>
    </row>
    <row r="472" spans="1:43" ht="19.5" customHeight="1">
      <c r="A472" s="86">
        <v>43577</v>
      </c>
      <c r="B472" s="49" t="s">
        <v>3274</v>
      </c>
      <c r="C472" s="87">
        <v>42.048596000000003</v>
      </c>
      <c r="D472" s="87">
        <v>77.010413999999997</v>
      </c>
      <c r="E472" s="49">
        <v>50</v>
      </c>
      <c r="F472" s="49">
        <v>0</v>
      </c>
      <c r="G472" s="61" t="s">
        <v>795</v>
      </c>
      <c r="H472" s="49" t="s">
        <v>73</v>
      </c>
      <c r="I472" s="49" t="s">
        <v>45</v>
      </c>
      <c r="J472" s="49"/>
      <c r="K472" s="49"/>
      <c r="L472" s="49"/>
      <c r="M472" s="49" t="s">
        <v>1564</v>
      </c>
      <c r="N472" s="87" t="s">
        <v>3223</v>
      </c>
      <c r="O472" s="49" t="s">
        <v>24</v>
      </c>
      <c r="P472" s="49" t="s">
        <v>82</v>
      </c>
      <c r="Q472" s="87"/>
      <c r="R472" s="89" t="s">
        <v>3275</v>
      </c>
      <c r="S472" s="61" t="s">
        <v>27</v>
      </c>
      <c r="T472" s="67" t="s">
        <v>3276</v>
      </c>
      <c r="U472" s="49"/>
      <c r="V472" s="49"/>
      <c r="W472" s="49"/>
      <c r="X472" s="49"/>
      <c r="Y472" s="49"/>
      <c r="Z472" s="49"/>
      <c r="AA472" s="49"/>
      <c r="AB472" s="49"/>
      <c r="AC472" s="49"/>
      <c r="AD472" s="49"/>
      <c r="AE472" s="49"/>
      <c r="AF472" s="49"/>
      <c r="AG472" s="49"/>
      <c r="AH472" s="49"/>
      <c r="AI472" s="49"/>
      <c r="AJ472" s="49"/>
      <c r="AK472" s="49"/>
      <c r="AL472" s="52"/>
      <c r="AM472" s="52"/>
      <c r="AN472" s="52"/>
      <c r="AO472" s="52"/>
      <c r="AP472" s="52"/>
      <c r="AQ472" s="52"/>
    </row>
    <row r="473" spans="1:43" ht="19.5" customHeight="1">
      <c r="A473" s="86">
        <v>43577</v>
      </c>
      <c r="B473" s="49" t="s">
        <v>1990</v>
      </c>
      <c r="C473" s="87">
        <v>42.876269000000001</v>
      </c>
      <c r="D473" s="87">
        <v>74.600145999999995</v>
      </c>
      <c r="E473" s="49">
        <v>50</v>
      </c>
      <c r="F473" s="49">
        <v>0</v>
      </c>
      <c r="G473" s="61" t="s">
        <v>21</v>
      </c>
      <c r="H473" s="49" t="s">
        <v>62</v>
      </c>
      <c r="I473" s="49" t="s">
        <v>51</v>
      </c>
      <c r="J473" s="49"/>
      <c r="K473" s="87" t="s">
        <v>2838</v>
      </c>
      <c r="L473" s="49" t="s">
        <v>2697</v>
      </c>
      <c r="M473" s="49" t="s">
        <v>181</v>
      </c>
      <c r="N473" s="49" t="s">
        <v>75</v>
      </c>
      <c r="O473" s="49" t="s">
        <v>24</v>
      </c>
      <c r="P473" s="49" t="s">
        <v>67</v>
      </c>
      <c r="Q473" s="49"/>
      <c r="R473" s="89" t="s">
        <v>3277</v>
      </c>
      <c r="S473" s="61" t="s">
        <v>27</v>
      </c>
      <c r="T473" s="67" t="s">
        <v>3278</v>
      </c>
      <c r="U473" s="49"/>
      <c r="V473" s="49"/>
      <c r="W473" s="49"/>
      <c r="X473" s="49"/>
      <c r="Y473" s="49"/>
      <c r="Z473" s="49"/>
      <c r="AA473" s="49"/>
      <c r="AB473" s="49"/>
      <c r="AC473" s="49"/>
      <c r="AD473" s="49"/>
      <c r="AE473" s="49"/>
      <c r="AF473" s="49"/>
      <c r="AG473" s="49"/>
      <c r="AH473" s="49"/>
      <c r="AI473" s="49"/>
      <c r="AJ473" s="49"/>
      <c r="AK473" s="49"/>
      <c r="AL473" s="52"/>
      <c r="AM473" s="52"/>
      <c r="AN473" s="52"/>
      <c r="AO473" s="52"/>
      <c r="AP473" s="52"/>
      <c r="AQ473" s="52"/>
    </row>
    <row r="474" spans="1:43" ht="19.5" customHeight="1">
      <c r="A474" s="86">
        <v>43577</v>
      </c>
      <c r="B474" s="49" t="s">
        <v>3279</v>
      </c>
      <c r="C474" s="49">
        <v>42.4893</v>
      </c>
      <c r="D474" s="49">
        <v>75.839699999999993</v>
      </c>
      <c r="E474" s="49">
        <v>100</v>
      </c>
      <c r="F474" s="49">
        <v>0</v>
      </c>
      <c r="G474" s="61" t="s">
        <v>21</v>
      </c>
      <c r="H474" s="49" t="s">
        <v>45</v>
      </c>
      <c r="I474" s="49" t="s">
        <v>73</v>
      </c>
      <c r="J474" s="49"/>
      <c r="K474" s="49"/>
      <c r="L474" s="49"/>
      <c r="M474" s="49" t="s">
        <v>3070</v>
      </c>
      <c r="N474" s="49"/>
      <c r="O474" s="49" t="s">
        <v>81</v>
      </c>
      <c r="P474" s="49" t="s">
        <v>67</v>
      </c>
      <c r="Q474" s="49"/>
      <c r="R474" s="89" t="s">
        <v>3280</v>
      </c>
      <c r="S474" s="61" t="s">
        <v>98</v>
      </c>
      <c r="T474" s="61" t="s">
        <v>3281</v>
      </c>
      <c r="U474" s="49"/>
      <c r="V474" s="49"/>
      <c r="W474" s="49"/>
      <c r="X474" s="49"/>
      <c r="Y474" s="49"/>
      <c r="Z474" s="49"/>
      <c r="AA474" s="49"/>
      <c r="AB474" s="49"/>
      <c r="AC474" s="49"/>
      <c r="AD474" s="49"/>
      <c r="AE474" s="49"/>
      <c r="AF474" s="49"/>
      <c r="AG474" s="49"/>
      <c r="AH474" s="49"/>
      <c r="AI474" s="49"/>
      <c r="AJ474" s="49"/>
      <c r="AK474" s="49"/>
      <c r="AL474" s="52"/>
      <c r="AM474" s="52"/>
      <c r="AN474" s="52"/>
      <c r="AO474" s="52"/>
      <c r="AP474" s="52"/>
      <c r="AQ474" s="52"/>
    </row>
    <row r="475" spans="1:43" ht="19.5" customHeight="1">
      <c r="A475" s="86">
        <v>43574</v>
      </c>
      <c r="B475" s="49" t="s">
        <v>1990</v>
      </c>
      <c r="C475" s="49">
        <v>42.874566000000002</v>
      </c>
      <c r="D475" s="87">
        <v>74.567334000000002</v>
      </c>
      <c r="E475" s="49">
        <v>50</v>
      </c>
      <c r="F475" s="49">
        <v>0</v>
      </c>
      <c r="G475" s="61" t="s">
        <v>21</v>
      </c>
      <c r="H475" s="49" t="s">
        <v>44</v>
      </c>
      <c r="I475" s="49"/>
      <c r="J475" s="49"/>
      <c r="K475" s="49"/>
      <c r="L475" s="49"/>
      <c r="M475" s="49" t="s">
        <v>3248</v>
      </c>
      <c r="N475" s="49"/>
      <c r="O475" s="49" t="s">
        <v>81</v>
      </c>
      <c r="P475" s="49" t="s">
        <v>900</v>
      </c>
      <c r="Q475" s="49"/>
      <c r="R475" s="89" t="s">
        <v>3282</v>
      </c>
      <c r="S475" s="61" t="s">
        <v>27</v>
      </c>
      <c r="T475" s="67" t="s">
        <v>3283</v>
      </c>
      <c r="U475" s="49"/>
      <c r="V475" s="49"/>
      <c r="W475" s="49"/>
      <c r="X475" s="49"/>
      <c r="Y475" s="49"/>
      <c r="Z475" s="49"/>
      <c r="AA475" s="49"/>
      <c r="AB475" s="49"/>
      <c r="AC475" s="49"/>
      <c r="AD475" s="49"/>
      <c r="AE475" s="49"/>
      <c r="AF475" s="49"/>
      <c r="AG475" s="49"/>
      <c r="AH475" s="49"/>
      <c r="AI475" s="49"/>
      <c r="AJ475" s="49"/>
      <c r="AK475" s="49"/>
      <c r="AL475" s="52"/>
      <c r="AM475" s="52"/>
      <c r="AN475" s="52"/>
      <c r="AO475" s="52"/>
      <c r="AP475" s="52"/>
      <c r="AQ475" s="52"/>
    </row>
    <row r="476" spans="1:43" ht="19.5" customHeight="1">
      <c r="A476" s="86">
        <v>43571</v>
      </c>
      <c r="B476" s="49" t="s">
        <v>1990</v>
      </c>
      <c r="C476" s="87">
        <v>42.865028000000002</v>
      </c>
      <c r="D476" s="87">
        <v>74.610809000000003</v>
      </c>
      <c r="E476" s="49">
        <v>3</v>
      </c>
      <c r="F476" s="49">
        <v>0</v>
      </c>
      <c r="G476" s="61" t="s">
        <v>21</v>
      </c>
      <c r="H476" s="49" t="s">
        <v>63</v>
      </c>
      <c r="I476" s="49"/>
      <c r="J476" s="49"/>
      <c r="K476" s="49"/>
      <c r="L476" s="49"/>
      <c r="M476" s="49" t="s">
        <v>782</v>
      </c>
      <c r="N476" s="49"/>
      <c r="O476" s="49" t="s">
        <v>53</v>
      </c>
      <c r="P476" s="49" t="s">
        <v>67</v>
      </c>
      <c r="Q476" s="49"/>
      <c r="R476" s="89" t="s">
        <v>3284</v>
      </c>
      <c r="S476" s="61" t="s">
        <v>98</v>
      </c>
      <c r="T476" s="67" t="s">
        <v>3285</v>
      </c>
      <c r="U476" s="49"/>
      <c r="V476" s="49"/>
      <c r="W476" s="49"/>
      <c r="X476" s="49"/>
      <c r="Y476" s="49"/>
      <c r="Z476" s="49"/>
      <c r="AA476" s="49"/>
      <c r="AB476" s="49"/>
      <c r="AC476" s="49"/>
      <c r="AD476" s="49"/>
      <c r="AE476" s="49"/>
      <c r="AF476" s="49"/>
      <c r="AG476" s="49"/>
      <c r="AH476" s="49"/>
      <c r="AI476" s="49"/>
      <c r="AJ476" s="49"/>
      <c r="AK476" s="49"/>
      <c r="AL476" s="52"/>
      <c r="AM476" s="52"/>
      <c r="AN476" s="52"/>
      <c r="AO476" s="52"/>
      <c r="AP476" s="52"/>
      <c r="AQ476" s="52"/>
    </row>
    <row r="477" spans="1:43" ht="19.5" customHeight="1">
      <c r="A477" s="86">
        <v>43566</v>
      </c>
      <c r="B477" s="49" t="s">
        <v>1990</v>
      </c>
      <c r="C477" s="49">
        <v>42.874566000000002</v>
      </c>
      <c r="D477" s="87">
        <v>74.567334000000002</v>
      </c>
      <c r="E477" s="49">
        <v>100</v>
      </c>
      <c r="F477" s="49">
        <v>0</v>
      </c>
      <c r="G477" s="61" t="s">
        <v>21</v>
      </c>
      <c r="H477" s="49" t="s">
        <v>44</v>
      </c>
      <c r="I477" s="49"/>
      <c r="J477" s="49"/>
      <c r="K477" s="49"/>
      <c r="L477" s="49"/>
      <c r="M477" s="49" t="s">
        <v>3248</v>
      </c>
      <c r="N477" s="49"/>
      <c r="O477" s="49" t="s">
        <v>81</v>
      </c>
      <c r="P477" s="49" t="s">
        <v>205</v>
      </c>
      <c r="Q477" s="49"/>
      <c r="R477" s="89" t="s">
        <v>3286</v>
      </c>
      <c r="S477" s="61" t="s">
        <v>27</v>
      </c>
      <c r="T477" s="61" t="s">
        <v>3287</v>
      </c>
      <c r="U477" s="49"/>
      <c r="V477" s="49"/>
      <c r="W477" s="49"/>
      <c r="X477" s="49"/>
      <c r="Y477" s="49"/>
      <c r="Z477" s="49"/>
      <c r="AA477" s="49"/>
      <c r="AB477" s="49"/>
      <c r="AC477" s="49"/>
      <c r="AD477" s="49"/>
      <c r="AE477" s="49"/>
      <c r="AF477" s="49"/>
      <c r="AG477" s="49"/>
      <c r="AH477" s="49"/>
      <c r="AI477" s="49"/>
      <c r="AJ477" s="49"/>
      <c r="AK477" s="49"/>
      <c r="AL477" s="52"/>
      <c r="AM477" s="52"/>
      <c r="AN477" s="52"/>
      <c r="AO477" s="52"/>
      <c r="AP477" s="52"/>
      <c r="AQ477" s="52"/>
    </row>
    <row r="478" spans="1:43" ht="19.5" customHeight="1">
      <c r="A478" s="86">
        <v>43564</v>
      </c>
      <c r="B478" s="49" t="s">
        <v>1990</v>
      </c>
      <c r="C478" s="87">
        <v>42.870477999999999</v>
      </c>
      <c r="D478" s="87">
        <v>74.602388000000005</v>
      </c>
      <c r="E478" s="49">
        <v>100</v>
      </c>
      <c r="F478" s="49">
        <v>0</v>
      </c>
      <c r="G478" s="61" t="s">
        <v>21</v>
      </c>
      <c r="H478" s="49" t="s">
        <v>51</v>
      </c>
      <c r="I478" s="49" t="s">
        <v>62</v>
      </c>
      <c r="J478" s="49"/>
      <c r="K478" s="49" t="s">
        <v>3288</v>
      </c>
      <c r="L478" s="49"/>
      <c r="M478" s="49" t="s">
        <v>782</v>
      </c>
      <c r="N478" s="49"/>
      <c r="O478" s="49" t="s">
        <v>53</v>
      </c>
      <c r="P478" s="49" t="s">
        <v>205</v>
      </c>
      <c r="Q478" s="49"/>
      <c r="R478" s="89" t="s">
        <v>3289</v>
      </c>
      <c r="S478" s="61" t="s">
        <v>27</v>
      </c>
      <c r="T478" s="61" t="s">
        <v>3290</v>
      </c>
      <c r="U478" s="49"/>
      <c r="V478" s="49"/>
      <c r="W478" s="49"/>
      <c r="X478" s="49"/>
      <c r="Y478" s="49"/>
      <c r="Z478" s="49"/>
      <c r="AA478" s="49"/>
      <c r="AB478" s="49"/>
      <c r="AC478" s="49"/>
      <c r="AD478" s="49"/>
      <c r="AE478" s="49"/>
      <c r="AF478" s="49"/>
      <c r="AG478" s="49"/>
      <c r="AH478" s="49"/>
      <c r="AI478" s="49"/>
      <c r="AJ478" s="49"/>
      <c r="AK478" s="49"/>
      <c r="AL478" s="52"/>
      <c r="AM478" s="52"/>
      <c r="AN478" s="52"/>
      <c r="AO478" s="52"/>
      <c r="AP478" s="52"/>
      <c r="AQ478" s="52"/>
    </row>
    <row r="479" spans="1:43" ht="19.5" customHeight="1">
      <c r="A479" s="86">
        <v>43551</v>
      </c>
      <c r="B479" s="49" t="s">
        <v>1990</v>
      </c>
      <c r="C479" s="49">
        <v>42.874152000000002</v>
      </c>
      <c r="D479" s="87">
        <v>74.588192000000006</v>
      </c>
      <c r="E479" s="49">
        <v>10</v>
      </c>
      <c r="F479" s="49">
        <v>2</v>
      </c>
      <c r="G479" s="61" t="s">
        <v>21</v>
      </c>
      <c r="H479" s="49" t="s">
        <v>133</v>
      </c>
      <c r="I479" s="49"/>
      <c r="J479" s="49"/>
      <c r="K479" s="49"/>
      <c r="L479" s="49"/>
      <c r="M479" s="49" t="s">
        <v>3291</v>
      </c>
      <c r="N479" s="49"/>
      <c r="O479" s="49" t="s">
        <v>137</v>
      </c>
      <c r="P479" s="49" t="s">
        <v>900</v>
      </c>
      <c r="Q479" s="49" t="s">
        <v>25</v>
      </c>
      <c r="R479" s="89" t="s">
        <v>3292</v>
      </c>
      <c r="S479" s="61" t="s">
        <v>98</v>
      </c>
      <c r="T479" s="67" t="s">
        <v>3293</v>
      </c>
      <c r="U479" s="49"/>
      <c r="V479" s="49"/>
      <c r="W479" s="49"/>
      <c r="X479" s="49"/>
      <c r="Y479" s="49"/>
      <c r="Z479" s="49"/>
      <c r="AA479" s="49"/>
      <c r="AB479" s="49"/>
      <c r="AC479" s="49"/>
      <c r="AD479" s="49"/>
      <c r="AE479" s="49"/>
      <c r="AF479" s="49"/>
      <c r="AG479" s="49"/>
      <c r="AH479" s="49"/>
      <c r="AI479" s="49"/>
      <c r="AJ479" s="49"/>
      <c r="AK479" s="49"/>
      <c r="AL479" s="52"/>
      <c r="AM479" s="52"/>
      <c r="AN479" s="52"/>
      <c r="AO479" s="52"/>
      <c r="AP479" s="52"/>
      <c r="AQ479" s="52"/>
    </row>
    <row r="480" spans="1:43" ht="19.5" customHeight="1">
      <c r="A480" s="86">
        <v>43550</v>
      </c>
      <c r="B480" s="49" t="s">
        <v>2131</v>
      </c>
      <c r="C480" s="87">
        <v>42.459670000000003</v>
      </c>
      <c r="D480" s="87">
        <v>76.185824999999994</v>
      </c>
      <c r="E480" s="49">
        <v>70</v>
      </c>
      <c r="F480" s="49">
        <v>0</v>
      </c>
      <c r="G480" s="61" t="s">
        <v>21</v>
      </c>
      <c r="H480" s="49" t="s">
        <v>73</v>
      </c>
      <c r="I480" s="49" t="s">
        <v>45</v>
      </c>
      <c r="J480" s="49"/>
      <c r="K480" s="49"/>
      <c r="L480" s="49"/>
      <c r="M480" s="49" t="s">
        <v>1564</v>
      </c>
      <c r="N480" s="87" t="s">
        <v>3223</v>
      </c>
      <c r="O480" s="49" t="s">
        <v>24</v>
      </c>
      <c r="P480" s="49" t="s">
        <v>205</v>
      </c>
      <c r="Q480" s="49"/>
      <c r="R480" s="89" t="s">
        <v>3294</v>
      </c>
      <c r="S480" s="61" t="s">
        <v>98</v>
      </c>
      <c r="T480" s="67" t="s">
        <v>3295</v>
      </c>
      <c r="U480" s="49"/>
      <c r="V480" s="49"/>
      <c r="W480" s="49"/>
      <c r="X480" s="49"/>
      <c r="Y480" s="49"/>
      <c r="Z480" s="49"/>
      <c r="AA480" s="49"/>
      <c r="AB480" s="49"/>
      <c r="AC480" s="49"/>
      <c r="AD480" s="49"/>
      <c r="AE480" s="49"/>
      <c r="AF480" s="49"/>
      <c r="AG480" s="49"/>
      <c r="AH480" s="49"/>
      <c r="AI480" s="49"/>
      <c r="AJ480" s="49"/>
      <c r="AK480" s="49"/>
      <c r="AL480" s="52"/>
      <c r="AM480" s="52"/>
      <c r="AN480" s="52"/>
      <c r="AO480" s="52"/>
      <c r="AP480" s="52"/>
      <c r="AQ480" s="52"/>
    </row>
    <row r="481" spans="1:43" ht="19.5" customHeight="1">
      <c r="A481" s="86">
        <v>43549</v>
      </c>
      <c r="B481" s="49" t="s">
        <v>1990</v>
      </c>
      <c r="C481" s="87">
        <v>42.876533999999999</v>
      </c>
      <c r="D481" s="87">
        <v>74.586474999999993</v>
      </c>
      <c r="E481" s="49">
        <v>40</v>
      </c>
      <c r="F481" s="49">
        <v>0</v>
      </c>
      <c r="G481" s="61" t="s">
        <v>21</v>
      </c>
      <c r="H481" s="49" t="s">
        <v>58</v>
      </c>
      <c r="I481" s="49"/>
      <c r="J481" s="49"/>
      <c r="K481" s="49"/>
      <c r="L481" s="49"/>
      <c r="M481" s="49" t="s">
        <v>644</v>
      </c>
      <c r="N481" s="49" t="s">
        <v>2030</v>
      </c>
      <c r="O481" s="49" t="s">
        <v>24</v>
      </c>
      <c r="P481" s="49" t="s">
        <v>205</v>
      </c>
      <c r="Q481" s="49"/>
      <c r="R481" s="89" t="s">
        <v>3296</v>
      </c>
      <c r="S481" s="61" t="s">
        <v>27</v>
      </c>
      <c r="T481" s="61" t="s">
        <v>3297</v>
      </c>
      <c r="U481" s="49"/>
      <c r="V481" s="49"/>
      <c r="W481" s="49"/>
      <c r="X481" s="49"/>
      <c r="Y481" s="49"/>
      <c r="Z481" s="49"/>
      <c r="AA481" s="49"/>
      <c r="AB481" s="49"/>
      <c r="AC481" s="49"/>
      <c r="AD481" s="49"/>
      <c r="AE481" s="49"/>
      <c r="AF481" s="49"/>
      <c r="AG481" s="49"/>
      <c r="AH481" s="49"/>
      <c r="AI481" s="49"/>
      <c r="AJ481" s="49"/>
      <c r="AK481" s="49"/>
      <c r="AL481" s="52"/>
      <c r="AM481" s="52"/>
      <c r="AN481" s="52"/>
      <c r="AO481" s="52"/>
      <c r="AP481" s="52"/>
      <c r="AQ481" s="52"/>
    </row>
    <row r="482" spans="1:43" ht="19.5" customHeight="1">
      <c r="A482" s="86">
        <v>43544</v>
      </c>
      <c r="B482" s="49" t="s">
        <v>1990</v>
      </c>
      <c r="C482" s="87">
        <v>42.870500999999997</v>
      </c>
      <c r="D482" s="87">
        <v>74.602440999999999</v>
      </c>
      <c r="E482" s="49">
        <v>20</v>
      </c>
      <c r="F482" s="49">
        <v>0</v>
      </c>
      <c r="G482" s="61" t="s">
        <v>21</v>
      </c>
      <c r="H482" s="49" t="s">
        <v>62</v>
      </c>
      <c r="I482" s="49"/>
      <c r="J482" s="49"/>
      <c r="K482" s="104" t="s">
        <v>3288</v>
      </c>
      <c r="L482" s="49"/>
      <c r="M482" s="49" t="s">
        <v>782</v>
      </c>
      <c r="N482" s="49"/>
      <c r="O482" s="49" t="s">
        <v>53</v>
      </c>
      <c r="P482" s="49" t="s">
        <v>205</v>
      </c>
      <c r="Q482" s="49"/>
      <c r="R482" s="89" t="s">
        <v>3298</v>
      </c>
      <c r="S482" s="61" t="s">
        <v>27</v>
      </c>
      <c r="T482" s="61" t="s">
        <v>3299</v>
      </c>
      <c r="U482" s="49"/>
      <c r="V482" s="49"/>
      <c r="W482" s="49"/>
      <c r="X482" s="49"/>
      <c r="Y482" s="49"/>
      <c r="Z482" s="49"/>
      <c r="AA482" s="49"/>
      <c r="AB482" s="49"/>
      <c r="AC482" s="49"/>
      <c r="AD482" s="49"/>
      <c r="AE482" s="49"/>
      <c r="AF482" s="49"/>
      <c r="AG482" s="49"/>
      <c r="AH482" s="49"/>
      <c r="AI482" s="49"/>
      <c r="AJ482" s="49"/>
      <c r="AK482" s="49"/>
      <c r="AL482" s="52"/>
      <c r="AM482" s="52"/>
      <c r="AN482" s="52"/>
      <c r="AO482" s="52"/>
      <c r="AP482" s="52"/>
      <c r="AQ482" s="52"/>
    </row>
    <row r="483" spans="1:43" ht="19.5" customHeight="1">
      <c r="A483" s="86">
        <v>43542</v>
      </c>
      <c r="B483" s="49" t="s">
        <v>1990</v>
      </c>
      <c r="C483" s="87">
        <v>42.876533999999999</v>
      </c>
      <c r="D483" s="87">
        <v>74.586474999999993</v>
      </c>
      <c r="E483" s="49">
        <v>10</v>
      </c>
      <c r="F483" s="49">
        <v>0</v>
      </c>
      <c r="G483" s="49" t="s">
        <v>21</v>
      </c>
      <c r="H483" s="49" t="s">
        <v>79</v>
      </c>
      <c r="I483" s="49"/>
      <c r="J483" s="49"/>
      <c r="K483" s="49"/>
      <c r="L483" s="49"/>
      <c r="M483" s="61" t="s">
        <v>2030</v>
      </c>
      <c r="N483" s="49"/>
      <c r="O483" s="49" t="s">
        <v>59</v>
      </c>
      <c r="P483" s="49" t="s">
        <v>205</v>
      </c>
      <c r="Q483" s="49"/>
      <c r="R483" s="89" t="s">
        <v>3300</v>
      </c>
      <c r="S483" s="49" t="s">
        <v>27</v>
      </c>
      <c r="T483" s="49" t="s">
        <v>3301</v>
      </c>
      <c r="U483" s="49"/>
      <c r="V483" s="49"/>
      <c r="W483" s="49"/>
      <c r="X483" s="49"/>
      <c r="Y483" s="49"/>
      <c r="Z483" s="49"/>
      <c r="AA483" s="49"/>
      <c r="AB483" s="49"/>
      <c r="AC483" s="49"/>
      <c r="AD483" s="49"/>
      <c r="AE483" s="49"/>
      <c r="AF483" s="49"/>
      <c r="AG483" s="49"/>
      <c r="AH483" s="49"/>
      <c r="AI483" s="49"/>
      <c r="AJ483" s="49"/>
      <c r="AK483" s="49"/>
      <c r="AL483" s="52"/>
      <c r="AM483" s="52"/>
      <c r="AN483" s="52"/>
      <c r="AO483" s="52"/>
      <c r="AP483" s="52"/>
      <c r="AQ483" s="52"/>
    </row>
    <row r="484" spans="1:43" ht="19.5" customHeight="1">
      <c r="A484" s="86">
        <v>43539</v>
      </c>
      <c r="B484" s="49" t="s">
        <v>3080</v>
      </c>
      <c r="C484" s="87">
        <v>39.878641999999999</v>
      </c>
      <c r="D484" s="87">
        <v>70.521534000000003</v>
      </c>
      <c r="E484" s="49">
        <v>50</v>
      </c>
      <c r="F484" s="49">
        <v>0</v>
      </c>
      <c r="G484" s="49" t="s">
        <v>21</v>
      </c>
      <c r="H484" s="49" t="s">
        <v>282</v>
      </c>
      <c r="I484" s="49" t="s">
        <v>133</v>
      </c>
      <c r="J484" s="49"/>
      <c r="K484" s="49"/>
      <c r="L484" s="49"/>
      <c r="M484" s="49" t="s">
        <v>1564</v>
      </c>
      <c r="N484" s="49"/>
      <c r="O484" s="49" t="s">
        <v>24</v>
      </c>
      <c r="P484" s="49" t="s">
        <v>48</v>
      </c>
      <c r="Q484" s="49"/>
      <c r="R484" s="89" t="s">
        <v>3302</v>
      </c>
      <c r="S484" s="49" t="s">
        <v>98</v>
      </c>
      <c r="T484" s="88" t="s">
        <v>3303</v>
      </c>
      <c r="U484" s="49"/>
      <c r="V484" s="49"/>
      <c r="W484" s="49"/>
      <c r="X484" s="49"/>
      <c r="Y484" s="49"/>
      <c r="Z484" s="49"/>
      <c r="AA484" s="49"/>
      <c r="AB484" s="49"/>
      <c r="AC484" s="49"/>
      <c r="AD484" s="49"/>
      <c r="AE484" s="49"/>
      <c r="AF484" s="49"/>
      <c r="AG484" s="49"/>
      <c r="AH484" s="49"/>
      <c r="AI484" s="49"/>
      <c r="AJ484" s="49"/>
      <c r="AK484" s="49"/>
      <c r="AL484" s="52"/>
      <c r="AM484" s="52"/>
      <c r="AN484" s="52"/>
      <c r="AO484" s="52"/>
      <c r="AP484" s="52"/>
      <c r="AQ484" s="52"/>
    </row>
    <row r="485" spans="1:43" ht="19.5" customHeight="1">
      <c r="A485" s="86">
        <v>43537</v>
      </c>
      <c r="B485" s="49" t="s">
        <v>1990</v>
      </c>
      <c r="C485" s="87">
        <v>42.876533999999999</v>
      </c>
      <c r="D485" s="87">
        <v>74.586474999999993</v>
      </c>
      <c r="E485" s="49">
        <v>10</v>
      </c>
      <c r="F485" s="49">
        <v>0</v>
      </c>
      <c r="G485" s="49" t="s">
        <v>21</v>
      </c>
      <c r="H485" s="49" t="s">
        <v>132</v>
      </c>
      <c r="I485" s="49" t="s">
        <v>378</v>
      </c>
      <c r="J485" s="49"/>
      <c r="K485" s="87" t="s">
        <v>3304</v>
      </c>
      <c r="L485" s="49"/>
      <c r="M485" s="49" t="s">
        <v>2030</v>
      </c>
      <c r="N485" s="49"/>
      <c r="O485" s="49" t="s">
        <v>59</v>
      </c>
      <c r="P485" s="49" t="s">
        <v>205</v>
      </c>
      <c r="Q485" s="49"/>
      <c r="R485" s="89" t="s">
        <v>3305</v>
      </c>
      <c r="S485" s="49" t="s">
        <v>27</v>
      </c>
      <c r="T485" s="88" t="s">
        <v>3306</v>
      </c>
      <c r="U485" s="49"/>
      <c r="V485" s="49"/>
      <c r="W485" s="49"/>
      <c r="X485" s="49"/>
      <c r="Y485" s="49"/>
      <c r="Z485" s="49"/>
      <c r="AA485" s="49"/>
      <c r="AB485" s="49"/>
      <c r="AC485" s="49"/>
      <c r="AD485" s="49"/>
      <c r="AE485" s="49"/>
      <c r="AF485" s="49"/>
      <c r="AG485" s="49"/>
      <c r="AH485" s="49"/>
      <c r="AI485" s="49"/>
      <c r="AJ485" s="49"/>
      <c r="AK485" s="49"/>
      <c r="AL485" s="52"/>
      <c r="AM485" s="52"/>
      <c r="AN485" s="52"/>
      <c r="AO485" s="52"/>
      <c r="AP485" s="52"/>
      <c r="AQ485" s="52"/>
    </row>
    <row r="486" spans="1:43" ht="19.5" customHeight="1">
      <c r="A486" s="86">
        <v>43535</v>
      </c>
      <c r="B486" s="49" t="s">
        <v>2520</v>
      </c>
      <c r="C486" s="87">
        <v>41.428386000000003</v>
      </c>
      <c r="D486" s="87">
        <v>75.994263000000004</v>
      </c>
      <c r="E486" s="49">
        <v>5</v>
      </c>
      <c r="F486" s="49">
        <v>0</v>
      </c>
      <c r="G486" s="49" t="s">
        <v>570</v>
      </c>
      <c r="H486" s="49" t="s">
        <v>44</v>
      </c>
      <c r="I486" s="49"/>
      <c r="J486" s="49"/>
      <c r="K486" s="49"/>
      <c r="L486" s="49"/>
      <c r="M486" s="49" t="s">
        <v>59</v>
      </c>
      <c r="N486" s="49"/>
      <c r="O486" s="49" t="s">
        <v>59</v>
      </c>
      <c r="P486" s="49" t="s">
        <v>48</v>
      </c>
      <c r="Q486" s="49"/>
      <c r="R486" s="89" t="s">
        <v>3307</v>
      </c>
      <c r="S486" s="49" t="s">
        <v>98</v>
      </c>
      <c r="T486" s="88" t="s">
        <v>3308</v>
      </c>
      <c r="U486" s="49"/>
      <c r="V486" s="49"/>
      <c r="W486" s="49"/>
      <c r="X486" s="49"/>
      <c r="Y486" s="49"/>
      <c r="Z486" s="49"/>
      <c r="AA486" s="49"/>
      <c r="AB486" s="49"/>
      <c r="AC486" s="49"/>
      <c r="AD486" s="49"/>
      <c r="AE486" s="49"/>
      <c r="AF486" s="49"/>
      <c r="AG486" s="49"/>
      <c r="AH486" s="49"/>
      <c r="AI486" s="49"/>
      <c r="AJ486" s="49"/>
      <c r="AK486" s="49"/>
      <c r="AL486" s="52"/>
      <c r="AM486" s="52"/>
      <c r="AN486" s="52"/>
      <c r="AO486" s="52"/>
      <c r="AP486" s="52"/>
      <c r="AQ486" s="52"/>
    </row>
    <row r="487" spans="1:43" ht="19.5" customHeight="1">
      <c r="A487" s="86">
        <v>43535</v>
      </c>
      <c r="B487" s="49" t="s">
        <v>1990</v>
      </c>
      <c r="C487" s="87">
        <v>42.876615999999999</v>
      </c>
      <c r="D487" s="87">
        <v>74.586505000000002</v>
      </c>
      <c r="E487" s="49">
        <v>8</v>
      </c>
      <c r="F487" s="49">
        <v>0</v>
      </c>
      <c r="G487" s="49" t="s">
        <v>21</v>
      </c>
      <c r="H487" s="49" t="s">
        <v>132</v>
      </c>
      <c r="I487" s="49" t="s">
        <v>378</v>
      </c>
      <c r="J487" s="49"/>
      <c r="K487" s="49"/>
      <c r="L487" s="49"/>
      <c r="M487" s="49" t="s">
        <v>2030</v>
      </c>
      <c r="N487" s="49"/>
      <c r="O487" s="49" t="s">
        <v>59</v>
      </c>
      <c r="P487" s="49" t="s">
        <v>67</v>
      </c>
      <c r="Q487" s="49"/>
      <c r="R487" s="89" t="s">
        <v>3309</v>
      </c>
      <c r="S487" s="49" t="s">
        <v>27</v>
      </c>
      <c r="T487" s="88" t="s">
        <v>3310</v>
      </c>
      <c r="U487" s="49"/>
      <c r="V487" s="49"/>
      <c r="W487" s="49"/>
      <c r="X487" s="49"/>
      <c r="Y487" s="49"/>
      <c r="Z487" s="49"/>
      <c r="AA487" s="49"/>
      <c r="AB487" s="49"/>
      <c r="AC487" s="49"/>
      <c r="AD487" s="49"/>
      <c r="AE487" s="49"/>
      <c r="AF487" s="49"/>
      <c r="AG487" s="49"/>
      <c r="AH487" s="49"/>
      <c r="AI487" s="49"/>
      <c r="AJ487" s="49"/>
      <c r="AK487" s="49"/>
      <c r="AL487" s="52"/>
      <c r="AM487" s="52"/>
      <c r="AN487" s="52"/>
      <c r="AO487" s="52"/>
      <c r="AP487" s="52"/>
      <c r="AQ487" s="52"/>
    </row>
    <row r="488" spans="1:43" ht="19.5" customHeight="1">
      <c r="A488" s="86">
        <v>43535</v>
      </c>
      <c r="B488" s="49" t="s">
        <v>1990</v>
      </c>
      <c r="C488" s="87">
        <v>42.875698</v>
      </c>
      <c r="D488" s="87">
        <v>74.603442999999999</v>
      </c>
      <c r="E488" s="49">
        <v>40</v>
      </c>
      <c r="F488" s="49">
        <v>0</v>
      </c>
      <c r="G488" s="49" t="s">
        <v>21</v>
      </c>
      <c r="H488" s="49" t="s">
        <v>378</v>
      </c>
      <c r="I488" s="49"/>
      <c r="J488" s="49"/>
      <c r="K488" s="49"/>
      <c r="L488" s="49"/>
      <c r="M488" s="49" t="s">
        <v>3311</v>
      </c>
      <c r="N488" s="49"/>
      <c r="O488" s="49" t="s">
        <v>149</v>
      </c>
      <c r="P488" s="49" t="s">
        <v>67</v>
      </c>
      <c r="Q488" s="49"/>
      <c r="R488" s="89" t="s">
        <v>3312</v>
      </c>
      <c r="S488" s="49" t="s">
        <v>27</v>
      </c>
      <c r="T488" s="88" t="s">
        <v>3313</v>
      </c>
      <c r="U488" s="49"/>
      <c r="V488" s="49"/>
      <c r="W488" s="49"/>
      <c r="X488" s="49"/>
      <c r="Y488" s="49"/>
      <c r="Z488" s="49"/>
      <c r="AA488" s="49"/>
      <c r="AB488" s="49"/>
      <c r="AC488" s="49"/>
      <c r="AD488" s="49"/>
      <c r="AE488" s="49"/>
      <c r="AF488" s="49"/>
      <c r="AG488" s="49"/>
      <c r="AH488" s="49"/>
      <c r="AI488" s="49"/>
      <c r="AJ488" s="49"/>
      <c r="AK488" s="49"/>
      <c r="AL488" s="52"/>
      <c r="AM488" s="52"/>
      <c r="AN488" s="52"/>
      <c r="AO488" s="52"/>
      <c r="AP488" s="52"/>
      <c r="AQ488" s="52"/>
    </row>
    <row r="489" spans="1:43" ht="19.5" customHeight="1">
      <c r="A489" s="86">
        <v>43532</v>
      </c>
      <c r="B489" s="49" t="s">
        <v>1990</v>
      </c>
      <c r="C489" s="87">
        <v>42.875698</v>
      </c>
      <c r="D489" s="87">
        <v>74.603442999999999</v>
      </c>
      <c r="E489" s="49">
        <v>100</v>
      </c>
      <c r="F489" s="49">
        <v>0</v>
      </c>
      <c r="G489" s="49" t="s">
        <v>21</v>
      </c>
      <c r="H489" s="49" t="s">
        <v>378</v>
      </c>
      <c r="I489" s="49" t="s">
        <v>64</v>
      </c>
      <c r="J489" s="49"/>
      <c r="K489" s="49" t="s">
        <v>3311</v>
      </c>
      <c r="L489" s="49"/>
      <c r="M489" s="49" t="s">
        <v>24</v>
      </c>
      <c r="N489" s="49"/>
      <c r="O489" s="49" t="s">
        <v>24</v>
      </c>
      <c r="P489" s="49" t="s">
        <v>67</v>
      </c>
      <c r="Q489" s="49"/>
      <c r="R489" s="89" t="s">
        <v>3314</v>
      </c>
      <c r="S489" s="49" t="s">
        <v>27</v>
      </c>
      <c r="T489" s="49" t="s">
        <v>3315</v>
      </c>
      <c r="U489" s="49"/>
      <c r="V489" s="49"/>
      <c r="W489" s="49"/>
      <c r="X489" s="49"/>
      <c r="Y489" s="49"/>
      <c r="Z489" s="49"/>
      <c r="AA489" s="49"/>
      <c r="AB489" s="49"/>
      <c r="AC489" s="49"/>
      <c r="AD489" s="49"/>
      <c r="AE489" s="49"/>
      <c r="AF489" s="49"/>
      <c r="AG489" s="49"/>
      <c r="AH489" s="49"/>
      <c r="AI489" s="49"/>
      <c r="AJ489" s="49"/>
      <c r="AK489" s="49"/>
      <c r="AL489" s="52"/>
      <c r="AM489" s="52"/>
      <c r="AN489" s="52"/>
      <c r="AO489" s="52"/>
      <c r="AP489" s="52"/>
      <c r="AQ489" s="52"/>
    </row>
    <row r="490" spans="1:43" ht="19.5" customHeight="1">
      <c r="A490" s="86">
        <v>43528</v>
      </c>
      <c r="B490" s="49" t="s">
        <v>2006</v>
      </c>
      <c r="C490" s="87">
        <v>40.517069999999997</v>
      </c>
      <c r="D490" s="87">
        <v>72.805527999999995</v>
      </c>
      <c r="E490" s="49">
        <v>40</v>
      </c>
      <c r="F490" s="49">
        <v>0</v>
      </c>
      <c r="G490" s="49" t="s">
        <v>21</v>
      </c>
      <c r="H490" s="49" t="s">
        <v>44</v>
      </c>
      <c r="I490" s="49"/>
      <c r="J490" s="49"/>
      <c r="K490" s="49"/>
      <c r="L490" s="49"/>
      <c r="M490" s="49" t="s">
        <v>59</v>
      </c>
      <c r="N490" s="49"/>
      <c r="O490" s="49" t="s">
        <v>59</v>
      </c>
      <c r="P490" s="49" t="s">
        <v>82</v>
      </c>
      <c r="Q490" s="49"/>
      <c r="R490" s="89" t="s">
        <v>3316</v>
      </c>
      <c r="S490" s="49" t="s">
        <v>98</v>
      </c>
      <c r="T490" s="88" t="s">
        <v>3317</v>
      </c>
      <c r="U490" s="49"/>
      <c r="V490" s="49"/>
      <c r="W490" s="49"/>
      <c r="X490" s="49"/>
      <c r="Y490" s="49"/>
      <c r="Z490" s="49"/>
      <c r="AA490" s="49"/>
      <c r="AB490" s="49"/>
      <c r="AC490" s="49"/>
      <c r="AD490" s="49"/>
      <c r="AE490" s="49"/>
      <c r="AF490" s="49"/>
      <c r="AG490" s="49"/>
      <c r="AH490" s="49"/>
      <c r="AI490" s="49"/>
      <c r="AJ490" s="49"/>
      <c r="AK490" s="49"/>
      <c r="AL490" s="52"/>
      <c r="AM490" s="52"/>
      <c r="AN490" s="52"/>
      <c r="AO490" s="52"/>
      <c r="AP490" s="52"/>
      <c r="AQ490" s="52"/>
    </row>
    <row r="491" spans="1:43" ht="19.5" customHeight="1">
      <c r="A491" s="86">
        <v>43510</v>
      </c>
      <c r="B491" s="49" t="s">
        <v>3318</v>
      </c>
      <c r="C491" s="87">
        <v>40.145806</v>
      </c>
      <c r="D491" s="87">
        <v>71.728530000000006</v>
      </c>
      <c r="E491" s="49">
        <v>20</v>
      </c>
      <c r="F491" s="49">
        <v>0</v>
      </c>
      <c r="G491" s="49" t="s">
        <v>21</v>
      </c>
      <c r="H491" s="49" t="s">
        <v>164</v>
      </c>
      <c r="I491" s="49"/>
      <c r="J491" s="49"/>
      <c r="K491" s="49"/>
      <c r="L491" s="49"/>
      <c r="M491" s="49" t="s">
        <v>3319</v>
      </c>
      <c r="N491" s="49"/>
      <c r="O491" s="49" t="s">
        <v>149</v>
      </c>
      <c r="P491" s="49" t="s">
        <v>67</v>
      </c>
      <c r="Q491" s="49"/>
      <c r="R491" s="89" t="s">
        <v>3320</v>
      </c>
      <c r="S491" s="49" t="s">
        <v>98</v>
      </c>
      <c r="T491" s="49" t="s">
        <v>3321</v>
      </c>
      <c r="U491" s="49"/>
      <c r="V491" s="49"/>
      <c r="W491" s="49"/>
      <c r="X491" s="49"/>
      <c r="Y491" s="49"/>
      <c r="Z491" s="49"/>
      <c r="AA491" s="49"/>
      <c r="AB491" s="49"/>
      <c r="AC491" s="49"/>
      <c r="AD491" s="49"/>
      <c r="AE491" s="49"/>
      <c r="AF491" s="49"/>
      <c r="AG491" s="49"/>
      <c r="AH491" s="49"/>
      <c r="AI491" s="49"/>
      <c r="AJ491" s="49"/>
      <c r="AK491" s="49"/>
      <c r="AL491" s="52"/>
      <c r="AM491" s="52"/>
      <c r="AN491" s="52"/>
      <c r="AO491" s="52"/>
      <c r="AP491" s="52"/>
      <c r="AQ491" s="52"/>
    </row>
    <row r="492" spans="1:43" ht="19.5" customHeight="1">
      <c r="A492" s="86">
        <v>43495</v>
      </c>
      <c r="B492" s="49" t="s">
        <v>1990</v>
      </c>
      <c r="C492" s="87">
        <v>42.876282000000003</v>
      </c>
      <c r="D492" s="87">
        <v>74.600206999999997</v>
      </c>
      <c r="E492" s="49">
        <v>5</v>
      </c>
      <c r="F492" s="49">
        <v>0</v>
      </c>
      <c r="G492" s="49" t="s">
        <v>21</v>
      </c>
      <c r="H492" s="49" t="s">
        <v>96</v>
      </c>
      <c r="I492" s="49"/>
      <c r="J492" s="49"/>
      <c r="K492" s="49"/>
      <c r="L492" s="49"/>
      <c r="M492" s="87" t="s">
        <v>3322</v>
      </c>
      <c r="N492" s="49" t="s">
        <v>1564</v>
      </c>
      <c r="O492" s="49" t="s">
        <v>81</v>
      </c>
      <c r="P492" s="49" t="s">
        <v>67</v>
      </c>
      <c r="Q492" s="49"/>
      <c r="R492" s="89" t="s">
        <v>3323</v>
      </c>
      <c r="S492" s="49" t="s">
        <v>27</v>
      </c>
      <c r="T492" s="49" t="s">
        <v>3324</v>
      </c>
      <c r="U492" s="49"/>
      <c r="V492" s="49"/>
      <c r="W492" s="49"/>
      <c r="X492" s="49"/>
      <c r="Y492" s="49"/>
      <c r="Z492" s="49"/>
      <c r="AA492" s="49"/>
      <c r="AB492" s="49"/>
      <c r="AC492" s="49"/>
      <c r="AD492" s="49"/>
      <c r="AE492" s="49"/>
      <c r="AF492" s="49"/>
      <c r="AG492" s="49"/>
      <c r="AH492" s="49"/>
      <c r="AI492" s="49"/>
      <c r="AJ492" s="49"/>
      <c r="AK492" s="49"/>
      <c r="AL492" s="52"/>
      <c r="AM492" s="52"/>
      <c r="AN492" s="52"/>
      <c r="AO492" s="52"/>
      <c r="AP492" s="52"/>
      <c r="AQ492" s="52"/>
    </row>
    <row r="493" spans="1:43" ht="19.5" customHeight="1">
      <c r="A493" s="86">
        <v>43493</v>
      </c>
      <c r="B493" s="49" t="s">
        <v>1990</v>
      </c>
      <c r="C493" s="87">
        <v>42.876282000000003</v>
      </c>
      <c r="D493" s="87">
        <v>74.600206999999997</v>
      </c>
      <c r="E493" s="49">
        <v>10</v>
      </c>
      <c r="F493" s="49">
        <v>0</v>
      </c>
      <c r="G493" s="49" t="s">
        <v>21</v>
      </c>
      <c r="H493" s="49" t="s">
        <v>91</v>
      </c>
      <c r="I493" s="49" t="s">
        <v>266</v>
      </c>
      <c r="J493" s="49"/>
      <c r="K493" s="49"/>
      <c r="L493" s="49"/>
      <c r="M493" s="49" t="s">
        <v>3325</v>
      </c>
      <c r="N493" s="49"/>
      <c r="O493" s="49" t="s">
        <v>59</v>
      </c>
      <c r="P493" s="49" t="s">
        <v>67</v>
      </c>
      <c r="Q493" s="49"/>
      <c r="R493" s="89" t="s">
        <v>3326</v>
      </c>
      <c r="S493" s="49" t="s">
        <v>27</v>
      </c>
      <c r="T493" s="49" t="s">
        <v>3327</v>
      </c>
      <c r="U493" s="49"/>
      <c r="V493" s="49"/>
      <c r="W493" s="49"/>
      <c r="X493" s="49"/>
      <c r="Y493" s="49"/>
      <c r="Z493" s="49"/>
      <c r="AA493" s="49"/>
      <c r="AB493" s="49"/>
      <c r="AC493" s="49"/>
      <c r="AD493" s="49"/>
      <c r="AE493" s="49"/>
      <c r="AF493" s="49"/>
      <c r="AG493" s="49"/>
      <c r="AH493" s="49"/>
      <c r="AI493" s="49"/>
      <c r="AJ493" s="49"/>
      <c r="AK493" s="49"/>
      <c r="AL493" s="52"/>
      <c r="AM493" s="52"/>
      <c r="AN493" s="52"/>
      <c r="AO493" s="52"/>
      <c r="AP493" s="52"/>
      <c r="AQ493" s="52"/>
    </row>
    <row r="494" spans="1:43" ht="19.5" customHeight="1">
      <c r="A494" s="86">
        <v>43488</v>
      </c>
      <c r="B494" s="49" t="s">
        <v>1990</v>
      </c>
      <c r="C494" s="87">
        <v>42.876282000000003</v>
      </c>
      <c r="D494" s="87">
        <v>74.600206999999997</v>
      </c>
      <c r="E494" s="49">
        <v>20</v>
      </c>
      <c r="F494" s="49">
        <v>0</v>
      </c>
      <c r="G494" s="49" t="s">
        <v>21</v>
      </c>
      <c r="H494" s="49" t="s">
        <v>91</v>
      </c>
      <c r="I494" s="49"/>
      <c r="J494" s="49"/>
      <c r="K494" s="49"/>
      <c r="L494" s="87"/>
      <c r="M494" s="87" t="s">
        <v>3328</v>
      </c>
      <c r="N494" s="49" t="s">
        <v>3033</v>
      </c>
      <c r="O494" s="49" t="s">
        <v>24</v>
      </c>
      <c r="P494" s="49" t="s">
        <v>67</v>
      </c>
      <c r="Q494" s="49"/>
      <c r="R494" s="89" t="s">
        <v>3329</v>
      </c>
      <c r="S494" s="49" t="s">
        <v>27</v>
      </c>
      <c r="T494" s="88" t="s">
        <v>3330</v>
      </c>
      <c r="U494" s="49"/>
      <c r="V494" s="49"/>
      <c r="W494" s="49"/>
      <c r="X494" s="49"/>
      <c r="Y494" s="49"/>
      <c r="Z494" s="49"/>
      <c r="AA494" s="49"/>
      <c r="AB494" s="49"/>
      <c r="AC494" s="49"/>
      <c r="AD494" s="49"/>
      <c r="AE494" s="49"/>
      <c r="AF494" s="49"/>
      <c r="AG494" s="49"/>
      <c r="AH494" s="49"/>
      <c r="AI494" s="49"/>
      <c r="AJ494" s="49"/>
      <c r="AK494" s="49"/>
      <c r="AL494" s="52"/>
      <c r="AM494" s="52"/>
      <c r="AN494" s="52"/>
      <c r="AO494" s="52"/>
      <c r="AP494" s="52"/>
      <c r="AQ494" s="52"/>
    </row>
    <row r="495" spans="1:43" ht="19.5" customHeight="1">
      <c r="A495" s="86">
        <v>43486</v>
      </c>
      <c r="B495" s="49" t="s">
        <v>1990</v>
      </c>
      <c r="C495" s="87">
        <v>42.876285000000003</v>
      </c>
      <c r="D495" s="87">
        <v>74.599948999999995</v>
      </c>
      <c r="E495" s="49">
        <v>10</v>
      </c>
      <c r="F495" s="49">
        <v>0</v>
      </c>
      <c r="G495" s="49" t="s">
        <v>21</v>
      </c>
      <c r="H495" s="49" t="s">
        <v>91</v>
      </c>
      <c r="I495" s="49"/>
      <c r="J495" s="49"/>
      <c r="K495" s="49"/>
      <c r="L495" s="87"/>
      <c r="M495" s="87" t="s">
        <v>3328</v>
      </c>
      <c r="N495" s="49" t="s">
        <v>3033</v>
      </c>
      <c r="O495" s="49" t="s">
        <v>24</v>
      </c>
      <c r="P495" s="49" t="s">
        <v>67</v>
      </c>
      <c r="Q495" s="49"/>
      <c r="R495" s="89" t="s">
        <v>3331</v>
      </c>
      <c r="S495" s="49" t="s">
        <v>27</v>
      </c>
      <c r="T495" s="49" t="s">
        <v>3332</v>
      </c>
      <c r="U495" s="49"/>
      <c r="V495" s="49"/>
      <c r="W495" s="49"/>
      <c r="X495" s="49"/>
      <c r="Y495" s="49"/>
      <c r="Z495" s="49"/>
      <c r="AA495" s="49"/>
      <c r="AB495" s="49"/>
      <c r="AC495" s="49"/>
      <c r="AD495" s="49"/>
      <c r="AE495" s="49"/>
      <c r="AF495" s="49"/>
      <c r="AG495" s="49"/>
      <c r="AH495" s="49"/>
      <c r="AI495" s="49"/>
      <c r="AJ495" s="49"/>
      <c r="AK495" s="49"/>
      <c r="AL495" s="52"/>
      <c r="AM495" s="52"/>
      <c r="AN495" s="52"/>
      <c r="AO495" s="52"/>
      <c r="AP495" s="52"/>
      <c r="AQ495" s="52"/>
    </row>
    <row r="496" spans="1:43" ht="19.5" customHeight="1">
      <c r="A496" s="86">
        <v>43486</v>
      </c>
      <c r="B496" s="49" t="s">
        <v>3333</v>
      </c>
      <c r="C496" s="87">
        <v>41.039969999999997</v>
      </c>
      <c r="D496" s="87">
        <v>73.102368999999996</v>
      </c>
      <c r="E496" s="49">
        <v>20</v>
      </c>
      <c r="F496" s="49">
        <v>0</v>
      </c>
      <c r="G496" s="49" t="s">
        <v>21</v>
      </c>
      <c r="H496" s="49" t="s">
        <v>58</v>
      </c>
      <c r="I496" s="49"/>
      <c r="J496" s="49"/>
      <c r="K496" s="49"/>
      <c r="L496" s="49"/>
      <c r="M496" s="49" t="s">
        <v>59</v>
      </c>
      <c r="N496" s="49"/>
      <c r="O496" s="49" t="s">
        <v>59</v>
      </c>
      <c r="P496" s="49" t="s">
        <v>48</v>
      </c>
      <c r="Q496" s="49"/>
      <c r="R496" s="89" t="s">
        <v>3334</v>
      </c>
      <c r="S496" s="49" t="s">
        <v>98</v>
      </c>
      <c r="T496" s="88" t="s">
        <v>3335</v>
      </c>
      <c r="U496" s="49"/>
      <c r="V496" s="49"/>
      <c r="W496" s="49"/>
      <c r="X496" s="49"/>
      <c r="Y496" s="49"/>
      <c r="Z496" s="49"/>
      <c r="AA496" s="49"/>
      <c r="AB496" s="49"/>
      <c r="AC496" s="49"/>
      <c r="AD496" s="49"/>
      <c r="AE496" s="49"/>
      <c r="AF496" s="49"/>
      <c r="AG496" s="49"/>
      <c r="AH496" s="49"/>
      <c r="AI496" s="49"/>
      <c r="AJ496" s="49"/>
      <c r="AK496" s="49"/>
      <c r="AL496" s="52"/>
      <c r="AM496" s="52"/>
      <c r="AN496" s="52"/>
      <c r="AO496" s="52"/>
      <c r="AP496" s="52"/>
      <c r="AQ496" s="52"/>
    </row>
    <row r="497" spans="1:43" ht="19.5" customHeight="1">
      <c r="A497" s="86">
        <v>43483</v>
      </c>
      <c r="B497" s="49" t="s">
        <v>1990</v>
      </c>
      <c r="C497" s="87">
        <v>42.871594000000002</v>
      </c>
      <c r="D497" s="87">
        <v>74.617148999999998</v>
      </c>
      <c r="E497" s="49">
        <v>10</v>
      </c>
      <c r="F497" s="49">
        <v>0</v>
      </c>
      <c r="G497" s="49" t="s">
        <v>21</v>
      </c>
      <c r="H497" s="49" t="s">
        <v>129</v>
      </c>
      <c r="I497" s="49" t="s">
        <v>395</v>
      </c>
      <c r="J497" s="49"/>
      <c r="K497" s="49"/>
      <c r="L497" s="49"/>
      <c r="M497" s="49" t="s">
        <v>258</v>
      </c>
      <c r="N497" s="49"/>
      <c r="O497" s="49" t="s">
        <v>66</v>
      </c>
      <c r="P497" s="49" t="s">
        <v>67</v>
      </c>
      <c r="Q497" s="49"/>
      <c r="R497" s="89" t="s">
        <v>3336</v>
      </c>
      <c r="S497" s="49" t="s">
        <v>98</v>
      </c>
      <c r="T497" s="49" t="s">
        <v>3337</v>
      </c>
      <c r="U497" s="49"/>
      <c r="V497" s="49"/>
      <c r="W497" s="49"/>
      <c r="X497" s="49"/>
      <c r="Y497" s="49"/>
      <c r="Z497" s="49"/>
      <c r="AA497" s="49"/>
      <c r="AB497" s="49"/>
      <c r="AC497" s="49"/>
      <c r="AD497" s="49"/>
      <c r="AE497" s="49"/>
      <c r="AF497" s="49"/>
      <c r="AG497" s="49"/>
      <c r="AH497" s="49"/>
      <c r="AI497" s="49"/>
      <c r="AJ497" s="49"/>
      <c r="AK497" s="49"/>
      <c r="AL497" s="52"/>
      <c r="AM497" s="52"/>
      <c r="AN497" s="52"/>
      <c r="AO497" s="52"/>
      <c r="AP497" s="52"/>
      <c r="AQ497" s="52"/>
    </row>
    <row r="498" spans="1:43" ht="19.5" customHeight="1">
      <c r="A498" s="86">
        <v>43482</v>
      </c>
      <c r="B498" s="49" t="s">
        <v>1990</v>
      </c>
      <c r="C498" s="87" t="s">
        <v>3338</v>
      </c>
      <c r="D498" s="87">
        <v>74.603669999999994</v>
      </c>
      <c r="E498" s="49">
        <v>500</v>
      </c>
      <c r="F498" s="49">
        <v>21</v>
      </c>
      <c r="G498" s="49" t="s">
        <v>21</v>
      </c>
      <c r="H498" s="49" t="s">
        <v>129</v>
      </c>
      <c r="I498" s="49" t="s">
        <v>64</v>
      </c>
      <c r="J498" s="49" t="s">
        <v>132</v>
      </c>
      <c r="K498" s="49"/>
      <c r="L498" s="49"/>
      <c r="M498" s="49" t="s">
        <v>699</v>
      </c>
      <c r="N498" s="49"/>
      <c r="O498" s="49" t="s">
        <v>137</v>
      </c>
      <c r="P498" s="49" t="s">
        <v>1089</v>
      </c>
      <c r="Q498" s="49" t="s">
        <v>25</v>
      </c>
      <c r="R498" s="89" t="s">
        <v>3339</v>
      </c>
      <c r="S498" s="49" t="s">
        <v>27</v>
      </c>
      <c r="T498" s="88" t="s">
        <v>3340</v>
      </c>
      <c r="U498" s="49"/>
      <c r="V498" s="49"/>
      <c r="W498" s="49"/>
      <c r="X498" s="49"/>
      <c r="Y498" s="49"/>
      <c r="Z498" s="49"/>
      <c r="AA498" s="49"/>
      <c r="AB498" s="49"/>
      <c r="AC498" s="49"/>
      <c r="AD498" s="49"/>
      <c r="AE498" s="49"/>
      <c r="AF498" s="49"/>
      <c r="AG498" s="49"/>
      <c r="AH498" s="49"/>
      <c r="AI498" s="49"/>
      <c r="AJ498" s="49"/>
      <c r="AK498" s="49"/>
      <c r="AL498" s="52"/>
      <c r="AM498" s="52"/>
      <c r="AN498" s="52"/>
      <c r="AO498" s="52"/>
      <c r="AP498" s="52"/>
      <c r="AQ498" s="52"/>
    </row>
    <row r="499" spans="1:43" ht="19.5" customHeight="1">
      <c r="A499" s="86">
        <v>43482</v>
      </c>
      <c r="B499" s="49" t="s">
        <v>3341</v>
      </c>
      <c r="C499" s="87">
        <v>42.510027000000001</v>
      </c>
      <c r="D499" s="87">
        <v>72.360919999999993</v>
      </c>
      <c r="E499" s="49">
        <v>70</v>
      </c>
      <c r="F499" s="49">
        <v>0</v>
      </c>
      <c r="G499" s="49" t="s">
        <v>21</v>
      </c>
      <c r="H499" s="49" t="s">
        <v>91</v>
      </c>
      <c r="I499" s="49" t="s">
        <v>378</v>
      </c>
      <c r="J499" s="49"/>
      <c r="K499" s="49"/>
      <c r="L499" s="49"/>
      <c r="M499" s="87" t="s">
        <v>3342</v>
      </c>
      <c r="N499" s="87" t="s">
        <v>3343</v>
      </c>
      <c r="O499" s="49" t="s">
        <v>76</v>
      </c>
      <c r="P499" s="49" t="s">
        <v>67</v>
      </c>
      <c r="Q499" s="49"/>
      <c r="R499" s="89" t="s">
        <v>3344</v>
      </c>
      <c r="S499" s="49" t="s">
        <v>98</v>
      </c>
      <c r="T499" s="88" t="s">
        <v>3345</v>
      </c>
      <c r="U499" s="49"/>
      <c r="V499" s="49"/>
      <c r="W499" s="49"/>
      <c r="X499" s="49"/>
      <c r="Y499" s="49"/>
      <c r="Z499" s="49"/>
      <c r="AA499" s="49"/>
      <c r="AB499" s="49"/>
      <c r="AC499" s="49"/>
      <c r="AD499" s="49"/>
      <c r="AE499" s="49"/>
      <c r="AF499" s="49"/>
      <c r="AG499" s="49"/>
      <c r="AH499" s="49"/>
      <c r="AI499" s="49"/>
      <c r="AJ499" s="49"/>
      <c r="AK499" s="49"/>
      <c r="AL499" s="52"/>
      <c r="AM499" s="52"/>
      <c r="AN499" s="52"/>
      <c r="AO499" s="52"/>
      <c r="AP499" s="52"/>
      <c r="AQ499" s="52"/>
    </row>
    <row r="500" spans="1:43" ht="19.5" customHeight="1">
      <c r="A500" s="86">
        <v>43480</v>
      </c>
      <c r="B500" s="49" t="s">
        <v>1990</v>
      </c>
      <c r="C500" s="87">
        <v>42.836306999999998</v>
      </c>
      <c r="D500" s="87">
        <v>74.614936999999998</v>
      </c>
      <c r="E500" s="49">
        <v>30</v>
      </c>
      <c r="F500" s="49">
        <v>0</v>
      </c>
      <c r="G500" s="49" t="s">
        <v>21</v>
      </c>
      <c r="H500" s="49" t="s">
        <v>44</v>
      </c>
      <c r="I500" s="49"/>
      <c r="J500" s="49"/>
      <c r="K500" s="49"/>
      <c r="L500" s="49"/>
      <c r="M500" s="87" t="s">
        <v>3346</v>
      </c>
      <c r="N500" s="49"/>
      <c r="O500" s="49" t="s">
        <v>81</v>
      </c>
      <c r="P500" s="49" t="s">
        <v>67</v>
      </c>
      <c r="Q500" s="49"/>
      <c r="R500" s="89" t="s">
        <v>3347</v>
      </c>
      <c r="S500" s="49" t="s">
        <v>27</v>
      </c>
      <c r="T500" s="49" t="s">
        <v>3348</v>
      </c>
      <c r="U500" s="49"/>
      <c r="V500" s="49"/>
      <c r="W500" s="49"/>
      <c r="X500" s="49"/>
      <c r="Y500" s="49"/>
      <c r="Z500" s="49"/>
      <c r="AA500" s="49"/>
      <c r="AB500" s="49"/>
      <c r="AC500" s="49"/>
      <c r="AD500" s="49"/>
      <c r="AE500" s="49"/>
      <c r="AF500" s="49"/>
      <c r="AG500" s="49"/>
      <c r="AH500" s="49"/>
      <c r="AI500" s="49"/>
      <c r="AJ500" s="49"/>
      <c r="AK500" s="49"/>
      <c r="AL500" s="52"/>
      <c r="AM500" s="52"/>
      <c r="AN500" s="52"/>
      <c r="AO500" s="52"/>
      <c r="AP500" s="52"/>
      <c r="AQ500" s="52"/>
    </row>
    <row r="501" spans="1:43" ht="19.5" customHeight="1">
      <c r="A501" s="86">
        <v>43476</v>
      </c>
      <c r="B501" s="49" t="s">
        <v>2131</v>
      </c>
      <c r="C501" s="87">
        <v>42.456397000000003</v>
      </c>
      <c r="D501" s="87">
        <v>76.187180999999995</v>
      </c>
      <c r="E501" s="49">
        <v>15</v>
      </c>
      <c r="F501" s="49">
        <v>0</v>
      </c>
      <c r="G501" s="49" t="s">
        <v>21</v>
      </c>
      <c r="H501" s="49" t="s">
        <v>266</v>
      </c>
      <c r="I501" s="49"/>
      <c r="J501" s="49"/>
      <c r="K501" s="49"/>
      <c r="L501" s="49"/>
      <c r="M501" s="49" t="s">
        <v>258</v>
      </c>
      <c r="N501" s="49"/>
      <c r="O501" s="49" t="s">
        <v>66</v>
      </c>
      <c r="P501" s="49" t="s">
        <v>67</v>
      </c>
      <c r="Q501" s="49"/>
      <c r="R501" s="89" t="s">
        <v>3349</v>
      </c>
      <c r="S501" s="49" t="s">
        <v>98</v>
      </c>
      <c r="T501" s="49" t="s">
        <v>3350</v>
      </c>
      <c r="U501" s="49"/>
      <c r="V501" s="49"/>
      <c r="W501" s="49"/>
      <c r="X501" s="49"/>
      <c r="Y501" s="49"/>
      <c r="Z501" s="49"/>
      <c r="AA501" s="49"/>
      <c r="AB501" s="49"/>
      <c r="AC501" s="49"/>
      <c r="AD501" s="49"/>
      <c r="AE501" s="49"/>
      <c r="AF501" s="49"/>
      <c r="AG501" s="49"/>
      <c r="AH501" s="49"/>
      <c r="AI501" s="49"/>
      <c r="AJ501" s="49"/>
      <c r="AK501" s="49"/>
      <c r="AL501" s="52"/>
      <c r="AM501" s="52"/>
      <c r="AN501" s="52"/>
      <c r="AO501" s="52"/>
      <c r="AP501" s="52"/>
      <c r="AQ501" s="52"/>
    </row>
    <row r="502" spans="1:43" ht="19.5" customHeight="1">
      <c r="A502" s="86">
        <v>43472</v>
      </c>
      <c r="B502" s="49" t="s">
        <v>1990</v>
      </c>
      <c r="C502" s="87">
        <v>42.875366999999997</v>
      </c>
      <c r="D502" s="87">
        <v>74.603894999999994</v>
      </c>
      <c r="E502" s="49">
        <v>300</v>
      </c>
      <c r="F502" s="49">
        <v>0</v>
      </c>
      <c r="G502" s="49" t="s">
        <v>158</v>
      </c>
      <c r="H502" s="49" t="s">
        <v>129</v>
      </c>
      <c r="I502" s="49" t="s">
        <v>132</v>
      </c>
      <c r="J502" s="49" t="s">
        <v>64</v>
      </c>
      <c r="K502" s="49"/>
      <c r="L502" s="49"/>
      <c r="M502" s="49" t="s">
        <v>699</v>
      </c>
      <c r="N502" s="49"/>
      <c r="O502" s="49" t="s">
        <v>137</v>
      </c>
      <c r="P502" s="49" t="s">
        <v>205</v>
      </c>
      <c r="Q502" s="49"/>
      <c r="R502" s="89" t="s">
        <v>3351</v>
      </c>
      <c r="S502" s="49" t="s">
        <v>27</v>
      </c>
      <c r="T502" s="88" t="s">
        <v>3352</v>
      </c>
      <c r="U502" s="49"/>
      <c r="V502" s="49"/>
      <c r="W502" s="49"/>
      <c r="X502" s="49"/>
      <c r="Y502" s="49"/>
      <c r="Z502" s="49"/>
      <c r="AA502" s="49"/>
      <c r="AB502" s="49"/>
      <c r="AC502" s="49"/>
      <c r="AD502" s="49"/>
      <c r="AE502" s="49"/>
      <c r="AF502" s="49"/>
      <c r="AG502" s="49"/>
      <c r="AH502" s="49"/>
      <c r="AI502" s="49"/>
      <c r="AJ502" s="49"/>
      <c r="AK502" s="49"/>
      <c r="AL502" s="52"/>
      <c r="AM502" s="52"/>
      <c r="AN502" s="52"/>
      <c r="AO502" s="52"/>
      <c r="AP502" s="52"/>
      <c r="AQ502" s="52"/>
    </row>
    <row r="503" spans="1:43" ht="19.5" customHeight="1">
      <c r="A503" s="86">
        <v>43462</v>
      </c>
      <c r="B503" s="49" t="s">
        <v>1990</v>
      </c>
      <c r="C503" s="87">
        <v>42.876133000000003</v>
      </c>
      <c r="D503" s="87">
        <v>74.600035000000005</v>
      </c>
      <c r="E503" s="49">
        <v>5</v>
      </c>
      <c r="F503" s="49">
        <v>0</v>
      </c>
      <c r="G503" s="49" t="s">
        <v>21</v>
      </c>
      <c r="H503" s="49" t="s">
        <v>164</v>
      </c>
      <c r="I503" s="49"/>
      <c r="J503" s="49"/>
      <c r="K503" s="49"/>
      <c r="L503" s="49"/>
      <c r="M503" s="49" t="s">
        <v>1564</v>
      </c>
      <c r="N503" s="49"/>
      <c r="O503" s="49" t="s">
        <v>24</v>
      </c>
      <c r="P503" s="49" t="s">
        <v>67</v>
      </c>
      <c r="Q503" s="49"/>
      <c r="R503" s="89" t="s">
        <v>3353</v>
      </c>
      <c r="S503" s="49" t="s">
        <v>98</v>
      </c>
      <c r="T503" s="49" t="s">
        <v>3354</v>
      </c>
      <c r="U503" s="49"/>
      <c r="V503" s="49"/>
      <c r="W503" s="49"/>
      <c r="X503" s="49"/>
      <c r="Y503" s="49"/>
      <c r="Z503" s="49"/>
      <c r="AA503" s="49"/>
      <c r="AB503" s="49"/>
      <c r="AC503" s="49"/>
      <c r="AD503" s="49"/>
      <c r="AE503" s="49"/>
      <c r="AF503" s="49"/>
      <c r="AG503" s="49"/>
      <c r="AH503" s="49"/>
      <c r="AI503" s="49"/>
      <c r="AJ503" s="49"/>
      <c r="AK503" s="49"/>
      <c r="AL503" s="52"/>
      <c r="AM503" s="52"/>
      <c r="AN503" s="52"/>
      <c r="AO503" s="52"/>
      <c r="AP503" s="52"/>
      <c r="AQ503" s="52"/>
    </row>
    <row r="504" spans="1:43" ht="19.5" customHeight="1">
      <c r="A504" s="86">
        <v>43461</v>
      </c>
      <c r="B504" s="49" t="s">
        <v>3355</v>
      </c>
      <c r="C504" s="49">
        <v>41.481461000000003</v>
      </c>
      <c r="D504" s="87">
        <v>75.879033000000007</v>
      </c>
      <c r="E504" s="49">
        <v>300</v>
      </c>
      <c r="F504" s="49">
        <v>0</v>
      </c>
      <c r="G504" s="49" t="s">
        <v>21</v>
      </c>
      <c r="H504" s="49" t="s">
        <v>73</v>
      </c>
      <c r="I504" s="87" t="s">
        <v>129</v>
      </c>
      <c r="J504" s="49"/>
      <c r="K504" s="49"/>
      <c r="L504" s="49"/>
      <c r="M504" s="49" t="s">
        <v>3149</v>
      </c>
      <c r="N504" s="49"/>
      <c r="O504" s="49" t="s">
        <v>47</v>
      </c>
      <c r="P504" s="49" t="s">
        <v>48</v>
      </c>
      <c r="Q504" s="49"/>
      <c r="R504" s="89" t="s">
        <v>3356</v>
      </c>
      <c r="S504" s="49" t="s">
        <v>27</v>
      </c>
      <c r="T504" s="49" t="s">
        <v>3357</v>
      </c>
      <c r="U504" s="49"/>
      <c r="V504" s="49"/>
      <c r="W504" s="49"/>
      <c r="X504" s="49"/>
      <c r="Y504" s="49"/>
      <c r="Z504" s="49"/>
      <c r="AA504" s="49"/>
      <c r="AB504" s="49"/>
      <c r="AC504" s="49"/>
      <c r="AD504" s="49"/>
      <c r="AE504" s="49"/>
      <c r="AF504" s="49"/>
      <c r="AG504" s="49"/>
      <c r="AH504" s="49"/>
      <c r="AI504" s="49"/>
      <c r="AJ504" s="49"/>
      <c r="AK504" s="49"/>
      <c r="AL504" s="52"/>
      <c r="AM504" s="52"/>
      <c r="AN504" s="52"/>
      <c r="AO504" s="52"/>
      <c r="AP504" s="52"/>
      <c r="AQ504" s="52"/>
    </row>
    <row r="505" spans="1:43" ht="19.5" customHeight="1">
      <c r="A505" s="86">
        <v>43459</v>
      </c>
      <c r="B505" s="49" t="s">
        <v>3358</v>
      </c>
      <c r="C505" s="87">
        <v>39.995952000000003</v>
      </c>
      <c r="D505" s="87">
        <v>71.072390999999996</v>
      </c>
      <c r="E505" s="49">
        <v>30</v>
      </c>
      <c r="F505" s="49">
        <v>0</v>
      </c>
      <c r="G505" s="49" t="s">
        <v>43</v>
      </c>
      <c r="H505" s="49" t="s">
        <v>282</v>
      </c>
      <c r="I505" s="49"/>
      <c r="J505" s="49"/>
      <c r="K505" s="49"/>
      <c r="L505" s="49"/>
      <c r="M505" s="49" t="s">
        <v>59</v>
      </c>
      <c r="N505" s="49"/>
      <c r="O505" s="49" t="s">
        <v>59</v>
      </c>
      <c r="P505" s="49" t="s">
        <v>48</v>
      </c>
      <c r="Q505" s="49"/>
      <c r="R505" s="89" t="s">
        <v>3359</v>
      </c>
      <c r="S505" s="49" t="s">
        <v>98</v>
      </c>
      <c r="T505" s="49" t="s">
        <v>3360</v>
      </c>
      <c r="U505" s="49"/>
      <c r="V505" s="49"/>
      <c r="W505" s="49"/>
      <c r="X505" s="49"/>
      <c r="Y505" s="49"/>
      <c r="Z505" s="49"/>
      <c r="AA505" s="49"/>
      <c r="AB505" s="49"/>
      <c r="AC505" s="49"/>
      <c r="AD505" s="49"/>
      <c r="AE505" s="49"/>
      <c r="AF505" s="49"/>
      <c r="AG505" s="49"/>
      <c r="AH505" s="49"/>
      <c r="AI505" s="49"/>
      <c r="AJ505" s="49"/>
      <c r="AK505" s="49"/>
      <c r="AL505" s="52"/>
      <c r="AM505" s="52"/>
      <c r="AN505" s="52"/>
      <c r="AO505" s="52"/>
      <c r="AP505" s="52"/>
      <c r="AQ505" s="52"/>
    </row>
    <row r="506" spans="1:43" ht="19.5" customHeight="1">
      <c r="A506" s="86">
        <v>43456</v>
      </c>
      <c r="B506" s="49" t="s">
        <v>3361</v>
      </c>
      <c r="C506" s="101">
        <v>41.033135999999999</v>
      </c>
      <c r="D506" s="87">
        <v>72.742282000000003</v>
      </c>
      <c r="E506" s="49">
        <v>30</v>
      </c>
      <c r="F506" s="49">
        <v>0</v>
      </c>
      <c r="G506" s="49" t="s">
        <v>21</v>
      </c>
      <c r="H506" s="49" t="s">
        <v>62</v>
      </c>
      <c r="I506" s="49"/>
      <c r="J506" s="49"/>
      <c r="K506" s="49" t="s">
        <v>2316</v>
      </c>
      <c r="L506" s="49"/>
      <c r="M506" s="49" t="s">
        <v>24</v>
      </c>
      <c r="N506" s="49"/>
      <c r="O506" s="49" t="s">
        <v>24</v>
      </c>
      <c r="P506" s="49" t="s">
        <v>67</v>
      </c>
      <c r="Q506" s="49"/>
      <c r="R506" s="89" t="s">
        <v>3362</v>
      </c>
      <c r="S506" s="49" t="s">
        <v>98</v>
      </c>
      <c r="T506" s="49" t="s">
        <v>3363</v>
      </c>
      <c r="U506" s="49"/>
      <c r="V506" s="49"/>
      <c r="W506" s="49"/>
      <c r="X506" s="49"/>
      <c r="Y506" s="49"/>
      <c r="Z506" s="49"/>
      <c r="AA506" s="49"/>
      <c r="AB506" s="49"/>
      <c r="AC506" s="49"/>
      <c r="AD506" s="49"/>
      <c r="AE506" s="49"/>
      <c r="AF506" s="49"/>
      <c r="AG506" s="49"/>
      <c r="AH506" s="49"/>
      <c r="AI506" s="49"/>
      <c r="AJ506" s="49"/>
      <c r="AK506" s="49"/>
      <c r="AL506" s="52"/>
      <c r="AM506" s="52"/>
      <c r="AN506" s="52"/>
      <c r="AO506" s="52"/>
      <c r="AP506" s="52"/>
      <c r="AQ506" s="52"/>
    </row>
    <row r="507" spans="1:43" ht="19.5" customHeight="1">
      <c r="A507" s="86">
        <v>43454</v>
      </c>
      <c r="B507" s="49" t="s">
        <v>1990</v>
      </c>
      <c r="C507" s="87">
        <v>42.823107</v>
      </c>
      <c r="D507" s="87">
        <v>74.579522999999995</v>
      </c>
      <c r="E507" s="49">
        <v>50</v>
      </c>
      <c r="F507" s="49">
        <v>0</v>
      </c>
      <c r="G507" s="49" t="s">
        <v>21</v>
      </c>
      <c r="H507" s="49" t="s">
        <v>129</v>
      </c>
      <c r="I507" s="49" t="s">
        <v>64</v>
      </c>
      <c r="J507" s="49" t="s">
        <v>132</v>
      </c>
      <c r="K507" s="49"/>
      <c r="L507" s="49"/>
      <c r="M507" s="49" t="s">
        <v>699</v>
      </c>
      <c r="N507" s="49"/>
      <c r="O507" s="49" t="s">
        <v>137</v>
      </c>
      <c r="P507" s="49" t="s">
        <v>205</v>
      </c>
      <c r="Q507" s="49"/>
      <c r="R507" s="89" t="s">
        <v>3364</v>
      </c>
      <c r="S507" s="49" t="s">
        <v>27</v>
      </c>
      <c r="T507" s="88" t="s">
        <v>3365</v>
      </c>
      <c r="U507" s="49"/>
      <c r="V507" s="49"/>
      <c r="W507" s="49"/>
      <c r="X507" s="49"/>
      <c r="Y507" s="49"/>
      <c r="Z507" s="49"/>
      <c r="AA507" s="49"/>
      <c r="AB507" s="49"/>
      <c r="AC507" s="49"/>
      <c r="AD507" s="49"/>
      <c r="AE507" s="49"/>
      <c r="AF507" s="49"/>
      <c r="AG507" s="49"/>
      <c r="AH507" s="49"/>
      <c r="AI507" s="49"/>
      <c r="AJ507" s="49"/>
      <c r="AK507" s="49"/>
      <c r="AL507" s="52"/>
      <c r="AM507" s="52"/>
      <c r="AN507" s="52"/>
      <c r="AO507" s="52"/>
      <c r="AP507" s="52"/>
      <c r="AQ507" s="52"/>
    </row>
    <row r="508" spans="1:43" ht="19.5" customHeight="1">
      <c r="A508" s="86">
        <v>43452</v>
      </c>
      <c r="B508" s="49" t="s">
        <v>3366</v>
      </c>
      <c r="C508" s="87">
        <v>42.651722999999997</v>
      </c>
      <c r="D508" s="87">
        <v>77.091213999999994</v>
      </c>
      <c r="E508" s="49">
        <v>50</v>
      </c>
      <c r="F508" s="49">
        <v>0</v>
      </c>
      <c r="G508" s="49" t="s">
        <v>768</v>
      </c>
      <c r="H508" s="49" t="s">
        <v>44</v>
      </c>
      <c r="I508" s="49" t="s">
        <v>129</v>
      </c>
      <c r="J508" s="49"/>
      <c r="K508" s="49"/>
      <c r="L508" s="49"/>
      <c r="M508" s="49" t="s">
        <v>3367</v>
      </c>
      <c r="N508" s="49" t="s">
        <v>2210</v>
      </c>
      <c r="O508" s="49" t="s">
        <v>47</v>
      </c>
      <c r="P508" s="87" t="s">
        <v>48</v>
      </c>
      <c r="Q508" s="49"/>
      <c r="R508" s="89" t="s">
        <v>3368</v>
      </c>
      <c r="S508" s="49" t="s">
        <v>27</v>
      </c>
      <c r="T508" s="49" t="s">
        <v>3369</v>
      </c>
      <c r="U508" s="49"/>
      <c r="V508" s="49"/>
      <c r="W508" s="49"/>
      <c r="X508" s="49"/>
      <c r="Y508" s="49"/>
      <c r="Z508" s="49"/>
      <c r="AA508" s="49"/>
      <c r="AB508" s="49"/>
      <c r="AC508" s="49"/>
      <c r="AD508" s="49"/>
      <c r="AE508" s="49"/>
      <c r="AF508" s="49"/>
      <c r="AG508" s="49"/>
      <c r="AH508" s="49"/>
      <c r="AI508" s="49"/>
      <c r="AJ508" s="49"/>
      <c r="AK508" s="49"/>
      <c r="AL508" s="52"/>
      <c r="AM508" s="52"/>
      <c r="AN508" s="52"/>
      <c r="AO508" s="52"/>
      <c r="AP508" s="52"/>
      <c r="AQ508" s="52"/>
    </row>
    <row r="509" spans="1:43" ht="19.5" customHeight="1">
      <c r="A509" s="86">
        <v>43451</v>
      </c>
      <c r="B509" s="49" t="s">
        <v>1990</v>
      </c>
      <c r="C509" s="87">
        <v>42.874355000000001</v>
      </c>
      <c r="D509" s="87">
        <v>74.604264999999998</v>
      </c>
      <c r="E509" s="49">
        <v>10</v>
      </c>
      <c r="F509" s="49">
        <v>0</v>
      </c>
      <c r="G509" s="49" t="s">
        <v>21</v>
      </c>
      <c r="H509" s="49" t="s">
        <v>129</v>
      </c>
      <c r="I509" s="49" t="s">
        <v>64</v>
      </c>
      <c r="J509" s="49"/>
      <c r="K509" s="49"/>
      <c r="L509" s="49"/>
      <c r="M509" s="49" t="s">
        <v>699</v>
      </c>
      <c r="N509" s="49"/>
      <c r="O509" s="49" t="s">
        <v>137</v>
      </c>
      <c r="P509" s="49" t="s">
        <v>205</v>
      </c>
      <c r="Q509" s="49"/>
      <c r="R509" s="89" t="s">
        <v>3370</v>
      </c>
      <c r="S509" s="49" t="s">
        <v>98</v>
      </c>
      <c r="T509" s="88" t="s">
        <v>3371</v>
      </c>
      <c r="U509" s="49"/>
      <c r="V509" s="49"/>
      <c r="W509" s="49"/>
      <c r="X509" s="49"/>
      <c r="Y509" s="49"/>
      <c r="Z509" s="49"/>
      <c r="AA509" s="49"/>
      <c r="AB509" s="49"/>
      <c r="AC509" s="49"/>
      <c r="AD509" s="49"/>
      <c r="AE509" s="49"/>
      <c r="AF509" s="49"/>
      <c r="AG509" s="49"/>
      <c r="AH509" s="49"/>
      <c r="AI509" s="49"/>
      <c r="AJ509" s="49"/>
      <c r="AK509" s="49"/>
      <c r="AL509" s="52"/>
      <c r="AM509" s="52"/>
      <c r="AN509" s="52"/>
      <c r="AO509" s="52"/>
      <c r="AP509" s="52"/>
      <c r="AQ509" s="52"/>
    </row>
    <row r="510" spans="1:43" ht="19.5" customHeight="1">
      <c r="A510" s="86">
        <v>43451</v>
      </c>
      <c r="B510" s="49" t="s">
        <v>1990</v>
      </c>
      <c r="C510" s="87">
        <v>42.876251000000003</v>
      </c>
      <c r="D510" s="87">
        <v>74.599992</v>
      </c>
      <c r="E510" s="49">
        <v>20</v>
      </c>
      <c r="F510" s="49">
        <v>0</v>
      </c>
      <c r="G510" s="49" t="s">
        <v>21</v>
      </c>
      <c r="H510" s="49" t="s">
        <v>282</v>
      </c>
      <c r="I510" s="49" t="s">
        <v>96</v>
      </c>
      <c r="J510" s="49"/>
      <c r="K510" s="49"/>
      <c r="L510" s="49"/>
      <c r="M510" s="49" t="s">
        <v>1564</v>
      </c>
      <c r="N510" s="49"/>
      <c r="O510" s="49" t="s">
        <v>24</v>
      </c>
      <c r="P510" s="49" t="s">
        <v>67</v>
      </c>
      <c r="Q510" s="49"/>
      <c r="R510" s="89" t="s">
        <v>3372</v>
      </c>
      <c r="S510" s="49" t="s">
        <v>27</v>
      </c>
      <c r="T510" s="49" t="s">
        <v>3373</v>
      </c>
      <c r="U510" s="49"/>
      <c r="V510" s="49"/>
      <c r="W510" s="49"/>
      <c r="X510" s="49"/>
      <c r="Y510" s="49"/>
      <c r="Z510" s="49"/>
      <c r="AA510" s="49"/>
      <c r="AB510" s="49"/>
      <c r="AC510" s="49"/>
      <c r="AD510" s="49"/>
      <c r="AE510" s="49"/>
      <c r="AF510" s="49"/>
      <c r="AG510" s="49"/>
      <c r="AH510" s="49"/>
      <c r="AI510" s="49"/>
      <c r="AJ510" s="49"/>
      <c r="AK510" s="49"/>
      <c r="AL510" s="52"/>
      <c r="AM510" s="52"/>
      <c r="AN510" s="52"/>
      <c r="AO510" s="52"/>
      <c r="AP510" s="52"/>
      <c r="AQ510" s="52"/>
    </row>
    <row r="511" spans="1:43" ht="19.5" customHeight="1">
      <c r="A511" s="86">
        <v>43441</v>
      </c>
      <c r="B511" s="49" t="s">
        <v>1990</v>
      </c>
      <c r="C511" s="87">
        <v>42.862718999999998</v>
      </c>
      <c r="D511" s="87">
        <v>74.637618000000003</v>
      </c>
      <c r="E511" s="49">
        <v>20</v>
      </c>
      <c r="F511" s="49">
        <v>0</v>
      </c>
      <c r="G511" s="49" t="s">
        <v>21</v>
      </c>
      <c r="H511" s="49" t="s">
        <v>62</v>
      </c>
      <c r="I511" s="49"/>
      <c r="J511" s="49"/>
      <c r="K511" s="49" t="s">
        <v>2838</v>
      </c>
      <c r="L511" s="49"/>
      <c r="M511" s="49" t="s">
        <v>2697</v>
      </c>
      <c r="N511" s="49"/>
      <c r="O511" s="49" t="s">
        <v>24</v>
      </c>
      <c r="P511" s="49" t="s">
        <v>54</v>
      </c>
      <c r="Q511" s="49"/>
      <c r="R511" s="89" t="s">
        <v>3374</v>
      </c>
      <c r="S511" s="49" t="s">
        <v>27</v>
      </c>
      <c r="T511" s="88" t="s">
        <v>3375</v>
      </c>
      <c r="U511" s="49"/>
      <c r="V511" s="49"/>
      <c r="W511" s="49"/>
      <c r="X511" s="49"/>
      <c r="Y511" s="49"/>
      <c r="Z511" s="49"/>
      <c r="AA511" s="49"/>
      <c r="AB511" s="49"/>
      <c r="AC511" s="49"/>
      <c r="AD511" s="49"/>
      <c r="AE511" s="49"/>
      <c r="AF511" s="49"/>
      <c r="AG511" s="49"/>
      <c r="AH511" s="49"/>
      <c r="AI511" s="49"/>
      <c r="AJ511" s="49"/>
      <c r="AK511" s="49"/>
      <c r="AL511" s="52"/>
      <c r="AM511" s="52"/>
      <c r="AN511" s="52"/>
      <c r="AO511" s="52"/>
      <c r="AP511" s="52"/>
      <c r="AQ511" s="52"/>
    </row>
    <row r="512" spans="1:43" ht="19.5" customHeight="1">
      <c r="A512" s="86">
        <v>43440</v>
      </c>
      <c r="B512" s="49" t="s">
        <v>2512</v>
      </c>
      <c r="C512" s="87">
        <v>40.061464000000001</v>
      </c>
      <c r="D512" s="87">
        <v>70.820639</v>
      </c>
      <c r="E512" s="49">
        <v>100</v>
      </c>
      <c r="F512" s="49">
        <v>0</v>
      </c>
      <c r="G512" s="49" t="s">
        <v>158</v>
      </c>
      <c r="H512" s="49" t="s">
        <v>62</v>
      </c>
      <c r="I512" s="49"/>
      <c r="J512" s="49"/>
      <c r="K512" s="49" t="s">
        <v>3376</v>
      </c>
      <c r="L512" s="49"/>
      <c r="M512" s="49" t="s">
        <v>59</v>
      </c>
      <c r="N512" s="49"/>
      <c r="O512" s="49" t="s">
        <v>59</v>
      </c>
      <c r="P512" s="49" t="s">
        <v>67</v>
      </c>
      <c r="Q512" s="49"/>
      <c r="R512" s="89" t="s">
        <v>3377</v>
      </c>
      <c r="S512" s="49" t="s">
        <v>98</v>
      </c>
      <c r="T512" s="49" t="s">
        <v>3378</v>
      </c>
      <c r="U512" s="49"/>
      <c r="V512" s="49"/>
      <c r="W512" s="49"/>
      <c r="X512" s="49"/>
      <c r="Y512" s="49"/>
      <c r="Z512" s="49"/>
      <c r="AA512" s="49"/>
      <c r="AB512" s="49"/>
      <c r="AC512" s="49"/>
      <c r="AD512" s="49"/>
      <c r="AE512" s="49"/>
      <c r="AF512" s="49"/>
      <c r="AG512" s="49"/>
      <c r="AH512" s="49"/>
      <c r="AI512" s="49"/>
      <c r="AJ512" s="49"/>
      <c r="AK512" s="49"/>
      <c r="AL512" s="52"/>
      <c r="AM512" s="52"/>
      <c r="AN512" s="52"/>
      <c r="AO512" s="52"/>
      <c r="AP512" s="52"/>
      <c r="AQ512" s="52"/>
    </row>
    <row r="513" spans="1:43" ht="19.5" customHeight="1">
      <c r="A513" s="86">
        <v>43440</v>
      </c>
      <c r="B513" s="49" t="s">
        <v>1990</v>
      </c>
      <c r="C513" s="87">
        <v>42.876251000000003</v>
      </c>
      <c r="D513" s="87">
        <v>74.599992</v>
      </c>
      <c r="E513" s="49">
        <v>2</v>
      </c>
      <c r="F513" s="49">
        <v>0</v>
      </c>
      <c r="G513" s="49" t="s">
        <v>21</v>
      </c>
      <c r="H513" s="49" t="s">
        <v>51</v>
      </c>
      <c r="I513" s="49"/>
      <c r="J513" s="49"/>
      <c r="K513" s="49"/>
      <c r="L513" s="49"/>
      <c r="M513" s="49" t="s">
        <v>75</v>
      </c>
      <c r="N513" s="49"/>
      <c r="O513" s="49" t="s">
        <v>24</v>
      </c>
      <c r="P513" s="49" t="s">
        <v>67</v>
      </c>
      <c r="Q513" s="49"/>
      <c r="R513" s="89" t="s">
        <v>3379</v>
      </c>
      <c r="S513" s="49" t="s">
        <v>27</v>
      </c>
      <c r="T513" s="49" t="s">
        <v>3380</v>
      </c>
      <c r="U513" s="49"/>
      <c r="V513" s="49"/>
      <c r="W513" s="49"/>
      <c r="X513" s="49"/>
      <c r="Y513" s="49"/>
      <c r="Z513" s="49"/>
      <c r="AA513" s="49"/>
      <c r="AB513" s="49"/>
      <c r="AC513" s="49"/>
      <c r="AD513" s="49"/>
      <c r="AE513" s="49"/>
      <c r="AF513" s="49"/>
      <c r="AG513" s="49"/>
      <c r="AH513" s="49"/>
      <c r="AI513" s="49"/>
      <c r="AJ513" s="49"/>
      <c r="AK513" s="49"/>
      <c r="AL513" s="52"/>
      <c r="AM513" s="52"/>
      <c r="AN513" s="52"/>
      <c r="AO513" s="52"/>
      <c r="AP513" s="52"/>
      <c r="AQ513" s="52"/>
    </row>
    <row r="514" spans="1:43" ht="19.5" customHeight="1">
      <c r="A514" s="86">
        <v>43439</v>
      </c>
      <c r="B514" s="49" t="s">
        <v>1990</v>
      </c>
      <c r="C514" s="87">
        <v>42.876249999999999</v>
      </c>
      <c r="D514" s="87">
        <v>74.600285</v>
      </c>
      <c r="E514" s="49">
        <v>30</v>
      </c>
      <c r="F514" s="49">
        <v>0</v>
      </c>
      <c r="G514" s="49" t="s">
        <v>21</v>
      </c>
      <c r="H514" s="49" t="s">
        <v>282</v>
      </c>
      <c r="I514" s="49" t="s">
        <v>96</v>
      </c>
      <c r="J514" s="49"/>
      <c r="K514" s="49"/>
      <c r="L514" s="49"/>
      <c r="M514" s="49" t="s">
        <v>490</v>
      </c>
      <c r="N514" s="49"/>
      <c r="O514" s="49" t="s">
        <v>53</v>
      </c>
      <c r="P514" s="49" t="s">
        <v>205</v>
      </c>
      <c r="Q514" s="49"/>
      <c r="R514" s="89" t="s">
        <v>3381</v>
      </c>
      <c r="S514" s="49" t="s">
        <v>27</v>
      </c>
      <c r="T514" s="88" t="s">
        <v>3382</v>
      </c>
      <c r="U514" s="49"/>
      <c r="V514" s="49"/>
      <c r="W514" s="49"/>
      <c r="X514" s="49"/>
      <c r="Y514" s="49"/>
      <c r="Z514" s="49"/>
      <c r="AA514" s="49"/>
      <c r="AB514" s="49"/>
      <c r="AC514" s="49"/>
      <c r="AD514" s="49"/>
      <c r="AE514" s="49"/>
      <c r="AF514" s="49"/>
      <c r="AG514" s="49"/>
      <c r="AH514" s="49"/>
      <c r="AI514" s="49"/>
      <c r="AJ514" s="49"/>
      <c r="AK514" s="49"/>
      <c r="AL514" s="52"/>
      <c r="AM514" s="52"/>
      <c r="AN514" s="52"/>
      <c r="AO514" s="52"/>
      <c r="AP514" s="52"/>
      <c r="AQ514" s="52"/>
    </row>
    <row r="515" spans="1:43" ht="19.5" customHeight="1">
      <c r="A515" s="86">
        <v>43438</v>
      </c>
      <c r="B515" s="49" t="s">
        <v>3383</v>
      </c>
      <c r="C515" s="87">
        <v>41.512036000000002</v>
      </c>
      <c r="D515" s="87">
        <v>71.144487999999996</v>
      </c>
      <c r="E515" s="49">
        <v>100</v>
      </c>
      <c r="F515" s="49">
        <v>0</v>
      </c>
      <c r="G515" s="49" t="s">
        <v>21</v>
      </c>
      <c r="H515" s="49" t="s">
        <v>63</v>
      </c>
      <c r="I515" s="49"/>
      <c r="J515" s="49"/>
      <c r="K515" s="49"/>
      <c r="L515" s="49"/>
      <c r="M515" s="49" t="s">
        <v>258</v>
      </c>
      <c r="N515" s="49"/>
      <c r="O515" s="49" t="s">
        <v>66</v>
      </c>
      <c r="P515" s="49" t="s">
        <v>48</v>
      </c>
      <c r="Q515" s="49"/>
      <c r="R515" s="89" t="s">
        <v>3384</v>
      </c>
      <c r="S515" s="49" t="s">
        <v>98</v>
      </c>
      <c r="T515" s="88" t="s">
        <v>3385</v>
      </c>
      <c r="U515" s="49"/>
      <c r="V515" s="49"/>
      <c r="W515" s="49"/>
      <c r="X515" s="49"/>
      <c r="Y515" s="49"/>
      <c r="Z515" s="49"/>
      <c r="AA515" s="49"/>
      <c r="AB515" s="49"/>
      <c r="AC515" s="49"/>
      <c r="AD515" s="49"/>
      <c r="AE515" s="49"/>
      <c r="AF515" s="49"/>
      <c r="AG515" s="49"/>
      <c r="AH515" s="49"/>
      <c r="AI515" s="49"/>
      <c r="AJ515" s="49"/>
      <c r="AK515" s="49"/>
      <c r="AL515" s="52"/>
      <c r="AM515" s="52"/>
      <c r="AN515" s="52"/>
      <c r="AO515" s="52"/>
      <c r="AP515" s="52"/>
      <c r="AQ515" s="52"/>
    </row>
    <row r="516" spans="1:43" ht="19.5" customHeight="1">
      <c r="A516" s="86">
        <v>43438</v>
      </c>
      <c r="B516" s="49" t="s">
        <v>3386</v>
      </c>
      <c r="C516" s="87">
        <v>40.688623999999997</v>
      </c>
      <c r="D516" s="87">
        <v>73.180403999999996</v>
      </c>
      <c r="E516" s="49">
        <v>10</v>
      </c>
      <c r="F516" s="49">
        <v>0</v>
      </c>
      <c r="G516" s="49" t="s">
        <v>21</v>
      </c>
      <c r="H516" s="49" t="s">
        <v>152</v>
      </c>
      <c r="I516" s="49"/>
      <c r="J516" s="49"/>
      <c r="K516" s="49"/>
      <c r="L516" s="49"/>
      <c r="M516" s="49" t="s">
        <v>3387</v>
      </c>
      <c r="N516" s="49"/>
      <c r="O516" s="49" t="s">
        <v>81</v>
      </c>
      <c r="P516" s="49" t="s">
        <v>67</v>
      </c>
      <c r="Q516" s="49"/>
      <c r="R516" s="89" t="s">
        <v>3388</v>
      </c>
      <c r="S516" s="49" t="s">
        <v>98</v>
      </c>
      <c r="T516" s="88" t="s">
        <v>3389</v>
      </c>
      <c r="U516" s="49"/>
      <c r="V516" s="49"/>
      <c r="W516" s="49"/>
      <c r="X516" s="49"/>
      <c r="Y516" s="49"/>
      <c r="Z516" s="49"/>
      <c r="AA516" s="49"/>
      <c r="AB516" s="49"/>
      <c r="AC516" s="49"/>
      <c r="AD516" s="49"/>
      <c r="AE516" s="49"/>
      <c r="AF516" s="49"/>
      <c r="AG516" s="49"/>
      <c r="AH516" s="49"/>
      <c r="AI516" s="49"/>
      <c r="AJ516" s="49"/>
      <c r="AK516" s="49"/>
      <c r="AL516" s="52"/>
      <c r="AM516" s="52"/>
      <c r="AN516" s="52"/>
      <c r="AO516" s="52"/>
      <c r="AP516" s="52"/>
      <c r="AQ516" s="52"/>
    </row>
    <row r="517" spans="1:43" ht="19.5" customHeight="1">
      <c r="A517" s="86">
        <v>43438</v>
      </c>
      <c r="B517" s="49" t="s">
        <v>1990</v>
      </c>
      <c r="C517" s="87">
        <v>42.876354999999997</v>
      </c>
      <c r="D517" s="87">
        <v>74.589517999999998</v>
      </c>
      <c r="E517" s="49">
        <v>20</v>
      </c>
      <c r="F517" s="49">
        <v>0</v>
      </c>
      <c r="G517" s="49" t="s">
        <v>21</v>
      </c>
      <c r="H517" s="49" t="s">
        <v>129</v>
      </c>
      <c r="I517" s="49" t="s">
        <v>64</v>
      </c>
      <c r="J517" s="49"/>
      <c r="K517" s="49"/>
      <c r="L517" s="49"/>
      <c r="M517" s="49" t="s">
        <v>699</v>
      </c>
      <c r="N517" s="49"/>
      <c r="O517" s="49" t="s">
        <v>137</v>
      </c>
      <c r="P517" s="49" t="s">
        <v>67</v>
      </c>
      <c r="Q517" s="49"/>
      <c r="R517" s="89" t="s">
        <v>3390</v>
      </c>
      <c r="S517" s="49" t="s">
        <v>98</v>
      </c>
      <c r="T517" s="88" t="s">
        <v>3391</v>
      </c>
      <c r="U517" s="49"/>
      <c r="V517" s="49"/>
      <c r="W517" s="49"/>
      <c r="X517" s="49"/>
      <c r="Y517" s="49"/>
      <c r="Z517" s="49"/>
      <c r="AA517" s="49"/>
      <c r="AB517" s="49"/>
      <c r="AC517" s="49"/>
      <c r="AD517" s="49"/>
      <c r="AE517" s="49"/>
      <c r="AF517" s="49"/>
      <c r="AG517" s="49"/>
      <c r="AH517" s="49"/>
      <c r="AI517" s="49"/>
      <c r="AJ517" s="49"/>
      <c r="AK517" s="49"/>
      <c r="AL517" s="52"/>
      <c r="AM517" s="52"/>
      <c r="AN517" s="52"/>
      <c r="AO517" s="52"/>
      <c r="AP517" s="52"/>
      <c r="AQ517" s="52"/>
    </row>
    <row r="518" spans="1:43" ht="19.5" customHeight="1">
      <c r="A518" s="86">
        <v>43438</v>
      </c>
      <c r="B518" s="49" t="s">
        <v>2901</v>
      </c>
      <c r="C518" s="87">
        <v>42.820740000000001</v>
      </c>
      <c r="D518" s="87">
        <v>75.531537</v>
      </c>
      <c r="E518" s="49">
        <v>10</v>
      </c>
      <c r="F518" s="49">
        <v>0</v>
      </c>
      <c r="G518" s="49" t="s">
        <v>1438</v>
      </c>
      <c r="H518" s="49" t="s">
        <v>164</v>
      </c>
      <c r="I518" s="49"/>
      <c r="J518" s="49"/>
      <c r="K518" s="49"/>
      <c r="L518" s="49"/>
      <c r="M518" s="49" t="s">
        <v>3392</v>
      </c>
      <c r="N518" s="49"/>
      <c r="O518" s="49" t="s">
        <v>81</v>
      </c>
      <c r="P518" s="49" t="s">
        <v>67</v>
      </c>
      <c r="Q518" s="49"/>
      <c r="R518" s="89" t="s">
        <v>3393</v>
      </c>
      <c r="S518" s="49" t="s">
        <v>27</v>
      </c>
      <c r="T518" s="49" t="s">
        <v>3394</v>
      </c>
      <c r="U518" s="49"/>
      <c r="V518" s="49"/>
      <c r="W518" s="49"/>
      <c r="X518" s="49"/>
      <c r="Y518" s="49"/>
      <c r="Z518" s="49"/>
      <c r="AA518" s="49"/>
      <c r="AB518" s="49"/>
      <c r="AC518" s="49"/>
      <c r="AD518" s="49"/>
      <c r="AE518" s="49"/>
      <c r="AF518" s="49"/>
      <c r="AG518" s="49"/>
      <c r="AH518" s="49"/>
      <c r="AI518" s="49"/>
      <c r="AJ518" s="49"/>
      <c r="AK518" s="49"/>
      <c r="AL518" s="52"/>
      <c r="AM518" s="52"/>
      <c r="AN518" s="52"/>
      <c r="AO518" s="52"/>
      <c r="AP518" s="52"/>
      <c r="AQ518" s="52"/>
    </row>
    <row r="519" spans="1:43" ht="19.5" customHeight="1">
      <c r="A519" s="86">
        <v>43437</v>
      </c>
      <c r="B519" s="49" t="s">
        <v>3395</v>
      </c>
      <c r="C519" s="87">
        <v>41.512036000000002</v>
      </c>
      <c r="D519" s="87">
        <v>71.144487999999996</v>
      </c>
      <c r="E519" s="49">
        <v>200</v>
      </c>
      <c r="F519" s="49">
        <v>0</v>
      </c>
      <c r="G519" s="49" t="s">
        <v>21</v>
      </c>
      <c r="H519" s="49" t="s">
        <v>63</v>
      </c>
      <c r="I519" s="49"/>
      <c r="J519" s="49"/>
      <c r="K519" s="49"/>
      <c r="L519" s="49"/>
      <c r="M519" s="49" t="s">
        <v>258</v>
      </c>
      <c r="N519" s="49"/>
      <c r="O519" s="49" t="s">
        <v>66</v>
      </c>
      <c r="P519" s="49" t="s">
        <v>48</v>
      </c>
      <c r="Q519" s="49"/>
      <c r="R519" s="89" t="s">
        <v>3396</v>
      </c>
      <c r="S519" s="49" t="s">
        <v>98</v>
      </c>
      <c r="T519" s="88" t="s">
        <v>3397</v>
      </c>
      <c r="U519" s="49"/>
      <c r="V519" s="49"/>
      <c r="W519" s="49"/>
      <c r="X519" s="49"/>
      <c r="Y519" s="49"/>
      <c r="Z519" s="49"/>
      <c r="AA519" s="49"/>
      <c r="AB519" s="49"/>
      <c r="AC519" s="49"/>
      <c r="AD519" s="49"/>
      <c r="AE519" s="49"/>
      <c r="AF519" s="49"/>
      <c r="AG519" s="49"/>
      <c r="AH519" s="49"/>
      <c r="AI519" s="49"/>
      <c r="AJ519" s="49"/>
      <c r="AK519" s="49"/>
      <c r="AL519" s="52"/>
      <c r="AM519" s="52"/>
      <c r="AN519" s="52"/>
      <c r="AO519" s="52"/>
      <c r="AP519" s="52"/>
      <c r="AQ519" s="52"/>
    </row>
    <row r="520" spans="1:43" ht="19.5" customHeight="1">
      <c r="A520" s="86">
        <v>43430</v>
      </c>
      <c r="B520" s="49" t="s">
        <v>2512</v>
      </c>
      <c r="C520" s="101">
        <v>40.061880000000002</v>
      </c>
      <c r="D520" s="87">
        <v>70.821309999999997</v>
      </c>
      <c r="E520" s="49">
        <v>20</v>
      </c>
      <c r="F520" s="49">
        <v>0</v>
      </c>
      <c r="G520" s="49" t="s">
        <v>21</v>
      </c>
      <c r="H520" s="49" t="s">
        <v>51</v>
      </c>
      <c r="I520" s="49"/>
      <c r="J520" s="49"/>
      <c r="K520" s="49"/>
      <c r="L520" s="49"/>
      <c r="M520" s="49" t="s">
        <v>258</v>
      </c>
      <c r="N520" s="49"/>
      <c r="O520" s="49" t="s">
        <v>66</v>
      </c>
      <c r="P520" s="49" t="s">
        <v>82</v>
      </c>
      <c r="Q520" s="49"/>
      <c r="R520" s="89" t="s">
        <v>3398</v>
      </c>
      <c r="S520" s="49" t="s">
        <v>98</v>
      </c>
      <c r="T520" s="49" t="s">
        <v>3399</v>
      </c>
      <c r="U520" s="49"/>
      <c r="V520" s="49"/>
      <c r="W520" s="49"/>
      <c r="X520" s="49"/>
      <c r="Y520" s="49"/>
      <c r="Z520" s="49"/>
      <c r="AA520" s="49"/>
      <c r="AB520" s="49"/>
      <c r="AC520" s="49"/>
      <c r="AD520" s="49"/>
      <c r="AE520" s="49"/>
      <c r="AF520" s="49"/>
      <c r="AG520" s="49"/>
      <c r="AH520" s="49"/>
      <c r="AI520" s="49"/>
      <c r="AJ520" s="49"/>
      <c r="AK520" s="49"/>
      <c r="AL520" s="52"/>
      <c r="AM520" s="52"/>
      <c r="AN520" s="52"/>
      <c r="AO520" s="52"/>
      <c r="AP520" s="52"/>
      <c r="AQ520" s="52"/>
    </row>
    <row r="521" spans="1:43" ht="19.5" customHeight="1">
      <c r="A521" s="86">
        <v>43427</v>
      </c>
      <c r="B521" s="49" t="s">
        <v>2006</v>
      </c>
      <c r="C521" s="87">
        <v>40.517367999999998</v>
      </c>
      <c r="D521" s="87">
        <v>72.805053999999998</v>
      </c>
      <c r="E521" s="49">
        <v>9000</v>
      </c>
      <c r="F521" s="49">
        <v>0</v>
      </c>
      <c r="G521" s="49" t="s">
        <v>21</v>
      </c>
      <c r="H521" s="49" t="s">
        <v>133</v>
      </c>
      <c r="I521" s="49"/>
      <c r="J521" s="49"/>
      <c r="K521" s="49" t="s">
        <v>24</v>
      </c>
      <c r="L521" s="49"/>
      <c r="M521" s="49" t="s">
        <v>3400</v>
      </c>
      <c r="N521" s="49"/>
      <c r="O521" s="49" t="s">
        <v>149</v>
      </c>
      <c r="P521" s="49" t="s">
        <v>67</v>
      </c>
      <c r="Q521" s="49"/>
      <c r="R521" s="89" t="s">
        <v>3401</v>
      </c>
      <c r="S521" s="49" t="s">
        <v>27</v>
      </c>
      <c r="T521" s="49" t="s">
        <v>3402</v>
      </c>
      <c r="U521" s="49"/>
      <c r="V521" s="49"/>
      <c r="W521" s="49"/>
      <c r="X521" s="49"/>
      <c r="Y521" s="49"/>
      <c r="Z521" s="49"/>
      <c r="AA521" s="49"/>
      <c r="AB521" s="49"/>
      <c r="AC521" s="49"/>
      <c r="AD521" s="49"/>
      <c r="AE521" s="49"/>
      <c r="AF521" s="49"/>
      <c r="AG521" s="49"/>
      <c r="AH521" s="49"/>
      <c r="AI521" s="49"/>
      <c r="AJ521" s="49"/>
      <c r="AK521" s="49"/>
      <c r="AL521" s="52"/>
      <c r="AM521" s="52"/>
      <c r="AN521" s="52"/>
      <c r="AO521" s="52"/>
      <c r="AP521" s="52"/>
      <c r="AQ521" s="52"/>
    </row>
    <row r="522" spans="1:43" ht="19.5" customHeight="1">
      <c r="A522" s="86">
        <v>43423</v>
      </c>
      <c r="B522" s="49" t="s">
        <v>1990</v>
      </c>
      <c r="C522" s="87">
        <v>42.876243000000002</v>
      </c>
      <c r="D522" s="87">
        <v>74.600217000000001</v>
      </c>
      <c r="E522" s="49">
        <v>25</v>
      </c>
      <c r="F522" s="49">
        <v>0</v>
      </c>
      <c r="G522" s="49" t="s">
        <v>795</v>
      </c>
      <c r="H522" s="49" t="s">
        <v>58</v>
      </c>
      <c r="I522" s="49" t="s">
        <v>44</v>
      </c>
      <c r="J522" s="49"/>
      <c r="K522" s="49"/>
      <c r="L522" s="49"/>
      <c r="M522" s="87" t="s">
        <v>644</v>
      </c>
      <c r="N522" s="49" t="s">
        <v>1564</v>
      </c>
      <c r="O522" s="87" t="s">
        <v>24</v>
      </c>
      <c r="P522" s="87" t="s">
        <v>67</v>
      </c>
      <c r="Q522" s="87"/>
      <c r="R522" s="89" t="s">
        <v>3403</v>
      </c>
      <c r="S522" s="49" t="s">
        <v>27</v>
      </c>
      <c r="T522" s="88" t="s">
        <v>3404</v>
      </c>
      <c r="U522" s="49"/>
      <c r="V522" s="49"/>
      <c r="W522" s="49"/>
      <c r="X522" s="49"/>
      <c r="Y522" s="49"/>
      <c r="Z522" s="49"/>
      <c r="AA522" s="49"/>
      <c r="AB522" s="49"/>
      <c r="AC522" s="49"/>
      <c r="AD522" s="49"/>
      <c r="AE522" s="49"/>
      <c r="AF522" s="49"/>
      <c r="AG522" s="49"/>
      <c r="AH522" s="49"/>
      <c r="AI522" s="49"/>
      <c r="AJ522" s="49"/>
      <c r="AK522" s="49"/>
      <c r="AL522" s="52"/>
      <c r="AM522" s="52"/>
      <c r="AN522" s="52"/>
      <c r="AO522" s="52"/>
      <c r="AP522" s="52"/>
      <c r="AQ522" s="52"/>
    </row>
    <row r="523" spans="1:43" ht="19.5" customHeight="1">
      <c r="A523" s="86">
        <v>43420</v>
      </c>
      <c r="B523" s="49" t="s">
        <v>3229</v>
      </c>
      <c r="C523" s="87">
        <v>39.838206999999997</v>
      </c>
      <c r="D523" s="87">
        <v>69.528261000000001</v>
      </c>
      <c r="E523" s="49">
        <v>100</v>
      </c>
      <c r="F523" s="49">
        <v>0</v>
      </c>
      <c r="G523" s="49" t="s">
        <v>795</v>
      </c>
      <c r="H523" s="49" t="s">
        <v>62</v>
      </c>
      <c r="I523" s="49" t="s">
        <v>51</v>
      </c>
      <c r="J523" s="49"/>
      <c r="K523" s="49" t="s">
        <v>3405</v>
      </c>
      <c r="L523" s="49"/>
      <c r="M523" s="49" t="s">
        <v>1564</v>
      </c>
      <c r="N523" s="49" t="s">
        <v>490</v>
      </c>
      <c r="O523" s="87" t="s">
        <v>24</v>
      </c>
      <c r="P523" s="87" t="s">
        <v>67</v>
      </c>
      <c r="Q523" s="49"/>
      <c r="R523" s="89" t="s">
        <v>3406</v>
      </c>
      <c r="S523" s="49" t="s">
        <v>98</v>
      </c>
      <c r="T523" s="49" t="s">
        <v>3407</v>
      </c>
      <c r="U523" s="49"/>
      <c r="V523" s="49"/>
      <c r="W523" s="49"/>
      <c r="X523" s="49"/>
      <c r="Y523" s="49"/>
      <c r="Z523" s="49"/>
      <c r="AA523" s="49"/>
      <c r="AB523" s="49"/>
      <c r="AC523" s="49"/>
      <c r="AD523" s="49"/>
      <c r="AE523" s="49"/>
      <c r="AF523" s="49"/>
      <c r="AG523" s="49"/>
      <c r="AH523" s="49"/>
      <c r="AI523" s="49"/>
      <c r="AJ523" s="49"/>
      <c r="AK523" s="49"/>
      <c r="AL523" s="52"/>
      <c r="AM523" s="52"/>
      <c r="AN523" s="52"/>
      <c r="AO523" s="52"/>
      <c r="AP523" s="52"/>
      <c r="AQ523" s="52"/>
    </row>
    <row r="524" spans="1:43" ht="19.5" customHeight="1">
      <c r="A524" s="86">
        <v>43417</v>
      </c>
      <c r="B524" s="49" t="s">
        <v>1990</v>
      </c>
      <c r="C524" s="87">
        <v>42.869909999999997</v>
      </c>
      <c r="D524" s="87">
        <v>74.595613999999998</v>
      </c>
      <c r="E524" s="49">
        <v>25</v>
      </c>
      <c r="F524" s="49">
        <v>0</v>
      </c>
      <c r="G524" s="49" t="s">
        <v>21</v>
      </c>
      <c r="H524" s="49" t="s">
        <v>58</v>
      </c>
      <c r="I524" s="49" t="s">
        <v>44</v>
      </c>
      <c r="J524" s="49"/>
      <c r="K524" s="49"/>
      <c r="L524" s="49"/>
      <c r="M524" s="87" t="s">
        <v>644</v>
      </c>
      <c r="N524" s="87"/>
      <c r="O524" s="87" t="s">
        <v>24</v>
      </c>
      <c r="P524" s="87" t="s">
        <v>48</v>
      </c>
      <c r="Q524" s="87"/>
      <c r="R524" s="89" t="s">
        <v>3408</v>
      </c>
      <c r="S524" s="49" t="s">
        <v>27</v>
      </c>
      <c r="T524" s="88" t="s">
        <v>3409</v>
      </c>
      <c r="U524" s="49"/>
      <c r="V524" s="49"/>
      <c r="W524" s="49"/>
      <c r="X524" s="49"/>
      <c r="Y524" s="49"/>
      <c r="Z524" s="49"/>
      <c r="AA524" s="49"/>
      <c r="AB524" s="49"/>
      <c r="AC524" s="49"/>
      <c r="AD524" s="49"/>
      <c r="AE524" s="49"/>
      <c r="AF524" s="49"/>
      <c r="AG524" s="49"/>
      <c r="AH524" s="49"/>
      <c r="AI524" s="49"/>
      <c r="AJ524" s="49"/>
      <c r="AK524" s="49"/>
      <c r="AL524" s="52"/>
      <c r="AM524" s="52"/>
      <c r="AN524" s="52"/>
      <c r="AO524" s="52"/>
      <c r="AP524" s="52"/>
      <c r="AQ524" s="52"/>
    </row>
    <row r="525" spans="1:43" ht="19.5" customHeight="1">
      <c r="A525" s="86">
        <v>43411</v>
      </c>
      <c r="B525" s="49" t="s">
        <v>3383</v>
      </c>
      <c r="C525" s="101">
        <v>41.511040000000001</v>
      </c>
      <c r="D525" s="87">
        <v>71.145366999999993</v>
      </c>
      <c r="E525" s="49">
        <v>50</v>
      </c>
      <c r="F525" s="49">
        <v>0</v>
      </c>
      <c r="G525" s="49" t="s">
        <v>43</v>
      </c>
      <c r="H525" s="49" t="s">
        <v>45</v>
      </c>
      <c r="I525" s="49"/>
      <c r="J525" s="49"/>
      <c r="K525" s="49"/>
      <c r="L525" s="49"/>
      <c r="M525" s="49" t="s">
        <v>3215</v>
      </c>
      <c r="N525" s="49"/>
      <c r="O525" s="49" t="s">
        <v>81</v>
      </c>
      <c r="P525" s="87" t="s">
        <v>900</v>
      </c>
      <c r="Q525" s="49"/>
      <c r="R525" s="89" t="s">
        <v>3410</v>
      </c>
      <c r="S525" s="49" t="s">
        <v>98</v>
      </c>
      <c r="T525" s="88" t="s">
        <v>3411</v>
      </c>
      <c r="U525" s="49"/>
      <c r="V525" s="49"/>
      <c r="W525" s="49"/>
      <c r="X525" s="49"/>
      <c r="Y525" s="49"/>
      <c r="Z525" s="49"/>
      <c r="AA525" s="49"/>
      <c r="AB525" s="49"/>
      <c r="AC525" s="49"/>
      <c r="AD525" s="49"/>
      <c r="AE525" s="49"/>
      <c r="AF525" s="49"/>
      <c r="AG525" s="49"/>
      <c r="AH525" s="49"/>
      <c r="AI525" s="49"/>
      <c r="AJ525" s="49"/>
      <c r="AK525" s="49"/>
      <c r="AL525" s="52"/>
      <c r="AM525" s="52"/>
      <c r="AN525" s="52"/>
      <c r="AO525" s="52"/>
      <c r="AP525" s="52"/>
      <c r="AQ525" s="52"/>
    </row>
    <row r="526" spans="1:43" ht="19.5" customHeight="1">
      <c r="A526" s="86">
        <v>43409</v>
      </c>
      <c r="B526" s="49" t="s">
        <v>3383</v>
      </c>
      <c r="C526" s="87">
        <v>41.476748999999998</v>
      </c>
      <c r="D526" s="87">
        <v>71.168514999999999</v>
      </c>
      <c r="E526" s="49">
        <v>25</v>
      </c>
      <c r="F526" s="49">
        <v>15</v>
      </c>
      <c r="G526" s="49" t="s">
        <v>21</v>
      </c>
      <c r="H526" s="49" t="s">
        <v>63</v>
      </c>
      <c r="I526" s="49"/>
      <c r="J526" s="49"/>
      <c r="K526" s="49"/>
      <c r="L526" s="49"/>
      <c r="M526" s="87" t="s">
        <v>258</v>
      </c>
      <c r="N526" s="87"/>
      <c r="O526" s="49" t="s">
        <v>66</v>
      </c>
      <c r="P526" s="87" t="s">
        <v>900</v>
      </c>
      <c r="Q526" s="87" t="s">
        <v>25</v>
      </c>
      <c r="R526" s="89" t="s">
        <v>3412</v>
      </c>
      <c r="S526" s="49" t="s">
        <v>27</v>
      </c>
      <c r="T526" s="49" t="s">
        <v>3413</v>
      </c>
      <c r="U526" s="49"/>
      <c r="V526" s="49"/>
      <c r="W526" s="49"/>
      <c r="X526" s="49"/>
      <c r="Y526" s="49"/>
      <c r="Z526" s="49"/>
      <c r="AA526" s="49"/>
      <c r="AB526" s="49"/>
      <c r="AC526" s="49"/>
      <c r="AD526" s="49"/>
      <c r="AE526" s="49"/>
      <c r="AF526" s="49"/>
      <c r="AG526" s="49"/>
      <c r="AH526" s="49"/>
      <c r="AI526" s="49"/>
      <c r="AJ526" s="49"/>
      <c r="AK526" s="49"/>
      <c r="AL526" s="52"/>
      <c r="AM526" s="52"/>
      <c r="AN526" s="52"/>
      <c r="AO526" s="52"/>
      <c r="AP526" s="52"/>
      <c r="AQ526" s="52"/>
    </row>
    <row r="527" spans="1:43" ht="19.5" customHeight="1">
      <c r="A527" s="86">
        <v>43404</v>
      </c>
      <c r="B527" s="49" t="s">
        <v>1990</v>
      </c>
      <c r="C527" s="87">
        <v>42.870564000000002</v>
      </c>
      <c r="D527" s="87">
        <v>74.602397999999994</v>
      </c>
      <c r="E527" s="49">
        <v>50</v>
      </c>
      <c r="F527" s="49">
        <v>0</v>
      </c>
      <c r="G527" s="49" t="s">
        <v>21</v>
      </c>
      <c r="H527" s="49" t="s">
        <v>62</v>
      </c>
      <c r="I527" s="49" t="s">
        <v>51</v>
      </c>
      <c r="J527" s="49"/>
      <c r="K527" s="49" t="s">
        <v>3405</v>
      </c>
      <c r="L527" s="49"/>
      <c r="M527" s="49" t="s">
        <v>782</v>
      </c>
      <c r="N527" s="49"/>
      <c r="O527" s="49" t="s">
        <v>53</v>
      </c>
      <c r="P527" s="49" t="s">
        <v>205</v>
      </c>
      <c r="Q527" s="49"/>
      <c r="R527" s="89" t="s">
        <v>3414</v>
      </c>
      <c r="S527" s="49" t="s">
        <v>27</v>
      </c>
      <c r="T527" s="49" t="s">
        <v>3415</v>
      </c>
      <c r="U527" s="49"/>
      <c r="V527" s="49"/>
      <c r="W527" s="49"/>
      <c r="X527" s="49"/>
      <c r="Y527" s="49"/>
      <c r="Z527" s="49"/>
      <c r="AA527" s="49"/>
      <c r="AB527" s="49"/>
      <c r="AC527" s="49"/>
      <c r="AD527" s="49"/>
      <c r="AE527" s="49"/>
      <c r="AF527" s="49"/>
      <c r="AG527" s="49"/>
      <c r="AH527" s="49"/>
      <c r="AI527" s="49"/>
      <c r="AJ527" s="49"/>
      <c r="AK527" s="49"/>
      <c r="AL527" s="52"/>
      <c r="AM527" s="52"/>
      <c r="AN527" s="52"/>
      <c r="AO527" s="52"/>
      <c r="AP527" s="52"/>
      <c r="AQ527" s="52"/>
    </row>
    <row r="528" spans="1:43" ht="19.5" customHeight="1">
      <c r="A528" s="86">
        <v>43404</v>
      </c>
      <c r="B528" s="49" t="s">
        <v>2131</v>
      </c>
      <c r="C528" s="87">
        <v>42.460019000000003</v>
      </c>
      <c r="D528" s="87">
        <v>76.185792000000006</v>
      </c>
      <c r="E528" s="49">
        <v>50</v>
      </c>
      <c r="F528" s="49">
        <v>0</v>
      </c>
      <c r="G528" s="49" t="s">
        <v>21</v>
      </c>
      <c r="H528" s="49" t="s">
        <v>44</v>
      </c>
      <c r="I528" s="49" t="s">
        <v>129</v>
      </c>
      <c r="J528" s="49"/>
      <c r="K528" s="49"/>
      <c r="L528" s="49"/>
      <c r="M528" s="49" t="s">
        <v>3367</v>
      </c>
      <c r="N528" s="49" t="s">
        <v>2210</v>
      </c>
      <c r="O528" s="49" t="s">
        <v>47</v>
      </c>
      <c r="P528" s="49" t="s">
        <v>82</v>
      </c>
      <c r="Q528" s="49"/>
      <c r="R528" s="89" t="s">
        <v>3416</v>
      </c>
      <c r="S528" s="49" t="s">
        <v>27</v>
      </c>
      <c r="T528" s="88" t="s">
        <v>3417</v>
      </c>
      <c r="U528" s="49"/>
      <c r="V528" s="49"/>
      <c r="W528" s="49"/>
      <c r="X528" s="49"/>
      <c r="Y528" s="49"/>
      <c r="Z528" s="49"/>
      <c r="AA528" s="49"/>
      <c r="AB528" s="49"/>
      <c r="AC528" s="49"/>
      <c r="AD528" s="49"/>
      <c r="AE528" s="49"/>
      <c r="AF528" s="49"/>
      <c r="AG528" s="49"/>
      <c r="AH528" s="49"/>
      <c r="AI528" s="49"/>
      <c r="AJ528" s="49"/>
      <c r="AK528" s="49"/>
      <c r="AL528" s="52"/>
      <c r="AM528" s="52"/>
      <c r="AN528" s="52"/>
      <c r="AO528" s="52"/>
      <c r="AP528" s="52"/>
      <c r="AQ528" s="52"/>
    </row>
    <row r="529" spans="1:43" ht="19.5" customHeight="1">
      <c r="A529" s="86">
        <v>43396</v>
      </c>
      <c r="B529" s="49" t="s">
        <v>3418</v>
      </c>
      <c r="C529" s="87">
        <v>40.125697000000002</v>
      </c>
      <c r="D529" s="87">
        <v>71.722336999999996</v>
      </c>
      <c r="E529" s="49">
        <v>60</v>
      </c>
      <c r="F529" s="49">
        <v>0</v>
      </c>
      <c r="G529" s="49" t="s">
        <v>21</v>
      </c>
      <c r="H529" s="49" t="s">
        <v>73</v>
      </c>
      <c r="I529" s="49"/>
      <c r="J529" s="49"/>
      <c r="K529" s="49"/>
      <c r="L529" s="49"/>
      <c r="M529" s="49" t="s">
        <v>3419</v>
      </c>
      <c r="N529" s="49"/>
      <c r="O529" s="49" t="s">
        <v>81</v>
      </c>
      <c r="P529" s="49" t="s">
        <v>48</v>
      </c>
      <c r="Q529" s="49"/>
      <c r="R529" s="89" t="s">
        <v>3420</v>
      </c>
      <c r="S529" s="49" t="s">
        <v>27</v>
      </c>
      <c r="T529" s="49" t="s">
        <v>3421</v>
      </c>
      <c r="U529" s="49"/>
      <c r="V529" s="49"/>
      <c r="W529" s="49"/>
      <c r="X529" s="49"/>
      <c r="Y529" s="49"/>
      <c r="Z529" s="49"/>
      <c r="AA529" s="49"/>
      <c r="AB529" s="49"/>
      <c r="AC529" s="49"/>
      <c r="AD529" s="49"/>
      <c r="AE529" s="49"/>
      <c r="AF529" s="49"/>
      <c r="AG529" s="49"/>
      <c r="AH529" s="49"/>
      <c r="AI529" s="49"/>
      <c r="AJ529" s="49"/>
      <c r="AK529" s="49"/>
      <c r="AL529" s="52"/>
      <c r="AM529" s="52"/>
      <c r="AN529" s="52"/>
      <c r="AO529" s="52"/>
      <c r="AP529" s="52"/>
      <c r="AQ529" s="52"/>
    </row>
    <row r="530" spans="1:43" ht="19.5" customHeight="1">
      <c r="A530" s="86">
        <v>43395</v>
      </c>
      <c r="B530" s="49" t="s">
        <v>1990</v>
      </c>
      <c r="C530" s="87">
        <v>42.876288000000002</v>
      </c>
      <c r="D530" s="87">
        <v>74.600133</v>
      </c>
      <c r="E530" s="49">
        <v>20</v>
      </c>
      <c r="F530" s="49">
        <v>0</v>
      </c>
      <c r="G530" s="49" t="s">
        <v>21</v>
      </c>
      <c r="H530" s="49" t="s">
        <v>96</v>
      </c>
      <c r="I530" s="49"/>
      <c r="J530" s="49"/>
      <c r="K530" s="49"/>
      <c r="L530" s="49"/>
      <c r="M530" s="87" t="s">
        <v>3322</v>
      </c>
      <c r="N530" s="49" t="s">
        <v>1564</v>
      </c>
      <c r="O530" s="49" t="s">
        <v>81</v>
      </c>
      <c r="P530" s="49" t="s">
        <v>67</v>
      </c>
      <c r="Q530" s="49"/>
      <c r="R530" s="89" t="s">
        <v>3422</v>
      </c>
      <c r="S530" s="49" t="s">
        <v>98</v>
      </c>
      <c r="T530" s="49" t="s">
        <v>3423</v>
      </c>
      <c r="U530" s="49"/>
      <c r="V530" s="49"/>
      <c r="W530" s="49"/>
      <c r="X530" s="49"/>
      <c r="Y530" s="49"/>
      <c r="Z530" s="49"/>
      <c r="AA530" s="49"/>
      <c r="AB530" s="49"/>
      <c r="AC530" s="49"/>
      <c r="AD530" s="49"/>
      <c r="AE530" s="49"/>
      <c r="AF530" s="49"/>
      <c r="AG530" s="49"/>
      <c r="AH530" s="49"/>
      <c r="AI530" s="49"/>
      <c r="AJ530" s="49"/>
      <c r="AK530" s="49"/>
      <c r="AL530" s="52"/>
      <c r="AM530" s="52"/>
      <c r="AN530" s="52"/>
      <c r="AO530" s="52"/>
      <c r="AP530" s="52"/>
      <c r="AQ530" s="52"/>
    </row>
    <row r="531" spans="1:43" ht="19.5" customHeight="1">
      <c r="A531" s="86">
        <v>43389</v>
      </c>
      <c r="B531" s="87" t="s">
        <v>1990</v>
      </c>
      <c r="C531" s="87">
        <v>42.876288000000002</v>
      </c>
      <c r="D531" s="87">
        <v>74.600133</v>
      </c>
      <c r="E531" s="49">
        <v>5</v>
      </c>
      <c r="F531" s="49">
        <v>0</v>
      </c>
      <c r="G531" s="49" t="s">
        <v>21</v>
      </c>
      <c r="H531" s="49" t="s">
        <v>62</v>
      </c>
      <c r="I531" s="49" t="s">
        <v>51</v>
      </c>
      <c r="J531" s="49"/>
      <c r="K531" s="49" t="s">
        <v>2124</v>
      </c>
      <c r="L531" s="49"/>
      <c r="M531" s="49" t="s">
        <v>1564</v>
      </c>
      <c r="N531" s="49"/>
      <c r="O531" s="49" t="s">
        <v>24</v>
      </c>
      <c r="P531" s="49" t="s">
        <v>205</v>
      </c>
      <c r="Q531" s="49"/>
      <c r="R531" s="89" t="s">
        <v>3424</v>
      </c>
      <c r="S531" s="49" t="s">
        <v>27</v>
      </c>
      <c r="T531" s="49" t="s">
        <v>3425</v>
      </c>
      <c r="U531" s="49"/>
      <c r="V531" s="49"/>
      <c r="W531" s="49"/>
      <c r="X531" s="49"/>
      <c r="Y531" s="49"/>
      <c r="Z531" s="49"/>
      <c r="AA531" s="49"/>
      <c r="AB531" s="49"/>
      <c r="AC531" s="49"/>
      <c r="AD531" s="49"/>
      <c r="AE531" s="49"/>
      <c r="AF531" s="49"/>
      <c r="AG531" s="49"/>
      <c r="AH531" s="49"/>
      <c r="AI531" s="49"/>
      <c r="AJ531" s="49"/>
      <c r="AK531" s="49"/>
      <c r="AL531" s="52"/>
      <c r="AM531" s="52"/>
      <c r="AN531" s="52"/>
      <c r="AO531" s="52"/>
      <c r="AP531" s="52"/>
      <c r="AQ531" s="52"/>
    </row>
    <row r="532" spans="1:43" ht="19.5" customHeight="1">
      <c r="A532" s="86">
        <v>43384</v>
      </c>
      <c r="B532" s="49" t="s">
        <v>3426</v>
      </c>
      <c r="C532" s="87">
        <v>40.264240000000001</v>
      </c>
      <c r="D532" s="87">
        <v>72.617478000000006</v>
      </c>
      <c r="E532" s="49">
        <v>50</v>
      </c>
      <c r="F532" s="49">
        <v>0</v>
      </c>
      <c r="G532" s="49" t="s">
        <v>158</v>
      </c>
      <c r="H532" s="49" t="s">
        <v>51</v>
      </c>
      <c r="I532" s="49"/>
      <c r="J532" s="49"/>
      <c r="K532" s="49"/>
      <c r="L532" s="49"/>
      <c r="M532" s="49" t="s">
        <v>181</v>
      </c>
      <c r="N532" s="49"/>
      <c r="O532" s="49" t="s">
        <v>66</v>
      </c>
      <c r="P532" s="49" t="s">
        <v>48</v>
      </c>
      <c r="Q532" s="49"/>
      <c r="R532" s="89" t="s">
        <v>3427</v>
      </c>
      <c r="S532" s="49" t="s">
        <v>27</v>
      </c>
      <c r="T532" s="49" t="s">
        <v>3428</v>
      </c>
      <c r="U532" s="49"/>
      <c r="V532" s="49"/>
      <c r="W532" s="49"/>
      <c r="X532" s="49"/>
      <c r="Y532" s="49"/>
      <c r="Z532" s="49"/>
      <c r="AA532" s="49"/>
      <c r="AB532" s="49"/>
      <c r="AC532" s="49"/>
      <c r="AD532" s="49"/>
      <c r="AE532" s="49"/>
      <c r="AF532" s="49"/>
      <c r="AG532" s="49"/>
      <c r="AH532" s="49"/>
      <c r="AI532" s="49"/>
      <c r="AJ532" s="49"/>
      <c r="AK532" s="49"/>
      <c r="AL532" s="52"/>
      <c r="AM532" s="52"/>
      <c r="AN532" s="52"/>
      <c r="AO532" s="52"/>
      <c r="AP532" s="52"/>
      <c r="AQ532" s="52"/>
    </row>
    <row r="533" spans="1:43" ht="19.5" customHeight="1">
      <c r="A533" s="86">
        <v>43381</v>
      </c>
      <c r="B533" s="49" t="s">
        <v>1990</v>
      </c>
      <c r="C533" s="87">
        <v>42.876140999999997</v>
      </c>
      <c r="D533" s="87">
        <v>74.599959999999996</v>
      </c>
      <c r="E533" s="49">
        <v>5</v>
      </c>
      <c r="F533" s="49">
        <v>0</v>
      </c>
      <c r="G533" s="49" t="s">
        <v>570</v>
      </c>
      <c r="H533" s="49" t="s">
        <v>51</v>
      </c>
      <c r="I533" s="49"/>
      <c r="J533" s="49"/>
      <c r="K533" s="49"/>
      <c r="L533" s="49"/>
      <c r="M533" s="49" t="s">
        <v>181</v>
      </c>
      <c r="N533" s="49" t="s">
        <v>490</v>
      </c>
      <c r="O533" s="49" t="s">
        <v>66</v>
      </c>
      <c r="P533" s="49" t="s">
        <v>67</v>
      </c>
      <c r="Q533" s="49"/>
      <c r="R533" s="89" t="s">
        <v>3429</v>
      </c>
      <c r="S533" s="49" t="s">
        <v>27</v>
      </c>
      <c r="T533" s="88" t="s">
        <v>3430</v>
      </c>
      <c r="U533" s="49"/>
      <c r="V533" s="49"/>
      <c r="W533" s="49"/>
      <c r="X533" s="49"/>
      <c r="Y533" s="49"/>
      <c r="Z533" s="49"/>
      <c r="AA533" s="49"/>
      <c r="AB533" s="49"/>
      <c r="AC533" s="49"/>
      <c r="AD533" s="49"/>
      <c r="AE533" s="49"/>
      <c r="AF533" s="49"/>
      <c r="AG533" s="49"/>
      <c r="AH533" s="49"/>
      <c r="AI533" s="49"/>
      <c r="AJ533" s="49"/>
      <c r="AK533" s="49"/>
      <c r="AL533" s="52"/>
      <c r="AM533" s="52"/>
      <c r="AN533" s="52"/>
      <c r="AO533" s="52"/>
      <c r="AP533" s="52"/>
      <c r="AQ533" s="52"/>
    </row>
    <row r="534" spans="1:43" ht="19.5" customHeight="1">
      <c r="A534" s="86">
        <v>43376</v>
      </c>
      <c r="B534" s="49" t="s">
        <v>1990</v>
      </c>
      <c r="C534" s="87">
        <v>42.878348000000003</v>
      </c>
      <c r="D534" s="87">
        <v>74.592603999999994</v>
      </c>
      <c r="E534" s="49">
        <v>10</v>
      </c>
      <c r="F534" s="49">
        <v>0</v>
      </c>
      <c r="G534" s="49" t="s">
        <v>21</v>
      </c>
      <c r="H534" s="49" t="s">
        <v>91</v>
      </c>
      <c r="I534" s="49"/>
      <c r="J534" s="49"/>
      <c r="K534" s="49"/>
      <c r="L534" s="49"/>
      <c r="M534" s="49" t="s">
        <v>787</v>
      </c>
      <c r="N534" s="49" t="s">
        <v>1564</v>
      </c>
      <c r="O534" s="49" t="s">
        <v>24</v>
      </c>
      <c r="P534" s="49" t="s">
        <v>82</v>
      </c>
      <c r="Q534" s="49" t="s">
        <v>48</v>
      </c>
      <c r="R534" s="89" t="s">
        <v>3431</v>
      </c>
      <c r="S534" s="49" t="s">
        <v>27</v>
      </c>
      <c r="T534" s="88" t="s">
        <v>3432</v>
      </c>
      <c r="U534" s="49"/>
      <c r="V534" s="49"/>
      <c r="W534" s="49"/>
      <c r="X534" s="49"/>
      <c r="Y534" s="49"/>
      <c r="Z534" s="49"/>
      <c r="AA534" s="49"/>
      <c r="AB534" s="49"/>
      <c r="AC534" s="49"/>
      <c r="AD534" s="49"/>
      <c r="AE534" s="49"/>
      <c r="AF534" s="49"/>
      <c r="AG534" s="49"/>
      <c r="AH534" s="49"/>
      <c r="AI534" s="49"/>
      <c r="AJ534" s="49"/>
      <c r="AK534" s="49"/>
      <c r="AL534" s="52"/>
      <c r="AM534" s="52"/>
      <c r="AN534" s="52"/>
      <c r="AO534" s="52"/>
      <c r="AP534" s="52"/>
      <c r="AQ534" s="52"/>
    </row>
    <row r="535" spans="1:43" ht="19.5" customHeight="1">
      <c r="A535" s="86">
        <v>43368</v>
      </c>
      <c r="B535" s="49" t="s">
        <v>3433</v>
      </c>
      <c r="C535" s="87">
        <v>40.055543</v>
      </c>
      <c r="D535" s="87">
        <v>72.091842999999997</v>
      </c>
      <c r="E535" s="49">
        <v>50</v>
      </c>
      <c r="F535" s="49">
        <v>0</v>
      </c>
      <c r="G535" s="49" t="s">
        <v>21</v>
      </c>
      <c r="H535" s="49" t="s">
        <v>129</v>
      </c>
      <c r="I535" s="49" t="s">
        <v>45</v>
      </c>
      <c r="J535" s="49"/>
      <c r="K535" s="49"/>
      <c r="L535" s="49"/>
      <c r="M535" s="88" t="s">
        <v>3434</v>
      </c>
      <c r="N535" s="49"/>
      <c r="O535" s="49" t="s">
        <v>47</v>
      </c>
      <c r="P535" s="49" t="s">
        <v>48</v>
      </c>
      <c r="Q535" s="49"/>
      <c r="R535" s="89" t="s">
        <v>3435</v>
      </c>
      <c r="S535" s="49" t="s">
        <v>98</v>
      </c>
      <c r="T535" s="49" t="s">
        <v>3436</v>
      </c>
      <c r="U535" s="49"/>
      <c r="V535" s="49"/>
      <c r="W535" s="49"/>
      <c r="X535" s="49"/>
      <c r="Y535" s="49"/>
      <c r="Z535" s="49"/>
      <c r="AA535" s="49"/>
      <c r="AB535" s="49"/>
      <c r="AC535" s="49"/>
      <c r="AD535" s="49"/>
      <c r="AE535" s="49"/>
      <c r="AF535" s="49"/>
      <c r="AG535" s="49"/>
      <c r="AH535" s="49"/>
      <c r="AI535" s="49"/>
      <c r="AJ535" s="49"/>
      <c r="AK535" s="49"/>
      <c r="AL535" s="52"/>
      <c r="AM535" s="52"/>
      <c r="AN535" s="52"/>
      <c r="AO535" s="52"/>
      <c r="AP535" s="52"/>
      <c r="AQ535" s="52"/>
    </row>
    <row r="536" spans="1:43" ht="19.5" customHeight="1">
      <c r="A536" s="86">
        <v>43361</v>
      </c>
      <c r="B536" s="49" t="s">
        <v>1990</v>
      </c>
      <c r="C536" s="87">
        <v>42.879384000000002</v>
      </c>
      <c r="D536" s="87">
        <v>74.616057999999995</v>
      </c>
      <c r="E536" s="49">
        <v>100</v>
      </c>
      <c r="F536" s="49">
        <v>0</v>
      </c>
      <c r="G536" s="49" t="s">
        <v>21</v>
      </c>
      <c r="H536" s="49" t="s">
        <v>64</v>
      </c>
      <c r="I536" s="49"/>
      <c r="J536" s="49"/>
      <c r="K536" s="49"/>
      <c r="L536" s="49"/>
      <c r="M536" s="49" t="s">
        <v>1564</v>
      </c>
      <c r="N536" s="49"/>
      <c r="O536" s="49" t="s">
        <v>24</v>
      </c>
      <c r="P536" s="49" t="s">
        <v>48</v>
      </c>
      <c r="Q536" s="49"/>
      <c r="R536" s="89" t="s">
        <v>3437</v>
      </c>
      <c r="S536" s="49" t="s">
        <v>98</v>
      </c>
      <c r="T536" s="49" t="s">
        <v>3438</v>
      </c>
      <c r="U536" s="49"/>
      <c r="V536" s="49"/>
      <c r="W536" s="49"/>
      <c r="X536" s="49"/>
      <c r="Y536" s="49"/>
      <c r="Z536" s="49"/>
      <c r="AA536" s="49"/>
      <c r="AB536" s="49"/>
      <c r="AC536" s="49"/>
      <c r="AD536" s="49"/>
      <c r="AE536" s="49"/>
      <c r="AF536" s="49"/>
      <c r="AG536" s="49"/>
      <c r="AH536" s="49"/>
      <c r="AI536" s="49"/>
      <c r="AJ536" s="49"/>
      <c r="AK536" s="49"/>
      <c r="AL536" s="52"/>
      <c r="AM536" s="52"/>
      <c r="AN536" s="52"/>
      <c r="AO536" s="52"/>
      <c r="AP536" s="52"/>
      <c r="AQ536" s="52"/>
    </row>
    <row r="537" spans="1:43" ht="19.5" customHeight="1">
      <c r="A537" s="86">
        <v>43360</v>
      </c>
      <c r="B537" s="49" t="s">
        <v>1990</v>
      </c>
      <c r="C537" s="87">
        <v>42.870533000000002</v>
      </c>
      <c r="D537" s="87">
        <v>74.602495000000005</v>
      </c>
      <c r="E537" s="49">
        <v>50</v>
      </c>
      <c r="F537" s="49">
        <v>0</v>
      </c>
      <c r="G537" s="49" t="s">
        <v>21</v>
      </c>
      <c r="H537" s="49" t="s">
        <v>51</v>
      </c>
      <c r="I537" s="49" t="s">
        <v>63</v>
      </c>
      <c r="J537" s="49"/>
      <c r="K537" s="49" t="s">
        <v>3439</v>
      </c>
      <c r="L537" s="49"/>
      <c r="M537" s="49" t="s">
        <v>181</v>
      </c>
      <c r="N537" s="49"/>
      <c r="O537" s="49" t="s">
        <v>66</v>
      </c>
      <c r="P537" s="49" t="s">
        <v>205</v>
      </c>
      <c r="Q537" s="49"/>
      <c r="R537" s="89" t="s">
        <v>3440</v>
      </c>
      <c r="S537" s="49" t="s">
        <v>27</v>
      </c>
      <c r="T537" s="49" t="s">
        <v>3441</v>
      </c>
      <c r="U537" s="49"/>
      <c r="V537" s="49"/>
      <c r="W537" s="49"/>
      <c r="X537" s="49"/>
      <c r="Y537" s="49"/>
      <c r="Z537" s="49"/>
      <c r="AA537" s="49"/>
      <c r="AB537" s="49"/>
      <c r="AC537" s="49"/>
      <c r="AD537" s="49"/>
      <c r="AE537" s="49"/>
      <c r="AF537" s="49"/>
      <c r="AG537" s="49"/>
      <c r="AH537" s="49"/>
      <c r="AI537" s="49"/>
      <c r="AJ537" s="49"/>
      <c r="AK537" s="49"/>
      <c r="AL537" s="52"/>
      <c r="AM537" s="52"/>
      <c r="AN537" s="52"/>
      <c r="AO537" s="52"/>
      <c r="AP537" s="52"/>
      <c r="AQ537" s="52"/>
    </row>
    <row r="538" spans="1:43" ht="19.5" customHeight="1">
      <c r="A538" s="86">
        <v>43360</v>
      </c>
      <c r="B538" s="49" t="s">
        <v>2260</v>
      </c>
      <c r="C538" s="87">
        <v>42.521867</v>
      </c>
      <c r="D538" s="87">
        <v>72.247743</v>
      </c>
      <c r="E538" s="49">
        <v>30</v>
      </c>
      <c r="F538" s="49">
        <v>0</v>
      </c>
      <c r="G538" s="49" t="s">
        <v>768</v>
      </c>
      <c r="H538" s="49" t="s">
        <v>44</v>
      </c>
      <c r="I538" s="49" t="s">
        <v>133</v>
      </c>
      <c r="J538" s="49"/>
      <c r="K538" s="49"/>
      <c r="L538" s="49"/>
      <c r="M538" s="49" t="s">
        <v>59</v>
      </c>
      <c r="N538" s="49"/>
      <c r="O538" s="49" t="s">
        <v>59</v>
      </c>
      <c r="P538" s="49" t="s">
        <v>48</v>
      </c>
      <c r="Q538" s="49"/>
      <c r="R538" s="89" t="s">
        <v>3442</v>
      </c>
      <c r="S538" s="49" t="s">
        <v>98</v>
      </c>
      <c r="T538" s="49" t="s">
        <v>3443</v>
      </c>
      <c r="U538" s="49"/>
      <c r="V538" s="49"/>
      <c r="W538" s="49"/>
      <c r="X538" s="49"/>
      <c r="Y538" s="49"/>
      <c r="Z538" s="49"/>
      <c r="AA538" s="49"/>
      <c r="AB538" s="49"/>
      <c r="AC538" s="49"/>
      <c r="AD538" s="49"/>
      <c r="AE538" s="49"/>
      <c r="AF538" s="49"/>
      <c r="AG538" s="49"/>
      <c r="AH538" s="49"/>
      <c r="AI538" s="49"/>
      <c r="AJ538" s="49"/>
      <c r="AK538" s="49"/>
      <c r="AL538" s="52"/>
      <c r="AM538" s="52"/>
      <c r="AN538" s="52"/>
      <c r="AO538" s="52"/>
      <c r="AP538" s="52"/>
      <c r="AQ538" s="52"/>
    </row>
    <row r="539" spans="1:43" ht="19.5" customHeight="1">
      <c r="A539" s="86">
        <v>43348</v>
      </c>
      <c r="B539" s="49" t="s">
        <v>1990</v>
      </c>
      <c r="C539" s="87">
        <v>42.870533000000002</v>
      </c>
      <c r="D539" s="87">
        <v>74.602495000000005</v>
      </c>
      <c r="E539" s="49">
        <v>10</v>
      </c>
      <c r="F539" s="49">
        <v>0</v>
      </c>
      <c r="G539" s="49" t="s">
        <v>21</v>
      </c>
      <c r="H539" s="49" t="s">
        <v>58</v>
      </c>
      <c r="I539" s="49"/>
      <c r="J539" s="49"/>
      <c r="K539" s="49"/>
      <c r="L539" s="49"/>
      <c r="M539" s="49" t="s">
        <v>1564</v>
      </c>
      <c r="N539" s="49"/>
      <c r="O539" s="49" t="s">
        <v>24</v>
      </c>
      <c r="P539" s="49" t="s">
        <v>67</v>
      </c>
      <c r="Q539" s="49"/>
      <c r="R539" s="89" t="s">
        <v>3444</v>
      </c>
      <c r="S539" s="49" t="s">
        <v>98</v>
      </c>
      <c r="T539" s="49" t="s">
        <v>3445</v>
      </c>
      <c r="U539" s="49"/>
      <c r="V539" s="49"/>
      <c r="W539" s="49"/>
      <c r="X539" s="49"/>
      <c r="Y539" s="49"/>
      <c r="Z539" s="49"/>
      <c r="AA539" s="49"/>
      <c r="AB539" s="49"/>
      <c r="AC539" s="49"/>
      <c r="AD539" s="49"/>
      <c r="AE539" s="49"/>
      <c r="AF539" s="49"/>
      <c r="AG539" s="49"/>
      <c r="AH539" s="49"/>
      <c r="AI539" s="49"/>
      <c r="AJ539" s="49"/>
      <c r="AK539" s="49"/>
      <c r="AL539" s="52"/>
      <c r="AM539" s="52"/>
      <c r="AN539" s="52"/>
      <c r="AO539" s="52"/>
      <c r="AP539" s="52"/>
      <c r="AQ539" s="52"/>
    </row>
    <row r="540" spans="1:43" ht="19.5" customHeight="1">
      <c r="A540" s="86">
        <v>43320</v>
      </c>
      <c r="B540" s="49" t="s">
        <v>1990</v>
      </c>
      <c r="C540" s="87">
        <v>42.876443000000002</v>
      </c>
      <c r="D540" s="87">
        <v>74.586815999999999</v>
      </c>
      <c r="E540" s="49">
        <v>20</v>
      </c>
      <c r="F540" s="49">
        <v>0</v>
      </c>
      <c r="G540" s="49" t="s">
        <v>21</v>
      </c>
      <c r="H540" s="49" t="s">
        <v>22</v>
      </c>
      <c r="I540" s="49"/>
      <c r="J540" s="49"/>
      <c r="K540" s="49"/>
      <c r="L540" s="49"/>
      <c r="M540" s="49" t="s">
        <v>590</v>
      </c>
      <c r="N540" s="49"/>
      <c r="O540" s="49" t="s">
        <v>59</v>
      </c>
      <c r="P540" s="49" t="s">
        <v>67</v>
      </c>
      <c r="Q540" s="49"/>
      <c r="R540" s="89" t="s">
        <v>3446</v>
      </c>
      <c r="S540" s="49" t="s">
        <v>27</v>
      </c>
      <c r="T540" s="49" t="s">
        <v>3447</v>
      </c>
      <c r="U540" s="49"/>
      <c r="V540" s="49"/>
      <c r="W540" s="49"/>
      <c r="X540" s="49"/>
      <c r="Y540" s="49"/>
      <c r="Z540" s="49"/>
      <c r="AA540" s="49"/>
      <c r="AB540" s="49"/>
      <c r="AC540" s="49"/>
      <c r="AD540" s="49"/>
      <c r="AE540" s="49"/>
      <c r="AF540" s="49"/>
      <c r="AG540" s="49"/>
      <c r="AH540" s="49"/>
      <c r="AI540" s="49"/>
      <c r="AJ540" s="49"/>
      <c r="AK540" s="49"/>
      <c r="AL540" s="52"/>
      <c r="AM540" s="52"/>
      <c r="AN540" s="52"/>
      <c r="AO540" s="52"/>
      <c r="AP540" s="52"/>
      <c r="AQ540" s="52"/>
    </row>
    <row r="541" spans="1:43" ht="19.5" customHeight="1">
      <c r="A541" s="86">
        <v>43316</v>
      </c>
      <c r="B541" s="49" t="s">
        <v>1990</v>
      </c>
      <c r="C541" s="87">
        <v>42.893200999999998</v>
      </c>
      <c r="D541" s="87">
        <v>74.575102999999999</v>
      </c>
      <c r="E541" s="49">
        <v>5</v>
      </c>
      <c r="F541" s="49">
        <v>5</v>
      </c>
      <c r="G541" s="49" t="s">
        <v>21</v>
      </c>
      <c r="H541" s="49" t="s">
        <v>73</v>
      </c>
      <c r="I541" s="49" t="s">
        <v>74</v>
      </c>
      <c r="J541" s="49"/>
      <c r="K541" s="49"/>
      <c r="L541" s="49"/>
      <c r="M541" s="87" t="s">
        <v>3448</v>
      </c>
      <c r="N541" s="87"/>
      <c r="O541" s="49" t="s">
        <v>59</v>
      </c>
      <c r="P541" s="87" t="s">
        <v>25</v>
      </c>
      <c r="Q541" s="87" t="s">
        <v>900</v>
      </c>
      <c r="R541" s="89" t="s">
        <v>3449</v>
      </c>
      <c r="S541" s="49" t="s">
        <v>27</v>
      </c>
      <c r="T541" s="88" t="s">
        <v>3450</v>
      </c>
      <c r="U541" s="49"/>
      <c r="V541" s="49"/>
      <c r="W541" s="49"/>
      <c r="X541" s="49"/>
      <c r="Y541" s="49"/>
      <c r="Z541" s="49"/>
      <c r="AA541" s="49"/>
      <c r="AB541" s="49"/>
      <c r="AC541" s="49"/>
      <c r="AD541" s="49"/>
      <c r="AE541" s="49"/>
      <c r="AF541" s="49"/>
      <c r="AG541" s="49"/>
      <c r="AH541" s="49"/>
      <c r="AI541" s="49"/>
      <c r="AJ541" s="49"/>
      <c r="AK541" s="49"/>
      <c r="AL541" s="52"/>
      <c r="AM541" s="52"/>
      <c r="AN541" s="52"/>
      <c r="AO541" s="52"/>
      <c r="AP541" s="52"/>
      <c r="AQ541" s="52"/>
    </row>
    <row r="542" spans="1:43" ht="19.5" customHeight="1">
      <c r="A542" s="86">
        <v>43314</v>
      </c>
      <c r="B542" s="49" t="s">
        <v>1990</v>
      </c>
      <c r="C542" s="87">
        <v>42.893200999999998</v>
      </c>
      <c r="D542" s="87">
        <v>74.575102999999999</v>
      </c>
      <c r="E542" s="49">
        <v>1</v>
      </c>
      <c r="F542" s="49">
        <v>0</v>
      </c>
      <c r="G542" s="49" t="s">
        <v>21</v>
      </c>
      <c r="H542" s="49" t="s">
        <v>51</v>
      </c>
      <c r="I542" s="49" t="s">
        <v>96</v>
      </c>
      <c r="J542" s="49"/>
      <c r="K542" s="49"/>
      <c r="L542" s="49"/>
      <c r="M542" s="49" t="s">
        <v>1564</v>
      </c>
      <c r="N542" s="87"/>
      <c r="O542" s="49" t="s">
        <v>24</v>
      </c>
      <c r="P542" s="49" t="s">
        <v>67</v>
      </c>
      <c r="Q542" s="87"/>
      <c r="R542" s="89" t="s">
        <v>3451</v>
      </c>
      <c r="S542" s="49" t="s">
        <v>27</v>
      </c>
      <c r="T542" s="49" t="s">
        <v>3452</v>
      </c>
      <c r="U542" s="49"/>
      <c r="V542" s="49"/>
      <c r="W542" s="49"/>
      <c r="X542" s="49"/>
      <c r="Y542" s="49"/>
      <c r="Z542" s="49"/>
      <c r="AA542" s="49"/>
      <c r="AB542" s="49"/>
      <c r="AC542" s="49"/>
      <c r="AD542" s="49"/>
      <c r="AE542" s="49"/>
      <c r="AF542" s="49"/>
      <c r="AG542" s="49"/>
      <c r="AH542" s="49"/>
      <c r="AI542" s="49"/>
      <c r="AJ542" s="49"/>
      <c r="AK542" s="49"/>
      <c r="AL542" s="52"/>
      <c r="AM542" s="52"/>
      <c r="AN542" s="52"/>
      <c r="AO542" s="52"/>
      <c r="AP542" s="52"/>
      <c r="AQ542" s="52"/>
    </row>
    <row r="543" spans="1:43" ht="19.5" customHeight="1">
      <c r="A543" s="86">
        <v>43308</v>
      </c>
      <c r="B543" s="49" t="s">
        <v>3453</v>
      </c>
      <c r="C543" s="87">
        <v>42.856327</v>
      </c>
      <c r="D543" s="87">
        <v>74.435759000000004</v>
      </c>
      <c r="E543" s="49">
        <v>50</v>
      </c>
      <c r="F543" s="49">
        <v>0</v>
      </c>
      <c r="G543" s="49" t="s">
        <v>21</v>
      </c>
      <c r="H543" s="49" t="s">
        <v>129</v>
      </c>
      <c r="I543" s="49"/>
      <c r="J543" s="49"/>
      <c r="K543" s="49"/>
      <c r="L543" s="49"/>
      <c r="M543" s="49" t="s">
        <v>3454</v>
      </c>
      <c r="N543" s="49"/>
      <c r="O543" s="49" t="s">
        <v>47</v>
      </c>
      <c r="P543" s="49" t="s">
        <v>48</v>
      </c>
      <c r="Q543" s="49"/>
      <c r="R543" s="89" t="s">
        <v>3455</v>
      </c>
      <c r="S543" s="49" t="s">
        <v>98</v>
      </c>
      <c r="T543" s="49" t="s">
        <v>3456</v>
      </c>
      <c r="U543" s="49"/>
      <c r="V543" s="49"/>
      <c r="W543" s="49"/>
      <c r="X543" s="49"/>
      <c r="Y543" s="49"/>
      <c r="Z543" s="49"/>
      <c r="AA543" s="49"/>
      <c r="AB543" s="49"/>
      <c r="AC543" s="49"/>
      <c r="AD543" s="49"/>
      <c r="AE543" s="49"/>
      <c r="AF543" s="49"/>
      <c r="AG543" s="49"/>
      <c r="AH543" s="49"/>
      <c r="AI543" s="49"/>
      <c r="AJ543" s="49"/>
      <c r="AK543" s="49"/>
      <c r="AL543" s="52"/>
      <c r="AM543" s="52"/>
      <c r="AN543" s="52"/>
      <c r="AO543" s="52"/>
      <c r="AP543" s="52"/>
      <c r="AQ543" s="52"/>
    </row>
    <row r="544" spans="1:43" ht="19.5" customHeight="1">
      <c r="A544" s="86">
        <v>43297</v>
      </c>
      <c r="B544" s="49" t="s">
        <v>1990</v>
      </c>
      <c r="C544" s="87">
        <v>42.876286</v>
      </c>
      <c r="D544" s="87">
        <v>74.600151999999994</v>
      </c>
      <c r="E544" s="49">
        <v>10</v>
      </c>
      <c r="F544" s="49">
        <v>0</v>
      </c>
      <c r="G544" s="49" t="s">
        <v>21</v>
      </c>
      <c r="H544" s="49" t="s">
        <v>282</v>
      </c>
      <c r="I544" s="49"/>
      <c r="J544" s="49"/>
      <c r="K544" s="49"/>
      <c r="L544" s="49"/>
      <c r="M544" s="49" t="s">
        <v>1564</v>
      </c>
      <c r="N544" s="49"/>
      <c r="O544" s="49" t="s">
        <v>24</v>
      </c>
      <c r="P544" s="49" t="s">
        <v>205</v>
      </c>
      <c r="Q544" s="49"/>
      <c r="R544" s="89" t="s">
        <v>3457</v>
      </c>
      <c r="S544" s="49" t="s">
        <v>27</v>
      </c>
      <c r="T544" s="88" t="s">
        <v>3458</v>
      </c>
      <c r="U544" s="49"/>
      <c r="V544" s="49"/>
      <c r="W544" s="49"/>
      <c r="X544" s="49"/>
      <c r="Y544" s="49"/>
      <c r="Z544" s="49"/>
      <c r="AA544" s="49"/>
      <c r="AB544" s="49"/>
      <c r="AC544" s="49"/>
      <c r="AD544" s="49"/>
      <c r="AE544" s="49"/>
      <c r="AF544" s="49"/>
      <c r="AG544" s="49"/>
      <c r="AH544" s="49"/>
      <c r="AI544" s="49"/>
      <c r="AJ544" s="49"/>
      <c r="AK544" s="49"/>
      <c r="AL544" s="52"/>
      <c r="AM544" s="52"/>
      <c r="AN544" s="52"/>
      <c r="AO544" s="52"/>
      <c r="AP544" s="52"/>
      <c r="AQ544" s="52"/>
    </row>
    <row r="545" spans="1:43" ht="19.5" customHeight="1">
      <c r="A545" s="86">
        <v>43286</v>
      </c>
      <c r="B545" s="49" t="s">
        <v>1990</v>
      </c>
      <c r="C545" s="87">
        <v>42.876286</v>
      </c>
      <c r="D545" s="87">
        <v>74.600151999999994</v>
      </c>
      <c r="E545" s="49">
        <v>10</v>
      </c>
      <c r="F545" s="49">
        <v>0</v>
      </c>
      <c r="G545" s="49" t="s">
        <v>21</v>
      </c>
      <c r="H545" s="49" t="s">
        <v>63</v>
      </c>
      <c r="I545" s="49"/>
      <c r="J545" s="49"/>
      <c r="K545" s="49"/>
      <c r="L545" s="49"/>
      <c r="M545" s="49" t="s">
        <v>75</v>
      </c>
      <c r="N545" s="49"/>
      <c r="O545" s="49" t="s">
        <v>24</v>
      </c>
      <c r="P545" s="49" t="s">
        <v>205</v>
      </c>
      <c r="Q545" s="49"/>
      <c r="R545" s="89" t="s">
        <v>3459</v>
      </c>
      <c r="S545" s="49" t="s">
        <v>98</v>
      </c>
      <c r="T545" s="49" t="s">
        <v>3460</v>
      </c>
      <c r="U545" s="87"/>
      <c r="V545" s="49"/>
      <c r="W545" s="49"/>
      <c r="X545" s="49"/>
      <c r="Y545" s="49"/>
      <c r="Z545" s="49"/>
      <c r="AA545" s="49"/>
      <c r="AB545" s="49"/>
      <c r="AC545" s="49"/>
      <c r="AD545" s="49"/>
      <c r="AE545" s="49"/>
      <c r="AF545" s="49"/>
      <c r="AG545" s="49"/>
      <c r="AH545" s="49"/>
      <c r="AI545" s="49"/>
      <c r="AJ545" s="49"/>
      <c r="AK545" s="49"/>
      <c r="AL545" s="52"/>
      <c r="AM545" s="52"/>
      <c r="AN545" s="52"/>
      <c r="AO545" s="52"/>
      <c r="AP545" s="52"/>
      <c r="AQ545" s="52"/>
    </row>
    <row r="546" spans="1:43" ht="19.5" customHeight="1">
      <c r="A546" s="86">
        <v>43285</v>
      </c>
      <c r="B546" s="49" t="s">
        <v>1990</v>
      </c>
      <c r="C546" s="87">
        <v>42.879430999999997</v>
      </c>
      <c r="D546" s="87">
        <v>74.605473000000003</v>
      </c>
      <c r="E546" s="49">
        <v>6</v>
      </c>
      <c r="F546" s="49">
        <v>0</v>
      </c>
      <c r="G546" s="49" t="s">
        <v>21</v>
      </c>
      <c r="H546" s="49" t="s">
        <v>73</v>
      </c>
      <c r="I546" s="49"/>
      <c r="J546" s="49"/>
      <c r="K546" s="49"/>
      <c r="L546" s="49"/>
      <c r="M546" s="88" t="s">
        <v>3461</v>
      </c>
      <c r="N546" s="49"/>
      <c r="O546" s="49" t="s">
        <v>24</v>
      </c>
      <c r="P546" s="49" t="s">
        <v>205</v>
      </c>
      <c r="Q546" s="49"/>
      <c r="R546" s="89" t="s">
        <v>3462</v>
      </c>
      <c r="S546" s="49" t="s">
        <v>27</v>
      </c>
      <c r="T546" s="49" t="s">
        <v>3463</v>
      </c>
      <c r="U546" s="87"/>
      <c r="V546" s="49"/>
      <c r="W546" s="49"/>
      <c r="X546" s="49"/>
      <c r="Y546" s="49"/>
      <c r="Z546" s="49"/>
      <c r="AA546" s="49"/>
      <c r="AB546" s="49"/>
      <c r="AC546" s="49"/>
      <c r="AD546" s="49"/>
      <c r="AE546" s="49"/>
      <c r="AF546" s="49"/>
      <c r="AG546" s="49"/>
      <c r="AH546" s="49"/>
      <c r="AI546" s="49"/>
      <c r="AJ546" s="49"/>
      <c r="AK546" s="49"/>
      <c r="AL546" s="52"/>
      <c r="AM546" s="52"/>
      <c r="AN546" s="52"/>
      <c r="AO546" s="52"/>
      <c r="AP546" s="52"/>
      <c r="AQ546" s="52"/>
    </row>
    <row r="547" spans="1:43" ht="19.5" customHeight="1">
      <c r="A547" s="86">
        <v>43278</v>
      </c>
      <c r="B547" s="49" t="s">
        <v>3464</v>
      </c>
      <c r="C547" s="87">
        <v>42.486581000000001</v>
      </c>
      <c r="D547" s="87">
        <v>71.937445999999994</v>
      </c>
      <c r="E547" s="49">
        <v>100</v>
      </c>
      <c r="F547" s="49">
        <v>0</v>
      </c>
      <c r="G547" s="49" t="s">
        <v>21</v>
      </c>
      <c r="H547" s="49" t="s">
        <v>73</v>
      </c>
      <c r="I547" s="49" t="s">
        <v>45</v>
      </c>
      <c r="J547" s="49" t="s">
        <v>129</v>
      </c>
      <c r="K547" s="49"/>
      <c r="L547" s="49"/>
      <c r="M547" s="87" t="s">
        <v>3465</v>
      </c>
      <c r="N547" s="87"/>
      <c r="O547" s="49" t="s">
        <v>47</v>
      </c>
      <c r="P547" s="87" t="s">
        <v>67</v>
      </c>
      <c r="Q547" s="87"/>
      <c r="R547" s="89" t="s">
        <v>3466</v>
      </c>
      <c r="S547" s="49" t="s">
        <v>27</v>
      </c>
      <c r="T547" s="49" t="s">
        <v>3467</v>
      </c>
      <c r="U547" s="49"/>
      <c r="V547" s="49"/>
      <c r="W547" s="49"/>
      <c r="X547" s="49"/>
      <c r="Y547" s="49"/>
      <c r="Z547" s="49"/>
      <c r="AA547" s="49"/>
      <c r="AB547" s="49"/>
      <c r="AC547" s="49"/>
      <c r="AD547" s="49"/>
      <c r="AE547" s="49"/>
      <c r="AF547" s="49"/>
      <c r="AG547" s="49"/>
      <c r="AH547" s="49"/>
      <c r="AI547" s="49"/>
      <c r="AJ547" s="49"/>
      <c r="AK547" s="49"/>
      <c r="AL547" s="52"/>
      <c r="AM547" s="52"/>
      <c r="AN547" s="52"/>
      <c r="AO547" s="52"/>
      <c r="AP547" s="52"/>
      <c r="AQ547" s="52"/>
    </row>
    <row r="548" spans="1:43" ht="19.5" customHeight="1">
      <c r="A548" s="86">
        <v>43277</v>
      </c>
      <c r="B548" s="49" t="s">
        <v>1990</v>
      </c>
      <c r="C548" s="87">
        <v>42.876207999999998</v>
      </c>
      <c r="D548" s="87">
        <v>74.600087000000002</v>
      </c>
      <c r="E548" s="49">
        <v>1</v>
      </c>
      <c r="F548" s="49">
        <v>0</v>
      </c>
      <c r="G548" s="49" t="s">
        <v>21</v>
      </c>
      <c r="H548" s="49" t="s">
        <v>51</v>
      </c>
      <c r="I548" s="49" t="s">
        <v>96</v>
      </c>
      <c r="J548" s="49"/>
      <c r="K548" s="49"/>
      <c r="L548" s="49"/>
      <c r="M548" s="49" t="s">
        <v>1564</v>
      </c>
      <c r="N548" s="87"/>
      <c r="O548" s="49" t="s">
        <v>24</v>
      </c>
      <c r="P548" s="49" t="s">
        <v>67</v>
      </c>
      <c r="Q548" s="87"/>
      <c r="R548" s="89" t="s">
        <v>3468</v>
      </c>
      <c r="S548" s="49" t="s">
        <v>98</v>
      </c>
      <c r="T548" s="49" t="s">
        <v>3469</v>
      </c>
      <c r="U548" s="49"/>
      <c r="V548" s="49"/>
      <c r="W548" s="49"/>
      <c r="X548" s="49"/>
      <c r="Y548" s="49"/>
      <c r="Z548" s="49"/>
      <c r="AA548" s="49"/>
      <c r="AB548" s="49"/>
      <c r="AC548" s="49"/>
      <c r="AD548" s="49"/>
      <c r="AE548" s="49"/>
      <c r="AF548" s="49"/>
      <c r="AG548" s="49"/>
      <c r="AH548" s="49"/>
      <c r="AI548" s="49"/>
      <c r="AJ548" s="49"/>
      <c r="AK548" s="49"/>
      <c r="AL548" s="52"/>
      <c r="AM548" s="52"/>
      <c r="AN548" s="52"/>
      <c r="AO548" s="52"/>
      <c r="AP548" s="52"/>
      <c r="AQ548" s="52"/>
    </row>
    <row r="549" spans="1:43" ht="19.5" customHeight="1">
      <c r="A549" s="86">
        <v>43271</v>
      </c>
      <c r="B549" s="49" t="s">
        <v>1990</v>
      </c>
      <c r="C549" s="87">
        <v>42.876207999999998</v>
      </c>
      <c r="D549" s="87">
        <v>74.600087000000002</v>
      </c>
      <c r="E549" s="49">
        <v>5</v>
      </c>
      <c r="F549" s="49">
        <v>0</v>
      </c>
      <c r="G549" s="49" t="s">
        <v>21</v>
      </c>
      <c r="H549" s="49" t="s">
        <v>63</v>
      </c>
      <c r="I549" s="49" t="s">
        <v>64</v>
      </c>
      <c r="J549" s="49" t="s">
        <v>395</v>
      </c>
      <c r="K549" s="49"/>
      <c r="L549" s="49"/>
      <c r="M549" s="49" t="s">
        <v>75</v>
      </c>
      <c r="N549" s="49"/>
      <c r="O549" s="49" t="s">
        <v>24</v>
      </c>
      <c r="P549" s="49" t="s">
        <v>67</v>
      </c>
      <c r="Q549" s="49"/>
      <c r="R549" s="89" t="s">
        <v>3470</v>
      </c>
      <c r="S549" s="49" t="s">
        <v>27</v>
      </c>
      <c r="T549" s="88" t="s">
        <v>3471</v>
      </c>
      <c r="U549" s="49"/>
      <c r="V549" s="49"/>
      <c r="W549" s="49"/>
      <c r="X549" s="49"/>
      <c r="Y549" s="49"/>
      <c r="Z549" s="49"/>
      <c r="AA549" s="49"/>
      <c r="AB549" s="49"/>
      <c r="AC549" s="49"/>
      <c r="AD549" s="49"/>
      <c r="AE549" s="49"/>
      <c r="AF549" s="49"/>
      <c r="AG549" s="49"/>
      <c r="AH549" s="49"/>
      <c r="AI549" s="49"/>
      <c r="AJ549" s="49"/>
      <c r="AK549" s="49"/>
      <c r="AL549" s="52"/>
      <c r="AM549" s="52"/>
      <c r="AN549" s="52"/>
      <c r="AO549" s="52"/>
      <c r="AP549" s="52"/>
      <c r="AQ549" s="52"/>
    </row>
    <row r="550" spans="1:43" ht="19.5" customHeight="1">
      <c r="A550" s="86">
        <v>43269</v>
      </c>
      <c r="B550" s="49" t="s">
        <v>3472</v>
      </c>
      <c r="C550" s="87">
        <v>41.475861000000002</v>
      </c>
      <c r="D550" s="87">
        <v>71.167460000000005</v>
      </c>
      <c r="E550" s="49">
        <v>100</v>
      </c>
      <c r="F550" s="49">
        <v>0</v>
      </c>
      <c r="G550" s="49" t="s">
        <v>21</v>
      </c>
      <c r="H550" s="49" t="s">
        <v>73</v>
      </c>
      <c r="I550" s="49" t="s">
        <v>45</v>
      </c>
      <c r="J550" s="49" t="s">
        <v>129</v>
      </c>
      <c r="K550" s="49"/>
      <c r="L550" s="49"/>
      <c r="M550" s="49" t="s">
        <v>3473</v>
      </c>
      <c r="N550" s="49"/>
      <c r="O550" s="49" t="s">
        <v>47</v>
      </c>
      <c r="P550" s="49" t="s">
        <v>48</v>
      </c>
      <c r="Q550" s="49"/>
      <c r="R550" s="89" t="s">
        <v>3474</v>
      </c>
      <c r="S550" s="49" t="s">
        <v>98</v>
      </c>
      <c r="T550" s="49" t="s">
        <v>3475</v>
      </c>
      <c r="U550" s="49"/>
      <c r="V550" s="49"/>
      <c r="W550" s="49"/>
      <c r="X550" s="49"/>
      <c r="Y550" s="49"/>
      <c r="Z550" s="49"/>
      <c r="AA550" s="49"/>
      <c r="AB550" s="49"/>
      <c r="AC550" s="49"/>
      <c r="AD550" s="49"/>
      <c r="AE550" s="49"/>
      <c r="AF550" s="49"/>
      <c r="AG550" s="49"/>
      <c r="AH550" s="49"/>
      <c r="AI550" s="49"/>
      <c r="AJ550" s="49"/>
      <c r="AK550" s="49"/>
      <c r="AL550" s="52"/>
      <c r="AM550" s="52"/>
      <c r="AN550" s="52"/>
      <c r="AO550" s="52"/>
      <c r="AP550" s="52"/>
      <c r="AQ550" s="52"/>
    </row>
    <row r="551" spans="1:43" ht="19.5" customHeight="1">
      <c r="A551" s="86">
        <v>43269</v>
      </c>
      <c r="B551" s="49" t="s">
        <v>1990</v>
      </c>
      <c r="C551" s="87">
        <v>42.834789999999998</v>
      </c>
      <c r="D551" s="87">
        <v>74.585164000000006</v>
      </c>
      <c r="E551" s="49">
        <v>10</v>
      </c>
      <c r="F551" s="49">
        <v>0</v>
      </c>
      <c r="G551" s="49" t="s">
        <v>444</v>
      </c>
      <c r="H551" s="49" t="s">
        <v>63</v>
      </c>
      <c r="I551" s="49" t="s">
        <v>64</v>
      </c>
      <c r="J551" s="49" t="s">
        <v>395</v>
      </c>
      <c r="K551" s="49"/>
      <c r="L551" s="49"/>
      <c r="M551" s="49" t="s">
        <v>24</v>
      </c>
      <c r="N551" s="49"/>
      <c r="O551" s="49" t="s">
        <v>137</v>
      </c>
      <c r="P551" s="49" t="s">
        <v>205</v>
      </c>
      <c r="Q551" s="49"/>
      <c r="R551" s="89" t="s">
        <v>3476</v>
      </c>
      <c r="S551" s="49" t="s">
        <v>98</v>
      </c>
      <c r="T551" s="49" t="s">
        <v>3477</v>
      </c>
      <c r="U551" s="49"/>
      <c r="V551" s="49"/>
      <c r="W551" s="49"/>
      <c r="X551" s="49"/>
      <c r="Y551" s="49"/>
      <c r="Z551" s="49"/>
      <c r="AA551" s="49"/>
      <c r="AB551" s="49"/>
      <c r="AC551" s="49"/>
      <c r="AD551" s="49"/>
      <c r="AE551" s="49"/>
      <c r="AF551" s="49"/>
      <c r="AG551" s="49"/>
      <c r="AH551" s="49"/>
      <c r="AI551" s="49"/>
      <c r="AJ551" s="49"/>
      <c r="AK551" s="49"/>
      <c r="AL551" s="52"/>
      <c r="AM551" s="52"/>
      <c r="AN551" s="52"/>
      <c r="AO551" s="52"/>
      <c r="AP551" s="52"/>
      <c r="AQ551" s="52"/>
    </row>
    <row r="552" spans="1:43" ht="19.5" customHeight="1">
      <c r="A552" s="86">
        <v>43263</v>
      </c>
      <c r="B552" s="49" t="s">
        <v>3472</v>
      </c>
      <c r="C552" s="87">
        <v>41.516928999999998</v>
      </c>
      <c r="D552" s="87">
        <v>71.140831000000006</v>
      </c>
      <c r="E552" s="49">
        <v>150</v>
      </c>
      <c r="F552" s="49">
        <v>16</v>
      </c>
      <c r="G552" s="49" t="s">
        <v>21</v>
      </c>
      <c r="H552" s="49" t="s">
        <v>73</v>
      </c>
      <c r="I552" s="49" t="s">
        <v>45</v>
      </c>
      <c r="J552" s="49" t="s">
        <v>129</v>
      </c>
      <c r="K552" s="49"/>
      <c r="L552" s="49"/>
      <c r="M552" s="87" t="s">
        <v>3473</v>
      </c>
      <c r="N552" s="87"/>
      <c r="O552" s="49" t="s">
        <v>47</v>
      </c>
      <c r="P552" s="87" t="s">
        <v>900</v>
      </c>
      <c r="Q552" s="87" t="s">
        <v>25</v>
      </c>
      <c r="R552" s="89" t="s">
        <v>3478</v>
      </c>
      <c r="S552" s="49" t="s">
        <v>27</v>
      </c>
      <c r="T552" s="49" t="s">
        <v>3479</v>
      </c>
      <c r="U552" s="49"/>
      <c r="V552" s="49"/>
      <c r="W552" s="49"/>
      <c r="X552" s="49"/>
      <c r="Y552" s="49"/>
      <c r="Z552" s="49"/>
      <c r="AA552" s="49"/>
      <c r="AB552" s="49"/>
      <c r="AC552" s="49"/>
      <c r="AD552" s="49"/>
      <c r="AE552" s="49"/>
      <c r="AF552" s="49"/>
      <c r="AG552" s="49"/>
      <c r="AH552" s="49"/>
      <c r="AI552" s="49"/>
      <c r="AJ552" s="49"/>
      <c r="AK552" s="49"/>
      <c r="AL552" s="52"/>
      <c r="AM552" s="52"/>
      <c r="AN552" s="52"/>
      <c r="AO552" s="52"/>
      <c r="AP552" s="52"/>
      <c r="AQ552" s="52"/>
    </row>
    <row r="553" spans="1:43" ht="19.5" customHeight="1">
      <c r="A553" s="86">
        <v>43260</v>
      </c>
      <c r="B553" s="49" t="s">
        <v>1990</v>
      </c>
      <c r="C553" s="87">
        <v>42.878047000000002</v>
      </c>
      <c r="D553" s="87">
        <v>74.614249999999998</v>
      </c>
      <c r="E553" s="49">
        <v>200</v>
      </c>
      <c r="F553" s="49">
        <v>0</v>
      </c>
      <c r="G553" s="49" t="s">
        <v>21</v>
      </c>
      <c r="H553" s="49" t="s">
        <v>378</v>
      </c>
      <c r="I553" s="49" t="s">
        <v>64</v>
      </c>
      <c r="J553" s="49"/>
      <c r="K553" s="49"/>
      <c r="L553" s="49"/>
      <c r="M553" s="49" t="s">
        <v>1564</v>
      </c>
      <c r="N553" s="49"/>
      <c r="O553" s="49" t="s">
        <v>24</v>
      </c>
      <c r="P553" s="49" t="s">
        <v>67</v>
      </c>
      <c r="Q553" s="49"/>
      <c r="R553" s="89" t="s">
        <v>3480</v>
      </c>
      <c r="S553" s="49" t="s">
        <v>27</v>
      </c>
      <c r="T553" s="88" t="s">
        <v>3481</v>
      </c>
      <c r="U553" s="49"/>
      <c r="V553" s="49"/>
      <c r="W553" s="49"/>
      <c r="X553" s="49"/>
      <c r="Y553" s="49"/>
      <c r="Z553" s="49"/>
      <c r="AA553" s="49"/>
      <c r="AB553" s="49"/>
      <c r="AC553" s="49"/>
      <c r="AD553" s="49"/>
      <c r="AE553" s="49"/>
      <c r="AF553" s="49"/>
      <c r="AG553" s="49"/>
      <c r="AH553" s="49"/>
      <c r="AI553" s="49"/>
      <c r="AJ553" s="49"/>
      <c r="AK553" s="49"/>
      <c r="AL553" s="52"/>
      <c r="AM553" s="52"/>
      <c r="AN553" s="52"/>
      <c r="AO553" s="52"/>
      <c r="AP553" s="52"/>
      <c r="AQ553" s="52"/>
    </row>
    <row r="554" spans="1:43" ht="19.5" customHeight="1">
      <c r="A554" s="86">
        <v>43256</v>
      </c>
      <c r="B554" s="49" t="s">
        <v>2449</v>
      </c>
      <c r="C554" s="87">
        <v>42.988394999999997</v>
      </c>
      <c r="D554" s="87">
        <v>74.731672000000003</v>
      </c>
      <c r="E554" s="49">
        <v>59</v>
      </c>
      <c r="F554" s="49">
        <v>0</v>
      </c>
      <c r="G554" s="49" t="s">
        <v>21</v>
      </c>
      <c r="H554" s="49" t="s">
        <v>64</v>
      </c>
      <c r="I554" s="49"/>
      <c r="J554" s="49"/>
      <c r="K554" s="49"/>
      <c r="L554" s="49"/>
      <c r="M554" s="88" t="s">
        <v>3482</v>
      </c>
      <c r="N554" s="49"/>
      <c r="O554" s="49" t="s">
        <v>24</v>
      </c>
      <c r="P554" s="49" t="s">
        <v>48</v>
      </c>
      <c r="Q554" s="49"/>
      <c r="R554" s="89" t="s">
        <v>3483</v>
      </c>
      <c r="S554" s="49" t="s">
        <v>27</v>
      </c>
      <c r="T554" s="49" t="s">
        <v>3484</v>
      </c>
      <c r="U554" s="49"/>
      <c r="V554" s="49"/>
      <c r="W554" s="49"/>
      <c r="X554" s="49"/>
      <c r="Y554" s="49"/>
      <c r="Z554" s="49"/>
      <c r="AA554" s="49"/>
      <c r="AB554" s="49"/>
      <c r="AC554" s="49"/>
      <c r="AD554" s="49"/>
      <c r="AE554" s="49"/>
      <c r="AF554" s="49"/>
      <c r="AG554" s="49"/>
      <c r="AH554" s="49"/>
      <c r="AI554" s="49"/>
      <c r="AJ554" s="49"/>
      <c r="AK554" s="49"/>
      <c r="AL554" s="52"/>
      <c r="AM554" s="52"/>
      <c r="AN554" s="52"/>
      <c r="AO554" s="52"/>
      <c r="AP554" s="52"/>
      <c r="AQ554" s="52"/>
    </row>
    <row r="555" spans="1:43" ht="19.5" customHeight="1">
      <c r="A555" s="86">
        <v>43255</v>
      </c>
      <c r="B555" s="49" t="s">
        <v>1990</v>
      </c>
      <c r="C555" s="87">
        <v>42.876207999999998</v>
      </c>
      <c r="D555" s="87">
        <v>74.600087000000002</v>
      </c>
      <c r="E555" s="49">
        <v>20</v>
      </c>
      <c r="F555" s="49">
        <v>0</v>
      </c>
      <c r="G555" s="49" t="s">
        <v>43</v>
      </c>
      <c r="H555" s="49" t="s">
        <v>96</v>
      </c>
      <c r="I555" s="49" t="s">
        <v>266</v>
      </c>
      <c r="J555" s="49" t="s">
        <v>51</v>
      </c>
      <c r="K555" s="49"/>
      <c r="L555" s="49"/>
      <c r="M555" s="87" t="s">
        <v>3485</v>
      </c>
      <c r="N555" s="87" t="s">
        <v>3486</v>
      </c>
      <c r="O555" s="49" t="s">
        <v>81</v>
      </c>
      <c r="P555" s="49"/>
      <c r="Q555" s="49"/>
      <c r="R555" s="89" t="s">
        <v>3487</v>
      </c>
      <c r="S555" s="49" t="s">
        <v>98</v>
      </c>
      <c r="T555" s="49" t="s">
        <v>3488</v>
      </c>
      <c r="U555" s="49"/>
      <c r="V555" s="49"/>
      <c r="W555" s="49"/>
      <c r="X555" s="49"/>
      <c r="Y555" s="49"/>
      <c r="Z555" s="49"/>
      <c r="AA555" s="49"/>
      <c r="AB555" s="49"/>
      <c r="AC555" s="49"/>
      <c r="AD555" s="49"/>
      <c r="AE555" s="49"/>
      <c r="AF555" s="49"/>
      <c r="AG555" s="49"/>
      <c r="AH555" s="49"/>
      <c r="AI555" s="49"/>
      <c r="AJ555" s="49"/>
      <c r="AK555" s="49"/>
      <c r="AL555" s="52"/>
      <c r="AM555" s="52"/>
      <c r="AN555" s="52"/>
      <c r="AO555" s="52"/>
      <c r="AP555" s="52"/>
      <c r="AQ555" s="52"/>
    </row>
    <row r="556" spans="1:43" ht="19.5" customHeight="1">
      <c r="A556" s="86">
        <v>43250</v>
      </c>
      <c r="B556" s="49" t="s">
        <v>2006</v>
      </c>
      <c r="C556" s="87">
        <v>40.517445000000002</v>
      </c>
      <c r="D556" s="87">
        <v>72.80498</v>
      </c>
      <c r="E556" s="49">
        <v>50</v>
      </c>
      <c r="F556" s="49">
        <v>0</v>
      </c>
      <c r="G556" s="49" t="s">
        <v>21</v>
      </c>
      <c r="H556" s="49" t="s">
        <v>44</v>
      </c>
      <c r="I556" s="49"/>
      <c r="J556" s="49"/>
      <c r="K556" s="49"/>
      <c r="L556" s="49"/>
      <c r="M556" s="49" t="s">
        <v>2084</v>
      </c>
      <c r="N556" s="49"/>
      <c r="O556" s="49" t="s">
        <v>59</v>
      </c>
      <c r="P556" s="49" t="s">
        <v>205</v>
      </c>
      <c r="Q556" s="49"/>
      <c r="R556" s="89" t="s">
        <v>3489</v>
      </c>
      <c r="S556" s="49" t="s">
        <v>27</v>
      </c>
      <c r="T556" s="49" t="s">
        <v>3490</v>
      </c>
      <c r="U556" s="49"/>
      <c r="V556" s="49"/>
      <c r="W556" s="49"/>
      <c r="X556" s="49"/>
      <c r="Y556" s="49"/>
      <c r="Z556" s="49"/>
      <c r="AA556" s="49"/>
      <c r="AB556" s="49"/>
      <c r="AC556" s="49"/>
      <c r="AD556" s="49"/>
      <c r="AE556" s="49"/>
      <c r="AF556" s="49"/>
      <c r="AG556" s="49"/>
      <c r="AH556" s="49"/>
      <c r="AI556" s="49"/>
      <c r="AJ556" s="49"/>
      <c r="AK556" s="49"/>
      <c r="AL556" s="52"/>
      <c r="AM556" s="52"/>
      <c r="AN556" s="52"/>
      <c r="AO556" s="52"/>
      <c r="AP556" s="52"/>
      <c r="AQ556" s="52"/>
    </row>
    <row r="557" spans="1:43" ht="19.5" customHeight="1">
      <c r="A557" s="86">
        <v>43249</v>
      </c>
      <c r="B557" s="49" t="s">
        <v>1990</v>
      </c>
      <c r="C557" s="87">
        <v>42.879469999999998</v>
      </c>
      <c r="D557" s="87">
        <v>74.605333999999999</v>
      </c>
      <c r="E557" s="49">
        <v>50</v>
      </c>
      <c r="F557" s="49">
        <v>0</v>
      </c>
      <c r="G557" s="49" t="s">
        <v>43</v>
      </c>
      <c r="H557" s="49" t="s">
        <v>62</v>
      </c>
      <c r="I557" s="49" t="s">
        <v>51</v>
      </c>
      <c r="J557" s="49"/>
      <c r="K557" s="49" t="s">
        <v>2297</v>
      </c>
      <c r="L557" s="49"/>
      <c r="M557" s="49" t="s">
        <v>1564</v>
      </c>
      <c r="N557" s="49"/>
      <c r="O557" s="49" t="s">
        <v>24</v>
      </c>
      <c r="P557" s="49" t="s">
        <v>205</v>
      </c>
      <c r="Q557" s="49"/>
      <c r="R557" s="89" t="s">
        <v>3491</v>
      </c>
      <c r="S557" s="49" t="s">
        <v>27</v>
      </c>
      <c r="T557" s="88" t="s">
        <v>3492</v>
      </c>
      <c r="U557" s="49"/>
      <c r="V557" s="49"/>
      <c r="W557" s="49"/>
      <c r="X557" s="49"/>
      <c r="Y557" s="49"/>
      <c r="Z557" s="49"/>
      <c r="AA557" s="49"/>
      <c r="AB557" s="49"/>
      <c r="AC557" s="49"/>
      <c r="AD557" s="49"/>
      <c r="AE557" s="49"/>
      <c r="AF557" s="49"/>
      <c r="AG557" s="49"/>
      <c r="AH557" s="49"/>
      <c r="AI557" s="49"/>
      <c r="AJ557" s="49"/>
      <c r="AK557" s="49"/>
      <c r="AL557" s="52"/>
      <c r="AM557" s="52"/>
      <c r="AN557" s="52"/>
      <c r="AO557" s="52"/>
      <c r="AP557" s="52"/>
      <c r="AQ557" s="52"/>
    </row>
    <row r="558" spans="1:43" ht="19.5" customHeight="1">
      <c r="A558" s="86">
        <v>43243</v>
      </c>
      <c r="B558" s="87" t="s">
        <v>2260</v>
      </c>
      <c r="C558" s="87">
        <v>42.323357000000001</v>
      </c>
      <c r="D558" s="87">
        <v>73.088807000000003</v>
      </c>
      <c r="E558" s="49">
        <v>50</v>
      </c>
      <c r="F558" s="49">
        <v>0</v>
      </c>
      <c r="G558" s="49" t="s">
        <v>21</v>
      </c>
      <c r="H558" s="49" t="s">
        <v>44</v>
      </c>
      <c r="I558" s="49"/>
      <c r="J558" s="49"/>
      <c r="K558" s="49"/>
      <c r="L558" s="49"/>
      <c r="M558" s="88" t="s">
        <v>3493</v>
      </c>
      <c r="N558" s="49"/>
      <c r="O558" s="49" t="s">
        <v>47</v>
      </c>
      <c r="P558" s="49" t="s">
        <v>67</v>
      </c>
      <c r="Q558" s="49"/>
      <c r="R558" s="89" t="s">
        <v>3494</v>
      </c>
      <c r="S558" s="49" t="s">
        <v>27</v>
      </c>
      <c r="T558" s="49" t="s">
        <v>3495</v>
      </c>
      <c r="U558" s="49"/>
      <c r="V558" s="49"/>
      <c r="W558" s="49"/>
      <c r="X558" s="49"/>
      <c r="Y558" s="49"/>
      <c r="Z558" s="49"/>
      <c r="AA558" s="49"/>
      <c r="AB558" s="49"/>
      <c r="AC558" s="49"/>
      <c r="AD558" s="49"/>
      <c r="AE558" s="49"/>
      <c r="AF558" s="49"/>
      <c r="AG558" s="49"/>
      <c r="AH558" s="49"/>
      <c r="AI558" s="49"/>
      <c r="AJ558" s="49"/>
      <c r="AK558" s="49"/>
      <c r="AL558" s="52"/>
      <c r="AM558" s="52"/>
      <c r="AN558" s="52"/>
      <c r="AO558" s="52"/>
      <c r="AP558" s="52"/>
      <c r="AQ558" s="52"/>
    </row>
    <row r="559" spans="1:43" ht="19.5" customHeight="1">
      <c r="A559" s="86">
        <v>43241</v>
      </c>
      <c r="B559" s="49" t="s">
        <v>1990</v>
      </c>
      <c r="C559" s="87">
        <v>42.876320999999997</v>
      </c>
      <c r="D559" s="87">
        <v>74.600046000000006</v>
      </c>
      <c r="E559" s="49">
        <v>20</v>
      </c>
      <c r="F559" s="49">
        <v>0</v>
      </c>
      <c r="G559" s="49" t="s">
        <v>21</v>
      </c>
      <c r="H559" s="49" t="s">
        <v>44</v>
      </c>
      <c r="I559" s="49" t="s">
        <v>58</v>
      </c>
      <c r="J559" s="49"/>
      <c r="K559" s="49"/>
      <c r="L559" s="49"/>
      <c r="M559" s="49" t="s">
        <v>1564</v>
      </c>
      <c r="N559" s="49"/>
      <c r="O559" s="49" t="s">
        <v>24</v>
      </c>
      <c r="P559" s="49" t="s">
        <v>67</v>
      </c>
      <c r="Q559" s="49"/>
      <c r="R559" s="89" t="s">
        <v>3496</v>
      </c>
      <c r="S559" s="49" t="s">
        <v>27</v>
      </c>
      <c r="T559" s="49" t="s">
        <v>3497</v>
      </c>
      <c r="U559" s="49"/>
      <c r="V559" s="49"/>
      <c r="W559" s="49"/>
      <c r="X559" s="49"/>
      <c r="Y559" s="49"/>
      <c r="Z559" s="49"/>
      <c r="AA559" s="49"/>
      <c r="AB559" s="49"/>
      <c r="AC559" s="49"/>
      <c r="AD559" s="49"/>
      <c r="AE559" s="49"/>
      <c r="AF559" s="49"/>
      <c r="AG559" s="49"/>
      <c r="AH559" s="49"/>
      <c r="AI559" s="49"/>
      <c r="AJ559" s="49"/>
      <c r="AK559" s="49"/>
      <c r="AL559" s="52"/>
      <c r="AM559" s="52"/>
      <c r="AN559" s="52"/>
      <c r="AO559" s="52"/>
      <c r="AP559" s="52"/>
      <c r="AQ559" s="52"/>
    </row>
    <row r="560" spans="1:43" ht="19.5" customHeight="1">
      <c r="A560" s="86">
        <v>43235</v>
      </c>
      <c r="B560" s="49" t="s">
        <v>2520</v>
      </c>
      <c r="C560" s="87">
        <v>41.448512999999998</v>
      </c>
      <c r="D560" s="87">
        <v>75.856098000000003</v>
      </c>
      <c r="E560" s="49">
        <v>50</v>
      </c>
      <c r="F560" s="49">
        <v>0</v>
      </c>
      <c r="G560" s="49" t="s">
        <v>43</v>
      </c>
      <c r="H560" s="49" t="s">
        <v>44</v>
      </c>
      <c r="I560" s="49"/>
      <c r="J560" s="49"/>
      <c r="K560" s="49"/>
      <c r="L560" s="49"/>
      <c r="M560" s="87" t="s">
        <v>3498</v>
      </c>
      <c r="N560" s="87"/>
      <c r="O560" s="87" t="s">
        <v>81</v>
      </c>
      <c r="P560" s="87" t="s">
        <v>48</v>
      </c>
      <c r="Q560" s="87"/>
      <c r="R560" s="89" t="s">
        <v>3499</v>
      </c>
      <c r="S560" s="49" t="s">
        <v>27</v>
      </c>
      <c r="T560" s="49" t="s">
        <v>3500</v>
      </c>
      <c r="U560" s="49"/>
      <c r="V560" s="49"/>
      <c r="W560" s="49"/>
      <c r="X560" s="49"/>
      <c r="Y560" s="49"/>
      <c r="Z560" s="49"/>
      <c r="AA560" s="49"/>
      <c r="AB560" s="49"/>
      <c r="AC560" s="49"/>
      <c r="AD560" s="49"/>
      <c r="AE560" s="49"/>
      <c r="AF560" s="49"/>
      <c r="AG560" s="49"/>
      <c r="AH560" s="49"/>
      <c r="AI560" s="49"/>
      <c r="AJ560" s="49"/>
      <c r="AK560" s="49"/>
      <c r="AL560" s="52"/>
      <c r="AM560" s="52"/>
      <c r="AN560" s="52"/>
      <c r="AO560" s="52"/>
      <c r="AP560" s="52"/>
      <c r="AQ560" s="52"/>
    </row>
    <row r="561" spans="1:43" ht="19.5" customHeight="1">
      <c r="A561" s="86">
        <v>43235</v>
      </c>
      <c r="B561" s="49" t="s">
        <v>1990</v>
      </c>
      <c r="C561" s="101">
        <v>42.876322999999999</v>
      </c>
      <c r="D561" s="87">
        <v>74.598303999999999</v>
      </c>
      <c r="E561" s="49">
        <v>20</v>
      </c>
      <c r="F561" s="49">
        <v>0</v>
      </c>
      <c r="G561" s="49" t="s">
        <v>21</v>
      </c>
      <c r="H561" s="49" t="s">
        <v>91</v>
      </c>
      <c r="I561" s="49"/>
      <c r="J561" s="49"/>
      <c r="K561" s="49"/>
      <c r="L561" s="49"/>
      <c r="M561" s="87" t="s">
        <v>2915</v>
      </c>
      <c r="N561" s="49"/>
      <c r="O561" s="49" t="s">
        <v>76</v>
      </c>
      <c r="P561" s="49" t="s">
        <v>67</v>
      </c>
      <c r="Q561" s="49"/>
      <c r="R561" s="89" t="s">
        <v>3501</v>
      </c>
      <c r="S561" s="49" t="s">
        <v>98</v>
      </c>
      <c r="T561" s="49" t="s">
        <v>3502</v>
      </c>
      <c r="U561" s="49"/>
      <c r="V561" s="49"/>
      <c r="W561" s="49"/>
      <c r="X561" s="49"/>
      <c r="Y561" s="49"/>
      <c r="Z561" s="49"/>
      <c r="AA561" s="49"/>
      <c r="AB561" s="49"/>
      <c r="AC561" s="49"/>
      <c r="AD561" s="49"/>
      <c r="AE561" s="49"/>
      <c r="AF561" s="49"/>
      <c r="AG561" s="49"/>
      <c r="AH561" s="49"/>
      <c r="AI561" s="49"/>
      <c r="AJ561" s="49"/>
      <c r="AK561" s="49"/>
      <c r="AL561" s="52"/>
      <c r="AM561" s="52"/>
      <c r="AN561" s="52"/>
      <c r="AO561" s="52"/>
      <c r="AP561" s="52"/>
      <c r="AQ561" s="52"/>
    </row>
    <row r="562" spans="1:43" ht="19.5" customHeight="1">
      <c r="A562" s="86">
        <v>43232</v>
      </c>
      <c r="B562" s="49" t="s">
        <v>3472</v>
      </c>
      <c r="C562" s="101">
        <v>41.407260999999998</v>
      </c>
      <c r="D562" s="87">
        <v>71.486266999999998</v>
      </c>
      <c r="E562" s="49">
        <v>50</v>
      </c>
      <c r="F562" s="49">
        <v>0</v>
      </c>
      <c r="G562" s="49" t="s">
        <v>21</v>
      </c>
      <c r="H562" s="49" t="s">
        <v>129</v>
      </c>
      <c r="I562" s="49" t="s">
        <v>45</v>
      </c>
      <c r="J562" s="49"/>
      <c r="K562" s="49"/>
      <c r="L562" s="49"/>
      <c r="M562" s="49" t="s">
        <v>3473</v>
      </c>
      <c r="N562" s="49"/>
      <c r="O562" s="49" t="s">
        <v>47</v>
      </c>
      <c r="P562" s="49" t="s">
        <v>48</v>
      </c>
      <c r="Q562" s="49"/>
      <c r="R562" s="89" t="s">
        <v>3503</v>
      </c>
      <c r="S562" s="49" t="s">
        <v>98</v>
      </c>
      <c r="T562" s="49" t="s">
        <v>3504</v>
      </c>
      <c r="U562" s="49"/>
      <c r="V562" s="49"/>
      <c r="W562" s="49"/>
      <c r="X562" s="49"/>
      <c r="Y562" s="49"/>
      <c r="Z562" s="49"/>
      <c r="AA562" s="49"/>
      <c r="AB562" s="49"/>
      <c r="AC562" s="49"/>
      <c r="AD562" s="49"/>
      <c r="AE562" s="49"/>
      <c r="AF562" s="49"/>
      <c r="AG562" s="49"/>
      <c r="AH562" s="49"/>
      <c r="AI562" s="49"/>
      <c r="AJ562" s="49"/>
      <c r="AK562" s="49"/>
      <c r="AL562" s="52"/>
      <c r="AM562" s="52"/>
      <c r="AN562" s="52"/>
      <c r="AO562" s="52"/>
      <c r="AP562" s="52"/>
      <c r="AQ562" s="52"/>
    </row>
    <row r="563" spans="1:43" ht="19.5" customHeight="1">
      <c r="A563" s="86">
        <v>43231</v>
      </c>
      <c r="B563" s="49" t="s">
        <v>3505</v>
      </c>
      <c r="C563" s="87">
        <v>42.595351000000001</v>
      </c>
      <c r="D563" s="87">
        <v>76.768094000000005</v>
      </c>
      <c r="E563" s="49">
        <v>200</v>
      </c>
      <c r="F563" s="49">
        <v>0</v>
      </c>
      <c r="G563" s="49" t="s">
        <v>21</v>
      </c>
      <c r="H563" s="49" t="s">
        <v>44</v>
      </c>
      <c r="I563" s="49" t="s">
        <v>129</v>
      </c>
      <c r="J563" s="49"/>
      <c r="K563" s="49"/>
      <c r="L563" s="49"/>
      <c r="M563" s="49" t="s">
        <v>3367</v>
      </c>
      <c r="N563" s="49" t="s">
        <v>2210</v>
      </c>
      <c r="O563" s="49" t="s">
        <v>47</v>
      </c>
      <c r="P563" s="87" t="s">
        <v>48</v>
      </c>
      <c r="Q563" s="49"/>
      <c r="R563" s="89" t="s">
        <v>3506</v>
      </c>
      <c r="S563" s="49" t="s">
        <v>27</v>
      </c>
      <c r="T563" s="49" t="s">
        <v>3507</v>
      </c>
      <c r="U563" s="49"/>
      <c r="V563" s="49"/>
      <c r="W563" s="49"/>
      <c r="X563" s="49"/>
      <c r="Y563" s="49"/>
      <c r="Z563" s="49"/>
      <c r="AA563" s="49"/>
      <c r="AB563" s="49"/>
      <c r="AC563" s="49"/>
      <c r="AD563" s="49"/>
      <c r="AE563" s="49"/>
      <c r="AF563" s="49"/>
      <c r="AG563" s="49"/>
      <c r="AH563" s="49"/>
      <c r="AI563" s="49"/>
      <c r="AJ563" s="49"/>
      <c r="AK563" s="49"/>
      <c r="AL563" s="52"/>
      <c r="AM563" s="52"/>
      <c r="AN563" s="52"/>
      <c r="AO563" s="52"/>
      <c r="AP563" s="52"/>
      <c r="AQ563" s="52"/>
    </row>
    <row r="564" spans="1:43" ht="19.5" customHeight="1">
      <c r="A564" s="86">
        <v>43230</v>
      </c>
      <c r="B564" s="49" t="s">
        <v>1990</v>
      </c>
      <c r="C564" s="87">
        <v>42.876243000000002</v>
      </c>
      <c r="D564" s="87">
        <v>74.600217000000001</v>
      </c>
      <c r="E564" s="49">
        <v>100</v>
      </c>
      <c r="F564" s="49">
        <v>0</v>
      </c>
      <c r="G564" s="49" t="s">
        <v>21</v>
      </c>
      <c r="H564" s="49" t="s">
        <v>58</v>
      </c>
      <c r="I564" s="49" t="s">
        <v>44</v>
      </c>
      <c r="J564" s="49"/>
      <c r="K564" s="49"/>
      <c r="L564" s="49"/>
      <c r="M564" s="49" t="s">
        <v>59</v>
      </c>
      <c r="N564" s="49"/>
      <c r="O564" s="49" t="s">
        <v>59</v>
      </c>
      <c r="P564" s="49" t="s">
        <v>67</v>
      </c>
      <c r="Q564" s="49"/>
      <c r="R564" s="89" t="s">
        <v>3508</v>
      </c>
      <c r="S564" s="49" t="s">
        <v>27</v>
      </c>
      <c r="T564" s="49" t="s">
        <v>3497</v>
      </c>
      <c r="U564" s="49"/>
      <c r="V564" s="49"/>
      <c r="W564" s="49"/>
      <c r="X564" s="49"/>
      <c r="Y564" s="49"/>
      <c r="Z564" s="49"/>
      <c r="AA564" s="49"/>
      <c r="AB564" s="49"/>
      <c r="AC564" s="49"/>
      <c r="AD564" s="49"/>
      <c r="AE564" s="49"/>
      <c r="AF564" s="49"/>
      <c r="AG564" s="49"/>
      <c r="AH564" s="49"/>
      <c r="AI564" s="49"/>
      <c r="AJ564" s="49"/>
      <c r="AK564" s="49"/>
      <c r="AL564" s="52"/>
      <c r="AM564" s="52"/>
      <c r="AN564" s="52"/>
      <c r="AO564" s="52"/>
      <c r="AP564" s="52"/>
      <c r="AQ564" s="52"/>
    </row>
    <row r="565" spans="1:43" ht="19.5" customHeight="1">
      <c r="A565" s="86">
        <v>43230</v>
      </c>
      <c r="B565" s="49" t="s">
        <v>2120</v>
      </c>
      <c r="C565" s="87">
        <v>42.491731999999999</v>
      </c>
      <c r="D565" s="87">
        <v>78.396955000000005</v>
      </c>
      <c r="E565" s="49">
        <v>50</v>
      </c>
      <c r="F565" s="49">
        <v>0</v>
      </c>
      <c r="G565" s="49" t="s">
        <v>21</v>
      </c>
      <c r="H565" s="49" t="s">
        <v>164</v>
      </c>
      <c r="I565" s="49"/>
      <c r="J565" s="49"/>
      <c r="K565" s="49"/>
      <c r="L565" s="49"/>
      <c r="M565" s="49" t="s">
        <v>59</v>
      </c>
      <c r="N565" s="49"/>
      <c r="O565" s="49" t="s">
        <v>59</v>
      </c>
      <c r="P565" s="49" t="s">
        <v>67</v>
      </c>
      <c r="Q565" s="49"/>
      <c r="R565" s="89" t="s">
        <v>3509</v>
      </c>
      <c r="S565" s="49" t="s">
        <v>98</v>
      </c>
      <c r="T565" s="49" t="s">
        <v>3510</v>
      </c>
      <c r="U565" s="49"/>
      <c r="V565" s="49"/>
      <c r="W565" s="49"/>
      <c r="X565" s="49"/>
      <c r="Y565" s="49"/>
      <c r="Z565" s="49"/>
      <c r="AA565" s="49"/>
      <c r="AB565" s="49"/>
      <c r="AC565" s="49"/>
      <c r="AD565" s="49"/>
      <c r="AE565" s="49"/>
      <c r="AF565" s="49"/>
      <c r="AG565" s="49"/>
      <c r="AH565" s="49"/>
      <c r="AI565" s="49"/>
      <c r="AJ565" s="49"/>
      <c r="AK565" s="49"/>
      <c r="AL565" s="52"/>
      <c r="AM565" s="52"/>
      <c r="AN565" s="52"/>
      <c r="AO565" s="52"/>
      <c r="AP565" s="52"/>
      <c r="AQ565" s="52"/>
    </row>
    <row r="566" spans="1:43" ht="19.5" customHeight="1">
      <c r="A566" s="86">
        <v>43230</v>
      </c>
      <c r="B566" s="49" t="s">
        <v>1990</v>
      </c>
      <c r="C566" s="87">
        <v>42.870604</v>
      </c>
      <c r="D566" s="87">
        <v>74.602388000000005</v>
      </c>
      <c r="E566" s="49">
        <v>500</v>
      </c>
      <c r="F566" s="49">
        <v>0</v>
      </c>
      <c r="G566" s="49" t="s">
        <v>21</v>
      </c>
      <c r="H566" s="49" t="s">
        <v>62</v>
      </c>
      <c r="I566" s="49"/>
      <c r="J566" s="49"/>
      <c r="K566" s="49" t="s">
        <v>3511</v>
      </c>
      <c r="L566" s="49"/>
      <c r="M566" s="49" t="s">
        <v>782</v>
      </c>
      <c r="N566" s="49"/>
      <c r="O566" s="49" t="s">
        <v>53</v>
      </c>
      <c r="P566" s="49" t="s">
        <v>67</v>
      </c>
      <c r="Q566" s="49"/>
      <c r="R566" s="89" t="s">
        <v>3512</v>
      </c>
      <c r="S566" s="49" t="s">
        <v>98</v>
      </c>
      <c r="T566" s="49" t="s">
        <v>3513</v>
      </c>
      <c r="U566" s="49"/>
      <c r="V566" s="49"/>
      <c r="W566" s="49"/>
      <c r="X566" s="49"/>
      <c r="Y566" s="49"/>
      <c r="Z566" s="49"/>
      <c r="AA566" s="49"/>
      <c r="AB566" s="49"/>
      <c r="AC566" s="49"/>
      <c r="AD566" s="49"/>
      <c r="AE566" s="49"/>
      <c r="AF566" s="49"/>
      <c r="AG566" s="49"/>
      <c r="AH566" s="49"/>
      <c r="AI566" s="49"/>
      <c r="AJ566" s="49"/>
      <c r="AK566" s="49"/>
      <c r="AL566" s="52"/>
      <c r="AM566" s="52"/>
      <c r="AN566" s="52"/>
      <c r="AO566" s="52"/>
      <c r="AP566" s="52"/>
      <c r="AQ566" s="52"/>
    </row>
    <row r="567" spans="1:43" ht="19.5" customHeight="1">
      <c r="A567" s="86">
        <v>43227</v>
      </c>
      <c r="B567" s="49" t="s">
        <v>1990</v>
      </c>
      <c r="C567" s="87">
        <v>42.87621</v>
      </c>
      <c r="D567" s="87">
        <v>74.600048999999999</v>
      </c>
      <c r="E567" s="49">
        <v>30</v>
      </c>
      <c r="F567" s="49">
        <v>0</v>
      </c>
      <c r="G567" s="49" t="s">
        <v>21</v>
      </c>
      <c r="H567" s="49" t="s">
        <v>282</v>
      </c>
      <c r="I567" s="49"/>
      <c r="J567" s="49"/>
      <c r="K567" s="49"/>
      <c r="L567" s="49"/>
      <c r="M567" s="49" t="s">
        <v>1564</v>
      </c>
      <c r="N567" s="49"/>
      <c r="O567" s="49" t="s">
        <v>24</v>
      </c>
      <c r="P567" s="49" t="s">
        <v>67</v>
      </c>
      <c r="Q567" s="49"/>
      <c r="R567" s="89" t="s">
        <v>3514</v>
      </c>
      <c r="S567" s="49" t="s">
        <v>27</v>
      </c>
      <c r="T567" s="49" t="s">
        <v>3515</v>
      </c>
      <c r="U567" s="49"/>
      <c r="V567" s="49"/>
      <c r="W567" s="49"/>
      <c r="X567" s="49"/>
      <c r="Y567" s="49"/>
      <c r="Z567" s="49"/>
      <c r="AA567" s="49"/>
      <c r="AB567" s="49"/>
      <c r="AC567" s="49"/>
      <c r="AD567" s="49"/>
      <c r="AE567" s="49"/>
      <c r="AF567" s="49"/>
      <c r="AG567" s="49"/>
      <c r="AH567" s="49"/>
      <c r="AI567" s="49"/>
      <c r="AJ567" s="49"/>
      <c r="AK567" s="49"/>
      <c r="AL567" s="52"/>
      <c r="AM567" s="52"/>
      <c r="AN567" s="52"/>
      <c r="AO567" s="52"/>
      <c r="AP567" s="52"/>
      <c r="AQ567" s="52"/>
    </row>
    <row r="568" spans="1:43" ht="19.5" customHeight="1">
      <c r="A568" s="86">
        <v>43214</v>
      </c>
      <c r="B568" s="49" t="s">
        <v>1990</v>
      </c>
      <c r="C568" s="87">
        <v>42.876216999999997</v>
      </c>
      <c r="D568" s="87">
        <v>74.600001000000006</v>
      </c>
      <c r="E568" s="49">
        <v>15</v>
      </c>
      <c r="F568" s="49">
        <v>0</v>
      </c>
      <c r="G568" s="49" t="s">
        <v>21</v>
      </c>
      <c r="H568" s="49" t="s">
        <v>96</v>
      </c>
      <c r="I568" s="49"/>
      <c r="J568" s="49"/>
      <c r="K568" s="49"/>
      <c r="L568" s="49"/>
      <c r="M568" s="49" t="s">
        <v>3516</v>
      </c>
      <c r="N568" s="49"/>
      <c r="O568" s="49" t="s">
        <v>81</v>
      </c>
      <c r="P568" s="49" t="s">
        <v>67</v>
      </c>
      <c r="Q568" s="49"/>
      <c r="R568" s="89" t="s">
        <v>3517</v>
      </c>
      <c r="S568" s="49" t="s">
        <v>27</v>
      </c>
      <c r="T568" s="49" t="s">
        <v>3518</v>
      </c>
      <c r="U568" s="49"/>
      <c r="V568" s="49"/>
      <c r="W568" s="49"/>
      <c r="X568" s="49"/>
      <c r="Y568" s="49"/>
      <c r="Z568" s="49"/>
      <c r="AA568" s="49"/>
      <c r="AB568" s="49"/>
      <c r="AC568" s="49"/>
      <c r="AD568" s="49"/>
      <c r="AE568" s="49"/>
      <c r="AF568" s="49"/>
      <c r="AG568" s="49"/>
      <c r="AH568" s="49"/>
      <c r="AI568" s="49"/>
      <c r="AJ568" s="49"/>
      <c r="AK568" s="49"/>
      <c r="AL568" s="52"/>
      <c r="AM568" s="52"/>
      <c r="AN568" s="52"/>
      <c r="AO568" s="52"/>
      <c r="AP568" s="52"/>
      <c r="AQ568" s="52"/>
    </row>
    <row r="569" spans="1:43" ht="19.5" customHeight="1">
      <c r="A569" s="86">
        <v>43213</v>
      </c>
      <c r="B569" s="49" t="s">
        <v>1990</v>
      </c>
      <c r="C569" s="87">
        <v>42.875430999999999</v>
      </c>
      <c r="D569" s="87">
        <v>74.603224999999995</v>
      </c>
      <c r="E569" s="49">
        <v>30</v>
      </c>
      <c r="F569" s="49">
        <v>0</v>
      </c>
      <c r="G569" s="49" t="s">
        <v>21</v>
      </c>
      <c r="H569" s="49" t="s">
        <v>63</v>
      </c>
      <c r="I569" s="49"/>
      <c r="J569" s="49"/>
      <c r="K569" s="49"/>
      <c r="L569" s="49"/>
      <c r="M569" s="49" t="s">
        <v>258</v>
      </c>
      <c r="N569" s="49"/>
      <c r="O569" s="49" t="s">
        <v>66</v>
      </c>
      <c r="P569" s="49" t="s">
        <v>67</v>
      </c>
      <c r="Q569" s="49"/>
      <c r="R569" s="89" t="s">
        <v>3519</v>
      </c>
      <c r="S569" s="49" t="s">
        <v>27</v>
      </c>
      <c r="T569" s="49" t="s">
        <v>3520</v>
      </c>
      <c r="U569" s="49"/>
      <c r="V569" s="49"/>
      <c r="W569" s="49"/>
      <c r="X569" s="49"/>
      <c r="Y569" s="49"/>
      <c r="Z569" s="49"/>
      <c r="AA569" s="49"/>
      <c r="AB569" s="49"/>
      <c r="AC569" s="49"/>
      <c r="AD569" s="49"/>
      <c r="AE569" s="49"/>
      <c r="AF569" s="49"/>
      <c r="AG569" s="49"/>
      <c r="AH569" s="49"/>
      <c r="AI569" s="49"/>
      <c r="AJ569" s="49"/>
      <c r="AK569" s="49"/>
      <c r="AL569" s="52"/>
      <c r="AM569" s="52"/>
      <c r="AN569" s="52"/>
      <c r="AO569" s="52"/>
      <c r="AP569" s="52"/>
      <c r="AQ569" s="52"/>
    </row>
    <row r="570" spans="1:43" ht="19.5" customHeight="1">
      <c r="A570" s="86">
        <v>43213</v>
      </c>
      <c r="B570" s="49" t="s">
        <v>1990</v>
      </c>
      <c r="C570" s="87">
        <v>42.876128000000001</v>
      </c>
      <c r="D570" s="87">
        <v>74.599947</v>
      </c>
      <c r="E570" s="49">
        <v>50</v>
      </c>
      <c r="F570" s="49">
        <v>0</v>
      </c>
      <c r="G570" s="49" t="s">
        <v>21</v>
      </c>
      <c r="H570" s="49" t="s">
        <v>63</v>
      </c>
      <c r="I570" s="49" t="s">
        <v>45</v>
      </c>
      <c r="J570" s="49" t="s">
        <v>129</v>
      </c>
      <c r="K570" s="49"/>
      <c r="L570" s="49"/>
      <c r="M570" s="49" t="s">
        <v>258</v>
      </c>
      <c r="N570" s="49" t="s">
        <v>3521</v>
      </c>
      <c r="O570" s="49" t="s">
        <v>66</v>
      </c>
      <c r="P570" s="49" t="s">
        <v>67</v>
      </c>
      <c r="Q570" s="49"/>
      <c r="R570" s="89" t="s">
        <v>3522</v>
      </c>
      <c r="S570" s="49" t="s">
        <v>98</v>
      </c>
      <c r="T570" s="88" t="s">
        <v>3523</v>
      </c>
      <c r="U570" s="49"/>
      <c r="V570" s="49"/>
      <c r="W570" s="49"/>
      <c r="X570" s="49"/>
      <c r="Y570" s="49"/>
      <c r="Z570" s="49"/>
      <c r="AA570" s="49"/>
      <c r="AB570" s="49"/>
      <c r="AC570" s="49"/>
      <c r="AD570" s="49"/>
      <c r="AE570" s="49"/>
      <c r="AF570" s="49"/>
      <c r="AG570" s="49"/>
      <c r="AH570" s="49"/>
      <c r="AI570" s="49"/>
      <c r="AJ570" s="49"/>
      <c r="AK570" s="49"/>
      <c r="AL570" s="52"/>
      <c r="AM570" s="52"/>
      <c r="AN570" s="52"/>
      <c r="AO570" s="52"/>
      <c r="AP570" s="52"/>
      <c r="AQ570" s="52"/>
    </row>
    <row r="571" spans="1:43" ht="19.5" customHeight="1">
      <c r="A571" s="86">
        <v>43210</v>
      </c>
      <c r="B571" s="49" t="s">
        <v>1990</v>
      </c>
      <c r="C571" s="87">
        <v>42.876201999999999</v>
      </c>
      <c r="D571" s="87">
        <v>74.600016999999994</v>
      </c>
      <c r="E571" s="49">
        <v>50</v>
      </c>
      <c r="F571" s="49">
        <v>0</v>
      </c>
      <c r="G571" s="49" t="s">
        <v>21</v>
      </c>
      <c r="H571" s="49" t="s">
        <v>62</v>
      </c>
      <c r="I571" s="49"/>
      <c r="J571" s="49"/>
      <c r="K571" s="49" t="s">
        <v>2450</v>
      </c>
      <c r="L571" s="49"/>
      <c r="M571" s="49" t="s">
        <v>1564</v>
      </c>
      <c r="N571" s="49"/>
      <c r="O571" s="49" t="s">
        <v>24</v>
      </c>
      <c r="P571" s="49" t="s">
        <v>67</v>
      </c>
      <c r="Q571" s="49"/>
      <c r="R571" s="89" t="s">
        <v>3524</v>
      </c>
      <c r="S571" s="49" t="s">
        <v>27</v>
      </c>
      <c r="T571" s="49" t="s">
        <v>3525</v>
      </c>
      <c r="U571" s="49"/>
      <c r="V571" s="49"/>
      <c r="W571" s="49"/>
      <c r="X571" s="49"/>
      <c r="Y571" s="49"/>
      <c r="Z571" s="49"/>
      <c r="AA571" s="49"/>
      <c r="AB571" s="49"/>
      <c r="AC571" s="49"/>
      <c r="AD571" s="49"/>
      <c r="AE571" s="49"/>
      <c r="AF571" s="49"/>
      <c r="AG571" s="49"/>
      <c r="AH571" s="49"/>
      <c r="AI571" s="49"/>
      <c r="AJ571" s="49"/>
      <c r="AK571" s="49"/>
      <c r="AL571" s="52"/>
      <c r="AM571" s="52"/>
      <c r="AN571" s="52"/>
      <c r="AO571" s="52"/>
      <c r="AP571" s="52"/>
      <c r="AQ571" s="52"/>
    </row>
    <row r="572" spans="1:43" ht="19.5" customHeight="1">
      <c r="A572" s="86">
        <v>43209</v>
      </c>
      <c r="B572" s="49" t="s">
        <v>1990</v>
      </c>
      <c r="C572" s="87">
        <v>42.876201999999999</v>
      </c>
      <c r="D572" s="87">
        <v>74.600016999999994</v>
      </c>
      <c r="E572" s="49">
        <v>30</v>
      </c>
      <c r="F572" s="49">
        <v>0</v>
      </c>
      <c r="G572" s="49" t="s">
        <v>21</v>
      </c>
      <c r="H572" s="49" t="s">
        <v>63</v>
      </c>
      <c r="I572" s="49"/>
      <c r="J572" s="49"/>
      <c r="K572" s="49"/>
      <c r="L572" s="49"/>
      <c r="M572" s="49" t="s">
        <v>258</v>
      </c>
      <c r="N572" s="49"/>
      <c r="O572" s="49" t="s">
        <v>66</v>
      </c>
      <c r="P572" s="49" t="s">
        <v>67</v>
      </c>
      <c r="Q572" s="49"/>
      <c r="R572" s="89" t="s">
        <v>3526</v>
      </c>
      <c r="S572" s="49" t="s">
        <v>27</v>
      </c>
      <c r="T572" s="49" t="s">
        <v>3527</v>
      </c>
      <c r="U572" s="49"/>
      <c r="V572" s="49"/>
      <c r="W572" s="49"/>
      <c r="X572" s="49"/>
      <c r="Y572" s="49"/>
      <c r="Z572" s="49"/>
      <c r="AA572" s="49"/>
      <c r="AB572" s="49"/>
      <c r="AC572" s="49"/>
      <c r="AD572" s="49"/>
      <c r="AE572" s="49"/>
      <c r="AF572" s="49"/>
      <c r="AG572" s="49"/>
      <c r="AH572" s="49"/>
      <c r="AI572" s="49"/>
      <c r="AJ572" s="49"/>
      <c r="AK572" s="49"/>
      <c r="AL572" s="52"/>
      <c r="AM572" s="52"/>
      <c r="AN572" s="52"/>
      <c r="AO572" s="52"/>
      <c r="AP572" s="52"/>
      <c r="AQ572" s="52"/>
    </row>
    <row r="573" spans="1:43" ht="19.5" customHeight="1">
      <c r="A573" s="86">
        <v>43209</v>
      </c>
      <c r="B573" s="49" t="s">
        <v>2371</v>
      </c>
      <c r="C573" s="87">
        <v>42.500805999999997</v>
      </c>
      <c r="D573" s="87">
        <v>78.525664000000006</v>
      </c>
      <c r="E573" s="49">
        <v>30</v>
      </c>
      <c r="F573" s="49">
        <v>0</v>
      </c>
      <c r="G573" s="49" t="s">
        <v>21</v>
      </c>
      <c r="H573" s="49" t="s">
        <v>282</v>
      </c>
      <c r="I573" s="49"/>
      <c r="J573" s="49"/>
      <c r="K573" s="49"/>
      <c r="L573" s="49"/>
      <c r="M573" s="49" t="s">
        <v>59</v>
      </c>
      <c r="N573" s="49"/>
      <c r="O573" s="49" t="s">
        <v>59</v>
      </c>
      <c r="P573" s="49" t="s">
        <v>67</v>
      </c>
      <c r="Q573" s="49"/>
      <c r="R573" s="89" t="s">
        <v>3528</v>
      </c>
      <c r="S573" s="49" t="s">
        <v>27</v>
      </c>
      <c r="T573" s="49" t="s">
        <v>3529</v>
      </c>
      <c r="U573" s="49"/>
      <c r="V573" s="49"/>
      <c r="W573" s="49"/>
      <c r="X573" s="49"/>
      <c r="Y573" s="49"/>
      <c r="Z573" s="49"/>
      <c r="AA573" s="49"/>
      <c r="AB573" s="49"/>
      <c r="AC573" s="49"/>
      <c r="AD573" s="49"/>
      <c r="AE573" s="49"/>
      <c r="AF573" s="49"/>
      <c r="AG573" s="49"/>
      <c r="AH573" s="49"/>
      <c r="AI573" s="49"/>
      <c r="AJ573" s="49"/>
      <c r="AK573" s="49"/>
      <c r="AL573" s="52"/>
      <c r="AM573" s="52"/>
      <c r="AN573" s="52"/>
      <c r="AO573" s="52"/>
      <c r="AP573" s="52"/>
      <c r="AQ573" s="52"/>
    </row>
    <row r="574" spans="1:43" ht="19.5" customHeight="1">
      <c r="A574" s="86">
        <v>43207</v>
      </c>
      <c r="B574" s="49" t="s">
        <v>1990</v>
      </c>
      <c r="C574" s="87">
        <v>42.876133000000003</v>
      </c>
      <c r="D574" s="87">
        <v>74.600035000000005</v>
      </c>
      <c r="E574" s="49">
        <v>50</v>
      </c>
      <c r="F574" s="49">
        <v>0</v>
      </c>
      <c r="G574" s="49" t="s">
        <v>21</v>
      </c>
      <c r="H574" s="49" t="s">
        <v>63</v>
      </c>
      <c r="I574" s="49"/>
      <c r="J574" s="49"/>
      <c r="K574" s="49"/>
      <c r="L574" s="49"/>
      <c r="M574" s="88" t="s">
        <v>1215</v>
      </c>
      <c r="N574" s="49"/>
      <c r="O574" s="49" t="s">
        <v>66</v>
      </c>
      <c r="P574" s="49" t="s">
        <v>67</v>
      </c>
      <c r="Q574" s="49"/>
      <c r="R574" s="89" t="s">
        <v>3530</v>
      </c>
      <c r="S574" s="49" t="s">
        <v>27</v>
      </c>
      <c r="T574" s="49" t="s">
        <v>3531</v>
      </c>
      <c r="U574" s="49"/>
      <c r="V574" s="49"/>
      <c r="W574" s="49"/>
      <c r="X574" s="49"/>
      <c r="Y574" s="49"/>
      <c r="Z574" s="49"/>
      <c r="AA574" s="49"/>
      <c r="AB574" s="49"/>
      <c r="AC574" s="49"/>
      <c r="AD574" s="49"/>
      <c r="AE574" s="49"/>
      <c r="AF574" s="49"/>
      <c r="AG574" s="49"/>
      <c r="AH574" s="49"/>
      <c r="AI574" s="49"/>
      <c r="AJ574" s="49"/>
      <c r="AK574" s="49"/>
      <c r="AL574" s="52"/>
      <c r="AM574" s="52"/>
      <c r="AN574" s="52"/>
      <c r="AO574" s="52"/>
      <c r="AP574" s="52"/>
      <c r="AQ574" s="52"/>
    </row>
    <row r="575" spans="1:43" ht="19.5" customHeight="1">
      <c r="A575" s="86">
        <v>43207</v>
      </c>
      <c r="B575" s="49" t="s">
        <v>2120</v>
      </c>
      <c r="C575" s="87">
        <v>42.476464</v>
      </c>
      <c r="D575" s="87">
        <v>78.423371000000003</v>
      </c>
      <c r="E575" s="49">
        <v>100</v>
      </c>
      <c r="F575" s="49">
        <v>0</v>
      </c>
      <c r="G575" s="49" t="s">
        <v>21</v>
      </c>
      <c r="H575" s="49" t="s">
        <v>282</v>
      </c>
      <c r="I575" s="49"/>
      <c r="J575" s="49"/>
      <c r="K575" s="49"/>
      <c r="L575" s="49"/>
      <c r="M575" s="49" t="s">
        <v>59</v>
      </c>
      <c r="N575" s="49"/>
      <c r="O575" s="49" t="s">
        <v>59</v>
      </c>
      <c r="P575" s="49" t="s">
        <v>82</v>
      </c>
      <c r="Q575" s="49" t="s">
        <v>48</v>
      </c>
      <c r="R575" s="89" t="s">
        <v>3532</v>
      </c>
      <c r="S575" s="49" t="s">
        <v>27</v>
      </c>
      <c r="T575" s="88" t="s">
        <v>3533</v>
      </c>
      <c r="U575" s="49"/>
      <c r="V575" s="49"/>
      <c r="W575" s="49"/>
      <c r="X575" s="49"/>
      <c r="Y575" s="49"/>
      <c r="Z575" s="49"/>
      <c r="AA575" s="49"/>
      <c r="AB575" s="49"/>
      <c r="AC575" s="49"/>
      <c r="AD575" s="49"/>
      <c r="AE575" s="49"/>
      <c r="AF575" s="49"/>
      <c r="AG575" s="49"/>
      <c r="AH575" s="49"/>
      <c r="AI575" s="49"/>
      <c r="AJ575" s="49"/>
      <c r="AK575" s="49"/>
      <c r="AL575" s="52"/>
      <c r="AM575" s="52"/>
      <c r="AN575" s="52"/>
      <c r="AO575" s="52"/>
      <c r="AP575" s="52"/>
      <c r="AQ575" s="52"/>
    </row>
    <row r="576" spans="1:43" ht="19.5" customHeight="1">
      <c r="A576" s="86">
        <v>43206</v>
      </c>
      <c r="B576" s="49" t="s">
        <v>1990</v>
      </c>
      <c r="C576" s="87">
        <v>42.876201999999999</v>
      </c>
      <c r="D576" s="87">
        <v>74.600016999999994</v>
      </c>
      <c r="E576" s="49">
        <v>50</v>
      </c>
      <c r="F576" s="49">
        <v>0</v>
      </c>
      <c r="G576" s="49" t="s">
        <v>21</v>
      </c>
      <c r="H576" s="49" t="s">
        <v>44</v>
      </c>
      <c r="I576" s="49" t="s">
        <v>58</v>
      </c>
      <c r="J576" s="49"/>
      <c r="K576" s="49"/>
      <c r="L576" s="49"/>
      <c r="M576" s="49" t="s">
        <v>1564</v>
      </c>
      <c r="N576" s="49"/>
      <c r="O576" s="49" t="s">
        <v>24</v>
      </c>
      <c r="P576" s="49" t="s">
        <v>67</v>
      </c>
      <c r="Q576" s="49"/>
      <c r="R576" s="89" t="s">
        <v>3534</v>
      </c>
      <c r="S576" s="49" t="s">
        <v>27</v>
      </c>
      <c r="T576" s="49" t="s">
        <v>3535</v>
      </c>
      <c r="U576" s="49"/>
      <c r="V576" s="49"/>
      <c r="W576" s="49"/>
      <c r="X576" s="49"/>
      <c r="Y576" s="49"/>
      <c r="Z576" s="49"/>
      <c r="AA576" s="49"/>
      <c r="AB576" s="49"/>
      <c r="AC576" s="49"/>
      <c r="AD576" s="49"/>
      <c r="AE576" s="49"/>
      <c r="AF576" s="49"/>
      <c r="AG576" s="49"/>
      <c r="AH576" s="49"/>
      <c r="AI576" s="49"/>
      <c r="AJ576" s="49"/>
      <c r="AK576" s="49"/>
      <c r="AL576" s="52"/>
      <c r="AM576" s="52"/>
      <c r="AN576" s="52"/>
      <c r="AO576" s="52"/>
      <c r="AP576" s="52"/>
      <c r="AQ576" s="52"/>
    </row>
    <row r="577" spans="1:43" ht="19.5" customHeight="1">
      <c r="A577" s="86">
        <v>43206</v>
      </c>
      <c r="B577" s="49" t="s">
        <v>1990</v>
      </c>
      <c r="C577" s="87">
        <v>42.879426000000002</v>
      </c>
      <c r="D577" s="87">
        <v>74.603775999999996</v>
      </c>
      <c r="E577" s="49">
        <v>150</v>
      </c>
      <c r="F577" s="49">
        <v>0</v>
      </c>
      <c r="G577" s="49" t="s">
        <v>795</v>
      </c>
      <c r="H577" s="49" t="s">
        <v>44</v>
      </c>
      <c r="I577" s="49" t="s">
        <v>58</v>
      </c>
      <c r="J577" s="49"/>
      <c r="K577" s="49"/>
      <c r="L577" s="49"/>
      <c r="M577" s="49" t="s">
        <v>24</v>
      </c>
      <c r="N577" s="49"/>
      <c r="O577" s="49" t="s">
        <v>24</v>
      </c>
      <c r="P577" s="49" t="s">
        <v>48</v>
      </c>
      <c r="Q577" s="49"/>
      <c r="R577" s="89" t="s">
        <v>3536</v>
      </c>
      <c r="S577" s="49" t="s">
        <v>98</v>
      </c>
      <c r="T577" s="49" t="s">
        <v>3537</v>
      </c>
      <c r="U577" s="49"/>
      <c r="V577" s="49"/>
      <c r="W577" s="49"/>
      <c r="X577" s="49"/>
      <c r="Y577" s="49"/>
      <c r="Z577" s="49"/>
      <c r="AA577" s="49"/>
      <c r="AB577" s="49"/>
      <c r="AC577" s="49"/>
      <c r="AD577" s="49"/>
      <c r="AE577" s="49"/>
      <c r="AF577" s="49"/>
      <c r="AG577" s="49"/>
      <c r="AH577" s="49"/>
      <c r="AI577" s="49"/>
      <c r="AJ577" s="49"/>
      <c r="AK577" s="49"/>
      <c r="AL577" s="52"/>
      <c r="AM577" s="52"/>
      <c r="AN577" s="52"/>
      <c r="AO577" s="52"/>
      <c r="AP577" s="52"/>
      <c r="AQ577" s="52"/>
    </row>
    <row r="578" spans="1:43" ht="19.5" customHeight="1">
      <c r="A578" s="86">
        <v>43203</v>
      </c>
      <c r="B578" s="49" t="s">
        <v>1990</v>
      </c>
      <c r="C578" s="87">
        <v>42.876201999999999</v>
      </c>
      <c r="D578" s="87">
        <v>74.600016999999994</v>
      </c>
      <c r="E578" s="49">
        <v>50</v>
      </c>
      <c r="F578" s="49">
        <v>0</v>
      </c>
      <c r="G578" s="49" t="s">
        <v>21</v>
      </c>
      <c r="H578" s="49" t="s">
        <v>44</v>
      </c>
      <c r="I578" s="49" t="s">
        <v>58</v>
      </c>
      <c r="J578" s="49"/>
      <c r="K578" s="49"/>
      <c r="L578" s="49"/>
      <c r="M578" s="49" t="s">
        <v>1564</v>
      </c>
      <c r="N578" s="49"/>
      <c r="O578" s="49" t="s">
        <v>24</v>
      </c>
      <c r="P578" s="49" t="s">
        <v>67</v>
      </c>
      <c r="Q578" s="49"/>
      <c r="R578" s="89" t="s">
        <v>3538</v>
      </c>
      <c r="S578" s="49" t="s">
        <v>27</v>
      </c>
      <c r="T578" s="49" t="s">
        <v>3539</v>
      </c>
      <c r="U578" s="49"/>
      <c r="V578" s="49"/>
      <c r="W578" s="49"/>
      <c r="X578" s="49"/>
      <c r="Y578" s="49"/>
      <c r="Z578" s="49"/>
      <c r="AA578" s="49"/>
      <c r="AB578" s="49"/>
      <c r="AC578" s="49"/>
      <c r="AD578" s="49"/>
      <c r="AE578" s="49"/>
      <c r="AF578" s="49"/>
      <c r="AG578" s="49"/>
      <c r="AH578" s="49"/>
      <c r="AI578" s="49"/>
      <c r="AJ578" s="49"/>
      <c r="AK578" s="49"/>
      <c r="AL578" s="52"/>
      <c r="AM578" s="52"/>
      <c r="AN578" s="52"/>
      <c r="AO578" s="52"/>
      <c r="AP578" s="52"/>
      <c r="AQ578" s="52"/>
    </row>
    <row r="579" spans="1:43" ht="19.5" customHeight="1">
      <c r="A579" s="86">
        <v>43202</v>
      </c>
      <c r="B579" s="49" t="s">
        <v>1990</v>
      </c>
      <c r="C579" s="87">
        <v>42.877394000000002</v>
      </c>
      <c r="D579" s="87">
        <v>74.601159999999993</v>
      </c>
      <c r="E579" s="49">
        <v>10</v>
      </c>
      <c r="F579" s="49">
        <v>0</v>
      </c>
      <c r="G579" s="49" t="s">
        <v>21</v>
      </c>
      <c r="H579" s="49" t="s">
        <v>366</v>
      </c>
      <c r="I579" s="49"/>
      <c r="J579" s="49"/>
      <c r="K579" s="49"/>
      <c r="L579" s="49"/>
      <c r="M579" s="49" t="s">
        <v>1564</v>
      </c>
      <c r="N579" s="49"/>
      <c r="O579" s="49" t="s">
        <v>24</v>
      </c>
      <c r="P579" s="49" t="s">
        <v>67</v>
      </c>
      <c r="Q579" s="49"/>
      <c r="R579" s="89" t="s">
        <v>3540</v>
      </c>
      <c r="S579" s="49" t="s">
        <v>27</v>
      </c>
      <c r="T579" s="49" t="s">
        <v>3541</v>
      </c>
      <c r="U579" s="49"/>
      <c r="V579" s="49"/>
      <c r="W579" s="49"/>
      <c r="X579" s="49"/>
      <c r="Y579" s="49"/>
      <c r="Z579" s="49"/>
      <c r="AA579" s="49"/>
      <c r="AB579" s="49"/>
      <c r="AC579" s="49"/>
      <c r="AD579" s="49"/>
      <c r="AE579" s="49"/>
      <c r="AF579" s="49"/>
      <c r="AG579" s="49"/>
      <c r="AH579" s="49"/>
      <c r="AI579" s="49"/>
      <c r="AJ579" s="49"/>
      <c r="AK579" s="49"/>
      <c r="AL579" s="52"/>
      <c r="AM579" s="52"/>
      <c r="AN579" s="52"/>
      <c r="AO579" s="52"/>
      <c r="AP579" s="52"/>
      <c r="AQ579" s="52"/>
    </row>
    <row r="580" spans="1:43" ht="19.5" customHeight="1">
      <c r="A580" s="86">
        <v>43201</v>
      </c>
      <c r="B580" s="87" t="s">
        <v>3542</v>
      </c>
      <c r="C580" s="87">
        <v>41.365527999999998</v>
      </c>
      <c r="D580" s="87">
        <v>73.960227000000003</v>
      </c>
      <c r="E580" s="49">
        <v>500</v>
      </c>
      <c r="F580" s="49">
        <v>15</v>
      </c>
      <c r="G580" s="49" t="s">
        <v>21</v>
      </c>
      <c r="H580" s="49" t="s">
        <v>73</v>
      </c>
      <c r="I580" s="49" t="s">
        <v>45</v>
      </c>
      <c r="J580" s="49" t="s">
        <v>129</v>
      </c>
      <c r="K580" s="49"/>
      <c r="L580" s="49"/>
      <c r="M580" s="88" t="s">
        <v>3521</v>
      </c>
      <c r="N580" s="49"/>
      <c r="O580" s="49" t="s">
        <v>47</v>
      </c>
      <c r="P580" s="49" t="s">
        <v>900</v>
      </c>
      <c r="Q580" s="49" t="s">
        <v>25</v>
      </c>
      <c r="R580" s="89" t="s">
        <v>3543</v>
      </c>
      <c r="S580" s="49" t="s">
        <v>27</v>
      </c>
      <c r="T580" s="49" t="s">
        <v>3544</v>
      </c>
      <c r="U580" s="49"/>
      <c r="V580" s="49"/>
      <c r="W580" s="49"/>
      <c r="X580" s="49"/>
      <c r="Y580" s="49"/>
      <c r="Z580" s="49"/>
      <c r="AA580" s="49"/>
      <c r="AB580" s="49"/>
      <c r="AC580" s="49"/>
      <c r="AD580" s="49"/>
      <c r="AE580" s="49"/>
      <c r="AF580" s="49"/>
      <c r="AG580" s="49"/>
      <c r="AH580" s="49"/>
      <c r="AI580" s="49"/>
      <c r="AJ580" s="49"/>
      <c r="AK580" s="49"/>
      <c r="AL580" s="52"/>
      <c r="AM580" s="52"/>
      <c r="AN580" s="52"/>
      <c r="AO580" s="52"/>
      <c r="AP580" s="52"/>
      <c r="AQ580" s="52"/>
    </row>
    <row r="581" spans="1:43" ht="19.5" customHeight="1">
      <c r="A581" s="86">
        <v>43200</v>
      </c>
      <c r="B581" s="49" t="s">
        <v>1990</v>
      </c>
      <c r="C581" s="87">
        <v>42.832909999999998</v>
      </c>
      <c r="D581" s="87">
        <v>74.583843999999999</v>
      </c>
      <c r="E581" s="49">
        <v>15</v>
      </c>
      <c r="F581" s="49">
        <v>0</v>
      </c>
      <c r="G581" s="49" t="s">
        <v>43</v>
      </c>
      <c r="H581" s="49" t="s">
        <v>133</v>
      </c>
      <c r="I581" s="49" t="s">
        <v>282</v>
      </c>
      <c r="J581" s="49"/>
      <c r="K581" s="49"/>
      <c r="L581" s="49"/>
      <c r="M581" s="88" t="s">
        <v>3545</v>
      </c>
      <c r="N581" s="49"/>
      <c r="O581" s="49" t="s">
        <v>137</v>
      </c>
      <c r="P581" s="49" t="s">
        <v>205</v>
      </c>
      <c r="Q581" s="49"/>
      <c r="R581" s="89" t="s">
        <v>3546</v>
      </c>
      <c r="S581" s="49" t="s">
        <v>27</v>
      </c>
      <c r="T581" s="49" t="s">
        <v>3547</v>
      </c>
      <c r="U581" s="49"/>
      <c r="V581" s="49"/>
      <c r="W581" s="49"/>
      <c r="X581" s="49"/>
      <c r="Y581" s="49"/>
      <c r="Z581" s="49"/>
      <c r="AA581" s="49"/>
      <c r="AB581" s="49"/>
      <c r="AC581" s="49"/>
      <c r="AD581" s="49"/>
      <c r="AE581" s="49"/>
      <c r="AF581" s="49"/>
      <c r="AG581" s="49"/>
      <c r="AH581" s="49"/>
      <c r="AI581" s="49"/>
      <c r="AJ581" s="49"/>
      <c r="AK581" s="49"/>
      <c r="AL581" s="52"/>
      <c r="AM581" s="52"/>
      <c r="AN581" s="52"/>
      <c r="AO581" s="52"/>
      <c r="AP581" s="52"/>
      <c r="AQ581" s="52"/>
    </row>
    <row r="582" spans="1:43" ht="19.5" customHeight="1">
      <c r="A582" s="86">
        <v>43195</v>
      </c>
      <c r="B582" s="49" t="s">
        <v>1990</v>
      </c>
      <c r="C582" s="87">
        <v>42.876133000000003</v>
      </c>
      <c r="D582" s="87">
        <v>74.600035000000005</v>
      </c>
      <c r="E582" s="49">
        <v>1</v>
      </c>
      <c r="F582" s="49">
        <v>0</v>
      </c>
      <c r="G582" s="49" t="s">
        <v>21</v>
      </c>
      <c r="H582" s="49" t="s">
        <v>64</v>
      </c>
      <c r="I582" s="49" t="s">
        <v>395</v>
      </c>
      <c r="J582" s="49" t="s">
        <v>63</v>
      </c>
      <c r="K582" s="49"/>
      <c r="L582" s="49"/>
      <c r="M582" s="49" t="s">
        <v>181</v>
      </c>
      <c r="N582" s="49"/>
      <c r="O582" s="49" t="s">
        <v>66</v>
      </c>
      <c r="P582" s="49" t="s">
        <v>67</v>
      </c>
      <c r="Q582" s="49"/>
      <c r="R582" s="89" t="s">
        <v>3548</v>
      </c>
      <c r="S582" s="49" t="s">
        <v>27</v>
      </c>
      <c r="T582" s="49" t="s">
        <v>3549</v>
      </c>
      <c r="U582" s="49"/>
      <c r="V582" s="49"/>
      <c r="W582" s="49"/>
      <c r="X582" s="49"/>
      <c r="Y582" s="49"/>
      <c r="Z582" s="49"/>
      <c r="AA582" s="49"/>
      <c r="AB582" s="49"/>
      <c r="AC582" s="49"/>
      <c r="AD582" s="49"/>
      <c r="AE582" s="49"/>
      <c r="AF582" s="49"/>
      <c r="AG582" s="49"/>
      <c r="AH582" s="49"/>
      <c r="AI582" s="49"/>
      <c r="AJ582" s="49"/>
      <c r="AK582" s="49"/>
      <c r="AL582" s="52"/>
      <c r="AM582" s="52"/>
      <c r="AN582" s="52"/>
      <c r="AO582" s="52"/>
      <c r="AP582" s="52"/>
      <c r="AQ582" s="52"/>
    </row>
    <row r="583" spans="1:43" ht="19.5" customHeight="1">
      <c r="A583" s="86">
        <v>43193</v>
      </c>
      <c r="B583" s="49" t="s">
        <v>1990</v>
      </c>
      <c r="C583" s="87">
        <v>42.876600000000003</v>
      </c>
      <c r="D583" s="87">
        <v>74.586558999999994</v>
      </c>
      <c r="E583" s="49">
        <v>20</v>
      </c>
      <c r="F583" s="49">
        <v>0</v>
      </c>
      <c r="G583" s="49" t="s">
        <v>21</v>
      </c>
      <c r="H583" s="49" t="s">
        <v>73</v>
      </c>
      <c r="I583" s="49" t="s">
        <v>74</v>
      </c>
      <c r="J583" s="49"/>
      <c r="K583" s="49"/>
      <c r="L583" s="49"/>
      <c r="M583" s="49" t="s">
        <v>2030</v>
      </c>
      <c r="N583" s="49"/>
      <c r="O583" s="49" t="s">
        <v>59</v>
      </c>
      <c r="P583" s="49" t="s">
        <v>67</v>
      </c>
      <c r="Q583" s="49"/>
      <c r="R583" s="89" t="s">
        <v>3550</v>
      </c>
      <c r="S583" s="49" t="s">
        <v>27</v>
      </c>
      <c r="T583" s="49" t="s">
        <v>3551</v>
      </c>
      <c r="U583" s="49"/>
      <c r="V583" s="49"/>
      <c r="W583" s="49"/>
      <c r="X583" s="49"/>
      <c r="Y583" s="49"/>
      <c r="Z583" s="49"/>
      <c r="AA583" s="49"/>
      <c r="AB583" s="49"/>
      <c r="AC583" s="49"/>
      <c r="AD583" s="49"/>
      <c r="AE583" s="49"/>
      <c r="AF583" s="49"/>
      <c r="AG583" s="49"/>
      <c r="AH583" s="49"/>
      <c r="AI583" s="49"/>
      <c r="AJ583" s="49"/>
      <c r="AK583" s="49"/>
      <c r="AL583" s="52"/>
      <c r="AM583" s="52"/>
      <c r="AN583" s="52"/>
      <c r="AO583" s="52"/>
      <c r="AP583" s="52"/>
      <c r="AQ583" s="52"/>
    </row>
    <row r="584" spans="1:43" ht="19.5" customHeight="1">
      <c r="A584" s="86">
        <v>43192</v>
      </c>
      <c r="B584" s="49" t="s">
        <v>1990</v>
      </c>
      <c r="C584" s="87">
        <v>42.816504000000002</v>
      </c>
      <c r="D584" s="87">
        <v>74.636450999999994</v>
      </c>
      <c r="E584" s="49">
        <v>30</v>
      </c>
      <c r="F584" s="49">
        <v>0</v>
      </c>
      <c r="G584" s="49" t="s">
        <v>21</v>
      </c>
      <c r="H584" s="49" t="s">
        <v>44</v>
      </c>
      <c r="I584" s="49"/>
      <c r="J584" s="49"/>
      <c r="K584" s="49"/>
      <c r="L584" s="49"/>
      <c r="M584" s="49" t="s">
        <v>2030</v>
      </c>
      <c r="N584" s="49"/>
      <c r="O584" s="49" t="s">
        <v>59</v>
      </c>
      <c r="P584" s="49" t="s">
        <v>82</v>
      </c>
      <c r="Q584" s="49"/>
      <c r="R584" s="89" t="s">
        <v>3552</v>
      </c>
      <c r="S584" s="49" t="s">
        <v>98</v>
      </c>
      <c r="T584" s="49" t="s">
        <v>3553</v>
      </c>
      <c r="U584" s="49"/>
      <c r="V584" s="49"/>
      <c r="W584" s="49"/>
      <c r="X584" s="49"/>
      <c r="Y584" s="49"/>
      <c r="Z584" s="49"/>
      <c r="AA584" s="49"/>
      <c r="AB584" s="49"/>
      <c r="AC584" s="49"/>
      <c r="AD584" s="49"/>
      <c r="AE584" s="49"/>
      <c r="AF584" s="49"/>
      <c r="AG584" s="49"/>
      <c r="AH584" s="49"/>
      <c r="AI584" s="49"/>
      <c r="AJ584" s="49"/>
      <c r="AK584" s="49"/>
      <c r="AL584" s="52"/>
      <c r="AM584" s="52"/>
      <c r="AN584" s="52"/>
      <c r="AO584" s="52"/>
      <c r="AP584" s="52"/>
      <c r="AQ584" s="52"/>
    </row>
    <row r="585" spans="1:43" ht="19.5" customHeight="1">
      <c r="A585" s="86">
        <v>43192</v>
      </c>
      <c r="B585" s="49" t="s">
        <v>2260</v>
      </c>
      <c r="C585" s="87">
        <v>42.521988999999998</v>
      </c>
      <c r="D585" s="87">
        <v>72.247688999999994</v>
      </c>
      <c r="E585" s="49">
        <v>40</v>
      </c>
      <c r="F585" s="49">
        <v>0</v>
      </c>
      <c r="G585" s="49" t="s">
        <v>21</v>
      </c>
      <c r="H585" s="49" t="s">
        <v>44</v>
      </c>
      <c r="I585" s="49"/>
      <c r="J585" s="49"/>
      <c r="K585" s="49"/>
      <c r="L585" s="49"/>
      <c r="M585" s="49" t="s">
        <v>59</v>
      </c>
      <c r="N585" s="49"/>
      <c r="O585" s="49" t="s">
        <v>59</v>
      </c>
      <c r="P585" s="49" t="s">
        <v>48</v>
      </c>
      <c r="Q585" s="49" t="s">
        <v>82</v>
      </c>
      <c r="R585" s="89" t="s">
        <v>3554</v>
      </c>
      <c r="S585" s="49" t="s">
        <v>27</v>
      </c>
      <c r="T585" s="88" t="s">
        <v>3555</v>
      </c>
      <c r="U585" s="49"/>
      <c r="V585" s="49"/>
      <c r="W585" s="49"/>
      <c r="X585" s="49"/>
      <c r="Y585" s="49"/>
      <c r="Z585" s="49"/>
      <c r="AA585" s="49"/>
      <c r="AB585" s="49"/>
      <c r="AC585" s="49"/>
      <c r="AD585" s="49"/>
      <c r="AE585" s="49"/>
      <c r="AF585" s="49"/>
      <c r="AG585" s="49"/>
      <c r="AH585" s="49"/>
      <c r="AI585" s="49"/>
      <c r="AJ585" s="49"/>
      <c r="AK585" s="49"/>
      <c r="AL585" s="52"/>
      <c r="AM585" s="52"/>
      <c r="AN585" s="52"/>
      <c r="AO585" s="52"/>
      <c r="AP585" s="52"/>
      <c r="AQ585" s="52"/>
    </row>
    <row r="586" spans="1:43" ht="19.5" customHeight="1">
      <c r="A586" s="86">
        <v>43188</v>
      </c>
      <c r="B586" s="49" t="s">
        <v>1990</v>
      </c>
      <c r="C586" s="87">
        <v>42.876133000000003</v>
      </c>
      <c r="D586" s="87">
        <v>74.600035000000005</v>
      </c>
      <c r="E586" s="49">
        <v>10</v>
      </c>
      <c r="F586" s="49">
        <v>0</v>
      </c>
      <c r="G586" s="49" t="s">
        <v>21</v>
      </c>
      <c r="H586" s="49" t="s">
        <v>58</v>
      </c>
      <c r="I586" s="49"/>
      <c r="J586" s="49"/>
      <c r="K586" s="49"/>
      <c r="L586" s="49"/>
      <c r="M586" s="49" t="s">
        <v>1564</v>
      </c>
      <c r="N586" s="49"/>
      <c r="O586" s="49" t="s">
        <v>24</v>
      </c>
      <c r="P586" s="49" t="s">
        <v>205</v>
      </c>
      <c r="Q586" s="49"/>
      <c r="R586" s="89" t="s">
        <v>3556</v>
      </c>
      <c r="S586" s="49" t="s">
        <v>98</v>
      </c>
      <c r="T586" s="49" t="s">
        <v>3557</v>
      </c>
      <c r="U586" s="49"/>
      <c r="V586" s="49"/>
      <c r="W586" s="49"/>
      <c r="X586" s="49"/>
      <c r="Y586" s="49"/>
      <c r="Z586" s="49"/>
      <c r="AA586" s="49"/>
      <c r="AB586" s="49"/>
      <c r="AC586" s="49"/>
      <c r="AD586" s="49"/>
      <c r="AE586" s="49"/>
      <c r="AF586" s="49"/>
      <c r="AG586" s="49"/>
      <c r="AH586" s="49"/>
      <c r="AI586" s="49"/>
      <c r="AJ586" s="49"/>
      <c r="AK586" s="49"/>
      <c r="AL586" s="52"/>
      <c r="AM586" s="52"/>
      <c r="AN586" s="52"/>
      <c r="AO586" s="52"/>
      <c r="AP586" s="52"/>
      <c r="AQ586" s="52"/>
    </row>
    <row r="587" spans="1:43" ht="19.5" customHeight="1">
      <c r="A587" s="86">
        <v>43174</v>
      </c>
      <c r="B587" s="49" t="s">
        <v>3505</v>
      </c>
      <c r="C587" s="49">
        <v>42.659098</v>
      </c>
      <c r="D587" s="87">
        <v>77.184248999999994</v>
      </c>
      <c r="E587" s="49">
        <v>20</v>
      </c>
      <c r="F587" s="49">
        <v>0</v>
      </c>
      <c r="G587" s="49" t="s">
        <v>570</v>
      </c>
      <c r="H587" s="49" t="s">
        <v>58</v>
      </c>
      <c r="I587" s="49"/>
      <c r="J587" s="49"/>
      <c r="K587" s="49"/>
      <c r="L587" s="49"/>
      <c r="M587" s="49" t="s">
        <v>787</v>
      </c>
      <c r="N587" s="49"/>
      <c r="O587" s="49" t="s">
        <v>59</v>
      </c>
      <c r="P587" s="49" t="s">
        <v>48</v>
      </c>
      <c r="Q587" s="49"/>
      <c r="R587" s="89" t="s">
        <v>3558</v>
      </c>
      <c r="S587" s="49" t="s">
        <v>98</v>
      </c>
      <c r="T587" s="88" t="s">
        <v>3559</v>
      </c>
      <c r="U587" s="49"/>
      <c r="V587" s="49"/>
      <c r="W587" s="49"/>
      <c r="X587" s="49"/>
      <c r="Y587" s="49"/>
      <c r="Z587" s="49"/>
      <c r="AA587" s="49"/>
      <c r="AB587" s="49"/>
      <c r="AC587" s="49"/>
      <c r="AD587" s="49"/>
      <c r="AE587" s="49"/>
      <c r="AF587" s="49"/>
      <c r="AG587" s="49"/>
      <c r="AH587" s="49"/>
      <c r="AI587" s="49"/>
      <c r="AJ587" s="49"/>
      <c r="AK587" s="49"/>
      <c r="AL587" s="52"/>
      <c r="AM587" s="52"/>
      <c r="AN587" s="52"/>
      <c r="AO587" s="52"/>
      <c r="AP587" s="52"/>
      <c r="AQ587" s="52"/>
    </row>
    <row r="588" spans="1:43" ht="19.5" customHeight="1">
      <c r="A588" s="86">
        <v>43170</v>
      </c>
      <c r="B588" s="49" t="s">
        <v>3560</v>
      </c>
      <c r="C588" s="87">
        <v>41.407609000000001</v>
      </c>
      <c r="D588" s="87">
        <v>74.027213000000003</v>
      </c>
      <c r="E588" s="49">
        <v>200</v>
      </c>
      <c r="F588" s="49">
        <v>0</v>
      </c>
      <c r="G588" s="49" t="s">
        <v>21</v>
      </c>
      <c r="H588" s="49" t="s">
        <v>73</v>
      </c>
      <c r="I588" s="49" t="s">
        <v>45</v>
      </c>
      <c r="J588" s="49" t="s">
        <v>129</v>
      </c>
      <c r="K588" s="49"/>
      <c r="L588" s="49"/>
      <c r="M588" s="88" t="s">
        <v>3521</v>
      </c>
      <c r="N588" s="49"/>
      <c r="O588" s="49" t="s">
        <v>47</v>
      </c>
      <c r="P588" s="49" t="s">
        <v>900</v>
      </c>
      <c r="Q588" s="49"/>
      <c r="R588" s="89" t="s">
        <v>3561</v>
      </c>
      <c r="S588" s="49" t="s">
        <v>98</v>
      </c>
      <c r="T588" s="88" t="s">
        <v>3562</v>
      </c>
      <c r="U588" s="49"/>
      <c r="V588" s="49"/>
      <c r="W588" s="49"/>
      <c r="X588" s="49"/>
      <c r="Y588" s="49"/>
      <c r="Z588" s="49"/>
      <c r="AA588" s="49"/>
      <c r="AB588" s="49"/>
      <c r="AC588" s="49"/>
      <c r="AD588" s="49"/>
      <c r="AE588" s="49"/>
      <c r="AF588" s="49"/>
      <c r="AG588" s="49"/>
      <c r="AH588" s="49"/>
      <c r="AI588" s="49"/>
      <c r="AJ588" s="49"/>
      <c r="AK588" s="49"/>
      <c r="AL588" s="52"/>
      <c r="AM588" s="52"/>
      <c r="AN588" s="52"/>
      <c r="AO588" s="52"/>
      <c r="AP588" s="52"/>
      <c r="AQ588" s="52"/>
    </row>
    <row r="589" spans="1:43" ht="19.5" customHeight="1">
      <c r="A589" s="86">
        <v>43167</v>
      </c>
      <c r="B589" s="49" t="s">
        <v>2006</v>
      </c>
      <c r="C589" s="87">
        <v>40.517716999999998</v>
      </c>
      <c r="D589" s="87">
        <v>72.805967999999993</v>
      </c>
      <c r="E589" s="49">
        <v>30</v>
      </c>
      <c r="F589" s="49">
        <v>0</v>
      </c>
      <c r="G589" s="49" t="s">
        <v>21</v>
      </c>
      <c r="H589" s="49" t="s">
        <v>378</v>
      </c>
      <c r="I589" s="49" t="s">
        <v>64</v>
      </c>
      <c r="J589" s="49"/>
      <c r="K589" s="49"/>
      <c r="L589" s="49"/>
      <c r="M589" s="49" t="s">
        <v>1564</v>
      </c>
      <c r="N589" s="49"/>
      <c r="O589" s="49" t="s">
        <v>24</v>
      </c>
      <c r="P589" s="49" t="s">
        <v>205</v>
      </c>
      <c r="Q589" s="49"/>
      <c r="R589" s="89" t="s">
        <v>3563</v>
      </c>
      <c r="S589" s="49" t="s">
        <v>27</v>
      </c>
      <c r="T589" s="88" t="s">
        <v>3564</v>
      </c>
      <c r="U589" s="49"/>
      <c r="V589" s="49"/>
      <c r="W589" s="49"/>
      <c r="X589" s="49"/>
      <c r="Y589" s="49"/>
      <c r="Z589" s="49"/>
      <c r="AA589" s="49"/>
      <c r="AB589" s="49"/>
      <c r="AC589" s="49"/>
      <c r="AD589" s="49"/>
      <c r="AE589" s="49"/>
      <c r="AF589" s="49"/>
      <c r="AG589" s="49"/>
      <c r="AH589" s="49"/>
      <c r="AI589" s="49"/>
      <c r="AJ589" s="49"/>
      <c r="AK589" s="49"/>
      <c r="AL589" s="52"/>
      <c r="AM589" s="52"/>
      <c r="AN589" s="52"/>
      <c r="AO589" s="52"/>
      <c r="AP589" s="52"/>
      <c r="AQ589" s="52"/>
    </row>
    <row r="590" spans="1:43" ht="19.5" customHeight="1">
      <c r="A590" s="86">
        <v>43167</v>
      </c>
      <c r="B590" s="49" t="s">
        <v>1990</v>
      </c>
      <c r="C590" s="87">
        <v>42.876994000000003</v>
      </c>
      <c r="D590" s="87">
        <v>74.601999000000006</v>
      </c>
      <c r="E590" s="49">
        <v>50</v>
      </c>
      <c r="F590" s="49">
        <v>0</v>
      </c>
      <c r="G590" s="49" t="s">
        <v>21</v>
      </c>
      <c r="H590" s="49" t="s">
        <v>378</v>
      </c>
      <c r="I590" s="49" t="s">
        <v>64</v>
      </c>
      <c r="J590" s="49"/>
      <c r="K590" s="49"/>
      <c r="L590" s="49"/>
      <c r="M590" s="49" t="s">
        <v>1564</v>
      </c>
      <c r="N590" s="49"/>
      <c r="O590" s="49" t="s">
        <v>24</v>
      </c>
      <c r="P590" s="49" t="s">
        <v>205</v>
      </c>
      <c r="Q590" s="49"/>
      <c r="R590" s="89" t="s">
        <v>3563</v>
      </c>
      <c r="S590" s="49" t="s">
        <v>27</v>
      </c>
      <c r="T590" s="88" t="s">
        <v>3564</v>
      </c>
      <c r="U590" s="49"/>
      <c r="V590" s="49"/>
      <c r="W590" s="49"/>
      <c r="X590" s="49"/>
      <c r="Y590" s="49"/>
      <c r="Z590" s="49"/>
      <c r="AA590" s="49"/>
      <c r="AB590" s="49"/>
      <c r="AC590" s="49"/>
      <c r="AD590" s="49"/>
      <c r="AE590" s="49"/>
      <c r="AF590" s="49"/>
      <c r="AG590" s="49"/>
      <c r="AH590" s="49"/>
      <c r="AI590" s="49"/>
      <c r="AJ590" s="49"/>
      <c r="AK590" s="49"/>
      <c r="AL590" s="52"/>
      <c r="AM590" s="52"/>
      <c r="AN590" s="52"/>
      <c r="AO590" s="52"/>
      <c r="AP590" s="52"/>
      <c r="AQ590" s="52"/>
    </row>
    <row r="591" spans="1:43" ht="19.5" customHeight="1">
      <c r="A591" s="86">
        <v>43164</v>
      </c>
      <c r="B591" s="49" t="s">
        <v>1990</v>
      </c>
      <c r="C591" s="87">
        <v>42.876300999999998</v>
      </c>
      <c r="D591" s="87">
        <v>74.600058000000004</v>
      </c>
      <c r="E591" s="49">
        <v>300</v>
      </c>
      <c r="F591" s="49">
        <v>0</v>
      </c>
      <c r="G591" s="49" t="s">
        <v>795</v>
      </c>
      <c r="H591" s="49" t="s">
        <v>51</v>
      </c>
      <c r="I591" s="49" t="s">
        <v>266</v>
      </c>
      <c r="J591" s="49"/>
      <c r="K591" s="49"/>
      <c r="L591" s="49"/>
      <c r="M591" s="49" t="s">
        <v>75</v>
      </c>
      <c r="N591" s="49"/>
      <c r="O591" s="49" t="s">
        <v>24</v>
      </c>
      <c r="P591" s="49" t="s">
        <v>205</v>
      </c>
      <c r="Q591" s="49"/>
      <c r="R591" s="89" t="s">
        <v>3565</v>
      </c>
      <c r="S591" s="49" t="s">
        <v>98</v>
      </c>
      <c r="T591" s="49" t="s">
        <v>3566</v>
      </c>
      <c r="U591" s="49"/>
      <c r="V591" s="49"/>
      <c r="W591" s="49"/>
      <c r="X591" s="49"/>
      <c r="Y591" s="49"/>
      <c r="Z591" s="49"/>
      <c r="AA591" s="49"/>
      <c r="AB591" s="49"/>
      <c r="AC591" s="49"/>
      <c r="AD591" s="49"/>
      <c r="AE591" s="49"/>
      <c r="AF591" s="49"/>
      <c r="AG591" s="49"/>
      <c r="AH591" s="49"/>
      <c r="AI591" s="49"/>
      <c r="AJ591" s="49"/>
      <c r="AK591" s="49"/>
      <c r="AL591" s="52"/>
      <c r="AM591" s="52"/>
      <c r="AN591" s="52"/>
      <c r="AO591" s="52"/>
      <c r="AP591" s="52"/>
      <c r="AQ591" s="52"/>
    </row>
    <row r="592" spans="1:43" ht="19.5" customHeight="1">
      <c r="A592" s="86">
        <v>43164</v>
      </c>
      <c r="B592" s="49" t="s">
        <v>1990</v>
      </c>
      <c r="C592" s="87">
        <v>42.874057000000001</v>
      </c>
      <c r="D592" s="87">
        <v>74.599011000000004</v>
      </c>
      <c r="E592" s="49">
        <v>20</v>
      </c>
      <c r="F592" s="49">
        <v>0</v>
      </c>
      <c r="G592" s="49" t="s">
        <v>21</v>
      </c>
      <c r="H592" s="49" t="s">
        <v>44</v>
      </c>
      <c r="I592" s="49"/>
      <c r="J592" s="49"/>
      <c r="K592" s="49"/>
      <c r="L592" s="49"/>
      <c r="M592" s="88" t="s">
        <v>3567</v>
      </c>
      <c r="N592" s="49"/>
      <c r="O592" s="49" t="s">
        <v>24</v>
      </c>
      <c r="P592" s="49" t="s">
        <v>48</v>
      </c>
      <c r="Q592" s="49"/>
      <c r="R592" s="89" t="s">
        <v>3568</v>
      </c>
      <c r="S592" s="49" t="s">
        <v>98</v>
      </c>
      <c r="T592" s="49" t="s">
        <v>3569</v>
      </c>
      <c r="U592" s="49"/>
      <c r="V592" s="49"/>
      <c r="W592" s="49"/>
      <c r="X592" s="49"/>
      <c r="Y592" s="49"/>
      <c r="Z592" s="49"/>
      <c r="AA592" s="49"/>
      <c r="AB592" s="49"/>
      <c r="AC592" s="49"/>
      <c r="AD592" s="49"/>
      <c r="AE592" s="49"/>
      <c r="AF592" s="49"/>
      <c r="AG592" s="49"/>
      <c r="AH592" s="49"/>
      <c r="AI592" s="49"/>
      <c r="AJ592" s="49"/>
      <c r="AK592" s="49"/>
      <c r="AL592" s="52"/>
      <c r="AM592" s="52"/>
      <c r="AN592" s="52"/>
      <c r="AO592" s="52"/>
      <c r="AP592" s="52"/>
      <c r="AQ592" s="52"/>
    </row>
    <row r="593" spans="1:43" ht="19.5" customHeight="1">
      <c r="A593" s="86">
        <v>43164</v>
      </c>
      <c r="B593" s="49" t="s">
        <v>2520</v>
      </c>
      <c r="C593" s="87">
        <v>41.426986999999997</v>
      </c>
      <c r="D593" s="87">
        <v>76.004847999999996</v>
      </c>
      <c r="E593" s="49">
        <v>20</v>
      </c>
      <c r="F593" s="49">
        <v>0</v>
      </c>
      <c r="G593" s="49" t="s">
        <v>21</v>
      </c>
      <c r="H593" s="49" t="s">
        <v>51</v>
      </c>
      <c r="I593" s="49" t="s">
        <v>266</v>
      </c>
      <c r="J593" s="49"/>
      <c r="K593" s="49"/>
      <c r="L593" s="49"/>
      <c r="M593" s="49" t="s">
        <v>782</v>
      </c>
      <c r="N593" s="49"/>
      <c r="O593" s="49" t="s">
        <v>53</v>
      </c>
      <c r="P593" s="49" t="s">
        <v>205</v>
      </c>
      <c r="Q593" s="49"/>
      <c r="R593" s="89" t="s">
        <v>3570</v>
      </c>
      <c r="S593" s="49" t="s">
        <v>98</v>
      </c>
      <c r="T593" s="49" t="s">
        <v>3571</v>
      </c>
      <c r="U593" s="49"/>
      <c r="V593" s="49"/>
      <c r="W593" s="49"/>
      <c r="X593" s="49"/>
      <c r="Y593" s="49"/>
      <c r="Z593" s="49"/>
      <c r="AA593" s="49"/>
      <c r="AB593" s="49"/>
      <c r="AC593" s="49"/>
      <c r="AD593" s="49"/>
      <c r="AE593" s="49"/>
      <c r="AF593" s="49"/>
      <c r="AG593" s="49"/>
      <c r="AH593" s="49"/>
      <c r="AI593" s="49"/>
      <c r="AJ593" s="49"/>
      <c r="AK593" s="49"/>
      <c r="AL593" s="52"/>
      <c r="AM593" s="52"/>
      <c r="AN593" s="52"/>
      <c r="AO593" s="52"/>
      <c r="AP593" s="52"/>
      <c r="AQ593" s="52"/>
    </row>
    <row r="594" spans="1:43" ht="19.5" customHeight="1">
      <c r="A594" s="86">
        <v>43160</v>
      </c>
      <c r="B594" s="49" t="s">
        <v>3560</v>
      </c>
      <c r="C594" s="87">
        <v>41.407513000000002</v>
      </c>
      <c r="D594" s="87">
        <v>74.027939000000003</v>
      </c>
      <c r="E594" s="49">
        <v>500</v>
      </c>
      <c r="F594" s="49">
        <v>0</v>
      </c>
      <c r="G594" s="49" t="s">
        <v>21</v>
      </c>
      <c r="H594" s="49" t="s">
        <v>73</v>
      </c>
      <c r="I594" s="49" t="s">
        <v>45</v>
      </c>
      <c r="J594" s="49" t="s">
        <v>129</v>
      </c>
      <c r="K594" s="49"/>
      <c r="L594" s="49"/>
      <c r="M594" s="88" t="s">
        <v>3521</v>
      </c>
      <c r="N594" s="49"/>
      <c r="O594" s="49" t="s">
        <v>47</v>
      </c>
      <c r="P594" s="49" t="s">
        <v>205</v>
      </c>
      <c r="Q594" s="49" t="s">
        <v>900</v>
      </c>
      <c r="R594" s="89" t="s">
        <v>3572</v>
      </c>
      <c r="S594" s="49" t="s">
        <v>27</v>
      </c>
      <c r="T594" s="49" t="s">
        <v>3573</v>
      </c>
      <c r="U594" s="49"/>
      <c r="V594" s="49"/>
      <c r="W594" s="49"/>
      <c r="X594" s="49"/>
      <c r="Y594" s="49"/>
      <c r="Z594" s="49"/>
      <c r="AA594" s="49"/>
      <c r="AB594" s="49"/>
      <c r="AC594" s="49"/>
      <c r="AD594" s="49"/>
      <c r="AE594" s="49"/>
      <c r="AF594" s="49"/>
      <c r="AG594" s="49"/>
      <c r="AH594" s="49"/>
      <c r="AI594" s="49"/>
      <c r="AJ594" s="49"/>
      <c r="AK594" s="49"/>
      <c r="AL594" s="52"/>
      <c r="AM594" s="52"/>
      <c r="AN594" s="52"/>
      <c r="AO594" s="52"/>
      <c r="AP594" s="52"/>
      <c r="AQ594" s="52"/>
    </row>
    <row r="595" spans="1:43" ht="19.5" customHeight="1">
      <c r="A595" s="86">
        <v>43158</v>
      </c>
      <c r="B595" s="49" t="s">
        <v>2006</v>
      </c>
      <c r="C595" s="87">
        <v>40.529971000000003</v>
      </c>
      <c r="D595" s="87">
        <v>72.793127999999996</v>
      </c>
      <c r="E595" s="49">
        <v>30</v>
      </c>
      <c r="F595" s="49">
        <v>0</v>
      </c>
      <c r="G595" s="49" t="s">
        <v>21</v>
      </c>
      <c r="H595" s="49" t="s">
        <v>91</v>
      </c>
      <c r="I595" s="49"/>
      <c r="J595" s="49"/>
      <c r="K595" s="49"/>
      <c r="L595" s="49"/>
      <c r="M595" s="49" t="s">
        <v>3574</v>
      </c>
      <c r="N595" s="49" t="s">
        <v>3575</v>
      </c>
      <c r="O595" s="49" t="s">
        <v>76</v>
      </c>
      <c r="P595" s="49" t="s">
        <v>67</v>
      </c>
      <c r="Q595" s="49"/>
      <c r="R595" s="89" t="s">
        <v>3576</v>
      </c>
      <c r="S595" s="49" t="s">
        <v>27</v>
      </c>
      <c r="T595" s="88" t="s">
        <v>3577</v>
      </c>
      <c r="U595" s="49"/>
      <c r="V595" s="49"/>
      <c r="W595" s="49"/>
      <c r="X595" s="49"/>
      <c r="Y595" s="49"/>
      <c r="Z595" s="49"/>
      <c r="AA595" s="49"/>
      <c r="AB595" s="49"/>
      <c r="AC595" s="49"/>
      <c r="AD595" s="49"/>
      <c r="AE595" s="49"/>
      <c r="AF595" s="49"/>
      <c r="AG595" s="49"/>
      <c r="AH595" s="49"/>
      <c r="AI595" s="49"/>
      <c r="AJ595" s="49"/>
      <c r="AK595" s="49"/>
      <c r="AL595" s="52"/>
      <c r="AM595" s="52"/>
      <c r="AN595" s="52"/>
      <c r="AO595" s="52"/>
      <c r="AP595" s="52"/>
      <c r="AQ595" s="52"/>
    </row>
    <row r="596" spans="1:43" ht="19.5" customHeight="1">
      <c r="A596" s="86">
        <v>43153</v>
      </c>
      <c r="B596" s="87" t="s">
        <v>3578</v>
      </c>
      <c r="C596" s="87">
        <v>41.703263999999997</v>
      </c>
      <c r="D596" s="87">
        <v>70.869140000000002</v>
      </c>
      <c r="E596" s="49">
        <v>20</v>
      </c>
      <c r="F596" s="49">
        <v>0</v>
      </c>
      <c r="G596" s="49" t="s">
        <v>21</v>
      </c>
      <c r="H596" s="49" t="s">
        <v>73</v>
      </c>
      <c r="I596" s="49" t="s">
        <v>45</v>
      </c>
      <c r="J596" s="49" t="s">
        <v>129</v>
      </c>
      <c r="K596" s="49"/>
      <c r="L596" s="49"/>
      <c r="M596" s="87" t="s">
        <v>3579</v>
      </c>
      <c r="N596" s="87"/>
      <c r="O596" s="49" t="s">
        <v>47</v>
      </c>
      <c r="P596" s="49" t="s">
        <v>67</v>
      </c>
      <c r="Q596" s="87"/>
      <c r="R596" s="89" t="s">
        <v>3580</v>
      </c>
      <c r="S596" s="49" t="s">
        <v>98</v>
      </c>
      <c r="T596" s="88" t="s">
        <v>3581</v>
      </c>
      <c r="U596" s="49"/>
      <c r="V596" s="49"/>
      <c r="W596" s="49"/>
      <c r="X596" s="49"/>
      <c r="Y596" s="49"/>
      <c r="Z596" s="49"/>
      <c r="AA596" s="49"/>
      <c r="AB596" s="49"/>
      <c r="AC596" s="49"/>
      <c r="AD596" s="49"/>
      <c r="AE596" s="49"/>
      <c r="AF596" s="49"/>
      <c r="AG596" s="49"/>
      <c r="AH596" s="49"/>
      <c r="AI596" s="49"/>
      <c r="AJ596" s="49"/>
      <c r="AK596" s="49"/>
      <c r="AL596" s="52"/>
      <c r="AM596" s="52"/>
      <c r="AN596" s="52"/>
      <c r="AO596" s="52"/>
      <c r="AP596" s="52"/>
      <c r="AQ596" s="52"/>
    </row>
    <row r="597" spans="1:43" ht="19.5" customHeight="1">
      <c r="A597" s="86">
        <v>43145</v>
      </c>
      <c r="B597" s="87" t="s">
        <v>1990</v>
      </c>
      <c r="C597" s="87">
        <v>42.876133000000003</v>
      </c>
      <c r="D597" s="87">
        <v>74.600035000000005</v>
      </c>
      <c r="E597" s="49">
        <v>10</v>
      </c>
      <c r="F597" s="49">
        <v>0</v>
      </c>
      <c r="G597" s="49" t="s">
        <v>21</v>
      </c>
      <c r="H597" s="49" t="s">
        <v>62</v>
      </c>
      <c r="I597" s="49"/>
      <c r="J597" s="49"/>
      <c r="K597" s="49"/>
      <c r="L597" s="49"/>
      <c r="M597" s="49" t="s">
        <v>1564</v>
      </c>
      <c r="N597" s="87"/>
      <c r="O597" s="49" t="s">
        <v>24</v>
      </c>
      <c r="P597" s="49" t="s">
        <v>67</v>
      </c>
      <c r="Q597" s="87"/>
      <c r="R597" s="89" t="s">
        <v>3582</v>
      </c>
      <c r="S597" s="49" t="s">
        <v>27</v>
      </c>
      <c r="T597" s="49" t="s">
        <v>3583</v>
      </c>
      <c r="U597" s="87"/>
      <c r="V597" s="49"/>
      <c r="W597" s="49"/>
      <c r="X597" s="49"/>
      <c r="Y597" s="49"/>
      <c r="Z597" s="49"/>
      <c r="AA597" s="49"/>
      <c r="AB597" s="49"/>
      <c r="AC597" s="49"/>
      <c r="AD597" s="49"/>
      <c r="AE597" s="49"/>
      <c r="AF597" s="49"/>
      <c r="AG597" s="49"/>
      <c r="AH597" s="49"/>
      <c r="AI597" s="49"/>
      <c r="AJ597" s="49"/>
      <c r="AK597" s="49"/>
      <c r="AL597" s="52"/>
      <c r="AM597" s="52"/>
      <c r="AN597" s="52"/>
      <c r="AO597" s="52"/>
      <c r="AP597" s="52"/>
      <c r="AQ597" s="52"/>
    </row>
    <row r="598" spans="1:43" ht="19.5" customHeight="1">
      <c r="A598" s="86">
        <v>43138</v>
      </c>
      <c r="B598" s="49" t="s">
        <v>3560</v>
      </c>
      <c r="C598" s="87">
        <v>41.407415999999998</v>
      </c>
      <c r="D598" s="87">
        <v>74.028057000000004</v>
      </c>
      <c r="E598" s="49">
        <v>100</v>
      </c>
      <c r="F598" s="49">
        <v>0</v>
      </c>
      <c r="G598" s="49" t="s">
        <v>21</v>
      </c>
      <c r="H598" s="49" t="s">
        <v>73</v>
      </c>
      <c r="I598" s="49" t="s">
        <v>45</v>
      </c>
      <c r="J598" s="49" t="s">
        <v>129</v>
      </c>
      <c r="K598" s="49"/>
      <c r="L598" s="49"/>
      <c r="M598" s="88" t="s">
        <v>3521</v>
      </c>
      <c r="N598" s="49"/>
      <c r="O598" s="49" t="s">
        <v>47</v>
      </c>
      <c r="P598" s="49" t="s">
        <v>82</v>
      </c>
      <c r="Q598" s="49"/>
      <c r="R598" s="89" t="s">
        <v>3584</v>
      </c>
      <c r="S598" s="49" t="s">
        <v>27</v>
      </c>
      <c r="T598" s="88" t="s">
        <v>3585</v>
      </c>
      <c r="U598" s="49"/>
      <c r="V598" s="49"/>
      <c r="W598" s="49"/>
      <c r="X598" s="49"/>
      <c r="Y598" s="49"/>
      <c r="Z598" s="49"/>
      <c r="AA598" s="49"/>
      <c r="AB598" s="49"/>
      <c r="AC598" s="49"/>
      <c r="AD598" s="49"/>
      <c r="AE598" s="49"/>
      <c r="AF598" s="49"/>
      <c r="AG598" s="49"/>
      <c r="AH598" s="49"/>
      <c r="AI598" s="49"/>
      <c r="AJ598" s="49"/>
      <c r="AK598" s="49"/>
      <c r="AL598" s="52"/>
      <c r="AM598" s="52"/>
      <c r="AN598" s="52"/>
      <c r="AO598" s="52"/>
      <c r="AP598" s="52"/>
      <c r="AQ598" s="52"/>
    </row>
    <row r="599" spans="1:43" ht="19.5" customHeight="1">
      <c r="A599" s="86">
        <v>43137</v>
      </c>
      <c r="B599" s="49" t="s">
        <v>1990</v>
      </c>
      <c r="C599" s="87">
        <v>42.876624</v>
      </c>
      <c r="D599" s="87">
        <v>74.586645000000004</v>
      </c>
      <c r="E599" s="49">
        <v>10</v>
      </c>
      <c r="F599" s="49">
        <v>0</v>
      </c>
      <c r="G599" s="49" t="s">
        <v>21</v>
      </c>
      <c r="H599" s="49" t="s">
        <v>96</v>
      </c>
      <c r="I599" s="49" t="s">
        <v>58</v>
      </c>
      <c r="J599" s="49"/>
      <c r="K599" s="49"/>
      <c r="L599" s="49"/>
      <c r="M599" s="49" t="s">
        <v>2030</v>
      </c>
      <c r="N599" s="49"/>
      <c r="O599" s="49" t="s">
        <v>59</v>
      </c>
      <c r="P599" s="49" t="s">
        <v>205</v>
      </c>
      <c r="Q599" s="49"/>
      <c r="R599" s="89" t="s">
        <v>3586</v>
      </c>
      <c r="S599" s="49" t="s">
        <v>27</v>
      </c>
      <c r="T599" s="49" t="s">
        <v>3587</v>
      </c>
      <c r="U599" s="49"/>
      <c r="V599" s="49"/>
      <c r="W599" s="49"/>
      <c r="X599" s="49"/>
      <c r="Y599" s="49"/>
      <c r="Z599" s="49"/>
      <c r="AA599" s="49"/>
      <c r="AB599" s="49"/>
      <c r="AC599" s="49"/>
      <c r="AD599" s="49"/>
      <c r="AE599" s="49"/>
      <c r="AF599" s="49"/>
      <c r="AG599" s="49"/>
      <c r="AH599" s="49"/>
      <c r="AI599" s="49"/>
      <c r="AJ599" s="49"/>
      <c r="AK599" s="49"/>
      <c r="AL599" s="52"/>
      <c r="AM599" s="52"/>
      <c r="AN599" s="52"/>
      <c r="AO599" s="52"/>
      <c r="AP599" s="52"/>
      <c r="AQ599" s="52"/>
    </row>
    <row r="600" spans="1:43" ht="19.5" customHeight="1">
      <c r="A600" s="86">
        <v>43136</v>
      </c>
      <c r="B600" s="49" t="s">
        <v>3433</v>
      </c>
      <c r="C600" s="87">
        <v>40.057834999999997</v>
      </c>
      <c r="D600" s="87">
        <v>72.088178999999997</v>
      </c>
      <c r="E600" s="49">
        <v>1000</v>
      </c>
      <c r="F600" s="49">
        <v>0</v>
      </c>
      <c r="G600" s="49" t="s">
        <v>21</v>
      </c>
      <c r="H600" s="49" t="s">
        <v>73</v>
      </c>
      <c r="I600" s="49" t="s">
        <v>45</v>
      </c>
      <c r="J600" s="49" t="s">
        <v>129</v>
      </c>
      <c r="K600" s="49"/>
      <c r="L600" s="49"/>
      <c r="M600" s="49" t="s">
        <v>3588</v>
      </c>
      <c r="N600" s="49"/>
      <c r="O600" s="49" t="s">
        <v>47</v>
      </c>
      <c r="P600" s="49" t="s">
        <v>48</v>
      </c>
      <c r="Q600" s="49"/>
      <c r="R600" s="89" t="s">
        <v>3589</v>
      </c>
      <c r="S600" s="49" t="s">
        <v>98</v>
      </c>
      <c r="T600" s="49" t="s">
        <v>3590</v>
      </c>
      <c r="U600" s="49"/>
      <c r="V600" s="49"/>
      <c r="W600" s="49"/>
      <c r="X600" s="49"/>
      <c r="Y600" s="49"/>
      <c r="Z600" s="49"/>
      <c r="AA600" s="49"/>
      <c r="AB600" s="49"/>
      <c r="AC600" s="49"/>
      <c r="AD600" s="49"/>
      <c r="AE600" s="49"/>
      <c r="AF600" s="49"/>
      <c r="AG600" s="49"/>
      <c r="AH600" s="49"/>
      <c r="AI600" s="49"/>
      <c r="AJ600" s="49"/>
      <c r="AK600" s="49"/>
      <c r="AL600" s="52"/>
      <c r="AM600" s="52"/>
      <c r="AN600" s="52"/>
      <c r="AO600" s="52"/>
      <c r="AP600" s="52"/>
      <c r="AQ600" s="52"/>
    </row>
    <row r="601" spans="1:43" ht="19.5" customHeight="1">
      <c r="A601" s="86">
        <v>43136</v>
      </c>
      <c r="B601" s="49" t="s">
        <v>1990</v>
      </c>
      <c r="C601" s="87">
        <v>42.851990000000001</v>
      </c>
      <c r="D601" s="87">
        <v>74.546480000000003</v>
      </c>
      <c r="E601" s="49">
        <v>15</v>
      </c>
      <c r="F601" s="49">
        <v>0</v>
      </c>
      <c r="G601" s="49" t="s">
        <v>21</v>
      </c>
      <c r="H601" s="49" t="s">
        <v>63</v>
      </c>
      <c r="I601" s="49" t="s">
        <v>64</v>
      </c>
      <c r="J601" s="49"/>
      <c r="K601" s="49"/>
      <c r="L601" s="49"/>
      <c r="M601" s="88" t="s">
        <v>3482</v>
      </c>
      <c r="N601" s="49"/>
      <c r="O601" s="49" t="s">
        <v>24</v>
      </c>
      <c r="P601" s="49" t="s">
        <v>67</v>
      </c>
      <c r="Q601" s="49"/>
      <c r="R601" s="89" t="s">
        <v>3591</v>
      </c>
      <c r="S601" s="49" t="s">
        <v>98</v>
      </c>
      <c r="T601" s="49" t="s">
        <v>3592</v>
      </c>
      <c r="U601" s="49"/>
      <c r="V601" s="49"/>
      <c r="W601" s="49"/>
      <c r="X601" s="49"/>
      <c r="Y601" s="49"/>
      <c r="Z601" s="49"/>
      <c r="AA601" s="49"/>
      <c r="AB601" s="49"/>
      <c r="AC601" s="49"/>
      <c r="AD601" s="49"/>
      <c r="AE601" s="49"/>
      <c r="AF601" s="49"/>
      <c r="AG601" s="49"/>
      <c r="AH601" s="49"/>
      <c r="AI601" s="49"/>
      <c r="AJ601" s="49"/>
      <c r="AK601" s="49"/>
      <c r="AL601" s="52"/>
      <c r="AM601" s="52"/>
      <c r="AN601" s="52"/>
      <c r="AO601" s="52"/>
      <c r="AP601" s="52"/>
      <c r="AQ601" s="52"/>
    </row>
    <row r="602" spans="1:43" ht="19.5" customHeight="1">
      <c r="A602" s="86">
        <v>43133</v>
      </c>
      <c r="B602" s="49" t="s">
        <v>3593</v>
      </c>
      <c r="C602" s="87">
        <v>40.054831</v>
      </c>
      <c r="D602" s="87">
        <v>72.090639999999993</v>
      </c>
      <c r="E602" s="49">
        <v>1000</v>
      </c>
      <c r="F602" s="49">
        <v>0</v>
      </c>
      <c r="G602" s="49" t="s">
        <v>21</v>
      </c>
      <c r="H602" s="49" t="s">
        <v>73</v>
      </c>
      <c r="I602" s="49" t="s">
        <v>45</v>
      </c>
      <c r="J602" s="49"/>
      <c r="K602" s="49"/>
      <c r="L602" s="49"/>
      <c r="M602" s="49" t="s">
        <v>3588</v>
      </c>
      <c r="N602" s="49"/>
      <c r="O602" s="49" t="s">
        <v>47</v>
      </c>
      <c r="P602" s="49" t="s">
        <v>48</v>
      </c>
      <c r="Q602" s="49"/>
      <c r="R602" s="89" t="s">
        <v>3594</v>
      </c>
      <c r="S602" s="49" t="s">
        <v>27</v>
      </c>
      <c r="T602" s="49" t="s">
        <v>3595</v>
      </c>
      <c r="U602" s="49"/>
      <c r="V602" s="49"/>
      <c r="W602" s="49"/>
      <c r="X602" s="49"/>
      <c r="Y602" s="49"/>
      <c r="Z602" s="49"/>
      <c r="AA602" s="49"/>
      <c r="AB602" s="49"/>
      <c r="AC602" s="49"/>
      <c r="AD602" s="49"/>
      <c r="AE602" s="49"/>
      <c r="AF602" s="49"/>
      <c r="AG602" s="49"/>
      <c r="AH602" s="49"/>
      <c r="AI602" s="49"/>
      <c r="AJ602" s="49"/>
      <c r="AK602" s="49"/>
      <c r="AL602" s="52"/>
      <c r="AM602" s="52"/>
      <c r="AN602" s="52"/>
      <c r="AO602" s="52"/>
      <c r="AP602" s="52"/>
      <c r="AQ602" s="52"/>
    </row>
    <row r="603" spans="1:43" ht="19.5" customHeight="1">
      <c r="A603" s="86">
        <v>43132</v>
      </c>
      <c r="B603" s="49" t="s">
        <v>3560</v>
      </c>
      <c r="C603" s="87">
        <v>41.407617999999999</v>
      </c>
      <c r="D603" s="87">
        <v>74.028046000000003</v>
      </c>
      <c r="E603" s="49">
        <v>50</v>
      </c>
      <c r="F603" s="49">
        <v>0</v>
      </c>
      <c r="G603" s="49" t="s">
        <v>21</v>
      </c>
      <c r="H603" s="49" t="s">
        <v>73</v>
      </c>
      <c r="I603" s="49" t="s">
        <v>45</v>
      </c>
      <c r="J603" s="49" t="s">
        <v>129</v>
      </c>
      <c r="K603" s="49"/>
      <c r="L603" s="49"/>
      <c r="M603" s="88" t="s">
        <v>3521</v>
      </c>
      <c r="N603" s="49"/>
      <c r="O603" s="49" t="s">
        <v>47</v>
      </c>
      <c r="P603" s="49" t="s">
        <v>82</v>
      </c>
      <c r="Q603" s="49"/>
      <c r="R603" s="89" t="s">
        <v>3596</v>
      </c>
      <c r="S603" s="49" t="s">
        <v>27</v>
      </c>
      <c r="T603" s="49" t="s">
        <v>3597</v>
      </c>
      <c r="U603" s="49"/>
      <c r="V603" s="49"/>
      <c r="W603" s="49"/>
      <c r="X603" s="49"/>
      <c r="Y603" s="49"/>
      <c r="Z603" s="49"/>
      <c r="AA603" s="49"/>
      <c r="AB603" s="49"/>
      <c r="AC603" s="49"/>
      <c r="AD603" s="49"/>
      <c r="AE603" s="49"/>
      <c r="AF603" s="49"/>
      <c r="AG603" s="49"/>
      <c r="AH603" s="49"/>
      <c r="AI603" s="49"/>
      <c r="AJ603" s="49"/>
      <c r="AK603" s="49"/>
      <c r="AL603" s="52"/>
      <c r="AM603" s="52"/>
      <c r="AN603" s="52"/>
      <c r="AO603" s="52"/>
      <c r="AP603" s="52"/>
      <c r="AQ603" s="52"/>
    </row>
    <row r="604" spans="1:43" ht="19.5" customHeight="1">
      <c r="A604" s="86">
        <v>43124</v>
      </c>
      <c r="B604" s="49" t="s">
        <v>1990</v>
      </c>
      <c r="C604" s="87">
        <v>42.876133000000003</v>
      </c>
      <c r="D604" s="87">
        <v>74.600035000000005</v>
      </c>
      <c r="E604" s="49">
        <v>50</v>
      </c>
      <c r="F604" s="49">
        <v>0</v>
      </c>
      <c r="G604" s="49" t="s">
        <v>21</v>
      </c>
      <c r="H604" s="49" t="s">
        <v>282</v>
      </c>
      <c r="I604" s="49"/>
      <c r="J604" s="49"/>
      <c r="K604" s="49" t="s">
        <v>3598</v>
      </c>
      <c r="L604" s="49"/>
      <c r="M604" s="49" t="s">
        <v>1564</v>
      </c>
      <c r="N604" s="49"/>
      <c r="O604" s="49" t="s">
        <v>24</v>
      </c>
      <c r="P604" s="49" t="s">
        <v>67</v>
      </c>
      <c r="Q604" s="49"/>
      <c r="R604" s="89" t="s">
        <v>3599</v>
      </c>
      <c r="S604" s="49" t="s">
        <v>27</v>
      </c>
      <c r="T604" s="88" t="s">
        <v>3600</v>
      </c>
      <c r="U604" s="49"/>
      <c r="V604" s="49"/>
      <c r="W604" s="49"/>
      <c r="X604" s="49"/>
      <c r="Y604" s="49"/>
      <c r="Z604" s="49"/>
      <c r="AA604" s="49"/>
      <c r="AB604" s="49"/>
      <c r="AC604" s="49"/>
      <c r="AD604" s="49"/>
      <c r="AE604" s="49"/>
      <c r="AF604" s="49"/>
      <c r="AG604" s="49"/>
      <c r="AH604" s="49"/>
      <c r="AI604" s="49"/>
      <c r="AJ604" s="49"/>
      <c r="AK604" s="49"/>
      <c r="AL604" s="52"/>
      <c r="AM604" s="52"/>
      <c r="AN604" s="52"/>
      <c r="AO604" s="52"/>
      <c r="AP604" s="52"/>
      <c r="AQ604" s="52"/>
    </row>
    <row r="605" spans="1:43" ht="19.5" customHeight="1">
      <c r="A605" s="86">
        <v>43123</v>
      </c>
      <c r="B605" s="49" t="s">
        <v>1990</v>
      </c>
      <c r="C605" s="87">
        <v>42.831499000000001</v>
      </c>
      <c r="D605" s="87">
        <v>74.603515999999999</v>
      </c>
      <c r="E605" s="49">
        <v>20</v>
      </c>
      <c r="F605" s="49">
        <v>0</v>
      </c>
      <c r="G605" s="49" t="s">
        <v>21</v>
      </c>
      <c r="H605" s="49" t="s">
        <v>63</v>
      </c>
      <c r="I605" s="49" t="s">
        <v>51</v>
      </c>
      <c r="J605" s="49" t="s">
        <v>64</v>
      </c>
      <c r="K605" s="49"/>
      <c r="L605" s="49"/>
      <c r="M605" s="88" t="s">
        <v>1215</v>
      </c>
      <c r="N605" s="49"/>
      <c r="O605" s="49" t="s">
        <v>24</v>
      </c>
      <c r="P605" s="49" t="s">
        <v>67</v>
      </c>
      <c r="Q605" s="49"/>
      <c r="R605" s="89" t="s">
        <v>3601</v>
      </c>
      <c r="S605" s="49" t="s">
        <v>27</v>
      </c>
      <c r="T605" s="49" t="s">
        <v>3602</v>
      </c>
      <c r="U605" s="49"/>
      <c r="V605" s="49"/>
      <c r="W605" s="49"/>
      <c r="X605" s="49"/>
      <c r="Y605" s="49"/>
      <c r="Z605" s="49"/>
      <c r="AA605" s="49"/>
      <c r="AB605" s="49"/>
      <c r="AC605" s="49"/>
      <c r="AD605" s="49"/>
      <c r="AE605" s="49"/>
      <c r="AF605" s="49"/>
      <c r="AG605" s="49"/>
      <c r="AH605" s="49"/>
      <c r="AI605" s="49"/>
      <c r="AJ605" s="49"/>
      <c r="AK605" s="49"/>
      <c r="AL605" s="52"/>
      <c r="AM605" s="52"/>
      <c r="AN605" s="52"/>
      <c r="AO605" s="52"/>
      <c r="AP605" s="52"/>
      <c r="AQ605" s="52"/>
    </row>
    <row r="606" spans="1:43" ht="19.5" customHeight="1">
      <c r="A606" s="86">
        <v>43122</v>
      </c>
      <c r="B606" s="49" t="s">
        <v>1990</v>
      </c>
      <c r="C606" s="87">
        <v>42.876133000000003</v>
      </c>
      <c r="D606" s="87">
        <v>74.600035000000005</v>
      </c>
      <c r="E606" s="49">
        <v>70</v>
      </c>
      <c r="F606" s="49">
        <v>0</v>
      </c>
      <c r="G606" s="49" t="s">
        <v>21</v>
      </c>
      <c r="H606" s="49" t="s">
        <v>282</v>
      </c>
      <c r="I606" s="49"/>
      <c r="J606" s="49"/>
      <c r="K606" s="49" t="s">
        <v>3598</v>
      </c>
      <c r="L606" s="49"/>
      <c r="M606" s="49" t="s">
        <v>1564</v>
      </c>
      <c r="N606" s="49"/>
      <c r="O606" s="49" t="s">
        <v>24</v>
      </c>
      <c r="P606" s="49" t="s">
        <v>67</v>
      </c>
      <c r="Q606" s="49"/>
      <c r="R606" s="89" t="s">
        <v>3603</v>
      </c>
      <c r="S606" s="49" t="s">
        <v>98</v>
      </c>
      <c r="T606" s="49" t="s">
        <v>3604</v>
      </c>
      <c r="U606" s="49"/>
      <c r="V606" s="49"/>
      <c r="W606" s="49"/>
      <c r="X606" s="49"/>
      <c r="Y606" s="49"/>
      <c r="Z606" s="49"/>
      <c r="AA606" s="49"/>
      <c r="AB606" s="49"/>
      <c r="AC606" s="49"/>
      <c r="AD606" s="49"/>
      <c r="AE606" s="49"/>
      <c r="AF606" s="49"/>
      <c r="AG606" s="49"/>
      <c r="AH606" s="49"/>
      <c r="AI606" s="49"/>
      <c r="AJ606" s="49"/>
      <c r="AK606" s="49"/>
      <c r="AL606" s="52"/>
      <c r="AM606" s="52"/>
      <c r="AN606" s="52"/>
      <c r="AO606" s="52"/>
      <c r="AP606" s="52"/>
      <c r="AQ606" s="52"/>
    </row>
    <row r="607" spans="1:43" ht="19.5" customHeight="1">
      <c r="A607" s="86">
        <v>43119</v>
      </c>
      <c r="B607" s="49" t="s">
        <v>1990</v>
      </c>
      <c r="C607" s="87">
        <v>42.876288000000002</v>
      </c>
      <c r="D607" s="87">
        <v>74.600133</v>
      </c>
      <c r="E607" s="49">
        <v>20</v>
      </c>
      <c r="F607" s="49">
        <v>0</v>
      </c>
      <c r="G607" s="49" t="s">
        <v>21</v>
      </c>
      <c r="H607" s="49" t="s">
        <v>282</v>
      </c>
      <c r="I607" s="49"/>
      <c r="J607" s="49"/>
      <c r="K607" s="49" t="s">
        <v>3598</v>
      </c>
      <c r="L607" s="49"/>
      <c r="M607" s="49" t="s">
        <v>1564</v>
      </c>
      <c r="N607" s="49"/>
      <c r="O607" s="49" t="s">
        <v>24</v>
      </c>
      <c r="P607" s="49" t="s">
        <v>67</v>
      </c>
      <c r="Q607" s="49"/>
      <c r="R607" s="89" t="s">
        <v>3605</v>
      </c>
      <c r="S607" s="49" t="s">
        <v>27</v>
      </c>
      <c r="T607" s="49" t="s">
        <v>3606</v>
      </c>
      <c r="U607" s="49"/>
      <c r="V607" s="49"/>
      <c r="W607" s="49"/>
      <c r="X607" s="49"/>
      <c r="Y607" s="49"/>
      <c r="Z607" s="49"/>
      <c r="AA607" s="49"/>
      <c r="AB607" s="49"/>
      <c r="AC607" s="49"/>
      <c r="AD607" s="49"/>
      <c r="AE607" s="49"/>
      <c r="AF607" s="49"/>
      <c r="AG607" s="49"/>
      <c r="AH607" s="49"/>
      <c r="AI607" s="49"/>
      <c r="AJ607" s="49"/>
      <c r="AK607" s="49"/>
      <c r="AL607" s="52"/>
      <c r="AM607" s="52"/>
      <c r="AN607" s="52"/>
      <c r="AO607" s="52"/>
      <c r="AP607" s="52"/>
      <c r="AQ607" s="52"/>
    </row>
    <row r="608" spans="1:43" ht="19.5" customHeight="1">
      <c r="A608" s="86">
        <v>43115</v>
      </c>
      <c r="B608" s="49" t="s">
        <v>3607</v>
      </c>
      <c r="C608" s="87">
        <v>41.440125000000002</v>
      </c>
      <c r="D608" s="87">
        <v>71.423135000000002</v>
      </c>
      <c r="E608" s="49">
        <v>300</v>
      </c>
      <c r="F608" s="49">
        <v>0</v>
      </c>
      <c r="G608" s="49" t="s">
        <v>21</v>
      </c>
      <c r="H608" s="49" t="s">
        <v>45</v>
      </c>
      <c r="I608" s="49" t="s">
        <v>129</v>
      </c>
      <c r="J608" s="49" t="s">
        <v>58</v>
      </c>
      <c r="K608" s="49"/>
      <c r="L608" s="49"/>
      <c r="M608" s="49" t="s">
        <v>3608</v>
      </c>
      <c r="N608" s="49"/>
      <c r="O608" s="49" t="s">
        <v>47</v>
      </c>
      <c r="P608" s="49" t="s">
        <v>48</v>
      </c>
      <c r="Q608" s="49" t="s">
        <v>82</v>
      </c>
      <c r="R608" s="89" t="s">
        <v>3609</v>
      </c>
      <c r="S608" s="49" t="s">
        <v>27</v>
      </c>
      <c r="T608" s="88" t="s">
        <v>3610</v>
      </c>
      <c r="U608" s="49"/>
      <c r="V608" s="49"/>
      <c r="W608" s="49"/>
      <c r="X608" s="49"/>
      <c r="Y608" s="49"/>
      <c r="Z608" s="49"/>
      <c r="AA608" s="49"/>
      <c r="AB608" s="49"/>
      <c r="AC608" s="49"/>
      <c r="AD608" s="49"/>
      <c r="AE608" s="49"/>
      <c r="AF608" s="49"/>
      <c r="AG608" s="49"/>
      <c r="AH608" s="49"/>
      <c r="AI608" s="49"/>
      <c r="AJ608" s="49"/>
      <c r="AK608" s="49"/>
      <c r="AL608" s="52"/>
      <c r="AM608" s="52"/>
      <c r="AN608" s="52"/>
      <c r="AO608" s="52"/>
      <c r="AP608" s="52"/>
      <c r="AQ608" s="52"/>
    </row>
    <row r="609" spans="1:43" ht="19.5" customHeight="1">
      <c r="A609" s="86">
        <v>43108</v>
      </c>
      <c r="B609" s="49" t="s">
        <v>1990</v>
      </c>
      <c r="C609" s="87">
        <v>42.869484999999997</v>
      </c>
      <c r="D609" s="87">
        <v>74.595012999999994</v>
      </c>
      <c r="E609" s="49">
        <v>15</v>
      </c>
      <c r="F609" s="49">
        <v>0</v>
      </c>
      <c r="G609" s="49" t="s">
        <v>21</v>
      </c>
      <c r="H609" s="49" t="s">
        <v>91</v>
      </c>
      <c r="I609" s="49"/>
      <c r="J609" s="49"/>
      <c r="K609" s="49"/>
      <c r="L609" s="49"/>
      <c r="M609" s="49" t="s">
        <v>3611</v>
      </c>
      <c r="N609" s="49" t="s">
        <v>644</v>
      </c>
      <c r="O609" s="49" t="s">
        <v>24</v>
      </c>
      <c r="P609" s="49" t="s">
        <v>82</v>
      </c>
      <c r="Q609" s="49"/>
      <c r="R609" s="89" t="s">
        <v>3612</v>
      </c>
      <c r="S609" s="49" t="s">
        <v>98</v>
      </c>
      <c r="T609" s="49" t="s">
        <v>3613</v>
      </c>
      <c r="U609" s="49"/>
      <c r="V609" s="49"/>
      <c r="W609" s="49"/>
      <c r="X609" s="49"/>
      <c r="Y609" s="49"/>
      <c r="Z609" s="49"/>
      <c r="AA609" s="49"/>
      <c r="AB609" s="49"/>
      <c r="AC609" s="49"/>
      <c r="AD609" s="49"/>
      <c r="AE609" s="49"/>
      <c r="AF609" s="49"/>
      <c r="AG609" s="49"/>
      <c r="AH609" s="49"/>
      <c r="AI609" s="49"/>
      <c r="AJ609" s="49"/>
      <c r="AK609" s="49"/>
      <c r="AL609" s="52"/>
      <c r="AM609" s="52"/>
      <c r="AN609" s="52"/>
      <c r="AO609" s="52"/>
      <c r="AP609" s="52"/>
      <c r="AQ609" s="52"/>
    </row>
    <row r="610" spans="1:43" ht="19.5" customHeight="1">
      <c r="A610" s="86">
        <v>43101</v>
      </c>
      <c r="B610" s="49" t="s">
        <v>3560</v>
      </c>
      <c r="C610" s="87">
        <v>41.407415999999998</v>
      </c>
      <c r="D610" s="87">
        <v>74.028057000000004</v>
      </c>
      <c r="E610" s="49">
        <v>200</v>
      </c>
      <c r="F610" s="49">
        <v>0</v>
      </c>
      <c r="G610" s="49" t="s">
        <v>21</v>
      </c>
      <c r="H610" s="49" t="s">
        <v>73</v>
      </c>
      <c r="I610" s="49" t="s">
        <v>45</v>
      </c>
      <c r="J610" s="49" t="s">
        <v>129</v>
      </c>
      <c r="K610" s="49"/>
      <c r="L610" s="49"/>
      <c r="M610" s="88" t="s">
        <v>3521</v>
      </c>
      <c r="N610" s="49"/>
      <c r="O610" s="49" t="s">
        <v>47</v>
      </c>
      <c r="P610" s="49" t="s">
        <v>67</v>
      </c>
      <c r="Q610" s="49"/>
      <c r="R610" s="89" t="s">
        <v>3584</v>
      </c>
      <c r="S610" s="49" t="s">
        <v>27</v>
      </c>
      <c r="T610" s="49" t="s">
        <v>3614</v>
      </c>
      <c r="U610" s="49"/>
      <c r="V610" s="49"/>
      <c r="W610" s="49"/>
      <c r="X610" s="49"/>
      <c r="Y610" s="49"/>
      <c r="Z610" s="49"/>
      <c r="AA610" s="49"/>
      <c r="AB610" s="49"/>
      <c r="AC610" s="49"/>
      <c r="AD610" s="49"/>
      <c r="AE610" s="49"/>
      <c r="AF610" s="49"/>
      <c r="AG610" s="49"/>
      <c r="AH610" s="49"/>
      <c r="AI610" s="49"/>
      <c r="AJ610" s="49"/>
      <c r="AK610" s="49"/>
      <c r="AL610" s="52"/>
      <c r="AM610" s="52"/>
      <c r="AN610" s="52"/>
      <c r="AO610" s="52"/>
      <c r="AP610" s="52"/>
      <c r="AQ610" s="52"/>
    </row>
    <row r="611" spans="1:43" ht="19.5" customHeight="1">
      <c r="A611" s="63"/>
      <c r="B611" s="49"/>
      <c r="C611" s="87"/>
      <c r="D611" s="87"/>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52"/>
      <c r="AM611" s="52"/>
      <c r="AN611" s="52"/>
      <c r="AO611" s="52"/>
      <c r="AP611" s="52"/>
      <c r="AQ611" s="52"/>
    </row>
    <row r="612" spans="1:43" ht="19.5" customHeight="1">
      <c r="A612" s="63"/>
      <c r="B612" s="49"/>
      <c r="C612" s="87"/>
      <c r="D612" s="87"/>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52"/>
      <c r="AM612" s="52"/>
      <c r="AN612" s="52"/>
      <c r="AO612" s="52"/>
      <c r="AP612" s="52"/>
      <c r="AQ612" s="52"/>
    </row>
    <row r="613" spans="1:43" ht="19.5" customHeight="1">
      <c r="A613" s="63"/>
      <c r="B613" s="49"/>
      <c r="C613" s="87"/>
      <c r="D613" s="87"/>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52"/>
      <c r="AM613" s="52"/>
      <c r="AN613" s="52"/>
      <c r="AO613" s="52"/>
      <c r="AP613" s="52"/>
      <c r="AQ613" s="52"/>
    </row>
    <row r="614" spans="1:43" ht="19.5" customHeight="1">
      <c r="A614" s="63"/>
      <c r="B614" s="49"/>
      <c r="C614" s="87"/>
      <c r="D614" s="87"/>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52"/>
      <c r="AM614" s="52"/>
      <c r="AN614" s="52"/>
      <c r="AO614" s="52"/>
      <c r="AP614" s="52"/>
      <c r="AQ614" s="52"/>
    </row>
    <row r="615" spans="1:43" ht="19.5" customHeight="1">
      <c r="A615" s="63"/>
      <c r="B615" s="49"/>
      <c r="C615" s="87"/>
      <c r="D615" s="87"/>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52"/>
      <c r="AM615" s="52"/>
      <c r="AN615" s="52"/>
      <c r="AO615" s="52"/>
      <c r="AP615" s="52"/>
      <c r="AQ615" s="52"/>
    </row>
    <row r="616" spans="1:43" ht="19.5" customHeight="1">
      <c r="A616" s="63"/>
      <c r="B616" s="49"/>
      <c r="C616" s="87"/>
      <c r="D616" s="87"/>
      <c r="E616" s="49"/>
      <c r="F616" s="49"/>
      <c r="G616" s="49"/>
      <c r="H616" s="49"/>
      <c r="I616" s="49"/>
      <c r="J616" s="49"/>
      <c r="K616" s="87"/>
      <c r="L616" s="87"/>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52"/>
      <c r="AM616" s="52"/>
      <c r="AN616" s="52"/>
      <c r="AO616" s="52"/>
      <c r="AP616" s="52"/>
      <c r="AQ616" s="52"/>
    </row>
    <row r="617" spans="1:43" ht="19.5" customHeight="1">
      <c r="A617" s="63"/>
      <c r="B617" s="49"/>
      <c r="C617" s="87"/>
      <c r="D617" s="87"/>
      <c r="E617" s="49"/>
      <c r="F617" s="49"/>
      <c r="G617" s="49"/>
      <c r="H617" s="49"/>
      <c r="I617" s="49"/>
      <c r="J617" s="49"/>
      <c r="K617" s="87"/>
      <c r="L617" s="87"/>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52"/>
      <c r="AM617" s="52"/>
      <c r="AN617" s="52"/>
      <c r="AO617" s="52"/>
      <c r="AP617" s="52"/>
      <c r="AQ617" s="52"/>
    </row>
    <row r="618" spans="1:43" ht="19.5" customHeight="1">
      <c r="A618" s="63"/>
      <c r="B618" s="49"/>
      <c r="C618" s="87"/>
      <c r="D618" s="87"/>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52"/>
      <c r="AM618" s="52"/>
      <c r="AN618" s="52"/>
      <c r="AO618" s="52"/>
      <c r="AP618" s="52"/>
      <c r="AQ618" s="52"/>
    </row>
    <row r="619" spans="1:43" ht="19.5" customHeight="1">
      <c r="A619" s="63"/>
      <c r="B619" s="49"/>
      <c r="C619" s="87"/>
      <c r="D619" s="87"/>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52"/>
      <c r="AM619" s="52"/>
      <c r="AN619" s="52"/>
      <c r="AO619" s="52"/>
      <c r="AP619" s="52"/>
      <c r="AQ619" s="52"/>
    </row>
    <row r="620" spans="1:43" ht="19.5" customHeight="1">
      <c r="A620" s="63"/>
      <c r="B620" s="49"/>
      <c r="C620" s="87"/>
      <c r="D620" s="87"/>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52"/>
      <c r="AM620" s="52"/>
      <c r="AN620" s="52"/>
      <c r="AO620" s="52"/>
      <c r="AP620" s="52"/>
      <c r="AQ620" s="52"/>
    </row>
    <row r="621" spans="1:43" ht="19.5" customHeight="1">
      <c r="A621" s="63"/>
      <c r="B621" s="49"/>
      <c r="C621" s="87"/>
      <c r="D621" s="87"/>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52"/>
      <c r="AM621" s="52"/>
      <c r="AN621" s="52"/>
      <c r="AO621" s="52"/>
      <c r="AP621" s="52"/>
      <c r="AQ621" s="52"/>
    </row>
    <row r="622" spans="1:43" ht="19.5" customHeight="1">
      <c r="A622" s="63"/>
      <c r="B622" s="49"/>
      <c r="C622" s="87"/>
      <c r="D622" s="87"/>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52"/>
      <c r="AM622" s="52"/>
      <c r="AN622" s="52"/>
      <c r="AO622" s="52"/>
      <c r="AP622" s="52"/>
      <c r="AQ622" s="52"/>
    </row>
    <row r="623" spans="1:43" ht="19.5" customHeight="1">
      <c r="A623" s="63"/>
      <c r="B623" s="49"/>
      <c r="C623" s="87"/>
      <c r="D623" s="87"/>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52"/>
      <c r="AM623" s="52"/>
      <c r="AN623" s="52"/>
      <c r="AO623" s="52"/>
      <c r="AP623" s="52"/>
      <c r="AQ623" s="52"/>
    </row>
    <row r="624" spans="1:43" ht="19.5" customHeight="1">
      <c r="A624" s="63"/>
      <c r="B624" s="49"/>
      <c r="C624" s="87"/>
      <c r="D624" s="87"/>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52"/>
      <c r="AM624" s="52"/>
      <c r="AN624" s="52"/>
      <c r="AO624" s="52"/>
      <c r="AP624" s="52"/>
      <c r="AQ624" s="52"/>
    </row>
    <row r="625" spans="1:43" ht="19.5" customHeight="1">
      <c r="A625" s="63"/>
      <c r="B625" s="49"/>
      <c r="C625" s="87"/>
      <c r="D625" s="87"/>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52"/>
      <c r="AM625" s="52"/>
      <c r="AN625" s="52"/>
      <c r="AO625" s="52"/>
      <c r="AP625" s="52"/>
      <c r="AQ625" s="52"/>
    </row>
    <row r="626" spans="1:43" ht="19.5" customHeight="1">
      <c r="A626" s="63"/>
      <c r="B626" s="49"/>
      <c r="C626" s="87"/>
      <c r="D626" s="87"/>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52"/>
      <c r="AM626" s="52"/>
      <c r="AN626" s="52"/>
      <c r="AO626" s="52"/>
      <c r="AP626" s="52"/>
      <c r="AQ626" s="52"/>
    </row>
    <row r="627" spans="1:43" ht="19.5" customHeight="1">
      <c r="A627" s="63"/>
      <c r="B627" s="49"/>
      <c r="C627" s="87"/>
      <c r="D627" s="87"/>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52"/>
      <c r="AM627" s="52"/>
      <c r="AN627" s="52"/>
      <c r="AO627" s="52"/>
      <c r="AP627" s="52"/>
      <c r="AQ627" s="52"/>
    </row>
    <row r="628" spans="1:43" ht="19.5" customHeight="1">
      <c r="A628" s="63"/>
      <c r="B628" s="49"/>
      <c r="C628" s="87"/>
      <c r="D628" s="87"/>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52"/>
      <c r="AM628" s="52"/>
      <c r="AN628" s="52"/>
      <c r="AO628" s="52"/>
      <c r="AP628" s="52"/>
      <c r="AQ628" s="52"/>
    </row>
    <row r="629" spans="1:43" ht="19.5" customHeight="1">
      <c r="A629" s="63"/>
      <c r="B629" s="49"/>
      <c r="C629" s="87"/>
      <c r="D629" s="87"/>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52"/>
      <c r="AM629" s="52"/>
      <c r="AN629" s="52"/>
      <c r="AO629" s="52"/>
      <c r="AP629" s="52"/>
      <c r="AQ629" s="52"/>
    </row>
    <row r="630" spans="1:43" ht="19.5" customHeight="1">
      <c r="A630" s="63"/>
      <c r="B630" s="49"/>
      <c r="C630" s="87"/>
      <c r="D630" s="87"/>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52"/>
      <c r="AM630" s="52"/>
      <c r="AN630" s="52"/>
      <c r="AO630" s="52"/>
      <c r="AP630" s="52"/>
      <c r="AQ630" s="52"/>
    </row>
    <row r="631" spans="1:43" ht="19.5" customHeight="1">
      <c r="A631" s="63"/>
      <c r="B631" s="49"/>
      <c r="C631" s="87"/>
      <c r="D631" s="87"/>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52"/>
      <c r="AM631" s="52"/>
      <c r="AN631" s="52"/>
      <c r="AO631" s="52"/>
      <c r="AP631" s="52"/>
      <c r="AQ631" s="52"/>
    </row>
    <row r="632" spans="1:43" ht="19.5" customHeight="1">
      <c r="A632" s="63"/>
      <c r="B632" s="49"/>
      <c r="C632" s="87"/>
      <c r="D632" s="87"/>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52"/>
      <c r="AM632" s="52"/>
      <c r="AN632" s="52"/>
      <c r="AO632" s="52"/>
      <c r="AP632" s="52"/>
      <c r="AQ632" s="52"/>
    </row>
    <row r="633" spans="1:43" ht="19.5" customHeight="1">
      <c r="A633" s="63"/>
      <c r="B633" s="49"/>
      <c r="C633" s="87"/>
      <c r="D633" s="87"/>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52"/>
      <c r="AM633" s="52"/>
      <c r="AN633" s="52"/>
      <c r="AO633" s="52"/>
      <c r="AP633" s="52"/>
      <c r="AQ633" s="52"/>
    </row>
    <row r="634" spans="1:43" ht="19.5" customHeight="1">
      <c r="A634" s="63"/>
      <c r="B634" s="49"/>
      <c r="C634" s="87"/>
      <c r="D634" s="87"/>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52"/>
      <c r="AM634" s="52"/>
      <c r="AN634" s="52"/>
      <c r="AO634" s="52"/>
      <c r="AP634" s="52"/>
      <c r="AQ634" s="52"/>
    </row>
    <row r="635" spans="1:43" ht="19.5" customHeight="1">
      <c r="A635" s="63"/>
      <c r="B635" s="49"/>
      <c r="C635" s="87"/>
      <c r="D635" s="87"/>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52"/>
      <c r="AM635" s="52"/>
      <c r="AN635" s="52"/>
      <c r="AO635" s="52"/>
      <c r="AP635" s="52"/>
      <c r="AQ635" s="52"/>
    </row>
    <row r="636" spans="1:43" ht="19.5" customHeight="1">
      <c r="A636" s="63"/>
      <c r="B636" s="49"/>
      <c r="C636" s="87"/>
      <c r="D636" s="87"/>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52"/>
      <c r="AM636" s="52"/>
      <c r="AN636" s="52"/>
      <c r="AO636" s="52"/>
      <c r="AP636" s="52"/>
      <c r="AQ636" s="52"/>
    </row>
    <row r="637" spans="1:43" ht="19.5" customHeight="1">
      <c r="A637" s="63"/>
      <c r="B637" s="49"/>
      <c r="C637" s="87"/>
      <c r="D637" s="87"/>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52"/>
      <c r="AM637" s="52"/>
      <c r="AN637" s="52"/>
      <c r="AO637" s="52"/>
      <c r="AP637" s="52"/>
      <c r="AQ637" s="52"/>
    </row>
    <row r="638" spans="1:43" ht="19.5" customHeight="1">
      <c r="A638" s="63"/>
      <c r="B638" s="49"/>
      <c r="C638" s="87"/>
      <c r="D638" s="87"/>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52"/>
      <c r="AM638" s="52"/>
      <c r="AN638" s="52"/>
      <c r="AO638" s="52"/>
      <c r="AP638" s="52"/>
      <c r="AQ638" s="52"/>
    </row>
    <row r="639" spans="1:43" ht="19.5" customHeight="1">
      <c r="A639" s="63"/>
      <c r="B639" s="49"/>
      <c r="C639" s="87"/>
      <c r="D639" s="87"/>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52"/>
      <c r="AM639" s="52"/>
      <c r="AN639" s="52"/>
      <c r="AO639" s="52"/>
      <c r="AP639" s="52"/>
      <c r="AQ639" s="52"/>
    </row>
    <row r="640" spans="1:43" ht="19.5" customHeight="1">
      <c r="A640" s="63"/>
      <c r="B640" s="49"/>
      <c r="C640" s="87"/>
      <c r="D640" s="87"/>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52"/>
      <c r="AM640" s="52"/>
      <c r="AN640" s="52"/>
      <c r="AO640" s="52"/>
      <c r="AP640" s="52"/>
      <c r="AQ640" s="52"/>
    </row>
    <row r="641" spans="1:43" ht="19.5" customHeight="1">
      <c r="A641" s="63"/>
      <c r="B641" s="49"/>
      <c r="C641" s="87"/>
      <c r="D641" s="87"/>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52"/>
      <c r="AM641" s="52"/>
      <c r="AN641" s="52"/>
      <c r="AO641" s="52"/>
      <c r="AP641" s="52"/>
      <c r="AQ641" s="52"/>
    </row>
    <row r="642" spans="1:43" ht="19.5" customHeight="1">
      <c r="A642" s="63"/>
      <c r="B642" s="49"/>
      <c r="C642" s="87"/>
      <c r="D642" s="87"/>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52"/>
      <c r="AM642" s="52"/>
      <c r="AN642" s="52"/>
      <c r="AO642" s="52"/>
      <c r="AP642" s="52"/>
      <c r="AQ642" s="52"/>
    </row>
    <row r="643" spans="1:43" ht="19.5" customHeight="1">
      <c r="A643" s="63"/>
      <c r="B643" s="49"/>
      <c r="C643" s="87"/>
      <c r="D643" s="87"/>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52"/>
      <c r="AM643" s="52"/>
      <c r="AN643" s="52"/>
      <c r="AO643" s="52"/>
      <c r="AP643" s="52"/>
      <c r="AQ643" s="52"/>
    </row>
    <row r="644" spans="1:43" ht="19.5" customHeight="1">
      <c r="A644" s="63"/>
      <c r="B644" s="49"/>
      <c r="C644" s="87"/>
      <c r="D644" s="87"/>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52"/>
      <c r="AM644" s="52"/>
      <c r="AN644" s="52"/>
      <c r="AO644" s="52"/>
      <c r="AP644" s="52"/>
      <c r="AQ644" s="52"/>
    </row>
    <row r="645" spans="1:43" ht="19.5" customHeight="1">
      <c r="A645" s="63"/>
      <c r="B645" s="49"/>
      <c r="C645" s="87"/>
      <c r="D645" s="87"/>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52"/>
      <c r="AM645" s="52"/>
      <c r="AN645" s="52"/>
      <c r="AO645" s="52"/>
      <c r="AP645" s="52"/>
      <c r="AQ645" s="52"/>
    </row>
    <row r="646" spans="1:43" ht="19.5" customHeight="1">
      <c r="A646" s="63"/>
      <c r="B646" s="49"/>
      <c r="C646" s="87"/>
      <c r="D646" s="87"/>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52"/>
      <c r="AM646" s="52"/>
      <c r="AN646" s="52"/>
      <c r="AO646" s="52"/>
      <c r="AP646" s="52"/>
      <c r="AQ646" s="52"/>
    </row>
    <row r="647" spans="1:43" ht="19.5" customHeight="1">
      <c r="A647" s="63"/>
      <c r="B647" s="49"/>
      <c r="C647" s="87"/>
      <c r="D647" s="87"/>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52"/>
      <c r="AM647" s="52"/>
      <c r="AN647" s="52"/>
      <c r="AO647" s="52"/>
      <c r="AP647" s="52"/>
      <c r="AQ647" s="52"/>
    </row>
    <row r="648" spans="1:43" ht="19.5" customHeight="1">
      <c r="A648" s="63"/>
      <c r="B648" s="49"/>
      <c r="C648" s="87"/>
      <c r="D648" s="87"/>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52"/>
      <c r="AM648" s="52"/>
      <c r="AN648" s="52"/>
      <c r="AO648" s="52"/>
      <c r="AP648" s="52"/>
      <c r="AQ648" s="52"/>
    </row>
    <row r="649" spans="1:43" ht="19.5" customHeight="1">
      <c r="A649" s="63"/>
      <c r="B649" s="49"/>
      <c r="C649" s="87"/>
      <c r="D649" s="87"/>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52"/>
      <c r="AM649" s="52"/>
      <c r="AN649" s="52"/>
      <c r="AO649" s="52"/>
      <c r="AP649" s="52"/>
      <c r="AQ649" s="52"/>
    </row>
    <row r="650" spans="1:43" ht="19.5" customHeight="1">
      <c r="A650" s="63"/>
      <c r="B650" s="49"/>
      <c r="C650" s="87"/>
      <c r="D650" s="87"/>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52"/>
      <c r="AM650" s="52"/>
      <c r="AN650" s="52"/>
      <c r="AO650" s="52"/>
      <c r="AP650" s="52"/>
      <c r="AQ650" s="52"/>
    </row>
    <row r="651" spans="1:43" ht="19.5" customHeight="1">
      <c r="A651" s="63"/>
      <c r="B651" s="49"/>
      <c r="C651" s="87"/>
      <c r="D651" s="87"/>
      <c r="E651" s="49"/>
      <c r="F651" s="49"/>
      <c r="G651" s="49"/>
      <c r="H651" s="49"/>
      <c r="I651" s="49"/>
      <c r="J651" s="49"/>
      <c r="K651" s="87"/>
      <c r="L651" s="87"/>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52"/>
      <c r="AM651" s="52"/>
      <c r="AN651" s="52"/>
      <c r="AO651" s="52"/>
      <c r="AP651" s="52"/>
      <c r="AQ651" s="52"/>
    </row>
    <row r="652" spans="1:43" ht="19.5" customHeight="1">
      <c r="A652" s="63"/>
      <c r="B652" s="49"/>
      <c r="C652" s="87"/>
      <c r="D652" s="87"/>
      <c r="E652" s="49"/>
      <c r="F652" s="49"/>
      <c r="G652" s="49"/>
      <c r="H652" s="49"/>
      <c r="I652" s="49"/>
      <c r="J652" s="49"/>
      <c r="K652" s="49"/>
      <c r="L652" s="49"/>
      <c r="M652" s="49"/>
      <c r="N652" s="49"/>
      <c r="O652" s="49"/>
      <c r="P652" s="49"/>
      <c r="Q652" s="49"/>
      <c r="R652" s="49"/>
      <c r="S652" s="49"/>
      <c r="T652" s="49"/>
      <c r="U652" s="87"/>
      <c r="V652" s="49"/>
      <c r="W652" s="49"/>
      <c r="X652" s="49"/>
      <c r="Y652" s="49"/>
      <c r="Z652" s="49"/>
      <c r="AA652" s="49"/>
      <c r="AB652" s="49"/>
      <c r="AC652" s="49"/>
      <c r="AD652" s="49"/>
      <c r="AE652" s="49"/>
      <c r="AF652" s="49"/>
      <c r="AG652" s="49"/>
      <c r="AH652" s="49"/>
      <c r="AI652" s="49"/>
      <c r="AJ652" s="49"/>
      <c r="AK652" s="49"/>
      <c r="AL652" s="52"/>
      <c r="AM652" s="52"/>
      <c r="AN652" s="52"/>
      <c r="AO652" s="52"/>
      <c r="AP652" s="52"/>
      <c r="AQ652" s="52"/>
    </row>
    <row r="653" spans="1:43" ht="19.5" customHeight="1">
      <c r="A653" s="63"/>
      <c r="B653" s="49"/>
      <c r="C653" s="87"/>
      <c r="D653" s="87"/>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52"/>
      <c r="AM653" s="52"/>
      <c r="AN653" s="52"/>
      <c r="AO653" s="52"/>
      <c r="AP653" s="52"/>
      <c r="AQ653" s="52"/>
    </row>
    <row r="654" spans="1:43" ht="19.5" customHeight="1">
      <c r="A654" s="63"/>
      <c r="B654" s="49"/>
      <c r="C654" s="87"/>
      <c r="D654" s="87"/>
      <c r="E654" s="49"/>
      <c r="F654" s="49"/>
      <c r="G654" s="49"/>
      <c r="H654" s="49"/>
      <c r="I654" s="49"/>
      <c r="J654" s="49"/>
      <c r="K654" s="49"/>
      <c r="L654" s="49"/>
      <c r="M654" s="49"/>
      <c r="N654" s="49"/>
      <c r="O654" s="49"/>
      <c r="P654" s="49"/>
      <c r="Q654" s="49"/>
      <c r="R654" s="49"/>
      <c r="S654" s="49"/>
      <c r="T654" s="49"/>
      <c r="U654" s="87"/>
      <c r="V654" s="49"/>
      <c r="W654" s="49"/>
      <c r="X654" s="49"/>
      <c r="Y654" s="49"/>
      <c r="Z654" s="49"/>
      <c r="AA654" s="49"/>
      <c r="AB654" s="49"/>
      <c r="AC654" s="49"/>
      <c r="AD654" s="49"/>
      <c r="AE654" s="49"/>
      <c r="AF654" s="49"/>
      <c r="AG654" s="49"/>
      <c r="AH654" s="49"/>
      <c r="AI654" s="49"/>
      <c r="AJ654" s="49"/>
      <c r="AK654" s="49"/>
      <c r="AL654" s="52"/>
      <c r="AM654" s="52"/>
      <c r="AN654" s="52"/>
      <c r="AO654" s="52"/>
      <c r="AP654" s="52"/>
      <c r="AQ654" s="52"/>
    </row>
    <row r="655" spans="1:43" ht="19.5" customHeight="1">
      <c r="A655" s="63"/>
      <c r="B655" s="49"/>
      <c r="C655" s="87"/>
      <c r="D655" s="87"/>
      <c r="E655" s="49"/>
      <c r="F655" s="49"/>
      <c r="G655" s="49"/>
      <c r="H655" s="49"/>
      <c r="I655" s="49"/>
      <c r="J655" s="49"/>
      <c r="K655" s="49"/>
      <c r="L655" s="49"/>
      <c r="M655" s="87"/>
      <c r="N655" s="87"/>
      <c r="O655" s="87"/>
      <c r="P655" s="87"/>
      <c r="Q655" s="87"/>
      <c r="R655" s="49"/>
      <c r="S655" s="49"/>
      <c r="T655" s="49"/>
      <c r="U655" s="49"/>
      <c r="V655" s="49"/>
      <c r="W655" s="49"/>
      <c r="X655" s="49"/>
      <c r="Y655" s="49"/>
      <c r="Z655" s="49"/>
      <c r="AA655" s="49"/>
      <c r="AB655" s="49"/>
      <c r="AC655" s="49"/>
      <c r="AD655" s="49"/>
      <c r="AE655" s="49"/>
      <c r="AF655" s="49"/>
      <c r="AG655" s="49"/>
      <c r="AH655" s="49"/>
      <c r="AI655" s="49"/>
      <c r="AJ655" s="49"/>
      <c r="AK655" s="49"/>
      <c r="AL655" s="52"/>
      <c r="AM655" s="52"/>
      <c r="AN655" s="52"/>
      <c r="AO655" s="52"/>
      <c r="AP655" s="52"/>
      <c r="AQ655" s="52"/>
    </row>
    <row r="656" spans="1:43" ht="19.5" customHeight="1">
      <c r="A656" s="63"/>
      <c r="B656" s="49"/>
      <c r="C656" s="87"/>
      <c r="D656" s="87"/>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52"/>
      <c r="AM656" s="52"/>
      <c r="AN656" s="52"/>
      <c r="AO656" s="52"/>
      <c r="AP656" s="52"/>
      <c r="AQ656" s="52"/>
    </row>
    <row r="657" spans="1:43" ht="19.5" customHeight="1">
      <c r="A657" s="63"/>
      <c r="B657" s="49"/>
      <c r="C657" s="87"/>
      <c r="D657" s="87"/>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52"/>
      <c r="AM657" s="52"/>
      <c r="AN657" s="52"/>
      <c r="AO657" s="52"/>
      <c r="AP657" s="52"/>
      <c r="AQ657" s="52"/>
    </row>
    <row r="658" spans="1:43" ht="19.5" customHeight="1">
      <c r="A658" s="63"/>
      <c r="B658" s="49"/>
      <c r="C658" s="87"/>
      <c r="D658" s="87"/>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52"/>
      <c r="AM658" s="52"/>
      <c r="AN658" s="52"/>
      <c r="AO658" s="52"/>
      <c r="AP658" s="52"/>
      <c r="AQ658" s="52"/>
    </row>
    <row r="659" spans="1:43" ht="19.5" customHeight="1">
      <c r="A659" s="63"/>
      <c r="B659" s="49"/>
      <c r="C659" s="87"/>
      <c r="D659" s="87"/>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52"/>
      <c r="AM659" s="52"/>
      <c r="AN659" s="52"/>
      <c r="AO659" s="52"/>
      <c r="AP659" s="52"/>
      <c r="AQ659" s="52"/>
    </row>
    <row r="660" spans="1:43" ht="19.5" customHeight="1">
      <c r="A660" s="63"/>
      <c r="B660" s="49"/>
      <c r="C660" s="87"/>
      <c r="D660" s="87"/>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52"/>
      <c r="AM660" s="52"/>
      <c r="AN660" s="52"/>
      <c r="AO660" s="52"/>
      <c r="AP660" s="52"/>
      <c r="AQ660" s="52"/>
    </row>
    <row r="661" spans="1:43" ht="19.5" customHeight="1">
      <c r="A661" s="63"/>
      <c r="B661" s="49"/>
      <c r="C661" s="87"/>
      <c r="D661" s="87"/>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52"/>
      <c r="AM661" s="52"/>
      <c r="AN661" s="52"/>
      <c r="AO661" s="52"/>
      <c r="AP661" s="52"/>
      <c r="AQ661" s="52"/>
    </row>
    <row r="662" spans="1:43" ht="19.5" customHeight="1">
      <c r="A662" s="105"/>
      <c r="B662" s="49"/>
      <c r="C662" s="49"/>
      <c r="D662" s="87"/>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52"/>
      <c r="AM662" s="52"/>
      <c r="AN662" s="52"/>
      <c r="AO662" s="52"/>
      <c r="AP662" s="52"/>
      <c r="AQ662" s="52"/>
    </row>
    <row r="663" spans="1:43" ht="19.5" customHeight="1">
      <c r="A663" s="63"/>
      <c r="B663" s="49"/>
      <c r="C663" s="87"/>
      <c r="D663" s="87"/>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52"/>
      <c r="AM663" s="52"/>
      <c r="AN663" s="52"/>
      <c r="AO663" s="52"/>
      <c r="AP663" s="52"/>
      <c r="AQ663" s="52"/>
    </row>
    <row r="664" spans="1:43" ht="19.5" customHeight="1">
      <c r="A664" s="63"/>
      <c r="B664" s="49"/>
      <c r="C664" s="87"/>
      <c r="D664" s="87"/>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52"/>
      <c r="AM664" s="52"/>
      <c r="AN664" s="52"/>
      <c r="AO664" s="52"/>
      <c r="AP664" s="52"/>
      <c r="AQ664" s="52"/>
    </row>
    <row r="665" spans="1:43" ht="19.5" customHeight="1">
      <c r="A665" s="63"/>
      <c r="B665" s="49"/>
      <c r="C665" s="87"/>
      <c r="D665" s="87"/>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52"/>
      <c r="AM665" s="52"/>
      <c r="AN665" s="52"/>
      <c r="AO665" s="52"/>
      <c r="AP665" s="52"/>
      <c r="AQ665" s="52"/>
    </row>
    <row r="666" spans="1:43" ht="19.5" customHeight="1">
      <c r="A666" s="63"/>
      <c r="B666" s="87"/>
      <c r="C666" s="87"/>
      <c r="D666" s="87"/>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52"/>
      <c r="AM666" s="52"/>
      <c r="AN666" s="52"/>
      <c r="AO666" s="52"/>
      <c r="AP666" s="52"/>
      <c r="AQ666" s="52"/>
    </row>
    <row r="667" spans="1:43" ht="19.5" customHeight="1">
      <c r="A667" s="63"/>
      <c r="B667" s="49"/>
      <c r="C667" s="87"/>
      <c r="D667" s="87"/>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52"/>
      <c r="AM667" s="52"/>
      <c r="AN667" s="52"/>
      <c r="AO667" s="52"/>
      <c r="AP667" s="52"/>
      <c r="AQ667" s="52"/>
    </row>
    <row r="668" spans="1:43" ht="19.5" customHeight="1">
      <c r="A668" s="63"/>
      <c r="B668" s="49"/>
      <c r="C668" s="87"/>
      <c r="D668" s="87"/>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52"/>
      <c r="AM668" s="52"/>
      <c r="AN668" s="52"/>
      <c r="AO668" s="52"/>
      <c r="AP668" s="52"/>
      <c r="AQ668" s="52"/>
    </row>
    <row r="669" spans="1:43" ht="19.5" customHeight="1">
      <c r="A669" s="63"/>
      <c r="B669" s="49"/>
      <c r="C669" s="87"/>
      <c r="D669" s="87"/>
      <c r="E669" s="49"/>
      <c r="F669" s="49"/>
      <c r="G669" s="49"/>
      <c r="H669" s="49"/>
      <c r="I669" s="49"/>
      <c r="J669" s="49"/>
      <c r="K669" s="87"/>
      <c r="L669" s="87"/>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52"/>
      <c r="AM669" s="52"/>
      <c r="AN669" s="52"/>
      <c r="AO669" s="52"/>
      <c r="AP669" s="52"/>
      <c r="AQ669" s="52"/>
    </row>
    <row r="670" spans="1:43" ht="19.5" customHeight="1">
      <c r="A670" s="63"/>
      <c r="B670" s="49"/>
      <c r="C670" s="87"/>
      <c r="D670" s="87"/>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52"/>
      <c r="AM670" s="52"/>
      <c r="AN670" s="52"/>
      <c r="AO670" s="52"/>
      <c r="AP670" s="52"/>
      <c r="AQ670" s="52"/>
    </row>
    <row r="671" spans="1:43" ht="19.5" customHeight="1">
      <c r="A671" s="63"/>
      <c r="B671" s="49"/>
      <c r="C671" s="87"/>
      <c r="D671" s="87"/>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52"/>
      <c r="AM671" s="52"/>
      <c r="AN671" s="52"/>
      <c r="AO671" s="52"/>
      <c r="AP671" s="52"/>
      <c r="AQ671" s="52"/>
    </row>
    <row r="672" spans="1:43" ht="19.5" customHeight="1">
      <c r="A672" s="63"/>
      <c r="B672" s="49"/>
      <c r="C672" s="87"/>
      <c r="D672" s="87"/>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52"/>
      <c r="AM672" s="52"/>
      <c r="AN672" s="52"/>
      <c r="AO672" s="52"/>
      <c r="AP672" s="52"/>
      <c r="AQ672" s="52"/>
    </row>
    <row r="673" spans="1:43" ht="19.5" customHeight="1">
      <c r="A673" s="63"/>
      <c r="B673" s="49"/>
      <c r="C673" s="87"/>
      <c r="D673" s="87"/>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52"/>
      <c r="AM673" s="52"/>
      <c r="AN673" s="52"/>
      <c r="AO673" s="52"/>
      <c r="AP673" s="52"/>
      <c r="AQ673" s="52"/>
    </row>
    <row r="674" spans="1:43" ht="19.5" customHeight="1">
      <c r="A674" s="63"/>
      <c r="B674" s="49"/>
      <c r="C674" s="87"/>
      <c r="D674" s="87"/>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52"/>
      <c r="AM674" s="52"/>
      <c r="AN674" s="52"/>
      <c r="AO674" s="52"/>
      <c r="AP674" s="52"/>
      <c r="AQ674" s="52"/>
    </row>
    <row r="675" spans="1:43" ht="19.5" customHeight="1">
      <c r="A675" s="63"/>
      <c r="B675" s="49"/>
      <c r="C675" s="87"/>
      <c r="D675" s="87"/>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52"/>
      <c r="AM675" s="52"/>
      <c r="AN675" s="52"/>
      <c r="AO675" s="52"/>
      <c r="AP675" s="52"/>
      <c r="AQ675" s="52"/>
    </row>
    <row r="676" spans="1:43" ht="19.5" customHeight="1">
      <c r="A676" s="63"/>
      <c r="B676" s="49"/>
      <c r="C676" s="87"/>
      <c r="D676" s="87"/>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52"/>
      <c r="AM676" s="52"/>
      <c r="AN676" s="52"/>
      <c r="AO676" s="52"/>
      <c r="AP676" s="52"/>
      <c r="AQ676" s="52"/>
    </row>
    <row r="677" spans="1:43" ht="19.5" customHeight="1">
      <c r="A677" s="63"/>
      <c r="B677" s="49"/>
      <c r="C677" s="87"/>
      <c r="D677" s="87"/>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52"/>
      <c r="AM677" s="52"/>
      <c r="AN677" s="52"/>
      <c r="AO677" s="52"/>
      <c r="AP677" s="52"/>
      <c r="AQ677" s="52"/>
    </row>
    <row r="678" spans="1:43" ht="19.5" customHeight="1">
      <c r="A678" s="63"/>
      <c r="B678" s="49"/>
      <c r="C678" s="87"/>
      <c r="D678" s="87"/>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52"/>
      <c r="AM678" s="52"/>
      <c r="AN678" s="52"/>
      <c r="AO678" s="52"/>
      <c r="AP678" s="52"/>
      <c r="AQ678" s="52"/>
    </row>
    <row r="679" spans="1:43" ht="19.5" customHeight="1">
      <c r="A679" s="63"/>
      <c r="B679" s="49"/>
      <c r="C679" s="87"/>
      <c r="D679" s="87"/>
      <c r="E679" s="49"/>
      <c r="F679" s="49"/>
      <c r="G679" s="49"/>
      <c r="H679" s="49"/>
      <c r="I679" s="49"/>
      <c r="J679" s="49"/>
      <c r="K679" s="49"/>
      <c r="L679" s="49"/>
      <c r="M679" s="87"/>
      <c r="N679" s="87"/>
      <c r="O679" s="87"/>
      <c r="P679" s="87"/>
      <c r="Q679" s="87"/>
      <c r="R679" s="49"/>
      <c r="S679" s="49"/>
      <c r="T679" s="49"/>
      <c r="U679" s="49"/>
      <c r="V679" s="49"/>
      <c r="W679" s="49"/>
      <c r="X679" s="49"/>
      <c r="Y679" s="49"/>
      <c r="Z679" s="49"/>
      <c r="AA679" s="49"/>
      <c r="AB679" s="49"/>
      <c r="AC679" s="49"/>
      <c r="AD679" s="49"/>
      <c r="AE679" s="49"/>
      <c r="AF679" s="49"/>
      <c r="AG679" s="49"/>
      <c r="AH679" s="49"/>
      <c r="AI679" s="49"/>
      <c r="AJ679" s="49"/>
      <c r="AK679" s="49"/>
      <c r="AL679" s="52"/>
      <c r="AM679" s="52"/>
      <c r="AN679" s="52"/>
      <c r="AO679" s="52"/>
      <c r="AP679" s="52"/>
      <c r="AQ679" s="52"/>
    </row>
    <row r="680" spans="1:43" ht="19.5" customHeight="1">
      <c r="A680" s="63"/>
      <c r="B680" s="49"/>
      <c r="C680" s="87"/>
      <c r="D680" s="87"/>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52"/>
      <c r="AM680" s="52"/>
      <c r="AN680" s="52"/>
      <c r="AO680" s="52"/>
      <c r="AP680" s="52"/>
      <c r="AQ680" s="52"/>
    </row>
    <row r="681" spans="1:43" ht="19.5" customHeight="1">
      <c r="A681" s="63"/>
      <c r="B681" s="49"/>
      <c r="C681" s="87"/>
      <c r="D681" s="87"/>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52"/>
      <c r="AM681" s="52"/>
      <c r="AN681" s="52"/>
      <c r="AO681" s="52"/>
      <c r="AP681" s="52"/>
      <c r="AQ681" s="52"/>
    </row>
    <row r="682" spans="1:43" ht="19.5" customHeight="1">
      <c r="A682" s="63"/>
      <c r="B682" s="49"/>
      <c r="C682" s="87"/>
      <c r="D682" s="87"/>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52"/>
      <c r="AM682" s="52"/>
      <c r="AN682" s="52"/>
      <c r="AO682" s="52"/>
      <c r="AP682" s="52"/>
      <c r="AQ682" s="52"/>
    </row>
    <row r="683" spans="1:43" ht="19.5" customHeight="1">
      <c r="A683" s="63"/>
      <c r="B683" s="49"/>
      <c r="C683" s="87"/>
      <c r="D683" s="87"/>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52"/>
      <c r="AM683" s="52"/>
      <c r="AN683" s="52"/>
      <c r="AO683" s="52"/>
      <c r="AP683" s="52"/>
      <c r="AQ683" s="52"/>
    </row>
    <row r="684" spans="1:43" ht="19.5" customHeight="1">
      <c r="A684" s="63"/>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52"/>
      <c r="AM684" s="52"/>
      <c r="AN684" s="52"/>
      <c r="AO684" s="52"/>
      <c r="AP684" s="52"/>
      <c r="AQ684" s="52"/>
    </row>
    <row r="685" spans="1:43" ht="19.5" customHeight="1">
      <c r="A685" s="63"/>
      <c r="B685" s="49"/>
      <c r="C685" s="87"/>
      <c r="D685" s="87"/>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52"/>
      <c r="AM685" s="52"/>
      <c r="AN685" s="52"/>
      <c r="AO685" s="52"/>
      <c r="AP685" s="52"/>
      <c r="AQ685" s="52"/>
    </row>
    <row r="686" spans="1:43" ht="19.5" customHeight="1">
      <c r="A686" s="63"/>
      <c r="B686" s="49"/>
      <c r="C686" s="87"/>
      <c r="D686" s="87"/>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52"/>
      <c r="AM686" s="52"/>
      <c r="AN686" s="52"/>
      <c r="AO686" s="52"/>
      <c r="AP686" s="52"/>
      <c r="AQ686" s="52"/>
    </row>
    <row r="687" spans="1:43" ht="19.5" customHeight="1">
      <c r="A687" s="63"/>
      <c r="B687" s="49"/>
      <c r="C687" s="87"/>
      <c r="D687" s="87"/>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52"/>
      <c r="AM687" s="52"/>
      <c r="AN687" s="52"/>
      <c r="AO687" s="52"/>
      <c r="AP687" s="52"/>
      <c r="AQ687" s="52"/>
    </row>
    <row r="688" spans="1:43" ht="19.5" customHeight="1">
      <c r="A688" s="63"/>
      <c r="B688" s="49"/>
      <c r="C688" s="87"/>
      <c r="D688" s="87"/>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52"/>
      <c r="AM688" s="52"/>
      <c r="AN688" s="52"/>
      <c r="AO688" s="52"/>
      <c r="AP688" s="52"/>
      <c r="AQ688" s="52"/>
    </row>
    <row r="689" spans="1:43" ht="19.5" customHeight="1">
      <c r="A689" s="63"/>
      <c r="B689" s="49"/>
      <c r="C689" s="87"/>
      <c r="D689" s="87"/>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52"/>
      <c r="AM689" s="52"/>
      <c r="AN689" s="52"/>
      <c r="AO689" s="52"/>
      <c r="AP689" s="52"/>
      <c r="AQ689" s="52"/>
    </row>
    <row r="690" spans="1:43" ht="19.5" customHeight="1">
      <c r="A690" s="63"/>
      <c r="B690" s="49"/>
      <c r="C690" s="87"/>
      <c r="D690" s="87"/>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52"/>
      <c r="AM690" s="52"/>
      <c r="AN690" s="52"/>
      <c r="AO690" s="52"/>
      <c r="AP690" s="52"/>
      <c r="AQ690" s="52"/>
    </row>
    <row r="691" spans="1:43" ht="19.5" customHeight="1">
      <c r="A691" s="63"/>
      <c r="B691" s="49"/>
      <c r="C691" s="87"/>
      <c r="D691" s="87"/>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52"/>
      <c r="AM691" s="52"/>
      <c r="AN691" s="52"/>
      <c r="AO691" s="52"/>
      <c r="AP691" s="52"/>
      <c r="AQ691" s="52"/>
    </row>
    <row r="692" spans="1:43" ht="19.5" customHeight="1">
      <c r="A692" s="63"/>
      <c r="B692" s="49"/>
      <c r="C692" s="87"/>
      <c r="D692" s="87"/>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52"/>
      <c r="AM692" s="52"/>
      <c r="AN692" s="52"/>
      <c r="AO692" s="52"/>
      <c r="AP692" s="52"/>
      <c r="AQ692" s="52"/>
    </row>
    <row r="693" spans="1:43" ht="19.5" customHeight="1">
      <c r="A693" s="63"/>
      <c r="B693" s="49"/>
      <c r="C693" s="87"/>
      <c r="D693" s="87"/>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52"/>
      <c r="AM693" s="52"/>
      <c r="AN693" s="52"/>
      <c r="AO693" s="52"/>
      <c r="AP693" s="52"/>
      <c r="AQ693" s="52"/>
    </row>
    <row r="694" spans="1:43" ht="19.5" customHeight="1">
      <c r="A694" s="63"/>
      <c r="B694" s="49"/>
      <c r="C694" s="87"/>
      <c r="D694" s="87"/>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52"/>
      <c r="AM694" s="52"/>
      <c r="AN694" s="52"/>
      <c r="AO694" s="52"/>
      <c r="AP694" s="52"/>
      <c r="AQ694" s="52"/>
    </row>
    <row r="695" spans="1:43" ht="19.5" customHeight="1">
      <c r="A695" s="63"/>
      <c r="B695" s="49"/>
      <c r="C695" s="87"/>
      <c r="D695" s="87"/>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52"/>
      <c r="AM695" s="52"/>
      <c r="AN695" s="52"/>
      <c r="AO695" s="52"/>
      <c r="AP695" s="52"/>
      <c r="AQ695" s="52"/>
    </row>
    <row r="696" spans="1:43" ht="19.5" customHeight="1">
      <c r="A696" s="63"/>
      <c r="B696" s="49"/>
      <c r="C696" s="49"/>
      <c r="D696" s="87"/>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52"/>
      <c r="AM696" s="52"/>
      <c r="AN696" s="52"/>
      <c r="AO696" s="52"/>
      <c r="AP696" s="52"/>
      <c r="AQ696" s="52"/>
    </row>
    <row r="697" spans="1:43" ht="19.5" customHeight="1">
      <c r="A697" s="63"/>
      <c r="B697" s="49"/>
      <c r="C697" s="87"/>
      <c r="D697" s="87"/>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52"/>
      <c r="AM697" s="52"/>
      <c r="AN697" s="52"/>
      <c r="AO697" s="52"/>
      <c r="AP697" s="52"/>
      <c r="AQ697" s="52"/>
    </row>
    <row r="698" spans="1:43" ht="19.5" customHeight="1">
      <c r="A698" s="63"/>
      <c r="B698" s="49"/>
      <c r="C698" s="87"/>
      <c r="D698" s="87"/>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52"/>
      <c r="AM698" s="52"/>
      <c r="AN698" s="52"/>
      <c r="AO698" s="52"/>
      <c r="AP698" s="52"/>
      <c r="AQ698" s="52"/>
    </row>
    <row r="699" spans="1:43" ht="19.5" customHeight="1">
      <c r="A699" s="63"/>
      <c r="B699" s="49"/>
      <c r="C699" s="87"/>
      <c r="D699" s="87"/>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52"/>
      <c r="AM699" s="52"/>
      <c r="AN699" s="52"/>
      <c r="AO699" s="52"/>
      <c r="AP699" s="52"/>
      <c r="AQ699" s="52"/>
    </row>
    <row r="700" spans="1:43" ht="19.5" customHeight="1">
      <c r="A700" s="63"/>
      <c r="B700" s="49"/>
      <c r="C700" s="87"/>
      <c r="D700" s="87"/>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52"/>
      <c r="AM700" s="52"/>
      <c r="AN700" s="52"/>
      <c r="AO700" s="52"/>
      <c r="AP700" s="52"/>
      <c r="AQ700" s="52"/>
    </row>
    <row r="701" spans="1:43" ht="19.5" customHeight="1">
      <c r="A701" s="63"/>
      <c r="B701" s="49"/>
      <c r="C701" s="87"/>
      <c r="D701" s="87"/>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52"/>
      <c r="AM701" s="52"/>
      <c r="AN701" s="52"/>
      <c r="AO701" s="52"/>
      <c r="AP701" s="52"/>
      <c r="AQ701" s="52"/>
    </row>
    <row r="702" spans="1:43" ht="19.5" customHeight="1">
      <c r="A702" s="63"/>
      <c r="B702" s="49"/>
      <c r="C702" s="87"/>
      <c r="D702" s="87"/>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52"/>
      <c r="AM702" s="52"/>
      <c r="AN702" s="52"/>
      <c r="AO702" s="52"/>
      <c r="AP702" s="52"/>
      <c r="AQ702" s="52"/>
    </row>
    <row r="703" spans="1:43" ht="19.5" customHeight="1">
      <c r="A703" s="63"/>
      <c r="B703" s="87"/>
      <c r="C703" s="87"/>
      <c r="D703" s="87"/>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52"/>
      <c r="AM703" s="52"/>
      <c r="AN703" s="52"/>
      <c r="AO703" s="52"/>
      <c r="AP703" s="52"/>
      <c r="AQ703" s="52"/>
    </row>
    <row r="704" spans="1:43" ht="19.5" customHeight="1">
      <c r="A704" s="63"/>
      <c r="B704" s="49"/>
      <c r="C704" s="87"/>
      <c r="D704" s="87"/>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52"/>
      <c r="AM704" s="52"/>
      <c r="AN704" s="52"/>
      <c r="AO704" s="52"/>
      <c r="AP704" s="52"/>
      <c r="AQ704" s="52"/>
    </row>
    <row r="705" spans="1:43" ht="19.5" customHeight="1">
      <c r="A705" s="63"/>
      <c r="B705" s="49"/>
      <c r="C705" s="87"/>
      <c r="D705" s="87"/>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52"/>
      <c r="AM705" s="52"/>
      <c r="AN705" s="52"/>
      <c r="AO705" s="52"/>
      <c r="AP705" s="52"/>
      <c r="AQ705" s="52"/>
    </row>
    <row r="706" spans="1:43" ht="19.5" customHeight="1">
      <c r="A706" s="63"/>
      <c r="B706" s="49"/>
      <c r="C706" s="87"/>
      <c r="D706" s="87"/>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52"/>
      <c r="AM706" s="52"/>
      <c r="AN706" s="52"/>
      <c r="AO706" s="52"/>
      <c r="AP706" s="52"/>
      <c r="AQ706" s="52"/>
    </row>
    <row r="707" spans="1:43" ht="19.5" customHeight="1">
      <c r="A707" s="63"/>
      <c r="B707" s="49"/>
      <c r="C707" s="87"/>
      <c r="D707" s="87"/>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52"/>
      <c r="AM707" s="52"/>
      <c r="AN707" s="52"/>
      <c r="AO707" s="52"/>
      <c r="AP707" s="52"/>
      <c r="AQ707" s="52"/>
    </row>
    <row r="708" spans="1:43" ht="19.5" customHeight="1">
      <c r="A708" s="63"/>
      <c r="B708" s="49"/>
      <c r="C708" s="87"/>
      <c r="D708" s="87"/>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52"/>
      <c r="AM708" s="52"/>
      <c r="AN708" s="52"/>
      <c r="AO708" s="52"/>
      <c r="AP708" s="52"/>
      <c r="AQ708" s="52"/>
    </row>
    <row r="709" spans="1:43" ht="19.5" customHeight="1">
      <c r="A709" s="63"/>
      <c r="B709" s="49"/>
      <c r="C709" s="87"/>
      <c r="D709" s="87"/>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52"/>
      <c r="AM709" s="52"/>
      <c r="AN709" s="52"/>
      <c r="AO709" s="52"/>
      <c r="AP709" s="52"/>
      <c r="AQ709" s="52"/>
    </row>
    <row r="710" spans="1:43" ht="19.5" customHeight="1">
      <c r="A710" s="63"/>
      <c r="B710" s="49"/>
      <c r="C710" s="87"/>
      <c r="D710" s="87"/>
      <c r="E710" s="49"/>
      <c r="F710" s="49"/>
      <c r="G710" s="49"/>
      <c r="H710" s="49"/>
      <c r="I710" s="49"/>
      <c r="J710" s="49"/>
      <c r="K710" s="49"/>
      <c r="L710" s="49"/>
      <c r="M710" s="87"/>
      <c r="N710" s="87"/>
      <c r="O710" s="87"/>
      <c r="P710" s="87"/>
      <c r="Q710" s="87"/>
      <c r="R710" s="49"/>
      <c r="S710" s="49"/>
      <c r="T710" s="49"/>
      <c r="U710" s="49"/>
      <c r="V710" s="49"/>
      <c r="W710" s="49"/>
      <c r="X710" s="49"/>
      <c r="Y710" s="49"/>
      <c r="Z710" s="49"/>
      <c r="AA710" s="49"/>
      <c r="AB710" s="49"/>
      <c r="AC710" s="49"/>
      <c r="AD710" s="49"/>
      <c r="AE710" s="49"/>
      <c r="AF710" s="49"/>
      <c r="AG710" s="49"/>
      <c r="AH710" s="49"/>
      <c r="AI710" s="49"/>
      <c r="AJ710" s="49"/>
      <c r="AK710" s="49"/>
      <c r="AL710" s="52"/>
      <c r="AM710" s="52"/>
      <c r="AN710" s="52"/>
      <c r="AO710" s="52"/>
      <c r="AP710" s="52"/>
      <c r="AQ710" s="52"/>
    </row>
    <row r="711" spans="1:43" ht="19.5" customHeight="1">
      <c r="A711" s="63"/>
      <c r="B711" s="49"/>
      <c r="C711" s="87"/>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52"/>
      <c r="AM711" s="52"/>
      <c r="AN711" s="52"/>
      <c r="AO711" s="52"/>
      <c r="AP711" s="52"/>
      <c r="AQ711" s="52"/>
    </row>
    <row r="712" spans="1:43" ht="19.5" customHeight="1">
      <c r="A712" s="63"/>
      <c r="B712" s="49"/>
      <c r="C712" s="87"/>
      <c r="D712" s="87"/>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52"/>
      <c r="AM712" s="52"/>
      <c r="AN712" s="52"/>
      <c r="AO712" s="52"/>
      <c r="AP712" s="52"/>
      <c r="AQ712" s="52"/>
    </row>
    <row r="713" spans="1:43" ht="19.5" customHeight="1">
      <c r="A713" s="63"/>
      <c r="B713" s="49"/>
      <c r="C713" s="87"/>
      <c r="D713" s="87"/>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52"/>
      <c r="AM713" s="52"/>
      <c r="AN713" s="52"/>
      <c r="AO713" s="52"/>
      <c r="AP713" s="52"/>
      <c r="AQ713" s="52"/>
    </row>
    <row r="714" spans="1:43" ht="19.5" customHeight="1">
      <c r="A714" s="63"/>
      <c r="B714" s="49"/>
      <c r="C714" s="87"/>
      <c r="D714" s="87"/>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52"/>
      <c r="AM714" s="52"/>
      <c r="AN714" s="52"/>
      <c r="AO714" s="52"/>
      <c r="AP714" s="52"/>
      <c r="AQ714" s="52"/>
    </row>
    <row r="715" spans="1:43" ht="19.5" customHeight="1">
      <c r="A715" s="63"/>
      <c r="B715" s="49"/>
      <c r="C715" s="87"/>
      <c r="D715" s="87"/>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52"/>
      <c r="AM715" s="52"/>
      <c r="AN715" s="52"/>
      <c r="AO715" s="52"/>
      <c r="AP715" s="52"/>
      <c r="AQ715" s="52"/>
    </row>
    <row r="716" spans="1:43" ht="19.5" customHeight="1">
      <c r="A716" s="63"/>
      <c r="B716" s="49"/>
      <c r="C716" s="87"/>
      <c r="D716" s="87"/>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52"/>
      <c r="AM716" s="52"/>
      <c r="AN716" s="52"/>
      <c r="AO716" s="52"/>
      <c r="AP716" s="52"/>
      <c r="AQ716" s="52"/>
    </row>
    <row r="717" spans="1:43" ht="19.5" customHeight="1">
      <c r="A717" s="63"/>
      <c r="B717" s="49"/>
      <c r="C717" s="87"/>
      <c r="D717" s="87"/>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52"/>
      <c r="AM717" s="52"/>
      <c r="AN717" s="52"/>
      <c r="AO717" s="52"/>
      <c r="AP717" s="52"/>
      <c r="AQ717" s="52"/>
    </row>
    <row r="718" spans="1:43" ht="19.5" customHeight="1">
      <c r="A718" s="63"/>
      <c r="B718" s="49"/>
      <c r="C718" s="87"/>
      <c r="D718" s="87"/>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52"/>
      <c r="AM718" s="52"/>
      <c r="AN718" s="52"/>
      <c r="AO718" s="52"/>
      <c r="AP718" s="52"/>
      <c r="AQ718" s="52"/>
    </row>
    <row r="719" spans="1:43" ht="19.5" customHeight="1">
      <c r="A719" s="63"/>
      <c r="B719" s="49"/>
      <c r="C719" s="87"/>
      <c r="D719" s="87"/>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52"/>
      <c r="AM719" s="52"/>
      <c r="AN719" s="52"/>
      <c r="AO719" s="52"/>
      <c r="AP719" s="52"/>
      <c r="AQ719" s="52"/>
    </row>
    <row r="720" spans="1:43" ht="19.5" customHeight="1">
      <c r="A720" s="63"/>
      <c r="B720" s="49"/>
      <c r="C720" s="87"/>
      <c r="D720" s="87"/>
      <c r="E720" s="49"/>
      <c r="F720" s="49"/>
      <c r="G720" s="49"/>
      <c r="H720" s="49"/>
      <c r="I720" s="49"/>
      <c r="J720" s="49"/>
      <c r="K720" s="49"/>
      <c r="L720" s="49"/>
      <c r="M720" s="87"/>
      <c r="N720" s="87"/>
      <c r="O720" s="87"/>
      <c r="P720" s="87"/>
      <c r="Q720" s="87"/>
      <c r="R720" s="49"/>
      <c r="S720" s="49"/>
      <c r="T720" s="49"/>
      <c r="U720" s="49"/>
      <c r="V720" s="49"/>
      <c r="W720" s="49"/>
      <c r="X720" s="49"/>
      <c r="Y720" s="49"/>
      <c r="Z720" s="49"/>
      <c r="AA720" s="49"/>
      <c r="AB720" s="49"/>
      <c r="AC720" s="49"/>
      <c r="AD720" s="49"/>
      <c r="AE720" s="49"/>
      <c r="AF720" s="49"/>
      <c r="AG720" s="49"/>
      <c r="AH720" s="49"/>
      <c r="AI720" s="49"/>
      <c r="AJ720" s="49"/>
      <c r="AK720" s="49"/>
      <c r="AL720" s="52"/>
      <c r="AM720" s="52"/>
      <c r="AN720" s="52"/>
      <c r="AO720" s="52"/>
      <c r="AP720" s="52"/>
      <c r="AQ720" s="52"/>
    </row>
    <row r="721" spans="1:43" ht="19.5" customHeight="1">
      <c r="A721" s="63"/>
      <c r="B721" s="49"/>
      <c r="C721" s="87"/>
      <c r="D721" s="87"/>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52"/>
      <c r="AM721" s="52"/>
      <c r="AN721" s="52"/>
      <c r="AO721" s="52"/>
      <c r="AP721" s="52"/>
      <c r="AQ721" s="52"/>
    </row>
    <row r="722" spans="1:43" ht="19.5" customHeight="1">
      <c r="A722" s="63"/>
      <c r="B722" s="49"/>
      <c r="C722" s="87"/>
      <c r="D722" s="87"/>
      <c r="E722" s="49"/>
      <c r="F722" s="49"/>
      <c r="G722" s="49"/>
      <c r="H722" s="49"/>
      <c r="I722" s="49"/>
      <c r="J722" s="49"/>
      <c r="K722" s="49"/>
      <c r="L722" s="49"/>
      <c r="M722" s="87"/>
      <c r="N722" s="87"/>
      <c r="O722" s="87"/>
      <c r="P722" s="87"/>
      <c r="Q722" s="87"/>
      <c r="R722" s="49"/>
      <c r="S722" s="49"/>
      <c r="T722" s="49"/>
      <c r="U722" s="49"/>
      <c r="V722" s="49"/>
      <c r="W722" s="49"/>
      <c r="X722" s="49"/>
      <c r="Y722" s="49"/>
      <c r="Z722" s="49"/>
      <c r="AA722" s="49"/>
      <c r="AB722" s="49"/>
      <c r="AC722" s="49"/>
      <c r="AD722" s="49"/>
      <c r="AE722" s="49"/>
      <c r="AF722" s="49"/>
      <c r="AG722" s="49"/>
      <c r="AH722" s="49"/>
      <c r="AI722" s="49"/>
      <c r="AJ722" s="49"/>
      <c r="AK722" s="49"/>
      <c r="AL722" s="52"/>
      <c r="AM722" s="52"/>
      <c r="AN722" s="52"/>
      <c r="AO722" s="52"/>
      <c r="AP722" s="52"/>
      <c r="AQ722" s="52"/>
    </row>
    <row r="723" spans="1:43" ht="19.5" customHeight="1">
      <c r="A723" s="63"/>
      <c r="B723" s="49"/>
      <c r="C723" s="87"/>
      <c r="D723" s="87"/>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52"/>
      <c r="AM723" s="52"/>
      <c r="AN723" s="52"/>
      <c r="AO723" s="52"/>
      <c r="AP723" s="52"/>
      <c r="AQ723" s="52"/>
    </row>
    <row r="724" spans="1:43" ht="19.5" customHeight="1">
      <c r="A724" s="63"/>
      <c r="B724" s="49"/>
      <c r="C724" s="87"/>
      <c r="D724" s="87"/>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52"/>
      <c r="AM724" s="52"/>
      <c r="AN724" s="52"/>
      <c r="AO724" s="52"/>
      <c r="AP724" s="52"/>
      <c r="AQ724" s="52"/>
    </row>
    <row r="725" spans="1:43" ht="19.5" customHeight="1">
      <c r="A725" s="63"/>
      <c r="B725" s="49"/>
      <c r="C725" s="87"/>
      <c r="D725" s="87"/>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52"/>
      <c r="AM725" s="52"/>
      <c r="AN725" s="52"/>
      <c r="AO725" s="52"/>
      <c r="AP725" s="52"/>
      <c r="AQ725" s="52"/>
    </row>
    <row r="726" spans="1:43" ht="19.5" customHeight="1">
      <c r="A726" s="63"/>
      <c r="B726" s="49"/>
      <c r="C726" s="87"/>
      <c r="D726" s="87"/>
      <c r="E726" s="49"/>
      <c r="F726" s="49"/>
      <c r="G726" s="49"/>
      <c r="H726" s="49"/>
      <c r="I726" s="49"/>
      <c r="J726" s="49"/>
      <c r="K726" s="87"/>
      <c r="L726" s="87"/>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52"/>
      <c r="AM726" s="52"/>
      <c r="AN726" s="52"/>
      <c r="AO726" s="52"/>
      <c r="AP726" s="52"/>
      <c r="AQ726" s="52"/>
    </row>
    <row r="727" spans="1:43" ht="19.5" customHeight="1">
      <c r="A727" s="63"/>
      <c r="B727" s="49"/>
      <c r="C727" s="87"/>
      <c r="D727" s="87"/>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52"/>
      <c r="AM727" s="52"/>
      <c r="AN727" s="52"/>
      <c r="AO727" s="52"/>
      <c r="AP727" s="52"/>
      <c r="AQ727" s="52"/>
    </row>
    <row r="728" spans="1:43" ht="19.5" customHeight="1">
      <c r="A728" s="63"/>
      <c r="B728" s="49"/>
      <c r="C728" s="87"/>
      <c r="D728" s="87"/>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52"/>
      <c r="AM728" s="52"/>
      <c r="AN728" s="52"/>
      <c r="AO728" s="52"/>
      <c r="AP728" s="52"/>
      <c r="AQ728" s="52"/>
    </row>
    <row r="729" spans="1:43" ht="19.5" customHeight="1">
      <c r="A729" s="63"/>
      <c r="B729" s="49"/>
      <c r="C729" s="87"/>
      <c r="D729" s="87"/>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52"/>
      <c r="AM729" s="52"/>
      <c r="AN729" s="52"/>
      <c r="AO729" s="52"/>
      <c r="AP729" s="52"/>
      <c r="AQ729" s="52"/>
    </row>
    <row r="730" spans="1:43" ht="19.5" customHeight="1">
      <c r="A730" s="63"/>
      <c r="B730" s="49"/>
      <c r="C730" s="87"/>
      <c r="D730" s="87"/>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52"/>
      <c r="AM730" s="52"/>
      <c r="AN730" s="52"/>
      <c r="AO730" s="52"/>
      <c r="AP730" s="52"/>
      <c r="AQ730" s="52"/>
    </row>
    <row r="731" spans="1:43" ht="19.5" customHeight="1">
      <c r="A731" s="63"/>
      <c r="B731" s="49"/>
      <c r="C731" s="87"/>
      <c r="D731" s="87"/>
      <c r="E731" s="49"/>
      <c r="F731" s="49"/>
      <c r="G731" s="49"/>
      <c r="H731" s="49"/>
      <c r="I731" s="49"/>
      <c r="J731" s="49"/>
      <c r="K731" s="49"/>
      <c r="L731" s="49"/>
      <c r="M731" s="87"/>
      <c r="N731" s="87"/>
      <c r="O731" s="87"/>
      <c r="P731" s="87"/>
      <c r="Q731" s="87"/>
      <c r="R731" s="49"/>
      <c r="S731" s="49"/>
      <c r="T731" s="49"/>
      <c r="U731" s="49"/>
      <c r="V731" s="49"/>
      <c r="W731" s="49"/>
      <c r="X731" s="49"/>
      <c r="Y731" s="49"/>
      <c r="Z731" s="49"/>
      <c r="AA731" s="49"/>
      <c r="AB731" s="49"/>
      <c r="AC731" s="49"/>
      <c r="AD731" s="49"/>
      <c r="AE731" s="49"/>
      <c r="AF731" s="49"/>
      <c r="AG731" s="49"/>
      <c r="AH731" s="49"/>
      <c r="AI731" s="49"/>
      <c r="AJ731" s="49"/>
      <c r="AK731" s="49"/>
      <c r="AL731" s="52"/>
      <c r="AM731" s="52"/>
      <c r="AN731" s="52"/>
      <c r="AO731" s="52"/>
      <c r="AP731" s="52"/>
      <c r="AQ731" s="52"/>
    </row>
    <row r="732" spans="1:43" ht="19.5" customHeight="1">
      <c r="A732" s="63"/>
      <c r="B732" s="49"/>
      <c r="C732" s="87"/>
      <c r="D732" s="87"/>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52"/>
      <c r="AM732" s="52"/>
      <c r="AN732" s="52"/>
      <c r="AO732" s="52"/>
      <c r="AP732" s="52"/>
      <c r="AQ732" s="52"/>
    </row>
    <row r="733" spans="1:43" ht="19.5" customHeight="1">
      <c r="A733" s="63"/>
      <c r="B733" s="49"/>
      <c r="C733" s="87"/>
      <c r="D733" s="87"/>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52"/>
      <c r="AM733" s="52"/>
      <c r="AN733" s="52"/>
      <c r="AO733" s="52"/>
      <c r="AP733" s="52"/>
      <c r="AQ733" s="52"/>
    </row>
    <row r="734" spans="1:43" ht="19.5" customHeight="1">
      <c r="A734" s="63"/>
      <c r="B734" s="49"/>
      <c r="C734" s="87"/>
      <c r="D734" s="87"/>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52"/>
      <c r="AM734" s="52"/>
      <c r="AN734" s="52"/>
      <c r="AO734" s="52"/>
      <c r="AP734" s="52"/>
      <c r="AQ734" s="52"/>
    </row>
    <row r="735" spans="1:43" ht="19.5" customHeight="1">
      <c r="A735" s="63"/>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52"/>
      <c r="AM735" s="52"/>
      <c r="AN735" s="52"/>
      <c r="AO735" s="52"/>
      <c r="AP735" s="52"/>
      <c r="AQ735" s="52"/>
    </row>
    <row r="736" spans="1:43" ht="1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52"/>
      <c r="AM736" s="52"/>
      <c r="AN736" s="52"/>
      <c r="AO736" s="52"/>
      <c r="AP736" s="52"/>
      <c r="AQ736" s="52"/>
    </row>
    <row r="737" spans="1:43" ht="1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52"/>
      <c r="AM737" s="52"/>
      <c r="AN737" s="52"/>
      <c r="AO737" s="52"/>
      <c r="AP737" s="52"/>
      <c r="AQ737" s="52"/>
    </row>
    <row r="738" spans="1:43" ht="1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52"/>
      <c r="AM738" s="52"/>
      <c r="AN738" s="52"/>
      <c r="AO738" s="52"/>
      <c r="AP738" s="52"/>
      <c r="AQ738" s="52"/>
    </row>
    <row r="739" spans="1:43" ht="1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52"/>
      <c r="AM739" s="52"/>
      <c r="AN739" s="52"/>
      <c r="AO739" s="52"/>
      <c r="AP739" s="52"/>
      <c r="AQ739" s="52"/>
    </row>
    <row r="740" spans="1:43" ht="1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52"/>
      <c r="AM740" s="52"/>
      <c r="AN740" s="52"/>
      <c r="AO740" s="52"/>
      <c r="AP740" s="52"/>
      <c r="AQ740" s="52"/>
    </row>
    <row r="741" spans="1:43" ht="1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52"/>
      <c r="AM741" s="52"/>
      <c r="AN741" s="52"/>
      <c r="AO741" s="52"/>
      <c r="AP741" s="52"/>
      <c r="AQ741" s="52"/>
    </row>
    <row r="742" spans="1:43" ht="1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52"/>
      <c r="AM742" s="52"/>
      <c r="AN742" s="52"/>
      <c r="AO742" s="52"/>
      <c r="AP742" s="52"/>
      <c r="AQ742" s="52"/>
    </row>
    <row r="743" spans="1:43" ht="1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52"/>
      <c r="AM743" s="52"/>
      <c r="AN743" s="52"/>
      <c r="AO743" s="52"/>
      <c r="AP743" s="52"/>
      <c r="AQ743" s="52"/>
    </row>
    <row r="744" spans="1:43" ht="1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52"/>
      <c r="AM744" s="52"/>
      <c r="AN744" s="52"/>
      <c r="AO744" s="52"/>
      <c r="AP744" s="52"/>
      <c r="AQ744" s="52"/>
    </row>
    <row r="745" spans="1:43" ht="1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52"/>
      <c r="AM745" s="52"/>
      <c r="AN745" s="52"/>
      <c r="AO745" s="52"/>
      <c r="AP745" s="52"/>
      <c r="AQ745" s="52"/>
    </row>
    <row r="746" spans="1:43" ht="1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52"/>
      <c r="AM746" s="52"/>
      <c r="AN746" s="52"/>
      <c r="AO746" s="52"/>
      <c r="AP746" s="52"/>
      <c r="AQ746" s="52"/>
    </row>
    <row r="747" spans="1:43" ht="1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52"/>
      <c r="AM747" s="52"/>
      <c r="AN747" s="52"/>
      <c r="AO747" s="52"/>
      <c r="AP747" s="52"/>
      <c r="AQ747" s="52"/>
    </row>
    <row r="748" spans="1:43" ht="1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52"/>
      <c r="AM748" s="52"/>
      <c r="AN748" s="52"/>
      <c r="AO748" s="52"/>
      <c r="AP748" s="52"/>
      <c r="AQ748" s="52"/>
    </row>
    <row r="749" spans="1:43" ht="1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52"/>
      <c r="AM749" s="52"/>
      <c r="AN749" s="52"/>
      <c r="AO749" s="52"/>
      <c r="AP749" s="52"/>
      <c r="AQ749" s="52"/>
    </row>
    <row r="750" spans="1:43" ht="1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52"/>
      <c r="AM750" s="52"/>
      <c r="AN750" s="52"/>
      <c r="AO750" s="52"/>
      <c r="AP750" s="52"/>
      <c r="AQ750" s="52"/>
    </row>
    <row r="751" spans="1:43" ht="1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52"/>
      <c r="AM751" s="52"/>
      <c r="AN751" s="52"/>
      <c r="AO751" s="52"/>
      <c r="AP751" s="52"/>
      <c r="AQ751" s="52"/>
    </row>
    <row r="752" spans="1:43" ht="1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52"/>
      <c r="AM752" s="52"/>
      <c r="AN752" s="52"/>
      <c r="AO752" s="52"/>
      <c r="AP752" s="52"/>
      <c r="AQ752" s="52"/>
    </row>
    <row r="753" spans="1:43" ht="1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52"/>
      <c r="AM753" s="52"/>
      <c r="AN753" s="52"/>
      <c r="AO753" s="52"/>
      <c r="AP753" s="52"/>
      <c r="AQ753" s="52"/>
    </row>
    <row r="754" spans="1:43" ht="1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52"/>
      <c r="AM754" s="52"/>
      <c r="AN754" s="52"/>
      <c r="AO754" s="52"/>
      <c r="AP754" s="52"/>
      <c r="AQ754" s="52"/>
    </row>
    <row r="755" spans="1:43" ht="1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52"/>
      <c r="AM755" s="52"/>
      <c r="AN755" s="52"/>
      <c r="AO755" s="52"/>
      <c r="AP755" s="52"/>
      <c r="AQ755" s="52"/>
    </row>
    <row r="756" spans="1:43" ht="1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52"/>
      <c r="AM756" s="52"/>
      <c r="AN756" s="52"/>
      <c r="AO756" s="52"/>
      <c r="AP756" s="52"/>
      <c r="AQ756" s="52"/>
    </row>
    <row r="757" spans="1:43" ht="1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52"/>
      <c r="AM757" s="52"/>
      <c r="AN757" s="52"/>
      <c r="AO757" s="52"/>
      <c r="AP757" s="52"/>
      <c r="AQ757" s="52"/>
    </row>
    <row r="758" spans="1:43" ht="1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52"/>
      <c r="AM758" s="52"/>
      <c r="AN758" s="52"/>
      <c r="AO758" s="52"/>
      <c r="AP758" s="52"/>
      <c r="AQ758" s="52"/>
    </row>
    <row r="759" spans="1:43" ht="1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52"/>
      <c r="AM759" s="52"/>
      <c r="AN759" s="52"/>
      <c r="AO759" s="52"/>
      <c r="AP759" s="52"/>
      <c r="AQ759" s="52"/>
    </row>
    <row r="760" spans="1:43" ht="1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52"/>
      <c r="AM760" s="52"/>
      <c r="AN760" s="52"/>
      <c r="AO760" s="52"/>
      <c r="AP760" s="52"/>
      <c r="AQ760" s="52"/>
    </row>
    <row r="761" spans="1:43" ht="1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52"/>
      <c r="AM761" s="52"/>
      <c r="AN761" s="52"/>
      <c r="AO761" s="52"/>
      <c r="AP761" s="52"/>
      <c r="AQ761" s="52"/>
    </row>
    <row r="762" spans="1:43" ht="1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52"/>
      <c r="AM762" s="52"/>
      <c r="AN762" s="52"/>
      <c r="AO762" s="52"/>
      <c r="AP762" s="52"/>
      <c r="AQ762" s="52"/>
    </row>
    <row r="763" spans="1:43" ht="1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52"/>
      <c r="AM763" s="52"/>
      <c r="AN763" s="52"/>
      <c r="AO763" s="52"/>
      <c r="AP763" s="52"/>
      <c r="AQ763" s="52"/>
    </row>
    <row r="764" spans="1:43" ht="1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52"/>
      <c r="AM764" s="52"/>
      <c r="AN764" s="52"/>
      <c r="AO764" s="52"/>
      <c r="AP764" s="52"/>
      <c r="AQ764" s="52"/>
    </row>
    <row r="765" spans="1:43" ht="1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52"/>
      <c r="AM765" s="52"/>
      <c r="AN765" s="52"/>
      <c r="AO765" s="52"/>
      <c r="AP765" s="52"/>
      <c r="AQ765" s="52"/>
    </row>
    <row r="766" spans="1:43" ht="1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52"/>
      <c r="AM766" s="52"/>
      <c r="AN766" s="52"/>
      <c r="AO766" s="52"/>
      <c r="AP766" s="52"/>
      <c r="AQ766" s="52"/>
    </row>
    <row r="767" spans="1:43" ht="1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52"/>
      <c r="AM767" s="52"/>
      <c r="AN767" s="52"/>
      <c r="AO767" s="52"/>
      <c r="AP767" s="52"/>
      <c r="AQ767" s="52"/>
    </row>
    <row r="768" spans="1:43" ht="1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52"/>
      <c r="AM768" s="52"/>
      <c r="AN768" s="52"/>
      <c r="AO768" s="52"/>
      <c r="AP768" s="52"/>
      <c r="AQ768" s="52"/>
    </row>
    <row r="769" spans="1:43" ht="1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52"/>
      <c r="AM769" s="52"/>
      <c r="AN769" s="52"/>
      <c r="AO769" s="52"/>
      <c r="AP769" s="52"/>
      <c r="AQ769" s="52"/>
    </row>
    <row r="770" spans="1:43" ht="1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52"/>
      <c r="AM770" s="52"/>
      <c r="AN770" s="52"/>
      <c r="AO770" s="52"/>
      <c r="AP770" s="52"/>
      <c r="AQ770" s="52"/>
    </row>
    <row r="771" spans="1:43" ht="1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52"/>
      <c r="AM771" s="52"/>
      <c r="AN771" s="52"/>
      <c r="AO771" s="52"/>
      <c r="AP771" s="52"/>
      <c r="AQ771" s="52"/>
    </row>
    <row r="772" spans="1:43" ht="1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52"/>
      <c r="AM772" s="52"/>
      <c r="AN772" s="52"/>
      <c r="AO772" s="52"/>
      <c r="AP772" s="52"/>
      <c r="AQ772" s="52"/>
    </row>
    <row r="773" spans="1:43" ht="1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52"/>
      <c r="AM773" s="52"/>
      <c r="AN773" s="52"/>
      <c r="AO773" s="52"/>
      <c r="AP773" s="52"/>
      <c r="AQ773" s="52"/>
    </row>
    <row r="774" spans="1:43" ht="1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52"/>
      <c r="AM774" s="52"/>
      <c r="AN774" s="52"/>
      <c r="AO774" s="52"/>
      <c r="AP774" s="52"/>
      <c r="AQ774" s="52"/>
    </row>
    <row r="775" spans="1:43" ht="1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52"/>
      <c r="AM775" s="52"/>
      <c r="AN775" s="52"/>
      <c r="AO775" s="52"/>
      <c r="AP775" s="52"/>
      <c r="AQ775" s="52"/>
    </row>
    <row r="776" spans="1:43" ht="1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52"/>
      <c r="AM776" s="52"/>
      <c r="AN776" s="52"/>
      <c r="AO776" s="52"/>
      <c r="AP776" s="52"/>
      <c r="AQ776" s="52"/>
    </row>
    <row r="777" spans="1:43" ht="1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52"/>
      <c r="AM777" s="52"/>
      <c r="AN777" s="52"/>
      <c r="AO777" s="52"/>
      <c r="AP777" s="52"/>
      <c r="AQ777" s="52"/>
    </row>
    <row r="778" spans="1:43" ht="1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52"/>
      <c r="AM778" s="52"/>
      <c r="AN778" s="52"/>
      <c r="AO778" s="52"/>
      <c r="AP778" s="52"/>
      <c r="AQ778" s="52"/>
    </row>
    <row r="779" spans="1:43" ht="1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52"/>
      <c r="AM779" s="52"/>
      <c r="AN779" s="52"/>
      <c r="AO779" s="52"/>
      <c r="AP779" s="52"/>
      <c r="AQ779" s="52"/>
    </row>
    <row r="780" spans="1:43" ht="1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52"/>
      <c r="AM780" s="52"/>
      <c r="AN780" s="52"/>
      <c r="AO780" s="52"/>
      <c r="AP780" s="52"/>
      <c r="AQ780" s="52"/>
    </row>
    <row r="781" spans="1:43" ht="1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52"/>
      <c r="AM781" s="52"/>
      <c r="AN781" s="52"/>
      <c r="AO781" s="52"/>
      <c r="AP781" s="52"/>
      <c r="AQ781" s="52"/>
    </row>
    <row r="782" spans="1:43" ht="1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52"/>
      <c r="AM782" s="52"/>
      <c r="AN782" s="52"/>
      <c r="AO782" s="52"/>
      <c r="AP782" s="52"/>
      <c r="AQ782" s="52"/>
    </row>
    <row r="783" spans="1:43" ht="1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52"/>
      <c r="AM783" s="52"/>
      <c r="AN783" s="52"/>
      <c r="AO783" s="52"/>
      <c r="AP783" s="52"/>
      <c r="AQ783" s="52"/>
    </row>
    <row r="784" spans="1:43" ht="1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52"/>
      <c r="AM784" s="52"/>
      <c r="AN784" s="52"/>
      <c r="AO784" s="52"/>
      <c r="AP784" s="52"/>
      <c r="AQ784" s="52"/>
    </row>
    <row r="785" spans="1:43" ht="1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52"/>
      <c r="AM785" s="52"/>
      <c r="AN785" s="52"/>
      <c r="AO785" s="52"/>
      <c r="AP785" s="52"/>
      <c r="AQ785" s="52"/>
    </row>
    <row r="786" spans="1:43" ht="1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52"/>
      <c r="AM786" s="52"/>
      <c r="AN786" s="52"/>
      <c r="AO786" s="52"/>
      <c r="AP786" s="52"/>
      <c r="AQ786" s="52"/>
    </row>
    <row r="787" spans="1:43" ht="1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52"/>
      <c r="AM787" s="52"/>
      <c r="AN787" s="52"/>
      <c r="AO787" s="52"/>
      <c r="AP787" s="52"/>
      <c r="AQ787" s="52"/>
    </row>
    <row r="788" spans="1:43" ht="1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52"/>
      <c r="AM788" s="52"/>
      <c r="AN788" s="52"/>
      <c r="AO788" s="52"/>
      <c r="AP788" s="52"/>
      <c r="AQ788" s="52"/>
    </row>
    <row r="789" spans="1:43" ht="1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52"/>
      <c r="AM789" s="52"/>
      <c r="AN789" s="52"/>
      <c r="AO789" s="52"/>
      <c r="AP789" s="52"/>
      <c r="AQ789" s="52"/>
    </row>
    <row r="790" spans="1:43" ht="1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52"/>
      <c r="AM790" s="52"/>
      <c r="AN790" s="52"/>
      <c r="AO790" s="52"/>
      <c r="AP790" s="52"/>
      <c r="AQ790" s="52"/>
    </row>
    <row r="791" spans="1:43" ht="1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52"/>
      <c r="AM791" s="52"/>
      <c r="AN791" s="52"/>
      <c r="AO791" s="52"/>
      <c r="AP791" s="52"/>
      <c r="AQ791" s="52"/>
    </row>
    <row r="792" spans="1:43" ht="1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52"/>
      <c r="AM792" s="52"/>
      <c r="AN792" s="52"/>
      <c r="AO792" s="52"/>
      <c r="AP792" s="52"/>
      <c r="AQ792" s="52"/>
    </row>
    <row r="793" spans="1:43" ht="1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52"/>
      <c r="AM793" s="52"/>
      <c r="AN793" s="52"/>
      <c r="AO793" s="52"/>
      <c r="AP793" s="52"/>
      <c r="AQ793" s="52"/>
    </row>
    <row r="794" spans="1:43" ht="1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52"/>
      <c r="AM794" s="52"/>
      <c r="AN794" s="52"/>
      <c r="AO794" s="52"/>
      <c r="AP794" s="52"/>
      <c r="AQ794" s="52"/>
    </row>
    <row r="795" spans="1:43" ht="1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52"/>
      <c r="AM795" s="52"/>
      <c r="AN795" s="52"/>
      <c r="AO795" s="52"/>
      <c r="AP795" s="52"/>
      <c r="AQ795" s="52"/>
    </row>
    <row r="796" spans="1:43" ht="1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52"/>
      <c r="AM796" s="52"/>
      <c r="AN796" s="52"/>
      <c r="AO796" s="52"/>
      <c r="AP796" s="52"/>
      <c r="AQ796" s="52"/>
    </row>
    <row r="797" spans="1:43" ht="1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52"/>
      <c r="AM797" s="52"/>
      <c r="AN797" s="52"/>
      <c r="AO797" s="52"/>
      <c r="AP797" s="52"/>
      <c r="AQ797" s="52"/>
    </row>
    <row r="798" spans="1:43" ht="1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52"/>
      <c r="AM798" s="52"/>
      <c r="AN798" s="52"/>
      <c r="AO798" s="52"/>
      <c r="AP798" s="52"/>
      <c r="AQ798" s="52"/>
    </row>
    <row r="799" spans="1:43" ht="1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52"/>
      <c r="AM799" s="52"/>
      <c r="AN799" s="52"/>
      <c r="AO799" s="52"/>
      <c r="AP799" s="52"/>
      <c r="AQ799" s="52"/>
    </row>
    <row r="800" spans="1:43" ht="1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52"/>
      <c r="AM800" s="52"/>
      <c r="AN800" s="52"/>
      <c r="AO800" s="52"/>
      <c r="AP800" s="52"/>
      <c r="AQ800" s="52"/>
    </row>
    <row r="801" spans="1:43" ht="1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52"/>
      <c r="AM801" s="52"/>
      <c r="AN801" s="52"/>
      <c r="AO801" s="52"/>
      <c r="AP801" s="52"/>
      <c r="AQ801" s="52"/>
    </row>
    <row r="802" spans="1:43" ht="1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52"/>
      <c r="AM802" s="52"/>
      <c r="AN802" s="52"/>
      <c r="AO802" s="52"/>
      <c r="AP802" s="52"/>
      <c r="AQ802" s="52"/>
    </row>
    <row r="803" spans="1:43" ht="1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52"/>
      <c r="AM803" s="52"/>
      <c r="AN803" s="52"/>
      <c r="AO803" s="52"/>
      <c r="AP803" s="52"/>
      <c r="AQ803" s="52"/>
    </row>
    <row r="804" spans="1:43" ht="1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52"/>
      <c r="AM804" s="52"/>
      <c r="AN804" s="52"/>
      <c r="AO804" s="52"/>
      <c r="AP804" s="52"/>
      <c r="AQ804" s="52"/>
    </row>
    <row r="805" spans="1:43" ht="1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52"/>
      <c r="AM805" s="52"/>
      <c r="AN805" s="52"/>
      <c r="AO805" s="52"/>
      <c r="AP805" s="52"/>
      <c r="AQ805" s="52"/>
    </row>
    <row r="806" spans="1:43" ht="1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52"/>
      <c r="AM806" s="52"/>
      <c r="AN806" s="52"/>
      <c r="AO806" s="52"/>
      <c r="AP806" s="52"/>
      <c r="AQ806" s="52"/>
    </row>
    <row r="807" spans="1:43" ht="1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52"/>
      <c r="AM807" s="52"/>
      <c r="AN807" s="52"/>
      <c r="AO807" s="52"/>
      <c r="AP807" s="52"/>
      <c r="AQ807" s="52"/>
    </row>
    <row r="808" spans="1:43" ht="1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52"/>
      <c r="AM808" s="52"/>
      <c r="AN808" s="52"/>
      <c r="AO808" s="52"/>
      <c r="AP808" s="52"/>
      <c r="AQ808" s="52"/>
    </row>
    <row r="809" spans="1:43" ht="1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52"/>
      <c r="AM809" s="52"/>
      <c r="AN809" s="52"/>
      <c r="AO809" s="52"/>
      <c r="AP809" s="52"/>
      <c r="AQ809" s="52"/>
    </row>
    <row r="810" spans="1:43" ht="1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52"/>
      <c r="AM810" s="52"/>
      <c r="AN810" s="52"/>
      <c r="AO810" s="52"/>
      <c r="AP810" s="52"/>
      <c r="AQ810" s="52"/>
    </row>
    <row r="811" spans="1:43" ht="19.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row>
    <row r="812" spans="1:43" ht="19.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row>
    <row r="813" spans="1:43" ht="19.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row>
    <row r="814" spans="1:43" ht="19.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row>
    <row r="815" spans="1:43" ht="19.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row>
    <row r="816" spans="1:43" ht="19.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row>
    <row r="817" spans="1:43" ht="19.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row>
    <row r="818" spans="1:43" ht="19.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row>
    <row r="819" spans="1:43" ht="19.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row>
    <row r="820" spans="1:43" ht="19.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row>
    <row r="821" spans="1:43" ht="19.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row>
    <row r="822" spans="1:43" ht="19.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row>
    <row r="823" spans="1:43" ht="19.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row>
    <row r="824" spans="1:43" ht="19.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row>
    <row r="825" spans="1:43" ht="19.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row>
    <row r="826" spans="1:43" ht="19.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row>
    <row r="827" spans="1:43" ht="19.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row>
    <row r="828" spans="1:43" ht="19.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row>
    <row r="829" spans="1:43" ht="19.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row>
    <row r="830" spans="1:43" ht="19.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row>
    <row r="831" spans="1:43" ht="19.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row>
    <row r="832" spans="1:43" ht="19.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row>
    <row r="833" spans="1:43" ht="19.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row>
    <row r="834" spans="1:43" ht="19.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row>
    <row r="835" spans="1:43" ht="19.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row>
    <row r="836" spans="1:43" ht="19.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row>
    <row r="837" spans="1:43" ht="19.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row>
    <row r="838" spans="1:43" ht="19.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row>
    <row r="839" spans="1:43" ht="19.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row>
    <row r="840" spans="1:43" ht="19.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row>
    <row r="841" spans="1:43" ht="19.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row>
    <row r="842" spans="1:43" ht="19.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row>
    <row r="843" spans="1:43" ht="19.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row>
    <row r="844" spans="1:43" ht="19.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row>
    <row r="845" spans="1:43" ht="19.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row>
    <row r="846" spans="1:43" ht="19.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row>
    <row r="847" spans="1:43" ht="19.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row>
    <row r="848" spans="1:43" ht="19.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row>
    <row r="849" spans="1:43" ht="19.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row>
    <row r="850" spans="1:43" ht="19.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row>
    <row r="851" spans="1:43" ht="19.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row>
    <row r="852" spans="1:43" ht="19.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row>
    <row r="853" spans="1:43" ht="19.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row>
    <row r="854" spans="1:43" ht="19.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row>
    <row r="855" spans="1:43" ht="19.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row>
    <row r="856" spans="1:43" ht="19.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row>
    <row r="857" spans="1:43" ht="19.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row>
    <row r="858" spans="1:43" ht="19.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row>
    <row r="859" spans="1:43" ht="19.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row>
    <row r="860" spans="1:43" ht="19.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row>
    <row r="861" spans="1:43" ht="19.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row>
    <row r="862" spans="1:43" ht="19.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row>
    <row r="863" spans="1:43" ht="19.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row>
    <row r="864" spans="1:43" ht="19.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row>
    <row r="865" spans="1:43" ht="19.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row>
    <row r="866" spans="1:43" ht="19.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row>
    <row r="867" spans="1:43" ht="19.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row>
    <row r="868" spans="1:43" ht="19.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row>
    <row r="869" spans="1:43" ht="19.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row>
    <row r="870" spans="1:43" ht="19.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row>
    <row r="871" spans="1:43" ht="19.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row>
    <row r="872" spans="1:43" ht="19.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row>
    <row r="873" spans="1:43" ht="19.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row>
    <row r="874" spans="1:43" ht="19.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row>
    <row r="875" spans="1:43" ht="19.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row>
    <row r="876" spans="1:43" ht="19.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row>
    <row r="877" spans="1:43" ht="19.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row>
    <row r="878" spans="1:43" ht="19.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row>
    <row r="879" spans="1:43" ht="19.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row>
    <row r="880" spans="1:43" ht="19.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row>
    <row r="881" spans="1:43" ht="19.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row>
    <row r="882" spans="1:43" ht="19.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row>
    <row r="883" spans="1:43" ht="19.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row>
    <row r="884" spans="1:43" ht="19.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row>
    <row r="885" spans="1:43" ht="19.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row>
    <row r="886" spans="1:43" ht="19.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row>
    <row r="887" spans="1:43" ht="19.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row>
    <row r="888" spans="1:43" ht="19.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row>
    <row r="889" spans="1:43" ht="19.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row>
    <row r="890" spans="1:43" ht="19.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row>
    <row r="891" spans="1:43" ht="19.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row>
    <row r="892" spans="1:43" ht="19.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row>
    <row r="893" spans="1:43" ht="19.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row>
    <row r="894" spans="1:43" ht="19.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row>
    <row r="895" spans="1:43" ht="19.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row>
    <row r="896" spans="1:43" ht="19.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row>
    <row r="897" spans="1:43" ht="19.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row>
    <row r="898" spans="1:43" ht="19.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row>
    <row r="899" spans="1:43" ht="19.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row>
    <row r="900" spans="1:43" ht="19.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row>
    <row r="901" spans="1:43" ht="19.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row>
    <row r="902" spans="1:43" ht="19.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row>
    <row r="903" spans="1:43" ht="19.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row>
    <row r="904" spans="1:43" ht="19.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row>
    <row r="905" spans="1:43" ht="19.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row>
    <row r="906" spans="1:43" ht="19.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row>
    <row r="907" spans="1:43" ht="19.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row>
    <row r="908" spans="1:43" ht="19.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row>
    <row r="909" spans="1:43" ht="19.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row>
    <row r="910" spans="1:43" ht="19.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row>
    <row r="911" spans="1:43" ht="19.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row>
    <row r="912" spans="1:43" ht="19.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row>
    <row r="913" spans="1:43" ht="19.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row>
    <row r="914" spans="1:43" ht="19.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row>
    <row r="915" spans="1:43" ht="19.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row>
    <row r="916" spans="1:43" ht="19.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row>
    <row r="917" spans="1:43" ht="19.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row>
    <row r="918" spans="1:43" ht="19.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row>
    <row r="919" spans="1:43" ht="19.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row>
    <row r="920" spans="1:43" ht="19.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row>
    <row r="921" spans="1:43" ht="19.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row>
    <row r="922" spans="1:43" ht="19.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row>
    <row r="923" spans="1:43" ht="19.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row>
    <row r="924" spans="1:43" ht="19.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row>
    <row r="925" spans="1:43" ht="19.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row>
    <row r="926" spans="1:43" ht="19.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row>
    <row r="927" spans="1:43" ht="19.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row>
    <row r="928" spans="1:43" ht="19.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row>
    <row r="929" spans="1:43" ht="19.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row>
    <row r="930" spans="1:43" ht="19.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row>
    <row r="931" spans="1:43" ht="19.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row>
    <row r="932" spans="1:43" ht="19.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row>
    <row r="933" spans="1:43" ht="19.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row>
    <row r="934" spans="1:43" ht="19.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row>
    <row r="935" spans="1:43" ht="19.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row>
    <row r="936" spans="1:43" ht="19.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row>
    <row r="937" spans="1:43" ht="19.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row>
    <row r="938" spans="1:43" ht="19.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row>
    <row r="939" spans="1:43" ht="19.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row>
    <row r="940" spans="1:43" ht="19.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row>
    <row r="941" spans="1:43" ht="19.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row>
    <row r="942" spans="1:43" ht="19.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row>
    <row r="943" spans="1:43" ht="19.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row>
    <row r="944" spans="1:43" ht="19.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row>
    <row r="945" spans="1:43" ht="19.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row>
    <row r="946" spans="1:43" ht="19.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row>
    <row r="947" spans="1:43" ht="19.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row>
    <row r="948" spans="1:43" ht="19.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row>
    <row r="949" spans="1:43" ht="19.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row>
    <row r="950" spans="1:43" ht="19.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row>
    <row r="951" spans="1:43" ht="19.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row>
    <row r="952" spans="1:43" ht="19.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row>
    <row r="953" spans="1:43" ht="19.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row>
    <row r="954" spans="1:43" ht="19.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row>
    <row r="955" spans="1:43" ht="19.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row>
    <row r="956" spans="1:43" ht="19.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row>
    <row r="957" spans="1:43" ht="19.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row>
    <row r="958" spans="1:43" ht="19.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row>
    <row r="959" spans="1:43" ht="19.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row>
    <row r="960" spans="1:43" ht="19.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row>
    <row r="961" spans="1:43" ht="19.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row>
    <row r="962" spans="1:43" ht="19.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row>
    <row r="963" spans="1:43" ht="19.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row>
    <row r="964" spans="1:43" ht="19.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row>
    <row r="965" spans="1:43" ht="19.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row>
    <row r="966" spans="1:43" ht="19.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row>
    <row r="967" spans="1:43" ht="19.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row>
    <row r="968" spans="1:43" ht="19.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row>
    <row r="969" spans="1:43" ht="19.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row>
    <row r="970" spans="1:43" ht="19.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row>
    <row r="971" spans="1:43" ht="19.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row>
    <row r="972" spans="1:43" ht="19.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row>
    <row r="973" spans="1:43" ht="19.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row>
    <row r="974" spans="1:43" ht="19.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row>
    <row r="975" spans="1:43" ht="19.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row>
    <row r="976" spans="1:43" ht="19.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row>
    <row r="977" spans="1:43" ht="19.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row>
    <row r="978" spans="1:43" ht="19.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row>
    <row r="979" spans="1:43" ht="19.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row>
    <row r="980" spans="1:43" ht="19.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row>
    <row r="981" spans="1:43" ht="19.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row>
    <row r="982" spans="1:43" ht="19.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row>
    <row r="983" spans="1:43" ht="19.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row>
    <row r="984" spans="1:43" ht="19.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row>
    <row r="985" spans="1:43" ht="19.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row>
    <row r="986" spans="1:43" ht="19.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row>
    <row r="987" spans="1:43" ht="19.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row>
    <row r="988" spans="1:43" ht="19.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row>
    <row r="989" spans="1:43" ht="19.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row>
    <row r="990" spans="1:43" ht="19.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row>
    <row r="991" spans="1:43" ht="19.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row>
    <row r="992" spans="1:43" ht="19.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row>
    <row r="993" spans="1:43" ht="19.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row>
    <row r="994" spans="1:43" ht="19.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row>
    <row r="995" spans="1:43" ht="19.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row>
    <row r="996" spans="1:43" ht="19.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row>
    <row r="997" spans="1:43" ht="19.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row>
    <row r="998" spans="1:43" ht="19.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row>
    <row r="999" spans="1:43" ht="19.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row>
    <row r="1000" spans="1:43" ht="19.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row>
    <row r="1001" spans="1:43" ht="19.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row>
    <row r="1002" spans="1:43" ht="19.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row>
    <row r="1003" spans="1:43" ht="19.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row>
    <row r="1004" spans="1:43" ht="19.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row>
    <row r="1005" spans="1:43" ht="19.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row>
    <row r="1006" spans="1:43" ht="19.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row>
    <row r="1007" spans="1:43" ht="19.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row>
    <row r="1008" spans="1:43" ht="19.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row>
    <row r="1009" spans="1:43" ht="19.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row>
    <row r="1010" spans="1:43" ht="19.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row>
    <row r="1011" spans="1:43" ht="19.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row>
    <row r="1012" spans="1:43" ht="19.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row>
    <row r="1013" spans="1:43" ht="19.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row>
    <row r="1014" spans="1:43" ht="19.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row>
    <row r="1015" spans="1:43" ht="19.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row>
    <row r="1016" spans="1:43" ht="19.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row>
    <row r="1017" spans="1:43" ht="19.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row>
    <row r="1018" spans="1:43" ht="19.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row>
    <row r="1019" spans="1:43" ht="19.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row>
    <row r="1020" spans="1:43" ht="19.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row>
    <row r="1021" spans="1:43" ht="19.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row>
    <row r="1022" spans="1:43" ht="19.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row>
    <row r="1023" spans="1:43" ht="19.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row>
    <row r="1024" spans="1:43" ht="19.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row>
    <row r="1025" spans="1:43" ht="19.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row>
    <row r="1026" spans="1:43" ht="19.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row>
    <row r="1027" spans="1:43" ht="19.5"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row>
    <row r="1028" spans="1:43" ht="19.5"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row>
    <row r="1029" spans="1:43" ht="19.5"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row>
    <row r="1030" spans="1:43" ht="19.5"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row>
    <row r="1031" spans="1:43" ht="19.5"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row>
    <row r="1032" spans="1:43" ht="19.5"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row>
    <row r="1033" spans="1:43" ht="19.5"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row>
    <row r="1034" spans="1:43" ht="19.5"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row>
    <row r="1035" spans="1:43" ht="19.5"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row>
    <row r="1036" spans="1:43" ht="19.5"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row>
    <row r="1037" spans="1:43" ht="19.5"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row>
    <row r="1038" spans="1:43" ht="19.5"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row>
    <row r="1039" spans="1:43" ht="19.5"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row>
    <row r="1040" spans="1:43" ht="19.5"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row>
    <row r="1041" spans="1:43" ht="19.5"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row>
    <row r="1042" spans="1:43" ht="19.5"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row>
    <row r="1043" spans="1:43" ht="19.5"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row>
    <row r="1044" spans="1:43" ht="19.5"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row>
    <row r="1045" spans="1:43" ht="19.5"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row>
    <row r="1046" spans="1:43" ht="19.5"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row>
    <row r="1047" spans="1:43" ht="19.5"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row>
    <row r="1048" spans="1:43" ht="19.5"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row>
    <row r="1049" spans="1:43" ht="19.5"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row>
    <row r="1050" spans="1:43" ht="19.5"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row>
    <row r="1051" spans="1:43" ht="19.5"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row>
    <row r="1052" spans="1:43" ht="19.5"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row>
    <row r="1053" spans="1:43" ht="19.5"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row>
    <row r="1054" spans="1:43" ht="19.5"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row>
    <row r="1055" spans="1:43" ht="19.5"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row>
    <row r="1056" spans="1:43" ht="19.5"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row>
    <row r="1057" spans="1:43" ht="19.5"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row>
    <row r="1058" spans="1:43" ht="19.5"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row>
    <row r="1059" spans="1:43" ht="19.5"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row>
    <row r="1060" spans="1:43" ht="19.5"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row>
    <row r="1061" spans="1:43" ht="19.5"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row>
    <row r="1062" spans="1:43" ht="19.5"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row>
    <row r="1063" spans="1:43" ht="19.5"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row>
    <row r="1064" spans="1:43" ht="19.5"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row>
    <row r="1065" spans="1:43" ht="19.5"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row>
    <row r="1066" spans="1:43" ht="19.5"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row>
    <row r="1067" spans="1:43" ht="19.5"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row>
    <row r="1068" spans="1:43" ht="19.5"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row>
    <row r="1069" spans="1:43" ht="19.5"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row>
    <row r="1070" spans="1:43" ht="19.5"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row>
    <row r="1071" spans="1:43" ht="19.5"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row>
    <row r="1072" spans="1:43" ht="19.5"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row>
    <row r="1073" spans="1:43" ht="19.5"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row>
    <row r="1074" spans="1:43" ht="19.5"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row>
    <row r="1075" spans="1:43" ht="19.5"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row>
    <row r="1076" spans="1:43" ht="19.5"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row>
    <row r="1077" spans="1:43" ht="19.5"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row>
    <row r="1078" spans="1:43" ht="19.5"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row>
    <row r="1079" spans="1:43" ht="19.5"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row>
    <row r="1080" spans="1:43" ht="19.5"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row>
    <row r="1081" spans="1:43" ht="19.5"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row>
    <row r="1082" spans="1:43" ht="19.5"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row>
    <row r="1083" spans="1:43" ht="19.5"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row>
    <row r="1084" spans="1:43" ht="19.5"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row>
    <row r="1085" spans="1:43" ht="19.5"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row>
    <row r="1086" spans="1:43" ht="19.5"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row>
    <row r="1087" spans="1:43" ht="19.5"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row>
    <row r="1088" spans="1:43" ht="19.5"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row>
    <row r="1089" spans="1:43" ht="19.5"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row>
    <row r="1090" spans="1:43" ht="19.5"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row>
    <row r="1091" spans="1:43" ht="19.5"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row>
    <row r="1092" spans="1:43" ht="19.5"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row>
    <row r="1093" spans="1:43" ht="19.5"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row>
    <row r="1094" spans="1:43" ht="19.5"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row>
    <row r="1095" spans="1:43" ht="19.5"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row>
    <row r="1096" spans="1:43" ht="19.5"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row>
    <row r="1097" spans="1:43" ht="19.5"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row>
    <row r="1098" spans="1:43" ht="19.5"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row>
    <row r="1099" spans="1:43" ht="19.5"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row>
    <row r="1100" spans="1:43" ht="19.5"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row>
    <row r="1101" spans="1:43" ht="19.5"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row>
    <row r="1102" spans="1:43" ht="19.5"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row>
    <row r="1103" spans="1:43" ht="19.5"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row>
    <row r="1104" spans="1:43" ht="19.5"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row>
    <row r="1105" spans="1:43" ht="19.5"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row>
    <row r="1106" spans="1:43" ht="19.5"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row>
    <row r="1107" spans="1:43" ht="19.5"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row>
    <row r="1108" spans="1:43" ht="19.5"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row>
    <row r="1109" spans="1:43" ht="19.5"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row>
    <row r="1110" spans="1:43" ht="19.5"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row>
    <row r="1111" spans="1:43" ht="19.5"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row>
    <row r="1112" spans="1:43" ht="19.5"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row>
    <row r="1113" spans="1:43" ht="19.5"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row>
    <row r="1114" spans="1:43" ht="19.5" customHeight="1">
      <c r="A1114" s="32"/>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row>
    <row r="1115" spans="1:43" ht="19.5" customHeight="1">
      <c r="A1115" s="32"/>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row>
    <row r="1116" spans="1:43" ht="19.5" customHeight="1">
      <c r="A1116" s="32"/>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row>
    <row r="1117" spans="1:43" ht="19.5" customHeight="1">
      <c r="A1117" s="32"/>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row>
    <row r="1118" spans="1:43" ht="19.5" customHeight="1">
      <c r="A1118" s="32"/>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row>
    <row r="1119" spans="1:43" ht="19.5" customHeight="1">
      <c r="A1119" s="32"/>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row>
  </sheetData>
  <autoFilter ref="A1:AK810" xr:uid="{00000000-0009-0000-0000-000004000000}"/>
  <hyperlinks>
    <hyperlink ref="R2" r:id="rId1" xr:uid="{00000000-0004-0000-0400-000000000000}"/>
    <hyperlink ref="R3" r:id="rId2" xr:uid="{00000000-0004-0000-0400-000001000000}"/>
    <hyperlink ref="R4" r:id="rId3" xr:uid="{00000000-0004-0000-0400-000002000000}"/>
    <hyperlink ref="R5" r:id="rId4" xr:uid="{00000000-0004-0000-0400-000003000000}"/>
    <hyperlink ref="R6" r:id="rId5" xr:uid="{00000000-0004-0000-0400-000004000000}"/>
    <hyperlink ref="R7" r:id="rId6" xr:uid="{00000000-0004-0000-0400-000005000000}"/>
    <hyperlink ref="R8" r:id="rId7" xr:uid="{00000000-0004-0000-0400-000006000000}"/>
    <hyperlink ref="R9" r:id="rId8" xr:uid="{00000000-0004-0000-0400-000007000000}"/>
    <hyperlink ref="R10" r:id="rId9" xr:uid="{00000000-0004-0000-0400-000008000000}"/>
    <hyperlink ref="R11" r:id="rId10" xr:uid="{00000000-0004-0000-0400-000009000000}"/>
    <hyperlink ref="R12" r:id="rId11" xr:uid="{00000000-0004-0000-0400-00000A000000}"/>
    <hyperlink ref="R13" r:id="rId12" xr:uid="{00000000-0004-0000-0400-00000B000000}"/>
    <hyperlink ref="R14" r:id="rId13" xr:uid="{00000000-0004-0000-0400-00000C000000}"/>
    <hyperlink ref="R15" r:id="rId14" xr:uid="{00000000-0004-0000-0400-00000D000000}"/>
    <hyperlink ref="R17" r:id="rId15" xr:uid="{00000000-0004-0000-0400-00000E000000}"/>
    <hyperlink ref="R18" r:id="rId16" xr:uid="{00000000-0004-0000-0400-00000F000000}"/>
    <hyperlink ref="R19" r:id="rId17" xr:uid="{00000000-0004-0000-0400-000010000000}"/>
    <hyperlink ref="R20" r:id="rId18" xr:uid="{00000000-0004-0000-0400-000011000000}"/>
    <hyperlink ref="R21" r:id="rId19" xr:uid="{00000000-0004-0000-0400-000012000000}"/>
    <hyperlink ref="R22" r:id="rId20" xr:uid="{00000000-0004-0000-0400-000013000000}"/>
    <hyperlink ref="R23" r:id="rId21" xr:uid="{00000000-0004-0000-0400-000014000000}"/>
    <hyperlink ref="R24" r:id="rId22" xr:uid="{00000000-0004-0000-0400-000015000000}"/>
    <hyperlink ref="R25" r:id="rId23" xr:uid="{00000000-0004-0000-0400-000016000000}"/>
    <hyperlink ref="R26" r:id="rId24" xr:uid="{00000000-0004-0000-0400-000017000000}"/>
    <hyperlink ref="R27" r:id="rId25" xr:uid="{00000000-0004-0000-0400-000018000000}"/>
    <hyperlink ref="R28" r:id="rId26" xr:uid="{00000000-0004-0000-0400-000019000000}"/>
    <hyperlink ref="R29" r:id="rId27" xr:uid="{00000000-0004-0000-0400-00001A000000}"/>
    <hyperlink ref="R30" r:id="rId28" xr:uid="{00000000-0004-0000-0400-00001B000000}"/>
    <hyperlink ref="R31" r:id="rId29" xr:uid="{00000000-0004-0000-0400-00001C000000}"/>
    <hyperlink ref="R32" r:id="rId30" xr:uid="{00000000-0004-0000-0400-00001D000000}"/>
    <hyperlink ref="R33" r:id="rId31" xr:uid="{00000000-0004-0000-0400-00001E000000}"/>
    <hyperlink ref="R34" r:id="rId32" xr:uid="{00000000-0004-0000-0400-00001F000000}"/>
    <hyperlink ref="R35" r:id="rId33" xr:uid="{00000000-0004-0000-0400-000020000000}"/>
    <hyperlink ref="R36" r:id="rId34" xr:uid="{00000000-0004-0000-0400-000021000000}"/>
    <hyperlink ref="R37" r:id="rId35" xr:uid="{00000000-0004-0000-0400-000022000000}"/>
    <hyperlink ref="R38" r:id="rId36" xr:uid="{00000000-0004-0000-0400-000023000000}"/>
    <hyperlink ref="R39" r:id="rId37" xr:uid="{00000000-0004-0000-0400-000024000000}"/>
    <hyperlink ref="R40" r:id="rId38" xr:uid="{00000000-0004-0000-0400-000025000000}"/>
    <hyperlink ref="R41" r:id="rId39" xr:uid="{00000000-0004-0000-0400-000026000000}"/>
    <hyperlink ref="R42" r:id="rId40" xr:uid="{00000000-0004-0000-0400-000027000000}"/>
    <hyperlink ref="R43" r:id="rId41" xr:uid="{00000000-0004-0000-0400-000028000000}"/>
    <hyperlink ref="R44" r:id="rId42" xr:uid="{00000000-0004-0000-0400-000029000000}"/>
    <hyperlink ref="R45" r:id="rId43" xr:uid="{00000000-0004-0000-0400-00002A000000}"/>
    <hyperlink ref="R46" r:id="rId44" xr:uid="{00000000-0004-0000-0400-00002B000000}"/>
    <hyperlink ref="R47" r:id="rId45" xr:uid="{00000000-0004-0000-0400-00002C000000}"/>
    <hyperlink ref="R48" r:id="rId46" xr:uid="{00000000-0004-0000-0400-00002D000000}"/>
    <hyperlink ref="R49" r:id="rId47" xr:uid="{00000000-0004-0000-0400-00002E000000}"/>
    <hyperlink ref="R50" r:id="rId48" xr:uid="{00000000-0004-0000-0400-00002F000000}"/>
    <hyperlink ref="R51" r:id="rId49" xr:uid="{00000000-0004-0000-0400-000030000000}"/>
    <hyperlink ref="R52" r:id="rId50" xr:uid="{00000000-0004-0000-0400-000031000000}"/>
    <hyperlink ref="R53" r:id="rId51" xr:uid="{00000000-0004-0000-0400-000032000000}"/>
    <hyperlink ref="R54" r:id="rId52" xr:uid="{00000000-0004-0000-0400-000033000000}"/>
    <hyperlink ref="R55" r:id="rId53" xr:uid="{00000000-0004-0000-0400-000034000000}"/>
    <hyperlink ref="R56" r:id="rId54" xr:uid="{00000000-0004-0000-0400-000035000000}"/>
    <hyperlink ref="R57" r:id="rId55" xr:uid="{00000000-0004-0000-0400-000036000000}"/>
    <hyperlink ref="R58" r:id="rId56" xr:uid="{00000000-0004-0000-0400-000037000000}"/>
    <hyperlink ref="R59" r:id="rId57" xr:uid="{00000000-0004-0000-0400-000038000000}"/>
    <hyperlink ref="R60" r:id="rId58" xr:uid="{00000000-0004-0000-0400-000039000000}"/>
    <hyperlink ref="R61" r:id="rId59" xr:uid="{00000000-0004-0000-0400-00003A000000}"/>
    <hyperlink ref="R62" r:id="rId60" xr:uid="{00000000-0004-0000-0400-00003B000000}"/>
    <hyperlink ref="R63" r:id="rId61" xr:uid="{00000000-0004-0000-0400-00003C000000}"/>
    <hyperlink ref="R64" r:id="rId62" xr:uid="{00000000-0004-0000-0400-00003D000000}"/>
    <hyperlink ref="R65" r:id="rId63" xr:uid="{00000000-0004-0000-0400-00003E000000}"/>
    <hyperlink ref="R66" r:id="rId64" xr:uid="{00000000-0004-0000-0400-00003F000000}"/>
    <hyperlink ref="R68" r:id="rId65" xr:uid="{00000000-0004-0000-0400-000040000000}"/>
    <hyperlink ref="R69" r:id="rId66" xr:uid="{00000000-0004-0000-0400-000041000000}"/>
    <hyperlink ref="R70" r:id="rId67" xr:uid="{00000000-0004-0000-0400-000042000000}"/>
    <hyperlink ref="R71" r:id="rId68" xr:uid="{00000000-0004-0000-0400-000043000000}"/>
    <hyperlink ref="R72" r:id="rId69" xr:uid="{00000000-0004-0000-0400-000044000000}"/>
    <hyperlink ref="R73" r:id="rId70" xr:uid="{00000000-0004-0000-0400-000045000000}"/>
    <hyperlink ref="R74" r:id="rId71" xr:uid="{00000000-0004-0000-0400-000046000000}"/>
    <hyperlink ref="R75" r:id="rId72" xr:uid="{00000000-0004-0000-0400-000047000000}"/>
    <hyperlink ref="R76" r:id="rId73" xr:uid="{00000000-0004-0000-0400-000048000000}"/>
    <hyperlink ref="R77" r:id="rId74" xr:uid="{00000000-0004-0000-0400-000049000000}"/>
    <hyperlink ref="R78" r:id="rId75" xr:uid="{00000000-0004-0000-0400-00004A000000}"/>
    <hyperlink ref="R79" r:id="rId76" xr:uid="{00000000-0004-0000-0400-00004B000000}"/>
    <hyperlink ref="R80" r:id="rId77" xr:uid="{00000000-0004-0000-0400-00004C000000}"/>
    <hyperlink ref="R81" r:id="rId78" xr:uid="{00000000-0004-0000-0400-00004D000000}"/>
    <hyperlink ref="R82" r:id="rId79" xr:uid="{00000000-0004-0000-0400-00004E000000}"/>
    <hyperlink ref="R83" r:id="rId80" xr:uid="{00000000-0004-0000-0400-00004F000000}"/>
    <hyperlink ref="R84" r:id="rId81" xr:uid="{00000000-0004-0000-0400-000050000000}"/>
    <hyperlink ref="R85" r:id="rId82" xr:uid="{00000000-0004-0000-0400-000051000000}"/>
    <hyperlink ref="R86" r:id="rId83" xr:uid="{00000000-0004-0000-0400-000052000000}"/>
    <hyperlink ref="R87" r:id="rId84" xr:uid="{00000000-0004-0000-0400-000053000000}"/>
    <hyperlink ref="R88" r:id="rId85" xr:uid="{00000000-0004-0000-0400-000054000000}"/>
    <hyperlink ref="R89" r:id="rId86" xr:uid="{00000000-0004-0000-0400-000055000000}"/>
    <hyperlink ref="R90" r:id="rId87" xr:uid="{00000000-0004-0000-0400-000056000000}"/>
    <hyperlink ref="R91" r:id="rId88" xr:uid="{00000000-0004-0000-0400-000057000000}"/>
    <hyperlink ref="R92" r:id="rId89" xr:uid="{00000000-0004-0000-0400-000058000000}"/>
    <hyperlink ref="R93" r:id="rId90" xr:uid="{00000000-0004-0000-0400-000059000000}"/>
    <hyperlink ref="R94" r:id="rId91" xr:uid="{00000000-0004-0000-0400-00005A000000}"/>
    <hyperlink ref="R95" r:id="rId92" xr:uid="{00000000-0004-0000-0400-00005B000000}"/>
    <hyperlink ref="R96" r:id="rId93" xr:uid="{00000000-0004-0000-0400-00005C000000}"/>
    <hyperlink ref="R97" r:id="rId94" xr:uid="{00000000-0004-0000-0400-00005D000000}"/>
    <hyperlink ref="R98" r:id="rId95" xr:uid="{00000000-0004-0000-0400-00005E000000}"/>
    <hyperlink ref="R99" r:id="rId96" xr:uid="{00000000-0004-0000-0400-00005F000000}"/>
    <hyperlink ref="R100" r:id="rId97" xr:uid="{00000000-0004-0000-0400-000060000000}"/>
    <hyperlink ref="R101" r:id="rId98" xr:uid="{00000000-0004-0000-0400-000061000000}"/>
    <hyperlink ref="R102" r:id="rId99" xr:uid="{00000000-0004-0000-0400-000062000000}"/>
    <hyperlink ref="R103" r:id="rId100" xr:uid="{00000000-0004-0000-0400-000063000000}"/>
    <hyperlink ref="R104" r:id="rId101" xr:uid="{00000000-0004-0000-0400-000064000000}"/>
    <hyperlink ref="R105" r:id="rId102" xr:uid="{00000000-0004-0000-0400-000065000000}"/>
    <hyperlink ref="R106" r:id="rId103" xr:uid="{00000000-0004-0000-0400-000066000000}"/>
    <hyperlink ref="R107" r:id="rId104" xr:uid="{00000000-0004-0000-0400-000067000000}"/>
    <hyperlink ref="R108" r:id="rId105" xr:uid="{00000000-0004-0000-0400-000068000000}"/>
    <hyperlink ref="R109" r:id="rId106" xr:uid="{00000000-0004-0000-0400-000069000000}"/>
    <hyperlink ref="R110" r:id="rId107" xr:uid="{00000000-0004-0000-0400-00006A000000}"/>
    <hyperlink ref="R111" r:id="rId108" xr:uid="{00000000-0004-0000-0400-00006B000000}"/>
    <hyperlink ref="R112" r:id="rId109" xr:uid="{00000000-0004-0000-0400-00006C000000}"/>
    <hyperlink ref="R113" r:id="rId110" xr:uid="{00000000-0004-0000-0400-00006D000000}"/>
    <hyperlink ref="R114" r:id="rId111" xr:uid="{00000000-0004-0000-0400-00006E000000}"/>
    <hyperlink ref="R115" r:id="rId112" xr:uid="{00000000-0004-0000-0400-00006F000000}"/>
    <hyperlink ref="R116" r:id="rId113" xr:uid="{00000000-0004-0000-0400-000070000000}"/>
    <hyperlink ref="R117" r:id="rId114" xr:uid="{00000000-0004-0000-0400-000071000000}"/>
    <hyperlink ref="R118" r:id="rId115" xr:uid="{00000000-0004-0000-0400-000072000000}"/>
    <hyperlink ref="R119" r:id="rId116" xr:uid="{00000000-0004-0000-0400-000073000000}"/>
    <hyperlink ref="R120" r:id="rId117" xr:uid="{00000000-0004-0000-0400-000074000000}"/>
    <hyperlink ref="R121" r:id="rId118" xr:uid="{00000000-0004-0000-0400-000075000000}"/>
    <hyperlink ref="R122" r:id="rId119" xr:uid="{00000000-0004-0000-0400-000076000000}"/>
    <hyperlink ref="R123" r:id="rId120" xr:uid="{00000000-0004-0000-0400-000077000000}"/>
    <hyperlink ref="R124" r:id="rId121" xr:uid="{00000000-0004-0000-0400-000078000000}"/>
    <hyperlink ref="R125" r:id="rId122" xr:uid="{00000000-0004-0000-0400-000079000000}"/>
    <hyperlink ref="R126" r:id="rId123" xr:uid="{00000000-0004-0000-0400-00007A000000}"/>
    <hyperlink ref="R127" r:id="rId124" xr:uid="{00000000-0004-0000-0400-00007B000000}"/>
    <hyperlink ref="R128" r:id="rId125" xr:uid="{00000000-0004-0000-0400-00007C000000}"/>
    <hyperlink ref="R129" r:id="rId126" xr:uid="{00000000-0004-0000-0400-00007D000000}"/>
    <hyperlink ref="R130" r:id="rId127" xr:uid="{00000000-0004-0000-0400-00007E000000}"/>
    <hyperlink ref="R132" r:id="rId128" xr:uid="{00000000-0004-0000-0400-00007F000000}"/>
    <hyperlink ref="R133" r:id="rId129" xr:uid="{00000000-0004-0000-0400-000080000000}"/>
    <hyperlink ref="R134" r:id="rId130" xr:uid="{00000000-0004-0000-0400-000081000000}"/>
    <hyperlink ref="R135" r:id="rId131" xr:uid="{00000000-0004-0000-0400-000082000000}"/>
    <hyperlink ref="R136" r:id="rId132" xr:uid="{00000000-0004-0000-0400-000083000000}"/>
    <hyperlink ref="R137" r:id="rId133" xr:uid="{00000000-0004-0000-0400-000084000000}"/>
    <hyperlink ref="R138" r:id="rId134" xr:uid="{00000000-0004-0000-0400-000085000000}"/>
    <hyperlink ref="R139" r:id="rId135" xr:uid="{00000000-0004-0000-0400-000086000000}"/>
    <hyperlink ref="R140" r:id="rId136" xr:uid="{00000000-0004-0000-0400-000087000000}"/>
    <hyperlink ref="R141" r:id="rId137" xr:uid="{00000000-0004-0000-0400-000088000000}"/>
    <hyperlink ref="R142" r:id="rId138" xr:uid="{00000000-0004-0000-0400-000089000000}"/>
    <hyperlink ref="R143" r:id="rId139" xr:uid="{00000000-0004-0000-0400-00008A000000}"/>
    <hyperlink ref="R144" r:id="rId140" xr:uid="{00000000-0004-0000-0400-00008B000000}"/>
    <hyperlink ref="R145" r:id="rId141" xr:uid="{00000000-0004-0000-0400-00008C000000}"/>
    <hyperlink ref="R146" r:id="rId142" xr:uid="{00000000-0004-0000-0400-00008D000000}"/>
    <hyperlink ref="R147" r:id="rId143" xr:uid="{00000000-0004-0000-0400-00008E000000}"/>
    <hyperlink ref="R148" r:id="rId144" xr:uid="{00000000-0004-0000-0400-00008F000000}"/>
    <hyperlink ref="R149" r:id="rId145" xr:uid="{00000000-0004-0000-0400-000090000000}"/>
    <hyperlink ref="R150" r:id="rId146" xr:uid="{00000000-0004-0000-0400-000091000000}"/>
    <hyperlink ref="R151" r:id="rId147" xr:uid="{00000000-0004-0000-0400-000092000000}"/>
    <hyperlink ref="R157" r:id="rId148" xr:uid="{00000000-0004-0000-0400-000093000000}"/>
    <hyperlink ref="R158" r:id="rId149" xr:uid="{00000000-0004-0000-0400-000094000000}"/>
    <hyperlink ref="R159" r:id="rId150" xr:uid="{00000000-0004-0000-0400-000095000000}"/>
    <hyperlink ref="R160" r:id="rId151" xr:uid="{00000000-0004-0000-0400-000096000000}"/>
    <hyperlink ref="R161" r:id="rId152" xr:uid="{00000000-0004-0000-0400-000097000000}"/>
    <hyperlink ref="R162" r:id="rId153" xr:uid="{00000000-0004-0000-0400-000098000000}"/>
    <hyperlink ref="R163" r:id="rId154" xr:uid="{00000000-0004-0000-0400-000099000000}"/>
    <hyperlink ref="R164" r:id="rId155" xr:uid="{00000000-0004-0000-0400-00009A000000}"/>
    <hyperlink ref="R165" r:id="rId156" xr:uid="{00000000-0004-0000-0400-00009B000000}"/>
    <hyperlink ref="R166" r:id="rId157" xr:uid="{00000000-0004-0000-0400-00009C000000}"/>
    <hyperlink ref="R167" r:id="rId158" xr:uid="{00000000-0004-0000-0400-00009D000000}"/>
    <hyperlink ref="R168" r:id="rId159" xr:uid="{00000000-0004-0000-0400-00009E000000}"/>
    <hyperlink ref="R169" r:id="rId160" xr:uid="{00000000-0004-0000-0400-00009F000000}"/>
    <hyperlink ref="R170" r:id="rId161" xr:uid="{00000000-0004-0000-0400-0000A0000000}"/>
    <hyperlink ref="R171" r:id="rId162" xr:uid="{00000000-0004-0000-0400-0000A1000000}"/>
    <hyperlink ref="R172" r:id="rId163" xr:uid="{00000000-0004-0000-0400-0000A2000000}"/>
    <hyperlink ref="R173" r:id="rId164" xr:uid="{00000000-0004-0000-0400-0000A3000000}"/>
    <hyperlink ref="R174" r:id="rId165" xr:uid="{00000000-0004-0000-0400-0000A4000000}"/>
    <hyperlink ref="R175" r:id="rId166" xr:uid="{00000000-0004-0000-0400-0000A5000000}"/>
    <hyperlink ref="R176" r:id="rId167" xr:uid="{00000000-0004-0000-0400-0000A6000000}"/>
    <hyperlink ref="R177" r:id="rId168" xr:uid="{00000000-0004-0000-0400-0000A7000000}"/>
    <hyperlink ref="R178" r:id="rId169" xr:uid="{00000000-0004-0000-0400-0000A8000000}"/>
    <hyperlink ref="R179" r:id="rId170" xr:uid="{00000000-0004-0000-0400-0000A9000000}"/>
    <hyperlink ref="R180" r:id="rId171" xr:uid="{00000000-0004-0000-0400-0000AA000000}"/>
    <hyperlink ref="R181" r:id="rId172" xr:uid="{00000000-0004-0000-0400-0000AB000000}"/>
    <hyperlink ref="R182" r:id="rId173" xr:uid="{00000000-0004-0000-0400-0000AC000000}"/>
    <hyperlink ref="R183" r:id="rId174" xr:uid="{00000000-0004-0000-0400-0000AD000000}"/>
    <hyperlink ref="R184" r:id="rId175" xr:uid="{00000000-0004-0000-0400-0000AE000000}"/>
    <hyperlink ref="R185" r:id="rId176" xr:uid="{00000000-0004-0000-0400-0000AF000000}"/>
    <hyperlink ref="R186" r:id="rId177" xr:uid="{00000000-0004-0000-0400-0000B0000000}"/>
    <hyperlink ref="R187" r:id="rId178" xr:uid="{00000000-0004-0000-0400-0000B1000000}"/>
    <hyperlink ref="R188" r:id="rId179" xr:uid="{00000000-0004-0000-0400-0000B2000000}"/>
    <hyperlink ref="R189" r:id="rId180" xr:uid="{00000000-0004-0000-0400-0000B3000000}"/>
    <hyperlink ref="R190" r:id="rId181" xr:uid="{00000000-0004-0000-0400-0000B4000000}"/>
    <hyperlink ref="R191" r:id="rId182" xr:uid="{00000000-0004-0000-0400-0000B5000000}"/>
    <hyperlink ref="R192" r:id="rId183" xr:uid="{00000000-0004-0000-0400-0000B6000000}"/>
    <hyperlink ref="R193" r:id="rId184" xr:uid="{00000000-0004-0000-0400-0000B7000000}"/>
    <hyperlink ref="R194" r:id="rId185" xr:uid="{00000000-0004-0000-0400-0000B8000000}"/>
    <hyperlink ref="R195" r:id="rId186" xr:uid="{00000000-0004-0000-0400-0000B9000000}"/>
    <hyperlink ref="R196" r:id="rId187" xr:uid="{00000000-0004-0000-0400-0000BA000000}"/>
    <hyperlink ref="R197" r:id="rId188" xr:uid="{00000000-0004-0000-0400-0000BB000000}"/>
    <hyperlink ref="R198" r:id="rId189" xr:uid="{00000000-0004-0000-0400-0000BC000000}"/>
    <hyperlink ref="R199" r:id="rId190" xr:uid="{00000000-0004-0000-0400-0000BD000000}"/>
    <hyperlink ref="R200" r:id="rId191" xr:uid="{00000000-0004-0000-0400-0000BE000000}"/>
    <hyperlink ref="R201" r:id="rId192" xr:uid="{00000000-0004-0000-0400-0000BF000000}"/>
    <hyperlink ref="R202" r:id="rId193" xr:uid="{00000000-0004-0000-0400-0000C0000000}"/>
    <hyperlink ref="R203" r:id="rId194" xr:uid="{00000000-0004-0000-0400-0000C1000000}"/>
    <hyperlink ref="R204" r:id="rId195" xr:uid="{00000000-0004-0000-0400-0000C2000000}"/>
    <hyperlink ref="R205" r:id="rId196" xr:uid="{00000000-0004-0000-0400-0000C3000000}"/>
    <hyperlink ref="R206" r:id="rId197" xr:uid="{00000000-0004-0000-0400-0000C4000000}"/>
    <hyperlink ref="R207" r:id="rId198" xr:uid="{00000000-0004-0000-0400-0000C5000000}"/>
    <hyperlink ref="R208" r:id="rId199" xr:uid="{00000000-0004-0000-0400-0000C6000000}"/>
    <hyperlink ref="R209" r:id="rId200" xr:uid="{00000000-0004-0000-0400-0000C7000000}"/>
    <hyperlink ref="R210" r:id="rId201" xr:uid="{00000000-0004-0000-0400-0000C8000000}"/>
    <hyperlink ref="R211" r:id="rId202" xr:uid="{00000000-0004-0000-0400-0000C9000000}"/>
    <hyperlink ref="R212" r:id="rId203" xr:uid="{00000000-0004-0000-0400-0000CA000000}"/>
    <hyperlink ref="R213" r:id="rId204" xr:uid="{00000000-0004-0000-0400-0000CB000000}"/>
    <hyperlink ref="R215" r:id="rId205" xr:uid="{00000000-0004-0000-0400-0000CC000000}"/>
    <hyperlink ref="R218" r:id="rId206" xr:uid="{00000000-0004-0000-0400-0000CD000000}"/>
    <hyperlink ref="R221" r:id="rId207" xr:uid="{00000000-0004-0000-0400-0000CE000000}"/>
    <hyperlink ref="R222" r:id="rId208" xr:uid="{00000000-0004-0000-0400-0000CF000000}"/>
    <hyperlink ref="R223" r:id="rId209" xr:uid="{00000000-0004-0000-0400-0000D0000000}"/>
    <hyperlink ref="R224" r:id="rId210" xr:uid="{00000000-0004-0000-0400-0000D1000000}"/>
    <hyperlink ref="R225" r:id="rId211" xr:uid="{00000000-0004-0000-0400-0000D2000000}"/>
    <hyperlink ref="R226" r:id="rId212" xr:uid="{00000000-0004-0000-0400-0000D3000000}"/>
    <hyperlink ref="R227" r:id="rId213" xr:uid="{00000000-0004-0000-0400-0000D4000000}"/>
    <hyperlink ref="R228" r:id="rId214" xr:uid="{00000000-0004-0000-0400-0000D5000000}"/>
    <hyperlink ref="R229" r:id="rId215" xr:uid="{00000000-0004-0000-0400-0000D6000000}"/>
    <hyperlink ref="R230" r:id="rId216" xr:uid="{00000000-0004-0000-0400-0000D7000000}"/>
    <hyperlink ref="R231" r:id="rId217" xr:uid="{00000000-0004-0000-0400-0000D8000000}"/>
    <hyperlink ref="R232" r:id="rId218" xr:uid="{00000000-0004-0000-0400-0000D9000000}"/>
    <hyperlink ref="R233" r:id="rId219" xr:uid="{00000000-0004-0000-0400-0000DA000000}"/>
    <hyperlink ref="R234" r:id="rId220" xr:uid="{00000000-0004-0000-0400-0000DB000000}"/>
    <hyperlink ref="R235" r:id="rId221" xr:uid="{00000000-0004-0000-0400-0000DC000000}"/>
    <hyperlink ref="R236" r:id="rId222" xr:uid="{00000000-0004-0000-0400-0000DD000000}"/>
    <hyperlink ref="R237" r:id="rId223" xr:uid="{00000000-0004-0000-0400-0000DE000000}"/>
    <hyperlink ref="R238" r:id="rId224" xr:uid="{00000000-0004-0000-0400-0000DF000000}"/>
    <hyperlink ref="R239" r:id="rId225" xr:uid="{00000000-0004-0000-0400-0000E0000000}"/>
    <hyperlink ref="R240" r:id="rId226" xr:uid="{00000000-0004-0000-0400-0000E1000000}"/>
    <hyperlink ref="R241" r:id="rId227" xr:uid="{00000000-0004-0000-0400-0000E2000000}"/>
    <hyperlink ref="R242" r:id="rId228" xr:uid="{00000000-0004-0000-0400-0000E3000000}"/>
    <hyperlink ref="R243" r:id="rId229" xr:uid="{00000000-0004-0000-0400-0000E4000000}"/>
    <hyperlink ref="R244" r:id="rId230" xr:uid="{00000000-0004-0000-0400-0000E5000000}"/>
    <hyperlink ref="R245" r:id="rId231" xr:uid="{00000000-0004-0000-0400-0000E6000000}"/>
    <hyperlink ref="R246" r:id="rId232" xr:uid="{00000000-0004-0000-0400-0000E7000000}"/>
    <hyperlink ref="R247" r:id="rId233" xr:uid="{00000000-0004-0000-0400-0000E8000000}"/>
    <hyperlink ref="R248" r:id="rId234" xr:uid="{00000000-0004-0000-0400-0000E9000000}"/>
    <hyperlink ref="R249" r:id="rId235" xr:uid="{00000000-0004-0000-0400-0000EA000000}"/>
    <hyperlink ref="R250" r:id="rId236" xr:uid="{00000000-0004-0000-0400-0000EB000000}"/>
    <hyperlink ref="R251" r:id="rId237" xr:uid="{00000000-0004-0000-0400-0000EC000000}"/>
    <hyperlink ref="R252" r:id="rId238" xr:uid="{00000000-0004-0000-0400-0000ED000000}"/>
    <hyperlink ref="R253" r:id="rId239" xr:uid="{00000000-0004-0000-0400-0000EE000000}"/>
    <hyperlink ref="R254" r:id="rId240" xr:uid="{00000000-0004-0000-0400-0000EF000000}"/>
    <hyperlink ref="R255" r:id="rId241" xr:uid="{00000000-0004-0000-0400-0000F0000000}"/>
    <hyperlink ref="R256" r:id="rId242" xr:uid="{00000000-0004-0000-0400-0000F1000000}"/>
    <hyperlink ref="R257" r:id="rId243" xr:uid="{00000000-0004-0000-0400-0000F2000000}"/>
    <hyperlink ref="R259" r:id="rId244" xr:uid="{00000000-0004-0000-0400-0000F3000000}"/>
    <hyperlink ref="R260" r:id="rId245" xr:uid="{00000000-0004-0000-0400-0000F4000000}"/>
    <hyperlink ref="R261" r:id="rId246" xr:uid="{00000000-0004-0000-0400-0000F5000000}"/>
    <hyperlink ref="R262" r:id="rId247" xr:uid="{00000000-0004-0000-0400-0000F6000000}"/>
    <hyperlink ref="R263" r:id="rId248" xr:uid="{00000000-0004-0000-0400-0000F7000000}"/>
    <hyperlink ref="R264" r:id="rId249" xr:uid="{00000000-0004-0000-0400-0000F8000000}"/>
    <hyperlink ref="R265" r:id="rId250" xr:uid="{00000000-0004-0000-0400-0000F9000000}"/>
    <hyperlink ref="R266" r:id="rId251" xr:uid="{00000000-0004-0000-0400-0000FA000000}"/>
    <hyperlink ref="R267" r:id="rId252" xr:uid="{00000000-0004-0000-0400-0000FB000000}"/>
    <hyperlink ref="R268" r:id="rId253" xr:uid="{00000000-0004-0000-0400-0000FC000000}"/>
    <hyperlink ref="R269" r:id="rId254" xr:uid="{00000000-0004-0000-0400-0000FD000000}"/>
    <hyperlink ref="R270" r:id="rId255" xr:uid="{00000000-0004-0000-0400-0000FE000000}"/>
    <hyperlink ref="R271" r:id="rId256" xr:uid="{00000000-0004-0000-0400-0000FF000000}"/>
    <hyperlink ref="R272" r:id="rId257" xr:uid="{00000000-0004-0000-0400-000000010000}"/>
    <hyperlink ref="R273" r:id="rId258" xr:uid="{00000000-0004-0000-0400-000001010000}"/>
    <hyperlink ref="R274" r:id="rId259" xr:uid="{00000000-0004-0000-0400-000002010000}"/>
    <hyperlink ref="R275" r:id="rId260" xr:uid="{00000000-0004-0000-0400-000003010000}"/>
    <hyperlink ref="R276" r:id="rId261" xr:uid="{00000000-0004-0000-0400-000004010000}"/>
    <hyperlink ref="R277" r:id="rId262" xr:uid="{00000000-0004-0000-0400-000005010000}"/>
    <hyperlink ref="R278" r:id="rId263" xr:uid="{00000000-0004-0000-0400-000006010000}"/>
    <hyperlink ref="R279" r:id="rId264" xr:uid="{00000000-0004-0000-0400-000007010000}"/>
    <hyperlink ref="R280" r:id="rId265" xr:uid="{00000000-0004-0000-0400-000008010000}"/>
    <hyperlink ref="R281" r:id="rId266" xr:uid="{00000000-0004-0000-0400-000009010000}"/>
    <hyperlink ref="R282" r:id="rId267" xr:uid="{00000000-0004-0000-0400-00000A010000}"/>
    <hyperlink ref="R283" r:id="rId268" xr:uid="{00000000-0004-0000-0400-00000B010000}"/>
    <hyperlink ref="R284" r:id="rId269" xr:uid="{00000000-0004-0000-0400-00000C010000}"/>
    <hyperlink ref="R285" r:id="rId270" xr:uid="{00000000-0004-0000-0400-00000D010000}"/>
    <hyperlink ref="R286" r:id="rId271" xr:uid="{00000000-0004-0000-0400-00000E010000}"/>
    <hyperlink ref="R287" r:id="rId272" xr:uid="{00000000-0004-0000-0400-00000F010000}"/>
    <hyperlink ref="R288" r:id="rId273" xr:uid="{00000000-0004-0000-0400-000010010000}"/>
    <hyperlink ref="R289" r:id="rId274" xr:uid="{00000000-0004-0000-0400-000011010000}"/>
    <hyperlink ref="R290" r:id="rId275" xr:uid="{00000000-0004-0000-0400-000012010000}"/>
    <hyperlink ref="R291" r:id="rId276" xr:uid="{00000000-0004-0000-0400-000013010000}"/>
    <hyperlink ref="R292" r:id="rId277" xr:uid="{00000000-0004-0000-0400-000014010000}"/>
    <hyperlink ref="R293" r:id="rId278" xr:uid="{00000000-0004-0000-0400-000015010000}"/>
    <hyperlink ref="R294" r:id="rId279" xr:uid="{00000000-0004-0000-0400-000016010000}"/>
    <hyperlink ref="R295" r:id="rId280" xr:uid="{00000000-0004-0000-0400-000017010000}"/>
    <hyperlink ref="R296" r:id="rId281" xr:uid="{00000000-0004-0000-0400-000018010000}"/>
    <hyperlink ref="R297" r:id="rId282" xr:uid="{00000000-0004-0000-0400-000019010000}"/>
    <hyperlink ref="R298" r:id="rId283" xr:uid="{00000000-0004-0000-0400-00001A010000}"/>
    <hyperlink ref="R299" r:id="rId284" xr:uid="{00000000-0004-0000-0400-00001B010000}"/>
    <hyperlink ref="R300" r:id="rId285" xr:uid="{00000000-0004-0000-0400-00001C010000}"/>
    <hyperlink ref="R301" r:id="rId286" xr:uid="{00000000-0004-0000-0400-00001D010000}"/>
    <hyperlink ref="R302" r:id="rId287" xr:uid="{00000000-0004-0000-0400-00001E010000}"/>
    <hyperlink ref="R303" r:id="rId288" xr:uid="{00000000-0004-0000-0400-00001F010000}"/>
    <hyperlink ref="R304" r:id="rId289" xr:uid="{00000000-0004-0000-0400-000020010000}"/>
    <hyperlink ref="R305" r:id="rId290" xr:uid="{00000000-0004-0000-0400-000021010000}"/>
    <hyperlink ref="R306" r:id="rId291" xr:uid="{00000000-0004-0000-0400-000022010000}"/>
    <hyperlink ref="R307" r:id="rId292" xr:uid="{00000000-0004-0000-0400-000023010000}"/>
    <hyperlink ref="R308" r:id="rId293" xr:uid="{00000000-0004-0000-0400-000024010000}"/>
    <hyperlink ref="R309" r:id="rId294" xr:uid="{00000000-0004-0000-0400-000025010000}"/>
    <hyperlink ref="R310" r:id="rId295" xr:uid="{00000000-0004-0000-0400-000026010000}"/>
    <hyperlink ref="R311" r:id="rId296" xr:uid="{00000000-0004-0000-0400-000027010000}"/>
    <hyperlink ref="R312" r:id="rId297" xr:uid="{00000000-0004-0000-0400-000028010000}"/>
    <hyperlink ref="R313" r:id="rId298" xr:uid="{00000000-0004-0000-0400-000029010000}"/>
    <hyperlink ref="R314" r:id="rId299" xr:uid="{00000000-0004-0000-0400-00002A010000}"/>
    <hyperlink ref="R315" r:id="rId300" xr:uid="{00000000-0004-0000-0400-00002B010000}"/>
    <hyperlink ref="R316" r:id="rId301" xr:uid="{00000000-0004-0000-0400-00002C010000}"/>
    <hyperlink ref="R317" r:id="rId302" xr:uid="{00000000-0004-0000-0400-00002D010000}"/>
    <hyperlink ref="R318" r:id="rId303" xr:uid="{00000000-0004-0000-0400-00002E010000}"/>
    <hyperlink ref="R319" r:id="rId304" xr:uid="{00000000-0004-0000-0400-00002F010000}"/>
    <hyperlink ref="R320" r:id="rId305" xr:uid="{00000000-0004-0000-0400-000030010000}"/>
    <hyperlink ref="R321" r:id="rId306" xr:uid="{00000000-0004-0000-0400-000031010000}"/>
    <hyperlink ref="R322" r:id="rId307" xr:uid="{00000000-0004-0000-0400-000032010000}"/>
    <hyperlink ref="R323" r:id="rId308" xr:uid="{00000000-0004-0000-0400-000033010000}"/>
    <hyperlink ref="R324" r:id="rId309" xr:uid="{00000000-0004-0000-0400-000034010000}"/>
    <hyperlink ref="R325" r:id="rId310" xr:uid="{00000000-0004-0000-0400-000035010000}"/>
    <hyperlink ref="R326" r:id="rId311" xr:uid="{00000000-0004-0000-0400-000036010000}"/>
    <hyperlink ref="R327" r:id="rId312" xr:uid="{00000000-0004-0000-0400-000037010000}"/>
    <hyperlink ref="R328" r:id="rId313" xr:uid="{00000000-0004-0000-0400-000038010000}"/>
    <hyperlink ref="R329" r:id="rId314" xr:uid="{00000000-0004-0000-0400-000039010000}"/>
    <hyperlink ref="R330" r:id="rId315" xr:uid="{00000000-0004-0000-0400-00003A010000}"/>
    <hyperlink ref="R331" r:id="rId316" xr:uid="{00000000-0004-0000-0400-00003B010000}"/>
    <hyperlink ref="R332" r:id="rId317" xr:uid="{00000000-0004-0000-0400-00003C010000}"/>
    <hyperlink ref="R333" r:id="rId318" xr:uid="{00000000-0004-0000-0400-00003D010000}"/>
    <hyperlink ref="R334" r:id="rId319" xr:uid="{00000000-0004-0000-0400-00003E010000}"/>
    <hyperlink ref="R335" r:id="rId320" xr:uid="{00000000-0004-0000-0400-00003F010000}"/>
    <hyperlink ref="R336" r:id="rId321" xr:uid="{00000000-0004-0000-0400-000040010000}"/>
    <hyperlink ref="R337" r:id="rId322" xr:uid="{00000000-0004-0000-0400-000041010000}"/>
    <hyperlink ref="R338" r:id="rId323" xr:uid="{00000000-0004-0000-0400-000042010000}"/>
    <hyperlink ref="R339" r:id="rId324" xr:uid="{00000000-0004-0000-0400-000043010000}"/>
    <hyperlink ref="R340" r:id="rId325" xr:uid="{00000000-0004-0000-0400-000044010000}"/>
    <hyperlink ref="R341" r:id="rId326" xr:uid="{00000000-0004-0000-0400-000045010000}"/>
    <hyperlink ref="R342" r:id="rId327" xr:uid="{00000000-0004-0000-0400-000046010000}"/>
    <hyperlink ref="R343" r:id="rId328" xr:uid="{00000000-0004-0000-0400-000047010000}"/>
    <hyperlink ref="R344" r:id="rId329" xr:uid="{00000000-0004-0000-0400-000048010000}"/>
    <hyperlink ref="R345" r:id="rId330" xr:uid="{00000000-0004-0000-0400-000049010000}"/>
    <hyperlink ref="R346" r:id="rId331" xr:uid="{00000000-0004-0000-0400-00004A010000}"/>
    <hyperlink ref="R347" r:id="rId332" xr:uid="{00000000-0004-0000-0400-00004B010000}"/>
    <hyperlink ref="R348" r:id="rId333" xr:uid="{00000000-0004-0000-0400-00004C010000}"/>
    <hyperlink ref="R349" r:id="rId334" xr:uid="{00000000-0004-0000-0400-00004D010000}"/>
    <hyperlink ref="R350" r:id="rId335" xr:uid="{00000000-0004-0000-0400-00004E010000}"/>
    <hyperlink ref="R351" r:id="rId336" xr:uid="{00000000-0004-0000-0400-00004F010000}"/>
    <hyperlink ref="R352" r:id="rId337" xr:uid="{00000000-0004-0000-0400-000050010000}"/>
    <hyperlink ref="R353" r:id="rId338" xr:uid="{00000000-0004-0000-0400-000051010000}"/>
    <hyperlink ref="R354" r:id="rId339" xr:uid="{00000000-0004-0000-0400-000052010000}"/>
    <hyperlink ref="R355" r:id="rId340" xr:uid="{00000000-0004-0000-0400-000053010000}"/>
    <hyperlink ref="R356" r:id="rId341" xr:uid="{00000000-0004-0000-0400-000054010000}"/>
    <hyperlink ref="R357" r:id="rId342" xr:uid="{00000000-0004-0000-0400-000055010000}"/>
    <hyperlink ref="R358" r:id="rId343" xr:uid="{00000000-0004-0000-0400-000056010000}"/>
    <hyperlink ref="R359" r:id="rId344" xr:uid="{00000000-0004-0000-0400-000057010000}"/>
    <hyperlink ref="R360" r:id="rId345" xr:uid="{00000000-0004-0000-0400-000058010000}"/>
    <hyperlink ref="R361" r:id="rId346" xr:uid="{00000000-0004-0000-0400-000059010000}"/>
    <hyperlink ref="R362" r:id="rId347" xr:uid="{00000000-0004-0000-0400-00005A010000}"/>
    <hyperlink ref="R363" r:id="rId348" xr:uid="{00000000-0004-0000-0400-00005B010000}"/>
    <hyperlink ref="R364" r:id="rId349" xr:uid="{00000000-0004-0000-0400-00005C010000}"/>
    <hyperlink ref="R365" r:id="rId350" xr:uid="{00000000-0004-0000-0400-00005D010000}"/>
    <hyperlink ref="R366" r:id="rId351" xr:uid="{00000000-0004-0000-0400-00005E010000}"/>
    <hyperlink ref="R367" r:id="rId352" xr:uid="{00000000-0004-0000-0400-00005F010000}"/>
    <hyperlink ref="R368" r:id="rId353" xr:uid="{00000000-0004-0000-0400-000060010000}"/>
    <hyperlink ref="R369" r:id="rId354" xr:uid="{00000000-0004-0000-0400-000061010000}"/>
    <hyperlink ref="R370" r:id="rId355" xr:uid="{00000000-0004-0000-0400-000062010000}"/>
    <hyperlink ref="R371" r:id="rId356" xr:uid="{00000000-0004-0000-0400-000063010000}"/>
    <hyperlink ref="R372" r:id="rId357" xr:uid="{00000000-0004-0000-0400-000064010000}"/>
    <hyperlink ref="R373" r:id="rId358" xr:uid="{00000000-0004-0000-0400-000065010000}"/>
    <hyperlink ref="R374" r:id="rId359" xr:uid="{00000000-0004-0000-0400-000066010000}"/>
    <hyperlink ref="R375" r:id="rId360" xr:uid="{00000000-0004-0000-0400-000067010000}"/>
    <hyperlink ref="R376" r:id="rId361" xr:uid="{00000000-0004-0000-0400-000068010000}"/>
    <hyperlink ref="R377" r:id="rId362" xr:uid="{00000000-0004-0000-0400-000069010000}"/>
    <hyperlink ref="R378" r:id="rId363" xr:uid="{00000000-0004-0000-0400-00006A010000}"/>
    <hyperlink ref="R379" r:id="rId364" xr:uid="{00000000-0004-0000-0400-00006B010000}"/>
    <hyperlink ref="R380" r:id="rId365" xr:uid="{00000000-0004-0000-0400-00006C010000}"/>
    <hyperlink ref="R381" r:id="rId366" xr:uid="{00000000-0004-0000-0400-00006D010000}"/>
    <hyperlink ref="R382" r:id="rId367" xr:uid="{00000000-0004-0000-0400-00006E010000}"/>
    <hyperlink ref="R383" r:id="rId368" xr:uid="{00000000-0004-0000-0400-00006F010000}"/>
    <hyperlink ref="R384" r:id="rId369" xr:uid="{00000000-0004-0000-0400-000070010000}"/>
    <hyperlink ref="R385" r:id="rId370" xr:uid="{00000000-0004-0000-0400-000071010000}"/>
    <hyperlink ref="R386" r:id="rId371" xr:uid="{00000000-0004-0000-0400-000072010000}"/>
    <hyperlink ref="R387" r:id="rId372" xr:uid="{00000000-0004-0000-0400-000073010000}"/>
    <hyperlink ref="R388" r:id="rId373" xr:uid="{00000000-0004-0000-0400-000074010000}"/>
    <hyperlink ref="R389" r:id="rId374" xr:uid="{00000000-0004-0000-0400-000075010000}"/>
    <hyperlink ref="R390" r:id="rId375" xr:uid="{00000000-0004-0000-0400-000076010000}"/>
    <hyperlink ref="R391" r:id="rId376" xr:uid="{00000000-0004-0000-0400-000077010000}"/>
    <hyperlink ref="R392" r:id="rId377" xr:uid="{00000000-0004-0000-0400-000078010000}"/>
    <hyperlink ref="R393" r:id="rId378" xr:uid="{00000000-0004-0000-0400-000079010000}"/>
    <hyperlink ref="R394" r:id="rId379" xr:uid="{00000000-0004-0000-0400-00007A010000}"/>
    <hyperlink ref="R395" r:id="rId380" xr:uid="{00000000-0004-0000-0400-00007B010000}"/>
    <hyperlink ref="R396" r:id="rId381" xr:uid="{00000000-0004-0000-0400-00007C010000}"/>
    <hyperlink ref="R397" r:id="rId382" xr:uid="{00000000-0004-0000-0400-00007D010000}"/>
    <hyperlink ref="R398" r:id="rId383" xr:uid="{00000000-0004-0000-0400-00007E010000}"/>
    <hyperlink ref="R399" r:id="rId384" xr:uid="{00000000-0004-0000-0400-00007F010000}"/>
    <hyperlink ref="R400" r:id="rId385" xr:uid="{00000000-0004-0000-0400-000080010000}"/>
    <hyperlink ref="R401" r:id="rId386" xr:uid="{00000000-0004-0000-0400-000081010000}"/>
    <hyperlink ref="R402" r:id="rId387" xr:uid="{00000000-0004-0000-0400-000082010000}"/>
    <hyperlink ref="R403" r:id="rId388" xr:uid="{00000000-0004-0000-0400-000083010000}"/>
    <hyperlink ref="R404" r:id="rId389" xr:uid="{00000000-0004-0000-0400-000084010000}"/>
    <hyperlink ref="R405" r:id="rId390" xr:uid="{00000000-0004-0000-0400-000085010000}"/>
    <hyperlink ref="R406" r:id="rId391" xr:uid="{00000000-0004-0000-0400-000086010000}"/>
    <hyperlink ref="R407" r:id="rId392" xr:uid="{00000000-0004-0000-0400-000087010000}"/>
    <hyperlink ref="R408" r:id="rId393" xr:uid="{00000000-0004-0000-0400-000088010000}"/>
    <hyperlink ref="R409" r:id="rId394" xr:uid="{00000000-0004-0000-0400-000089010000}"/>
    <hyperlink ref="R410" r:id="rId395" xr:uid="{00000000-0004-0000-0400-00008A010000}"/>
    <hyperlink ref="R411" r:id="rId396" xr:uid="{00000000-0004-0000-0400-00008B010000}"/>
    <hyperlink ref="R412" r:id="rId397" xr:uid="{00000000-0004-0000-0400-00008C010000}"/>
    <hyperlink ref="R413" r:id="rId398" xr:uid="{00000000-0004-0000-0400-00008D010000}"/>
    <hyperlink ref="R414" r:id="rId399" xr:uid="{00000000-0004-0000-0400-00008E010000}"/>
    <hyperlink ref="R415" r:id="rId400" xr:uid="{00000000-0004-0000-0400-00008F010000}"/>
    <hyperlink ref="R416" r:id="rId401" xr:uid="{00000000-0004-0000-0400-000090010000}"/>
    <hyperlink ref="R417" r:id="rId402" xr:uid="{00000000-0004-0000-0400-000091010000}"/>
    <hyperlink ref="R418" r:id="rId403" xr:uid="{00000000-0004-0000-0400-000092010000}"/>
    <hyperlink ref="R419" r:id="rId404" xr:uid="{00000000-0004-0000-0400-000093010000}"/>
    <hyperlink ref="R420" r:id="rId405" xr:uid="{00000000-0004-0000-0400-000094010000}"/>
    <hyperlink ref="R421" r:id="rId406" xr:uid="{00000000-0004-0000-0400-000095010000}"/>
    <hyperlink ref="R422" r:id="rId407" xr:uid="{00000000-0004-0000-0400-000096010000}"/>
    <hyperlink ref="R423" r:id="rId408" xr:uid="{00000000-0004-0000-0400-000097010000}"/>
    <hyperlink ref="R424" r:id="rId409" xr:uid="{00000000-0004-0000-0400-000098010000}"/>
    <hyperlink ref="R425" r:id="rId410" xr:uid="{00000000-0004-0000-0400-000099010000}"/>
    <hyperlink ref="R426" r:id="rId411" xr:uid="{00000000-0004-0000-0400-00009A010000}"/>
    <hyperlink ref="R427" r:id="rId412" xr:uid="{00000000-0004-0000-0400-00009B010000}"/>
    <hyperlink ref="R428" r:id="rId413" xr:uid="{00000000-0004-0000-0400-00009C010000}"/>
    <hyperlink ref="R429" r:id="rId414" xr:uid="{00000000-0004-0000-0400-00009D010000}"/>
    <hyperlink ref="R430" r:id="rId415" xr:uid="{00000000-0004-0000-0400-00009E010000}"/>
    <hyperlink ref="R431" r:id="rId416" xr:uid="{00000000-0004-0000-0400-00009F010000}"/>
    <hyperlink ref="R432" r:id="rId417" xr:uid="{00000000-0004-0000-0400-0000A0010000}"/>
    <hyperlink ref="R433" r:id="rId418" xr:uid="{00000000-0004-0000-0400-0000A1010000}"/>
    <hyperlink ref="R434" r:id="rId419" xr:uid="{00000000-0004-0000-0400-0000A2010000}"/>
    <hyperlink ref="R435" r:id="rId420" xr:uid="{00000000-0004-0000-0400-0000A3010000}"/>
    <hyperlink ref="R436" r:id="rId421" xr:uid="{00000000-0004-0000-0400-0000A4010000}"/>
    <hyperlink ref="R437" r:id="rId422" xr:uid="{00000000-0004-0000-0400-0000A5010000}"/>
    <hyperlink ref="R438" r:id="rId423" xr:uid="{00000000-0004-0000-0400-0000A6010000}"/>
    <hyperlink ref="R439" r:id="rId424" xr:uid="{00000000-0004-0000-0400-0000A7010000}"/>
    <hyperlink ref="R440" r:id="rId425" xr:uid="{00000000-0004-0000-0400-0000A8010000}"/>
    <hyperlink ref="R441" r:id="rId426" xr:uid="{00000000-0004-0000-0400-0000A9010000}"/>
    <hyperlink ref="R442" r:id="rId427" xr:uid="{00000000-0004-0000-0400-0000AA010000}"/>
    <hyperlink ref="R443" r:id="rId428" xr:uid="{00000000-0004-0000-0400-0000AB010000}"/>
    <hyperlink ref="R444" r:id="rId429" xr:uid="{00000000-0004-0000-0400-0000AC010000}"/>
    <hyperlink ref="R445" r:id="rId430" xr:uid="{00000000-0004-0000-0400-0000AD010000}"/>
    <hyperlink ref="R446" r:id="rId431" xr:uid="{00000000-0004-0000-0400-0000AE010000}"/>
    <hyperlink ref="R447" r:id="rId432" xr:uid="{00000000-0004-0000-0400-0000AF010000}"/>
    <hyperlink ref="R448" r:id="rId433" xr:uid="{00000000-0004-0000-0400-0000B0010000}"/>
    <hyperlink ref="R449" r:id="rId434" xr:uid="{00000000-0004-0000-0400-0000B1010000}"/>
    <hyperlink ref="R450" r:id="rId435" xr:uid="{00000000-0004-0000-0400-0000B2010000}"/>
    <hyperlink ref="R451" r:id="rId436" xr:uid="{00000000-0004-0000-0400-0000B3010000}"/>
    <hyperlink ref="R452" r:id="rId437" xr:uid="{00000000-0004-0000-0400-0000B4010000}"/>
    <hyperlink ref="R454" r:id="rId438" xr:uid="{00000000-0004-0000-0400-0000B5010000}"/>
    <hyperlink ref="R455" r:id="rId439" xr:uid="{00000000-0004-0000-0400-0000B6010000}"/>
    <hyperlink ref="R456" r:id="rId440" xr:uid="{00000000-0004-0000-0400-0000B7010000}"/>
    <hyperlink ref="R457" r:id="rId441" xr:uid="{00000000-0004-0000-0400-0000B8010000}"/>
    <hyperlink ref="R458" r:id="rId442" xr:uid="{00000000-0004-0000-0400-0000B9010000}"/>
    <hyperlink ref="R459" r:id="rId443" xr:uid="{00000000-0004-0000-0400-0000BA010000}"/>
    <hyperlink ref="R460" r:id="rId444" xr:uid="{00000000-0004-0000-0400-0000BB010000}"/>
    <hyperlink ref="R461" r:id="rId445" xr:uid="{00000000-0004-0000-0400-0000BC010000}"/>
    <hyperlink ref="R462" r:id="rId446" xr:uid="{00000000-0004-0000-0400-0000BD010000}"/>
    <hyperlink ref="R463" r:id="rId447" xr:uid="{00000000-0004-0000-0400-0000BE010000}"/>
    <hyperlink ref="R464" r:id="rId448" xr:uid="{00000000-0004-0000-0400-0000BF010000}"/>
    <hyperlink ref="R465" r:id="rId449" xr:uid="{00000000-0004-0000-0400-0000C0010000}"/>
    <hyperlink ref="R466" r:id="rId450" xr:uid="{00000000-0004-0000-0400-0000C1010000}"/>
    <hyperlink ref="R467" r:id="rId451" xr:uid="{00000000-0004-0000-0400-0000C2010000}"/>
    <hyperlink ref="R468" r:id="rId452" xr:uid="{00000000-0004-0000-0400-0000C3010000}"/>
    <hyperlink ref="R469" r:id="rId453" xr:uid="{00000000-0004-0000-0400-0000C4010000}"/>
    <hyperlink ref="R470" r:id="rId454" xr:uid="{00000000-0004-0000-0400-0000C5010000}"/>
    <hyperlink ref="R471" r:id="rId455" xr:uid="{00000000-0004-0000-0400-0000C6010000}"/>
    <hyperlink ref="R472" r:id="rId456" xr:uid="{00000000-0004-0000-0400-0000C7010000}"/>
    <hyperlink ref="R473" r:id="rId457" xr:uid="{00000000-0004-0000-0400-0000C8010000}"/>
    <hyperlink ref="R474" r:id="rId458" xr:uid="{00000000-0004-0000-0400-0000C9010000}"/>
    <hyperlink ref="R475" r:id="rId459" xr:uid="{00000000-0004-0000-0400-0000CA010000}"/>
    <hyperlink ref="R476" r:id="rId460" xr:uid="{00000000-0004-0000-0400-0000CB010000}"/>
    <hyperlink ref="R477" r:id="rId461" xr:uid="{00000000-0004-0000-0400-0000CC010000}"/>
    <hyperlink ref="R478" r:id="rId462" xr:uid="{00000000-0004-0000-0400-0000CD010000}"/>
    <hyperlink ref="R479" r:id="rId463" xr:uid="{00000000-0004-0000-0400-0000CE010000}"/>
    <hyperlink ref="R480" r:id="rId464" xr:uid="{00000000-0004-0000-0400-0000CF010000}"/>
    <hyperlink ref="R481" r:id="rId465" xr:uid="{00000000-0004-0000-0400-0000D0010000}"/>
    <hyperlink ref="R482" r:id="rId466" xr:uid="{00000000-0004-0000-0400-0000D1010000}"/>
    <hyperlink ref="R483" r:id="rId467" xr:uid="{00000000-0004-0000-0400-0000D2010000}"/>
    <hyperlink ref="R484" r:id="rId468" xr:uid="{00000000-0004-0000-0400-0000D3010000}"/>
    <hyperlink ref="R485" r:id="rId469" xr:uid="{00000000-0004-0000-0400-0000D4010000}"/>
    <hyperlink ref="R486" r:id="rId470" xr:uid="{00000000-0004-0000-0400-0000D5010000}"/>
    <hyperlink ref="R487" r:id="rId471" xr:uid="{00000000-0004-0000-0400-0000D6010000}"/>
    <hyperlink ref="R488" r:id="rId472" xr:uid="{00000000-0004-0000-0400-0000D7010000}"/>
    <hyperlink ref="R489" r:id="rId473" xr:uid="{00000000-0004-0000-0400-0000D8010000}"/>
    <hyperlink ref="R490" r:id="rId474" xr:uid="{00000000-0004-0000-0400-0000D9010000}"/>
    <hyperlink ref="R491" r:id="rId475" xr:uid="{00000000-0004-0000-0400-0000DA010000}"/>
    <hyperlink ref="R492" r:id="rId476" xr:uid="{00000000-0004-0000-0400-0000DB010000}"/>
    <hyperlink ref="R493" r:id="rId477" xr:uid="{00000000-0004-0000-0400-0000DC010000}"/>
    <hyperlink ref="R494" r:id="rId478" xr:uid="{00000000-0004-0000-0400-0000DD010000}"/>
    <hyperlink ref="R495" r:id="rId479" xr:uid="{00000000-0004-0000-0400-0000DE010000}"/>
    <hyperlink ref="R496" r:id="rId480" xr:uid="{00000000-0004-0000-0400-0000DF010000}"/>
    <hyperlink ref="R497" r:id="rId481" xr:uid="{00000000-0004-0000-0400-0000E0010000}"/>
    <hyperlink ref="R498" r:id="rId482" xr:uid="{00000000-0004-0000-0400-0000E1010000}"/>
    <hyperlink ref="R499" r:id="rId483" xr:uid="{00000000-0004-0000-0400-0000E2010000}"/>
    <hyperlink ref="R500" r:id="rId484" xr:uid="{00000000-0004-0000-0400-0000E3010000}"/>
    <hyperlink ref="R501" r:id="rId485" xr:uid="{00000000-0004-0000-0400-0000E4010000}"/>
    <hyperlink ref="R502" r:id="rId486" xr:uid="{00000000-0004-0000-0400-0000E5010000}"/>
    <hyperlink ref="R503" r:id="rId487" xr:uid="{00000000-0004-0000-0400-0000E6010000}"/>
    <hyperlink ref="R504" r:id="rId488" xr:uid="{00000000-0004-0000-0400-0000E7010000}"/>
    <hyperlink ref="R505" r:id="rId489" xr:uid="{00000000-0004-0000-0400-0000E8010000}"/>
    <hyperlink ref="R506" r:id="rId490" xr:uid="{00000000-0004-0000-0400-0000E9010000}"/>
    <hyperlink ref="R507" r:id="rId491" xr:uid="{00000000-0004-0000-0400-0000EA010000}"/>
    <hyperlink ref="R508" r:id="rId492" xr:uid="{00000000-0004-0000-0400-0000EB010000}"/>
    <hyperlink ref="R509" r:id="rId493" xr:uid="{00000000-0004-0000-0400-0000EC010000}"/>
    <hyperlink ref="R510" r:id="rId494" xr:uid="{00000000-0004-0000-0400-0000ED010000}"/>
    <hyperlink ref="R511" r:id="rId495" xr:uid="{00000000-0004-0000-0400-0000EE010000}"/>
    <hyperlink ref="R512" r:id="rId496" xr:uid="{00000000-0004-0000-0400-0000EF010000}"/>
    <hyperlink ref="R513" r:id="rId497" xr:uid="{00000000-0004-0000-0400-0000F0010000}"/>
    <hyperlink ref="R514" r:id="rId498" xr:uid="{00000000-0004-0000-0400-0000F1010000}"/>
    <hyperlink ref="R515" r:id="rId499" xr:uid="{00000000-0004-0000-0400-0000F2010000}"/>
    <hyperlink ref="R516" r:id="rId500" xr:uid="{00000000-0004-0000-0400-0000F3010000}"/>
    <hyperlink ref="R517" r:id="rId501" xr:uid="{00000000-0004-0000-0400-0000F4010000}"/>
    <hyperlink ref="R518" r:id="rId502" xr:uid="{00000000-0004-0000-0400-0000F5010000}"/>
    <hyperlink ref="R519" r:id="rId503" xr:uid="{00000000-0004-0000-0400-0000F6010000}"/>
    <hyperlink ref="R520" r:id="rId504" xr:uid="{00000000-0004-0000-0400-0000F7010000}"/>
    <hyperlink ref="R521" r:id="rId505" xr:uid="{00000000-0004-0000-0400-0000F8010000}"/>
    <hyperlink ref="R522" r:id="rId506" xr:uid="{00000000-0004-0000-0400-0000F9010000}"/>
    <hyperlink ref="R523" r:id="rId507" xr:uid="{00000000-0004-0000-0400-0000FA010000}"/>
    <hyperlink ref="R524" r:id="rId508" xr:uid="{00000000-0004-0000-0400-0000FB010000}"/>
    <hyperlink ref="R525" r:id="rId509" xr:uid="{00000000-0004-0000-0400-0000FC010000}"/>
    <hyperlink ref="R526" r:id="rId510" xr:uid="{00000000-0004-0000-0400-0000FD010000}"/>
    <hyperlink ref="R527" r:id="rId511" xr:uid="{00000000-0004-0000-0400-0000FE010000}"/>
    <hyperlink ref="R528" r:id="rId512" xr:uid="{00000000-0004-0000-0400-0000FF010000}"/>
    <hyperlink ref="R529" r:id="rId513" xr:uid="{00000000-0004-0000-0400-000000020000}"/>
    <hyperlink ref="R530" r:id="rId514" xr:uid="{00000000-0004-0000-0400-000001020000}"/>
    <hyperlink ref="R531" r:id="rId515" xr:uid="{00000000-0004-0000-0400-000002020000}"/>
    <hyperlink ref="R532" r:id="rId516" xr:uid="{00000000-0004-0000-0400-000003020000}"/>
    <hyperlink ref="R533" r:id="rId517" xr:uid="{00000000-0004-0000-0400-000004020000}"/>
    <hyperlink ref="R534" r:id="rId518" xr:uid="{00000000-0004-0000-0400-000005020000}"/>
    <hyperlink ref="R535" r:id="rId519" xr:uid="{00000000-0004-0000-0400-000006020000}"/>
    <hyperlink ref="R536" r:id="rId520" xr:uid="{00000000-0004-0000-0400-000007020000}"/>
    <hyperlink ref="R537" r:id="rId521" xr:uid="{00000000-0004-0000-0400-000008020000}"/>
    <hyperlink ref="R538" r:id="rId522" xr:uid="{00000000-0004-0000-0400-000009020000}"/>
    <hyperlink ref="R539" r:id="rId523" xr:uid="{00000000-0004-0000-0400-00000A020000}"/>
    <hyperlink ref="R540" r:id="rId524" xr:uid="{00000000-0004-0000-0400-00000B020000}"/>
    <hyperlink ref="R541" r:id="rId525" xr:uid="{00000000-0004-0000-0400-00000C020000}"/>
    <hyperlink ref="R542" r:id="rId526" xr:uid="{00000000-0004-0000-0400-00000D020000}"/>
    <hyperlink ref="R543" r:id="rId527" xr:uid="{00000000-0004-0000-0400-00000E020000}"/>
    <hyperlink ref="R544" r:id="rId528" xr:uid="{00000000-0004-0000-0400-00000F020000}"/>
    <hyperlink ref="R545" r:id="rId529" xr:uid="{00000000-0004-0000-0400-000010020000}"/>
    <hyperlink ref="R546" r:id="rId530" xr:uid="{00000000-0004-0000-0400-000011020000}"/>
    <hyperlink ref="R547" r:id="rId531" xr:uid="{00000000-0004-0000-0400-000012020000}"/>
    <hyperlink ref="R548" r:id="rId532" xr:uid="{00000000-0004-0000-0400-000013020000}"/>
    <hyperlink ref="R549" r:id="rId533" xr:uid="{00000000-0004-0000-0400-000014020000}"/>
    <hyperlink ref="R550" r:id="rId534" xr:uid="{00000000-0004-0000-0400-000015020000}"/>
    <hyperlink ref="R551" r:id="rId535" xr:uid="{00000000-0004-0000-0400-000016020000}"/>
    <hyperlink ref="R552" r:id="rId536" xr:uid="{00000000-0004-0000-0400-000017020000}"/>
    <hyperlink ref="R553" r:id="rId537" xr:uid="{00000000-0004-0000-0400-000018020000}"/>
    <hyperlink ref="R554" r:id="rId538" xr:uid="{00000000-0004-0000-0400-000019020000}"/>
    <hyperlink ref="R555" r:id="rId539" xr:uid="{00000000-0004-0000-0400-00001A020000}"/>
    <hyperlink ref="R556" r:id="rId540" xr:uid="{00000000-0004-0000-0400-00001B020000}"/>
    <hyperlink ref="R557" r:id="rId541" xr:uid="{00000000-0004-0000-0400-00001C020000}"/>
    <hyperlink ref="R558" r:id="rId542" xr:uid="{00000000-0004-0000-0400-00001D020000}"/>
    <hyperlink ref="R559" r:id="rId543" xr:uid="{00000000-0004-0000-0400-00001E020000}"/>
    <hyperlink ref="R560" r:id="rId544" xr:uid="{00000000-0004-0000-0400-00001F020000}"/>
    <hyperlink ref="R561" r:id="rId545" xr:uid="{00000000-0004-0000-0400-000020020000}"/>
    <hyperlink ref="R562" r:id="rId546" xr:uid="{00000000-0004-0000-0400-000021020000}"/>
    <hyperlink ref="R563" r:id="rId547" xr:uid="{00000000-0004-0000-0400-000022020000}"/>
    <hyperlink ref="R564" r:id="rId548" xr:uid="{00000000-0004-0000-0400-000023020000}"/>
    <hyperlink ref="R565" r:id="rId549" xr:uid="{00000000-0004-0000-0400-000024020000}"/>
    <hyperlink ref="R566" r:id="rId550" xr:uid="{00000000-0004-0000-0400-000025020000}"/>
    <hyperlink ref="R567" r:id="rId551" xr:uid="{00000000-0004-0000-0400-000026020000}"/>
    <hyperlink ref="R568" r:id="rId552" xr:uid="{00000000-0004-0000-0400-000027020000}"/>
    <hyperlink ref="R569" r:id="rId553" xr:uid="{00000000-0004-0000-0400-000028020000}"/>
    <hyperlink ref="R570" r:id="rId554" xr:uid="{00000000-0004-0000-0400-000029020000}"/>
    <hyperlink ref="R571" r:id="rId555" xr:uid="{00000000-0004-0000-0400-00002A020000}"/>
    <hyperlink ref="R572" r:id="rId556" xr:uid="{00000000-0004-0000-0400-00002B020000}"/>
    <hyperlink ref="R573" r:id="rId557" xr:uid="{00000000-0004-0000-0400-00002C020000}"/>
    <hyperlink ref="R574" r:id="rId558" xr:uid="{00000000-0004-0000-0400-00002D020000}"/>
    <hyperlink ref="R575" r:id="rId559" xr:uid="{00000000-0004-0000-0400-00002E020000}"/>
    <hyperlink ref="R576" r:id="rId560" xr:uid="{00000000-0004-0000-0400-00002F020000}"/>
    <hyperlink ref="R577" r:id="rId561" xr:uid="{00000000-0004-0000-0400-000030020000}"/>
    <hyperlink ref="R578" r:id="rId562" xr:uid="{00000000-0004-0000-0400-000031020000}"/>
    <hyperlink ref="R579" r:id="rId563" xr:uid="{00000000-0004-0000-0400-000032020000}"/>
    <hyperlink ref="R580" r:id="rId564" xr:uid="{00000000-0004-0000-0400-000033020000}"/>
    <hyperlink ref="R581" r:id="rId565" xr:uid="{00000000-0004-0000-0400-000034020000}"/>
    <hyperlink ref="R582" r:id="rId566" xr:uid="{00000000-0004-0000-0400-000035020000}"/>
    <hyperlink ref="R583" r:id="rId567" xr:uid="{00000000-0004-0000-0400-000036020000}"/>
    <hyperlink ref="R584" r:id="rId568" xr:uid="{00000000-0004-0000-0400-000037020000}"/>
    <hyperlink ref="R585" r:id="rId569" xr:uid="{00000000-0004-0000-0400-000038020000}"/>
    <hyperlink ref="R586" r:id="rId570" xr:uid="{00000000-0004-0000-0400-000039020000}"/>
    <hyperlink ref="R587" r:id="rId571" xr:uid="{00000000-0004-0000-0400-00003A020000}"/>
    <hyperlink ref="R588" r:id="rId572" xr:uid="{00000000-0004-0000-0400-00003B020000}"/>
    <hyperlink ref="R589" r:id="rId573" xr:uid="{00000000-0004-0000-0400-00003C020000}"/>
    <hyperlink ref="R590" r:id="rId574" xr:uid="{00000000-0004-0000-0400-00003D020000}"/>
    <hyperlink ref="R591" r:id="rId575" xr:uid="{00000000-0004-0000-0400-00003E020000}"/>
    <hyperlink ref="R592" r:id="rId576" xr:uid="{00000000-0004-0000-0400-00003F020000}"/>
    <hyperlink ref="R593" r:id="rId577" xr:uid="{00000000-0004-0000-0400-000040020000}"/>
    <hyperlink ref="R594" r:id="rId578" xr:uid="{00000000-0004-0000-0400-000041020000}"/>
    <hyperlink ref="R595" r:id="rId579" xr:uid="{00000000-0004-0000-0400-000042020000}"/>
    <hyperlink ref="R596" r:id="rId580" xr:uid="{00000000-0004-0000-0400-000043020000}"/>
    <hyperlink ref="R597" r:id="rId581" xr:uid="{00000000-0004-0000-0400-000044020000}"/>
    <hyperlink ref="R598" r:id="rId582" xr:uid="{00000000-0004-0000-0400-000045020000}"/>
    <hyperlink ref="R599" r:id="rId583" xr:uid="{00000000-0004-0000-0400-000046020000}"/>
    <hyperlink ref="R600" r:id="rId584" xr:uid="{00000000-0004-0000-0400-000047020000}"/>
    <hyperlink ref="R601" r:id="rId585" xr:uid="{00000000-0004-0000-0400-000048020000}"/>
    <hyperlink ref="R602" r:id="rId586" xr:uid="{00000000-0004-0000-0400-000049020000}"/>
    <hyperlink ref="R603" r:id="rId587" xr:uid="{00000000-0004-0000-0400-00004A020000}"/>
    <hyperlink ref="R604" r:id="rId588" xr:uid="{00000000-0004-0000-0400-00004B020000}"/>
    <hyperlink ref="R605" r:id="rId589" xr:uid="{00000000-0004-0000-0400-00004C020000}"/>
    <hyperlink ref="R606" r:id="rId590" xr:uid="{00000000-0004-0000-0400-00004D020000}"/>
    <hyperlink ref="R607" r:id="rId591" xr:uid="{00000000-0004-0000-0400-00004E020000}"/>
    <hyperlink ref="R608" r:id="rId592" xr:uid="{00000000-0004-0000-0400-00004F020000}"/>
    <hyperlink ref="R609" r:id="rId593" xr:uid="{00000000-0004-0000-0400-000050020000}"/>
    <hyperlink ref="R610" r:id="rId594" xr:uid="{00000000-0004-0000-0400-00005102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r:uid="{00000000-0002-0000-0400-000000000000}">
          <x14:formula1>
            <xm:f>Variables!$C$2:$C$10</xm:f>
          </x14:formula1>
          <xm:sqref>O2:O101 O103:O105 O121:O122 O221:O229 O238 O241 O243 O247</xm:sqref>
        </x14:dataValidation>
        <x14:dataValidation type="list" allowBlank="1" showDropDown="1" xr:uid="{00000000-0002-0000-0400-000001000000}">
          <x14:formula1>
            <xm:f>Variables!$D$2:$D$11</xm:f>
          </x14:formula1>
          <xm:sqref>M159:M168</xm:sqref>
        </x14:dataValidation>
        <x14:dataValidation type="list" allowBlank="1" xr:uid="{00000000-0002-0000-0400-000002000000}">
          <x14:formula1>
            <xm:f>Variables!$A$2:$A$11</xm:f>
          </x14:formula1>
          <xm:sqref>G2:G101 G103:G105 G121:G122 G159:G168 G221:G229 G238 G241 G243 G247</xm:sqref>
        </x14:dataValidation>
        <x14:dataValidation type="list" allowBlank="1" xr:uid="{00000000-0002-0000-0400-000003000000}">
          <x14:formula1>
            <xm:f>Variables!$B$2:$B$29</xm:f>
          </x14:formula1>
          <xm:sqref>H2:I66 H67:J67 H68:I73 H74:J74 H75:I78 H79:J79 H80:I87 H88:J89 H90:I90 H91:J92 H93:I93 H94:J94 H95:I95 H96:J96 H97:I98 H99:J100 H101:I101 H103:I103 H104:J104 H105:I105 H121:I122 H159:J167 H221:J223 H224 H225:J229 H236:I236 H237 H238:I238 H239 H241:I241 H242 H243:I243 H245 H247:I247 I253</xm:sqref>
        </x14:dataValidation>
        <x14:dataValidation type="list" allowBlank="1" xr:uid="{00000000-0002-0000-0400-000004000000}">
          <x14:formula1>
            <xm:f>Variables!$E$2:$E$3</xm:f>
          </x14:formula1>
          <xm:sqref>S2:S101 S103:S105 S121:S122 P159:P167 S159:S167 S221:S229 S238 S241 S243 S247</xm:sqref>
        </x14:dataValidation>
        <x14:dataValidation type="list" allowBlank="1" xr:uid="{00000000-0002-0000-0400-000005000000}">
          <x14:formula1>
            <xm:f>Variables!$D$2:$D$11</xm:f>
          </x14:formula1>
          <xm:sqref>P2:P4 P5:Q5 P6:P31 P32:Q32 P33:P77 P78:Q78 P79 P80:Q81 P82 P83:Q84 P85 P86:Q86 P87 P88:Q88 P89:P101 P103:P105 P121:P122 N167 Q159:Q167 P221:Q223 P224 P225:Q227 P228 P229:Q229 P238 P241 P243 P247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Y1113"/>
  <sheetViews>
    <sheetView workbookViewId="0">
      <pane ySplit="1" topLeftCell="A493" activePane="bottomLeft" state="frozen"/>
      <selection pane="bottomLeft" activeCell="B3" sqref="B3"/>
    </sheetView>
  </sheetViews>
  <sheetFormatPr baseColWidth="10" defaultColWidth="14.5" defaultRowHeight="15.75" customHeight="1"/>
  <cols>
    <col min="1" max="1" width="18.1640625" customWidth="1"/>
    <col min="5" max="5" width="21" customWidth="1"/>
    <col min="6" max="6" width="18.83203125" customWidth="1"/>
    <col min="25" max="26" width="31.5" customWidth="1"/>
    <col min="28" max="28" width="117.83203125" customWidth="1"/>
  </cols>
  <sheetData>
    <row r="1" spans="1:51" ht="19.5" customHeight="1">
      <c r="A1" s="106" t="s">
        <v>0</v>
      </c>
      <c r="B1" s="106" t="s">
        <v>1</v>
      </c>
      <c r="C1" s="106" t="s">
        <v>2</v>
      </c>
      <c r="D1" s="106" t="s">
        <v>3</v>
      </c>
      <c r="E1" s="106" t="s">
        <v>4</v>
      </c>
      <c r="F1" s="106" t="s">
        <v>5</v>
      </c>
      <c r="G1" s="106" t="s">
        <v>6</v>
      </c>
      <c r="H1" s="107" t="s">
        <v>1908</v>
      </c>
      <c r="I1" s="106" t="s">
        <v>7</v>
      </c>
      <c r="J1" s="107" t="s">
        <v>1909</v>
      </c>
      <c r="K1" s="106" t="s">
        <v>8</v>
      </c>
      <c r="L1" s="107" t="s">
        <v>1910</v>
      </c>
      <c r="M1" s="106" t="s">
        <v>9</v>
      </c>
      <c r="N1" s="107" t="s">
        <v>1911</v>
      </c>
      <c r="O1" s="106" t="s">
        <v>1989</v>
      </c>
      <c r="P1" s="106" t="s">
        <v>11</v>
      </c>
      <c r="Q1" s="107" t="s">
        <v>1912</v>
      </c>
      <c r="R1" s="106" t="s">
        <v>12</v>
      </c>
      <c r="S1" s="106" t="s">
        <v>13</v>
      </c>
      <c r="T1" s="106" t="s">
        <v>14</v>
      </c>
      <c r="U1" s="107" t="s">
        <v>1913</v>
      </c>
      <c r="V1" s="106" t="s">
        <v>15</v>
      </c>
      <c r="W1" s="107" t="s">
        <v>1914</v>
      </c>
      <c r="X1" s="106" t="s">
        <v>16</v>
      </c>
      <c r="Y1" s="107" t="s">
        <v>1915</v>
      </c>
      <c r="Z1" s="106" t="s">
        <v>17</v>
      </c>
      <c r="AA1" s="108" t="s">
        <v>18</v>
      </c>
      <c r="AB1" s="108" t="s">
        <v>19</v>
      </c>
      <c r="AC1" s="43"/>
      <c r="AD1" s="43"/>
      <c r="AE1" s="43"/>
      <c r="AF1" s="43"/>
      <c r="AG1" s="43"/>
      <c r="AH1" s="43"/>
      <c r="AI1" s="43"/>
      <c r="AJ1" s="43"/>
      <c r="AK1" s="43"/>
      <c r="AL1" s="43"/>
      <c r="AM1" s="43"/>
      <c r="AN1" s="43"/>
      <c r="AO1" s="43"/>
      <c r="AP1" s="43"/>
      <c r="AQ1" s="43"/>
      <c r="AR1" s="43"/>
      <c r="AS1" s="44"/>
      <c r="AT1" s="45"/>
      <c r="AU1" s="45"/>
      <c r="AV1" s="45"/>
      <c r="AW1" s="45"/>
      <c r="AX1" s="45"/>
      <c r="AY1" s="45"/>
    </row>
    <row r="2" spans="1:51" ht="19.5" customHeight="1">
      <c r="A2" s="109">
        <v>44194</v>
      </c>
      <c r="B2" s="8" t="s">
        <v>2006</v>
      </c>
      <c r="C2" s="15">
        <v>40.5167</v>
      </c>
      <c r="D2" s="15">
        <v>72.804000000000002</v>
      </c>
      <c r="E2" s="8">
        <v>40</v>
      </c>
      <c r="F2" s="8">
        <v>0</v>
      </c>
      <c r="G2" s="8" t="s">
        <v>21</v>
      </c>
      <c r="H2" s="8" t="str">
        <f t="shared" ref="H2:H604" si="0">IF(OR($G2="March",$G2="Sit-In",$G2="Meeting",$G2="Hunger Strike"),"Non-Violent",IF(OR($G2="Roadblock",$G2="Strike"),"Disruptive",IF(OR($G2="Confrontation",$G2="Riot",$G2="Self-Immolation"),"Violent","Rally")))</f>
        <v>Rally</v>
      </c>
      <c r="I2" s="8" t="s">
        <v>152</v>
      </c>
      <c r="J2" s="34" t="str">
        <f t="shared" ref="J2:J604" si="1">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Finance</v>
      </c>
      <c r="K2" s="8"/>
      <c r="L2" s="34" t="str">
        <f t="shared" ref="L2:L6" si="2">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
      </c>
      <c r="M2" s="28"/>
      <c r="N2" s="34" t="str">
        <f t="shared" ref="N2:N604" si="3">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8"/>
      <c r="P2" s="28"/>
      <c r="Q2" s="9">
        <f t="shared" ref="Q2:Q604" si="4">IF(O2="",0,1)</f>
        <v>0</v>
      </c>
      <c r="R2" s="8" t="s">
        <v>2007</v>
      </c>
      <c r="S2" s="8"/>
      <c r="T2" s="8" t="s">
        <v>59</v>
      </c>
      <c r="U2" s="34" t="str">
        <f t="shared" ref="U2:U604" si="5">IF(OR(T2="Foreign Business",T2="Foreign Government/International Organization"),"Foreign Actor",IF(OR(T2="Law Enforcement",T2="Judicial System"),"Justice System",IF(OR(T2="Organization",T2="Business",T2="Individual"),"Local Non-Gov Actor",IF(T2="Local Government","Local Government","National Government"))))</f>
        <v>Local Government</v>
      </c>
      <c r="V2" s="8" t="s">
        <v>82</v>
      </c>
      <c r="W2" s="34" t="str">
        <f t="shared" ref="W2:W388" si="6">IF(OR(V2="Nothing",V2="Unknown"),"Neutral",IF(OR(V2="Arrests",V2="Force",V2="Intimidation",V2="Penalty"),"Violent",IF(OR(V2="Monitoring",V2="Dispersal"),"Cautious",IF(OR(V2="Meeting",V2="Promise"),"Constructive",""))))</f>
        <v>Constructive</v>
      </c>
      <c r="X2" s="28"/>
      <c r="Y2" s="34" t="str">
        <f t="shared" ref="Y2:Y604" si="7">IF(OR(X2="Nothing",X2="Unknown"),"Neutral",IF(OR(X2="Arrests",X2="Force",X2="Intimidation",X2="Penalty"),"Violent",IF(OR(X2="Monitoring",X2="Dispersal"),"Cautious",IF(OR(X2="Meeting",X2="Promise"),"Constructive",""))))</f>
        <v/>
      </c>
      <c r="Z2" s="23" t="s">
        <v>2008</v>
      </c>
      <c r="AA2" s="8" t="s">
        <v>27</v>
      </c>
      <c r="AB2" s="6" t="s">
        <v>2009</v>
      </c>
      <c r="AC2" s="49"/>
      <c r="AD2" s="49"/>
      <c r="AE2" s="49"/>
      <c r="AF2" s="49"/>
      <c r="AG2" s="49"/>
      <c r="AH2" s="49"/>
      <c r="AI2" s="49"/>
      <c r="AJ2" s="49"/>
      <c r="AK2" s="49"/>
      <c r="AL2" s="49"/>
      <c r="AM2" s="49"/>
      <c r="AN2" s="49"/>
      <c r="AO2" s="49"/>
      <c r="AP2" s="49"/>
      <c r="AQ2" s="49"/>
      <c r="AR2" s="49"/>
      <c r="AS2" s="49"/>
      <c r="AT2" s="52"/>
      <c r="AU2" s="52"/>
      <c r="AV2" s="52"/>
      <c r="AW2" s="52"/>
      <c r="AX2" s="52"/>
      <c r="AY2" s="52"/>
    </row>
    <row r="3" spans="1:51" ht="19.5" customHeight="1">
      <c r="A3" s="109">
        <v>44193</v>
      </c>
      <c r="B3" s="8" t="s">
        <v>1990</v>
      </c>
      <c r="C3" s="15">
        <v>42.8568</v>
      </c>
      <c r="D3" s="15">
        <v>74.606099999999998</v>
      </c>
      <c r="E3" s="8" t="s">
        <v>87</v>
      </c>
      <c r="F3" s="8">
        <v>0</v>
      </c>
      <c r="G3" s="8" t="s">
        <v>21</v>
      </c>
      <c r="H3" s="8" t="str">
        <f t="shared" si="0"/>
        <v>Rally</v>
      </c>
      <c r="I3" s="8" t="s">
        <v>91</v>
      </c>
      <c r="J3" s="34" t="str">
        <f t="shared" si="1"/>
        <v>Livelihood</v>
      </c>
      <c r="K3" s="8"/>
      <c r="L3" s="34" t="str">
        <f t="shared" si="2"/>
        <v/>
      </c>
      <c r="M3" s="28"/>
      <c r="N3" s="34" t="str">
        <f t="shared" si="3"/>
        <v/>
      </c>
      <c r="O3" s="8"/>
      <c r="P3" s="28"/>
      <c r="Q3" s="9">
        <f t="shared" si="4"/>
        <v>0</v>
      </c>
      <c r="R3" s="8" t="s">
        <v>2010</v>
      </c>
      <c r="S3" s="8"/>
      <c r="T3" s="8" t="s">
        <v>76</v>
      </c>
      <c r="U3" s="34" t="str">
        <f t="shared" si="5"/>
        <v>Local Non-Gov Actor</v>
      </c>
      <c r="V3" s="8" t="s">
        <v>87</v>
      </c>
      <c r="W3" s="34" t="str">
        <f t="shared" si="6"/>
        <v>Neutral</v>
      </c>
      <c r="X3" s="28"/>
      <c r="Y3" s="34" t="str">
        <f t="shared" si="7"/>
        <v/>
      </c>
      <c r="Z3" s="7" t="s">
        <v>2011</v>
      </c>
      <c r="AA3" s="8" t="s">
        <v>27</v>
      </c>
      <c r="AB3" s="6" t="s">
        <v>2012</v>
      </c>
      <c r="AC3" s="49"/>
      <c r="AD3" s="49"/>
      <c r="AE3" s="49"/>
      <c r="AF3" s="49"/>
      <c r="AG3" s="49"/>
      <c r="AH3" s="49"/>
      <c r="AI3" s="49"/>
      <c r="AJ3" s="49"/>
      <c r="AK3" s="49"/>
      <c r="AL3" s="49"/>
      <c r="AM3" s="49"/>
      <c r="AN3" s="49"/>
      <c r="AO3" s="49"/>
      <c r="AP3" s="49"/>
      <c r="AQ3" s="49"/>
      <c r="AR3" s="49"/>
      <c r="AS3" s="49"/>
      <c r="AT3" s="52"/>
      <c r="AU3" s="52"/>
      <c r="AV3" s="52"/>
      <c r="AW3" s="52"/>
      <c r="AX3" s="52"/>
      <c r="AY3" s="52"/>
    </row>
    <row r="4" spans="1:51" ht="19.5" customHeight="1">
      <c r="A4" s="109">
        <v>44192</v>
      </c>
      <c r="B4" s="8" t="s">
        <v>1990</v>
      </c>
      <c r="C4" s="15">
        <v>42.864600000000003</v>
      </c>
      <c r="D4" s="15">
        <v>74.605500000000006</v>
      </c>
      <c r="E4" s="8">
        <v>50</v>
      </c>
      <c r="F4" s="8">
        <v>0</v>
      </c>
      <c r="G4" s="8" t="s">
        <v>570</v>
      </c>
      <c r="H4" s="8" t="str">
        <f t="shared" si="0"/>
        <v>Non-Violent</v>
      </c>
      <c r="I4" s="8" t="s">
        <v>51</v>
      </c>
      <c r="J4" s="34" t="str">
        <f t="shared" si="1"/>
        <v>Justice</v>
      </c>
      <c r="K4" s="8" t="s">
        <v>22</v>
      </c>
      <c r="L4" s="34" t="str">
        <f t="shared" si="2"/>
        <v>Human Rights</v>
      </c>
      <c r="M4" s="8" t="s">
        <v>64</v>
      </c>
      <c r="N4" s="34" t="str">
        <f t="shared" si="3"/>
        <v>Human Rights</v>
      </c>
      <c r="O4" s="15" t="s">
        <v>2013</v>
      </c>
      <c r="P4" s="28"/>
      <c r="Q4" s="9">
        <f t="shared" si="4"/>
        <v>1</v>
      </c>
      <c r="R4" s="8" t="s">
        <v>24</v>
      </c>
      <c r="S4" s="8"/>
      <c r="T4" s="8" t="s">
        <v>24</v>
      </c>
      <c r="U4" s="34" t="str">
        <f t="shared" si="5"/>
        <v>National Government</v>
      </c>
      <c r="V4" s="8" t="s">
        <v>67</v>
      </c>
      <c r="W4" s="34" t="str">
        <f t="shared" si="6"/>
        <v>Neutral</v>
      </c>
      <c r="X4" s="28"/>
      <c r="Y4" s="34" t="str">
        <f t="shared" si="7"/>
        <v/>
      </c>
      <c r="Z4" s="7" t="s">
        <v>2014</v>
      </c>
      <c r="AA4" s="8" t="s">
        <v>27</v>
      </c>
      <c r="AB4" s="6" t="s">
        <v>2015</v>
      </c>
      <c r="AC4" s="49"/>
      <c r="AD4" s="49"/>
      <c r="AE4" s="49"/>
      <c r="AF4" s="49"/>
      <c r="AG4" s="49"/>
      <c r="AH4" s="49"/>
      <c r="AI4" s="49"/>
      <c r="AJ4" s="49"/>
      <c r="AK4" s="49"/>
      <c r="AL4" s="49"/>
      <c r="AM4" s="49"/>
      <c r="AN4" s="49"/>
      <c r="AO4" s="49"/>
      <c r="AP4" s="49"/>
      <c r="AQ4" s="49"/>
      <c r="AR4" s="49"/>
      <c r="AS4" s="49"/>
      <c r="AT4" s="52"/>
      <c r="AU4" s="52"/>
      <c r="AV4" s="52"/>
      <c r="AW4" s="52"/>
      <c r="AX4" s="52"/>
      <c r="AY4" s="52"/>
    </row>
    <row r="5" spans="1:51" ht="19.5" customHeight="1">
      <c r="A5" s="109">
        <v>44190</v>
      </c>
      <c r="B5" s="8" t="s">
        <v>1990</v>
      </c>
      <c r="C5" s="15">
        <v>42.8705</v>
      </c>
      <c r="D5" s="15">
        <v>74.602699999999999</v>
      </c>
      <c r="E5" s="8">
        <v>150</v>
      </c>
      <c r="F5" s="8">
        <v>0</v>
      </c>
      <c r="G5" s="8" t="s">
        <v>21</v>
      </c>
      <c r="H5" s="8" t="str">
        <f t="shared" si="0"/>
        <v>Rally</v>
      </c>
      <c r="I5" s="8" t="s">
        <v>51</v>
      </c>
      <c r="J5" s="34" t="str">
        <f t="shared" si="1"/>
        <v>Justice</v>
      </c>
      <c r="K5" s="8"/>
      <c r="L5" s="34" t="str">
        <f t="shared" si="2"/>
        <v/>
      </c>
      <c r="M5" s="28"/>
      <c r="N5" s="34" t="str">
        <f t="shared" si="3"/>
        <v/>
      </c>
      <c r="O5" s="8"/>
      <c r="P5" s="28"/>
      <c r="Q5" s="9">
        <f t="shared" si="4"/>
        <v>0</v>
      </c>
      <c r="R5" s="8" t="s">
        <v>53</v>
      </c>
      <c r="S5" s="8"/>
      <c r="T5" s="8" t="s">
        <v>53</v>
      </c>
      <c r="U5" s="34" t="str">
        <f t="shared" si="5"/>
        <v>Justice System</v>
      </c>
      <c r="V5" s="8" t="s">
        <v>67</v>
      </c>
      <c r="W5" s="34" t="str">
        <f t="shared" si="6"/>
        <v>Neutral</v>
      </c>
      <c r="X5" s="28"/>
      <c r="Y5" s="34" t="str">
        <f t="shared" si="7"/>
        <v/>
      </c>
      <c r="Z5" s="7" t="s">
        <v>2016</v>
      </c>
      <c r="AA5" s="8" t="s">
        <v>27</v>
      </c>
      <c r="AB5" s="6" t="s">
        <v>2017</v>
      </c>
      <c r="AC5" s="49"/>
      <c r="AD5" s="49"/>
      <c r="AE5" s="49"/>
      <c r="AF5" s="49"/>
      <c r="AG5" s="49"/>
      <c r="AH5" s="49"/>
      <c r="AI5" s="49"/>
      <c r="AJ5" s="49"/>
      <c r="AK5" s="49"/>
      <c r="AL5" s="49"/>
      <c r="AM5" s="49"/>
      <c r="AN5" s="49"/>
      <c r="AO5" s="49"/>
      <c r="AP5" s="49"/>
      <c r="AQ5" s="49"/>
      <c r="AR5" s="49"/>
      <c r="AS5" s="49"/>
      <c r="AT5" s="52"/>
      <c r="AU5" s="52"/>
      <c r="AV5" s="52"/>
      <c r="AW5" s="52"/>
      <c r="AX5" s="52"/>
      <c r="AY5" s="52"/>
    </row>
    <row r="6" spans="1:51" ht="19.5" customHeight="1">
      <c r="A6" s="109">
        <v>44190</v>
      </c>
      <c r="B6" s="8" t="s">
        <v>1990</v>
      </c>
      <c r="C6" s="15">
        <v>42.869500000000002</v>
      </c>
      <c r="D6" s="15">
        <v>74.595399999999998</v>
      </c>
      <c r="E6" s="8">
        <v>10</v>
      </c>
      <c r="F6" s="8">
        <v>0</v>
      </c>
      <c r="G6" s="8" t="s">
        <v>21</v>
      </c>
      <c r="H6" s="8" t="str">
        <f t="shared" si="0"/>
        <v>Rally</v>
      </c>
      <c r="I6" s="8" t="s">
        <v>58</v>
      </c>
      <c r="J6" s="34" t="str">
        <f t="shared" si="1"/>
        <v>Government Services</v>
      </c>
      <c r="K6" s="8"/>
      <c r="L6" s="34" t="str">
        <f t="shared" si="2"/>
        <v/>
      </c>
      <c r="M6" s="28"/>
      <c r="N6" s="34" t="str">
        <f t="shared" si="3"/>
        <v/>
      </c>
      <c r="O6" s="8"/>
      <c r="P6" s="28"/>
      <c r="Q6" s="9">
        <f t="shared" si="4"/>
        <v>0</v>
      </c>
      <c r="R6" s="8" t="s">
        <v>644</v>
      </c>
      <c r="S6" s="8"/>
      <c r="T6" s="8" t="s">
        <v>24</v>
      </c>
      <c r="U6" s="34" t="str">
        <f t="shared" si="5"/>
        <v>National Government</v>
      </c>
      <c r="V6" s="8" t="s">
        <v>87</v>
      </c>
      <c r="W6" s="34" t="str">
        <f t="shared" si="6"/>
        <v>Neutral</v>
      </c>
      <c r="X6" s="28"/>
      <c r="Y6" s="34" t="str">
        <f t="shared" si="7"/>
        <v/>
      </c>
      <c r="Z6" s="7" t="s">
        <v>2018</v>
      </c>
      <c r="AA6" s="8" t="s">
        <v>27</v>
      </c>
      <c r="AB6" s="6" t="s">
        <v>2019</v>
      </c>
      <c r="AC6" s="49"/>
      <c r="AD6" s="49"/>
      <c r="AE6" s="49"/>
      <c r="AF6" s="49"/>
      <c r="AG6" s="49"/>
      <c r="AH6" s="49"/>
      <c r="AI6" s="49"/>
      <c r="AJ6" s="49"/>
      <c r="AK6" s="49"/>
      <c r="AL6" s="49"/>
      <c r="AM6" s="49"/>
      <c r="AN6" s="49"/>
      <c r="AO6" s="49"/>
      <c r="AP6" s="49"/>
      <c r="AQ6" s="49"/>
      <c r="AR6" s="49"/>
      <c r="AS6" s="49"/>
      <c r="AT6" s="52"/>
      <c r="AU6" s="52"/>
      <c r="AV6" s="52"/>
      <c r="AW6" s="52"/>
      <c r="AX6" s="52"/>
      <c r="AY6" s="52"/>
    </row>
    <row r="7" spans="1:51" ht="19.5" customHeight="1">
      <c r="A7" s="109">
        <v>44188</v>
      </c>
      <c r="B7" s="8" t="s">
        <v>2020</v>
      </c>
      <c r="C7" s="15">
        <v>41.428362999999997</v>
      </c>
      <c r="D7" s="15">
        <v>75.999044999999995</v>
      </c>
      <c r="E7" s="8">
        <v>20</v>
      </c>
      <c r="F7" s="8">
        <v>0</v>
      </c>
      <c r="G7" s="8" t="s">
        <v>158</v>
      </c>
      <c r="H7" s="8" t="str">
        <f t="shared" si="0"/>
        <v>Violent</v>
      </c>
      <c r="I7" s="8" t="s">
        <v>44</v>
      </c>
      <c r="J7" s="34" t="str">
        <f t="shared" si="1"/>
        <v>Livelihood</v>
      </c>
      <c r="K7" s="8" t="s">
        <v>2021</v>
      </c>
      <c r="L7" s="8" t="s">
        <v>3615</v>
      </c>
      <c r="M7" s="28"/>
      <c r="N7" s="34" t="str">
        <f t="shared" si="3"/>
        <v/>
      </c>
      <c r="O7" s="8"/>
      <c r="P7" s="28"/>
      <c r="Q7" s="9">
        <f t="shared" si="4"/>
        <v>0</v>
      </c>
      <c r="R7" s="8" t="s">
        <v>2022</v>
      </c>
      <c r="S7" s="8" t="s">
        <v>59</v>
      </c>
      <c r="T7" s="8" t="s">
        <v>47</v>
      </c>
      <c r="U7" s="34" t="str">
        <f t="shared" si="5"/>
        <v>Foreign Actor</v>
      </c>
      <c r="V7" s="8" t="s">
        <v>54</v>
      </c>
      <c r="W7" s="34" t="str">
        <f t="shared" si="6"/>
        <v>Cautious</v>
      </c>
      <c r="X7" s="28"/>
      <c r="Y7" s="34" t="str">
        <f t="shared" si="7"/>
        <v/>
      </c>
      <c r="Z7" s="7" t="s">
        <v>2023</v>
      </c>
      <c r="AA7" s="8" t="s">
        <v>27</v>
      </c>
      <c r="AB7" s="6" t="s">
        <v>2024</v>
      </c>
      <c r="AC7" s="49"/>
      <c r="AD7" s="49"/>
      <c r="AE7" s="49"/>
      <c r="AF7" s="49"/>
      <c r="AG7" s="49"/>
      <c r="AH7" s="49"/>
      <c r="AI7" s="49"/>
      <c r="AJ7" s="49"/>
      <c r="AK7" s="49"/>
      <c r="AL7" s="49"/>
      <c r="AM7" s="49"/>
      <c r="AN7" s="49"/>
      <c r="AO7" s="49"/>
      <c r="AP7" s="49"/>
      <c r="AQ7" s="49"/>
      <c r="AR7" s="49"/>
      <c r="AS7" s="49"/>
      <c r="AT7" s="52"/>
      <c r="AU7" s="52"/>
      <c r="AV7" s="52"/>
      <c r="AW7" s="52"/>
      <c r="AX7" s="52"/>
      <c r="AY7" s="52"/>
    </row>
    <row r="8" spans="1:51" ht="19.5" customHeight="1">
      <c r="A8" s="109">
        <v>44188</v>
      </c>
      <c r="B8" s="8" t="s">
        <v>1990</v>
      </c>
      <c r="C8" s="15">
        <v>42.870899999999999</v>
      </c>
      <c r="D8" s="15">
        <v>74.590800000000002</v>
      </c>
      <c r="E8" s="8">
        <v>15</v>
      </c>
      <c r="F8" s="8">
        <v>0</v>
      </c>
      <c r="G8" s="8" t="s">
        <v>21</v>
      </c>
      <c r="H8" s="8" t="str">
        <f t="shared" si="0"/>
        <v>Rally</v>
      </c>
      <c r="I8" s="8" t="s">
        <v>44</v>
      </c>
      <c r="J8" s="34" t="str">
        <f t="shared" si="1"/>
        <v>Livelihood</v>
      </c>
      <c r="K8" s="8"/>
      <c r="L8" s="34" t="str">
        <f t="shared" ref="L8:L604" si="8">IF(OR(K8="Income",K8="Employment",K8="Labor"),"Livelihood",IF(OR(K8="Elections",K8="Gender Issues",K8="Freedom of Assembly",K8="Freedom of Expression",K8="Human Rights"),"Human Rights",IF(OR(K8="Political Prisoners",K8="Repression",K8="Justice"),"Justice",IF(OR(K8="Welfare",K8="Relief",K8="Utilities"),"Government Services",IF(OR(K8="Property",K8="Land",K8="Development"),"Property &amp; Land",IF(OR(K8="Corruption",K8="Financial Sector"),"Finance",IF(OR(K8="International Politics",K8="Identity",K8="Cultural",K8="Animal Rights",K8="Food",K8="Anti-Opposition"),"Other",IF(OR(K8="Environment",K8="Extractive Industries"),"Environment &amp; Resource Extraction",IF(K8="Covid-19","Covid-19",IF(K8="China","China",""))))))))))</f>
        <v/>
      </c>
      <c r="M8" s="28"/>
      <c r="N8" s="34" t="str">
        <f t="shared" si="3"/>
        <v/>
      </c>
      <c r="O8" s="8"/>
      <c r="P8" s="28"/>
      <c r="Q8" s="9">
        <f t="shared" si="4"/>
        <v>0</v>
      </c>
      <c r="R8" s="8" t="s">
        <v>2025</v>
      </c>
      <c r="S8" s="8"/>
      <c r="T8" s="8" t="s">
        <v>24</v>
      </c>
      <c r="U8" s="34" t="str">
        <f t="shared" si="5"/>
        <v>National Government</v>
      </c>
      <c r="V8" s="8" t="s">
        <v>48</v>
      </c>
      <c r="W8" s="34" t="str">
        <f t="shared" si="6"/>
        <v>Constructive</v>
      </c>
      <c r="X8" s="8" t="s">
        <v>82</v>
      </c>
      <c r="Y8" s="34" t="str">
        <f t="shared" si="7"/>
        <v>Constructive</v>
      </c>
      <c r="Z8" s="7" t="s">
        <v>2026</v>
      </c>
      <c r="AA8" s="8" t="s">
        <v>27</v>
      </c>
      <c r="AB8" s="6" t="s">
        <v>2027</v>
      </c>
      <c r="AC8" s="49"/>
      <c r="AD8" s="49"/>
      <c r="AE8" s="49"/>
      <c r="AF8" s="49"/>
      <c r="AG8" s="49"/>
      <c r="AH8" s="49"/>
      <c r="AI8" s="49"/>
      <c r="AJ8" s="49"/>
      <c r="AK8" s="49"/>
      <c r="AL8" s="49"/>
      <c r="AM8" s="49"/>
      <c r="AN8" s="49"/>
      <c r="AO8" s="49"/>
      <c r="AP8" s="49"/>
      <c r="AQ8" s="49"/>
      <c r="AR8" s="49"/>
      <c r="AS8" s="49"/>
      <c r="AT8" s="52"/>
      <c r="AU8" s="52"/>
      <c r="AV8" s="52"/>
      <c r="AW8" s="52"/>
      <c r="AX8" s="52"/>
      <c r="AY8" s="52"/>
    </row>
    <row r="9" spans="1:51" ht="19.5" customHeight="1">
      <c r="A9" s="109">
        <v>44185</v>
      </c>
      <c r="B9" s="8" t="s">
        <v>1990</v>
      </c>
      <c r="C9" s="15">
        <v>42.864603274683198</v>
      </c>
      <c r="D9" s="15">
        <v>74.605560599465406</v>
      </c>
      <c r="E9" s="8">
        <v>50</v>
      </c>
      <c r="F9" s="8">
        <v>0</v>
      </c>
      <c r="G9" s="8" t="s">
        <v>570</v>
      </c>
      <c r="H9" s="8" t="str">
        <f t="shared" si="0"/>
        <v>Non-Violent</v>
      </c>
      <c r="I9" s="8" t="s">
        <v>51</v>
      </c>
      <c r="J9" s="34" t="str">
        <f t="shared" si="1"/>
        <v>Justice</v>
      </c>
      <c r="K9" s="8" t="s">
        <v>22</v>
      </c>
      <c r="L9" s="34" t="str">
        <f t="shared" si="8"/>
        <v>Human Rights</v>
      </c>
      <c r="M9" s="8" t="s">
        <v>64</v>
      </c>
      <c r="N9" s="34" t="str">
        <f t="shared" si="3"/>
        <v>Human Rights</v>
      </c>
      <c r="O9" s="8"/>
      <c r="P9" s="28"/>
      <c r="Q9" s="9">
        <f t="shared" si="4"/>
        <v>0</v>
      </c>
      <c r="R9" s="8" t="s">
        <v>24</v>
      </c>
      <c r="S9" s="8"/>
      <c r="T9" s="8" t="s">
        <v>24</v>
      </c>
      <c r="U9" s="34" t="str">
        <f t="shared" si="5"/>
        <v>National Government</v>
      </c>
      <c r="V9" s="8" t="s">
        <v>67</v>
      </c>
      <c r="W9" s="34" t="str">
        <f t="shared" si="6"/>
        <v>Neutral</v>
      </c>
      <c r="X9" s="28"/>
      <c r="Y9" s="34" t="str">
        <f t="shared" si="7"/>
        <v/>
      </c>
      <c r="Z9" s="7" t="s">
        <v>2028</v>
      </c>
      <c r="AA9" s="8" t="s">
        <v>27</v>
      </c>
      <c r="AB9" s="6" t="s">
        <v>2029</v>
      </c>
      <c r="AC9" s="49"/>
      <c r="AD9" s="49"/>
      <c r="AE9" s="49"/>
      <c r="AF9" s="49"/>
      <c r="AG9" s="49"/>
      <c r="AH9" s="49"/>
      <c r="AI9" s="49"/>
      <c r="AJ9" s="49"/>
      <c r="AK9" s="49"/>
      <c r="AL9" s="49"/>
      <c r="AM9" s="49"/>
      <c r="AN9" s="49"/>
      <c r="AO9" s="49"/>
      <c r="AP9" s="49"/>
      <c r="AQ9" s="49"/>
      <c r="AR9" s="49"/>
      <c r="AS9" s="49"/>
      <c r="AT9" s="52"/>
      <c r="AU9" s="52"/>
      <c r="AV9" s="52"/>
      <c r="AW9" s="52"/>
      <c r="AX9" s="52"/>
      <c r="AY9" s="52"/>
    </row>
    <row r="10" spans="1:51" ht="19.5" customHeight="1">
      <c r="A10" s="110">
        <v>44183</v>
      </c>
      <c r="B10" s="6" t="s">
        <v>1990</v>
      </c>
      <c r="C10" s="15">
        <v>42.864600000000003</v>
      </c>
      <c r="D10" s="15">
        <v>74.605500000000006</v>
      </c>
      <c r="E10" s="8">
        <v>10</v>
      </c>
      <c r="F10" s="8">
        <v>0</v>
      </c>
      <c r="G10" s="8" t="s">
        <v>570</v>
      </c>
      <c r="H10" s="8" t="str">
        <f t="shared" si="0"/>
        <v>Non-Violent</v>
      </c>
      <c r="I10" s="8" t="s">
        <v>73</v>
      </c>
      <c r="J10" s="34" t="str">
        <f t="shared" si="1"/>
        <v>Environment &amp; Resource Extraction</v>
      </c>
      <c r="K10" s="8"/>
      <c r="L10" s="34" t="str">
        <f t="shared" si="8"/>
        <v/>
      </c>
      <c r="M10" s="28"/>
      <c r="N10" s="34" t="str">
        <f t="shared" si="3"/>
        <v/>
      </c>
      <c r="O10" s="8"/>
      <c r="P10" s="28"/>
      <c r="Q10" s="9">
        <f t="shared" si="4"/>
        <v>0</v>
      </c>
      <c r="R10" s="8" t="s">
        <v>2030</v>
      </c>
      <c r="S10" s="8"/>
      <c r="T10" s="8" t="s">
        <v>59</v>
      </c>
      <c r="U10" s="34" t="str">
        <f t="shared" si="5"/>
        <v>Local Government</v>
      </c>
      <c r="V10" s="8" t="s">
        <v>82</v>
      </c>
      <c r="W10" s="34" t="str">
        <f t="shared" si="6"/>
        <v>Constructive</v>
      </c>
      <c r="X10" s="28"/>
      <c r="Y10" s="34" t="str">
        <f t="shared" si="7"/>
        <v/>
      </c>
      <c r="Z10" s="6" t="s">
        <v>2031</v>
      </c>
      <c r="AA10" s="8" t="s">
        <v>27</v>
      </c>
      <c r="AB10" s="6" t="s">
        <v>2032</v>
      </c>
      <c r="AC10" s="49"/>
      <c r="AD10" s="49"/>
      <c r="AE10" s="49"/>
      <c r="AF10" s="49"/>
      <c r="AG10" s="49"/>
      <c r="AH10" s="49"/>
      <c r="AI10" s="49"/>
      <c r="AJ10" s="49"/>
      <c r="AK10" s="49"/>
      <c r="AL10" s="49"/>
      <c r="AM10" s="49"/>
      <c r="AN10" s="49"/>
      <c r="AO10" s="49"/>
      <c r="AP10" s="49"/>
      <c r="AQ10" s="49"/>
      <c r="AR10" s="49"/>
      <c r="AS10" s="49"/>
      <c r="AT10" s="52"/>
      <c r="AU10" s="52"/>
      <c r="AV10" s="52"/>
      <c r="AW10" s="52"/>
      <c r="AX10" s="52"/>
      <c r="AY10" s="52"/>
    </row>
    <row r="11" spans="1:51" ht="19.5" customHeight="1">
      <c r="A11" s="110">
        <v>44182</v>
      </c>
      <c r="B11" s="6" t="s">
        <v>1990</v>
      </c>
      <c r="C11" s="15">
        <v>42.877600000000001</v>
      </c>
      <c r="D11" s="15">
        <v>74.599199999999996</v>
      </c>
      <c r="E11" s="8">
        <v>15</v>
      </c>
      <c r="F11" s="8">
        <v>0</v>
      </c>
      <c r="G11" s="8" t="s">
        <v>21</v>
      </c>
      <c r="H11" s="8" t="str">
        <f t="shared" si="0"/>
        <v>Rally</v>
      </c>
      <c r="I11" s="8" t="s">
        <v>96</v>
      </c>
      <c r="J11" s="34" t="str">
        <f t="shared" si="1"/>
        <v>Property &amp; Land</v>
      </c>
      <c r="K11" s="8" t="s">
        <v>282</v>
      </c>
      <c r="L11" s="34" t="str">
        <f t="shared" si="8"/>
        <v>Property &amp; Land</v>
      </c>
      <c r="M11" s="28"/>
      <c r="N11" s="34" t="str">
        <f t="shared" si="3"/>
        <v/>
      </c>
      <c r="O11" s="8"/>
      <c r="P11" s="28"/>
      <c r="Q11" s="9">
        <f t="shared" si="4"/>
        <v>0</v>
      </c>
      <c r="R11" s="8" t="s">
        <v>24</v>
      </c>
      <c r="S11" s="8"/>
      <c r="T11" s="8" t="s">
        <v>24</v>
      </c>
      <c r="U11" s="34" t="str">
        <f t="shared" si="5"/>
        <v>National Government</v>
      </c>
      <c r="V11" s="8" t="s">
        <v>205</v>
      </c>
      <c r="W11" s="34" t="str">
        <f t="shared" si="6"/>
        <v>Cautious</v>
      </c>
      <c r="X11" s="28"/>
      <c r="Y11" s="34" t="str">
        <f t="shared" si="7"/>
        <v/>
      </c>
      <c r="Z11" s="11" t="s">
        <v>2033</v>
      </c>
      <c r="AA11" s="8" t="s">
        <v>27</v>
      </c>
      <c r="AB11" s="6" t="s">
        <v>2034</v>
      </c>
      <c r="AC11" s="49"/>
      <c r="AD11" s="49"/>
      <c r="AE11" s="49"/>
      <c r="AF11" s="49"/>
      <c r="AG11" s="49"/>
      <c r="AH11" s="49"/>
      <c r="AI11" s="49"/>
      <c r="AJ11" s="49"/>
      <c r="AK11" s="49"/>
      <c r="AL11" s="49"/>
      <c r="AM11" s="49"/>
      <c r="AN11" s="49"/>
      <c r="AO11" s="49"/>
      <c r="AP11" s="49"/>
      <c r="AQ11" s="49"/>
      <c r="AR11" s="49"/>
      <c r="AS11" s="49"/>
      <c r="AT11" s="52"/>
      <c r="AU11" s="52"/>
      <c r="AV11" s="52"/>
      <c r="AW11" s="52"/>
      <c r="AX11" s="52"/>
      <c r="AY11" s="52"/>
    </row>
    <row r="12" spans="1:51" ht="19.5" customHeight="1">
      <c r="A12" s="110">
        <v>44180</v>
      </c>
      <c r="B12" s="6" t="s">
        <v>2035</v>
      </c>
      <c r="C12" s="15">
        <v>42.954000000000001</v>
      </c>
      <c r="D12" s="15">
        <v>74.615281999999993</v>
      </c>
      <c r="E12" s="8" t="s">
        <v>87</v>
      </c>
      <c r="F12" s="8">
        <v>0</v>
      </c>
      <c r="G12" s="8" t="s">
        <v>101</v>
      </c>
      <c r="H12" s="8" t="str">
        <f t="shared" si="0"/>
        <v>Disruptive</v>
      </c>
      <c r="I12" s="8" t="s">
        <v>79</v>
      </c>
      <c r="J12" s="34" t="str">
        <f t="shared" si="1"/>
        <v>Government Services</v>
      </c>
      <c r="K12" s="8"/>
      <c r="L12" s="34" t="str">
        <f t="shared" si="8"/>
        <v/>
      </c>
      <c r="M12" s="28"/>
      <c r="N12" s="34" t="str">
        <f t="shared" si="3"/>
        <v/>
      </c>
      <c r="O12" s="8"/>
      <c r="P12" s="28"/>
      <c r="Q12" s="9">
        <f t="shared" si="4"/>
        <v>0</v>
      </c>
      <c r="R12" s="8" t="s">
        <v>59</v>
      </c>
      <c r="S12" s="8"/>
      <c r="T12" s="8" t="s">
        <v>59</v>
      </c>
      <c r="U12" s="34" t="str">
        <f t="shared" si="5"/>
        <v>Local Government</v>
      </c>
      <c r="V12" s="8" t="s">
        <v>48</v>
      </c>
      <c r="W12" s="34" t="str">
        <f t="shared" si="6"/>
        <v>Constructive</v>
      </c>
      <c r="X12" s="28"/>
      <c r="Y12" s="34" t="str">
        <f t="shared" si="7"/>
        <v/>
      </c>
      <c r="Z12" s="11" t="s">
        <v>2036</v>
      </c>
      <c r="AA12" s="8" t="s">
        <v>27</v>
      </c>
      <c r="AB12" s="6" t="s">
        <v>2037</v>
      </c>
      <c r="AC12" s="49"/>
      <c r="AD12" s="49"/>
      <c r="AE12" s="49"/>
      <c r="AF12" s="49"/>
      <c r="AG12" s="49"/>
      <c r="AH12" s="49"/>
      <c r="AI12" s="49"/>
      <c r="AJ12" s="49"/>
      <c r="AK12" s="49"/>
      <c r="AL12" s="49"/>
      <c r="AM12" s="49"/>
      <c r="AN12" s="49"/>
      <c r="AO12" s="49"/>
      <c r="AP12" s="49"/>
      <c r="AQ12" s="49"/>
      <c r="AR12" s="49"/>
      <c r="AS12" s="49"/>
      <c r="AT12" s="52"/>
      <c r="AU12" s="52"/>
      <c r="AV12" s="52"/>
      <c r="AW12" s="52"/>
      <c r="AX12" s="52"/>
      <c r="AY12" s="52"/>
    </row>
    <row r="13" spans="1:51" ht="19.5" customHeight="1">
      <c r="A13" s="110">
        <v>44177</v>
      </c>
      <c r="B13" s="6" t="s">
        <v>1990</v>
      </c>
      <c r="C13" s="6">
        <v>42.875309375238899</v>
      </c>
      <c r="D13" s="15">
        <v>74.603239698266805</v>
      </c>
      <c r="E13" s="8">
        <v>30</v>
      </c>
      <c r="F13" s="8">
        <v>0</v>
      </c>
      <c r="G13" s="8" t="s">
        <v>1438</v>
      </c>
      <c r="H13" s="8" t="str">
        <f t="shared" si="0"/>
        <v>Rally</v>
      </c>
      <c r="I13" s="8" t="s">
        <v>22</v>
      </c>
      <c r="J13" s="34" t="str">
        <f t="shared" si="1"/>
        <v>Human Rights</v>
      </c>
      <c r="K13" s="8"/>
      <c r="L13" s="34" t="str">
        <f t="shared" si="8"/>
        <v/>
      </c>
      <c r="M13" s="28"/>
      <c r="N13" s="34" t="str">
        <f t="shared" si="3"/>
        <v/>
      </c>
      <c r="O13" s="8"/>
      <c r="P13" s="28"/>
      <c r="Q13" s="9">
        <f t="shared" si="4"/>
        <v>0</v>
      </c>
      <c r="R13" s="8" t="s">
        <v>2038</v>
      </c>
      <c r="S13" s="8"/>
      <c r="T13" s="8" t="s">
        <v>149</v>
      </c>
      <c r="U13" s="34" t="str">
        <f t="shared" si="5"/>
        <v>Local Non-Gov Actor</v>
      </c>
      <c r="V13" s="8" t="s">
        <v>67</v>
      </c>
      <c r="W13" s="34" t="str">
        <f t="shared" si="6"/>
        <v>Neutral</v>
      </c>
      <c r="X13" s="28"/>
      <c r="Y13" s="34" t="str">
        <f t="shared" si="7"/>
        <v/>
      </c>
      <c r="Z13" s="111" t="s">
        <v>2039</v>
      </c>
      <c r="AA13" s="8" t="s">
        <v>27</v>
      </c>
      <c r="AB13" s="6" t="s">
        <v>2040</v>
      </c>
      <c r="AC13" s="49"/>
      <c r="AD13" s="49"/>
      <c r="AE13" s="49"/>
      <c r="AF13" s="49"/>
      <c r="AG13" s="49"/>
      <c r="AH13" s="49"/>
      <c r="AI13" s="49"/>
      <c r="AJ13" s="49"/>
      <c r="AK13" s="49"/>
      <c r="AL13" s="49"/>
      <c r="AM13" s="49"/>
      <c r="AN13" s="49"/>
      <c r="AO13" s="49"/>
      <c r="AP13" s="49"/>
      <c r="AQ13" s="49"/>
      <c r="AR13" s="49"/>
      <c r="AS13" s="49"/>
      <c r="AT13" s="52"/>
      <c r="AU13" s="52"/>
      <c r="AV13" s="52"/>
      <c r="AW13" s="52"/>
      <c r="AX13" s="52"/>
      <c r="AY13" s="52"/>
    </row>
    <row r="14" spans="1:51" ht="19.5" customHeight="1">
      <c r="A14" s="109">
        <v>44177</v>
      </c>
      <c r="B14" s="8" t="s">
        <v>2041</v>
      </c>
      <c r="C14" s="14">
        <v>42.876719999999999</v>
      </c>
      <c r="D14" s="15">
        <v>74.604107999999997</v>
      </c>
      <c r="E14" s="8">
        <v>70</v>
      </c>
      <c r="F14" s="8">
        <v>0</v>
      </c>
      <c r="G14" s="8" t="s">
        <v>570</v>
      </c>
      <c r="H14" s="8" t="str">
        <f t="shared" si="0"/>
        <v>Non-Violent</v>
      </c>
      <c r="I14" s="8" t="s">
        <v>64</v>
      </c>
      <c r="J14" s="34" t="str">
        <f t="shared" si="1"/>
        <v>Human Rights</v>
      </c>
      <c r="K14" s="8" t="s">
        <v>378</v>
      </c>
      <c r="L14" s="34" t="str">
        <f t="shared" si="8"/>
        <v>Human Rights</v>
      </c>
      <c r="M14" s="28"/>
      <c r="N14" s="34" t="str">
        <f t="shared" si="3"/>
        <v/>
      </c>
      <c r="O14" s="8"/>
      <c r="P14" s="28"/>
      <c r="Q14" s="9">
        <f t="shared" si="4"/>
        <v>0</v>
      </c>
      <c r="R14" s="8" t="s">
        <v>24</v>
      </c>
      <c r="S14" s="8"/>
      <c r="T14" s="8" t="s">
        <v>24</v>
      </c>
      <c r="U14" s="34" t="str">
        <f t="shared" si="5"/>
        <v>National Government</v>
      </c>
      <c r="V14" s="8" t="s">
        <v>67</v>
      </c>
      <c r="W14" s="34" t="str">
        <f t="shared" si="6"/>
        <v>Neutral</v>
      </c>
      <c r="X14" s="28"/>
      <c r="Y14" s="34" t="str">
        <f t="shared" si="7"/>
        <v/>
      </c>
      <c r="Z14" s="7" t="s">
        <v>2039</v>
      </c>
      <c r="AA14" s="8" t="s">
        <v>27</v>
      </c>
      <c r="AB14" s="6" t="s">
        <v>2042</v>
      </c>
      <c r="AC14" s="49"/>
      <c r="AD14" s="49"/>
      <c r="AE14" s="49"/>
      <c r="AF14" s="49"/>
      <c r="AG14" s="49"/>
      <c r="AH14" s="49"/>
      <c r="AI14" s="49"/>
      <c r="AJ14" s="49"/>
      <c r="AK14" s="49"/>
      <c r="AL14" s="49"/>
      <c r="AM14" s="49"/>
      <c r="AN14" s="49"/>
      <c r="AO14" s="49"/>
      <c r="AP14" s="49"/>
      <c r="AQ14" s="49"/>
      <c r="AR14" s="49"/>
      <c r="AS14" s="49"/>
      <c r="AT14" s="52"/>
      <c r="AU14" s="52"/>
      <c r="AV14" s="52"/>
      <c r="AW14" s="52"/>
      <c r="AX14" s="52"/>
      <c r="AY14" s="52"/>
    </row>
    <row r="15" spans="1:51" ht="19.5" customHeight="1">
      <c r="A15" s="109">
        <v>44177</v>
      </c>
      <c r="B15" s="8" t="s">
        <v>1990</v>
      </c>
      <c r="C15" s="15">
        <v>42.875712800000002</v>
      </c>
      <c r="D15" s="15">
        <v>74.601480899999999</v>
      </c>
      <c r="E15" s="8">
        <v>50</v>
      </c>
      <c r="F15" s="8">
        <v>0</v>
      </c>
      <c r="G15" s="8" t="s">
        <v>21</v>
      </c>
      <c r="H15" s="8" t="str">
        <f t="shared" si="0"/>
        <v>Rally</v>
      </c>
      <c r="I15" s="8" t="s">
        <v>395</v>
      </c>
      <c r="J15" s="34" t="str">
        <f t="shared" si="1"/>
        <v>Human Rights</v>
      </c>
      <c r="K15" s="8" t="s">
        <v>108</v>
      </c>
      <c r="L15" s="34" t="str">
        <f t="shared" si="8"/>
        <v>Human Rights</v>
      </c>
      <c r="M15" s="28"/>
      <c r="N15" s="34" t="str">
        <f t="shared" si="3"/>
        <v/>
      </c>
      <c r="O15" s="8" t="s">
        <v>2043</v>
      </c>
      <c r="P15" s="8" t="s">
        <v>2044</v>
      </c>
      <c r="Q15" s="9">
        <f t="shared" si="4"/>
        <v>1</v>
      </c>
      <c r="R15" s="8" t="s">
        <v>2030</v>
      </c>
      <c r="S15" s="8"/>
      <c r="T15" s="8" t="s">
        <v>24</v>
      </c>
      <c r="U15" s="34" t="str">
        <f t="shared" si="5"/>
        <v>National Government</v>
      </c>
      <c r="V15" s="8" t="s">
        <v>67</v>
      </c>
      <c r="W15" s="34" t="str">
        <f t="shared" si="6"/>
        <v>Neutral</v>
      </c>
      <c r="X15" s="28"/>
      <c r="Y15" s="34" t="str">
        <f t="shared" si="7"/>
        <v/>
      </c>
      <c r="Z15" s="7" t="s">
        <v>2045</v>
      </c>
      <c r="AA15" s="8" t="s">
        <v>27</v>
      </c>
      <c r="AB15" s="6" t="s">
        <v>2046</v>
      </c>
      <c r="AC15" s="49"/>
      <c r="AD15" s="49"/>
      <c r="AE15" s="49"/>
      <c r="AF15" s="49"/>
      <c r="AG15" s="49"/>
      <c r="AH15" s="49"/>
      <c r="AI15" s="49"/>
      <c r="AJ15" s="49"/>
      <c r="AK15" s="49"/>
      <c r="AL15" s="49"/>
      <c r="AM15" s="49"/>
      <c r="AN15" s="49"/>
      <c r="AO15" s="49"/>
      <c r="AP15" s="49"/>
      <c r="AQ15" s="49"/>
      <c r="AR15" s="49"/>
      <c r="AS15" s="49"/>
      <c r="AT15" s="52"/>
      <c r="AU15" s="52"/>
      <c r="AV15" s="52"/>
      <c r="AW15" s="52"/>
      <c r="AX15" s="52"/>
      <c r="AY15" s="52"/>
    </row>
    <row r="16" spans="1:51" ht="19.5" customHeight="1">
      <c r="A16" s="110">
        <v>44176</v>
      </c>
      <c r="B16" s="6" t="s">
        <v>1990</v>
      </c>
      <c r="C16" s="14">
        <v>42.875832000000003</v>
      </c>
      <c r="D16" s="15">
        <v>74.603378000000006</v>
      </c>
      <c r="E16" s="8">
        <v>60</v>
      </c>
      <c r="F16" s="8">
        <v>0</v>
      </c>
      <c r="G16" s="8" t="s">
        <v>21</v>
      </c>
      <c r="H16" s="8" t="str">
        <f t="shared" si="0"/>
        <v>Rally</v>
      </c>
      <c r="I16" s="8" t="s">
        <v>44</v>
      </c>
      <c r="J16" s="34" t="str">
        <f t="shared" si="1"/>
        <v>Livelihood</v>
      </c>
      <c r="K16" s="8" t="s">
        <v>266</v>
      </c>
      <c r="L16" s="34" t="str">
        <f t="shared" si="8"/>
        <v>Finance</v>
      </c>
      <c r="M16" s="28"/>
      <c r="N16" s="34" t="str">
        <f t="shared" si="3"/>
        <v/>
      </c>
      <c r="O16" s="8"/>
      <c r="P16" s="28"/>
      <c r="Q16" s="9">
        <f t="shared" si="4"/>
        <v>0</v>
      </c>
      <c r="R16" s="15" t="s">
        <v>490</v>
      </c>
      <c r="S16" s="8" t="s">
        <v>2047</v>
      </c>
      <c r="T16" s="8" t="s">
        <v>66</v>
      </c>
      <c r="U16" s="34" t="str">
        <f t="shared" si="5"/>
        <v>Justice System</v>
      </c>
      <c r="V16" s="8" t="s">
        <v>67</v>
      </c>
      <c r="W16" s="34" t="str">
        <f t="shared" si="6"/>
        <v>Neutral</v>
      </c>
      <c r="X16" s="28"/>
      <c r="Y16" s="34" t="str">
        <f t="shared" si="7"/>
        <v/>
      </c>
      <c r="Z16" s="111" t="s">
        <v>2048</v>
      </c>
      <c r="AA16" s="8" t="s">
        <v>27</v>
      </c>
      <c r="AB16" s="6" t="s">
        <v>2049</v>
      </c>
      <c r="AC16" s="49"/>
      <c r="AD16" s="49"/>
      <c r="AE16" s="49"/>
      <c r="AF16" s="49"/>
      <c r="AG16" s="49"/>
      <c r="AH16" s="49"/>
      <c r="AI16" s="49"/>
      <c r="AJ16" s="49"/>
      <c r="AK16" s="49"/>
      <c r="AL16" s="49"/>
      <c r="AM16" s="49"/>
      <c r="AN16" s="49"/>
      <c r="AO16" s="49"/>
      <c r="AP16" s="49"/>
      <c r="AQ16" s="49"/>
      <c r="AR16" s="49"/>
      <c r="AS16" s="49"/>
      <c r="AT16" s="52"/>
      <c r="AU16" s="52"/>
      <c r="AV16" s="52"/>
      <c r="AW16" s="52"/>
      <c r="AX16" s="52"/>
      <c r="AY16" s="52"/>
    </row>
    <row r="17" spans="1:51" ht="19.5" customHeight="1">
      <c r="A17" s="110">
        <v>44176</v>
      </c>
      <c r="B17" s="6" t="s">
        <v>1990</v>
      </c>
      <c r="C17" s="14">
        <v>42.879466999999998</v>
      </c>
      <c r="D17" s="15">
        <v>74.604060000000004</v>
      </c>
      <c r="E17" s="8">
        <v>200</v>
      </c>
      <c r="F17" s="8">
        <v>0</v>
      </c>
      <c r="G17" s="8" t="s">
        <v>21</v>
      </c>
      <c r="H17" s="8" t="str">
        <f t="shared" si="0"/>
        <v>Rally</v>
      </c>
      <c r="I17" s="8" t="s">
        <v>44</v>
      </c>
      <c r="J17" s="34" t="str">
        <f t="shared" si="1"/>
        <v>Livelihood</v>
      </c>
      <c r="K17" s="8" t="s">
        <v>45</v>
      </c>
      <c r="L17" s="34" t="str">
        <f t="shared" si="8"/>
        <v>Environment &amp; Resource Extraction</v>
      </c>
      <c r="M17" s="28"/>
      <c r="N17" s="34" t="str">
        <f t="shared" si="3"/>
        <v/>
      </c>
      <c r="O17" s="8"/>
      <c r="P17" s="28"/>
      <c r="Q17" s="9">
        <f t="shared" si="4"/>
        <v>0</v>
      </c>
      <c r="R17" s="8" t="s">
        <v>24</v>
      </c>
      <c r="S17" s="8"/>
      <c r="T17" s="8" t="s">
        <v>24</v>
      </c>
      <c r="U17" s="34" t="str">
        <f t="shared" si="5"/>
        <v>National Government</v>
      </c>
      <c r="V17" s="8" t="s">
        <v>87</v>
      </c>
      <c r="W17" s="34" t="str">
        <f t="shared" si="6"/>
        <v>Neutral</v>
      </c>
      <c r="X17" s="28"/>
      <c r="Y17" s="34" t="str">
        <f t="shared" si="7"/>
        <v/>
      </c>
      <c r="Z17" s="11" t="s">
        <v>2050</v>
      </c>
      <c r="AA17" s="8" t="s">
        <v>27</v>
      </c>
      <c r="AB17" s="6" t="s">
        <v>2051</v>
      </c>
      <c r="AC17" s="49"/>
      <c r="AD17" s="49"/>
      <c r="AE17" s="49"/>
      <c r="AF17" s="49"/>
      <c r="AG17" s="49"/>
      <c r="AH17" s="49"/>
      <c r="AI17" s="49"/>
      <c r="AJ17" s="49"/>
      <c r="AK17" s="49"/>
      <c r="AL17" s="49"/>
      <c r="AM17" s="49"/>
      <c r="AN17" s="49"/>
      <c r="AO17" s="49"/>
      <c r="AP17" s="49"/>
      <c r="AQ17" s="49"/>
      <c r="AR17" s="49"/>
      <c r="AS17" s="49"/>
      <c r="AT17" s="52"/>
      <c r="AU17" s="52"/>
      <c r="AV17" s="52"/>
      <c r="AW17" s="52"/>
      <c r="AX17" s="52"/>
      <c r="AY17" s="52"/>
    </row>
    <row r="18" spans="1:51" ht="19.5" customHeight="1">
      <c r="A18" s="110">
        <v>44176</v>
      </c>
      <c r="B18" s="6" t="s">
        <v>1990</v>
      </c>
      <c r="C18" s="14">
        <v>42.828563000000003</v>
      </c>
      <c r="D18" s="15">
        <v>74.582507000000007</v>
      </c>
      <c r="E18" s="8">
        <v>10</v>
      </c>
      <c r="F18" s="8">
        <v>0</v>
      </c>
      <c r="G18" s="8" t="s">
        <v>21</v>
      </c>
      <c r="H18" s="8" t="str">
        <f t="shared" si="0"/>
        <v>Rally</v>
      </c>
      <c r="I18" s="8" t="s">
        <v>266</v>
      </c>
      <c r="J18" s="34" t="str">
        <f t="shared" si="1"/>
        <v>Finance</v>
      </c>
      <c r="K18" s="8" t="s">
        <v>22</v>
      </c>
      <c r="L18" s="34" t="str">
        <f t="shared" si="8"/>
        <v>Human Rights</v>
      </c>
      <c r="M18" s="28"/>
      <c r="N18" s="34" t="str">
        <f t="shared" si="3"/>
        <v/>
      </c>
      <c r="O18" s="8"/>
      <c r="P18" s="28"/>
      <c r="Q18" s="9">
        <f t="shared" si="4"/>
        <v>0</v>
      </c>
      <c r="R18" s="8" t="s">
        <v>2052</v>
      </c>
      <c r="S18" s="15" t="s">
        <v>2053</v>
      </c>
      <c r="T18" s="8" t="s">
        <v>137</v>
      </c>
      <c r="U18" s="34" t="str">
        <f t="shared" si="5"/>
        <v>Foreign Actor</v>
      </c>
      <c r="V18" s="8" t="s">
        <v>67</v>
      </c>
      <c r="W18" s="34" t="str">
        <f t="shared" si="6"/>
        <v>Neutral</v>
      </c>
      <c r="X18" s="28"/>
      <c r="Y18" s="34" t="str">
        <f t="shared" si="7"/>
        <v/>
      </c>
      <c r="Z18" s="11" t="s">
        <v>2054</v>
      </c>
      <c r="AA18" s="8" t="s">
        <v>98</v>
      </c>
      <c r="AB18" s="6" t="s">
        <v>2055</v>
      </c>
      <c r="AC18" s="49"/>
      <c r="AD18" s="49"/>
      <c r="AE18" s="49"/>
      <c r="AF18" s="49"/>
      <c r="AG18" s="49"/>
      <c r="AH18" s="49"/>
      <c r="AI18" s="49"/>
      <c r="AJ18" s="49"/>
      <c r="AK18" s="49"/>
      <c r="AL18" s="49"/>
      <c r="AM18" s="49"/>
      <c r="AN18" s="49"/>
      <c r="AO18" s="49"/>
      <c r="AP18" s="49"/>
      <c r="AQ18" s="49"/>
      <c r="AR18" s="49"/>
      <c r="AS18" s="49"/>
      <c r="AT18" s="52"/>
      <c r="AU18" s="52"/>
      <c r="AV18" s="52"/>
      <c r="AW18" s="52"/>
      <c r="AX18" s="52"/>
      <c r="AY18" s="52"/>
    </row>
    <row r="19" spans="1:51" ht="19.5" customHeight="1">
      <c r="A19" s="110">
        <v>44175</v>
      </c>
      <c r="B19" s="6" t="s">
        <v>1990</v>
      </c>
      <c r="C19" s="6">
        <v>42.864862728992797</v>
      </c>
      <c r="D19" s="15">
        <v>74.610820181494205</v>
      </c>
      <c r="E19" s="8">
        <v>40</v>
      </c>
      <c r="F19" s="8">
        <v>0</v>
      </c>
      <c r="G19" s="8" t="s">
        <v>21</v>
      </c>
      <c r="H19" s="8" t="str">
        <f t="shared" si="0"/>
        <v>Rally</v>
      </c>
      <c r="I19" s="8" t="s">
        <v>62</v>
      </c>
      <c r="J19" s="34" t="str">
        <f t="shared" si="1"/>
        <v>Justice</v>
      </c>
      <c r="K19" s="8" t="s">
        <v>51</v>
      </c>
      <c r="L19" s="34" t="str">
        <f t="shared" si="8"/>
        <v>Justice</v>
      </c>
      <c r="M19" s="8"/>
      <c r="N19" s="34" t="str">
        <f t="shared" si="3"/>
        <v/>
      </c>
      <c r="O19" s="8" t="s">
        <v>2056</v>
      </c>
      <c r="P19" s="28"/>
      <c r="Q19" s="9">
        <f t="shared" si="4"/>
        <v>1</v>
      </c>
      <c r="R19" s="8" t="s">
        <v>782</v>
      </c>
      <c r="S19" s="8"/>
      <c r="T19" s="8" t="s">
        <v>53</v>
      </c>
      <c r="U19" s="34" t="str">
        <f t="shared" si="5"/>
        <v>Justice System</v>
      </c>
      <c r="V19" s="8" t="s">
        <v>67</v>
      </c>
      <c r="W19" s="34" t="str">
        <f t="shared" si="6"/>
        <v>Neutral</v>
      </c>
      <c r="X19" s="28"/>
      <c r="Y19" s="34" t="str">
        <f t="shared" si="7"/>
        <v/>
      </c>
      <c r="Z19" s="11" t="s">
        <v>2057</v>
      </c>
      <c r="AA19" s="8" t="s">
        <v>27</v>
      </c>
      <c r="AB19" s="6" t="s">
        <v>2058</v>
      </c>
      <c r="AC19" s="49"/>
      <c r="AD19" s="49"/>
      <c r="AE19" s="49"/>
      <c r="AF19" s="49"/>
      <c r="AG19" s="49"/>
      <c r="AH19" s="49"/>
      <c r="AI19" s="49"/>
      <c r="AJ19" s="49"/>
      <c r="AK19" s="49"/>
      <c r="AL19" s="49"/>
      <c r="AM19" s="49"/>
      <c r="AN19" s="49"/>
      <c r="AO19" s="49"/>
      <c r="AP19" s="49"/>
      <c r="AQ19" s="49"/>
      <c r="AR19" s="49"/>
      <c r="AS19" s="49"/>
      <c r="AT19" s="52"/>
      <c r="AU19" s="52"/>
      <c r="AV19" s="52"/>
      <c r="AW19" s="52"/>
      <c r="AX19" s="52"/>
      <c r="AY19" s="52"/>
    </row>
    <row r="20" spans="1:51" ht="19.5" customHeight="1">
      <c r="A20" s="5">
        <v>44175</v>
      </c>
      <c r="B20" s="6" t="s">
        <v>1990</v>
      </c>
      <c r="C20" s="14">
        <v>42.876806000000002</v>
      </c>
      <c r="D20" s="15">
        <v>74.600147000000007</v>
      </c>
      <c r="E20" s="8">
        <v>20</v>
      </c>
      <c r="F20" s="8">
        <v>0</v>
      </c>
      <c r="G20" s="8" t="s">
        <v>21</v>
      </c>
      <c r="H20" s="8" t="str">
        <f t="shared" si="0"/>
        <v>Rally</v>
      </c>
      <c r="I20" s="8" t="s">
        <v>22</v>
      </c>
      <c r="J20" s="34" t="str">
        <f t="shared" si="1"/>
        <v>Human Rights</v>
      </c>
      <c r="K20" s="8" t="s">
        <v>51</v>
      </c>
      <c r="L20" s="34" t="str">
        <f t="shared" si="8"/>
        <v>Justice</v>
      </c>
      <c r="M20" s="8" t="s">
        <v>64</v>
      </c>
      <c r="N20" s="34" t="str">
        <f t="shared" si="3"/>
        <v>Human Rights</v>
      </c>
      <c r="O20" s="8"/>
      <c r="P20" s="28"/>
      <c r="Q20" s="9">
        <f t="shared" si="4"/>
        <v>0</v>
      </c>
      <c r="R20" s="8" t="s">
        <v>1564</v>
      </c>
      <c r="S20" s="8"/>
      <c r="T20" s="8" t="s">
        <v>24</v>
      </c>
      <c r="U20" s="34" t="str">
        <f t="shared" si="5"/>
        <v>National Government</v>
      </c>
      <c r="V20" s="8" t="s">
        <v>205</v>
      </c>
      <c r="W20" s="34" t="str">
        <f t="shared" si="6"/>
        <v>Cautious</v>
      </c>
      <c r="X20" s="28"/>
      <c r="Y20" s="34" t="str">
        <f t="shared" si="7"/>
        <v/>
      </c>
      <c r="Z20" s="11" t="s">
        <v>2059</v>
      </c>
      <c r="AA20" s="8" t="s">
        <v>27</v>
      </c>
      <c r="AB20" s="6" t="s">
        <v>2060</v>
      </c>
      <c r="AC20" s="49"/>
      <c r="AD20" s="49"/>
      <c r="AE20" s="49"/>
      <c r="AF20" s="49"/>
      <c r="AG20" s="49"/>
      <c r="AH20" s="49"/>
      <c r="AI20" s="49"/>
      <c r="AJ20" s="49"/>
      <c r="AK20" s="49"/>
      <c r="AL20" s="49"/>
      <c r="AM20" s="49"/>
      <c r="AN20" s="49"/>
      <c r="AO20" s="49"/>
      <c r="AP20" s="49"/>
      <c r="AQ20" s="49"/>
      <c r="AR20" s="49"/>
      <c r="AS20" s="49"/>
      <c r="AT20" s="52"/>
      <c r="AU20" s="52"/>
      <c r="AV20" s="52"/>
      <c r="AW20" s="52"/>
      <c r="AX20" s="52"/>
      <c r="AY20" s="52"/>
    </row>
    <row r="21" spans="1:51" ht="19.5" customHeight="1">
      <c r="A21" s="5">
        <v>44174</v>
      </c>
      <c r="B21" s="6" t="s">
        <v>1990</v>
      </c>
      <c r="C21" s="6">
        <v>42.879560907451697</v>
      </c>
      <c r="D21" s="15">
        <v>74.605276318817403</v>
      </c>
      <c r="E21" s="8">
        <v>50</v>
      </c>
      <c r="F21" s="8">
        <v>0</v>
      </c>
      <c r="G21" s="8" t="s">
        <v>21</v>
      </c>
      <c r="H21" s="8" t="str">
        <f t="shared" si="0"/>
        <v>Rally</v>
      </c>
      <c r="I21" s="8" t="s">
        <v>62</v>
      </c>
      <c r="J21" s="34" t="str">
        <f t="shared" si="1"/>
        <v>Justice</v>
      </c>
      <c r="K21" s="8" t="s">
        <v>51</v>
      </c>
      <c r="L21" s="34" t="str">
        <f t="shared" si="8"/>
        <v>Justice</v>
      </c>
      <c r="M21" s="8"/>
      <c r="N21" s="34" t="str">
        <f t="shared" si="3"/>
        <v/>
      </c>
      <c r="O21" s="8" t="s">
        <v>2061</v>
      </c>
      <c r="P21" s="28"/>
      <c r="Q21" s="9">
        <f t="shared" si="4"/>
        <v>1</v>
      </c>
      <c r="R21" s="8" t="s">
        <v>1280</v>
      </c>
      <c r="S21" s="8"/>
      <c r="T21" s="8" t="s">
        <v>53</v>
      </c>
      <c r="U21" s="34" t="str">
        <f t="shared" si="5"/>
        <v>Justice System</v>
      </c>
      <c r="V21" s="8" t="s">
        <v>205</v>
      </c>
      <c r="W21" s="34" t="str">
        <f t="shared" si="6"/>
        <v>Cautious</v>
      </c>
      <c r="X21" s="28"/>
      <c r="Y21" s="34" t="str">
        <f t="shared" si="7"/>
        <v/>
      </c>
      <c r="Z21" s="11" t="s">
        <v>2062</v>
      </c>
      <c r="AA21" s="8" t="s">
        <v>27</v>
      </c>
      <c r="AB21" s="6" t="s">
        <v>2063</v>
      </c>
      <c r="AC21" s="49"/>
      <c r="AD21" s="49"/>
      <c r="AE21" s="49"/>
      <c r="AF21" s="49"/>
      <c r="AG21" s="49"/>
      <c r="AH21" s="49"/>
      <c r="AI21" s="49"/>
      <c r="AJ21" s="49"/>
      <c r="AK21" s="49"/>
      <c r="AL21" s="49"/>
      <c r="AM21" s="49"/>
      <c r="AN21" s="49"/>
      <c r="AO21" s="49"/>
      <c r="AP21" s="49"/>
      <c r="AQ21" s="49"/>
      <c r="AR21" s="49"/>
      <c r="AS21" s="49"/>
      <c r="AT21" s="52"/>
      <c r="AU21" s="52"/>
      <c r="AV21" s="52"/>
      <c r="AW21" s="52"/>
      <c r="AX21" s="52"/>
      <c r="AY21" s="52"/>
    </row>
    <row r="22" spans="1:51" ht="19.5" customHeight="1">
      <c r="A22" s="5">
        <v>44174</v>
      </c>
      <c r="B22" s="6" t="s">
        <v>1990</v>
      </c>
      <c r="C22" s="14">
        <v>42.876806000000002</v>
      </c>
      <c r="D22" s="15">
        <v>74.600147000000007</v>
      </c>
      <c r="E22" s="8">
        <v>10</v>
      </c>
      <c r="F22" s="8">
        <v>0</v>
      </c>
      <c r="G22" s="8" t="s">
        <v>21</v>
      </c>
      <c r="H22" s="8" t="str">
        <f t="shared" si="0"/>
        <v>Rally</v>
      </c>
      <c r="I22" s="8" t="s">
        <v>22</v>
      </c>
      <c r="J22" s="34" t="str">
        <f t="shared" si="1"/>
        <v>Human Rights</v>
      </c>
      <c r="K22" s="8" t="s">
        <v>51</v>
      </c>
      <c r="L22" s="34" t="str">
        <f t="shared" si="8"/>
        <v>Justice</v>
      </c>
      <c r="M22" s="8" t="s">
        <v>64</v>
      </c>
      <c r="N22" s="34" t="str">
        <f t="shared" si="3"/>
        <v>Human Rights</v>
      </c>
      <c r="O22" s="8"/>
      <c r="P22" s="28"/>
      <c r="Q22" s="9">
        <f t="shared" si="4"/>
        <v>0</v>
      </c>
      <c r="R22" s="8" t="s">
        <v>1564</v>
      </c>
      <c r="S22" s="8"/>
      <c r="T22" s="8" t="s">
        <v>24</v>
      </c>
      <c r="U22" s="34" t="str">
        <f t="shared" si="5"/>
        <v>National Government</v>
      </c>
      <c r="V22" s="8" t="s">
        <v>205</v>
      </c>
      <c r="W22" s="34" t="str">
        <f t="shared" si="6"/>
        <v>Cautious</v>
      </c>
      <c r="X22" s="28"/>
      <c r="Y22" s="34" t="str">
        <f t="shared" si="7"/>
        <v/>
      </c>
      <c r="Z22" s="11" t="s">
        <v>2064</v>
      </c>
      <c r="AA22" s="8" t="s">
        <v>27</v>
      </c>
      <c r="AB22" s="6" t="s">
        <v>2065</v>
      </c>
      <c r="AC22" s="49"/>
      <c r="AD22" s="49"/>
      <c r="AE22" s="49"/>
      <c r="AF22" s="49"/>
      <c r="AG22" s="49"/>
      <c r="AH22" s="49"/>
      <c r="AI22" s="49"/>
      <c r="AJ22" s="49"/>
      <c r="AK22" s="49"/>
      <c r="AL22" s="49"/>
      <c r="AM22" s="49"/>
      <c r="AN22" s="49"/>
      <c r="AO22" s="49"/>
      <c r="AP22" s="49"/>
      <c r="AQ22" s="49"/>
      <c r="AR22" s="49"/>
      <c r="AS22" s="49"/>
      <c r="AT22" s="52"/>
      <c r="AU22" s="52"/>
      <c r="AV22" s="52"/>
      <c r="AW22" s="52"/>
      <c r="AX22" s="52"/>
      <c r="AY22" s="52"/>
    </row>
    <row r="23" spans="1:51" ht="19.5" customHeight="1">
      <c r="A23" s="5">
        <v>44174</v>
      </c>
      <c r="B23" s="6" t="s">
        <v>1990</v>
      </c>
      <c r="C23" s="6">
        <v>42.8699021858423</v>
      </c>
      <c r="D23" s="15">
        <v>74.595667416423396</v>
      </c>
      <c r="E23" s="8">
        <v>10</v>
      </c>
      <c r="F23" s="8">
        <v>0</v>
      </c>
      <c r="G23" s="8" t="s">
        <v>21</v>
      </c>
      <c r="H23" s="8" t="str">
        <f t="shared" si="0"/>
        <v>Rally</v>
      </c>
      <c r="I23" s="8" t="s">
        <v>58</v>
      </c>
      <c r="J23" s="34" t="str">
        <f t="shared" si="1"/>
        <v>Government Services</v>
      </c>
      <c r="K23" s="8"/>
      <c r="L23" s="34" t="str">
        <f t="shared" si="8"/>
        <v/>
      </c>
      <c r="M23" s="28"/>
      <c r="N23" s="34" t="str">
        <f t="shared" si="3"/>
        <v/>
      </c>
      <c r="O23" s="8"/>
      <c r="P23" s="28"/>
      <c r="Q23" s="9">
        <f t="shared" si="4"/>
        <v>0</v>
      </c>
      <c r="R23" s="8" t="s">
        <v>644</v>
      </c>
      <c r="S23" s="8"/>
      <c r="T23" s="8" t="s">
        <v>24</v>
      </c>
      <c r="U23" s="34" t="str">
        <f t="shared" si="5"/>
        <v>National Government</v>
      </c>
      <c r="V23" s="8" t="s">
        <v>67</v>
      </c>
      <c r="W23" s="34" t="str">
        <f t="shared" si="6"/>
        <v>Neutral</v>
      </c>
      <c r="X23" s="28"/>
      <c r="Y23" s="34" t="str">
        <f t="shared" si="7"/>
        <v/>
      </c>
      <c r="Z23" s="11" t="s">
        <v>2066</v>
      </c>
      <c r="AA23" s="8" t="s">
        <v>27</v>
      </c>
      <c r="AB23" s="6" t="s">
        <v>2067</v>
      </c>
      <c r="AC23" s="49"/>
      <c r="AD23" s="49"/>
      <c r="AE23" s="49"/>
      <c r="AF23" s="49"/>
      <c r="AG23" s="49"/>
      <c r="AH23" s="49"/>
      <c r="AI23" s="49"/>
      <c r="AJ23" s="49"/>
      <c r="AK23" s="49"/>
      <c r="AL23" s="49"/>
      <c r="AM23" s="49"/>
      <c r="AN23" s="49"/>
      <c r="AO23" s="49"/>
      <c r="AP23" s="49"/>
      <c r="AQ23" s="49"/>
      <c r="AR23" s="49"/>
      <c r="AS23" s="49"/>
      <c r="AT23" s="52"/>
      <c r="AU23" s="52"/>
      <c r="AV23" s="52"/>
      <c r="AW23" s="52"/>
      <c r="AX23" s="52"/>
      <c r="AY23" s="52"/>
    </row>
    <row r="24" spans="1:51" ht="19.5" customHeight="1">
      <c r="A24" s="5">
        <v>44174</v>
      </c>
      <c r="B24" s="6" t="s">
        <v>1990</v>
      </c>
      <c r="C24" s="6">
        <v>42.8683401995021</v>
      </c>
      <c r="D24" s="15">
        <v>74.573764333243702</v>
      </c>
      <c r="E24" s="8">
        <v>10</v>
      </c>
      <c r="F24" s="8">
        <v>0</v>
      </c>
      <c r="G24" s="8" t="s">
        <v>21</v>
      </c>
      <c r="H24" s="8" t="str">
        <f t="shared" si="0"/>
        <v>Rally</v>
      </c>
      <c r="I24" s="8" t="s">
        <v>51</v>
      </c>
      <c r="J24" s="34" t="str">
        <f t="shared" si="1"/>
        <v>Justice</v>
      </c>
      <c r="K24" s="8"/>
      <c r="L24" s="34" t="str">
        <f t="shared" si="8"/>
        <v/>
      </c>
      <c r="M24" s="28"/>
      <c r="N24" s="34" t="str">
        <f t="shared" si="3"/>
        <v/>
      </c>
      <c r="O24" s="8"/>
      <c r="P24" s="28"/>
      <c r="Q24" s="9">
        <f t="shared" si="4"/>
        <v>0</v>
      </c>
      <c r="R24" s="8" t="s">
        <v>2068</v>
      </c>
      <c r="S24" s="8"/>
      <c r="T24" s="8" t="s">
        <v>81</v>
      </c>
      <c r="U24" s="34" t="str">
        <f t="shared" si="5"/>
        <v>Local Non-Gov Actor</v>
      </c>
      <c r="V24" s="8" t="s">
        <v>205</v>
      </c>
      <c r="W24" s="34" t="str">
        <f t="shared" si="6"/>
        <v>Cautious</v>
      </c>
      <c r="X24" s="28"/>
      <c r="Y24" s="34" t="str">
        <f t="shared" si="7"/>
        <v/>
      </c>
      <c r="Z24" s="11" t="s">
        <v>2069</v>
      </c>
      <c r="AA24" s="8" t="s">
        <v>98</v>
      </c>
      <c r="AB24" s="6" t="s">
        <v>2070</v>
      </c>
      <c r="AC24" s="49"/>
      <c r="AD24" s="49"/>
      <c r="AE24" s="49"/>
      <c r="AF24" s="49"/>
      <c r="AG24" s="49"/>
      <c r="AH24" s="49"/>
      <c r="AI24" s="49"/>
      <c r="AJ24" s="49"/>
      <c r="AK24" s="49"/>
      <c r="AL24" s="49"/>
      <c r="AM24" s="49"/>
      <c r="AN24" s="49"/>
      <c r="AO24" s="49"/>
      <c r="AP24" s="49"/>
      <c r="AQ24" s="49"/>
      <c r="AR24" s="49"/>
      <c r="AS24" s="49"/>
      <c r="AT24" s="52"/>
      <c r="AU24" s="52"/>
      <c r="AV24" s="52"/>
      <c r="AW24" s="52"/>
      <c r="AX24" s="52"/>
      <c r="AY24" s="52"/>
    </row>
    <row r="25" spans="1:51" ht="19.5" customHeight="1">
      <c r="A25" s="5">
        <v>44173</v>
      </c>
      <c r="B25" s="6" t="s">
        <v>1990</v>
      </c>
      <c r="C25" s="6">
        <v>42.8683401995021</v>
      </c>
      <c r="D25" s="15">
        <v>74.573764333243702</v>
      </c>
      <c r="E25" s="8">
        <v>10</v>
      </c>
      <c r="F25" s="8">
        <v>0</v>
      </c>
      <c r="G25" s="8" t="s">
        <v>21</v>
      </c>
      <c r="H25" s="8" t="str">
        <f t="shared" si="0"/>
        <v>Rally</v>
      </c>
      <c r="I25" s="8" t="s">
        <v>51</v>
      </c>
      <c r="J25" s="34" t="str">
        <f t="shared" si="1"/>
        <v>Justice</v>
      </c>
      <c r="K25" s="8"/>
      <c r="L25" s="34" t="str">
        <f t="shared" si="8"/>
        <v/>
      </c>
      <c r="M25" s="28"/>
      <c r="N25" s="34" t="str">
        <f t="shared" si="3"/>
        <v/>
      </c>
      <c r="O25" s="8"/>
      <c r="P25" s="28"/>
      <c r="Q25" s="9">
        <f t="shared" si="4"/>
        <v>0</v>
      </c>
      <c r="R25" s="8" t="s">
        <v>2068</v>
      </c>
      <c r="S25" s="8"/>
      <c r="T25" s="8" t="s">
        <v>81</v>
      </c>
      <c r="U25" s="34" t="str">
        <f t="shared" si="5"/>
        <v>Local Non-Gov Actor</v>
      </c>
      <c r="V25" s="8" t="s">
        <v>87</v>
      </c>
      <c r="W25" s="34" t="str">
        <f t="shared" si="6"/>
        <v>Neutral</v>
      </c>
      <c r="X25" s="28"/>
      <c r="Y25" s="34" t="str">
        <f t="shared" si="7"/>
        <v/>
      </c>
      <c r="Z25" s="11" t="s">
        <v>2071</v>
      </c>
      <c r="AA25" s="8" t="s">
        <v>98</v>
      </c>
      <c r="AB25" s="6" t="s">
        <v>2072</v>
      </c>
      <c r="AC25" s="49"/>
      <c r="AD25" s="49"/>
      <c r="AE25" s="49"/>
      <c r="AF25" s="49"/>
      <c r="AG25" s="49"/>
      <c r="AH25" s="49"/>
      <c r="AI25" s="49"/>
      <c r="AJ25" s="49"/>
      <c r="AK25" s="49"/>
      <c r="AL25" s="49"/>
      <c r="AM25" s="49"/>
      <c r="AN25" s="49"/>
      <c r="AO25" s="49"/>
      <c r="AP25" s="49"/>
      <c r="AQ25" s="49"/>
      <c r="AR25" s="49"/>
      <c r="AS25" s="49"/>
      <c r="AT25" s="52"/>
      <c r="AU25" s="52"/>
      <c r="AV25" s="52"/>
      <c r="AW25" s="52"/>
      <c r="AX25" s="52"/>
      <c r="AY25" s="52"/>
    </row>
    <row r="26" spans="1:51" ht="19.5" customHeight="1">
      <c r="A26" s="5">
        <v>44172</v>
      </c>
      <c r="B26" s="6" t="s">
        <v>1990</v>
      </c>
      <c r="C26" s="14">
        <v>42.876328999999998</v>
      </c>
      <c r="D26" s="15">
        <v>74.598247999999998</v>
      </c>
      <c r="E26" s="8">
        <v>15</v>
      </c>
      <c r="F26" s="8">
        <v>0</v>
      </c>
      <c r="G26" s="8" t="s">
        <v>768</v>
      </c>
      <c r="H26" s="8" t="str">
        <f t="shared" si="0"/>
        <v>Non-Violent</v>
      </c>
      <c r="I26" s="8" t="s">
        <v>44</v>
      </c>
      <c r="J26" s="34" t="str">
        <f t="shared" si="1"/>
        <v>Livelihood</v>
      </c>
      <c r="K26" s="8" t="s">
        <v>91</v>
      </c>
      <c r="L26" s="34" t="str">
        <f t="shared" si="8"/>
        <v>Livelihood</v>
      </c>
      <c r="M26" s="8" t="s">
        <v>140</v>
      </c>
      <c r="N26" s="34" t="str">
        <f t="shared" si="3"/>
        <v>Covid-19</v>
      </c>
      <c r="O26" s="8"/>
      <c r="P26" s="28"/>
      <c r="Q26" s="9">
        <f t="shared" si="4"/>
        <v>0</v>
      </c>
      <c r="R26" s="8" t="s">
        <v>2073</v>
      </c>
      <c r="S26" s="8"/>
      <c r="T26" s="8" t="s">
        <v>149</v>
      </c>
      <c r="U26" s="34" t="str">
        <f t="shared" si="5"/>
        <v>Local Non-Gov Actor</v>
      </c>
      <c r="V26" s="8" t="s">
        <v>205</v>
      </c>
      <c r="W26" s="34" t="str">
        <f t="shared" si="6"/>
        <v>Cautious</v>
      </c>
      <c r="X26" s="8" t="s">
        <v>48</v>
      </c>
      <c r="Y26" s="34" t="str">
        <f t="shared" si="7"/>
        <v>Constructive</v>
      </c>
      <c r="Z26" s="11" t="s">
        <v>2074</v>
      </c>
      <c r="AA26" s="8" t="s">
        <v>27</v>
      </c>
      <c r="AB26" s="6" t="s">
        <v>2075</v>
      </c>
      <c r="AC26" s="49"/>
      <c r="AD26" s="49"/>
      <c r="AE26" s="49"/>
      <c r="AF26" s="49"/>
      <c r="AG26" s="49"/>
      <c r="AH26" s="49"/>
      <c r="AI26" s="49"/>
      <c r="AJ26" s="49"/>
      <c r="AK26" s="49"/>
      <c r="AL26" s="49"/>
      <c r="AM26" s="49"/>
      <c r="AN26" s="49"/>
      <c r="AO26" s="49"/>
      <c r="AP26" s="49"/>
      <c r="AQ26" s="49"/>
      <c r="AR26" s="49"/>
      <c r="AS26" s="49"/>
      <c r="AT26" s="52"/>
      <c r="AU26" s="52"/>
      <c r="AV26" s="52"/>
      <c r="AW26" s="52"/>
      <c r="AX26" s="52"/>
      <c r="AY26" s="52"/>
    </row>
    <row r="27" spans="1:51" ht="19.5" customHeight="1">
      <c r="A27" s="5">
        <v>44171</v>
      </c>
      <c r="B27" s="6" t="s">
        <v>1990</v>
      </c>
      <c r="C27" s="15">
        <v>42.864600000000003</v>
      </c>
      <c r="D27" s="15">
        <v>74.605500000000006</v>
      </c>
      <c r="E27" s="8">
        <v>30</v>
      </c>
      <c r="F27" s="8">
        <v>0</v>
      </c>
      <c r="G27" s="8" t="s">
        <v>570</v>
      </c>
      <c r="H27" s="8" t="str">
        <f t="shared" si="0"/>
        <v>Non-Violent</v>
      </c>
      <c r="I27" s="8" t="s">
        <v>51</v>
      </c>
      <c r="J27" s="34" t="str">
        <f t="shared" si="1"/>
        <v>Justice</v>
      </c>
      <c r="K27" s="8" t="s">
        <v>22</v>
      </c>
      <c r="L27" s="34" t="str">
        <f t="shared" si="8"/>
        <v>Human Rights</v>
      </c>
      <c r="M27" s="28"/>
      <c r="N27" s="34" t="str">
        <f t="shared" si="3"/>
        <v/>
      </c>
      <c r="O27" s="8"/>
      <c r="P27" s="28"/>
      <c r="Q27" s="9">
        <f t="shared" si="4"/>
        <v>0</v>
      </c>
      <c r="R27" s="8" t="s">
        <v>24</v>
      </c>
      <c r="S27" s="8"/>
      <c r="T27" s="8" t="s">
        <v>24</v>
      </c>
      <c r="U27" s="34" t="str">
        <f t="shared" si="5"/>
        <v>National Government</v>
      </c>
      <c r="V27" s="8" t="s">
        <v>67</v>
      </c>
      <c r="W27" s="34" t="str">
        <f t="shared" si="6"/>
        <v>Neutral</v>
      </c>
      <c r="X27" s="28"/>
      <c r="Y27" s="34" t="str">
        <f t="shared" si="7"/>
        <v/>
      </c>
      <c r="Z27" s="11" t="s">
        <v>2076</v>
      </c>
      <c r="AA27" s="8" t="s">
        <v>27</v>
      </c>
      <c r="AB27" s="6" t="s">
        <v>2077</v>
      </c>
      <c r="AC27" s="49"/>
      <c r="AD27" s="49"/>
      <c r="AE27" s="49"/>
      <c r="AF27" s="49"/>
      <c r="AG27" s="49"/>
      <c r="AH27" s="49"/>
      <c r="AI27" s="49"/>
      <c r="AJ27" s="49"/>
      <c r="AK27" s="49"/>
      <c r="AL27" s="49"/>
      <c r="AM27" s="49"/>
      <c r="AN27" s="49"/>
      <c r="AO27" s="49"/>
      <c r="AP27" s="49"/>
      <c r="AQ27" s="49"/>
      <c r="AR27" s="49"/>
      <c r="AS27" s="49"/>
      <c r="AT27" s="52"/>
      <c r="AU27" s="52"/>
      <c r="AV27" s="52"/>
      <c r="AW27" s="52"/>
      <c r="AX27" s="52"/>
      <c r="AY27" s="52"/>
    </row>
    <row r="28" spans="1:51" ht="19.5" customHeight="1">
      <c r="A28" s="5">
        <v>44168</v>
      </c>
      <c r="B28" s="6" t="s">
        <v>2078</v>
      </c>
      <c r="C28" s="14">
        <v>41.140332999999998</v>
      </c>
      <c r="D28" s="15">
        <v>72.093745999999996</v>
      </c>
      <c r="E28" s="8">
        <v>10</v>
      </c>
      <c r="F28" s="8">
        <v>0</v>
      </c>
      <c r="G28" s="8" t="s">
        <v>158</v>
      </c>
      <c r="H28" s="8" t="str">
        <f t="shared" si="0"/>
        <v>Violent</v>
      </c>
      <c r="I28" s="8" t="s">
        <v>282</v>
      </c>
      <c r="J28" s="34" t="str">
        <f t="shared" si="1"/>
        <v>Property &amp; Land</v>
      </c>
      <c r="K28" s="8" t="s">
        <v>133</v>
      </c>
      <c r="L28" s="34" t="str">
        <f t="shared" si="8"/>
        <v>Other</v>
      </c>
      <c r="M28" s="28"/>
      <c r="N28" s="34" t="str">
        <f t="shared" si="3"/>
        <v/>
      </c>
      <c r="O28" s="8"/>
      <c r="P28" s="28"/>
      <c r="Q28" s="9">
        <f t="shared" si="4"/>
        <v>0</v>
      </c>
      <c r="R28" s="8" t="s">
        <v>2079</v>
      </c>
      <c r="S28" s="8"/>
      <c r="T28" s="8" t="s">
        <v>137</v>
      </c>
      <c r="U28" s="34" t="str">
        <f t="shared" si="5"/>
        <v>Foreign Actor</v>
      </c>
      <c r="V28" s="8" t="s">
        <v>205</v>
      </c>
      <c r="W28" s="34" t="str">
        <f t="shared" si="6"/>
        <v>Cautious</v>
      </c>
      <c r="X28" s="28"/>
      <c r="Y28" s="34" t="str">
        <f t="shared" si="7"/>
        <v/>
      </c>
      <c r="Z28" s="11" t="s">
        <v>2080</v>
      </c>
      <c r="AA28" s="8" t="s">
        <v>27</v>
      </c>
      <c r="AB28" s="6" t="s">
        <v>2081</v>
      </c>
      <c r="AC28" s="49"/>
      <c r="AD28" s="49"/>
      <c r="AE28" s="49"/>
      <c r="AF28" s="49"/>
      <c r="AG28" s="49"/>
      <c r="AH28" s="49"/>
      <c r="AI28" s="49"/>
      <c r="AJ28" s="49"/>
      <c r="AK28" s="49"/>
      <c r="AL28" s="49"/>
      <c r="AM28" s="49"/>
      <c r="AN28" s="49"/>
      <c r="AO28" s="49"/>
      <c r="AP28" s="49"/>
      <c r="AQ28" s="49"/>
      <c r="AR28" s="49"/>
      <c r="AS28" s="49"/>
      <c r="AT28" s="52"/>
      <c r="AU28" s="52"/>
      <c r="AV28" s="52"/>
      <c r="AW28" s="52"/>
      <c r="AX28" s="52"/>
      <c r="AY28" s="52"/>
    </row>
    <row r="29" spans="1:51" ht="19.5" customHeight="1">
      <c r="A29" s="5">
        <v>44167</v>
      </c>
      <c r="B29" s="6" t="s">
        <v>1990</v>
      </c>
      <c r="C29" s="14">
        <v>42.873413999999997</v>
      </c>
      <c r="D29" s="15">
        <v>74.607022999999998</v>
      </c>
      <c r="E29" s="8">
        <v>10</v>
      </c>
      <c r="F29" s="8">
        <v>0</v>
      </c>
      <c r="G29" s="8" t="s">
        <v>21</v>
      </c>
      <c r="H29" s="8" t="str">
        <f t="shared" si="0"/>
        <v>Rally</v>
      </c>
      <c r="I29" s="8" t="s">
        <v>22</v>
      </c>
      <c r="J29" s="34" t="str">
        <f t="shared" si="1"/>
        <v>Human Rights</v>
      </c>
      <c r="K29" s="8" t="s">
        <v>51</v>
      </c>
      <c r="L29" s="34" t="str">
        <f t="shared" si="8"/>
        <v>Justice</v>
      </c>
      <c r="M29" s="8" t="s">
        <v>64</v>
      </c>
      <c r="N29" s="34" t="str">
        <f t="shared" si="3"/>
        <v>Human Rights</v>
      </c>
      <c r="O29" s="8"/>
      <c r="P29" s="28"/>
      <c r="Q29" s="9">
        <f t="shared" si="4"/>
        <v>0</v>
      </c>
      <c r="R29" s="8" t="s">
        <v>1280</v>
      </c>
      <c r="S29" s="8"/>
      <c r="T29" s="8" t="s">
        <v>53</v>
      </c>
      <c r="U29" s="34" t="str">
        <f t="shared" si="5"/>
        <v>Justice System</v>
      </c>
      <c r="V29" s="8" t="s">
        <v>437</v>
      </c>
      <c r="W29" s="34" t="str">
        <f t="shared" si="6"/>
        <v>Violent</v>
      </c>
      <c r="X29" s="28"/>
      <c r="Y29" s="34" t="str">
        <f t="shared" si="7"/>
        <v/>
      </c>
      <c r="Z29" s="11" t="s">
        <v>2082</v>
      </c>
      <c r="AA29" s="8" t="s">
        <v>27</v>
      </c>
      <c r="AB29" s="6" t="s">
        <v>2083</v>
      </c>
      <c r="AC29" s="49"/>
      <c r="AD29" s="49"/>
      <c r="AE29" s="49"/>
      <c r="AF29" s="49"/>
      <c r="AG29" s="49"/>
      <c r="AH29" s="49"/>
      <c r="AI29" s="49"/>
      <c r="AJ29" s="49"/>
      <c r="AK29" s="49"/>
      <c r="AL29" s="49"/>
      <c r="AM29" s="49"/>
      <c r="AN29" s="49"/>
      <c r="AO29" s="49"/>
      <c r="AP29" s="49"/>
      <c r="AQ29" s="49"/>
      <c r="AR29" s="49"/>
      <c r="AS29" s="49"/>
      <c r="AT29" s="52"/>
      <c r="AU29" s="52"/>
      <c r="AV29" s="52"/>
      <c r="AW29" s="52"/>
      <c r="AX29" s="52"/>
      <c r="AY29" s="52"/>
    </row>
    <row r="30" spans="1:51" ht="19.5" customHeight="1">
      <c r="A30" s="5">
        <v>44165</v>
      </c>
      <c r="B30" s="6" t="s">
        <v>2006</v>
      </c>
      <c r="C30" s="6">
        <v>40.529499999999999</v>
      </c>
      <c r="D30" s="6">
        <v>72.806399999999996</v>
      </c>
      <c r="E30" s="8">
        <v>20</v>
      </c>
      <c r="F30" s="8">
        <v>0</v>
      </c>
      <c r="G30" s="8" t="s">
        <v>21</v>
      </c>
      <c r="H30" s="8" t="str">
        <f t="shared" si="0"/>
        <v>Rally</v>
      </c>
      <c r="I30" s="8" t="s">
        <v>282</v>
      </c>
      <c r="J30" s="34" t="str">
        <f t="shared" si="1"/>
        <v>Property &amp; Land</v>
      </c>
      <c r="K30" s="8" t="s">
        <v>266</v>
      </c>
      <c r="L30" s="34" t="str">
        <f t="shared" si="8"/>
        <v>Finance</v>
      </c>
      <c r="M30" s="28"/>
      <c r="N30" s="34" t="str">
        <f t="shared" si="3"/>
        <v/>
      </c>
      <c r="O30" s="8"/>
      <c r="P30" s="28"/>
      <c r="Q30" s="9">
        <f t="shared" si="4"/>
        <v>0</v>
      </c>
      <c r="R30" s="8" t="s">
        <v>2084</v>
      </c>
      <c r="S30" s="8"/>
      <c r="T30" s="8" t="s">
        <v>59</v>
      </c>
      <c r="U30" s="34" t="str">
        <f t="shared" si="5"/>
        <v>Local Government</v>
      </c>
      <c r="V30" s="8" t="s">
        <v>67</v>
      </c>
      <c r="W30" s="34" t="str">
        <f t="shared" si="6"/>
        <v>Neutral</v>
      </c>
      <c r="X30" s="28"/>
      <c r="Y30" s="34" t="str">
        <f t="shared" si="7"/>
        <v/>
      </c>
      <c r="Z30" s="11" t="s">
        <v>2085</v>
      </c>
      <c r="AA30" s="8" t="s">
        <v>98</v>
      </c>
      <c r="AB30" s="6" t="s">
        <v>2086</v>
      </c>
      <c r="AC30" s="49"/>
      <c r="AD30" s="49"/>
      <c r="AE30" s="49"/>
      <c r="AF30" s="49"/>
      <c r="AG30" s="49"/>
      <c r="AH30" s="49"/>
      <c r="AI30" s="49"/>
      <c r="AJ30" s="49"/>
      <c r="AK30" s="49"/>
      <c r="AL30" s="49"/>
      <c r="AM30" s="49"/>
      <c r="AN30" s="49"/>
      <c r="AO30" s="49"/>
      <c r="AP30" s="49"/>
      <c r="AQ30" s="49"/>
      <c r="AR30" s="49"/>
      <c r="AS30" s="49"/>
      <c r="AT30" s="52"/>
      <c r="AU30" s="52"/>
      <c r="AV30" s="52"/>
      <c r="AW30" s="52"/>
      <c r="AX30" s="52"/>
      <c r="AY30" s="52"/>
    </row>
    <row r="31" spans="1:51" ht="19.5" customHeight="1">
      <c r="A31" s="5">
        <v>44165</v>
      </c>
      <c r="B31" s="6" t="s">
        <v>1990</v>
      </c>
      <c r="C31" s="6">
        <v>42.879560907451697</v>
      </c>
      <c r="D31" s="15">
        <v>74.605276318817403</v>
      </c>
      <c r="E31" s="8">
        <v>50</v>
      </c>
      <c r="F31" s="8">
        <v>0</v>
      </c>
      <c r="G31" s="8" t="s">
        <v>21</v>
      </c>
      <c r="H31" s="8" t="str">
        <f t="shared" si="0"/>
        <v>Rally</v>
      </c>
      <c r="I31" s="8" t="s">
        <v>62</v>
      </c>
      <c r="J31" s="34" t="str">
        <f t="shared" si="1"/>
        <v>Justice</v>
      </c>
      <c r="K31" s="8" t="s">
        <v>51</v>
      </c>
      <c r="L31" s="34" t="str">
        <f t="shared" si="8"/>
        <v>Justice</v>
      </c>
      <c r="M31" s="28"/>
      <c r="N31" s="34" t="str">
        <f t="shared" si="3"/>
        <v/>
      </c>
      <c r="O31" s="8" t="s">
        <v>2056</v>
      </c>
      <c r="P31" s="28"/>
      <c r="Q31" s="9">
        <f t="shared" si="4"/>
        <v>1</v>
      </c>
      <c r="R31" s="8" t="s">
        <v>1280</v>
      </c>
      <c r="S31" s="8"/>
      <c r="T31" s="8" t="s">
        <v>53</v>
      </c>
      <c r="U31" s="34" t="str">
        <f t="shared" si="5"/>
        <v>Justice System</v>
      </c>
      <c r="V31" s="8" t="s">
        <v>205</v>
      </c>
      <c r="W31" s="34" t="str">
        <f t="shared" si="6"/>
        <v>Cautious</v>
      </c>
      <c r="X31" s="28"/>
      <c r="Y31" s="34" t="str">
        <f t="shared" si="7"/>
        <v/>
      </c>
      <c r="Z31" s="11" t="s">
        <v>2087</v>
      </c>
      <c r="AA31" s="8" t="s">
        <v>27</v>
      </c>
      <c r="AB31" s="6" t="s">
        <v>2088</v>
      </c>
      <c r="AC31" s="49"/>
      <c r="AD31" s="49"/>
      <c r="AE31" s="49"/>
      <c r="AF31" s="49"/>
      <c r="AG31" s="49"/>
      <c r="AH31" s="49"/>
      <c r="AI31" s="49"/>
      <c r="AJ31" s="49"/>
      <c r="AK31" s="49"/>
      <c r="AL31" s="49"/>
      <c r="AM31" s="49"/>
      <c r="AN31" s="49"/>
      <c r="AO31" s="49"/>
      <c r="AP31" s="49"/>
      <c r="AQ31" s="49"/>
      <c r="AR31" s="49"/>
      <c r="AS31" s="49"/>
      <c r="AT31" s="52"/>
      <c r="AU31" s="52"/>
      <c r="AV31" s="52"/>
      <c r="AW31" s="52"/>
      <c r="AX31" s="52"/>
      <c r="AY31" s="52"/>
    </row>
    <row r="32" spans="1:51" ht="19.5" customHeight="1">
      <c r="A32" s="5">
        <v>44165</v>
      </c>
      <c r="B32" s="6" t="s">
        <v>2078</v>
      </c>
      <c r="C32" s="6">
        <v>41.142328441107097</v>
      </c>
      <c r="D32" s="15">
        <v>72.092308031556001</v>
      </c>
      <c r="E32" s="8">
        <v>20</v>
      </c>
      <c r="F32" s="8">
        <v>0</v>
      </c>
      <c r="G32" s="8" t="s">
        <v>21</v>
      </c>
      <c r="H32" s="8" t="str">
        <f t="shared" si="0"/>
        <v>Rally</v>
      </c>
      <c r="I32" s="8" t="s">
        <v>282</v>
      </c>
      <c r="J32" s="34" t="str">
        <f t="shared" si="1"/>
        <v>Property &amp; Land</v>
      </c>
      <c r="K32" s="8" t="s">
        <v>133</v>
      </c>
      <c r="L32" s="34" t="str">
        <f t="shared" si="8"/>
        <v>Other</v>
      </c>
      <c r="M32" s="28"/>
      <c r="N32" s="34" t="str">
        <f t="shared" si="3"/>
        <v/>
      </c>
      <c r="O32" s="8"/>
      <c r="P32" s="28"/>
      <c r="Q32" s="9">
        <f t="shared" si="4"/>
        <v>0</v>
      </c>
      <c r="R32" s="8" t="s">
        <v>2079</v>
      </c>
      <c r="S32" s="8"/>
      <c r="T32" s="8" t="s">
        <v>137</v>
      </c>
      <c r="U32" s="34" t="str">
        <f t="shared" si="5"/>
        <v>Foreign Actor</v>
      </c>
      <c r="V32" s="8" t="s">
        <v>82</v>
      </c>
      <c r="W32" s="34" t="str">
        <f t="shared" si="6"/>
        <v>Constructive</v>
      </c>
      <c r="X32" s="28"/>
      <c r="Y32" s="34" t="str">
        <f t="shared" si="7"/>
        <v/>
      </c>
      <c r="Z32" s="11" t="s">
        <v>2089</v>
      </c>
      <c r="AA32" s="8" t="s">
        <v>98</v>
      </c>
      <c r="AB32" s="6" t="s">
        <v>2090</v>
      </c>
      <c r="AC32" s="49"/>
      <c r="AD32" s="49"/>
      <c r="AE32" s="49"/>
      <c r="AF32" s="49"/>
      <c r="AG32" s="49"/>
      <c r="AH32" s="49"/>
      <c r="AI32" s="49"/>
      <c r="AJ32" s="49"/>
      <c r="AK32" s="49"/>
      <c r="AL32" s="49"/>
      <c r="AM32" s="49"/>
      <c r="AN32" s="49"/>
      <c r="AO32" s="49"/>
      <c r="AP32" s="49"/>
      <c r="AQ32" s="49"/>
      <c r="AR32" s="49"/>
      <c r="AS32" s="49"/>
      <c r="AT32" s="52"/>
      <c r="AU32" s="52"/>
      <c r="AV32" s="52"/>
      <c r="AW32" s="52"/>
      <c r="AX32" s="52"/>
      <c r="AY32" s="52"/>
    </row>
    <row r="33" spans="1:51" ht="19.5" customHeight="1">
      <c r="A33" s="112">
        <v>44164</v>
      </c>
      <c r="B33" s="8" t="s">
        <v>1990</v>
      </c>
      <c r="C33" s="15">
        <v>42.863943900000002</v>
      </c>
      <c r="D33" s="15">
        <v>74.6035009</v>
      </c>
      <c r="E33" s="8">
        <v>200</v>
      </c>
      <c r="F33" s="8">
        <v>0</v>
      </c>
      <c r="G33" s="8" t="s">
        <v>570</v>
      </c>
      <c r="H33" s="8" t="str">
        <f t="shared" si="0"/>
        <v>Non-Violent</v>
      </c>
      <c r="I33" s="8" t="s">
        <v>22</v>
      </c>
      <c r="J33" s="34" t="str">
        <f t="shared" si="1"/>
        <v>Human Rights</v>
      </c>
      <c r="K33" s="8" t="s">
        <v>51</v>
      </c>
      <c r="L33" s="34" t="str">
        <f t="shared" si="8"/>
        <v>Justice</v>
      </c>
      <c r="M33" s="8" t="s">
        <v>64</v>
      </c>
      <c r="N33" s="34" t="str">
        <f t="shared" si="3"/>
        <v>Human Rights</v>
      </c>
      <c r="O33" s="8"/>
      <c r="P33" s="28"/>
      <c r="Q33" s="9">
        <f t="shared" si="4"/>
        <v>0</v>
      </c>
      <c r="R33" s="8" t="s">
        <v>1564</v>
      </c>
      <c r="S33" s="8"/>
      <c r="T33" s="8" t="s">
        <v>24</v>
      </c>
      <c r="U33" s="34" t="str">
        <f t="shared" si="5"/>
        <v>National Government</v>
      </c>
      <c r="V33" s="8" t="s">
        <v>67</v>
      </c>
      <c r="W33" s="34" t="str">
        <f t="shared" si="6"/>
        <v>Neutral</v>
      </c>
      <c r="X33" s="28"/>
      <c r="Y33" s="34" t="str">
        <f t="shared" si="7"/>
        <v/>
      </c>
      <c r="Z33" s="7" t="s">
        <v>2091</v>
      </c>
      <c r="AA33" s="8" t="s">
        <v>27</v>
      </c>
      <c r="AB33" s="6" t="s">
        <v>2092</v>
      </c>
      <c r="AC33" s="49"/>
      <c r="AD33" s="49"/>
      <c r="AE33" s="49"/>
      <c r="AF33" s="49"/>
      <c r="AG33" s="49"/>
      <c r="AH33" s="49"/>
      <c r="AI33" s="49"/>
      <c r="AJ33" s="49"/>
      <c r="AK33" s="49"/>
      <c r="AL33" s="49"/>
      <c r="AM33" s="49"/>
      <c r="AN33" s="49"/>
      <c r="AO33" s="49"/>
      <c r="AP33" s="49"/>
      <c r="AQ33" s="49"/>
      <c r="AR33" s="49"/>
      <c r="AS33" s="49"/>
      <c r="AT33" s="52"/>
      <c r="AU33" s="52"/>
      <c r="AV33" s="52"/>
      <c r="AW33" s="52"/>
      <c r="AX33" s="52"/>
      <c r="AY33" s="52"/>
    </row>
    <row r="34" spans="1:51" ht="19.5" customHeight="1">
      <c r="A34" s="5">
        <v>44162</v>
      </c>
      <c r="B34" s="6" t="s">
        <v>1990</v>
      </c>
      <c r="C34" s="6">
        <v>42.879706080050099</v>
      </c>
      <c r="D34" s="15">
        <v>74.605491939397098</v>
      </c>
      <c r="E34" s="8">
        <v>15</v>
      </c>
      <c r="F34" s="8">
        <v>0</v>
      </c>
      <c r="G34" s="8" t="s">
        <v>21</v>
      </c>
      <c r="H34" s="8" t="str">
        <f t="shared" si="0"/>
        <v>Rally</v>
      </c>
      <c r="I34" s="8" t="s">
        <v>91</v>
      </c>
      <c r="J34" s="34" t="str">
        <f t="shared" si="1"/>
        <v>Livelihood</v>
      </c>
      <c r="K34" s="8" t="s">
        <v>44</v>
      </c>
      <c r="L34" s="34" t="str">
        <f t="shared" si="8"/>
        <v>Livelihood</v>
      </c>
      <c r="M34" s="28"/>
      <c r="N34" s="34" t="str">
        <f t="shared" si="3"/>
        <v/>
      </c>
      <c r="O34" s="8"/>
      <c r="P34" s="28"/>
      <c r="Q34" s="9">
        <f t="shared" si="4"/>
        <v>0</v>
      </c>
      <c r="R34" s="15" t="s">
        <v>490</v>
      </c>
      <c r="S34" s="8"/>
      <c r="T34" s="8" t="s">
        <v>66</v>
      </c>
      <c r="U34" s="34" t="str">
        <f t="shared" si="5"/>
        <v>Justice System</v>
      </c>
      <c r="V34" s="8" t="s">
        <v>48</v>
      </c>
      <c r="W34" s="34" t="str">
        <f t="shared" si="6"/>
        <v>Constructive</v>
      </c>
      <c r="X34" s="28"/>
      <c r="Y34" s="34" t="str">
        <f t="shared" si="7"/>
        <v/>
      </c>
      <c r="Z34" s="11" t="s">
        <v>2093</v>
      </c>
      <c r="AA34" s="8" t="s">
        <v>98</v>
      </c>
      <c r="AB34" s="6" t="s">
        <v>2094</v>
      </c>
      <c r="AC34" s="49"/>
      <c r="AD34" s="49"/>
      <c r="AE34" s="49"/>
      <c r="AF34" s="49"/>
      <c r="AG34" s="49"/>
      <c r="AH34" s="49"/>
      <c r="AI34" s="49"/>
      <c r="AJ34" s="49"/>
      <c r="AK34" s="49"/>
      <c r="AL34" s="49"/>
      <c r="AM34" s="49"/>
      <c r="AN34" s="49"/>
      <c r="AO34" s="49"/>
      <c r="AP34" s="49"/>
      <c r="AQ34" s="49"/>
      <c r="AR34" s="49"/>
      <c r="AS34" s="49"/>
      <c r="AT34" s="52"/>
      <c r="AU34" s="52"/>
      <c r="AV34" s="52"/>
      <c r="AW34" s="52"/>
      <c r="AX34" s="52"/>
      <c r="AY34" s="52"/>
    </row>
    <row r="35" spans="1:51" ht="19.5" customHeight="1">
      <c r="A35" s="5">
        <v>44162</v>
      </c>
      <c r="B35" s="6" t="s">
        <v>2095</v>
      </c>
      <c r="C35" s="6">
        <v>41.311776217392001</v>
      </c>
      <c r="D35" s="15">
        <v>72.964557331617499</v>
      </c>
      <c r="E35" s="8">
        <v>100</v>
      </c>
      <c r="F35" s="8">
        <v>0</v>
      </c>
      <c r="G35" s="8" t="s">
        <v>21</v>
      </c>
      <c r="H35" s="8" t="str">
        <f t="shared" si="0"/>
        <v>Rally</v>
      </c>
      <c r="I35" s="8" t="s">
        <v>282</v>
      </c>
      <c r="J35" s="34" t="str">
        <f t="shared" si="1"/>
        <v>Property &amp; Land</v>
      </c>
      <c r="K35" s="8"/>
      <c r="L35" s="34" t="str">
        <f t="shared" si="8"/>
        <v/>
      </c>
      <c r="M35" s="28"/>
      <c r="N35" s="34" t="str">
        <f t="shared" si="3"/>
        <v/>
      </c>
      <c r="O35" s="8"/>
      <c r="P35" s="28"/>
      <c r="Q35" s="9">
        <f t="shared" si="4"/>
        <v>0</v>
      </c>
      <c r="R35" s="8" t="s">
        <v>2096</v>
      </c>
      <c r="S35" s="8"/>
      <c r="T35" s="8" t="s">
        <v>149</v>
      </c>
      <c r="U35" s="34" t="str">
        <f t="shared" si="5"/>
        <v>Local Non-Gov Actor</v>
      </c>
      <c r="V35" s="8" t="s">
        <v>48</v>
      </c>
      <c r="W35" s="34" t="str">
        <f t="shared" si="6"/>
        <v>Constructive</v>
      </c>
      <c r="X35" s="28"/>
      <c r="Y35" s="34" t="str">
        <f t="shared" si="7"/>
        <v/>
      </c>
      <c r="Z35" s="11" t="s">
        <v>2097</v>
      </c>
      <c r="AA35" s="8" t="s">
        <v>98</v>
      </c>
      <c r="AB35" s="6" t="s">
        <v>2098</v>
      </c>
      <c r="AC35" s="49"/>
      <c r="AD35" s="49"/>
      <c r="AE35" s="49"/>
      <c r="AF35" s="49"/>
      <c r="AG35" s="49"/>
      <c r="AH35" s="49"/>
      <c r="AI35" s="49"/>
      <c r="AJ35" s="49"/>
      <c r="AK35" s="49"/>
      <c r="AL35" s="49"/>
      <c r="AM35" s="49"/>
      <c r="AN35" s="49"/>
      <c r="AO35" s="49"/>
      <c r="AP35" s="49"/>
      <c r="AQ35" s="49"/>
      <c r="AR35" s="49"/>
      <c r="AS35" s="49"/>
      <c r="AT35" s="52"/>
      <c r="AU35" s="52"/>
      <c r="AV35" s="52"/>
      <c r="AW35" s="52"/>
      <c r="AX35" s="52"/>
      <c r="AY35" s="52"/>
    </row>
    <row r="36" spans="1:51" ht="19.5" customHeight="1">
      <c r="A36" s="112">
        <v>44161</v>
      </c>
      <c r="B36" s="8" t="s">
        <v>1990</v>
      </c>
      <c r="C36" s="15">
        <v>42.865575200000002</v>
      </c>
      <c r="D36" s="15">
        <v>74.546754300000003</v>
      </c>
      <c r="E36" s="8">
        <v>10</v>
      </c>
      <c r="F36" s="8">
        <v>0</v>
      </c>
      <c r="G36" s="8" t="s">
        <v>21</v>
      </c>
      <c r="H36" s="8" t="str">
        <f t="shared" si="0"/>
        <v>Rally</v>
      </c>
      <c r="I36" s="8" t="s">
        <v>91</v>
      </c>
      <c r="J36" s="34" t="str">
        <f t="shared" si="1"/>
        <v>Livelihood</v>
      </c>
      <c r="K36" s="8" t="s">
        <v>266</v>
      </c>
      <c r="L36" s="34" t="str">
        <f t="shared" si="8"/>
        <v>Finance</v>
      </c>
      <c r="M36" s="28"/>
      <c r="N36" s="34" t="str">
        <f t="shared" si="3"/>
        <v/>
      </c>
      <c r="O36" s="8" t="s">
        <v>2099</v>
      </c>
      <c r="P36" s="28"/>
      <c r="Q36" s="9">
        <f t="shared" si="4"/>
        <v>1</v>
      </c>
      <c r="R36" s="8" t="s">
        <v>2100</v>
      </c>
      <c r="S36" s="8"/>
      <c r="T36" s="8" t="s">
        <v>76</v>
      </c>
      <c r="U36" s="34" t="str">
        <f t="shared" si="5"/>
        <v>Local Non-Gov Actor</v>
      </c>
      <c r="V36" s="8" t="s">
        <v>67</v>
      </c>
      <c r="W36" s="34" t="str">
        <f t="shared" si="6"/>
        <v>Neutral</v>
      </c>
      <c r="X36" s="28"/>
      <c r="Y36" s="34" t="str">
        <f t="shared" si="7"/>
        <v/>
      </c>
      <c r="Z36" s="7" t="s">
        <v>2101</v>
      </c>
      <c r="AA36" s="8" t="s">
        <v>27</v>
      </c>
      <c r="AB36" s="6" t="s">
        <v>2102</v>
      </c>
      <c r="AC36" s="49"/>
      <c r="AD36" s="49"/>
      <c r="AE36" s="49"/>
      <c r="AF36" s="49"/>
      <c r="AG36" s="49"/>
      <c r="AH36" s="49"/>
      <c r="AI36" s="49"/>
      <c r="AJ36" s="49"/>
      <c r="AK36" s="49"/>
      <c r="AL36" s="49"/>
      <c r="AM36" s="49"/>
      <c r="AN36" s="49"/>
      <c r="AO36" s="49"/>
      <c r="AP36" s="49"/>
      <c r="AQ36" s="49"/>
      <c r="AR36" s="49"/>
      <c r="AS36" s="49"/>
      <c r="AT36" s="52"/>
      <c r="AU36" s="52"/>
      <c r="AV36" s="52"/>
      <c r="AW36" s="52"/>
      <c r="AX36" s="52"/>
      <c r="AY36" s="52"/>
    </row>
    <row r="37" spans="1:51" ht="19.5" customHeight="1">
      <c r="A37" s="5">
        <v>44160</v>
      </c>
      <c r="B37" s="6" t="s">
        <v>1990</v>
      </c>
      <c r="C37" s="8">
        <v>42.880125999999997</v>
      </c>
      <c r="D37" s="15">
        <v>74.604011999999997</v>
      </c>
      <c r="E37" s="8">
        <v>50</v>
      </c>
      <c r="F37" s="8">
        <v>0</v>
      </c>
      <c r="G37" s="8" t="s">
        <v>21</v>
      </c>
      <c r="H37" s="8" t="str">
        <f t="shared" si="0"/>
        <v>Rally</v>
      </c>
      <c r="I37" s="8" t="s">
        <v>96</v>
      </c>
      <c r="J37" s="34" t="str">
        <f t="shared" si="1"/>
        <v>Property &amp; Land</v>
      </c>
      <c r="K37" s="8" t="s">
        <v>282</v>
      </c>
      <c r="L37" s="34" t="str">
        <f t="shared" si="8"/>
        <v>Property &amp; Land</v>
      </c>
      <c r="M37" s="28"/>
      <c r="N37" s="34" t="str">
        <f t="shared" si="3"/>
        <v/>
      </c>
      <c r="O37" s="8"/>
      <c r="P37" s="28"/>
      <c r="Q37" s="9">
        <f t="shared" si="4"/>
        <v>0</v>
      </c>
      <c r="R37" s="8" t="s">
        <v>24</v>
      </c>
      <c r="S37" s="8"/>
      <c r="T37" s="8" t="s">
        <v>24</v>
      </c>
      <c r="U37" s="34" t="str">
        <f t="shared" si="5"/>
        <v>National Government</v>
      </c>
      <c r="V37" s="8" t="s">
        <v>67</v>
      </c>
      <c r="W37" s="34" t="str">
        <f t="shared" si="6"/>
        <v>Neutral</v>
      </c>
      <c r="X37" s="28"/>
      <c r="Y37" s="34" t="str">
        <f t="shared" si="7"/>
        <v/>
      </c>
      <c r="Z37" s="11" t="s">
        <v>2103</v>
      </c>
      <c r="AA37" s="8" t="s">
        <v>98</v>
      </c>
      <c r="AB37" s="6" t="s">
        <v>2104</v>
      </c>
      <c r="AC37" s="49"/>
      <c r="AD37" s="49"/>
      <c r="AE37" s="49"/>
      <c r="AF37" s="49"/>
      <c r="AG37" s="49"/>
      <c r="AH37" s="49"/>
      <c r="AI37" s="49"/>
      <c r="AJ37" s="49"/>
      <c r="AK37" s="49"/>
      <c r="AL37" s="49"/>
      <c r="AM37" s="49"/>
      <c r="AN37" s="49"/>
      <c r="AO37" s="49"/>
      <c r="AP37" s="49"/>
      <c r="AQ37" s="49"/>
      <c r="AR37" s="49"/>
      <c r="AS37" s="49"/>
      <c r="AT37" s="52"/>
      <c r="AU37" s="52"/>
      <c r="AV37" s="52"/>
      <c r="AW37" s="52"/>
      <c r="AX37" s="52"/>
      <c r="AY37" s="52"/>
    </row>
    <row r="38" spans="1:51" ht="19.5" customHeight="1">
      <c r="A38" s="5">
        <v>44159</v>
      </c>
      <c r="B38" s="6" t="s">
        <v>1990</v>
      </c>
      <c r="C38" s="113">
        <v>42.879505999999999</v>
      </c>
      <c r="D38" s="28">
        <v>74.604018999999994</v>
      </c>
      <c r="E38" s="8">
        <v>50</v>
      </c>
      <c r="F38" s="8">
        <v>0</v>
      </c>
      <c r="G38" s="8" t="s">
        <v>21</v>
      </c>
      <c r="H38" s="8" t="str">
        <f t="shared" si="0"/>
        <v>Rally</v>
      </c>
      <c r="I38" s="8" t="s">
        <v>91</v>
      </c>
      <c r="J38" s="34" t="str">
        <f t="shared" si="1"/>
        <v>Livelihood</v>
      </c>
      <c r="K38" s="8"/>
      <c r="L38" s="34" t="str">
        <f t="shared" si="8"/>
        <v/>
      </c>
      <c r="M38" s="28"/>
      <c r="N38" s="34" t="str">
        <f t="shared" si="3"/>
        <v/>
      </c>
      <c r="O38" s="8"/>
      <c r="P38" s="28"/>
      <c r="Q38" s="9">
        <f t="shared" si="4"/>
        <v>0</v>
      </c>
      <c r="R38" s="15" t="s">
        <v>2105</v>
      </c>
      <c r="S38" s="8"/>
      <c r="T38" s="8" t="s">
        <v>76</v>
      </c>
      <c r="U38" s="34" t="str">
        <f t="shared" si="5"/>
        <v>Local Non-Gov Actor</v>
      </c>
      <c r="V38" s="8" t="s">
        <v>437</v>
      </c>
      <c r="W38" s="34" t="str">
        <f t="shared" si="6"/>
        <v>Violent</v>
      </c>
      <c r="X38" s="28"/>
      <c r="Y38" s="34" t="str">
        <f t="shared" si="7"/>
        <v/>
      </c>
      <c r="Z38" s="11" t="s">
        <v>2106</v>
      </c>
      <c r="AA38" s="8" t="s">
        <v>27</v>
      </c>
      <c r="AB38" s="6" t="s">
        <v>2107</v>
      </c>
      <c r="AC38" s="49"/>
      <c r="AD38" s="49"/>
      <c r="AE38" s="49"/>
      <c r="AF38" s="49"/>
      <c r="AG38" s="49"/>
      <c r="AH38" s="49"/>
      <c r="AI38" s="49"/>
      <c r="AJ38" s="49"/>
      <c r="AK38" s="49"/>
      <c r="AL38" s="49"/>
      <c r="AM38" s="49"/>
      <c r="AN38" s="49"/>
      <c r="AO38" s="49"/>
      <c r="AP38" s="49"/>
      <c r="AQ38" s="49"/>
      <c r="AR38" s="49"/>
      <c r="AS38" s="49"/>
      <c r="AT38" s="52"/>
      <c r="AU38" s="52"/>
      <c r="AV38" s="52"/>
      <c r="AW38" s="52"/>
      <c r="AX38" s="52"/>
      <c r="AY38" s="52"/>
    </row>
    <row r="39" spans="1:51" ht="19.5" customHeight="1">
      <c r="A39" s="5">
        <v>44158</v>
      </c>
      <c r="B39" s="6" t="s">
        <v>2108</v>
      </c>
      <c r="C39" s="14">
        <v>40.710966999999997</v>
      </c>
      <c r="D39" s="14">
        <v>72.877876999999998</v>
      </c>
      <c r="E39" s="8">
        <v>30</v>
      </c>
      <c r="F39" s="8">
        <v>0</v>
      </c>
      <c r="G39" s="8" t="s">
        <v>21</v>
      </c>
      <c r="H39" s="8" t="str">
        <f t="shared" si="0"/>
        <v>Rally</v>
      </c>
      <c r="I39" s="8" t="s">
        <v>282</v>
      </c>
      <c r="J39" s="34" t="str">
        <f t="shared" si="1"/>
        <v>Property &amp; Land</v>
      </c>
      <c r="K39" s="8"/>
      <c r="L39" s="34" t="str">
        <f t="shared" si="8"/>
        <v/>
      </c>
      <c r="M39" s="28"/>
      <c r="N39" s="34" t="str">
        <f t="shared" si="3"/>
        <v/>
      </c>
      <c r="O39" s="8"/>
      <c r="P39" s="28"/>
      <c r="Q39" s="9">
        <f t="shared" si="4"/>
        <v>0</v>
      </c>
      <c r="R39" s="8" t="s">
        <v>59</v>
      </c>
      <c r="S39" s="8" t="s">
        <v>2109</v>
      </c>
      <c r="T39" s="8" t="s">
        <v>59</v>
      </c>
      <c r="U39" s="34" t="str">
        <f t="shared" si="5"/>
        <v>Local Government</v>
      </c>
      <c r="V39" s="8" t="s">
        <v>48</v>
      </c>
      <c r="W39" s="34" t="str">
        <f t="shared" si="6"/>
        <v>Constructive</v>
      </c>
      <c r="X39" s="28"/>
      <c r="Y39" s="34" t="str">
        <f t="shared" si="7"/>
        <v/>
      </c>
      <c r="Z39" s="11" t="s">
        <v>2110</v>
      </c>
      <c r="AA39" s="8" t="s">
        <v>98</v>
      </c>
      <c r="AB39" s="6" t="s">
        <v>2111</v>
      </c>
      <c r="AC39" s="49"/>
      <c r="AD39" s="49"/>
      <c r="AE39" s="49"/>
      <c r="AF39" s="49"/>
      <c r="AG39" s="49"/>
      <c r="AH39" s="49"/>
      <c r="AI39" s="49"/>
      <c r="AJ39" s="49"/>
      <c r="AK39" s="49"/>
      <c r="AL39" s="49"/>
      <c r="AM39" s="49"/>
      <c r="AN39" s="49"/>
      <c r="AO39" s="49"/>
      <c r="AP39" s="49"/>
      <c r="AQ39" s="49"/>
      <c r="AR39" s="49"/>
      <c r="AS39" s="49"/>
      <c r="AT39" s="52"/>
      <c r="AU39" s="52"/>
      <c r="AV39" s="52"/>
      <c r="AW39" s="52"/>
      <c r="AX39" s="52"/>
      <c r="AY39" s="52"/>
    </row>
    <row r="40" spans="1:51" ht="19.5" customHeight="1">
      <c r="A40" s="5">
        <v>44158</v>
      </c>
      <c r="B40" s="6" t="s">
        <v>2112</v>
      </c>
      <c r="C40" s="6">
        <v>40.538914971938297</v>
      </c>
      <c r="D40" s="15">
        <v>72.945205521738501</v>
      </c>
      <c r="E40" s="8" t="s">
        <v>87</v>
      </c>
      <c r="F40" s="8">
        <v>0</v>
      </c>
      <c r="G40" s="8" t="s">
        <v>21</v>
      </c>
      <c r="H40" s="8" t="str">
        <f t="shared" si="0"/>
        <v>Rally</v>
      </c>
      <c r="I40" s="8" t="s">
        <v>73</v>
      </c>
      <c r="J40" s="34" t="str">
        <f t="shared" si="1"/>
        <v>Environment &amp; Resource Extraction</v>
      </c>
      <c r="K40" s="8"/>
      <c r="L40" s="34" t="str">
        <f t="shared" si="8"/>
        <v/>
      </c>
      <c r="M40" s="28"/>
      <c r="N40" s="34" t="str">
        <f t="shared" si="3"/>
        <v/>
      </c>
      <c r="O40" s="8"/>
      <c r="P40" s="28"/>
      <c r="Q40" s="9">
        <f t="shared" si="4"/>
        <v>0</v>
      </c>
      <c r="R40" s="8" t="s">
        <v>2113</v>
      </c>
      <c r="S40" s="8"/>
      <c r="T40" s="8" t="s">
        <v>81</v>
      </c>
      <c r="U40" s="34" t="str">
        <f t="shared" si="5"/>
        <v>Local Non-Gov Actor</v>
      </c>
      <c r="V40" s="8" t="s">
        <v>48</v>
      </c>
      <c r="W40" s="34" t="str">
        <f t="shared" si="6"/>
        <v>Constructive</v>
      </c>
      <c r="X40" s="28"/>
      <c r="Y40" s="34" t="str">
        <f t="shared" si="7"/>
        <v/>
      </c>
      <c r="Z40" s="11" t="s">
        <v>2114</v>
      </c>
      <c r="AA40" s="8" t="s">
        <v>27</v>
      </c>
      <c r="AB40" s="6" t="s">
        <v>2115</v>
      </c>
      <c r="AC40" s="49"/>
      <c r="AD40" s="49"/>
      <c r="AE40" s="49"/>
      <c r="AF40" s="49"/>
      <c r="AG40" s="49"/>
      <c r="AH40" s="49"/>
      <c r="AI40" s="49"/>
      <c r="AJ40" s="49"/>
      <c r="AK40" s="49"/>
      <c r="AL40" s="49"/>
      <c r="AM40" s="49"/>
      <c r="AN40" s="49"/>
      <c r="AO40" s="49"/>
      <c r="AP40" s="49"/>
      <c r="AQ40" s="49"/>
      <c r="AR40" s="49"/>
      <c r="AS40" s="49"/>
      <c r="AT40" s="52"/>
      <c r="AU40" s="52"/>
      <c r="AV40" s="52"/>
      <c r="AW40" s="52"/>
      <c r="AX40" s="52"/>
      <c r="AY40" s="52"/>
    </row>
    <row r="41" spans="1:51" ht="19.5" customHeight="1">
      <c r="A41" s="112">
        <v>44157</v>
      </c>
      <c r="B41" s="8" t="s">
        <v>1990</v>
      </c>
      <c r="C41" s="15">
        <v>42.864948099999999</v>
      </c>
      <c r="D41" s="15">
        <v>74.603538200000003</v>
      </c>
      <c r="E41" s="8">
        <v>300</v>
      </c>
      <c r="F41" s="8">
        <v>0</v>
      </c>
      <c r="G41" s="8" t="s">
        <v>570</v>
      </c>
      <c r="H41" s="8" t="str">
        <f t="shared" si="0"/>
        <v>Non-Violent</v>
      </c>
      <c r="I41" s="8" t="s">
        <v>22</v>
      </c>
      <c r="J41" s="34" t="str">
        <f t="shared" si="1"/>
        <v>Human Rights</v>
      </c>
      <c r="K41" s="8" t="s">
        <v>51</v>
      </c>
      <c r="L41" s="34" t="str">
        <f t="shared" si="8"/>
        <v>Justice</v>
      </c>
      <c r="M41" s="8" t="s">
        <v>64</v>
      </c>
      <c r="N41" s="34" t="str">
        <f t="shared" si="3"/>
        <v>Human Rights</v>
      </c>
      <c r="O41" s="8" t="s">
        <v>2116</v>
      </c>
      <c r="P41" s="28"/>
      <c r="Q41" s="9">
        <f t="shared" si="4"/>
        <v>1</v>
      </c>
      <c r="R41" s="8" t="s">
        <v>2117</v>
      </c>
      <c r="S41" s="8"/>
      <c r="T41" s="8" t="s">
        <v>24</v>
      </c>
      <c r="U41" s="34" t="str">
        <f t="shared" si="5"/>
        <v>National Government</v>
      </c>
      <c r="V41" s="8" t="s">
        <v>67</v>
      </c>
      <c r="W41" s="34" t="str">
        <f t="shared" si="6"/>
        <v>Neutral</v>
      </c>
      <c r="X41" s="28"/>
      <c r="Y41" s="34" t="str">
        <f t="shared" si="7"/>
        <v/>
      </c>
      <c r="Z41" s="7" t="s">
        <v>2118</v>
      </c>
      <c r="AA41" s="8" t="s">
        <v>27</v>
      </c>
      <c r="AB41" s="6" t="s">
        <v>2119</v>
      </c>
      <c r="AC41" s="49"/>
      <c r="AD41" s="49"/>
      <c r="AE41" s="49"/>
      <c r="AF41" s="49"/>
      <c r="AG41" s="49"/>
      <c r="AH41" s="49"/>
      <c r="AI41" s="49"/>
      <c r="AJ41" s="49"/>
      <c r="AK41" s="49"/>
      <c r="AL41" s="49"/>
      <c r="AM41" s="49"/>
      <c r="AN41" s="49"/>
      <c r="AO41" s="49"/>
      <c r="AP41" s="49"/>
      <c r="AQ41" s="49"/>
      <c r="AR41" s="49"/>
      <c r="AS41" s="49"/>
      <c r="AT41" s="52"/>
      <c r="AU41" s="52"/>
      <c r="AV41" s="52"/>
      <c r="AW41" s="52"/>
      <c r="AX41" s="52"/>
      <c r="AY41" s="52"/>
    </row>
    <row r="42" spans="1:51" ht="19.5" customHeight="1">
      <c r="A42" s="5">
        <v>44156</v>
      </c>
      <c r="B42" s="6" t="s">
        <v>2120</v>
      </c>
      <c r="C42" s="6">
        <v>42.490940164786998</v>
      </c>
      <c r="D42" s="15">
        <v>78.4003055195478</v>
      </c>
      <c r="E42" s="8">
        <v>50</v>
      </c>
      <c r="F42" s="8">
        <v>0</v>
      </c>
      <c r="G42" s="8" t="s">
        <v>21</v>
      </c>
      <c r="H42" s="8" t="str">
        <f t="shared" si="0"/>
        <v>Rally</v>
      </c>
      <c r="I42" s="8" t="s">
        <v>91</v>
      </c>
      <c r="J42" s="34" t="str">
        <f t="shared" si="1"/>
        <v>Livelihood</v>
      </c>
      <c r="K42" s="8"/>
      <c r="L42" s="34" t="str">
        <f t="shared" si="8"/>
        <v/>
      </c>
      <c r="M42" s="28"/>
      <c r="N42" s="34" t="str">
        <f t="shared" si="3"/>
        <v/>
      </c>
      <c r="O42" s="8" t="s">
        <v>2121</v>
      </c>
      <c r="P42" s="28"/>
      <c r="Q42" s="9">
        <f t="shared" si="4"/>
        <v>1</v>
      </c>
      <c r="R42" s="8" t="s">
        <v>59</v>
      </c>
      <c r="S42" s="8"/>
      <c r="T42" s="8" t="s">
        <v>59</v>
      </c>
      <c r="U42" s="34" t="str">
        <f t="shared" si="5"/>
        <v>Local Government</v>
      </c>
      <c r="V42" s="8" t="s">
        <v>48</v>
      </c>
      <c r="W42" s="34" t="str">
        <f t="shared" si="6"/>
        <v>Constructive</v>
      </c>
      <c r="X42" s="28"/>
      <c r="Y42" s="34" t="str">
        <f t="shared" si="7"/>
        <v/>
      </c>
      <c r="Z42" s="11" t="s">
        <v>2122</v>
      </c>
      <c r="AA42" s="8" t="s">
        <v>27</v>
      </c>
      <c r="AB42" s="6" t="s">
        <v>2123</v>
      </c>
      <c r="AC42" s="49"/>
      <c r="AD42" s="49"/>
      <c r="AE42" s="49"/>
      <c r="AF42" s="49"/>
      <c r="AG42" s="49"/>
      <c r="AH42" s="49"/>
      <c r="AI42" s="49"/>
      <c r="AJ42" s="49"/>
      <c r="AK42" s="49"/>
      <c r="AL42" s="49"/>
      <c r="AM42" s="49"/>
      <c r="AN42" s="49"/>
      <c r="AO42" s="49"/>
      <c r="AP42" s="49"/>
      <c r="AQ42" s="49"/>
      <c r="AR42" s="49"/>
      <c r="AS42" s="49"/>
      <c r="AT42" s="52"/>
      <c r="AU42" s="52"/>
      <c r="AV42" s="52"/>
      <c r="AW42" s="52"/>
      <c r="AX42" s="52"/>
      <c r="AY42" s="52"/>
    </row>
    <row r="43" spans="1:51" ht="19.5" customHeight="1">
      <c r="A43" s="5">
        <v>44156</v>
      </c>
      <c r="B43" s="6" t="s">
        <v>1990</v>
      </c>
      <c r="C43" s="6">
        <v>42.882042085229003</v>
      </c>
      <c r="D43" s="15">
        <v>74.603105199029102</v>
      </c>
      <c r="E43" s="8">
        <v>10</v>
      </c>
      <c r="F43" s="8">
        <v>0</v>
      </c>
      <c r="G43" s="8" t="s">
        <v>1438</v>
      </c>
      <c r="H43" s="8" t="str">
        <f t="shared" si="0"/>
        <v>Rally</v>
      </c>
      <c r="I43" s="8" t="s">
        <v>1439</v>
      </c>
      <c r="J43" s="34" t="str">
        <f t="shared" si="1"/>
        <v>Other</v>
      </c>
      <c r="K43" s="8"/>
      <c r="L43" s="34" t="str">
        <f t="shared" si="8"/>
        <v/>
      </c>
      <c r="M43" s="8"/>
      <c r="N43" s="34" t="str">
        <f t="shared" si="3"/>
        <v/>
      </c>
      <c r="O43" s="8"/>
      <c r="P43" s="28"/>
      <c r="Q43" s="9">
        <f t="shared" si="4"/>
        <v>0</v>
      </c>
      <c r="R43" s="8" t="s">
        <v>2124</v>
      </c>
      <c r="S43" s="8"/>
      <c r="T43" s="8" t="s">
        <v>76</v>
      </c>
      <c r="U43" s="34" t="str">
        <f t="shared" si="5"/>
        <v>Local Non-Gov Actor</v>
      </c>
      <c r="V43" s="8" t="s">
        <v>67</v>
      </c>
      <c r="W43" s="34" t="str">
        <f t="shared" si="6"/>
        <v>Neutral</v>
      </c>
      <c r="X43" s="28"/>
      <c r="Y43" s="34" t="str">
        <f t="shared" si="7"/>
        <v/>
      </c>
      <c r="Z43" s="11" t="s">
        <v>2125</v>
      </c>
      <c r="AA43" s="8" t="s">
        <v>98</v>
      </c>
      <c r="AB43" s="6" t="s">
        <v>2126</v>
      </c>
      <c r="AC43" s="49"/>
      <c r="AD43" s="49"/>
      <c r="AE43" s="49"/>
      <c r="AF43" s="49"/>
      <c r="AG43" s="49"/>
      <c r="AH43" s="49"/>
      <c r="AI43" s="49"/>
      <c r="AJ43" s="49"/>
      <c r="AK43" s="49"/>
      <c r="AL43" s="49"/>
      <c r="AM43" s="49"/>
      <c r="AN43" s="49"/>
      <c r="AO43" s="49"/>
      <c r="AP43" s="49"/>
      <c r="AQ43" s="49"/>
      <c r="AR43" s="49"/>
      <c r="AS43" s="49"/>
      <c r="AT43" s="52"/>
      <c r="AU43" s="52"/>
      <c r="AV43" s="52"/>
      <c r="AW43" s="52"/>
      <c r="AX43" s="52"/>
      <c r="AY43" s="52"/>
    </row>
    <row r="44" spans="1:51" ht="19.5" customHeight="1">
      <c r="A44" s="5">
        <v>44156</v>
      </c>
      <c r="B44" s="6" t="s">
        <v>2006</v>
      </c>
      <c r="C44" s="6">
        <v>40.5206318839451</v>
      </c>
      <c r="D44" s="15">
        <v>72.797478123787499</v>
      </c>
      <c r="E44" s="8">
        <v>100</v>
      </c>
      <c r="F44" s="8">
        <v>0</v>
      </c>
      <c r="G44" s="8" t="s">
        <v>21</v>
      </c>
      <c r="H44" s="8" t="str">
        <f t="shared" si="0"/>
        <v>Rally</v>
      </c>
      <c r="I44" s="8" t="s">
        <v>51</v>
      </c>
      <c r="J44" s="34" t="str">
        <f t="shared" si="1"/>
        <v>Justice</v>
      </c>
      <c r="K44" s="8"/>
      <c r="L44" s="34" t="str">
        <f t="shared" si="8"/>
        <v/>
      </c>
      <c r="M44" s="28"/>
      <c r="N44" s="34" t="str">
        <f t="shared" si="3"/>
        <v/>
      </c>
      <c r="O44" s="8"/>
      <c r="P44" s="28"/>
      <c r="Q44" s="9">
        <f t="shared" si="4"/>
        <v>0</v>
      </c>
      <c r="R44" s="8" t="s">
        <v>782</v>
      </c>
      <c r="S44" s="8"/>
      <c r="T44" s="8" t="s">
        <v>53</v>
      </c>
      <c r="U44" s="34" t="str">
        <f t="shared" si="5"/>
        <v>Justice System</v>
      </c>
      <c r="V44" s="8" t="s">
        <v>205</v>
      </c>
      <c r="W44" s="34" t="str">
        <f t="shared" si="6"/>
        <v>Cautious</v>
      </c>
      <c r="X44" s="28"/>
      <c r="Y44" s="34" t="str">
        <f t="shared" si="7"/>
        <v/>
      </c>
      <c r="Z44" s="11" t="s">
        <v>2127</v>
      </c>
      <c r="AA44" s="8" t="s">
        <v>98</v>
      </c>
      <c r="AB44" s="6" t="s">
        <v>2128</v>
      </c>
      <c r="AC44" s="49"/>
      <c r="AD44" s="49"/>
      <c r="AE44" s="49"/>
      <c r="AF44" s="49"/>
      <c r="AG44" s="49"/>
      <c r="AH44" s="49"/>
      <c r="AI44" s="49"/>
      <c r="AJ44" s="49"/>
      <c r="AK44" s="49"/>
      <c r="AL44" s="49"/>
      <c r="AM44" s="49"/>
      <c r="AN44" s="49"/>
      <c r="AO44" s="49"/>
      <c r="AP44" s="49"/>
      <c r="AQ44" s="49"/>
      <c r="AR44" s="49"/>
      <c r="AS44" s="49"/>
      <c r="AT44" s="52"/>
      <c r="AU44" s="52"/>
      <c r="AV44" s="52"/>
      <c r="AW44" s="52"/>
      <c r="AX44" s="52"/>
      <c r="AY44" s="52"/>
    </row>
    <row r="45" spans="1:51" ht="19.5" customHeight="1">
      <c r="A45" s="5">
        <v>44154</v>
      </c>
      <c r="B45" s="6" t="s">
        <v>2006</v>
      </c>
      <c r="C45" s="14">
        <v>40.560177000000003</v>
      </c>
      <c r="D45" s="15">
        <v>72.801079999999999</v>
      </c>
      <c r="E45" s="8">
        <v>15</v>
      </c>
      <c r="F45" s="8">
        <v>0</v>
      </c>
      <c r="G45" s="8" t="s">
        <v>158</v>
      </c>
      <c r="H45" s="8" t="str">
        <f t="shared" si="0"/>
        <v>Violent</v>
      </c>
      <c r="I45" s="8" t="s">
        <v>96</v>
      </c>
      <c r="J45" s="34" t="str">
        <f t="shared" si="1"/>
        <v>Property &amp; Land</v>
      </c>
      <c r="K45" s="8"/>
      <c r="L45" s="34" t="str">
        <f t="shared" si="8"/>
        <v/>
      </c>
      <c r="M45" s="28"/>
      <c r="N45" s="34" t="str">
        <f t="shared" si="3"/>
        <v/>
      </c>
      <c r="O45" s="8"/>
      <c r="P45" s="28"/>
      <c r="Q45" s="9">
        <f t="shared" si="4"/>
        <v>0</v>
      </c>
      <c r="R45" s="8" t="s">
        <v>782</v>
      </c>
      <c r="S45" s="8"/>
      <c r="T45" s="8" t="s">
        <v>53</v>
      </c>
      <c r="U45" s="34" t="str">
        <f t="shared" si="5"/>
        <v>Justice System</v>
      </c>
      <c r="V45" s="8" t="s">
        <v>54</v>
      </c>
      <c r="W45" s="34" t="str">
        <f t="shared" si="6"/>
        <v>Cautious</v>
      </c>
      <c r="X45" s="28"/>
      <c r="Y45" s="34" t="str">
        <f t="shared" si="7"/>
        <v/>
      </c>
      <c r="Z45" s="11" t="s">
        <v>2129</v>
      </c>
      <c r="AA45" s="8" t="s">
        <v>27</v>
      </c>
      <c r="AB45" s="6" t="s">
        <v>2130</v>
      </c>
      <c r="AC45" s="49"/>
      <c r="AD45" s="49"/>
      <c r="AE45" s="49"/>
      <c r="AF45" s="49"/>
      <c r="AG45" s="49"/>
      <c r="AH45" s="49"/>
      <c r="AI45" s="49"/>
      <c r="AJ45" s="49"/>
      <c r="AK45" s="49"/>
      <c r="AL45" s="49"/>
      <c r="AM45" s="49"/>
      <c r="AN45" s="49"/>
      <c r="AO45" s="49"/>
      <c r="AP45" s="49"/>
      <c r="AQ45" s="49"/>
      <c r="AR45" s="49"/>
      <c r="AS45" s="49"/>
      <c r="AT45" s="52"/>
      <c r="AU45" s="52"/>
      <c r="AV45" s="52"/>
      <c r="AW45" s="52"/>
      <c r="AX45" s="52"/>
      <c r="AY45" s="52"/>
    </row>
    <row r="46" spans="1:51" ht="19.5" customHeight="1">
      <c r="A46" s="5">
        <v>44153</v>
      </c>
      <c r="B46" s="6" t="s">
        <v>2131</v>
      </c>
      <c r="C46" s="14">
        <v>42.460168000000003</v>
      </c>
      <c r="D46" s="15">
        <v>76.185620999999998</v>
      </c>
      <c r="E46" s="8" t="s">
        <v>87</v>
      </c>
      <c r="F46" s="8">
        <v>0</v>
      </c>
      <c r="G46" s="8" t="s">
        <v>21</v>
      </c>
      <c r="H46" s="8" t="str">
        <f t="shared" si="0"/>
        <v>Rally</v>
      </c>
      <c r="I46" s="8" t="s">
        <v>79</v>
      </c>
      <c r="J46" s="34" t="str">
        <f t="shared" si="1"/>
        <v>Government Services</v>
      </c>
      <c r="K46" s="8" t="s">
        <v>266</v>
      </c>
      <c r="L46" s="34" t="str">
        <f t="shared" si="8"/>
        <v>Finance</v>
      </c>
      <c r="M46" s="28"/>
      <c r="N46" s="34" t="str">
        <f t="shared" si="3"/>
        <v/>
      </c>
      <c r="O46" s="8"/>
      <c r="P46" s="28"/>
      <c r="Q46" s="9">
        <f t="shared" si="4"/>
        <v>0</v>
      </c>
      <c r="R46" s="8" t="s">
        <v>2132</v>
      </c>
      <c r="S46" s="8"/>
      <c r="T46" s="8" t="s">
        <v>59</v>
      </c>
      <c r="U46" s="34" t="str">
        <f t="shared" si="5"/>
        <v>Local Government</v>
      </c>
      <c r="V46" s="8" t="s">
        <v>67</v>
      </c>
      <c r="W46" s="34" t="str">
        <f t="shared" si="6"/>
        <v>Neutral</v>
      </c>
      <c r="X46" s="28"/>
      <c r="Y46" s="34" t="str">
        <f t="shared" si="7"/>
        <v/>
      </c>
      <c r="Z46" s="11" t="s">
        <v>2133</v>
      </c>
      <c r="AA46" s="8" t="s">
        <v>27</v>
      </c>
      <c r="AB46" s="6" t="s">
        <v>2134</v>
      </c>
      <c r="AC46" s="49"/>
      <c r="AD46" s="49"/>
      <c r="AE46" s="49"/>
      <c r="AF46" s="49"/>
      <c r="AG46" s="49"/>
      <c r="AH46" s="49"/>
      <c r="AI46" s="49"/>
      <c r="AJ46" s="49"/>
      <c r="AK46" s="49"/>
      <c r="AL46" s="49"/>
      <c r="AM46" s="49"/>
      <c r="AN46" s="49"/>
      <c r="AO46" s="49"/>
      <c r="AP46" s="49"/>
      <c r="AQ46" s="49"/>
      <c r="AR46" s="49"/>
      <c r="AS46" s="49"/>
      <c r="AT46" s="52"/>
      <c r="AU46" s="52"/>
      <c r="AV46" s="52"/>
      <c r="AW46" s="52"/>
      <c r="AX46" s="52"/>
      <c r="AY46" s="52"/>
    </row>
    <row r="47" spans="1:51" ht="19.5" customHeight="1">
      <c r="A47" s="112">
        <v>44153</v>
      </c>
      <c r="B47" s="8" t="s">
        <v>1990</v>
      </c>
      <c r="C47" s="15">
        <v>42.875835000000002</v>
      </c>
      <c r="D47" s="15">
        <v>74.611339999999998</v>
      </c>
      <c r="E47" s="8">
        <v>40</v>
      </c>
      <c r="F47" s="8">
        <v>0</v>
      </c>
      <c r="G47" s="8" t="s">
        <v>21</v>
      </c>
      <c r="H47" s="8" t="str">
        <f t="shared" si="0"/>
        <v>Rally</v>
      </c>
      <c r="I47" s="8" t="s">
        <v>44</v>
      </c>
      <c r="J47" s="34" t="str">
        <f t="shared" si="1"/>
        <v>Livelihood</v>
      </c>
      <c r="K47" s="8" t="s">
        <v>140</v>
      </c>
      <c r="L47" s="34" t="str">
        <f t="shared" si="8"/>
        <v>Covid-19</v>
      </c>
      <c r="M47" s="28"/>
      <c r="N47" s="34" t="str">
        <f t="shared" si="3"/>
        <v/>
      </c>
      <c r="O47" s="8"/>
      <c r="P47" s="28"/>
      <c r="Q47" s="9">
        <f t="shared" si="4"/>
        <v>0</v>
      </c>
      <c r="R47" s="8" t="s">
        <v>2030</v>
      </c>
      <c r="S47" s="8"/>
      <c r="T47" s="8" t="s">
        <v>81</v>
      </c>
      <c r="U47" s="34" t="str">
        <f t="shared" si="5"/>
        <v>Local Non-Gov Actor</v>
      </c>
      <c r="V47" s="8" t="s">
        <v>67</v>
      </c>
      <c r="W47" s="34" t="str">
        <f t="shared" si="6"/>
        <v>Neutral</v>
      </c>
      <c r="X47" s="28"/>
      <c r="Y47" s="34" t="str">
        <f t="shared" si="7"/>
        <v/>
      </c>
      <c r="Z47" s="7" t="s">
        <v>2135</v>
      </c>
      <c r="AA47" s="8" t="s">
        <v>27</v>
      </c>
      <c r="AB47" s="6" t="s">
        <v>2136</v>
      </c>
      <c r="AC47" s="49"/>
      <c r="AD47" s="49"/>
      <c r="AE47" s="49"/>
      <c r="AF47" s="49"/>
      <c r="AG47" s="49"/>
      <c r="AH47" s="49"/>
      <c r="AI47" s="49"/>
      <c r="AJ47" s="49"/>
      <c r="AK47" s="49"/>
      <c r="AL47" s="49"/>
      <c r="AM47" s="49"/>
      <c r="AN47" s="49"/>
      <c r="AO47" s="49"/>
      <c r="AP47" s="49"/>
      <c r="AQ47" s="49"/>
      <c r="AR47" s="49"/>
      <c r="AS47" s="49"/>
      <c r="AT47" s="52"/>
      <c r="AU47" s="52"/>
      <c r="AV47" s="52"/>
      <c r="AW47" s="52"/>
      <c r="AX47" s="52"/>
      <c r="AY47" s="52"/>
    </row>
    <row r="48" spans="1:51" ht="19.5" customHeight="1">
      <c r="A48" s="5">
        <v>44152</v>
      </c>
      <c r="B48" s="6" t="s">
        <v>2137</v>
      </c>
      <c r="C48" s="14">
        <v>40.174379000000002</v>
      </c>
      <c r="D48" s="15">
        <v>72.081412</v>
      </c>
      <c r="E48" s="8">
        <v>30</v>
      </c>
      <c r="F48" s="8">
        <v>0</v>
      </c>
      <c r="G48" s="8" t="s">
        <v>21</v>
      </c>
      <c r="H48" s="8" t="str">
        <f t="shared" si="0"/>
        <v>Rally</v>
      </c>
      <c r="I48" s="8" t="s">
        <v>79</v>
      </c>
      <c r="J48" s="34" t="str">
        <f t="shared" si="1"/>
        <v>Government Services</v>
      </c>
      <c r="K48" s="8" t="s">
        <v>73</v>
      </c>
      <c r="L48" s="34" t="str">
        <f t="shared" si="8"/>
        <v>Environment &amp; Resource Extraction</v>
      </c>
      <c r="M48" s="28"/>
      <c r="N48" s="34" t="str">
        <f t="shared" si="3"/>
        <v/>
      </c>
      <c r="O48" s="8"/>
      <c r="P48" s="28"/>
      <c r="Q48" s="9">
        <f t="shared" si="4"/>
        <v>0</v>
      </c>
      <c r="R48" s="8" t="s">
        <v>2138</v>
      </c>
      <c r="S48" s="8"/>
      <c r="T48" s="8" t="s">
        <v>81</v>
      </c>
      <c r="U48" s="34" t="str">
        <f t="shared" si="5"/>
        <v>Local Non-Gov Actor</v>
      </c>
      <c r="V48" s="8" t="s">
        <v>48</v>
      </c>
      <c r="W48" s="34" t="str">
        <f t="shared" si="6"/>
        <v>Constructive</v>
      </c>
      <c r="X48" s="8" t="s">
        <v>82</v>
      </c>
      <c r="Y48" s="34" t="str">
        <f t="shared" si="7"/>
        <v>Constructive</v>
      </c>
      <c r="Z48" s="11" t="s">
        <v>2139</v>
      </c>
      <c r="AA48" s="8" t="s">
        <v>98</v>
      </c>
      <c r="AB48" s="6" t="s">
        <v>2140</v>
      </c>
      <c r="AC48" s="49"/>
      <c r="AD48" s="49"/>
      <c r="AE48" s="49"/>
      <c r="AF48" s="49"/>
      <c r="AG48" s="49"/>
      <c r="AH48" s="49"/>
      <c r="AI48" s="49"/>
      <c r="AJ48" s="49"/>
      <c r="AK48" s="49"/>
      <c r="AL48" s="49"/>
      <c r="AM48" s="49"/>
      <c r="AN48" s="49"/>
      <c r="AO48" s="49"/>
      <c r="AP48" s="49"/>
      <c r="AQ48" s="49"/>
      <c r="AR48" s="49"/>
      <c r="AS48" s="49"/>
      <c r="AT48" s="52"/>
      <c r="AU48" s="52"/>
      <c r="AV48" s="52"/>
      <c r="AW48" s="52"/>
      <c r="AX48" s="52"/>
      <c r="AY48" s="52"/>
    </row>
    <row r="49" spans="1:51" ht="19.5" customHeight="1">
      <c r="A49" s="112">
        <v>44152</v>
      </c>
      <c r="B49" s="8" t="s">
        <v>1990</v>
      </c>
      <c r="C49" s="8">
        <v>42.859684999999999</v>
      </c>
      <c r="D49" s="15">
        <v>74.638143999999997</v>
      </c>
      <c r="E49" s="8">
        <v>20</v>
      </c>
      <c r="F49" s="8">
        <v>0</v>
      </c>
      <c r="G49" s="8" t="s">
        <v>21</v>
      </c>
      <c r="H49" s="8" t="str">
        <f t="shared" si="0"/>
        <v>Rally</v>
      </c>
      <c r="I49" s="8" t="s">
        <v>91</v>
      </c>
      <c r="J49" s="34" t="str">
        <f t="shared" si="1"/>
        <v>Livelihood</v>
      </c>
      <c r="K49" s="8" t="s">
        <v>44</v>
      </c>
      <c r="L49" s="34" t="str">
        <f t="shared" si="8"/>
        <v>Livelihood</v>
      </c>
      <c r="M49" s="28"/>
      <c r="N49" s="34" t="str">
        <f t="shared" si="3"/>
        <v/>
      </c>
      <c r="O49" s="8"/>
      <c r="P49" s="28"/>
      <c r="Q49" s="9">
        <f t="shared" si="4"/>
        <v>0</v>
      </c>
      <c r="R49" s="8" t="s">
        <v>2141</v>
      </c>
      <c r="S49" s="8" t="s">
        <v>2142</v>
      </c>
      <c r="T49" s="8" t="s">
        <v>76</v>
      </c>
      <c r="U49" s="34" t="str">
        <f t="shared" si="5"/>
        <v>Local Non-Gov Actor</v>
      </c>
      <c r="V49" s="8" t="s">
        <v>67</v>
      </c>
      <c r="W49" s="34" t="str">
        <f t="shared" si="6"/>
        <v>Neutral</v>
      </c>
      <c r="X49" s="28"/>
      <c r="Y49" s="34" t="str">
        <f t="shared" si="7"/>
        <v/>
      </c>
      <c r="Z49" s="7" t="s">
        <v>2143</v>
      </c>
      <c r="AA49" s="8" t="s">
        <v>27</v>
      </c>
      <c r="AB49" s="6" t="s">
        <v>2144</v>
      </c>
      <c r="AC49" s="49"/>
      <c r="AD49" s="49"/>
      <c r="AE49" s="49"/>
      <c r="AF49" s="49"/>
      <c r="AG49" s="49"/>
      <c r="AH49" s="49"/>
      <c r="AI49" s="49"/>
      <c r="AJ49" s="49"/>
      <c r="AK49" s="49"/>
      <c r="AL49" s="49"/>
      <c r="AM49" s="49"/>
      <c r="AN49" s="49"/>
      <c r="AO49" s="49"/>
      <c r="AP49" s="49"/>
      <c r="AQ49" s="49"/>
      <c r="AR49" s="49"/>
      <c r="AS49" s="49"/>
      <c r="AT49" s="52"/>
      <c r="AU49" s="52"/>
      <c r="AV49" s="52"/>
      <c r="AW49" s="52"/>
      <c r="AX49" s="52"/>
      <c r="AY49" s="52"/>
    </row>
    <row r="50" spans="1:51" ht="19.5" customHeight="1">
      <c r="A50" s="5">
        <v>44151</v>
      </c>
      <c r="B50" s="6" t="s">
        <v>2006</v>
      </c>
      <c r="C50" s="6">
        <v>40.534833950699998</v>
      </c>
      <c r="D50" s="15">
        <v>72.803311381744805</v>
      </c>
      <c r="E50" s="8" t="s">
        <v>87</v>
      </c>
      <c r="F50" s="8">
        <v>0</v>
      </c>
      <c r="G50" s="8" t="s">
        <v>21</v>
      </c>
      <c r="H50" s="8" t="str">
        <f t="shared" si="0"/>
        <v>Rally</v>
      </c>
      <c r="I50" s="8" t="s">
        <v>91</v>
      </c>
      <c r="J50" s="34" t="str">
        <f t="shared" si="1"/>
        <v>Livelihood</v>
      </c>
      <c r="K50" s="8"/>
      <c r="L50" s="34" t="str">
        <f t="shared" si="8"/>
        <v/>
      </c>
      <c r="M50" s="28"/>
      <c r="N50" s="34" t="str">
        <f t="shared" si="3"/>
        <v/>
      </c>
      <c r="O50" s="8"/>
      <c r="P50" s="28"/>
      <c r="Q50" s="9">
        <f t="shared" si="4"/>
        <v>0</v>
      </c>
      <c r="R50" s="15" t="s">
        <v>2145</v>
      </c>
      <c r="S50" s="8"/>
      <c r="T50" s="8" t="s">
        <v>76</v>
      </c>
      <c r="U50" s="34" t="str">
        <f t="shared" si="5"/>
        <v>Local Non-Gov Actor</v>
      </c>
      <c r="V50" s="8" t="s">
        <v>67</v>
      </c>
      <c r="W50" s="34" t="str">
        <f t="shared" si="6"/>
        <v>Neutral</v>
      </c>
      <c r="X50" s="28"/>
      <c r="Y50" s="34" t="str">
        <f t="shared" si="7"/>
        <v/>
      </c>
      <c r="Z50" s="11" t="s">
        <v>2146</v>
      </c>
      <c r="AA50" s="8" t="s">
        <v>27</v>
      </c>
      <c r="AB50" s="6" t="s">
        <v>2147</v>
      </c>
      <c r="AC50" s="49"/>
      <c r="AD50" s="49"/>
      <c r="AE50" s="49"/>
      <c r="AF50" s="49"/>
      <c r="AG50" s="49"/>
      <c r="AH50" s="49"/>
      <c r="AI50" s="49"/>
      <c r="AJ50" s="49"/>
      <c r="AK50" s="49"/>
      <c r="AL50" s="49"/>
      <c r="AM50" s="49"/>
      <c r="AN50" s="49"/>
      <c r="AO50" s="49"/>
      <c r="AP50" s="49"/>
      <c r="AQ50" s="49"/>
      <c r="AR50" s="49"/>
      <c r="AS50" s="49"/>
      <c r="AT50" s="52"/>
      <c r="AU50" s="52"/>
      <c r="AV50" s="52"/>
      <c r="AW50" s="52"/>
      <c r="AX50" s="52"/>
      <c r="AY50" s="52"/>
    </row>
    <row r="51" spans="1:51" ht="19.5" customHeight="1">
      <c r="A51" s="112">
        <v>44151</v>
      </c>
      <c r="B51" s="8" t="s">
        <v>1990</v>
      </c>
      <c r="C51" s="8">
        <v>42.879731</v>
      </c>
      <c r="D51" s="15">
        <v>74.605547000000001</v>
      </c>
      <c r="E51" s="8">
        <v>15</v>
      </c>
      <c r="F51" s="8">
        <v>0</v>
      </c>
      <c r="G51" s="8" t="s">
        <v>21</v>
      </c>
      <c r="H51" s="8" t="str">
        <f t="shared" si="0"/>
        <v>Rally</v>
      </c>
      <c r="I51" s="8" t="s">
        <v>51</v>
      </c>
      <c r="J51" s="34" t="str">
        <f t="shared" si="1"/>
        <v>Justice</v>
      </c>
      <c r="K51" s="8" t="s">
        <v>62</v>
      </c>
      <c r="L51" s="34" t="str">
        <f t="shared" si="8"/>
        <v>Justice</v>
      </c>
      <c r="M51" s="28"/>
      <c r="N51" s="34" t="str">
        <f t="shared" si="3"/>
        <v/>
      </c>
      <c r="O51" s="8" t="s">
        <v>2056</v>
      </c>
      <c r="P51" s="28"/>
      <c r="Q51" s="9">
        <f t="shared" si="4"/>
        <v>1</v>
      </c>
      <c r="R51" s="8" t="s">
        <v>1280</v>
      </c>
      <c r="S51" s="28"/>
      <c r="T51" s="8" t="s">
        <v>53</v>
      </c>
      <c r="U51" s="34" t="str">
        <f t="shared" si="5"/>
        <v>Justice System</v>
      </c>
      <c r="V51" s="8" t="s">
        <v>67</v>
      </c>
      <c r="W51" s="34" t="str">
        <f t="shared" si="6"/>
        <v>Neutral</v>
      </c>
      <c r="X51" s="28"/>
      <c r="Y51" s="34" t="str">
        <f t="shared" si="7"/>
        <v/>
      </c>
      <c r="Z51" s="7" t="s">
        <v>2148</v>
      </c>
      <c r="AA51" s="8" t="s">
        <v>27</v>
      </c>
      <c r="AB51" s="6" t="s">
        <v>2149</v>
      </c>
      <c r="AC51" s="49"/>
      <c r="AD51" s="49"/>
      <c r="AE51" s="49"/>
      <c r="AF51" s="49"/>
      <c r="AG51" s="49"/>
      <c r="AH51" s="49"/>
      <c r="AI51" s="49"/>
      <c r="AJ51" s="49"/>
      <c r="AK51" s="49"/>
      <c r="AL51" s="49"/>
      <c r="AM51" s="49"/>
      <c r="AN51" s="49"/>
      <c r="AO51" s="49"/>
      <c r="AP51" s="49"/>
      <c r="AQ51" s="49"/>
      <c r="AR51" s="49"/>
      <c r="AS51" s="49"/>
      <c r="AT51" s="52"/>
      <c r="AU51" s="52"/>
      <c r="AV51" s="52"/>
      <c r="AW51" s="52"/>
      <c r="AX51" s="52"/>
      <c r="AY51" s="52"/>
    </row>
    <row r="52" spans="1:51" ht="19.5" customHeight="1">
      <c r="A52" s="5">
        <v>44148</v>
      </c>
      <c r="B52" s="6" t="s">
        <v>2006</v>
      </c>
      <c r="C52" s="6">
        <v>40.516482432123297</v>
      </c>
      <c r="D52" s="15">
        <v>72.803540597006105</v>
      </c>
      <c r="E52" s="8">
        <v>1</v>
      </c>
      <c r="F52" s="8">
        <v>0</v>
      </c>
      <c r="G52" s="8" t="s">
        <v>444</v>
      </c>
      <c r="H52" s="8" t="str">
        <f t="shared" si="0"/>
        <v>Non-Violent</v>
      </c>
      <c r="I52" s="8" t="s">
        <v>51</v>
      </c>
      <c r="J52" s="34" t="str">
        <f t="shared" si="1"/>
        <v>Justice</v>
      </c>
      <c r="K52" s="8"/>
      <c r="L52" s="34" t="str">
        <f t="shared" si="8"/>
        <v/>
      </c>
      <c r="M52" s="28"/>
      <c r="N52" s="34" t="str">
        <f t="shared" si="3"/>
        <v/>
      </c>
      <c r="O52" s="8"/>
      <c r="P52" s="28"/>
      <c r="Q52" s="9">
        <f t="shared" si="4"/>
        <v>0</v>
      </c>
      <c r="R52" s="8" t="s">
        <v>53</v>
      </c>
      <c r="S52" s="8"/>
      <c r="T52" s="8" t="s">
        <v>53</v>
      </c>
      <c r="U52" s="34" t="str">
        <f t="shared" si="5"/>
        <v>Justice System</v>
      </c>
      <c r="V52" s="8" t="s">
        <v>67</v>
      </c>
      <c r="W52" s="34" t="str">
        <f t="shared" si="6"/>
        <v>Neutral</v>
      </c>
      <c r="X52" s="28"/>
      <c r="Y52" s="34" t="str">
        <f t="shared" si="7"/>
        <v/>
      </c>
      <c r="Z52" s="11" t="s">
        <v>2150</v>
      </c>
      <c r="AA52" s="8" t="s">
        <v>27</v>
      </c>
      <c r="AB52" s="6" t="s">
        <v>2151</v>
      </c>
      <c r="AC52" s="49"/>
      <c r="AD52" s="49"/>
      <c r="AE52" s="49"/>
      <c r="AF52" s="49"/>
      <c r="AG52" s="49"/>
      <c r="AH52" s="49"/>
      <c r="AI52" s="49"/>
      <c r="AJ52" s="49"/>
      <c r="AK52" s="49"/>
      <c r="AL52" s="49"/>
      <c r="AM52" s="49"/>
      <c r="AN52" s="49"/>
      <c r="AO52" s="49"/>
      <c r="AP52" s="49"/>
      <c r="AQ52" s="49"/>
      <c r="AR52" s="49"/>
      <c r="AS52" s="49"/>
      <c r="AT52" s="52"/>
      <c r="AU52" s="52"/>
      <c r="AV52" s="52"/>
      <c r="AW52" s="52"/>
      <c r="AX52" s="52"/>
      <c r="AY52" s="52"/>
    </row>
    <row r="53" spans="1:51" ht="19.5" customHeight="1">
      <c r="A53" s="5">
        <v>44148</v>
      </c>
      <c r="B53" s="6" t="s">
        <v>2006</v>
      </c>
      <c r="C53" s="6">
        <v>40.5207868432285</v>
      </c>
      <c r="D53" s="15">
        <v>72.797445937282106</v>
      </c>
      <c r="E53" s="8">
        <v>30</v>
      </c>
      <c r="F53" s="8">
        <v>0</v>
      </c>
      <c r="G53" s="8" t="s">
        <v>21</v>
      </c>
      <c r="H53" s="8" t="str">
        <f t="shared" si="0"/>
        <v>Rally</v>
      </c>
      <c r="I53" s="8" t="s">
        <v>51</v>
      </c>
      <c r="J53" s="34" t="str">
        <f t="shared" si="1"/>
        <v>Justice</v>
      </c>
      <c r="K53" s="8"/>
      <c r="L53" s="34" t="str">
        <f t="shared" si="8"/>
        <v/>
      </c>
      <c r="M53" s="28"/>
      <c r="N53" s="34" t="str">
        <f t="shared" si="3"/>
        <v/>
      </c>
      <c r="O53" s="8"/>
      <c r="P53" s="28"/>
      <c r="Q53" s="9">
        <f t="shared" si="4"/>
        <v>0</v>
      </c>
      <c r="R53" s="8" t="s">
        <v>2047</v>
      </c>
      <c r="S53" s="8"/>
      <c r="T53" s="8" t="s">
        <v>53</v>
      </c>
      <c r="U53" s="34" t="str">
        <f t="shared" si="5"/>
        <v>Justice System</v>
      </c>
      <c r="V53" s="8" t="s">
        <v>87</v>
      </c>
      <c r="W53" s="34" t="str">
        <f t="shared" si="6"/>
        <v>Neutral</v>
      </c>
      <c r="X53" s="28"/>
      <c r="Y53" s="34" t="str">
        <f t="shared" si="7"/>
        <v/>
      </c>
      <c r="Z53" s="11" t="s">
        <v>2152</v>
      </c>
      <c r="AA53" s="8" t="s">
        <v>98</v>
      </c>
      <c r="AB53" s="6" t="s">
        <v>2153</v>
      </c>
      <c r="AC53" s="49"/>
      <c r="AD53" s="49"/>
      <c r="AE53" s="49"/>
      <c r="AF53" s="49"/>
      <c r="AG53" s="49"/>
      <c r="AH53" s="49"/>
      <c r="AI53" s="49"/>
      <c r="AJ53" s="49"/>
      <c r="AK53" s="49"/>
      <c r="AL53" s="49"/>
      <c r="AM53" s="49"/>
      <c r="AN53" s="49"/>
      <c r="AO53" s="49"/>
      <c r="AP53" s="49"/>
      <c r="AQ53" s="49"/>
      <c r="AR53" s="49"/>
      <c r="AS53" s="49"/>
      <c r="AT53" s="52"/>
      <c r="AU53" s="52"/>
      <c r="AV53" s="52"/>
      <c r="AW53" s="52"/>
      <c r="AX53" s="52"/>
      <c r="AY53" s="52"/>
    </row>
    <row r="54" spans="1:51" ht="19.5" customHeight="1">
      <c r="A54" s="112">
        <v>44148</v>
      </c>
      <c r="B54" s="8" t="s">
        <v>1990</v>
      </c>
      <c r="C54" s="8">
        <v>42.877324000000002</v>
      </c>
      <c r="D54" s="15">
        <v>74.600239000000002</v>
      </c>
      <c r="E54" s="8">
        <v>1</v>
      </c>
      <c r="F54" s="8">
        <v>0</v>
      </c>
      <c r="G54" s="8" t="s">
        <v>21</v>
      </c>
      <c r="H54" s="8" t="str">
        <f t="shared" si="0"/>
        <v>Rally</v>
      </c>
      <c r="I54" s="8" t="s">
        <v>96</v>
      </c>
      <c r="J54" s="34" t="str">
        <f t="shared" si="1"/>
        <v>Property &amp; Land</v>
      </c>
      <c r="K54" s="8" t="s">
        <v>22</v>
      </c>
      <c r="L54" s="34" t="str">
        <f t="shared" si="8"/>
        <v>Human Rights</v>
      </c>
      <c r="M54" s="28"/>
      <c r="N54" s="34" t="str">
        <f t="shared" si="3"/>
        <v/>
      </c>
      <c r="O54" s="13"/>
      <c r="P54" s="28"/>
      <c r="Q54" s="9">
        <f t="shared" si="4"/>
        <v>0</v>
      </c>
      <c r="R54" s="8" t="s">
        <v>24</v>
      </c>
      <c r="S54" s="28"/>
      <c r="T54" s="8" t="s">
        <v>24</v>
      </c>
      <c r="U54" s="34" t="str">
        <f t="shared" si="5"/>
        <v>National Government</v>
      </c>
      <c r="V54" s="8" t="s">
        <v>67</v>
      </c>
      <c r="W54" s="34" t="str">
        <f t="shared" si="6"/>
        <v>Neutral</v>
      </c>
      <c r="X54" s="28"/>
      <c r="Y54" s="34" t="str">
        <f t="shared" si="7"/>
        <v/>
      </c>
      <c r="Z54" s="7" t="s">
        <v>2154</v>
      </c>
      <c r="AA54" s="8" t="s">
        <v>27</v>
      </c>
      <c r="AB54" s="6" t="s">
        <v>2155</v>
      </c>
      <c r="AC54" s="49"/>
      <c r="AD54" s="49"/>
      <c r="AE54" s="49"/>
      <c r="AF54" s="49"/>
      <c r="AG54" s="49"/>
      <c r="AH54" s="49"/>
      <c r="AI54" s="49"/>
      <c r="AJ54" s="49"/>
      <c r="AK54" s="49"/>
      <c r="AL54" s="49"/>
      <c r="AM54" s="49"/>
      <c r="AN54" s="49"/>
      <c r="AO54" s="49"/>
      <c r="AP54" s="49"/>
      <c r="AQ54" s="49"/>
      <c r="AR54" s="49"/>
      <c r="AS54" s="49"/>
      <c r="AT54" s="52"/>
      <c r="AU54" s="52"/>
      <c r="AV54" s="52"/>
      <c r="AW54" s="52"/>
      <c r="AX54" s="52"/>
      <c r="AY54" s="52"/>
    </row>
    <row r="55" spans="1:51" ht="19.5" customHeight="1">
      <c r="A55" s="112">
        <v>44148</v>
      </c>
      <c r="B55" s="8" t="s">
        <v>1990</v>
      </c>
      <c r="C55" s="8">
        <v>42.879972000000002</v>
      </c>
      <c r="D55" s="15">
        <v>74.603953000000004</v>
      </c>
      <c r="E55" s="8">
        <v>30</v>
      </c>
      <c r="F55" s="8">
        <v>0</v>
      </c>
      <c r="G55" s="8" t="s">
        <v>21</v>
      </c>
      <c r="H55" s="8" t="str">
        <f t="shared" si="0"/>
        <v>Rally</v>
      </c>
      <c r="I55" s="8" t="s">
        <v>282</v>
      </c>
      <c r="J55" s="34" t="str">
        <f t="shared" si="1"/>
        <v>Property &amp; Land</v>
      </c>
      <c r="K55" s="8"/>
      <c r="L55" s="34" t="str">
        <f t="shared" si="8"/>
        <v/>
      </c>
      <c r="M55" s="28"/>
      <c r="N55" s="34" t="str">
        <f t="shared" si="3"/>
        <v/>
      </c>
      <c r="O55" s="8"/>
      <c r="P55" s="28"/>
      <c r="Q55" s="9">
        <f t="shared" si="4"/>
        <v>0</v>
      </c>
      <c r="R55" s="8" t="s">
        <v>24</v>
      </c>
      <c r="S55" s="28"/>
      <c r="T55" s="8" t="s">
        <v>24</v>
      </c>
      <c r="U55" s="34" t="str">
        <f t="shared" si="5"/>
        <v>National Government</v>
      </c>
      <c r="V55" s="8" t="s">
        <v>67</v>
      </c>
      <c r="W55" s="34" t="str">
        <f t="shared" si="6"/>
        <v>Neutral</v>
      </c>
      <c r="X55" s="28"/>
      <c r="Y55" s="34" t="str">
        <f t="shared" si="7"/>
        <v/>
      </c>
      <c r="Z55" s="7" t="s">
        <v>2156</v>
      </c>
      <c r="AA55" s="8" t="s">
        <v>27</v>
      </c>
      <c r="AB55" s="6" t="s">
        <v>2157</v>
      </c>
      <c r="AC55" s="49"/>
      <c r="AD55" s="49"/>
      <c r="AE55" s="49"/>
      <c r="AF55" s="49"/>
      <c r="AG55" s="49"/>
      <c r="AH55" s="49"/>
      <c r="AI55" s="49"/>
      <c r="AJ55" s="49"/>
      <c r="AK55" s="49"/>
      <c r="AL55" s="49"/>
      <c r="AM55" s="49"/>
      <c r="AN55" s="49"/>
      <c r="AO55" s="49"/>
      <c r="AP55" s="49"/>
      <c r="AQ55" s="49"/>
      <c r="AR55" s="49"/>
      <c r="AS55" s="49"/>
      <c r="AT55" s="52"/>
      <c r="AU55" s="52"/>
      <c r="AV55" s="52"/>
      <c r="AW55" s="52"/>
      <c r="AX55" s="52"/>
      <c r="AY55" s="52"/>
    </row>
    <row r="56" spans="1:51" ht="19.5" customHeight="1">
      <c r="A56" s="5">
        <v>44147</v>
      </c>
      <c r="B56" s="6" t="s">
        <v>2131</v>
      </c>
      <c r="C56" s="6">
        <v>42.459586268570298</v>
      </c>
      <c r="D56" s="15">
        <v>76.1857024539365</v>
      </c>
      <c r="E56" s="8">
        <v>10</v>
      </c>
      <c r="F56" s="8">
        <v>0</v>
      </c>
      <c r="G56" s="8" t="s">
        <v>43</v>
      </c>
      <c r="H56" s="8" t="str">
        <f t="shared" si="0"/>
        <v>Disruptive</v>
      </c>
      <c r="I56" s="8" t="s">
        <v>91</v>
      </c>
      <c r="J56" s="34" t="str">
        <f t="shared" si="1"/>
        <v>Livelihood</v>
      </c>
      <c r="K56" s="8" t="s">
        <v>266</v>
      </c>
      <c r="L56" s="34" t="str">
        <f t="shared" si="8"/>
        <v>Finance</v>
      </c>
      <c r="M56" s="28"/>
      <c r="N56" s="34" t="str">
        <f t="shared" si="3"/>
        <v/>
      </c>
      <c r="O56" s="8"/>
      <c r="P56" s="28"/>
      <c r="Q56" s="9">
        <f t="shared" si="4"/>
        <v>0</v>
      </c>
      <c r="R56" s="8" t="s">
        <v>24</v>
      </c>
      <c r="S56" s="8"/>
      <c r="T56" s="8" t="s">
        <v>24</v>
      </c>
      <c r="U56" s="34" t="str">
        <f t="shared" si="5"/>
        <v>National Government</v>
      </c>
      <c r="V56" s="8" t="s">
        <v>67</v>
      </c>
      <c r="W56" s="34" t="str">
        <f t="shared" si="6"/>
        <v>Neutral</v>
      </c>
      <c r="X56" s="28"/>
      <c r="Y56" s="34" t="str">
        <f t="shared" si="7"/>
        <v/>
      </c>
      <c r="Z56" s="11" t="s">
        <v>2158</v>
      </c>
      <c r="AA56" s="8" t="s">
        <v>98</v>
      </c>
      <c r="AB56" s="6" t="s">
        <v>2159</v>
      </c>
      <c r="AC56" s="49"/>
      <c r="AD56" s="49"/>
      <c r="AE56" s="49"/>
      <c r="AF56" s="49"/>
      <c r="AG56" s="49"/>
      <c r="AH56" s="49"/>
      <c r="AI56" s="49"/>
      <c r="AJ56" s="49"/>
      <c r="AK56" s="49"/>
      <c r="AL56" s="49"/>
      <c r="AM56" s="49"/>
      <c r="AN56" s="49"/>
      <c r="AO56" s="49"/>
      <c r="AP56" s="49"/>
      <c r="AQ56" s="49"/>
      <c r="AR56" s="49"/>
      <c r="AS56" s="49"/>
      <c r="AT56" s="52"/>
      <c r="AU56" s="52"/>
      <c r="AV56" s="52"/>
      <c r="AW56" s="52"/>
      <c r="AX56" s="52"/>
      <c r="AY56" s="52"/>
    </row>
    <row r="57" spans="1:51" ht="19.5" customHeight="1">
      <c r="A57" s="5">
        <v>44147</v>
      </c>
      <c r="B57" s="6" t="s">
        <v>2006</v>
      </c>
      <c r="C57" s="6">
        <v>40.516482432123297</v>
      </c>
      <c r="D57" s="15">
        <v>72.803540597006105</v>
      </c>
      <c r="E57" s="8">
        <v>50</v>
      </c>
      <c r="F57" s="8">
        <v>0</v>
      </c>
      <c r="G57" s="8" t="s">
        <v>21</v>
      </c>
      <c r="H57" s="8" t="str">
        <f t="shared" si="0"/>
        <v>Rally</v>
      </c>
      <c r="I57" s="8" t="s">
        <v>266</v>
      </c>
      <c r="J57" s="34" t="str">
        <f t="shared" si="1"/>
        <v>Finance</v>
      </c>
      <c r="K57" s="8" t="s">
        <v>22</v>
      </c>
      <c r="L57" s="34" t="str">
        <f t="shared" si="8"/>
        <v>Human Rights</v>
      </c>
      <c r="M57" s="28"/>
      <c r="N57" s="34" t="str">
        <f t="shared" si="3"/>
        <v/>
      </c>
      <c r="O57" s="8"/>
      <c r="P57" s="28"/>
      <c r="Q57" s="9">
        <f t="shared" si="4"/>
        <v>0</v>
      </c>
      <c r="R57" s="8" t="s">
        <v>59</v>
      </c>
      <c r="S57" s="8"/>
      <c r="T57" s="8" t="s">
        <v>59</v>
      </c>
      <c r="U57" s="34" t="str">
        <f t="shared" si="5"/>
        <v>Local Government</v>
      </c>
      <c r="V57" s="8" t="s">
        <v>48</v>
      </c>
      <c r="W57" s="34" t="str">
        <f t="shared" si="6"/>
        <v>Constructive</v>
      </c>
      <c r="X57" s="8" t="s">
        <v>82</v>
      </c>
      <c r="Y57" s="34" t="str">
        <f t="shared" si="7"/>
        <v>Constructive</v>
      </c>
      <c r="Z57" s="11" t="s">
        <v>2160</v>
      </c>
      <c r="AA57" s="8" t="s">
        <v>98</v>
      </c>
      <c r="AB57" s="6" t="s">
        <v>2161</v>
      </c>
      <c r="AC57" s="49"/>
      <c r="AD57" s="49"/>
      <c r="AE57" s="49"/>
      <c r="AF57" s="49"/>
      <c r="AG57" s="49"/>
      <c r="AH57" s="49"/>
      <c r="AI57" s="49"/>
      <c r="AJ57" s="49"/>
      <c r="AK57" s="49"/>
      <c r="AL57" s="49"/>
      <c r="AM57" s="49"/>
      <c r="AN57" s="49"/>
      <c r="AO57" s="49"/>
      <c r="AP57" s="49"/>
      <c r="AQ57" s="49"/>
      <c r="AR57" s="49"/>
      <c r="AS57" s="49"/>
      <c r="AT57" s="52"/>
      <c r="AU57" s="52"/>
      <c r="AV57" s="52"/>
      <c r="AW57" s="52"/>
      <c r="AX57" s="52"/>
      <c r="AY57" s="52"/>
    </row>
    <row r="58" spans="1:51" ht="19.5" customHeight="1">
      <c r="A58" s="5">
        <v>44147</v>
      </c>
      <c r="B58" s="6" t="s">
        <v>1990</v>
      </c>
      <c r="C58" s="28">
        <v>42.807859000000001</v>
      </c>
      <c r="D58" s="28">
        <v>74.582640999999995</v>
      </c>
      <c r="E58" s="8">
        <v>40</v>
      </c>
      <c r="F58" s="8">
        <v>0</v>
      </c>
      <c r="G58" s="8" t="s">
        <v>21</v>
      </c>
      <c r="H58" s="8" t="str">
        <f t="shared" si="0"/>
        <v>Rally</v>
      </c>
      <c r="I58" s="8" t="s">
        <v>58</v>
      </c>
      <c r="J58" s="34" t="str">
        <f t="shared" si="1"/>
        <v>Government Services</v>
      </c>
      <c r="K58" s="8"/>
      <c r="L58" s="34" t="str">
        <f t="shared" si="8"/>
        <v/>
      </c>
      <c r="M58" s="28"/>
      <c r="N58" s="34" t="str">
        <f t="shared" si="3"/>
        <v/>
      </c>
      <c r="O58" s="8"/>
      <c r="P58" s="28"/>
      <c r="Q58" s="9">
        <f t="shared" si="4"/>
        <v>0</v>
      </c>
      <c r="R58" s="8" t="s">
        <v>24</v>
      </c>
      <c r="S58" s="8"/>
      <c r="T58" s="8" t="s">
        <v>24</v>
      </c>
      <c r="U58" s="34" t="str">
        <f t="shared" si="5"/>
        <v>National Government</v>
      </c>
      <c r="V58" s="8" t="s">
        <v>67</v>
      </c>
      <c r="W58" s="34" t="str">
        <f t="shared" si="6"/>
        <v>Neutral</v>
      </c>
      <c r="X58" s="28"/>
      <c r="Y58" s="34" t="str">
        <f t="shared" si="7"/>
        <v/>
      </c>
      <c r="Z58" s="11" t="s">
        <v>2162</v>
      </c>
      <c r="AA58" s="8" t="s">
        <v>27</v>
      </c>
      <c r="AB58" s="6" t="s">
        <v>2163</v>
      </c>
      <c r="AC58" s="49"/>
      <c r="AD58" s="49"/>
      <c r="AE58" s="49"/>
      <c r="AF58" s="49"/>
      <c r="AG58" s="49"/>
      <c r="AH58" s="49"/>
      <c r="AI58" s="49"/>
      <c r="AJ58" s="49"/>
      <c r="AK58" s="49"/>
      <c r="AL58" s="49"/>
      <c r="AM58" s="49"/>
      <c r="AN58" s="49"/>
      <c r="AO58" s="49"/>
      <c r="AP58" s="49"/>
      <c r="AQ58" s="49"/>
      <c r="AR58" s="49"/>
      <c r="AS58" s="49"/>
      <c r="AT58" s="52"/>
      <c r="AU58" s="52"/>
      <c r="AV58" s="52"/>
      <c r="AW58" s="52"/>
      <c r="AX58" s="52"/>
      <c r="AY58" s="52"/>
    </row>
    <row r="59" spans="1:51" ht="19.5" customHeight="1">
      <c r="A59" s="5">
        <v>44147</v>
      </c>
      <c r="B59" s="6" t="s">
        <v>1990</v>
      </c>
      <c r="C59" s="28">
        <v>42.807859000000001</v>
      </c>
      <c r="D59" s="28">
        <v>74.582640999999995</v>
      </c>
      <c r="E59" s="8">
        <v>100</v>
      </c>
      <c r="F59" s="8">
        <v>0</v>
      </c>
      <c r="G59" s="8" t="s">
        <v>21</v>
      </c>
      <c r="H59" s="8" t="str">
        <f t="shared" si="0"/>
        <v>Rally</v>
      </c>
      <c r="I59" s="8" t="s">
        <v>91</v>
      </c>
      <c r="J59" s="34" t="str">
        <f t="shared" si="1"/>
        <v>Livelihood</v>
      </c>
      <c r="K59" s="8"/>
      <c r="L59" s="34" t="str">
        <f t="shared" si="8"/>
        <v/>
      </c>
      <c r="M59" s="28"/>
      <c r="N59" s="34" t="str">
        <f t="shared" si="3"/>
        <v/>
      </c>
      <c r="O59" s="8"/>
      <c r="P59" s="28"/>
      <c r="Q59" s="9">
        <f t="shared" si="4"/>
        <v>0</v>
      </c>
      <c r="R59" s="8" t="s">
        <v>1564</v>
      </c>
      <c r="S59" s="8"/>
      <c r="T59" s="8" t="s">
        <v>24</v>
      </c>
      <c r="U59" s="34" t="str">
        <f t="shared" si="5"/>
        <v>National Government</v>
      </c>
      <c r="V59" s="8" t="s">
        <v>67</v>
      </c>
      <c r="W59" s="34" t="str">
        <f t="shared" si="6"/>
        <v>Neutral</v>
      </c>
      <c r="X59" s="28"/>
      <c r="Y59" s="34" t="str">
        <f t="shared" si="7"/>
        <v/>
      </c>
      <c r="Z59" s="11" t="s">
        <v>2164</v>
      </c>
      <c r="AA59" s="8" t="s">
        <v>27</v>
      </c>
      <c r="AB59" s="6" t="s">
        <v>2165</v>
      </c>
      <c r="AC59" s="49"/>
      <c r="AD59" s="49"/>
      <c r="AE59" s="49"/>
      <c r="AF59" s="49"/>
      <c r="AG59" s="49"/>
      <c r="AH59" s="49"/>
      <c r="AI59" s="49"/>
      <c r="AJ59" s="49"/>
      <c r="AK59" s="49"/>
      <c r="AL59" s="49"/>
      <c r="AM59" s="49"/>
      <c r="AN59" s="49"/>
      <c r="AO59" s="49"/>
      <c r="AP59" s="49"/>
      <c r="AQ59" s="49"/>
      <c r="AR59" s="49"/>
      <c r="AS59" s="49"/>
      <c r="AT59" s="52"/>
      <c r="AU59" s="52"/>
      <c r="AV59" s="52"/>
      <c r="AW59" s="52"/>
      <c r="AX59" s="52"/>
      <c r="AY59" s="52"/>
    </row>
    <row r="60" spans="1:51" ht="19.5" customHeight="1">
      <c r="A60" s="5">
        <v>44147</v>
      </c>
      <c r="B60" s="6" t="s">
        <v>1990</v>
      </c>
      <c r="C60" s="6">
        <v>42.883941818255401</v>
      </c>
      <c r="D60" s="15">
        <v>74.6039251261831</v>
      </c>
      <c r="E60" s="8">
        <v>100</v>
      </c>
      <c r="F60" s="8">
        <v>0</v>
      </c>
      <c r="G60" s="8" t="s">
        <v>21</v>
      </c>
      <c r="H60" s="8" t="str">
        <f t="shared" si="0"/>
        <v>Rally</v>
      </c>
      <c r="I60" s="8" t="s">
        <v>91</v>
      </c>
      <c r="J60" s="34" t="str">
        <f t="shared" si="1"/>
        <v>Livelihood</v>
      </c>
      <c r="K60" s="8"/>
      <c r="L60" s="34" t="str">
        <f t="shared" si="8"/>
        <v/>
      </c>
      <c r="M60" s="28"/>
      <c r="N60" s="34" t="str">
        <f t="shared" si="3"/>
        <v/>
      </c>
      <c r="O60" s="8"/>
      <c r="P60" s="28"/>
      <c r="Q60" s="9">
        <f t="shared" si="4"/>
        <v>0</v>
      </c>
      <c r="R60" s="15" t="s">
        <v>2105</v>
      </c>
      <c r="S60" s="8"/>
      <c r="T60" s="8" t="s">
        <v>76</v>
      </c>
      <c r="U60" s="34" t="str">
        <f t="shared" si="5"/>
        <v>Local Non-Gov Actor</v>
      </c>
      <c r="V60" s="8" t="s">
        <v>67</v>
      </c>
      <c r="W60" s="34" t="str">
        <f t="shared" si="6"/>
        <v>Neutral</v>
      </c>
      <c r="X60" s="28"/>
      <c r="Y60" s="34" t="str">
        <f t="shared" si="7"/>
        <v/>
      </c>
      <c r="Z60" s="11" t="s">
        <v>2166</v>
      </c>
      <c r="AA60" s="8" t="s">
        <v>27</v>
      </c>
      <c r="AB60" s="6" t="s">
        <v>2167</v>
      </c>
      <c r="AC60" s="49"/>
      <c r="AD60" s="49"/>
      <c r="AE60" s="49"/>
      <c r="AF60" s="49"/>
      <c r="AG60" s="49"/>
      <c r="AH60" s="49"/>
      <c r="AI60" s="49"/>
      <c r="AJ60" s="49"/>
      <c r="AK60" s="49"/>
      <c r="AL60" s="49"/>
      <c r="AM60" s="49"/>
      <c r="AN60" s="49"/>
      <c r="AO60" s="49"/>
      <c r="AP60" s="49"/>
      <c r="AQ60" s="49"/>
      <c r="AR60" s="49"/>
      <c r="AS60" s="49"/>
      <c r="AT60" s="52"/>
      <c r="AU60" s="52"/>
      <c r="AV60" s="52"/>
      <c r="AW60" s="52"/>
      <c r="AX60" s="52"/>
      <c r="AY60" s="52"/>
    </row>
    <row r="61" spans="1:51" ht="19.5" customHeight="1">
      <c r="A61" s="5">
        <v>44146</v>
      </c>
      <c r="B61" s="6" t="s">
        <v>1990</v>
      </c>
      <c r="C61" s="6">
        <v>42.869500000000002</v>
      </c>
      <c r="D61" s="6">
        <v>74.595399999999998</v>
      </c>
      <c r="E61" s="8">
        <v>50</v>
      </c>
      <c r="F61" s="8">
        <v>0</v>
      </c>
      <c r="G61" s="8" t="s">
        <v>21</v>
      </c>
      <c r="H61" s="8" t="str">
        <f t="shared" si="0"/>
        <v>Rally</v>
      </c>
      <c r="I61" s="8" t="s">
        <v>58</v>
      </c>
      <c r="J61" s="34" t="str">
        <f t="shared" si="1"/>
        <v>Government Services</v>
      </c>
      <c r="K61" s="8" t="s">
        <v>140</v>
      </c>
      <c r="L61" s="34" t="str">
        <f t="shared" si="8"/>
        <v>Covid-19</v>
      </c>
      <c r="M61" s="8"/>
      <c r="N61" s="34" t="str">
        <f t="shared" si="3"/>
        <v/>
      </c>
      <c r="O61" s="8"/>
      <c r="P61" s="28"/>
      <c r="Q61" s="9">
        <f t="shared" si="4"/>
        <v>0</v>
      </c>
      <c r="R61" s="8" t="s">
        <v>644</v>
      </c>
      <c r="S61" s="8"/>
      <c r="T61" s="8" t="s">
        <v>24</v>
      </c>
      <c r="U61" s="34" t="str">
        <f t="shared" si="5"/>
        <v>National Government</v>
      </c>
      <c r="V61" s="8" t="s">
        <v>48</v>
      </c>
      <c r="W61" s="34" t="str">
        <f t="shared" si="6"/>
        <v>Constructive</v>
      </c>
      <c r="X61" s="28"/>
      <c r="Y61" s="34" t="str">
        <f t="shared" si="7"/>
        <v/>
      </c>
      <c r="Z61" s="6" t="s">
        <v>2168</v>
      </c>
      <c r="AA61" s="8" t="s">
        <v>98</v>
      </c>
      <c r="AB61" s="6" t="s">
        <v>2169</v>
      </c>
      <c r="AC61" s="49"/>
      <c r="AD61" s="49"/>
      <c r="AE61" s="49"/>
      <c r="AF61" s="49"/>
      <c r="AG61" s="49"/>
      <c r="AH61" s="49"/>
      <c r="AI61" s="49"/>
      <c r="AJ61" s="49"/>
      <c r="AK61" s="49"/>
      <c r="AL61" s="49"/>
      <c r="AM61" s="49"/>
      <c r="AN61" s="49"/>
      <c r="AO61" s="49"/>
      <c r="AP61" s="49"/>
      <c r="AQ61" s="49"/>
      <c r="AR61" s="49"/>
      <c r="AS61" s="49"/>
      <c r="AT61" s="52"/>
      <c r="AU61" s="52"/>
      <c r="AV61" s="52"/>
      <c r="AW61" s="52"/>
      <c r="AX61" s="52"/>
      <c r="AY61" s="52"/>
    </row>
    <row r="62" spans="1:51" ht="19.5" customHeight="1">
      <c r="A62" s="5">
        <v>44146</v>
      </c>
      <c r="B62" s="6" t="s">
        <v>1990</v>
      </c>
      <c r="C62" s="6">
        <v>42.876276846505803</v>
      </c>
      <c r="D62" s="15">
        <v>74.599548638366798</v>
      </c>
      <c r="E62" s="8">
        <v>6</v>
      </c>
      <c r="F62" s="8">
        <v>0</v>
      </c>
      <c r="G62" s="8" t="s">
        <v>21</v>
      </c>
      <c r="H62" s="8" t="str">
        <f t="shared" si="0"/>
        <v>Rally</v>
      </c>
      <c r="I62" s="8" t="s">
        <v>62</v>
      </c>
      <c r="J62" s="34" t="str">
        <f t="shared" si="1"/>
        <v>Justice</v>
      </c>
      <c r="K62" s="8" t="s">
        <v>51</v>
      </c>
      <c r="L62" s="34" t="str">
        <f t="shared" si="8"/>
        <v>Justice</v>
      </c>
      <c r="M62" s="28"/>
      <c r="N62" s="34" t="str">
        <f t="shared" si="3"/>
        <v/>
      </c>
      <c r="O62" s="8" t="s">
        <v>2056</v>
      </c>
      <c r="P62" s="28"/>
      <c r="Q62" s="9">
        <f t="shared" si="4"/>
        <v>1</v>
      </c>
      <c r="R62" s="8" t="s">
        <v>782</v>
      </c>
      <c r="S62" s="8"/>
      <c r="T62" s="8" t="s">
        <v>53</v>
      </c>
      <c r="U62" s="34" t="str">
        <f t="shared" si="5"/>
        <v>Justice System</v>
      </c>
      <c r="V62" s="8" t="s">
        <v>67</v>
      </c>
      <c r="W62" s="34" t="str">
        <f t="shared" si="6"/>
        <v>Neutral</v>
      </c>
      <c r="X62" s="28"/>
      <c r="Y62" s="34" t="str">
        <f t="shared" si="7"/>
        <v/>
      </c>
      <c r="Z62" s="11" t="s">
        <v>2170</v>
      </c>
      <c r="AA62" s="8" t="s">
        <v>27</v>
      </c>
      <c r="AB62" s="6" t="s">
        <v>2171</v>
      </c>
      <c r="AC62" s="49"/>
      <c r="AD62" s="49"/>
      <c r="AE62" s="49"/>
      <c r="AF62" s="49"/>
      <c r="AG62" s="49"/>
      <c r="AH62" s="49"/>
      <c r="AI62" s="49"/>
      <c r="AJ62" s="49"/>
      <c r="AK62" s="49"/>
      <c r="AL62" s="49"/>
      <c r="AM62" s="49"/>
      <c r="AN62" s="49"/>
      <c r="AO62" s="49"/>
      <c r="AP62" s="49"/>
      <c r="AQ62" s="49"/>
      <c r="AR62" s="49"/>
      <c r="AS62" s="49"/>
      <c r="AT62" s="52"/>
      <c r="AU62" s="52"/>
      <c r="AV62" s="52"/>
      <c r="AW62" s="52"/>
      <c r="AX62" s="52"/>
      <c r="AY62" s="52"/>
    </row>
    <row r="63" spans="1:51" ht="19.5" customHeight="1">
      <c r="A63" s="5">
        <v>44146</v>
      </c>
      <c r="B63" s="6" t="s">
        <v>1990</v>
      </c>
      <c r="C63" s="6">
        <v>42.879420664021701</v>
      </c>
      <c r="D63" s="15">
        <v>74.610414012523606</v>
      </c>
      <c r="E63" s="8">
        <v>10</v>
      </c>
      <c r="F63" s="8">
        <v>0</v>
      </c>
      <c r="G63" s="8" t="s">
        <v>21</v>
      </c>
      <c r="H63" s="8" t="str">
        <f t="shared" si="0"/>
        <v>Rally</v>
      </c>
      <c r="I63" s="8" t="s">
        <v>91</v>
      </c>
      <c r="J63" s="34" t="str">
        <f t="shared" si="1"/>
        <v>Livelihood</v>
      </c>
      <c r="K63" s="8"/>
      <c r="L63" s="34" t="str">
        <f t="shared" si="8"/>
        <v/>
      </c>
      <c r="M63" s="28"/>
      <c r="N63" s="34" t="str">
        <f t="shared" si="3"/>
        <v/>
      </c>
      <c r="O63" s="8"/>
      <c r="P63" s="28"/>
      <c r="Q63" s="9">
        <f t="shared" si="4"/>
        <v>0</v>
      </c>
      <c r="R63" s="8" t="s">
        <v>2172</v>
      </c>
      <c r="S63" s="8"/>
      <c r="T63" s="8" t="s">
        <v>76</v>
      </c>
      <c r="U63" s="34" t="str">
        <f t="shared" si="5"/>
        <v>Local Non-Gov Actor</v>
      </c>
      <c r="V63" s="8" t="s">
        <v>67</v>
      </c>
      <c r="W63" s="34" t="str">
        <f t="shared" si="6"/>
        <v>Neutral</v>
      </c>
      <c r="X63" s="28"/>
      <c r="Y63" s="34" t="str">
        <f t="shared" si="7"/>
        <v/>
      </c>
      <c r="Z63" s="11" t="s">
        <v>2173</v>
      </c>
      <c r="AA63" s="8" t="s">
        <v>27</v>
      </c>
      <c r="AB63" s="6" t="s">
        <v>2174</v>
      </c>
      <c r="AC63" s="49"/>
      <c r="AD63" s="49"/>
      <c r="AE63" s="49"/>
      <c r="AF63" s="49"/>
      <c r="AG63" s="49"/>
      <c r="AH63" s="49"/>
      <c r="AI63" s="49"/>
      <c r="AJ63" s="49"/>
      <c r="AK63" s="49"/>
      <c r="AL63" s="49"/>
      <c r="AM63" s="49"/>
      <c r="AN63" s="49"/>
      <c r="AO63" s="49"/>
      <c r="AP63" s="49"/>
      <c r="AQ63" s="49"/>
      <c r="AR63" s="49"/>
      <c r="AS63" s="49"/>
      <c r="AT63" s="52"/>
      <c r="AU63" s="52"/>
      <c r="AV63" s="52"/>
      <c r="AW63" s="52"/>
      <c r="AX63" s="52"/>
      <c r="AY63" s="52"/>
    </row>
    <row r="64" spans="1:51" ht="19.5" customHeight="1">
      <c r="A64" s="112">
        <v>44146</v>
      </c>
      <c r="B64" s="8" t="s">
        <v>1990</v>
      </c>
      <c r="C64" s="8">
        <v>42.874862</v>
      </c>
      <c r="D64" s="15">
        <v>74.612361000000007</v>
      </c>
      <c r="E64" s="8">
        <v>50</v>
      </c>
      <c r="F64" s="8">
        <v>0</v>
      </c>
      <c r="G64" s="8" t="s">
        <v>21</v>
      </c>
      <c r="H64" s="8" t="str">
        <f t="shared" si="0"/>
        <v>Rally</v>
      </c>
      <c r="I64" s="8" t="s">
        <v>44</v>
      </c>
      <c r="J64" s="34" t="str">
        <f t="shared" si="1"/>
        <v>Livelihood</v>
      </c>
      <c r="K64" s="8" t="s">
        <v>91</v>
      </c>
      <c r="L64" s="34" t="str">
        <f t="shared" si="8"/>
        <v>Livelihood</v>
      </c>
      <c r="M64" s="28"/>
      <c r="N64" s="34" t="str">
        <f t="shared" si="3"/>
        <v/>
      </c>
      <c r="O64" s="13"/>
      <c r="P64" s="28"/>
      <c r="Q64" s="9">
        <f t="shared" si="4"/>
        <v>0</v>
      </c>
      <c r="R64" s="8" t="s">
        <v>2175</v>
      </c>
      <c r="S64" s="28"/>
      <c r="T64" s="8" t="s">
        <v>149</v>
      </c>
      <c r="U64" s="34" t="str">
        <f t="shared" si="5"/>
        <v>Local Non-Gov Actor</v>
      </c>
      <c r="V64" s="8" t="s">
        <v>67</v>
      </c>
      <c r="W64" s="34" t="str">
        <f t="shared" si="6"/>
        <v>Neutral</v>
      </c>
      <c r="X64" s="28"/>
      <c r="Y64" s="34" t="str">
        <f t="shared" si="7"/>
        <v/>
      </c>
      <c r="Z64" s="7" t="s">
        <v>2176</v>
      </c>
      <c r="AA64" s="8" t="s">
        <v>27</v>
      </c>
      <c r="AB64" s="6" t="s">
        <v>2177</v>
      </c>
      <c r="AC64" s="49"/>
      <c r="AD64" s="49"/>
      <c r="AE64" s="49"/>
      <c r="AF64" s="49"/>
      <c r="AG64" s="49"/>
      <c r="AH64" s="49"/>
      <c r="AI64" s="49"/>
      <c r="AJ64" s="49"/>
      <c r="AK64" s="49"/>
      <c r="AL64" s="49"/>
      <c r="AM64" s="49"/>
      <c r="AN64" s="49"/>
      <c r="AO64" s="49"/>
      <c r="AP64" s="49"/>
      <c r="AQ64" s="49"/>
      <c r="AR64" s="49"/>
      <c r="AS64" s="49"/>
      <c r="AT64" s="52"/>
      <c r="AU64" s="52"/>
      <c r="AV64" s="52"/>
      <c r="AW64" s="52"/>
      <c r="AX64" s="52"/>
      <c r="AY64" s="52"/>
    </row>
    <row r="65" spans="1:51" ht="19.5" customHeight="1">
      <c r="A65" s="112">
        <v>44146</v>
      </c>
      <c r="B65" s="8" t="s">
        <v>1990</v>
      </c>
      <c r="C65" s="8">
        <v>42.879179999999998</v>
      </c>
      <c r="D65" s="15">
        <v>74.616256000000007</v>
      </c>
      <c r="E65" s="8">
        <v>25</v>
      </c>
      <c r="F65" s="8">
        <v>0</v>
      </c>
      <c r="G65" s="8" t="s">
        <v>21</v>
      </c>
      <c r="H65" s="8" t="str">
        <f t="shared" si="0"/>
        <v>Rally</v>
      </c>
      <c r="I65" s="8" t="s">
        <v>58</v>
      </c>
      <c r="J65" s="34" t="str">
        <f t="shared" si="1"/>
        <v>Government Services</v>
      </c>
      <c r="K65" s="8" t="s">
        <v>44</v>
      </c>
      <c r="L65" s="34" t="str">
        <f t="shared" si="8"/>
        <v>Livelihood</v>
      </c>
      <c r="M65" s="28"/>
      <c r="N65" s="34" t="str">
        <f t="shared" si="3"/>
        <v/>
      </c>
      <c r="O65" s="8" t="s">
        <v>2178</v>
      </c>
      <c r="P65" s="28"/>
      <c r="Q65" s="9">
        <f t="shared" si="4"/>
        <v>1</v>
      </c>
      <c r="R65" s="8" t="s">
        <v>2179</v>
      </c>
      <c r="S65" s="28"/>
      <c r="T65" s="8" t="s">
        <v>76</v>
      </c>
      <c r="U65" s="34" t="str">
        <f t="shared" si="5"/>
        <v>Local Non-Gov Actor</v>
      </c>
      <c r="V65" s="8" t="s">
        <v>67</v>
      </c>
      <c r="W65" s="34" t="str">
        <f t="shared" si="6"/>
        <v>Neutral</v>
      </c>
      <c r="X65" s="28"/>
      <c r="Y65" s="34" t="str">
        <f t="shared" si="7"/>
        <v/>
      </c>
      <c r="Z65" s="7" t="s">
        <v>2180</v>
      </c>
      <c r="AA65" s="8" t="s">
        <v>27</v>
      </c>
      <c r="AB65" s="6" t="s">
        <v>2181</v>
      </c>
      <c r="AC65" s="49"/>
      <c r="AD65" s="49"/>
      <c r="AE65" s="49"/>
      <c r="AF65" s="49"/>
      <c r="AG65" s="49"/>
      <c r="AH65" s="49"/>
      <c r="AI65" s="49"/>
      <c r="AJ65" s="49"/>
      <c r="AK65" s="49"/>
      <c r="AL65" s="49"/>
      <c r="AM65" s="49"/>
      <c r="AN65" s="49"/>
      <c r="AO65" s="49"/>
      <c r="AP65" s="49"/>
      <c r="AQ65" s="49"/>
      <c r="AR65" s="49"/>
      <c r="AS65" s="49"/>
      <c r="AT65" s="52"/>
      <c r="AU65" s="52"/>
      <c r="AV65" s="52"/>
      <c r="AW65" s="52"/>
      <c r="AX65" s="52"/>
      <c r="AY65" s="52"/>
    </row>
    <row r="66" spans="1:51" ht="19.5" customHeight="1">
      <c r="A66" s="5">
        <v>44145</v>
      </c>
      <c r="B66" s="6" t="s">
        <v>1990</v>
      </c>
      <c r="C66" s="6">
        <v>42.876371194702898</v>
      </c>
      <c r="D66" s="15">
        <v>74.598475754853197</v>
      </c>
      <c r="E66" s="8">
        <v>50</v>
      </c>
      <c r="F66" s="8">
        <v>0</v>
      </c>
      <c r="G66" s="8" t="s">
        <v>21</v>
      </c>
      <c r="H66" s="8" t="str">
        <f t="shared" si="0"/>
        <v>Rally</v>
      </c>
      <c r="I66" s="8" t="s">
        <v>51</v>
      </c>
      <c r="J66" s="34" t="str">
        <f t="shared" si="1"/>
        <v>Justice</v>
      </c>
      <c r="K66" s="8" t="s">
        <v>91</v>
      </c>
      <c r="L66" s="34" t="str">
        <f t="shared" si="8"/>
        <v>Livelihood</v>
      </c>
      <c r="M66" s="28"/>
      <c r="N66" s="34" t="str">
        <f t="shared" si="3"/>
        <v/>
      </c>
      <c r="O66" s="8" t="s">
        <v>2182</v>
      </c>
      <c r="P66" s="28"/>
      <c r="Q66" s="9">
        <f t="shared" si="4"/>
        <v>1</v>
      </c>
      <c r="R66" s="8" t="s">
        <v>1564</v>
      </c>
      <c r="S66" s="8"/>
      <c r="T66" s="8" t="s">
        <v>24</v>
      </c>
      <c r="U66" s="34" t="str">
        <f t="shared" si="5"/>
        <v>National Government</v>
      </c>
      <c r="V66" s="8" t="s">
        <v>67</v>
      </c>
      <c r="W66" s="34" t="str">
        <f t="shared" si="6"/>
        <v>Neutral</v>
      </c>
      <c r="X66" s="28"/>
      <c r="Y66" s="34" t="str">
        <f t="shared" si="7"/>
        <v/>
      </c>
      <c r="Z66" s="11" t="s">
        <v>2183</v>
      </c>
      <c r="AA66" s="8" t="s">
        <v>98</v>
      </c>
      <c r="AB66" s="6" t="s">
        <v>2184</v>
      </c>
      <c r="AC66" s="49"/>
      <c r="AD66" s="49"/>
      <c r="AE66" s="49"/>
      <c r="AF66" s="49"/>
      <c r="AG66" s="49"/>
      <c r="AH66" s="49"/>
      <c r="AI66" s="49"/>
      <c r="AJ66" s="49"/>
      <c r="AK66" s="49"/>
      <c r="AL66" s="49"/>
      <c r="AM66" s="49"/>
      <c r="AN66" s="49"/>
      <c r="AO66" s="49"/>
      <c r="AP66" s="49"/>
      <c r="AQ66" s="49"/>
      <c r="AR66" s="49"/>
      <c r="AS66" s="49"/>
      <c r="AT66" s="52"/>
      <c r="AU66" s="52"/>
      <c r="AV66" s="52"/>
      <c r="AW66" s="52"/>
      <c r="AX66" s="52"/>
      <c r="AY66" s="52"/>
    </row>
    <row r="67" spans="1:51" ht="19.5" customHeight="1">
      <c r="A67" s="5">
        <v>44144</v>
      </c>
      <c r="B67" s="6" t="s">
        <v>2185</v>
      </c>
      <c r="C67" s="6">
        <v>40.249624468464503</v>
      </c>
      <c r="D67" s="15">
        <v>72.113009458892407</v>
      </c>
      <c r="E67" s="8">
        <v>10</v>
      </c>
      <c r="F67" s="8">
        <v>0</v>
      </c>
      <c r="G67" s="8" t="s">
        <v>21</v>
      </c>
      <c r="H67" s="8" t="str">
        <f t="shared" si="0"/>
        <v>Rally</v>
      </c>
      <c r="I67" s="8" t="s">
        <v>96</v>
      </c>
      <c r="J67" s="34" t="str">
        <f t="shared" si="1"/>
        <v>Property &amp; Land</v>
      </c>
      <c r="K67" s="8" t="s">
        <v>45</v>
      </c>
      <c r="L67" s="34" t="str">
        <f t="shared" si="8"/>
        <v>Environment &amp; Resource Extraction</v>
      </c>
      <c r="M67" s="28"/>
      <c r="N67" s="34" t="str">
        <f t="shared" si="3"/>
        <v/>
      </c>
      <c r="O67" s="8"/>
      <c r="P67" s="28"/>
      <c r="Q67" s="9">
        <f t="shared" si="4"/>
        <v>0</v>
      </c>
      <c r="R67" s="8" t="s">
        <v>59</v>
      </c>
      <c r="S67" s="8"/>
      <c r="T67" s="8" t="s">
        <v>59</v>
      </c>
      <c r="U67" s="34" t="str">
        <f t="shared" si="5"/>
        <v>Local Government</v>
      </c>
      <c r="V67" s="8" t="s">
        <v>67</v>
      </c>
      <c r="W67" s="34" t="str">
        <f t="shared" si="6"/>
        <v>Neutral</v>
      </c>
      <c r="X67" s="28"/>
      <c r="Y67" s="34" t="str">
        <f t="shared" si="7"/>
        <v/>
      </c>
      <c r="Z67" s="11" t="s">
        <v>2186</v>
      </c>
      <c r="AA67" s="8" t="s">
        <v>98</v>
      </c>
      <c r="AB67" s="6" t="s">
        <v>2187</v>
      </c>
      <c r="AC67" s="49"/>
      <c r="AD67" s="49"/>
      <c r="AE67" s="49"/>
      <c r="AF67" s="49"/>
      <c r="AG67" s="49"/>
      <c r="AH67" s="49"/>
      <c r="AI67" s="49"/>
      <c r="AJ67" s="49"/>
      <c r="AK67" s="49"/>
      <c r="AL67" s="49"/>
      <c r="AM67" s="49"/>
      <c r="AN67" s="49"/>
      <c r="AO67" s="49"/>
      <c r="AP67" s="49"/>
      <c r="AQ67" s="49"/>
      <c r="AR67" s="49"/>
      <c r="AS67" s="49"/>
      <c r="AT67" s="52"/>
      <c r="AU67" s="52"/>
      <c r="AV67" s="52"/>
      <c r="AW67" s="52"/>
      <c r="AX67" s="52"/>
      <c r="AY67" s="52"/>
    </row>
    <row r="68" spans="1:51" ht="19.5" customHeight="1">
      <c r="A68" s="112">
        <v>44144</v>
      </c>
      <c r="B68" s="8" t="s">
        <v>2041</v>
      </c>
      <c r="C68" s="8">
        <v>42.877324000000002</v>
      </c>
      <c r="D68" s="15">
        <v>74.600239000000002</v>
      </c>
      <c r="E68" s="8">
        <v>3</v>
      </c>
      <c r="F68" s="8">
        <v>0</v>
      </c>
      <c r="G68" s="8" t="s">
        <v>444</v>
      </c>
      <c r="H68" s="8" t="str">
        <f t="shared" si="0"/>
        <v>Non-Violent</v>
      </c>
      <c r="I68" s="8" t="s">
        <v>51</v>
      </c>
      <c r="J68" s="34" t="str">
        <f t="shared" si="1"/>
        <v>Justice</v>
      </c>
      <c r="K68" s="8" t="s">
        <v>62</v>
      </c>
      <c r="L68" s="34" t="str">
        <f t="shared" si="8"/>
        <v>Justice</v>
      </c>
      <c r="M68" s="13" t="s">
        <v>22</v>
      </c>
      <c r="N68" s="34" t="str">
        <f t="shared" si="3"/>
        <v>Human Rights</v>
      </c>
      <c r="O68" s="8" t="s">
        <v>2056</v>
      </c>
      <c r="P68" s="8"/>
      <c r="Q68" s="9">
        <f t="shared" si="4"/>
        <v>1</v>
      </c>
      <c r="R68" s="8" t="s">
        <v>24</v>
      </c>
      <c r="S68" s="8"/>
      <c r="T68" s="8" t="s">
        <v>24</v>
      </c>
      <c r="U68" s="34" t="str">
        <f t="shared" si="5"/>
        <v>National Government</v>
      </c>
      <c r="V68" s="8" t="s">
        <v>67</v>
      </c>
      <c r="W68" s="34" t="str">
        <f t="shared" si="6"/>
        <v>Neutral</v>
      </c>
      <c r="X68" s="28"/>
      <c r="Y68" s="34" t="str">
        <f t="shared" si="7"/>
        <v/>
      </c>
      <c r="Z68" s="7" t="s">
        <v>2188</v>
      </c>
      <c r="AA68" s="8" t="s">
        <v>27</v>
      </c>
      <c r="AB68" s="6" t="s">
        <v>2189</v>
      </c>
      <c r="AC68" s="49"/>
      <c r="AD68" s="49"/>
      <c r="AE68" s="49"/>
      <c r="AF68" s="49"/>
      <c r="AG68" s="49"/>
      <c r="AH68" s="49"/>
      <c r="AI68" s="49"/>
      <c r="AJ68" s="49"/>
      <c r="AK68" s="49"/>
      <c r="AL68" s="49"/>
      <c r="AM68" s="49"/>
      <c r="AN68" s="49"/>
      <c r="AO68" s="49"/>
      <c r="AP68" s="49"/>
      <c r="AQ68" s="49"/>
      <c r="AR68" s="49"/>
      <c r="AS68" s="49"/>
      <c r="AT68" s="52"/>
      <c r="AU68" s="52"/>
      <c r="AV68" s="52"/>
      <c r="AW68" s="52"/>
      <c r="AX68" s="52"/>
      <c r="AY68" s="52"/>
    </row>
    <row r="69" spans="1:51" ht="19.5" customHeight="1">
      <c r="A69" s="112">
        <v>44143</v>
      </c>
      <c r="B69" s="8" t="s">
        <v>2190</v>
      </c>
      <c r="C69" s="8">
        <v>42.875445999999997</v>
      </c>
      <c r="D69" s="15">
        <v>74.603627000000003</v>
      </c>
      <c r="E69" s="8">
        <v>20</v>
      </c>
      <c r="F69" s="8">
        <v>0</v>
      </c>
      <c r="G69" s="8" t="s">
        <v>570</v>
      </c>
      <c r="H69" s="8" t="str">
        <f t="shared" si="0"/>
        <v>Non-Violent</v>
      </c>
      <c r="I69" s="8" t="s">
        <v>22</v>
      </c>
      <c r="J69" s="34" t="str">
        <f t="shared" si="1"/>
        <v>Human Rights</v>
      </c>
      <c r="K69" s="8" t="s">
        <v>51</v>
      </c>
      <c r="L69" s="34" t="str">
        <f t="shared" si="8"/>
        <v>Justice</v>
      </c>
      <c r="M69" s="8" t="s">
        <v>64</v>
      </c>
      <c r="N69" s="34" t="str">
        <f t="shared" si="3"/>
        <v>Human Rights</v>
      </c>
      <c r="O69" s="8" t="s">
        <v>2013</v>
      </c>
      <c r="P69" s="8" t="s">
        <v>2191</v>
      </c>
      <c r="Q69" s="9">
        <f t="shared" si="4"/>
        <v>1</v>
      </c>
      <c r="R69" s="8" t="s">
        <v>24</v>
      </c>
      <c r="S69" s="8"/>
      <c r="T69" s="8" t="s">
        <v>24</v>
      </c>
      <c r="U69" s="34" t="str">
        <f t="shared" si="5"/>
        <v>National Government</v>
      </c>
      <c r="V69" s="8" t="s">
        <v>67</v>
      </c>
      <c r="W69" s="34" t="str">
        <f t="shared" si="6"/>
        <v>Neutral</v>
      </c>
      <c r="X69" s="28"/>
      <c r="Y69" s="34" t="str">
        <f t="shared" si="7"/>
        <v/>
      </c>
      <c r="Z69" s="7" t="s">
        <v>2192</v>
      </c>
      <c r="AA69" s="8" t="s">
        <v>27</v>
      </c>
      <c r="AB69" s="6" t="s">
        <v>2193</v>
      </c>
      <c r="AC69" s="49"/>
      <c r="AD69" s="49"/>
      <c r="AE69" s="49"/>
      <c r="AF69" s="49"/>
      <c r="AG69" s="49"/>
      <c r="AH69" s="49"/>
      <c r="AI69" s="49"/>
      <c r="AJ69" s="49"/>
      <c r="AK69" s="49"/>
      <c r="AL69" s="49"/>
      <c r="AM69" s="49"/>
      <c r="AN69" s="49"/>
      <c r="AO69" s="49"/>
      <c r="AP69" s="49"/>
      <c r="AQ69" s="49"/>
      <c r="AR69" s="49"/>
      <c r="AS69" s="49"/>
      <c r="AT69" s="52"/>
      <c r="AU69" s="52"/>
      <c r="AV69" s="52"/>
      <c r="AW69" s="52"/>
      <c r="AX69" s="52"/>
      <c r="AY69" s="52"/>
    </row>
    <row r="70" spans="1:51" ht="19.5" customHeight="1">
      <c r="A70" s="5">
        <v>44141</v>
      </c>
      <c r="B70" s="6" t="s">
        <v>1990</v>
      </c>
      <c r="C70" s="6">
        <v>42.873278512123697</v>
      </c>
      <c r="D70" s="15">
        <v>74.605892015355906</v>
      </c>
      <c r="E70" s="8">
        <v>20</v>
      </c>
      <c r="F70" s="8">
        <v>0</v>
      </c>
      <c r="G70" s="8" t="s">
        <v>21</v>
      </c>
      <c r="H70" s="8" t="str">
        <f t="shared" si="0"/>
        <v>Rally</v>
      </c>
      <c r="I70" s="8" t="s">
        <v>133</v>
      </c>
      <c r="J70" s="34" t="str">
        <f t="shared" si="1"/>
        <v>Other</v>
      </c>
      <c r="K70" s="8" t="s">
        <v>140</v>
      </c>
      <c r="L70" s="34" t="str">
        <f t="shared" si="8"/>
        <v>Covid-19</v>
      </c>
      <c r="M70" s="28"/>
      <c r="N70" s="34" t="str">
        <f t="shared" si="3"/>
        <v/>
      </c>
      <c r="O70" s="8"/>
      <c r="P70" s="28"/>
      <c r="Q70" s="9">
        <f t="shared" si="4"/>
        <v>0</v>
      </c>
      <c r="R70" s="8" t="s">
        <v>2194</v>
      </c>
      <c r="S70" s="8"/>
      <c r="T70" s="8" t="s">
        <v>24</v>
      </c>
      <c r="U70" s="34" t="str">
        <f t="shared" si="5"/>
        <v>National Government</v>
      </c>
      <c r="V70" s="8" t="s">
        <v>48</v>
      </c>
      <c r="W70" s="34" t="str">
        <f t="shared" si="6"/>
        <v>Constructive</v>
      </c>
      <c r="X70" s="28"/>
      <c r="Y70" s="34" t="str">
        <f t="shared" si="7"/>
        <v/>
      </c>
      <c r="Z70" s="11" t="s">
        <v>2195</v>
      </c>
      <c r="AA70" s="8" t="s">
        <v>27</v>
      </c>
      <c r="AB70" s="6" t="s">
        <v>2196</v>
      </c>
      <c r="AC70" s="49"/>
      <c r="AD70" s="49"/>
      <c r="AE70" s="49"/>
      <c r="AF70" s="49"/>
      <c r="AG70" s="49"/>
      <c r="AH70" s="49"/>
      <c r="AI70" s="49"/>
      <c r="AJ70" s="49"/>
      <c r="AK70" s="49"/>
      <c r="AL70" s="49"/>
      <c r="AM70" s="49"/>
      <c r="AN70" s="49"/>
      <c r="AO70" s="49"/>
      <c r="AP70" s="49"/>
      <c r="AQ70" s="49"/>
      <c r="AR70" s="49"/>
      <c r="AS70" s="49"/>
      <c r="AT70" s="52"/>
      <c r="AU70" s="52"/>
      <c r="AV70" s="52"/>
      <c r="AW70" s="52"/>
      <c r="AX70" s="52"/>
      <c r="AY70" s="52"/>
    </row>
    <row r="71" spans="1:51" ht="19.5" customHeight="1">
      <c r="A71" s="5">
        <v>44140</v>
      </c>
      <c r="B71" s="6" t="s">
        <v>1990</v>
      </c>
      <c r="C71" s="6">
        <v>42.879499283528098</v>
      </c>
      <c r="D71" s="15">
        <v>74.610574945259401</v>
      </c>
      <c r="E71" s="8" t="s">
        <v>87</v>
      </c>
      <c r="F71" s="8">
        <v>0</v>
      </c>
      <c r="G71" s="8" t="s">
        <v>21</v>
      </c>
      <c r="H71" s="8" t="str">
        <f t="shared" si="0"/>
        <v>Rally</v>
      </c>
      <c r="I71" s="8" t="s">
        <v>91</v>
      </c>
      <c r="J71" s="34" t="str">
        <f t="shared" si="1"/>
        <v>Livelihood</v>
      </c>
      <c r="K71" s="8" t="s">
        <v>44</v>
      </c>
      <c r="L71" s="34" t="str">
        <f t="shared" si="8"/>
        <v>Livelihood</v>
      </c>
      <c r="M71" s="28"/>
      <c r="N71" s="34" t="str">
        <f t="shared" si="3"/>
        <v/>
      </c>
      <c r="O71" s="8"/>
      <c r="P71" s="28"/>
      <c r="Q71" s="9">
        <f t="shared" si="4"/>
        <v>0</v>
      </c>
      <c r="R71" s="15" t="s">
        <v>2172</v>
      </c>
      <c r="S71" s="8"/>
      <c r="T71" s="8" t="s">
        <v>76</v>
      </c>
      <c r="U71" s="34" t="str">
        <f t="shared" si="5"/>
        <v>Local Non-Gov Actor</v>
      </c>
      <c r="V71" s="8" t="s">
        <v>67</v>
      </c>
      <c r="W71" s="34" t="str">
        <f t="shared" si="6"/>
        <v>Neutral</v>
      </c>
      <c r="X71" s="28"/>
      <c r="Y71" s="34" t="str">
        <f t="shared" si="7"/>
        <v/>
      </c>
      <c r="Z71" s="11" t="s">
        <v>2197</v>
      </c>
      <c r="AA71" s="8" t="s">
        <v>27</v>
      </c>
      <c r="AB71" s="6" t="s">
        <v>2198</v>
      </c>
      <c r="AC71" s="49"/>
      <c r="AD71" s="49"/>
      <c r="AE71" s="49"/>
      <c r="AF71" s="49"/>
      <c r="AG71" s="49"/>
      <c r="AH71" s="49"/>
      <c r="AI71" s="49"/>
      <c r="AJ71" s="49"/>
      <c r="AK71" s="49"/>
      <c r="AL71" s="49"/>
      <c r="AM71" s="49"/>
      <c r="AN71" s="49"/>
      <c r="AO71" s="49"/>
      <c r="AP71" s="49"/>
      <c r="AQ71" s="49"/>
      <c r="AR71" s="49"/>
      <c r="AS71" s="49"/>
      <c r="AT71" s="52"/>
      <c r="AU71" s="52"/>
      <c r="AV71" s="52"/>
      <c r="AW71" s="52"/>
      <c r="AX71" s="52"/>
      <c r="AY71" s="52"/>
    </row>
    <row r="72" spans="1:51" ht="19.5" customHeight="1">
      <c r="A72" s="112">
        <v>44140</v>
      </c>
      <c r="B72" s="8" t="s">
        <v>1990</v>
      </c>
      <c r="C72" s="8">
        <v>42.852437999999999</v>
      </c>
      <c r="D72" s="15">
        <v>74.546554999999998</v>
      </c>
      <c r="E72" s="8">
        <v>10</v>
      </c>
      <c r="F72" s="8">
        <v>0</v>
      </c>
      <c r="G72" s="8" t="s">
        <v>21</v>
      </c>
      <c r="H72" s="8" t="str">
        <f t="shared" si="0"/>
        <v>Rally</v>
      </c>
      <c r="I72" s="8" t="s">
        <v>51</v>
      </c>
      <c r="J72" s="34" t="str">
        <f t="shared" si="1"/>
        <v>Justice</v>
      </c>
      <c r="K72" s="13"/>
      <c r="L72" s="34" t="str">
        <f t="shared" si="8"/>
        <v/>
      </c>
      <c r="M72" s="28"/>
      <c r="N72" s="34" t="str">
        <f t="shared" si="3"/>
        <v/>
      </c>
      <c r="O72" s="8" t="s">
        <v>2056</v>
      </c>
      <c r="P72" s="28"/>
      <c r="Q72" s="9">
        <f t="shared" si="4"/>
        <v>1</v>
      </c>
      <c r="R72" s="8" t="s">
        <v>2199</v>
      </c>
      <c r="S72" s="8" t="s">
        <v>1280</v>
      </c>
      <c r="T72" s="8" t="s">
        <v>66</v>
      </c>
      <c r="U72" s="34" t="str">
        <f t="shared" si="5"/>
        <v>Justice System</v>
      </c>
      <c r="V72" s="8" t="s">
        <v>67</v>
      </c>
      <c r="W72" s="34" t="str">
        <f t="shared" si="6"/>
        <v>Neutral</v>
      </c>
      <c r="X72" s="13"/>
      <c r="Y72" s="34" t="str">
        <f t="shared" si="7"/>
        <v/>
      </c>
      <c r="Z72" s="7" t="s">
        <v>2200</v>
      </c>
      <c r="AA72" s="8" t="s">
        <v>27</v>
      </c>
      <c r="AB72" s="6" t="s">
        <v>2201</v>
      </c>
      <c r="AC72" s="49"/>
      <c r="AD72" s="49"/>
      <c r="AE72" s="49"/>
      <c r="AF72" s="49"/>
      <c r="AG72" s="49"/>
      <c r="AH72" s="49"/>
      <c r="AI72" s="49"/>
      <c r="AJ72" s="49"/>
      <c r="AK72" s="49"/>
      <c r="AL72" s="49"/>
      <c r="AM72" s="49"/>
      <c r="AN72" s="49"/>
      <c r="AO72" s="49"/>
      <c r="AP72" s="49"/>
      <c r="AQ72" s="49"/>
      <c r="AR72" s="49"/>
      <c r="AS72" s="49"/>
      <c r="AT72" s="52"/>
      <c r="AU72" s="52"/>
      <c r="AV72" s="52"/>
      <c r="AW72" s="52"/>
      <c r="AX72" s="52"/>
      <c r="AY72" s="52"/>
    </row>
    <row r="73" spans="1:51" ht="19.5" customHeight="1">
      <c r="A73" s="5">
        <v>44139</v>
      </c>
      <c r="B73" s="6" t="s">
        <v>2202</v>
      </c>
      <c r="C73" s="6">
        <v>41.260191914067299</v>
      </c>
      <c r="D73" s="15">
        <v>71.071703030215005</v>
      </c>
      <c r="E73" s="8">
        <v>100</v>
      </c>
      <c r="F73" s="8">
        <v>0</v>
      </c>
      <c r="G73" s="8" t="s">
        <v>21</v>
      </c>
      <c r="H73" s="8" t="str">
        <f t="shared" si="0"/>
        <v>Rally</v>
      </c>
      <c r="I73" s="8" t="s">
        <v>91</v>
      </c>
      <c r="J73" s="34" t="str">
        <f t="shared" si="1"/>
        <v>Livelihood</v>
      </c>
      <c r="K73" s="8" t="s">
        <v>44</v>
      </c>
      <c r="L73" s="34" t="str">
        <f t="shared" si="8"/>
        <v>Livelihood</v>
      </c>
      <c r="M73" s="8" t="s">
        <v>45</v>
      </c>
      <c r="N73" s="34" t="str">
        <f t="shared" si="3"/>
        <v>Environment &amp; Resource Extraction</v>
      </c>
      <c r="O73" s="8"/>
      <c r="P73" s="28"/>
      <c r="Q73" s="9">
        <f t="shared" si="4"/>
        <v>0</v>
      </c>
      <c r="R73" s="8" t="s">
        <v>2203</v>
      </c>
      <c r="S73" s="15" t="s">
        <v>2204</v>
      </c>
      <c r="T73" s="8" t="s">
        <v>76</v>
      </c>
      <c r="U73" s="34" t="str">
        <f t="shared" si="5"/>
        <v>Local Non-Gov Actor</v>
      </c>
      <c r="V73" s="8" t="s">
        <v>205</v>
      </c>
      <c r="W73" s="34" t="str">
        <f t="shared" si="6"/>
        <v>Cautious</v>
      </c>
      <c r="X73" s="28"/>
      <c r="Y73" s="34" t="str">
        <f t="shared" si="7"/>
        <v/>
      </c>
      <c r="Z73" s="11" t="s">
        <v>2205</v>
      </c>
      <c r="AA73" s="8" t="s">
        <v>98</v>
      </c>
      <c r="AB73" s="6" t="s">
        <v>2206</v>
      </c>
      <c r="AC73" s="49"/>
      <c r="AD73" s="49"/>
      <c r="AE73" s="49"/>
      <c r="AF73" s="49"/>
      <c r="AG73" s="49"/>
      <c r="AH73" s="49"/>
      <c r="AI73" s="49"/>
      <c r="AJ73" s="49"/>
      <c r="AK73" s="49"/>
      <c r="AL73" s="49"/>
      <c r="AM73" s="49"/>
      <c r="AN73" s="49"/>
      <c r="AO73" s="49"/>
      <c r="AP73" s="49"/>
      <c r="AQ73" s="49"/>
      <c r="AR73" s="49"/>
      <c r="AS73" s="49"/>
      <c r="AT73" s="52"/>
      <c r="AU73" s="52"/>
      <c r="AV73" s="52"/>
      <c r="AW73" s="52"/>
      <c r="AX73" s="52"/>
      <c r="AY73" s="52"/>
    </row>
    <row r="74" spans="1:51" ht="19.5" customHeight="1">
      <c r="A74" s="112">
        <v>44139</v>
      </c>
      <c r="B74" s="8" t="s">
        <v>1990</v>
      </c>
      <c r="C74" s="8">
        <v>42.869568000000001</v>
      </c>
      <c r="D74" s="15">
        <v>74.595484999999996</v>
      </c>
      <c r="E74" s="8">
        <v>10</v>
      </c>
      <c r="F74" s="8">
        <v>0</v>
      </c>
      <c r="G74" s="8" t="s">
        <v>21</v>
      </c>
      <c r="H74" s="8" t="str">
        <f t="shared" si="0"/>
        <v>Rally</v>
      </c>
      <c r="I74" s="8" t="s">
        <v>58</v>
      </c>
      <c r="J74" s="34" t="str">
        <f t="shared" si="1"/>
        <v>Government Services</v>
      </c>
      <c r="K74" s="8"/>
      <c r="L74" s="34" t="str">
        <f t="shared" si="8"/>
        <v/>
      </c>
      <c r="M74" s="28"/>
      <c r="N74" s="34" t="str">
        <f t="shared" si="3"/>
        <v/>
      </c>
      <c r="O74" s="13"/>
      <c r="P74" s="28"/>
      <c r="Q74" s="9">
        <f t="shared" si="4"/>
        <v>0</v>
      </c>
      <c r="R74" s="8" t="s">
        <v>644</v>
      </c>
      <c r="S74" s="8" t="s">
        <v>2207</v>
      </c>
      <c r="T74" s="8" t="s">
        <v>24</v>
      </c>
      <c r="U74" s="34" t="str">
        <f t="shared" si="5"/>
        <v>National Government</v>
      </c>
      <c r="V74" s="8" t="s">
        <v>48</v>
      </c>
      <c r="W74" s="34" t="str">
        <f t="shared" si="6"/>
        <v>Constructive</v>
      </c>
      <c r="X74" s="13" t="s">
        <v>82</v>
      </c>
      <c r="Y74" s="34" t="str">
        <f t="shared" si="7"/>
        <v>Constructive</v>
      </c>
      <c r="Z74" s="7" t="s">
        <v>2208</v>
      </c>
      <c r="AA74" s="8" t="s">
        <v>27</v>
      </c>
      <c r="AB74" s="6" t="s">
        <v>2209</v>
      </c>
      <c r="AC74" s="49"/>
      <c r="AD74" s="49"/>
      <c r="AE74" s="49"/>
      <c r="AF74" s="49"/>
      <c r="AG74" s="49"/>
      <c r="AH74" s="49"/>
      <c r="AI74" s="49"/>
      <c r="AJ74" s="49"/>
      <c r="AK74" s="49"/>
      <c r="AL74" s="49"/>
      <c r="AM74" s="49"/>
      <c r="AN74" s="49"/>
      <c r="AO74" s="49"/>
      <c r="AP74" s="49"/>
      <c r="AQ74" s="49"/>
      <c r="AR74" s="49"/>
      <c r="AS74" s="49"/>
      <c r="AT74" s="52"/>
      <c r="AU74" s="52"/>
      <c r="AV74" s="52"/>
      <c r="AW74" s="52"/>
      <c r="AX74" s="52"/>
      <c r="AY74" s="52"/>
    </row>
    <row r="75" spans="1:51" ht="19.5" customHeight="1">
      <c r="A75" s="112">
        <v>44139</v>
      </c>
      <c r="B75" s="8" t="s">
        <v>1990</v>
      </c>
      <c r="C75" s="8">
        <v>42.870922</v>
      </c>
      <c r="D75" s="15">
        <v>74.590682999999999</v>
      </c>
      <c r="E75" s="8">
        <v>20</v>
      </c>
      <c r="F75" s="8">
        <v>0</v>
      </c>
      <c r="G75" s="8" t="s">
        <v>21</v>
      </c>
      <c r="H75" s="8" t="str">
        <f t="shared" si="0"/>
        <v>Rally</v>
      </c>
      <c r="I75" s="8" t="s">
        <v>140</v>
      </c>
      <c r="J75" s="34" t="str">
        <f t="shared" si="1"/>
        <v>Covid-19</v>
      </c>
      <c r="K75" s="13"/>
      <c r="L75" s="34" t="str">
        <f t="shared" si="8"/>
        <v/>
      </c>
      <c r="M75" s="28"/>
      <c r="N75" s="34" t="str">
        <f t="shared" si="3"/>
        <v/>
      </c>
      <c r="O75" s="13"/>
      <c r="P75" s="28"/>
      <c r="Q75" s="9">
        <f t="shared" si="4"/>
        <v>0</v>
      </c>
      <c r="R75" s="8" t="s">
        <v>2210</v>
      </c>
      <c r="S75" s="8"/>
      <c r="T75" s="8" t="s">
        <v>24</v>
      </c>
      <c r="U75" s="34" t="str">
        <f t="shared" si="5"/>
        <v>National Government</v>
      </c>
      <c r="V75" s="8" t="s">
        <v>48</v>
      </c>
      <c r="W75" s="34" t="str">
        <f t="shared" si="6"/>
        <v>Constructive</v>
      </c>
      <c r="X75" s="13"/>
      <c r="Y75" s="34" t="str">
        <f t="shared" si="7"/>
        <v/>
      </c>
      <c r="Z75" s="7" t="s">
        <v>2211</v>
      </c>
      <c r="AA75" s="8" t="s">
        <v>27</v>
      </c>
      <c r="AB75" s="6" t="s">
        <v>2212</v>
      </c>
      <c r="AC75" s="49"/>
      <c r="AD75" s="49"/>
      <c r="AE75" s="49"/>
      <c r="AF75" s="49"/>
      <c r="AG75" s="49"/>
      <c r="AH75" s="49"/>
      <c r="AI75" s="49"/>
      <c r="AJ75" s="49"/>
      <c r="AK75" s="49"/>
      <c r="AL75" s="49"/>
      <c r="AM75" s="49"/>
      <c r="AN75" s="49"/>
      <c r="AO75" s="49"/>
      <c r="AP75" s="49"/>
      <c r="AQ75" s="49"/>
      <c r="AR75" s="49"/>
      <c r="AS75" s="49"/>
      <c r="AT75" s="52"/>
      <c r="AU75" s="52"/>
      <c r="AV75" s="52"/>
      <c r="AW75" s="52"/>
      <c r="AX75" s="52"/>
      <c r="AY75" s="52"/>
    </row>
    <row r="76" spans="1:51" ht="19.5" customHeight="1">
      <c r="A76" s="5">
        <v>44138</v>
      </c>
      <c r="B76" s="6" t="s">
        <v>2006</v>
      </c>
      <c r="C76" s="14">
        <v>40.607230000000001</v>
      </c>
      <c r="D76" s="15">
        <v>72.786851999999996</v>
      </c>
      <c r="E76" s="8">
        <v>5</v>
      </c>
      <c r="F76" s="8">
        <v>0</v>
      </c>
      <c r="G76" s="8" t="s">
        <v>21</v>
      </c>
      <c r="H76" s="8" t="str">
        <f t="shared" si="0"/>
        <v>Rally</v>
      </c>
      <c r="I76" s="8" t="s">
        <v>140</v>
      </c>
      <c r="J76" s="34" t="str">
        <f t="shared" si="1"/>
        <v>Covid-19</v>
      </c>
      <c r="K76" s="8"/>
      <c r="L76" s="34" t="str">
        <f t="shared" si="8"/>
        <v/>
      </c>
      <c r="M76" s="28"/>
      <c r="N76" s="34" t="str">
        <f t="shared" si="3"/>
        <v/>
      </c>
      <c r="O76" s="8"/>
      <c r="P76" s="28"/>
      <c r="Q76" s="9">
        <f t="shared" si="4"/>
        <v>0</v>
      </c>
      <c r="R76" s="8" t="s">
        <v>2213</v>
      </c>
      <c r="S76" s="8"/>
      <c r="T76" s="8" t="s">
        <v>81</v>
      </c>
      <c r="U76" s="34" t="str">
        <f t="shared" si="5"/>
        <v>Local Non-Gov Actor</v>
      </c>
      <c r="V76" s="8" t="s">
        <v>48</v>
      </c>
      <c r="W76" s="34" t="str">
        <f t="shared" si="6"/>
        <v>Constructive</v>
      </c>
      <c r="X76" s="28"/>
      <c r="Y76" s="34" t="str">
        <f t="shared" si="7"/>
        <v/>
      </c>
      <c r="Z76" s="11" t="s">
        <v>2214</v>
      </c>
      <c r="AA76" s="8" t="s">
        <v>98</v>
      </c>
      <c r="AB76" s="6" t="s">
        <v>2215</v>
      </c>
      <c r="AC76" s="49"/>
      <c r="AD76" s="49"/>
      <c r="AE76" s="49"/>
      <c r="AF76" s="49"/>
      <c r="AG76" s="49"/>
      <c r="AH76" s="49"/>
      <c r="AI76" s="49"/>
      <c r="AJ76" s="49"/>
      <c r="AK76" s="49"/>
      <c r="AL76" s="49"/>
      <c r="AM76" s="49"/>
      <c r="AN76" s="49"/>
      <c r="AO76" s="49"/>
      <c r="AP76" s="49"/>
      <c r="AQ76" s="49"/>
      <c r="AR76" s="49"/>
      <c r="AS76" s="49"/>
      <c r="AT76" s="52"/>
      <c r="AU76" s="52"/>
      <c r="AV76" s="52"/>
      <c r="AW76" s="52"/>
      <c r="AX76" s="52"/>
      <c r="AY76" s="52"/>
    </row>
    <row r="77" spans="1:51" ht="19.5" customHeight="1">
      <c r="A77" s="5">
        <v>44138</v>
      </c>
      <c r="B77" s="6" t="s">
        <v>1990</v>
      </c>
      <c r="C77" s="6">
        <v>42.884674198615002</v>
      </c>
      <c r="D77" s="15">
        <v>74.681826569855602</v>
      </c>
      <c r="E77" s="8">
        <v>15</v>
      </c>
      <c r="F77" s="8">
        <v>0</v>
      </c>
      <c r="G77" s="8" t="s">
        <v>21</v>
      </c>
      <c r="H77" s="8" t="str">
        <f t="shared" si="0"/>
        <v>Rally</v>
      </c>
      <c r="I77" s="8" t="s">
        <v>58</v>
      </c>
      <c r="J77" s="34" t="str">
        <f t="shared" si="1"/>
        <v>Government Services</v>
      </c>
      <c r="K77" s="8" t="s">
        <v>266</v>
      </c>
      <c r="L77" s="34" t="str">
        <f t="shared" si="8"/>
        <v>Finance</v>
      </c>
      <c r="M77" s="8" t="s">
        <v>79</v>
      </c>
      <c r="N77" s="34" t="str">
        <f t="shared" si="3"/>
        <v>Government Services</v>
      </c>
      <c r="O77" s="8"/>
      <c r="P77" s="28"/>
      <c r="Q77" s="9">
        <f t="shared" si="4"/>
        <v>0</v>
      </c>
      <c r="R77" s="8" t="s">
        <v>59</v>
      </c>
      <c r="S77" s="8"/>
      <c r="T77" s="8" t="s">
        <v>59</v>
      </c>
      <c r="U77" s="34" t="str">
        <f t="shared" si="5"/>
        <v>Local Government</v>
      </c>
      <c r="V77" s="8" t="s">
        <v>48</v>
      </c>
      <c r="W77" s="34" t="str">
        <f t="shared" si="6"/>
        <v>Constructive</v>
      </c>
      <c r="X77" s="13" t="s">
        <v>82</v>
      </c>
      <c r="Y77" s="34" t="str">
        <f t="shared" si="7"/>
        <v>Constructive</v>
      </c>
      <c r="Z77" s="11" t="s">
        <v>2216</v>
      </c>
      <c r="AA77" s="8" t="s">
        <v>98</v>
      </c>
      <c r="AB77" s="6" t="s">
        <v>2217</v>
      </c>
      <c r="AC77" s="49"/>
      <c r="AD77" s="49"/>
      <c r="AE77" s="49"/>
      <c r="AF77" s="49"/>
      <c r="AG77" s="49"/>
      <c r="AH77" s="49"/>
      <c r="AI77" s="49"/>
      <c r="AJ77" s="49"/>
      <c r="AK77" s="49"/>
      <c r="AL77" s="49"/>
      <c r="AM77" s="49"/>
      <c r="AN77" s="49"/>
      <c r="AO77" s="49"/>
      <c r="AP77" s="49"/>
      <c r="AQ77" s="49"/>
      <c r="AR77" s="49"/>
      <c r="AS77" s="49"/>
      <c r="AT77" s="52"/>
      <c r="AU77" s="52"/>
      <c r="AV77" s="52"/>
      <c r="AW77" s="52"/>
      <c r="AX77" s="52"/>
      <c r="AY77" s="52"/>
    </row>
    <row r="78" spans="1:51" ht="19.5" customHeight="1">
      <c r="A78" s="112">
        <v>44138</v>
      </c>
      <c r="B78" s="8" t="s">
        <v>1990</v>
      </c>
      <c r="C78" s="8">
        <v>42.880856999999999</v>
      </c>
      <c r="D78" s="15">
        <v>74.596678999999995</v>
      </c>
      <c r="E78" s="8">
        <v>20</v>
      </c>
      <c r="F78" s="8">
        <v>0</v>
      </c>
      <c r="G78" s="8" t="s">
        <v>21</v>
      </c>
      <c r="H78" s="8" t="str">
        <f t="shared" si="0"/>
        <v>Rally</v>
      </c>
      <c r="I78" s="8" t="s">
        <v>266</v>
      </c>
      <c r="J78" s="34" t="str">
        <f t="shared" si="1"/>
        <v>Finance</v>
      </c>
      <c r="K78" s="8"/>
      <c r="L78" s="34" t="str">
        <f t="shared" si="8"/>
        <v/>
      </c>
      <c r="M78" s="28"/>
      <c r="N78" s="34" t="str">
        <f t="shared" si="3"/>
        <v/>
      </c>
      <c r="O78" s="13"/>
      <c r="P78" s="28"/>
      <c r="Q78" s="9">
        <f t="shared" si="4"/>
        <v>0</v>
      </c>
      <c r="R78" s="15" t="s">
        <v>2218</v>
      </c>
      <c r="S78" s="28"/>
      <c r="T78" s="8" t="s">
        <v>76</v>
      </c>
      <c r="U78" s="34" t="str">
        <f t="shared" si="5"/>
        <v>Local Non-Gov Actor</v>
      </c>
      <c r="V78" s="8" t="s">
        <v>48</v>
      </c>
      <c r="W78" s="34" t="str">
        <f t="shared" si="6"/>
        <v>Constructive</v>
      </c>
      <c r="X78" s="13" t="s">
        <v>82</v>
      </c>
      <c r="Y78" s="34" t="str">
        <f t="shared" si="7"/>
        <v>Constructive</v>
      </c>
      <c r="Z78" s="7" t="s">
        <v>2219</v>
      </c>
      <c r="AA78" s="8" t="s">
        <v>27</v>
      </c>
      <c r="AB78" s="6" t="s">
        <v>2220</v>
      </c>
      <c r="AC78" s="49"/>
      <c r="AD78" s="49"/>
      <c r="AE78" s="49"/>
      <c r="AF78" s="49"/>
      <c r="AG78" s="49"/>
      <c r="AH78" s="49"/>
      <c r="AI78" s="49"/>
      <c r="AJ78" s="49"/>
      <c r="AK78" s="49"/>
      <c r="AL78" s="49"/>
      <c r="AM78" s="49"/>
      <c r="AN78" s="49"/>
      <c r="AO78" s="49"/>
      <c r="AP78" s="49"/>
      <c r="AQ78" s="49"/>
      <c r="AR78" s="49"/>
      <c r="AS78" s="49"/>
      <c r="AT78" s="52"/>
      <c r="AU78" s="52"/>
      <c r="AV78" s="52"/>
      <c r="AW78" s="52"/>
      <c r="AX78" s="52"/>
      <c r="AY78" s="52"/>
    </row>
    <row r="79" spans="1:51" ht="19.5" customHeight="1">
      <c r="A79" s="5">
        <v>44137</v>
      </c>
      <c r="B79" s="6" t="s">
        <v>1990</v>
      </c>
      <c r="C79" s="14">
        <v>42.879573999999998</v>
      </c>
      <c r="D79" s="15">
        <v>74.603917999999993</v>
      </c>
      <c r="E79" s="8">
        <v>20</v>
      </c>
      <c r="F79" s="8">
        <v>0</v>
      </c>
      <c r="G79" s="8" t="s">
        <v>21</v>
      </c>
      <c r="H79" s="8" t="str">
        <f t="shared" si="0"/>
        <v>Rally</v>
      </c>
      <c r="I79" s="8" t="s">
        <v>140</v>
      </c>
      <c r="J79" s="34" t="str">
        <f t="shared" si="1"/>
        <v>Covid-19</v>
      </c>
      <c r="K79" s="8" t="s">
        <v>152</v>
      </c>
      <c r="L79" s="34" t="str">
        <f t="shared" si="8"/>
        <v>Finance</v>
      </c>
      <c r="M79" s="28"/>
      <c r="N79" s="34" t="str">
        <f t="shared" si="3"/>
        <v/>
      </c>
      <c r="O79" s="8"/>
      <c r="P79" s="28"/>
      <c r="Q79" s="9">
        <f t="shared" si="4"/>
        <v>0</v>
      </c>
      <c r="R79" s="8" t="s">
        <v>2221</v>
      </c>
      <c r="S79" s="8"/>
      <c r="T79" s="8" t="s">
        <v>24</v>
      </c>
      <c r="U79" s="34" t="str">
        <f t="shared" si="5"/>
        <v>National Government</v>
      </c>
      <c r="V79" s="8" t="s">
        <v>67</v>
      </c>
      <c r="W79" s="34" t="str">
        <f t="shared" si="6"/>
        <v>Neutral</v>
      </c>
      <c r="X79" s="28"/>
      <c r="Y79" s="34" t="str">
        <f t="shared" si="7"/>
        <v/>
      </c>
      <c r="Z79" s="11" t="s">
        <v>2222</v>
      </c>
      <c r="AA79" s="8" t="s">
        <v>27</v>
      </c>
      <c r="AB79" s="6" t="s">
        <v>2223</v>
      </c>
      <c r="AC79" s="49"/>
      <c r="AD79" s="49"/>
      <c r="AE79" s="49"/>
      <c r="AF79" s="49"/>
      <c r="AG79" s="49"/>
      <c r="AH79" s="49"/>
      <c r="AI79" s="49"/>
      <c r="AJ79" s="49"/>
      <c r="AK79" s="49"/>
      <c r="AL79" s="49"/>
      <c r="AM79" s="49"/>
      <c r="AN79" s="49"/>
      <c r="AO79" s="49"/>
      <c r="AP79" s="49"/>
      <c r="AQ79" s="49"/>
      <c r="AR79" s="49"/>
      <c r="AS79" s="49"/>
      <c r="AT79" s="52"/>
      <c r="AU79" s="52"/>
      <c r="AV79" s="52"/>
      <c r="AW79" s="52"/>
      <c r="AX79" s="52"/>
      <c r="AY79" s="52"/>
    </row>
    <row r="80" spans="1:51" ht="19.5" customHeight="1">
      <c r="A80" s="112">
        <v>44137</v>
      </c>
      <c r="B80" s="8" t="s">
        <v>2224</v>
      </c>
      <c r="C80" s="8">
        <v>42.724130000000002</v>
      </c>
      <c r="D80" s="15">
        <v>77.500500000000002</v>
      </c>
      <c r="E80" s="8">
        <v>20</v>
      </c>
      <c r="F80" s="8">
        <v>0</v>
      </c>
      <c r="G80" s="8" t="s">
        <v>21</v>
      </c>
      <c r="H80" s="8" t="str">
        <f t="shared" si="0"/>
        <v>Rally</v>
      </c>
      <c r="I80" s="8" t="s">
        <v>266</v>
      </c>
      <c r="J80" s="34" t="str">
        <f t="shared" si="1"/>
        <v>Finance</v>
      </c>
      <c r="K80" s="8"/>
      <c r="L80" s="34" t="str">
        <f t="shared" si="8"/>
        <v/>
      </c>
      <c r="M80" s="28"/>
      <c r="N80" s="34" t="str">
        <f t="shared" si="3"/>
        <v/>
      </c>
      <c r="O80" s="13"/>
      <c r="P80" s="28"/>
      <c r="Q80" s="9">
        <f t="shared" si="4"/>
        <v>0</v>
      </c>
      <c r="R80" s="8" t="s">
        <v>2225</v>
      </c>
      <c r="S80" s="8" t="s">
        <v>2226</v>
      </c>
      <c r="T80" s="8" t="s">
        <v>59</v>
      </c>
      <c r="U80" s="34" t="str">
        <f t="shared" si="5"/>
        <v>Local Government</v>
      </c>
      <c r="V80" s="8" t="s">
        <v>67</v>
      </c>
      <c r="W80" s="34" t="str">
        <f t="shared" si="6"/>
        <v>Neutral</v>
      </c>
      <c r="X80" s="13"/>
      <c r="Y80" s="34" t="str">
        <f t="shared" si="7"/>
        <v/>
      </c>
      <c r="Z80" s="7" t="s">
        <v>2227</v>
      </c>
      <c r="AA80" s="8" t="s">
        <v>27</v>
      </c>
      <c r="AB80" s="6" t="s">
        <v>2228</v>
      </c>
      <c r="AC80" s="49"/>
      <c r="AD80" s="49"/>
      <c r="AE80" s="49"/>
      <c r="AF80" s="49"/>
      <c r="AG80" s="49"/>
      <c r="AH80" s="49"/>
      <c r="AI80" s="49"/>
      <c r="AJ80" s="49"/>
      <c r="AK80" s="49"/>
      <c r="AL80" s="49"/>
      <c r="AM80" s="49"/>
      <c r="AN80" s="49"/>
      <c r="AO80" s="49"/>
      <c r="AP80" s="49"/>
      <c r="AQ80" s="49"/>
      <c r="AR80" s="49"/>
      <c r="AS80" s="49"/>
      <c r="AT80" s="52"/>
      <c r="AU80" s="52"/>
      <c r="AV80" s="52"/>
      <c r="AW80" s="52"/>
      <c r="AX80" s="52"/>
      <c r="AY80" s="52"/>
    </row>
    <row r="81" spans="1:51" ht="19.5" customHeight="1">
      <c r="A81" s="114">
        <v>44137</v>
      </c>
      <c r="B81" s="13" t="s">
        <v>1990</v>
      </c>
      <c r="C81" s="13">
        <v>42.880156999999997</v>
      </c>
      <c r="D81" s="115">
        <v>74.603990999999994</v>
      </c>
      <c r="E81" s="13">
        <v>70</v>
      </c>
      <c r="F81" s="13">
        <v>0</v>
      </c>
      <c r="G81" s="13" t="s">
        <v>21</v>
      </c>
      <c r="H81" s="13" t="str">
        <f t="shared" si="0"/>
        <v>Rally</v>
      </c>
      <c r="I81" s="13" t="s">
        <v>266</v>
      </c>
      <c r="J81" s="34" t="str">
        <f t="shared" si="1"/>
        <v>Finance</v>
      </c>
      <c r="K81" s="13" t="s">
        <v>91</v>
      </c>
      <c r="L81" s="34" t="str">
        <f t="shared" si="8"/>
        <v>Livelihood</v>
      </c>
      <c r="M81" s="28"/>
      <c r="N81" s="34" t="str">
        <f t="shared" si="3"/>
        <v/>
      </c>
      <c r="O81" s="13" t="s">
        <v>2229</v>
      </c>
      <c r="P81" s="28"/>
      <c r="Q81" s="9">
        <f t="shared" si="4"/>
        <v>1</v>
      </c>
      <c r="R81" s="15" t="s">
        <v>2230</v>
      </c>
      <c r="S81" s="28"/>
      <c r="T81" s="8" t="s">
        <v>76</v>
      </c>
      <c r="U81" s="34" t="str">
        <f t="shared" si="5"/>
        <v>Local Non-Gov Actor</v>
      </c>
      <c r="V81" s="13" t="s">
        <v>48</v>
      </c>
      <c r="W81" s="34" t="str">
        <f t="shared" si="6"/>
        <v>Constructive</v>
      </c>
      <c r="X81" s="28"/>
      <c r="Y81" s="34" t="str">
        <f t="shared" si="7"/>
        <v/>
      </c>
      <c r="Z81" s="116" t="s">
        <v>2231</v>
      </c>
      <c r="AA81" s="13" t="s">
        <v>27</v>
      </c>
      <c r="AB81" s="117" t="s">
        <v>2232</v>
      </c>
      <c r="AC81" s="49"/>
      <c r="AD81" s="49"/>
      <c r="AE81" s="49"/>
      <c r="AF81" s="49"/>
      <c r="AG81" s="49"/>
      <c r="AH81" s="49"/>
      <c r="AI81" s="49"/>
      <c r="AJ81" s="49"/>
      <c r="AK81" s="49"/>
      <c r="AL81" s="49"/>
      <c r="AM81" s="49"/>
      <c r="AN81" s="49"/>
      <c r="AO81" s="49"/>
      <c r="AP81" s="49"/>
      <c r="AQ81" s="49"/>
      <c r="AR81" s="49"/>
      <c r="AS81" s="49"/>
      <c r="AT81" s="52"/>
      <c r="AU81" s="52"/>
      <c r="AV81" s="52"/>
      <c r="AW81" s="52"/>
      <c r="AX81" s="52"/>
      <c r="AY81" s="52"/>
    </row>
    <row r="82" spans="1:51" ht="19.5" customHeight="1">
      <c r="A82" s="114">
        <v>44137</v>
      </c>
      <c r="B82" s="13" t="s">
        <v>1990</v>
      </c>
      <c r="C82" s="13">
        <v>42.880090000000003</v>
      </c>
      <c r="D82" s="115">
        <v>74.604001999999994</v>
      </c>
      <c r="E82" s="13">
        <v>20</v>
      </c>
      <c r="F82" s="13">
        <v>0</v>
      </c>
      <c r="G82" s="13" t="s">
        <v>21</v>
      </c>
      <c r="H82" s="13" t="str">
        <f t="shared" si="0"/>
        <v>Rally</v>
      </c>
      <c r="I82" s="13" t="s">
        <v>44</v>
      </c>
      <c r="J82" s="34" t="str">
        <f t="shared" si="1"/>
        <v>Livelihood</v>
      </c>
      <c r="K82" s="13" t="s">
        <v>140</v>
      </c>
      <c r="L82" s="34" t="str">
        <f t="shared" si="8"/>
        <v>Covid-19</v>
      </c>
      <c r="M82" s="13"/>
      <c r="N82" s="34" t="str">
        <f t="shared" si="3"/>
        <v/>
      </c>
      <c r="O82" s="28"/>
      <c r="P82" s="28"/>
      <c r="Q82" s="9">
        <f t="shared" si="4"/>
        <v>0</v>
      </c>
      <c r="R82" s="8" t="s">
        <v>24</v>
      </c>
      <c r="S82" s="28"/>
      <c r="T82" s="13" t="s">
        <v>24</v>
      </c>
      <c r="U82" s="34" t="str">
        <f t="shared" si="5"/>
        <v>National Government</v>
      </c>
      <c r="V82" s="13" t="s">
        <v>437</v>
      </c>
      <c r="W82" s="34" t="str">
        <f t="shared" si="6"/>
        <v>Violent</v>
      </c>
      <c r="X82" s="13" t="s">
        <v>82</v>
      </c>
      <c r="Y82" s="34" t="str">
        <f t="shared" si="7"/>
        <v>Constructive</v>
      </c>
      <c r="Z82" s="116" t="s">
        <v>2233</v>
      </c>
      <c r="AA82" s="13" t="s">
        <v>27</v>
      </c>
      <c r="AB82" s="117" t="s">
        <v>2234</v>
      </c>
      <c r="AC82" s="49"/>
      <c r="AD82" s="49"/>
      <c r="AE82" s="49"/>
      <c r="AF82" s="49"/>
      <c r="AG82" s="49"/>
      <c r="AH82" s="49"/>
      <c r="AI82" s="49"/>
      <c r="AJ82" s="49"/>
      <c r="AK82" s="49"/>
      <c r="AL82" s="49"/>
      <c r="AM82" s="49"/>
      <c r="AN82" s="49"/>
      <c r="AO82" s="49"/>
      <c r="AP82" s="49"/>
      <c r="AQ82" s="49"/>
      <c r="AR82" s="49"/>
      <c r="AS82" s="49"/>
      <c r="AT82" s="52"/>
      <c r="AU82" s="52"/>
      <c r="AV82" s="52"/>
      <c r="AW82" s="52"/>
      <c r="AX82" s="52"/>
      <c r="AY82" s="52"/>
    </row>
    <row r="83" spans="1:51" ht="19.5" customHeight="1">
      <c r="A83" s="114">
        <v>44137</v>
      </c>
      <c r="B83" s="13" t="s">
        <v>1990</v>
      </c>
      <c r="C83" s="13">
        <v>42.880156999999997</v>
      </c>
      <c r="D83" s="115">
        <v>74.603990999999994</v>
      </c>
      <c r="E83" s="13">
        <v>100</v>
      </c>
      <c r="F83" s="13">
        <v>0</v>
      </c>
      <c r="G83" s="13" t="s">
        <v>570</v>
      </c>
      <c r="H83" s="13" t="str">
        <f t="shared" si="0"/>
        <v>Non-Violent</v>
      </c>
      <c r="I83" s="13" t="s">
        <v>51</v>
      </c>
      <c r="J83" s="34" t="str">
        <f t="shared" si="1"/>
        <v>Justice</v>
      </c>
      <c r="K83" s="13" t="s">
        <v>22</v>
      </c>
      <c r="L83" s="34" t="str">
        <f t="shared" si="8"/>
        <v>Human Rights</v>
      </c>
      <c r="M83" s="13" t="s">
        <v>62</v>
      </c>
      <c r="N83" s="34" t="str">
        <f t="shared" si="3"/>
        <v>Justice</v>
      </c>
      <c r="O83" s="15" t="s">
        <v>2235</v>
      </c>
      <c r="P83" s="28"/>
      <c r="Q83" s="9">
        <f t="shared" si="4"/>
        <v>1</v>
      </c>
      <c r="R83" s="8" t="s">
        <v>2047</v>
      </c>
      <c r="S83" s="13"/>
      <c r="T83" s="13" t="s">
        <v>24</v>
      </c>
      <c r="U83" s="34" t="str">
        <f t="shared" si="5"/>
        <v>National Government</v>
      </c>
      <c r="V83" s="13" t="s">
        <v>67</v>
      </c>
      <c r="W83" s="34" t="str">
        <f t="shared" si="6"/>
        <v>Neutral</v>
      </c>
      <c r="X83" s="28"/>
      <c r="Y83" s="34" t="str">
        <f t="shared" si="7"/>
        <v/>
      </c>
      <c r="Z83" s="116" t="s">
        <v>2236</v>
      </c>
      <c r="AA83" s="13" t="s">
        <v>27</v>
      </c>
      <c r="AB83" s="117" t="s">
        <v>2237</v>
      </c>
      <c r="AC83" s="49"/>
      <c r="AD83" s="49"/>
      <c r="AE83" s="49"/>
      <c r="AF83" s="49"/>
      <c r="AG83" s="49"/>
      <c r="AH83" s="49"/>
      <c r="AI83" s="49"/>
      <c r="AJ83" s="49"/>
      <c r="AK83" s="49"/>
      <c r="AL83" s="49"/>
      <c r="AM83" s="49"/>
      <c r="AN83" s="49"/>
      <c r="AO83" s="49"/>
      <c r="AP83" s="49"/>
      <c r="AQ83" s="49"/>
      <c r="AR83" s="49"/>
      <c r="AS83" s="49"/>
      <c r="AT83" s="52"/>
      <c r="AU83" s="52"/>
      <c r="AV83" s="52"/>
      <c r="AW83" s="52"/>
      <c r="AX83" s="52"/>
      <c r="AY83" s="52"/>
    </row>
    <row r="84" spans="1:51" ht="19.5" customHeight="1">
      <c r="A84" s="114">
        <v>44137</v>
      </c>
      <c r="B84" s="13" t="s">
        <v>2041</v>
      </c>
      <c r="C84" s="115">
        <v>42.878909999999998</v>
      </c>
      <c r="D84" s="115">
        <v>74.603905999999995</v>
      </c>
      <c r="E84" s="13">
        <v>40</v>
      </c>
      <c r="F84" s="13">
        <v>0</v>
      </c>
      <c r="G84" s="13" t="s">
        <v>21</v>
      </c>
      <c r="H84" s="8" t="str">
        <f t="shared" si="0"/>
        <v>Rally</v>
      </c>
      <c r="I84" s="8" t="s">
        <v>266</v>
      </c>
      <c r="J84" s="34" t="str">
        <f t="shared" si="1"/>
        <v>Finance</v>
      </c>
      <c r="K84" s="13" t="s">
        <v>91</v>
      </c>
      <c r="L84" s="34" t="str">
        <f t="shared" si="8"/>
        <v>Livelihood</v>
      </c>
      <c r="M84" s="28"/>
      <c r="N84" s="34" t="str">
        <f t="shared" si="3"/>
        <v/>
      </c>
      <c r="O84" s="13" t="s">
        <v>2229</v>
      </c>
      <c r="P84" s="28"/>
      <c r="Q84" s="9">
        <f t="shared" si="4"/>
        <v>1</v>
      </c>
      <c r="R84" s="15" t="s">
        <v>2105</v>
      </c>
      <c r="S84" s="28"/>
      <c r="T84" s="8" t="s">
        <v>76</v>
      </c>
      <c r="U84" s="34" t="str">
        <f t="shared" si="5"/>
        <v>Local Non-Gov Actor</v>
      </c>
      <c r="V84" s="13" t="s">
        <v>67</v>
      </c>
      <c r="W84" s="34" t="str">
        <f t="shared" si="6"/>
        <v>Neutral</v>
      </c>
      <c r="X84" s="28"/>
      <c r="Y84" s="34" t="str">
        <f t="shared" si="7"/>
        <v/>
      </c>
      <c r="Z84" s="116" t="s">
        <v>2238</v>
      </c>
      <c r="AA84" s="13" t="s">
        <v>27</v>
      </c>
      <c r="AB84" s="17" t="s">
        <v>2239</v>
      </c>
      <c r="AC84" s="49"/>
      <c r="AD84" s="49"/>
      <c r="AE84" s="49"/>
      <c r="AF84" s="49"/>
      <c r="AG84" s="49"/>
      <c r="AH84" s="49"/>
      <c r="AI84" s="49"/>
      <c r="AJ84" s="49"/>
      <c r="AK84" s="49"/>
      <c r="AL84" s="49"/>
      <c r="AM84" s="49"/>
      <c r="AN84" s="49"/>
      <c r="AO84" s="49"/>
      <c r="AP84" s="49"/>
      <c r="AQ84" s="49"/>
      <c r="AR84" s="49"/>
      <c r="AS84" s="49"/>
      <c r="AT84" s="52"/>
      <c r="AU84" s="52"/>
      <c r="AV84" s="52"/>
      <c r="AW84" s="52"/>
      <c r="AX84" s="52"/>
      <c r="AY84" s="52"/>
    </row>
    <row r="85" spans="1:51" ht="19.5" customHeight="1">
      <c r="A85" s="114">
        <v>44137</v>
      </c>
      <c r="B85" s="13" t="s">
        <v>1990</v>
      </c>
      <c r="C85" s="13">
        <v>42.877398999999997</v>
      </c>
      <c r="D85" s="115">
        <v>74.600250000000003</v>
      </c>
      <c r="E85" s="13">
        <v>5</v>
      </c>
      <c r="F85" s="13">
        <v>0</v>
      </c>
      <c r="G85" s="8" t="s">
        <v>444</v>
      </c>
      <c r="H85" s="13" t="str">
        <f t="shared" si="0"/>
        <v>Non-Violent</v>
      </c>
      <c r="I85" s="13" t="s">
        <v>22</v>
      </c>
      <c r="J85" s="34" t="str">
        <f t="shared" si="1"/>
        <v>Human Rights</v>
      </c>
      <c r="K85" s="8" t="s">
        <v>64</v>
      </c>
      <c r="L85" s="34" t="str">
        <f t="shared" si="8"/>
        <v>Human Rights</v>
      </c>
      <c r="M85" s="13"/>
      <c r="N85" s="34" t="str">
        <f t="shared" si="3"/>
        <v/>
      </c>
      <c r="O85" s="13" t="s">
        <v>2240</v>
      </c>
      <c r="P85" s="28"/>
      <c r="Q85" s="9">
        <f t="shared" si="4"/>
        <v>1</v>
      </c>
      <c r="R85" s="8" t="s">
        <v>24</v>
      </c>
      <c r="S85" s="28"/>
      <c r="T85" s="13" t="s">
        <v>24</v>
      </c>
      <c r="U85" s="34" t="str">
        <f t="shared" si="5"/>
        <v>National Government</v>
      </c>
      <c r="V85" s="13" t="s">
        <v>67</v>
      </c>
      <c r="W85" s="34" t="str">
        <f t="shared" si="6"/>
        <v>Neutral</v>
      </c>
      <c r="X85" s="28"/>
      <c r="Y85" s="34" t="str">
        <f t="shared" si="7"/>
        <v/>
      </c>
      <c r="Z85" s="116" t="s">
        <v>2241</v>
      </c>
      <c r="AA85" s="13" t="s">
        <v>27</v>
      </c>
      <c r="AB85" s="6" t="s">
        <v>2242</v>
      </c>
      <c r="AC85" s="49"/>
      <c r="AD85" s="49"/>
      <c r="AE85" s="49"/>
      <c r="AF85" s="49"/>
      <c r="AG85" s="49"/>
      <c r="AH85" s="49"/>
      <c r="AI85" s="49"/>
      <c r="AJ85" s="49"/>
      <c r="AK85" s="49"/>
      <c r="AL85" s="49"/>
      <c r="AM85" s="49"/>
      <c r="AN85" s="49"/>
      <c r="AO85" s="49"/>
      <c r="AP85" s="49"/>
      <c r="AQ85" s="49"/>
      <c r="AR85" s="49"/>
      <c r="AS85" s="49"/>
      <c r="AT85" s="52"/>
      <c r="AU85" s="52"/>
      <c r="AV85" s="52"/>
      <c r="AW85" s="52"/>
      <c r="AX85" s="52"/>
      <c r="AY85" s="52"/>
    </row>
    <row r="86" spans="1:51" ht="19.5" customHeight="1">
      <c r="A86" s="114">
        <v>44137</v>
      </c>
      <c r="B86" s="13" t="s">
        <v>2041</v>
      </c>
      <c r="C86" s="13">
        <v>42.880156999999997</v>
      </c>
      <c r="D86" s="115">
        <v>74.603990999999994</v>
      </c>
      <c r="E86" s="13">
        <v>20</v>
      </c>
      <c r="F86" s="13">
        <v>0</v>
      </c>
      <c r="G86" s="13" t="s">
        <v>21</v>
      </c>
      <c r="H86" s="13" t="str">
        <f t="shared" si="0"/>
        <v>Rally</v>
      </c>
      <c r="I86" s="13" t="s">
        <v>152</v>
      </c>
      <c r="J86" s="34" t="str">
        <f t="shared" si="1"/>
        <v>Finance</v>
      </c>
      <c r="K86" s="13" t="s">
        <v>44</v>
      </c>
      <c r="L86" s="34" t="str">
        <f t="shared" si="8"/>
        <v>Livelihood</v>
      </c>
      <c r="M86" s="13" t="s">
        <v>140</v>
      </c>
      <c r="N86" s="34" t="str">
        <f t="shared" si="3"/>
        <v>Covid-19</v>
      </c>
      <c r="O86" s="13"/>
      <c r="P86" s="13"/>
      <c r="Q86" s="9">
        <f t="shared" si="4"/>
        <v>0</v>
      </c>
      <c r="R86" s="8" t="s">
        <v>2221</v>
      </c>
      <c r="S86" s="13" t="s">
        <v>2243</v>
      </c>
      <c r="T86" s="13" t="s">
        <v>149</v>
      </c>
      <c r="U86" s="34" t="str">
        <f t="shared" si="5"/>
        <v>Local Non-Gov Actor</v>
      </c>
      <c r="V86" s="13" t="s">
        <v>67</v>
      </c>
      <c r="W86" s="34" t="str">
        <f t="shared" si="6"/>
        <v>Neutral</v>
      </c>
      <c r="X86" s="28"/>
      <c r="Y86" s="34" t="str">
        <f t="shared" si="7"/>
        <v/>
      </c>
      <c r="Z86" s="116" t="s">
        <v>2244</v>
      </c>
      <c r="AA86" s="13" t="s">
        <v>27</v>
      </c>
      <c r="AB86" s="13" t="s">
        <v>2245</v>
      </c>
      <c r="AC86" s="49"/>
      <c r="AD86" s="49"/>
      <c r="AE86" s="49"/>
      <c r="AF86" s="49"/>
      <c r="AG86" s="49"/>
      <c r="AH86" s="49"/>
      <c r="AI86" s="49"/>
      <c r="AJ86" s="49"/>
      <c r="AK86" s="49"/>
      <c r="AL86" s="49"/>
      <c r="AM86" s="49"/>
      <c r="AN86" s="49"/>
      <c r="AO86" s="49"/>
      <c r="AP86" s="49"/>
      <c r="AQ86" s="49"/>
      <c r="AR86" s="49"/>
      <c r="AS86" s="49"/>
      <c r="AT86" s="52"/>
      <c r="AU86" s="52"/>
      <c r="AV86" s="52"/>
      <c r="AW86" s="52"/>
      <c r="AX86" s="52"/>
      <c r="AY86" s="52"/>
    </row>
    <row r="87" spans="1:51" ht="19.5" customHeight="1">
      <c r="A87" s="5">
        <v>44136</v>
      </c>
      <c r="B87" s="6" t="s">
        <v>1990</v>
      </c>
      <c r="C87" s="6">
        <v>42.876505997652799</v>
      </c>
      <c r="D87" s="15">
        <v>74.586344320480194</v>
      </c>
      <c r="E87" s="8">
        <v>40</v>
      </c>
      <c r="F87" s="8">
        <v>0</v>
      </c>
      <c r="G87" s="8" t="s">
        <v>21</v>
      </c>
      <c r="H87" s="8" t="str">
        <f t="shared" si="0"/>
        <v>Rally</v>
      </c>
      <c r="I87" s="8" t="s">
        <v>22</v>
      </c>
      <c r="J87" s="34" t="str">
        <f t="shared" si="1"/>
        <v>Human Rights</v>
      </c>
      <c r="K87" s="8"/>
      <c r="L87" s="34" t="str">
        <f t="shared" si="8"/>
        <v/>
      </c>
      <c r="M87" s="28"/>
      <c r="N87" s="34" t="str">
        <f t="shared" si="3"/>
        <v/>
      </c>
      <c r="O87" s="8" t="s">
        <v>2246</v>
      </c>
      <c r="P87" s="28"/>
      <c r="Q87" s="9">
        <f t="shared" si="4"/>
        <v>1</v>
      </c>
      <c r="R87" s="8" t="s">
        <v>24</v>
      </c>
      <c r="S87" s="8"/>
      <c r="T87" s="8" t="s">
        <v>24</v>
      </c>
      <c r="U87" s="34" t="str">
        <f t="shared" si="5"/>
        <v>National Government</v>
      </c>
      <c r="V87" s="8" t="s">
        <v>67</v>
      </c>
      <c r="W87" s="34" t="str">
        <f t="shared" si="6"/>
        <v>Neutral</v>
      </c>
      <c r="X87" s="28"/>
      <c r="Y87" s="34" t="str">
        <f t="shared" si="7"/>
        <v/>
      </c>
      <c r="Z87" s="11" t="s">
        <v>2247</v>
      </c>
      <c r="AA87" s="8" t="s">
        <v>98</v>
      </c>
      <c r="AB87" s="6" t="s">
        <v>2248</v>
      </c>
      <c r="AC87" s="49"/>
      <c r="AD87" s="49"/>
      <c r="AE87" s="49"/>
      <c r="AF87" s="49"/>
      <c r="AG87" s="49"/>
      <c r="AH87" s="49"/>
      <c r="AI87" s="49"/>
      <c r="AJ87" s="49"/>
      <c r="AK87" s="49"/>
      <c r="AL87" s="49"/>
      <c r="AM87" s="49"/>
      <c r="AN87" s="49"/>
      <c r="AO87" s="49"/>
      <c r="AP87" s="49"/>
      <c r="AQ87" s="49"/>
      <c r="AR87" s="49"/>
      <c r="AS87" s="49"/>
      <c r="AT87" s="52"/>
      <c r="AU87" s="52"/>
      <c r="AV87" s="52"/>
      <c r="AW87" s="52"/>
      <c r="AX87" s="52"/>
      <c r="AY87" s="52"/>
    </row>
    <row r="88" spans="1:51" ht="19.5" customHeight="1">
      <c r="A88" s="114">
        <v>44136</v>
      </c>
      <c r="B88" s="13" t="s">
        <v>1990</v>
      </c>
      <c r="C88" s="13">
        <v>42.878388000000001</v>
      </c>
      <c r="D88" s="115">
        <v>74.592736000000002</v>
      </c>
      <c r="E88" s="13">
        <v>500</v>
      </c>
      <c r="F88" s="13">
        <v>0</v>
      </c>
      <c r="G88" s="13" t="s">
        <v>21</v>
      </c>
      <c r="H88" s="13" t="str">
        <f t="shared" si="0"/>
        <v>Rally</v>
      </c>
      <c r="I88" s="13" t="s">
        <v>164</v>
      </c>
      <c r="J88" s="34" t="str">
        <f t="shared" si="1"/>
        <v>Other</v>
      </c>
      <c r="K88" s="13" t="s">
        <v>132</v>
      </c>
      <c r="L88" s="34" t="str">
        <f t="shared" si="8"/>
        <v>Other</v>
      </c>
      <c r="M88" s="13" t="s">
        <v>133</v>
      </c>
      <c r="N88" s="34" t="str">
        <f t="shared" si="3"/>
        <v>Other</v>
      </c>
      <c r="O88" s="13" t="s">
        <v>2249</v>
      </c>
      <c r="P88" s="13" t="s">
        <v>2250</v>
      </c>
      <c r="Q88" s="9">
        <f t="shared" si="4"/>
        <v>1</v>
      </c>
      <c r="R88" s="13" t="s">
        <v>2251</v>
      </c>
      <c r="S88" s="28"/>
      <c r="T88" s="8" t="s">
        <v>137</v>
      </c>
      <c r="U88" s="34" t="str">
        <f t="shared" si="5"/>
        <v>Foreign Actor</v>
      </c>
      <c r="V88" s="13" t="s">
        <v>67</v>
      </c>
      <c r="W88" s="34" t="str">
        <f t="shared" si="6"/>
        <v>Neutral</v>
      </c>
      <c r="X88" s="28"/>
      <c r="Y88" s="34" t="str">
        <f t="shared" si="7"/>
        <v/>
      </c>
      <c r="Z88" s="116" t="s">
        <v>2252</v>
      </c>
      <c r="AA88" s="13" t="s">
        <v>27</v>
      </c>
      <c r="AB88" s="117" t="s">
        <v>2253</v>
      </c>
      <c r="AC88" s="49"/>
      <c r="AD88" s="49"/>
      <c r="AE88" s="49"/>
      <c r="AF88" s="49"/>
      <c r="AG88" s="49"/>
      <c r="AH88" s="49"/>
      <c r="AI88" s="49"/>
      <c r="AJ88" s="49"/>
      <c r="AK88" s="49"/>
      <c r="AL88" s="49"/>
      <c r="AM88" s="49"/>
      <c r="AN88" s="49"/>
      <c r="AO88" s="49"/>
      <c r="AP88" s="49"/>
      <c r="AQ88" s="49"/>
      <c r="AR88" s="49"/>
      <c r="AS88" s="49"/>
      <c r="AT88" s="52"/>
      <c r="AU88" s="52"/>
      <c r="AV88" s="52"/>
      <c r="AW88" s="52"/>
      <c r="AX88" s="52"/>
      <c r="AY88" s="52"/>
    </row>
    <row r="89" spans="1:51" ht="19.5" customHeight="1">
      <c r="A89" s="5">
        <v>44135</v>
      </c>
      <c r="B89" s="6" t="s">
        <v>1990</v>
      </c>
      <c r="C89" s="6">
        <v>42.8840564186523</v>
      </c>
      <c r="D89" s="15">
        <v>74.606142004567005</v>
      </c>
      <c r="E89" s="8">
        <v>50</v>
      </c>
      <c r="F89" s="8">
        <v>0</v>
      </c>
      <c r="G89" s="8" t="s">
        <v>21</v>
      </c>
      <c r="H89" s="8" t="str">
        <f t="shared" si="0"/>
        <v>Rally</v>
      </c>
      <c r="I89" s="8" t="s">
        <v>62</v>
      </c>
      <c r="J89" s="34" t="str">
        <f t="shared" si="1"/>
        <v>Justice</v>
      </c>
      <c r="K89" s="8" t="s">
        <v>51</v>
      </c>
      <c r="L89" s="34" t="str">
        <f t="shared" si="8"/>
        <v>Justice</v>
      </c>
      <c r="M89" s="28"/>
      <c r="N89" s="34" t="str">
        <f t="shared" si="3"/>
        <v/>
      </c>
      <c r="O89" s="15" t="s">
        <v>2235</v>
      </c>
      <c r="P89" s="28"/>
      <c r="Q89" s="9">
        <f t="shared" si="4"/>
        <v>1</v>
      </c>
      <c r="R89" s="8" t="s">
        <v>2047</v>
      </c>
      <c r="S89" s="8"/>
      <c r="T89" s="8" t="s">
        <v>66</v>
      </c>
      <c r="U89" s="34" t="str">
        <f t="shared" si="5"/>
        <v>Justice System</v>
      </c>
      <c r="V89" s="8" t="s">
        <v>205</v>
      </c>
      <c r="W89" s="34" t="str">
        <f t="shared" si="6"/>
        <v>Cautious</v>
      </c>
      <c r="X89" s="28"/>
      <c r="Y89" s="34" t="str">
        <f t="shared" si="7"/>
        <v/>
      </c>
      <c r="Z89" s="11" t="s">
        <v>2254</v>
      </c>
      <c r="AA89" s="8" t="s">
        <v>27</v>
      </c>
      <c r="AB89" s="6" t="s">
        <v>2255</v>
      </c>
      <c r="AC89" s="49"/>
      <c r="AD89" s="49"/>
      <c r="AE89" s="49"/>
      <c r="AF89" s="49"/>
      <c r="AG89" s="49"/>
      <c r="AH89" s="49"/>
      <c r="AI89" s="49"/>
      <c r="AJ89" s="49"/>
      <c r="AK89" s="49"/>
      <c r="AL89" s="49"/>
      <c r="AM89" s="49"/>
      <c r="AN89" s="49"/>
      <c r="AO89" s="49"/>
      <c r="AP89" s="49"/>
      <c r="AQ89" s="49"/>
      <c r="AR89" s="49"/>
      <c r="AS89" s="49"/>
      <c r="AT89" s="52"/>
      <c r="AU89" s="52"/>
      <c r="AV89" s="52"/>
      <c r="AW89" s="52"/>
      <c r="AX89" s="52"/>
      <c r="AY89" s="52"/>
    </row>
    <row r="90" spans="1:51" ht="19.5" customHeight="1">
      <c r="A90" s="5">
        <v>44134</v>
      </c>
      <c r="B90" s="6" t="s">
        <v>1998</v>
      </c>
      <c r="C90" s="6">
        <v>40.929511939231901</v>
      </c>
      <c r="D90" s="15">
        <v>73.007511110011393</v>
      </c>
      <c r="E90" s="8">
        <v>10</v>
      </c>
      <c r="F90" s="8">
        <v>0</v>
      </c>
      <c r="G90" s="8" t="s">
        <v>21</v>
      </c>
      <c r="H90" s="13" t="str">
        <f t="shared" si="0"/>
        <v>Rally</v>
      </c>
      <c r="I90" s="13" t="s">
        <v>164</v>
      </c>
      <c r="J90" s="34" t="str">
        <f t="shared" si="1"/>
        <v>Other</v>
      </c>
      <c r="K90" s="13" t="s">
        <v>132</v>
      </c>
      <c r="L90" s="34" t="str">
        <f t="shared" si="8"/>
        <v>Other</v>
      </c>
      <c r="M90" s="13" t="s">
        <v>133</v>
      </c>
      <c r="N90" s="34" t="str">
        <f t="shared" si="3"/>
        <v>Other</v>
      </c>
      <c r="O90" s="8"/>
      <c r="P90" s="28"/>
      <c r="Q90" s="9">
        <f t="shared" si="4"/>
        <v>0</v>
      </c>
      <c r="R90" s="13" t="s">
        <v>2251</v>
      </c>
      <c r="S90" s="8"/>
      <c r="T90" s="8" t="s">
        <v>137</v>
      </c>
      <c r="U90" s="34" t="str">
        <f t="shared" si="5"/>
        <v>Foreign Actor</v>
      </c>
      <c r="V90" s="13" t="s">
        <v>67</v>
      </c>
      <c r="W90" s="34" t="str">
        <f t="shared" si="6"/>
        <v>Neutral</v>
      </c>
      <c r="X90" s="28"/>
      <c r="Y90" s="34" t="str">
        <f t="shared" si="7"/>
        <v/>
      </c>
      <c r="Z90" s="11" t="s">
        <v>2256</v>
      </c>
      <c r="AA90" s="8" t="s">
        <v>98</v>
      </c>
      <c r="AB90" s="6" t="s">
        <v>2257</v>
      </c>
      <c r="AC90" s="49"/>
      <c r="AD90" s="49"/>
      <c r="AE90" s="49"/>
      <c r="AF90" s="49"/>
      <c r="AG90" s="49"/>
      <c r="AH90" s="49"/>
      <c r="AI90" s="49"/>
      <c r="AJ90" s="49"/>
      <c r="AK90" s="49"/>
      <c r="AL90" s="49"/>
      <c r="AM90" s="49"/>
      <c r="AN90" s="49"/>
      <c r="AO90" s="49"/>
      <c r="AP90" s="49"/>
      <c r="AQ90" s="49"/>
      <c r="AR90" s="49"/>
      <c r="AS90" s="49"/>
      <c r="AT90" s="52"/>
      <c r="AU90" s="52"/>
      <c r="AV90" s="52"/>
      <c r="AW90" s="52"/>
      <c r="AX90" s="52"/>
      <c r="AY90" s="52"/>
    </row>
    <row r="91" spans="1:51" ht="19.5" customHeight="1">
      <c r="A91" s="5">
        <v>44134</v>
      </c>
      <c r="B91" s="6" t="s">
        <v>1990</v>
      </c>
      <c r="C91" s="14">
        <v>42.879573999999998</v>
      </c>
      <c r="D91" s="15">
        <v>74.603917999999993</v>
      </c>
      <c r="E91" s="8">
        <v>20</v>
      </c>
      <c r="F91" s="8">
        <v>0</v>
      </c>
      <c r="G91" s="8" t="s">
        <v>21</v>
      </c>
      <c r="H91" s="8" t="str">
        <f t="shared" si="0"/>
        <v>Rally</v>
      </c>
      <c r="I91" s="8" t="s">
        <v>266</v>
      </c>
      <c r="J91" s="34" t="str">
        <f t="shared" si="1"/>
        <v>Finance</v>
      </c>
      <c r="K91" s="13" t="s">
        <v>91</v>
      </c>
      <c r="L91" s="34" t="str">
        <f t="shared" si="8"/>
        <v>Livelihood</v>
      </c>
      <c r="M91" s="28"/>
      <c r="N91" s="34" t="str">
        <f t="shared" si="3"/>
        <v/>
      </c>
      <c r="O91" s="13" t="s">
        <v>2229</v>
      </c>
      <c r="P91" s="28"/>
      <c r="Q91" s="9">
        <f t="shared" si="4"/>
        <v>1</v>
      </c>
      <c r="R91" s="15" t="s">
        <v>2105</v>
      </c>
      <c r="S91" s="8"/>
      <c r="T91" s="8" t="s">
        <v>76</v>
      </c>
      <c r="U91" s="34" t="str">
        <f t="shared" si="5"/>
        <v>Local Non-Gov Actor</v>
      </c>
      <c r="V91" s="8" t="s">
        <v>67</v>
      </c>
      <c r="W91" s="34" t="str">
        <f t="shared" si="6"/>
        <v>Neutral</v>
      </c>
      <c r="X91" s="28"/>
      <c r="Y91" s="34" t="str">
        <f t="shared" si="7"/>
        <v/>
      </c>
      <c r="Z91" s="11" t="s">
        <v>2258</v>
      </c>
      <c r="AA91" s="8" t="s">
        <v>27</v>
      </c>
      <c r="AB91" s="6" t="s">
        <v>2259</v>
      </c>
      <c r="AC91" s="49"/>
      <c r="AD91" s="49"/>
      <c r="AE91" s="49"/>
      <c r="AF91" s="49"/>
      <c r="AG91" s="49"/>
      <c r="AH91" s="49"/>
      <c r="AI91" s="49"/>
      <c r="AJ91" s="49"/>
      <c r="AK91" s="49"/>
      <c r="AL91" s="49"/>
      <c r="AM91" s="49"/>
      <c r="AN91" s="49"/>
      <c r="AO91" s="49"/>
      <c r="AP91" s="49"/>
      <c r="AQ91" s="49"/>
      <c r="AR91" s="49"/>
      <c r="AS91" s="49"/>
      <c r="AT91" s="52"/>
      <c r="AU91" s="52"/>
      <c r="AV91" s="52"/>
      <c r="AW91" s="52"/>
      <c r="AX91" s="52"/>
      <c r="AY91" s="52"/>
    </row>
    <row r="92" spans="1:51" ht="19.5" customHeight="1">
      <c r="A92" s="5">
        <v>44133</v>
      </c>
      <c r="B92" s="6" t="s">
        <v>2260</v>
      </c>
      <c r="C92" s="6">
        <v>42.5215455091273</v>
      </c>
      <c r="D92" s="15">
        <v>72.248654885452098</v>
      </c>
      <c r="E92" s="8">
        <v>20</v>
      </c>
      <c r="F92" s="8">
        <v>0</v>
      </c>
      <c r="G92" s="8" t="s">
        <v>21</v>
      </c>
      <c r="H92" s="8" t="str">
        <f t="shared" si="0"/>
        <v>Rally</v>
      </c>
      <c r="I92" s="8" t="s">
        <v>44</v>
      </c>
      <c r="J92" s="34" t="str">
        <f t="shared" si="1"/>
        <v>Livelihood</v>
      </c>
      <c r="K92" s="8" t="s">
        <v>266</v>
      </c>
      <c r="L92" s="34" t="str">
        <f t="shared" si="8"/>
        <v>Finance</v>
      </c>
      <c r="M92" s="28"/>
      <c r="N92" s="34" t="str">
        <f t="shared" si="3"/>
        <v/>
      </c>
      <c r="O92" s="8"/>
      <c r="P92" s="28"/>
      <c r="Q92" s="9">
        <f t="shared" si="4"/>
        <v>0</v>
      </c>
      <c r="R92" s="8" t="s">
        <v>2261</v>
      </c>
      <c r="S92" s="8"/>
      <c r="T92" s="8" t="s">
        <v>76</v>
      </c>
      <c r="U92" s="34" t="str">
        <f t="shared" si="5"/>
        <v>Local Non-Gov Actor</v>
      </c>
      <c r="V92" s="8" t="s">
        <v>67</v>
      </c>
      <c r="W92" s="34" t="str">
        <f t="shared" si="6"/>
        <v>Neutral</v>
      </c>
      <c r="X92" s="28"/>
      <c r="Y92" s="34" t="str">
        <f t="shared" si="7"/>
        <v/>
      </c>
      <c r="Z92" s="11" t="s">
        <v>2262</v>
      </c>
      <c r="AA92" s="8" t="s">
        <v>98</v>
      </c>
      <c r="AB92" s="6" t="s">
        <v>2263</v>
      </c>
      <c r="AC92" s="49"/>
      <c r="AD92" s="49"/>
      <c r="AE92" s="49"/>
      <c r="AF92" s="49"/>
      <c r="AG92" s="49"/>
      <c r="AH92" s="49"/>
      <c r="AI92" s="49"/>
      <c r="AJ92" s="49"/>
      <c r="AK92" s="49"/>
      <c r="AL92" s="49"/>
      <c r="AM92" s="49"/>
      <c r="AN92" s="49"/>
      <c r="AO92" s="49"/>
      <c r="AP92" s="49"/>
      <c r="AQ92" s="49"/>
      <c r="AR92" s="49"/>
      <c r="AS92" s="49"/>
      <c r="AT92" s="52"/>
      <c r="AU92" s="52"/>
      <c r="AV92" s="52"/>
      <c r="AW92" s="52"/>
      <c r="AX92" s="52"/>
      <c r="AY92" s="52"/>
    </row>
    <row r="93" spans="1:51" ht="19.5" customHeight="1">
      <c r="A93" s="114">
        <v>44132</v>
      </c>
      <c r="B93" s="13" t="s">
        <v>1990</v>
      </c>
      <c r="C93" s="115">
        <v>42.877701999999999</v>
      </c>
      <c r="D93" s="115">
        <v>74.599998999999997</v>
      </c>
      <c r="E93" s="13">
        <v>120</v>
      </c>
      <c r="F93" s="13">
        <v>0</v>
      </c>
      <c r="G93" s="13" t="s">
        <v>21</v>
      </c>
      <c r="H93" s="13" t="str">
        <f t="shared" si="0"/>
        <v>Rally</v>
      </c>
      <c r="I93" s="13" t="s">
        <v>22</v>
      </c>
      <c r="J93" s="34" t="str">
        <f t="shared" si="1"/>
        <v>Human Rights</v>
      </c>
      <c r="K93" s="13"/>
      <c r="L93" s="34" t="str">
        <f t="shared" si="8"/>
        <v/>
      </c>
      <c r="M93" s="13"/>
      <c r="N93" s="34" t="str">
        <f t="shared" si="3"/>
        <v/>
      </c>
      <c r="O93" s="13" t="s">
        <v>2264</v>
      </c>
      <c r="P93" s="13" t="s">
        <v>2265</v>
      </c>
      <c r="Q93" s="9">
        <f t="shared" si="4"/>
        <v>1</v>
      </c>
      <c r="R93" s="13" t="s">
        <v>2266</v>
      </c>
      <c r="S93" s="28"/>
      <c r="T93" s="13" t="s">
        <v>59</v>
      </c>
      <c r="U93" s="34" t="str">
        <f t="shared" si="5"/>
        <v>Local Government</v>
      </c>
      <c r="V93" s="13" t="s">
        <v>82</v>
      </c>
      <c r="W93" s="34" t="str">
        <f t="shared" si="6"/>
        <v>Constructive</v>
      </c>
      <c r="X93" s="28"/>
      <c r="Y93" s="34" t="str">
        <f t="shared" si="7"/>
        <v/>
      </c>
      <c r="Z93" s="116" t="s">
        <v>3616</v>
      </c>
      <c r="AA93" s="13" t="s">
        <v>27</v>
      </c>
      <c r="AB93" s="117" t="s">
        <v>2268</v>
      </c>
      <c r="AC93" s="49"/>
      <c r="AD93" s="49"/>
      <c r="AE93" s="49"/>
      <c r="AF93" s="49"/>
      <c r="AG93" s="49"/>
      <c r="AH93" s="49"/>
      <c r="AI93" s="49"/>
      <c r="AJ93" s="49"/>
      <c r="AK93" s="49"/>
      <c r="AL93" s="49"/>
      <c r="AM93" s="49"/>
      <c r="AN93" s="49"/>
      <c r="AO93" s="49"/>
      <c r="AP93" s="49"/>
      <c r="AQ93" s="49"/>
      <c r="AR93" s="49"/>
      <c r="AS93" s="49"/>
      <c r="AT93" s="52"/>
      <c r="AU93" s="52"/>
      <c r="AV93" s="52"/>
      <c r="AW93" s="52"/>
      <c r="AX93" s="52"/>
      <c r="AY93" s="52"/>
    </row>
    <row r="94" spans="1:51" ht="19.5" customHeight="1">
      <c r="A94" s="114">
        <v>44131</v>
      </c>
      <c r="B94" s="28" t="s">
        <v>1990</v>
      </c>
      <c r="C94" s="115">
        <v>42.876277000000002</v>
      </c>
      <c r="D94" s="115">
        <v>74.586545999999998</v>
      </c>
      <c r="E94" s="13">
        <v>40</v>
      </c>
      <c r="F94" s="28">
        <v>0</v>
      </c>
      <c r="G94" s="13" t="s">
        <v>21</v>
      </c>
      <c r="H94" s="13" t="str">
        <f t="shared" si="0"/>
        <v>Rally</v>
      </c>
      <c r="I94" s="13" t="s">
        <v>22</v>
      </c>
      <c r="J94" s="34" t="str">
        <f t="shared" si="1"/>
        <v>Human Rights</v>
      </c>
      <c r="K94" s="13" t="s">
        <v>282</v>
      </c>
      <c r="L94" s="34" t="str">
        <f t="shared" si="8"/>
        <v>Property &amp; Land</v>
      </c>
      <c r="M94" s="13"/>
      <c r="N94" s="34" t="str">
        <f t="shared" si="3"/>
        <v/>
      </c>
      <c r="O94" s="28" t="s">
        <v>2269</v>
      </c>
      <c r="P94" s="28"/>
      <c r="Q94" s="9">
        <f t="shared" si="4"/>
        <v>1</v>
      </c>
      <c r="R94" s="33" t="s">
        <v>2030</v>
      </c>
      <c r="S94" s="28"/>
      <c r="T94" s="13" t="s">
        <v>59</v>
      </c>
      <c r="U94" s="34" t="str">
        <f t="shared" si="5"/>
        <v>Local Government</v>
      </c>
      <c r="V94" s="13" t="s">
        <v>82</v>
      </c>
      <c r="W94" s="34" t="str">
        <f t="shared" si="6"/>
        <v>Constructive</v>
      </c>
      <c r="X94" s="28"/>
      <c r="Y94" s="34" t="str">
        <f t="shared" si="7"/>
        <v/>
      </c>
      <c r="Z94" s="116" t="s">
        <v>2270</v>
      </c>
      <c r="AA94" s="13" t="s">
        <v>27</v>
      </c>
      <c r="AB94" s="8" t="s">
        <v>2271</v>
      </c>
      <c r="AC94" s="52"/>
      <c r="AD94" s="52"/>
      <c r="AE94" s="52"/>
      <c r="AF94" s="52"/>
      <c r="AG94" s="52"/>
      <c r="AH94" s="52"/>
      <c r="AI94" s="52"/>
      <c r="AJ94" s="52"/>
      <c r="AK94" s="52"/>
      <c r="AL94" s="52"/>
      <c r="AM94" s="52"/>
      <c r="AN94" s="52"/>
      <c r="AO94" s="52"/>
      <c r="AP94" s="52"/>
      <c r="AQ94" s="52"/>
      <c r="AR94" s="52"/>
      <c r="AS94" s="52"/>
      <c r="AT94" s="52"/>
      <c r="AU94" s="52"/>
      <c r="AV94" s="52"/>
      <c r="AW94" s="52"/>
      <c r="AX94" s="52"/>
      <c r="AY94" s="52"/>
    </row>
    <row r="95" spans="1:51" ht="19.5" customHeight="1">
      <c r="A95" s="5">
        <v>44130</v>
      </c>
      <c r="B95" s="6" t="s">
        <v>1990</v>
      </c>
      <c r="C95" s="6">
        <v>42.877249302833597</v>
      </c>
      <c r="D95" s="15">
        <v>74.613094726978105</v>
      </c>
      <c r="E95" s="8">
        <v>50</v>
      </c>
      <c r="F95" s="8">
        <v>0</v>
      </c>
      <c r="G95" s="8" t="s">
        <v>21</v>
      </c>
      <c r="H95" s="8" t="str">
        <f t="shared" si="0"/>
        <v>Rally</v>
      </c>
      <c r="I95" s="8" t="s">
        <v>22</v>
      </c>
      <c r="J95" s="34" t="str">
        <f t="shared" si="1"/>
        <v>Human Rights</v>
      </c>
      <c r="K95" s="8"/>
      <c r="L95" s="34" t="str">
        <f t="shared" si="8"/>
        <v/>
      </c>
      <c r="M95" s="28"/>
      <c r="N95" s="34" t="str">
        <f t="shared" si="3"/>
        <v/>
      </c>
      <c r="O95" s="8"/>
      <c r="P95" s="28"/>
      <c r="Q95" s="9">
        <f t="shared" si="4"/>
        <v>0</v>
      </c>
      <c r="R95" s="8" t="s">
        <v>2272</v>
      </c>
      <c r="S95" s="8"/>
      <c r="T95" s="8" t="s">
        <v>24</v>
      </c>
      <c r="U95" s="34" t="str">
        <f t="shared" si="5"/>
        <v>National Government</v>
      </c>
      <c r="V95" s="8" t="s">
        <v>67</v>
      </c>
      <c r="W95" s="34" t="str">
        <f t="shared" si="6"/>
        <v>Neutral</v>
      </c>
      <c r="X95" s="28"/>
      <c r="Y95" s="34" t="str">
        <f t="shared" si="7"/>
        <v/>
      </c>
      <c r="Z95" s="11" t="s">
        <v>2273</v>
      </c>
      <c r="AA95" s="8" t="s">
        <v>27</v>
      </c>
      <c r="AB95" s="6" t="s">
        <v>2274</v>
      </c>
      <c r="AC95" s="49"/>
      <c r="AD95" s="49"/>
      <c r="AE95" s="49"/>
      <c r="AF95" s="49"/>
      <c r="AG95" s="49"/>
      <c r="AH95" s="49"/>
      <c r="AI95" s="49"/>
      <c r="AJ95" s="49"/>
      <c r="AK95" s="49"/>
      <c r="AL95" s="49"/>
      <c r="AM95" s="49"/>
      <c r="AN95" s="49"/>
      <c r="AO95" s="49"/>
      <c r="AP95" s="49"/>
      <c r="AQ95" s="49"/>
      <c r="AR95" s="49"/>
      <c r="AS95" s="49"/>
      <c r="AT95" s="52"/>
      <c r="AU95" s="52"/>
      <c r="AV95" s="52"/>
      <c r="AW95" s="52"/>
      <c r="AX95" s="52"/>
      <c r="AY95" s="52"/>
    </row>
    <row r="96" spans="1:51" ht="19.5" customHeight="1">
      <c r="A96" s="114">
        <v>44130</v>
      </c>
      <c r="B96" s="28" t="s">
        <v>1990</v>
      </c>
      <c r="C96" s="113">
        <v>42.876443000000002</v>
      </c>
      <c r="D96" s="28">
        <v>74.586602999999997</v>
      </c>
      <c r="E96" s="28">
        <v>100</v>
      </c>
      <c r="F96" s="28">
        <v>0</v>
      </c>
      <c r="G96" s="13" t="s">
        <v>21</v>
      </c>
      <c r="H96" s="28" t="str">
        <f t="shared" si="0"/>
        <v>Rally</v>
      </c>
      <c r="I96" s="28" t="s">
        <v>22</v>
      </c>
      <c r="J96" s="34" t="str">
        <f t="shared" si="1"/>
        <v>Human Rights</v>
      </c>
      <c r="K96" s="28"/>
      <c r="L96" s="34" t="str">
        <f t="shared" si="8"/>
        <v/>
      </c>
      <c r="M96" s="28"/>
      <c r="N96" s="34" t="str">
        <f t="shared" si="3"/>
        <v/>
      </c>
      <c r="O96" s="28"/>
      <c r="P96" s="28"/>
      <c r="Q96" s="9">
        <f t="shared" si="4"/>
        <v>0</v>
      </c>
      <c r="R96" s="28" t="s">
        <v>2275</v>
      </c>
      <c r="S96" s="8" t="s">
        <v>2030</v>
      </c>
      <c r="T96" s="28" t="s">
        <v>76</v>
      </c>
      <c r="U96" s="34" t="str">
        <f t="shared" si="5"/>
        <v>Local Non-Gov Actor</v>
      </c>
      <c r="V96" s="13" t="s">
        <v>67</v>
      </c>
      <c r="W96" s="34" t="str">
        <f t="shared" si="6"/>
        <v>Neutral</v>
      </c>
      <c r="X96" s="28"/>
      <c r="Y96" s="34" t="str">
        <f t="shared" si="7"/>
        <v/>
      </c>
      <c r="Z96" s="113" t="s">
        <v>2276</v>
      </c>
      <c r="AA96" s="7" t="s">
        <v>27</v>
      </c>
      <c r="AB96" s="118" t="s">
        <v>2277</v>
      </c>
      <c r="AC96" s="60"/>
      <c r="AD96" s="52"/>
      <c r="AE96" s="75" t="s">
        <v>2277</v>
      </c>
      <c r="AF96" s="52"/>
      <c r="AG96" s="52"/>
      <c r="AH96" s="52"/>
      <c r="AI96" s="52"/>
      <c r="AJ96" s="52"/>
      <c r="AK96" s="52"/>
      <c r="AL96" s="52"/>
      <c r="AM96" s="52"/>
      <c r="AN96" s="52"/>
      <c r="AO96" s="52"/>
      <c r="AP96" s="52"/>
      <c r="AQ96" s="52"/>
      <c r="AR96" s="52"/>
      <c r="AS96" s="52"/>
      <c r="AT96" s="52"/>
      <c r="AU96" s="52"/>
      <c r="AV96" s="52"/>
      <c r="AW96" s="52"/>
      <c r="AX96" s="52"/>
      <c r="AY96" s="52"/>
    </row>
    <row r="97" spans="1:51" ht="19.5" customHeight="1">
      <c r="A97" s="5">
        <v>44128</v>
      </c>
      <c r="B97" s="6" t="s">
        <v>1990</v>
      </c>
      <c r="C97" s="6">
        <v>42.876521722308503</v>
      </c>
      <c r="D97" s="15">
        <v>74.586505253202603</v>
      </c>
      <c r="E97" s="8">
        <v>40</v>
      </c>
      <c r="F97" s="8">
        <v>0</v>
      </c>
      <c r="G97" s="8" t="s">
        <v>21</v>
      </c>
      <c r="H97" s="8" t="str">
        <f t="shared" si="0"/>
        <v>Rally</v>
      </c>
      <c r="I97" s="8" t="s">
        <v>22</v>
      </c>
      <c r="J97" s="34" t="str">
        <f t="shared" si="1"/>
        <v>Human Rights</v>
      </c>
      <c r="K97" s="8"/>
      <c r="L97" s="34" t="str">
        <f t="shared" si="8"/>
        <v/>
      </c>
      <c r="M97" s="28"/>
      <c r="N97" s="34" t="str">
        <f t="shared" si="3"/>
        <v/>
      </c>
      <c r="O97" s="8"/>
      <c r="P97" s="28"/>
      <c r="Q97" s="9">
        <f t="shared" si="4"/>
        <v>0</v>
      </c>
      <c r="R97" s="8" t="s">
        <v>2030</v>
      </c>
      <c r="S97" s="8"/>
      <c r="T97" s="8" t="s">
        <v>59</v>
      </c>
      <c r="U97" s="34" t="str">
        <f t="shared" si="5"/>
        <v>Local Government</v>
      </c>
      <c r="V97" s="8" t="s">
        <v>67</v>
      </c>
      <c r="W97" s="34" t="str">
        <f t="shared" si="6"/>
        <v>Neutral</v>
      </c>
      <c r="X97" s="28"/>
      <c r="Y97" s="34" t="str">
        <f t="shared" si="7"/>
        <v/>
      </c>
      <c r="Z97" s="11" t="s">
        <v>2278</v>
      </c>
      <c r="AA97" s="8" t="s">
        <v>27</v>
      </c>
      <c r="AB97" s="6" t="s">
        <v>2279</v>
      </c>
      <c r="AC97" s="49"/>
      <c r="AD97" s="49"/>
      <c r="AE97" s="49"/>
      <c r="AF97" s="49"/>
      <c r="AG97" s="49"/>
      <c r="AH97" s="49"/>
      <c r="AI97" s="49"/>
      <c r="AJ97" s="49"/>
      <c r="AK97" s="49"/>
      <c r="AL97" s="49"/>
      <c r="AM97" s="49"/>
      <c r="AN97" s="49"/>
      <c r="AO97" s="49"/>
      <c r="AP97" s="49"/>
      <c r="AQ97" s="49"/>
      <c r="AR97" s="49"/>
      <c r="AS97" s="49"/>
      <c r="AT97" s="52"/>
      <c r="AU97" s="52"/>
      <c r="AV97" s="52"/>
      <c r="AW97" s="52"/>
      <c r="AX97" s="52"/>
      <c r="AY97" s="52"/>
    </row>
    <row r="98" spans="1:51" ht="19.5" customHeight="1">
      <c r="A98" s="5">
        <v>44126</v>
      </c>
      <c r="B98" s="6" t="s">
        <v>1990</v>
      </c>
      <c r="C98" s="6">
        <v>42.933270138359603</v>
      </c>
      <c r="D98" s="15">
        <v>74.622957306542403</v>
      </c>
      <c r="E98" s="8">
        <v>30</v>
      </c>
      <c r="F98" s="8">
        <v>0</v>
      </c>
      <c r="G98" s="8" t="s">
        <v>21</v>
      </c>
      <c r="H98" s="8" t="str">
        <f t="shared" si="0"/>
        <v>Rally</v>
      </c>
      <c r="I98" s="8" t="s">
        <v>44</v>
      </c>
      <c r="J98" s="34" t="str">
        <f t="shared" si="1"/>
        <v>Livelihood</v>
      </c>
      <c r="K98" s="8" t="s">
        <v>140</v>
      </c>
      <c r="L98" s="34" t="str">
        <f t="shared" si="8"/>
        <v>Covid-19</v>
      </c>
      <c r="M98" s="8"/>
      <c r="N98" s="34" t="str">
        <f t="shared" si="3"/>
        <v/>
      </c>
      <c r="O98" s="8"/>
      <c r="P98" s="28"/>
      <c r="Q98" s="9">
        <f t="shared" si="4"/>
        <v>0</v>
      </c>
      <c r="R98" s="8" t="s">
        <v>2280</v>
      </c>
      <c r="S98" s="8"/>
      <c r="T98" s="8" t="s">
        <v>24</v>
      </c>
      <c r="U98" s="34" t="str">
        <f t="shared" si="5"/>
        <v>National Government</v>
      </c>
      <c r="V98" s="8" t="s">
        <v>67</v>
      </c>
      <c r="W98" s="34" t="str">
        <f t="shared" si="6"/>
        <v>Neutral</v>
      </c>
      <c r="X98" s="28"/>
      <c r="Y98" s="34" t="str">
        <f t="shared" si="7"/>
        <v/>
      </c>
      <c r="Z98" s="11" t="s">
        <v>2281</v>
      </c>
      <c r="AA98" s="8" t="s">
        <v>98</v>
      </c>
      <c r="AB98" s="6" t="s">
        <v>2282</v>
      </c>
      <c r="AC98" s="49"/>
      <c r="AD98" s="49"/>
      <c r="AE98" s="49"/>
      <c r="AF98" s="49"/>
      <c r="AG98" s="49"/>
      <c r="AH98" s="49"/>
      <c r="AI98" s="49"/>
      <c r="AJ98" s="49"/>
      <c r="AK98" s="49"/>
      <c r="AL98" s="49"/>
      <c r="AM98" s="49"/>
      <c r="AN98" s="49"/>
      <c r="AO98" s="49"/>
      <c r="AP98" s="49"/>
      <c r="AQ98" s="49"/>
      <c r="AR98" s="49"/>
      <c r="AS98" s="49"/>
      <c r="AT98" s="52"/>
      <c r="AU98" s="52"/>
      <c r="AV98" s="52"/>
      <c r="AW98" s="52"/>
      <c r="AX98" s="52"/>
      <c r="AY98" s="52"/>
    </row>
    <row r="99" spans="1:51" ht="19.5" customHeight="1">
      <c r="A99" s="5">
        <v>44126</v>
      </c>
      <c r="B99" s="6" t="s">
        <v>2283</v>
      </c>
      <c r="C99" s="14">
        <v>43.063133000000001</v>
      </c>
      <c r="D99" s="15">
        <v>74.436943999999997</v>
      </c>
      <c r="E99" s="8">
        <v>30</v>
      </c>
      <c r="F99" s="8">
        <v>0</v>
      </c>
      <c r="G99" s="8" t="s">
        <v>21</v>
      </c>
      <c r="H99" s="8" t="str">
        <f t="shared" si="0"/>
        <v>Rally</v>
      </c>
      <c r="I99" s="8" t="s">
        <v>91</v>
      </c>
      <c r="J99" s="34" t="str">
        <f t="shared" si="1"/>
        <v>Livelihood</v>
      </c>
      <c r="K99" s="8"/>
      <c r="L99" s="34" t="str">
        <f t="shared" si="8"/>
        <v/>
      </c>
      <c r="M99" s="28"/>
      <c r="N99" s="34" t="str">
        <f t="shared" si="3"/>
        <v/>
      </c>
      <c r="O99" s="8"/>
      <c r="P99" s="28"/>
      <c r="Q99" s="9">
        <f t="shared" si="4"/>
        <v>0</v>
      </c>
      <c r="R99" s="8" t="s">
        <v>2284</v>
      </c>
      <c r="S99" s="8" t="s">
        <v>2285</v>
      </c>
      <c r="T99" s="8" t="s">
        <v>76</v>
      </c>
      <c r="U99" s="34" t="str">
        <f t="shared" si="5"/>
        <v>Local Non-Gov Actor</v>
      </c>
      <c r="V99" s="8" t="s">
        <v>48</v>
      </c>
      <c r="W99" s="34" t="str">
        <f t="shared" si="6"/>
        <v>Constructive</v>
      </c>
      <c r="X99" s="28"/>
      <c r="Y99" s="34" t="str">
        <f t="shared" si="7"/>
        <v/>
      </c>
      <c r="Z99" s="11" t="s">
        <v>2286</v>
      </c>
      <c r="AA99" s="8" t="s">
        <v>98</v>
      </c>
      <c r="AB99" s="6" t="s">
        <v>2287</v>
      </c>
      <c r="AC99" s="49"/>
      <c r="AD99" s="49"/>
      <c r="AE99" s="49"/>
      <c r="AF99" s="49"/>
      <c r="AG99" s="49"/>
      <c r="AH99" s="49"/>
      <c r="AI99" s="49"/>
      <c r="AJ99" s="49"/>
      <c r="AK99" s="49"/>
      <c r="AL99" s="49"/>
      <c r="AM99" s="49"/>
      <c r="AN99" s="49"/>
      <c r="AO99" s="49"/>
      <c r="AP99" s="49"/>
      <c r="AQ99" s="49"/>
      <c r="AR99" s="49"/>
      <c r="AS99" s="49"/>
      <c r="AT99" s="52"/>
      <c r="AU99" s="52"/>
      <c r="AV99" s="52"/>
      <c r="AW99" s="52"/>
      <c r="AX99" s="52"/>
      <c r="AY99" s="52"/>
    </row>
    <row r="100" spans="1:51" ht="19.5" customHeight="1">
      <c r="A100" s="114">
        <v>44125</v>
      </c>
      <c r="B100" s="28" t="s">
        <v>1990</v>
      </c>
      <c r="C100" s="113">
        <v>42.876576999999997</v>
      </c>
      <c r="D100" s="28">
        <v>74.586558999999994</v>
      </c>
      <c r="E100" s="28">
        <v>50</v>
      </c>
      <c r="F100" s="28">
        <v>0</v>
      </c>
      <c r="G100" s="13" t="s">
        <v>21</v>
      </c>
      <c r="H100" s="28" t="str">
        <f t="shared" si="0"/>
        <v>Rally</v>
      </c>
      <c r="I100" s="28" t="s">
        <v>22</v>
      </c>
      <c r="J100" s="34" t="str">
        <f t="shared" si="1"/>
        <v>Human Rights</v>
      </c>
      <c r="K100" s="28"/>
      <c r="L100" s="34" t="str">
        <f t="shared" si="8"/>
        <v/>
      </c>
      <c r="M100" s="28"/>
      <c r="N100" s="34" t="str">
        <f t="shared" si="3"/>
        <v/>
      </c>
      <c r="O100" s="28"/>
      <c r="P100" s="28"/>
      <c r="Q100" s="9">
        <f t="shared" si="4"/>
        <v>0</v>
      </c>
      <c r="R100" s="119" t="s">
        <v>2275</v>
      </c>
      <c r="S100" s="8" t="s">
        <v>2030</v>
      </c>
      <c r="T100" s="28" t="s">
        <v>76</v>
      </c>
      <c r="U100" s="34" t="str">
        <f t="shared" si="5"/>
        <v>Local Non-Gov Actor</v>
      </c>
      <c r="V100" s="13" t="s">
        <v>67</v>
      </c>
      <c r="W100" s="34" t="str">
        <f t="shared" si="6"/>
        <v>Neutral</v>
      </c>
      <c r="X100" s="28"/>
      <c r="Y100" s="34" t="str">
        <f t="shared" si="7"/>
        <v/>
      </c>
      <c r="Z100" s="113" t="s">
        <v>2288</v>
      </c>
      <c r="AA100" s="28" t="s">
        <v>27</v>
      </c>
      <c r="AB100" s="118" t="s">
        <v>2289</v>
      </c>
      <c r="AC100" s="60"/>
      <c r="AD100" s="52"/>
      <c r="AE100" s="75"/>
      <c r="AF100" s="52"/>
      <c r="AG100" s="52"/>
      <c r="AH100" s="52"/>
      <c r="AI100" s="52"/>
      <c r="AJ100" s="52"/>
      <c r="AK100" s="52"/>
      <c r="AL100" s="52"/>
      <c r="AM100" s="52"/>
      <c r="AN100" s="52"/>
      <c r="AO100" s="52"/>
      <c r="AP100" s="52"/>
      <c r="AQ100" s="52"/>
      <c r="AR100" s="52"/>
      <c r="AS100" s="52"/>
      <c r="AT100" s="52"/>
      <c r="AU100" s="52"/>
      <c r="AV100" s="52"/>
      <c r="AW100" s="52"/>
      <c r="AX100" s="52"/>
      <c r="AY100" s="52"/>
    </row>
    <row r="101" spans="1:51" ht="19.5" customHeight="1">
      <c r="A101" s="114">
        <v>44125</v>
      </c>
      <c r="B101" s="28" t="s">
        <v>1990</v>
      </c>
      <c r="C101" s="113">
        <v>42.879945999999997</v>
      </c>
      <c r="D101" s="28">
        <v>74.606477999999996</v>
      </c>
      <c r="E101" s="28">
        <v>30</v>
      </c>
      <c r="F101" s="28">
        <v>0</v>
      </c>
      <c r="G101" s="13" t="s">
        <v>21</v>
      </c>
      <c r="H101" s="28" t="str">
        <f t="shared" si="0"/>
        <v>Rally</v>
      </c>
      <c r="I101" s="28" t="s">
        <v>22</v>
      </c>
      <c r="J101" s="34" t="str">
        <f t="shared" si="1"/>
        <v>Human Rights</v>
      </c>
      <c r="K101" s="28"/>
      <c r="L101" s="34" t="str">
        <f t="shared" si="8"/>
        <v/>
      </c>
      <c r="M101" s="28"/>
      <c r="N101" s="34" t="str">
        <f t="shared" si="3"/>
        <v/>
      </c>
      <c r="O101" s="28" t="s">
        <v>2056</v>
      </c>
      <c r="P101" s="28"/>
      <c r="Q101" s="9">
        <f t="shared" si="4"/>
        <v>1</v>
      </c>
      <c r="R101" s="13" t="s">
        <v>1280</v>
      </c>
      <c r="S101" s="28"/>
      <c r="T101" s="28" t="s">
        <v>53</v>
      </c>
      <c r="U101" s="34" t="str">
        <f t="shared" si="5"/>
        <v>Justice System</v>
      </c>
      <c r="V101" s="13" t="s">
        <v>67</v>
      </c>
      <c r="W101" s="34" t="str">
        <f t="shared" si="6"/>
        <v>Neutral</v>
      </c>
      <c r="X101" s="28"/>
      <c r="Y101" s="34" t="str">
        <f t="shared" si="7"/>
        <v/>
      </c>
      <c r="Z101" s="113" t="s">
        <v>2290</v>
      </c>
      <c r="AA101" s="28" t="s">
        <v>27</v>
      </c>
      <c r="AB101" s="118" t="s">
        <v>2291</v>
      </c>
      <c r="AC101" s="60"/>
      <c r="AD101" s="52"/>
      <c r="AE101" s="75"/>
      <c r="AF101" s="52"/>
      <c r="AG101" s="52"/>
      <c r="AH101" s="52"/>
      <c r="AI101" s="52"/>
      <c r="AJ101" s="52"/>
      <c r="AK101" s="52"/>
      <c r="AL101" s="52"/>
      <c r="AM101" s="52"/>
      <c r="AN101" s="52"/>
      <c r="AO101" s="52"/>
      <c r="AP101" s="52"/>
      <c r="AQ101" s="52"/>
      <c r="AR101" s="52"/>
      <c r="AS101" s="52"/>
      <c r="AT101" s="52"/>
      <c r="AU101" s="52"/>
      <c r="AV101" s="52"/>
      <c r="AW101" s="52"/>
      <c r="AX101" s="52"/>
      <c r="AY101" s="52"/>
    </row>
    <row r="102" spans="1:51" ht="19.5" customHeight="1">
      <c r="A102" s="114">
        <v>44120</v>
      </c>
      <c r="B102" s="28" t="s">
        <v>2292</v>
      </c>
      <c r="C102" s="28">
        <v>42.460921999999997</v>
      </c>
      <c r="D102" s="28">
        <v>77.941830999999993</v>
      </c>
      <c r="E102" s="28" t="s">
        <v>87</v>
      </c>
      <c r="F102" s="28">
        <v>0</v>
      </c>
      <c r="G102" s="13" t="s">
        <v>2293</v>
      </c>
      <c r="H102" s="28" t="str">
        <f t="shared" si="0"/>
        <v>Rally</v>
      </c>
      <c r="I102" s="28" t="s">
        <v>22</v>
      </c>
      <c r="J102" s="34" t="str">
        <f t="shared" si="1"/>
        <v>Human Rights</v>
      </c>
      <c r="K102" s="28"/>
      <c r="L102" s="34" t="str">
        <f t="shared" si="8"/>
        <v/>
      </c>
      <c r="M102" s="28"/>
      <c r="N102" s="34" t="str">
        <f t="shared" si="3"/>
        <v/>
      </c>
      <c r="O102" s="28"/>
      <c r="P102" s="28"/>
      <c r="Q102" s="9">
        <f t="shared" si="4"/>
        <v>0</v>
      </c>
      <c r="R102" s="13" t="s">
        <v>2294</v>
      </c>
      <c r="S102" s="28"/>
      <c r="T102" s="28" t="s">
        <v>81</v>
      </c>
      <c r="U102" s="34" t="str">
        <f t="shared" si="5"/>
        <v>Local Non-Gov Actor</v>
      </c>
      <c r="V102" s="13" t="s">
        <v>67</v>
      </c>
      <c r="W102" s="34" t="str">
        <f t="shared" si="6"/>
        <v>Neutral</v>
      </c>
      <c r="X102" s="28"/>
      <c r="Y102" s="34" t="str">
        <f t="shared" si="7"/>
        <v/>
      </c>
      <c r="Z102" s="113" t="s">
        <v>2295</v>
      </c>
      <c r="AA102" s="28" t="s">
        <v>27</v>
      </c>
      <c r="AB102" s="118" t="s">
        <v>2296</v>
      </c>
      <c r="AC102" s="60"/>
      <c r="AD102" s="52"/>
      <c r="AE102" s="75"/>
      <c r="AF102" s="52"/>
      <c r="AG102" s="52"/>
      <c r="AH102" s="52"/>
      <c r="AI102" s="52"/>
      <c r="AJ102" s="52"/>
      <c r="AK102" s="52"/>
      <c r="AL102" s="52"/>
      <c r="AM102" s="52"/>
      <c r="AN102" s="52"/>
      <c r="AO102" s="52"/>
      <c r="AP102" s="52"/>
      <c r="AQ102" s="52"/>
      <c r="AR102" s="52"/>
      <c r="AS102" s="52"/>
      <c r="AT102" s="52"/>
      <c r="AU102" s="52"/>
      <c r="AV102" s="52"/>
      <c r="AW102" s="52"/>
      <c r="AX102" s="52"/>
      <c r="AY102" s="52"/>
    </row>
    <row r="103" spans="1:51" ht="19.5" customHeight="1">
      <c r="A103" s="114">
        <v>44120</v>
      </c>
      <c r="B103" s="28" t="s">
        <v>1990</v>
      </c>
      <c r="C103" s="113">
        <v>42.879505999999999</v>
      </c>
      <c r="D103" s="28">
        <v>74.604018999999994</v>
      </c>
      <c r="E103" s="28">
        <v>500</v>
      </c>
      <c r="F103" s="28">
        <v>0</v>
      </c>
      <c r="G103" s="13" t="s">
        <v>21</v>
      </c>
      <c r="H103" s="28" t="str">
        <f t="shared" si="0"/>
        <v>Rally</v>
      </c>
      <c r="I103" s="28" t="s">
        <v>22</v>
      </c>
      <c r="J103" s="34" t="str">
        <f t="shared" si="1"/>
        <v>Human Rights</v>
      </c>
      <c r="K103" s="28"/>
      <c r="L103" s="34" t="str">
        <f t="shared" si="8"/>
        <v/>
      </c>
      <c r="M103" s="28"/>
      <c r="N103" s="34" t="str">
        <f t="shared" si="3"/>
        <v/>
      </c>
      <c r="O103" s="28" t="s">
        <v>2297</v>
      </c>
      <c r="P103" s="28"/>
      <c r="Q103" s="9">
        <f t="shared" si="4"/>
        <v>1</v>
      </c>
      <c r="R103" s="119" t="s">
        <v>24</v>
      </c>
      <c r="S103" s="28"/>
      <c r="T103" s="28" t="s">
        <v>24</v>
      </c>
      <c r="U103" s="34" t="str">
        <f t="shared" si="5"/>
        <v>National Government</v>
      </c>
      <c r="V103" s="13" t="s">
        <v>67</v>
      </c>
      <c r="W103" s="34" t="str">
        <f t="shared" si="6"/>
        <v>Neutral</v>
      </c>
      <c r="X103" s="28"/>
      <c r="Y103" s="34" t="str">
        <f t="shared" si="7"/>
        <v/>
      </c>
      <c r="Z103" s="113" t="s">
        <v>2298</v>
      </c>
      <c r="AA103" s="28" t="s">
        <v>27</v>
      </c>
      <c r="AB103" s="118" t="s">
        <v>2299</v>
      </c>
      <c r="AC103" s="60"/>
      <c r="AD103" s="52"/>
      <c r="AE103" s="75"/>
      <c r="AF103" s="52"/>
      <c r="AG103" s="52"/>
      <c r="AH103" s="52"/>
      <c r="AI103" s="52"/>
      <c r="AJ103" s="52"/>
      <c r="AK103" s="52"/>
      <c r="AL103" s="52"/>
      <c r="AM103" s="52"/>
      <c r="AN103" s="52"/>
      <c r="AO103" s="52"/>
      <c r="AP103" s="52"/>
      <c r="AQ103" s="52"/>
      <c r="AR103" s="52"/>
      <c r="AS103" s="52"/>
      <c r="AT103" s="52"/>
      <c r="AU103" s="52"/>
      <c r="AV103" s="52"/>
      <c r="AW103" s="52"/>
      <c r="AX103" s="52"/>
      <c r="AY103" s="52"/>
    </row>
    <row r="104" spans="1:51" ht="19.5" customHeight="1">
      <c r="A104" s="114">
        <v>44119</v>
      </c>
      <c r="B104" s="28" t="s">
        <v>1990</v>
      </c>
      <c r="C104" s="28">
        <v>42.807859000000001</v>
      </c>
      <c r="D104" s="28">
        <v>74.582640999999995</v>
      </c>
      <c r="E104" s="28">
        <v>1500</v>
      </c>
      <c r="F104" s="28">
        <v>0</v>
      </c>
      <c r="G104" s="28" t="s">
        <v>21</v>
      </c>
      <c r="H104" s="28" t="str">
        <f t="shared" si="0"/>
        <v>Rally</v>
      </c>
      <c r="I104" s="28" t="s">
        <v>22</v>
      </c>
      <c r="J104" s="34" t="str">
        <f t="shared" si="1"/>
        <v>Human Rights</v>
      </c>
      <c r="K104" s="28"/>
      <c r="L104" s="34" t="str">
        <f t="shared" si="8"/>
        <v/>
      </c>
      <c r="M104" s="28"/>
      <c r="N104" s="34" t="str">
        <f t="shared" si="3"/>
        <v/>
      </c>
      <c r="O104" s="28" t="s">
        <v>2297</v>
      </c>
      <c r="P104" s="28"/>
      <c r="Q104" s="9">
        <f t="shared" si="4"/>
        <v>1</v>
      </c>
      <c r="R104" s="28" t="s">
        <v>2300</v>
      </c>
      <c r="S104" s="28" t="s">
        <v>2301</v>
      </c>
      <c r="T104" s="28" t="s">
        <v>76</v>
      </c>
      <c r="U104" s="34" t="str">
        <f t="shared" si="5"/>
        <v>Local Non-Gov Actor</v>
      </c>
      <c r="V104" s="8" t="s">
        <v>82</v>
      </c>
      <c r="W104" s="34" t="str">
        <f t="shared" si="6"/>
        <v>Constructive</v>
      </c>
      <c r="X104" s="28"/>
      <c r="Y104" s="34" t="str">
        <f t="shared" si="7"/>
        <v/>
      </c>
      <c r="Z104" s="113" t="s">
        <v>2302</v>
      </c>
      <c r="AA104" s="28" t="s">
        <v>27</v>
      </c>
      <c r="AB104" s="118" t="s">
        <v>2303</v>
      </c>
      <c r="AC104" s="60"/>
      <c r="AD104" s="52"/>
      <c r="AE104" s="75"/>
      <c r="AF104" s="52"/>
      <c r="AG104" s="52"/>
      <c r="AH104" s="52"/>
      <c r="AI104" s="52"/>
      <c r="AJ104" s="52"/>
      <c r="AK104" s="52"/>
      <c r="AL104" s="52"/>
      <c r="AM104" s="52"/>
      <c r="AN104" s="52"/>
      <c r="AO104" s="52"/>
      <c r="AP104" s="52"/>
      <c r="AQ104" s="52"/>
      <c r="AR104" s="52"/>
      <c r="AS104" s="52"/>
      <c r="AT104" s="52"/>
      <c r="AU104" s="52"/>
      <c r="AV104" s="52"/>
      <c r="AW104" s="52"/>
      <c r="AX104" s="52"/>
      <c r="AY104" s="52"/>
    </row>
    <row r="105" spans="1:51" ht="19.5" customHeight="1">
      <c r="A105" s="114">
        <v>44119</v>
      </c>
      <c r="B105" s="28" t="s">
        <v>1990</v>
      </c>
      <c r="C105" s="113">
        <v>42.879505999999999</v>
      </c>
      <c r="D105" s="28">
        <v>74.604018999999994</v>
      </c>
      <c r="E105" s="28">
        <v>1000</v>
      </c>
      <c r="F105" s="28">
        <v>0</v>
      </c>
      <c r="G105" s="28" t="s">
        <v>21</v>
      </c>
      <c r="H105" s="28" t="str">
        <f t="shared" si="0"/>
        <v>Rally</v>
      </c>
      <c r="I105" s="28" t="s">
        <v>22</v>
      </c>
      <c r="J105" s="34" t="str">
        <f t="shared" si="1"/>
        <v>Human Rights</v>
      </c>
      <c r="K105" s="28"/>
      <c r="L105" s="34" t="str">
        <f t="shared" si="8"/>
        <v/>
      </c>
      <c r="M105" s="28"/>
      <c r="N105" s="34" t="str">
        <f t="shared" si="3"/>
        <v/>
      </c>
      <c r="O105" s="28" t="s">
        <v>2297</v>
      </c>
      <c r="P105" s="28"/>
      <c r="Q105" s="9">
        <f t="shared" si="4"/>
        <v>1</v>
      </c>
      <c r="R105" s="28" t="s">
        <v>2301</v>
      </c>
      <c r="S105" s="28"/>
      <c r="T105" s="28" t="s">
        <v>76</v>
      </c>
      <c r="U105" s="34" t="str">
        <f t="shared" si="5"/>
        <v>Local Non-Gov Actor</v>
      </c>
      <c r="V105" s="8" t="s">
        <v>87</v>
      </c>
      <c r="W105" s="34" t="str">
        <f t="shared" si="6"/>
        <v>Neutral</v>
      </c>
      <c r="X105" s="28"/>
      <c r="Y105" s="34" t="str">
        <f t="shared" si="7"/>
        <v/>
      </c>
      <c r="Z105" s="113" t="s">
        <v>2304</v>
      </c>
      <c r="AA105" s="28" t="s">
        <v>27</v>
      </c>
      <c r="AB105" s="118" t="s">
        <v>2305</v>
      </c>
      <c r="AC105" s="60"/>
      <c r="AD105" s="52"/>
      <c r="AE105" s="75"/>
      <c r="AF105" s="52"/>
      <c r="AG105" s="52"/>
      <c r="AH105" s="52"/>
      <c r="AI105" s="52"/>
      <c r="AJ105" s="52"/>
      <c r="AK105" s="52"/>
      <c r="AL105" s="52"/>
      <c r="AM105" s="52"/>
      <c r="AN105" s="52"/>
      <c r="AO105" s="52"/>
      <c r="AP105" s="52"/>
      <c r="AQ105" s="52"/>
      <c r="AR105" s="52"/>
      <c r="AS105" s="52"/>
      <c r="AT105" s="52"/>
      <c r="AU105" s="52"/>
      <c r="AV105" s="52"/>
      <c r="AW105" s="52"/>
      <c r="AX105" s="52"/>
      <c r="AY105" s="52"/>
    </row>
    <row r="106" spans="1:51" ht="19.5" customHeight="1">
      <c r="A106" s="114">
        <v>44118</v>
      </c>
      <c r="B106" s="28" t="s">
        <v>1990</v>
      </c>
      <c r="C106" s="113">
        <v>42.879420000000003</v>
      </c>
      <c r="D106" s="28">
        <v>74.603930000000005</v>
      </c>
      <c r="E106" s="28">
        <v>1600</v>
      </c>
      <c r="F106" s="28">
        <v>0</v>
      </c>
      <c r="G106" s="13" t="s">
        <v>21</v>
      </c>
      <c r="H106" s="28" t="str">
        <f t="shared" si="0"/>
        <v>Rally</v>
      </c>
      <c r="I106" s="28" t="s">
        <v>22</v>
      </c>
      <c r="J106" s="34" t="str">
        <f t="shared" si="1"/>
        <v>Human Rights</v>
      </c>
      <c r="K106" s="28"/>
      <c r="L106" s="34" t="str">
        <f t="shared" si="8"/>
        <v/>
      </c>
      <c r="M106" s="28"/>
      <c r="N106" s="34" t="str">
        <f t="shared" si="3"/>
        <v/>
      </c>
      <c r="O106" s="28" t="s">
        <v>2297</v>
      </c>
      <c r="P106" s="28"/>
      <c r="Q106" s="9">
        <f t="shared" si="4"/>
        <v>1</v>
      </c>
      <c r="R106" s="120" t="s">
        <v>24</v>
      </c>
      <c r="S106" s="28"/>
      <c r="T106" s="28" t="s">
        <v>24</v>
      </c>
      <c r="U106" s="34" t="str">
        <f t="shared" si="5"/>
        <v>National Government</v>
      </c>
      <c r="V106" s="13" t="s">
        <v>67</v>
      </c>
      <c r="W106" s="34" t="str">
        <f t="shared" si="6"/>
        <v>Neutral</v>
      </c>
      <c r="X106" s="28"/>
      <c r="Y106" s="34" t="str">
        <f t="shared" si="7"/>
        <v/>
      </c>
      <c r="Z106" s="113" t="s">
        <v>2306</v>
      </c>
      <c r="AA106" s="28" t="s">
        <v>27</v>
      </c>
      <c r="AB106" s="118" t="s">
        <v>2307</v>
      </c>
      <c r="AC106" s="60"/>
      <c r="AD106" s="52"/>
      <c r="AE106" s="75"/>
      <c r="AF106" s="52"/>
      <c r="AG106" s="52"/>
      <c r="AH106" s="52"/>
      <c r="AI106" s="52"/>
      <c r="AJ106" s="52"/>
      <c r="AK106" s="52"/>
      <c r="AL106" s="52"/>
      <c r="AM106" s="52"/>
      <c r="AN106" s="52"/>
      <c r="AO106" s="52"/>
      <c r="AP106" s="52"/>
      <c r="AQ106" s="52"/>
      <c r="AR106" s="52"/>
      <c r="AS106" s="52"/>
      <c r="AT106" s="52"/>
      <c r="AU106" s="52"/>
      <c r="AV106" s="52"/>
      <c r="AW106" s="52"/>
      <c r="AX106" s="52"/>
      <c r="AY106" s="52"/>
    </row>
    <row r="107" spans="1:51" ht="19.5" customHeight="1">
      <c r="A107" s="114">
        <v>44118</v>
      </c>
      <c r="B107" s="28" t="s">
        <v>1990</v>
      </c>
      <c r="C107" s="28">
        <v>42.807859000000001</v>
      </c>
      <c r="D107" s="28">
        <v>74.582640999999995</v>
      </c>
      <c r="E107" s="28">
        <v>500</v>
      </c>
      <c r="F107" s="28">
        <v>0</v>
      </c>
      <c r="G107" s="13" t="s">
        <v>21</v>
      </c>
      <c r="H107" s="28" t="str">
        <f t="shared" si="0"/>
        <v>Rally</v>
      </c>
      <c r="I107" s="28" t="s">
        <v>22</v>
      </c>
      <c r="J107" s="34" t="str">
        <f t="shared" si="1"/>
        <v>Human Rights</v>
      </c>
      <c r="K107" s="28"/>
      <c r="L107" s="34" t="str">
        <f t="shared" si="8"/>
        <v/>
      </c>
      <c r="M107" s="28"/>
      <c r="N107" s="34" t="str">
        <f t="shared" si="3"/>
        <v/>
      </c>
      <c r="O107" s="28" t="s">
        <v>2300</v>
      </c>
      <c r="P107" s="28"/>
      <c r="Q107" s="9">
        <f t="shared" si="4"/>
        <v>1</v>
      </c>
      <c r="R107" s="120" t="s">
        <v>24</v>
      </c>
      <c r="S107" s="28"/>
      <c r="T107" s="28" t="s">
        <v>24</v>
      </c>
      <c r="U107" s="34" t="str">
        <f t="shared" si="5"/>
        <v>National Government</v>
      </c>
      <c r="V107" s="13" t="s">
        <v>67</v>
      </c>
      <c r="W107" s="34" t="str">
        <f t="shared" si="6"/>
        <v>Neutral</v>
      </c>
      <c r="X107" s="28"/>
      <c r="Y107" s="34" t="str">
        <f t="shared" si="7"/>
        <v/>
      </c>
      <c r="Z107" s="113" t="s">
        <v>2308</v>
      </c>
      <c r="AA107" s="28" t="s">
        <v>27</v>
      </c>
      <c r="AB107" s="118" t="s">
        <v>2309</v>
      </c>
      <c r="AC107" s="60"/>
      <c r="AD107" s="52"/>
      <c r="AE107" s="75"/>
      <c r="AF107" s="52"/>
      <c r="AG107" s="52"/>
      <c r="AH107" s="52"/>
      <c r="AI107" s="52"/>
      <c r="AJ107" s="52"/>
      <c r="AK107" s="52"/>
      <c r="AL107" s="52"/>
      <c r="AM107" s="52"/>
      <c r="AN107" s="52"/>
      <c r="AO107" s="52"/>
      <c r="AP107" s="52"/>
      <c r="AQ107" s="52"/>
      <c r="AR107" s="52"/>
      <c r="AS107" s="52"/>
      <c r="AT107" s="52"/>
      <c r="AU107" s="52"/>
      <c r="AV107" s="52"/>
      <c r="AW107" s="52"/>
      <c r="AX107" s="52"/>
      <c r="AY107" s="52"/>
    </row>
    <row r="108" spans="1:51" ht="19.5" customHeight="1">
      <c r="A108" s="114">
        <v>44116</v>
      </c>
      <c r="B108" s="28" t="s">
        <v>1990</v>
      </c>
      <c r="C108" s="28">
        <v>42.864941000000002</v>
      </c>
      <c r="D108" s="28">
        <v>74.610584000000003</v>
      </c>
      <c r="E108" s="28">
        <v>150</v>
      </c>
      <c r="F108" s="28">
        <v>0</v>
      </c>
      <c r="G108" s="13" t="s">
        <v>21</v>
      </c>
      <c r="H108" s="8" t="str">
        <f t="shared" si="0"/>
        <v>Rally</v>
      </c>
      <c r="I108" s="8" t="s">
        <v>62</v>
      </c>
      <c r="J108" s="34" t="str">
        <f t="shared" si="1"/>
        <v>Justice</v>
      </c>
      <c r="K108" s="28" t="s">
        <v>51</v>
      </c>
      <c r="L108" s="34" t="str">
        <f t="shared" si="8"/>
        <v>Justice</v>
      </c>
      <c r="M108" s="28"/>
      <c r="N108" s="34" t="str">
        <f t="shared" si="3"/>
        <v/>
      </c>
      <c r="O108" s="28" t="s">
        <v>2310</v>
      </c>
      <c r="P108" s="28"/>
      <c r="Q108" s="9">
        <f t="shared" si="4"/>
        <v>1</v>
      </c>
      <c r="R108" s="8" t="s">
        <v>782</v>
      </c>
      <c r="S108" s="28"/>
      <c r="T108" s="8" t="s">
        <v>53</v>
      </c>
      <c r="U108" s="34" t="str">
        <f t="shared" si="5"/>
        <v>Justice System</v>
      </c>
      <c r="V108" s="8" t="s">
        <v>205</v>
      </c>
      <c r="W108" s="34" t="str">
        <f t="shared" si="6"/>
        <v>Cautious</v>
      </c>
      <c r="X108" s="28"/>
      <c r="Y108" s="34" t="str">
        <f t="shared" si="7"/>
        <v/>
      </c>
      <c r="Z108" s="113" t="s">
        <v>2311</v>
      </c>
      <c r="AA108" s="28" t="s">
        <v>27</v>
      </c>
      <c r="AB108" s="118" t="s">
        <v>2312</v>
      </c>
      <c r="AC108" s="60"/>
      <c r="AD108" s="52"/>
      <c r="AE108" s="75"/>
      <c r="AF108" s="52"/>
      <c r="AG108" s="52"/>
      <c r="AH108" s="52"/>
      <c r="AI108" s="52"/>
      <c r="AJ108" s="52"/>
      <c r="AK108" s="52"/>
      <c r="AL108" s="52"/>
      <c r="AM108" s="52"/>
      <c r="AN108" s="52"/>
      <c r="AO108" s="52"/>
      <c r="AP108" s="52"/>
      <c r="AQ108" s="52"/>
      <c r="AR108" s="52"/>
      <c r="AS108" s="52"/>
      <c r="AT108" s="52"/>
      <c r="AU108" s="52"/>
      <c r="AV108" s="52"/>
      <c r="AW108" s="52"/>
      <c r="AX108" s="52"/>
      <c r="AY108" s="52"/>
    </row>
    <row r="109" spans="1:51" ht="19.5" customHeight="1">
      <c r="A109" s="114">
        <v>44114</v>
      </c>
      <c r="B109" s="28" t="s">
        <v>2313</v>
      </c>
      <c r="C109" s="116">
        <v>40.311998000000003</v>
      </c>
      <c r="D109" s="13">
        <v>73.443593000000007</v>
      </c>
      <c r="E109" s="28">
        <v>200</v>
      </c>
      <c r="F109" s="28">
        <v>0</v>
      </c>
      <c r="G109" s="28" t="s">
        <v>21</v>
      </c>
      <c r="H109" s="28" t="str">
        <f t="shared" si="0"/>
        <v>Rally</v>
      </c>
      <c r="I109" s="28" t="s">
        <v>22</v>
      </c>
      <c r="J109" s="34" t="str">
        <f t="shared" si="1"/>
        <v>Human Rights</v>
      </c>
      <c r="K109" s="28"/>
      <c r="L109" s="34" t="str">
        <f t="shared" si="8"/>
        <v/>
      </c>
      <c r="M109" s="28"/>
      <c r="N109" s="34" t="str">
        <f t="shared" si="3"/>
        <v/>
      </c>
      <c r="O109" s="28" t="s">
        <v>2297</v>
      </c>
      <c r="P109" s="28"/>
      <c r="Q109" s="9">
        <f t="shared" si="4"/>
        <v>1</v>
      </c>
      <c r="R109" s="28" t="s">
        <v>24</v>
      </c>
      <c r="S109" s="28"/>
      <c r="T109" s="28" t="s">
        <v>24</v>
      </c>
      <c r="U109" s="34" t="str">
        <f t="shared" si="5"/>
        <v>National Government</v>
      </c>
      <c r="V109" s="13" t="s">
        <v>87</v>
      </c>
      <c r="W109" s="34" t="str">
        <f t="shared" si="6"/>
        <v>Neutral</v>
      </c>
      <c r="X109" s="28"/>
      <c r="Y109" s="34" t="str">
        <f t="shared" si="7"/>
        <v/>
      </c>
      <c r="Z109" s="113" t="s">
        <v>2314</v>
      </c>
      <c r="AA109" s="28" t="s">
        <v>27</v>
      </c>
      <c r="AB109" s="118" t="s">
        <v>2315</v>
      </c>
      <c r="AC109" s="60"/>
      <c r="AD109" s="52"/>
      <c r="AE109" s="75"/>
      <c r="AF109" s="52"/>
      <c r="AG109" s="52"/>
      <c r="AH109" s="52"/>
      <c r="AI109" s="52"/>
      <c r="AJ109" s="52"/>
      <c r="AK109" s="52"/>
      <c r="AL109" s="52"/>
      <c r="AM109" s="52"/>
      <c r="AN109" s="52"/>
      <c r="AO109" s="52"/>
      <c r="AP109" s="52"/>
      <c r="AQ109" s="52"/>
      <c r="AR109" s="52"/>
      <c r="AS109" s="52"/>
      <c r="AT109" s="52"/>
      <c r="AU109" s="52"/>
      <c r="AV109" s="52"/>
      <c r="AW109" s="52"/>
      <c r="AX109" s="52"/>
      <c r="AY109" s="52"/>
    </row>
    <row r="110" spans="1:51" ht="19.5" customHeight="1">
      <c r="A110" s="114">
        <v>44113</v>
      </c>
      <c r="B110" s="28" t="s">
        <v>1990</v>
      </c>
      <c r="C110" s="113">
        <v>42.875517000000002</v>
      </c>
      <c r="D110" s="28">
        <v>74.603604000000004</v>
      </c>
      <c r="E110" s="28" t="s">
        <v>87</v>
      </c>
      <c r="F110" s="28">
        <v>0</v>
      </c>
      <c r="G110" s="13" t="s">
        <v>21</v>
      </c>
      <c r="H110" s="28" t="str">
        <f t="shared" si="0"/>
        <v>Rally</v>
      </c>
      <c r="I110" s="28" t="s">
        <v>22</v>
      </c>
      <c r="J110" s="34" t="str">
        <f t="shared" si="1"/>
        <v>Human Rights</v>
      </c>
      <c r="K110" s="28"/>
      <c r="L110" s="34" t="str">
        <f t="shared" si="8"/>
        <v/>
      </c>
      <c r="M110" s="28"/>
      <c r="N110" s="34" t="str">
        <f t="shared" si="3"/>
        <v/>
      </c>
      <c r="O110" s="28" t="s">
        <v>2316</v>
      </c>
      <c r="P110" s="28" t="s">
        <v>1205</v>
      </c>
      <c r="Q110" s="9">
        <f t="shared" si="4"/>
        <v>1</v>
      </c>
      <c r="R110" s="28" t="s">
        <v>24</v>
      </c>
      <c r="S110" s="28"/>
      <c r="T110" s="28" t="s">
        <v>24</v>
      </c>
      <c r="U110" s="34" t="str">
        <f t="shared" si="5"/>
        <v>National Government</v>
      </c>
      <c r="V110" s="13" t="s">
        <v>67</v>
      </c>
      <c r="W110" s="34" t="str">
        <f t="shared" si="6"/>
        <v>Neutral</v>
      </c>
      <c r="X110" s="28"/>
      <c r="Y110" s="34" t="str">
        <f t="shared" si="7"/>
        <v/>
      </c>
      <c r="Z110" s="113" t="s">
        <v>2317</v>
      </c>
      <c r="AA110" s="28" t="s">
        <v>27</v>
      </c>
      <c r="AB110" s="118" t="s">
        <v>2318</v>
      </c>
      <c r="AC110" s="60"/>
      <c r="AD110" s="52"/>
      <c r="AE110" s="75"/>
      <c r="AF110" s="52"/>
      <c r="AG110" s="52"/>
      <c r="AH110" s="52"/>
      <c r="AI110" s="52"/>
      <c r="AJ110" s="52"/>
      <c r="AK110" s="52"/>
      <c r="AL110" s="52"/>
      <c r="AM110" s="52"/>
      <c r="AN110" s="52"/>
      <c r="AO110" s="52"/>
      <c r="AP110" s="52"/>
      <c r="AQ110" s="52"/>
      <c r="AR110" s="52"/>
      <c r="AS110" s="52"/>
      <c r="AT110" s="52"/>
      <c r="AU110" s="52"/>
      <c r="AV110" s="52"/>
      <c r="AW110" s="52"/>
      <c r="AX110" s="52"/>
      <c r="AY110" s="52"/>
    </row>
    <row r="111" spans="1:51" ht="19.5" customHeight="1">
      <c r="A111" s="114">
        <v>44113</v>
      </c>
      <c r="B111" s="28" t="s">
        <v>1990</v>
      </c>
      <c r="C111" s="113">
        <v>42.862150999999997</v>
      </c>
      <c r="D111" s="28">
        <v>74.637670999999997</v>
      </c>
      <c r="E111" s="28" t="s">
        <v>87</v>
      </c>
      <c r="F111" s="28">
        <v>0</v>
      </c>
      <c r="G111" s="13" t="s">
        <v>570</v>
      </c>
      <c r="H111" s="28" t="str">
        <f t="shared" si="0"/>
        <v>Non-Violent</v>
      </c>
      <c r="I111" s="28" t="s">
        <v>22</v>
      </c>
      <c r="J111" s="34" t="str">
        <f t="shared" si="1"/>
        <v>Human Rights</v>
      </c>
      <c r="K111" s="28"/>
      <c r="L111" s="34" t="str">
        <f t="shared" si="8"/>
        <v/>
      </c>
      <c r="M111" s="28"/>
      <c r="N111" s="34" t="str">
        <f t="shared" si="3"/>
        <v/>
      </c>
      <c r="O111" s="28" t="s">
        <v>2056</v>
      </c>
      <c r="P111" s="28"/>
      <c r="Q111" s="9">
        <f t="shared" si="4"/>
        <v>1</v>
      </c>
      <c r="R111" s="28" t="s">
        <v>24</v>
      </c>
      <c r="S111" s="28"/>
      <c r="T111" s="28" t="s">
        <v>24</v>
      </c>
      <c r="U111" s="34" t="str">
        <f t="shared" si="5"/>
        <v>National Government</v>
      </c>
      <c r="V111" s="13" t="s">
        <v>67</v>
      </c>
      <c r="W111" s="34" t="str">
        <f t="shared" si="6"/>
        <v>Neutral</v>
      </c>
      <c r="X111" s="28"/>
      <c r="Y111" s="34" t="str">
        <f t="shared" si="7"/>
        <v/>
      </c>
      <c r="Z111" s="113" t="s">
        <v>2319</v>
      </c>
      <c r="AA111" s="28" t="s">
        <v>27</v>
      </c>
      <c r="AB111" s="118" t="s">
        <v>2320</v>
      </c>
      <c r="AC111" s="60"/>
      <c r="AD111" s="52"/>
      <c r="AE111" s="75"/>
      <c r="AF111" s="52"/>
      <c r="AG111" s="52"/>
      <c r="AH111" s="52"/>
      <c r="AI111" s="52"/>
      <c r="AJ111" s="52"/>
      <c r="AK111" s="52"/>
      <c r="AL111" s="52"/>
      <c r="AM111" s="52"/>
      <c r="AN111" s="52"/>
      <c r="AO111" s="52"/>
      <c r="AP111" s="52"/>
      <c r="AQ111" s="52"/>
      <c r="AR111" s="52"/>
      <c r="AS111" s="52"/>
      <c r="AT111" s="52"/>
      <c r="AU111" s="52"/>
      <c r="AV111" s="52"/>
      <c r="AW111" s="52"/>
      <c r="AX111" s="52"/>
      <c r="AY111" s="52"/>
    </row>
    <row r="112" spans="1:51" ht="19.5" customHeight="1">
      <c r="A112" s="114">
        <v>44113</v>
      </c>
      <c r="B112" s="28" t="s">
        <v>1990</v>
      </c>
      <c r="C112" s="113">
        <v>42.879505999999999</v>
      </c>
      <c r="D112" s="28">
        <v>74.604018999999994</v>
      </c>
      <c r="E112" s="28" t="s">
        <v>87</v>
      </c>
      <c r="F112" s="28">
        <v>0</v>
      </c>
      <c r="G112" s="13" t="s">
        <v>21</v>
      </c>
      <c r="H112" s="28" t="str">
        <f t="shared" si="0"/>
        <v>Rally</v>
      </c>
      <c r="I112" s="28" t="s">
        <v>22</v>
      </c>
      <c r="J112" s="34" t="str">
        <f t="shared" si="1"/>
        <v>Human Rights</v>
      </c>
      <c r="K112" s="28"/>
      <c r="L112" s="34" t="str">
        <f t="shared" si="8"/>
        <v/>
      </c>
      <c r="M112" s="28"/>
      <c r="N112" s="34" t="str">
        <f t="shared" si="3"/>
        <v/>
      </c>
      <c r="O112" s="28" t="s">
        <v>2297</v>
      </c>
      <c r="P112" s="28"/>
      <c r="Q112" s="9">
        <f t="shared" si="4"/>
        <v>1</v>
      </c>
      <c r="R112" s="28" t="s">
        <v>24</v>
      </c>
      <c r="S112" s="28"/>
      <c r="T112" s="28" t="s">
        <v>24</v>
      </c>
      <c r="U112" s="34" t="str">
        <f t="shared" si="5"/>
        <v>National Government</v>
      </c>
      <c r="V112" s="13" t="s">
        <v>67</v>
      </c>
      <c r="W112" s="34" t="str">
        <f t="shared" si="6"/>
        <v>Neutral</v>
      </c>
      <c r="X112" s="28"/>
      <c r="Y112" s="34" t="str">
        <f t="shared" si="7"/>
        <v/>
      </c>
      <c r="Z112" s="113" t="s">
        <v>2321</v>
      </c>
      <c r="AA112" s="28" t="s">
        <v>27</v>
      </c>
      <c r="AB112" s="118" t="s">
        <v>2322</v>
      </c>
      <c r="AC112" s="60"/>
      <c r="AD112" s="52"/>
      <c r="AE112" s="75"/>
      <c r="AF112" s="52"/>
      <c r="AG112" s="52"/>
      <c r="AH112" s="52"/>
      <c r="AI112" s="52"/>
      <c r="AJ112" s="52"/>
      <c r="AK112" s="52"/>
      <c r="AL112" s="52"/>
      <c r="AM112" s="52"/>
      <c r="AN112" s="52"/>
      <c r="AO112" s="52"/>
      <c r="AP112" s="52"/>
      <c r="AQ112" s="52"/>
      <c r="AR112" s="52"/>
      <c r="AS112" s="52"/>
      <c r="AT112" s="52"/>
      <c r="AU112" s="52"/>
      <c r="AV112" s="52"/>
      <c r="AW112" s="52"/>
      <c r="AX112" s="52"/>
      <c r="AY112" s="52"/>
    </row>
    <row r="113" spans="1:51" ht="19.5" customHeight="1">
      <c r="A113" s="114">
        <v>44113</v>
      </c>
      <c r="B113" s="28" t="s">
        <v>2006</v>
      </c>
      <c r="C113" s="28">
        <v>40.517584999999997</v>
      </c>
      <c r="D113" s="28">
        <v>72.805800000000005</v>
      </c>
      <c r="E113" s="28">
        <v>100</v>
      </c>
      <c r="F113" s="28">
        <v>0</v>
      </c>
      <c r="G113" s="13" t="s">
        <v>21</v>
      </c>
      <c r="H113" s="28" t="str">
        <f t="shared" si="0"/>
        <v>Rally</v>
      </c>
      <c r="I113" s="28" t="s">
        <v>22</v>
      </c>
      <c r="J113" s="34" t="str">
        <f t="shared" si="1"/>
        <v>Human Rights</v>
      </c>
      <c r="K113" s="28"/>
      <c r="L113" s="34" t="str">
        <f t="shared" si="8"/>
        <v/>
      </c>
      <c r="M113" s="28"/>
      <c r="N113" s="34" t="str">
        <f t="shared" si="3"/>
        <v/>
      </c>
      <c r="O113" s="8" t="s">
        <v>2300</v>
      </c>
      <c r="P113" s="28"/>
      <c r="Q113" s="9">
        <f t="shared" si="4"/>
        <v>1</v>
      </c>
      <c r="R113" s="28" t="s">
        <v>2323</v>
      </c>
      <c r="S113" s="28"/>
      <c r="T113" s="28" t="s">
        <v>149</v>
      </c>
      <c r="U113" s="34" t="str">
        <f t="shared" si="5"/>
        <v>Local Non-Gov Actor</v>
      </c>
      <c r="V113" s="13" t="s">
        <v>67</v>
      </c>
      <c r="W113" s="34" t="str">
        <f t="shared" si="6"/>
        <v>Neutral</v>
      </c>
      <c r="X113" s="28"/>
      <c r="Y113" s="34" t="str">
        <f t="shared" si="7"/>
        <v/>
      </c>
      <c r="Z113" s="113" t="s">
        <v>2324</v>
      </c>
      <c r="AA113" s="28" t="s">
        <v>27</v>
      </c>
      <c r="AB113" s="118" t="s">
        <v>2325</v>
      </c>
      <c r="AC113" s="60"/>
      <c r="AD113" s="52"/>
      <c r="AE113" s="75"/>
      <c r="AF113" s="52"/>
      <c r="AG113" s="52"/>
      <c r="AH113" s="52"/>
      <c r="AI113" s="52"/>
      <c r="AJ113" s="52"/>
      <c r="AK113" s="52"/>
      <c r="AL113" s="52"/>
      <c r="AM113" s="52"/>
      <c r="AN113" s="52"/>
      <c r="AO113" s="52"/>
      <c r="AP113" s="52"/>
      <c r="AQ113" s="52"/>
      <c r="AR113" s="52"/>
      <c r="AS113" s="52"/>
      <c r="AT113" s="52"/>
      <c r="AU113" s="52"/>
      <c r="AV113" s="52"/>
      <c r="AW113" s="52"/>
      <c r="AX113" s="52"/>
      <c r="AY113" s="52"/>
    </row>
    <row r="114" spans="1:51" ht="19.5" customHeight="1">
      <c r="A114" s="114">
        <v>44113</v>
      </c>
      <c r="B114" s="28" t="s">
        <v>1990</v>
      </c>
      <c r="C114" s="28">
        <v>42.863720999999998</v>
      </c>
      <c r="D114" s="28">
        <v>74.605690999999993</v>
      </c>
      <c r="E114" s="28">
        <v>3000</v>
      </c>
      <c r="F114" s="28">
        <v>0</v>
      </c>
      <c r="G114" s="13" t="s">
        <v>570</v>
      </c>
      <c r="H114" s="28" t="str">
        <f t="shared" si="0"/>
        <v>Non-Violent</v>
      </c>
      <c r="I114" s="28" t="s">
        <v>22</v>
      </c>
      <c r="J114" s="34" t="str">
        <f t="shared" si="1"/>
        <v>Human Rights</v>
      </c>
      <c r="K114" s="28"/>
      <c r="L114" s="34" t="str">
        <f t="shared" si="8"/>
        <v/>
      </c>
      <c r="M114" s="28"/>
      <c r="N114" s="34" t="str">
        <f t="shared" si="3"/>
        <v/>
      </c>
      <c r="O114" s="28"/>
      <c r="P114" s="28"/>
      <c r="Q114" s="9">
        <f t="shared" si="4"/>
        <v>0</v>
      </c>
      <c r="R114" s="8" t="s">
        <v>2326</v>
      </c>
      <c r="S114" s="28"/>
      <c r="T114" s="13" t="s">
        <v>149</v>
      </c>
      <c r="U114" s="34" t="str">
        <f t="shared" si="5"/>
        <v>Local Non-Gov Actor</v>
      </c>
      <c r="V114" s="13" t="s">
        <v>87</v>
      </c>
      <c r="W114" s="34" t="str">
        <f t="shared" si="6"/>
        <v>Neutral</v>
      </c>
      <c r="X114" s="28"/>
      <c r="Y114" s="34" t="str">
        <f t="shared" si="7"/>
        <v/>
      </c>
      <c r="Z114" s="113" t="s">
        <v>2327</v>
      </c>
      <c r="AA114" s="28" t="s">
        <v>27</v>
      </c>
      <c r="AB114" s="118" t="s">
        <v>2328</v>
      </c>
      <c r="AC114" s="60"/>
      <c r="AD114" s="52"/>
      <c r="AE114" s="75"/>
      <c r="AF114" s="52"/>
      <c r="AG114" s="52"/>
      <c r="AH114" s="52"/>
      <c r="AI114" s="52"/>
      <c r="AJ114" s="52"/>
      <c r="AK114" s="52"/>
      <c r="AL114" s="52"/>
      <c r="AM114" s="52"/>
      <c r="AN114" s="52"/>
      <c r="AO114" s="52"/>
      <c r="AP114" s="52"/>
      <c r="AQ114" s="52"/>
      <c r="AR114" s="52"/>
      <c r="AS114" s="52"/>
      <c r="AT114" s="52"/>
      <c r="AU114" s="52"/>
      <c r="AV114" s="52"/>
      <c r="AW114" s="52"/>
      <c r="AX114" s="52"/>
      <c r="AY114" s="52"/>
    </row>
    <row r="115" spans="1:51" ht="19.5" customHeight="1">
      <c r="A115" s="5">
        <v>44112</v>
      </c>
      <c r="B115" s="6" t="s">
        <v>2329</v>
      </c>
      <c r="C115" s="6">
        <v>42.803691074301902</v>
      </c>
      <c r="D115" s="15">
        <v>74.743706146139601</v>
      </c>
      <c r="E115" s="8">
        <v>50</v>
      </c>
      <c r="F115" s="8">
        <v>0</v>
      </c>
      <c r="G115" s="8" t="s">
        <v>21</v>
      </c>
      <c r="H115" s="8" t="str">
        <f t="shared" si="0"/>
        <v>Rally</v>
      </c>
      <c r="I115" s="8" t="s">
        <v>282</v>
      </c>
      <c r="J115" s="34" t="str">
        <f t="shared" si="1"/>
        <v>Property &amp; Land</v>
      </c>
      <c r="K115" s="8"/>
      <c r="L115" s="34" t="str">
        <f t="shared" si="8"/>
        <v/>
      </c>
      <c r="M115" s="28"/>
      <c r="N115" s="34" t="str">
        <f t="shared" si="3"/>
        <v/>
      </c>
      <c r="O115" s="8"/>
      <c r="P115" s="28"/>
      <c r="Q115" s="9">
        <f t="shared" si="4"/>
        <v>0</v>
      </c>
      <c r="R115" s="8" t="s">
        <v>59</v>
      </c>
      <c r="S115" s="8"/>
      <c r="T115" s="8" t="s">
        <v>59</v>
      </c>
      <c r="U115" s="34" t="str">
        <f t="shared" si="5"/>
        <v>Local Government</v>
      </c>
      <c r="V115" s="8" t="s">
        <v>48</v>
      </c>
      <c r="W115" s="34" t="str">
        <f t="shared" si="6"/>
        <v>Constructive</v>
      </c>
      <c r="X115" s="28"/>
      <c r="Y115" s="34" t="str">
        <f t="shared" si="7"/>
        <v/>
      </c>
      <c r="Z115" s="11" t="s">
        <v>2330</v>
      </c>
      <c r="AA115" s="8" t="s">
        <v>98</v>
      </c>
      <c r="AB115" s="6" t="s">
        <v>2331</v>
      </c>
      <c r="AC115" s="49"/>
      <c r="AD115" s="49"/>
      <c r="AE115" s="49"/>
      <c r="AF115" s="49"/>
      <c r="AG115" s="49"/>
      <c r="AH115" s="49"/>
      <c r="AI115" s="49"/>
      <c r="AJ115" s="49"/>
      <c r="AK115" s="49"/>
      <c r="AL115" s="49"/>
      <c r="AM115" s="49"/>
      <c r="AN115" s="49"/>
      <c r="AO115" s="49"/>
      <c r="AP115" s="49"/>
      <c r="AQ115" s="49"/>
      <c r="AR115" s="49"/>
      <c r="AS115" s="49"/>
      <c r="AT115" s="52"/>
      <c r="AU115" s="52"/>
      <c r="AV115" s="52"/>
      <c r="AW115" s="52"/>
      <c r="AX115" s="52"/>
      <c r="AY115" s="52"/>
    </row>
    <row r="116" spans="1:51" ht="19.5" customHeight="1">
      <c r="A116" s="5">
        <v>44112</v>
      </c>
      <c r="B116" s="6" t="s">
        <v>2332</v>
      </c>
      <c r="C116" s="6">
        <v>40.615611373142201</v>
      </c>
      <c r="D116" s="15">
        <v>72.826816027973194</v>
      </c>
      <c r="E116" s="8">
        <v>100</v>
      </c>
      <c r="F116" s="8">
        <v>0</v>
      </c>
      <c r="G116" s="8" t="s">
        <v>21</v>
      </c>
      <c r="H116" s="8" t="str">
        <f t="shared" si="0"/>
        <v>Rally</v>
      </c>
      <c r="I116" s="8" t="s">
        <v>91</v>
      </c>
      <c r="J116" s="34" t="str">
        <f t="shared" si="1"/>
        <v>Livelihood</v>
      </c>
      <c r="K116" s="8" t="s">
        <v>266</v>
      </c>
      <c r="L116" s="34" t="str">
        <f t="shared" si="8"/>
        <v>Finance</v>
      </c>
      <c r="M116" s="8" t="s">
        <v>129</v>
      </c>
      <c r="N116" s="34" t="str">
        <f t="shared" si="3"/>
        <v>China</v>
      </c>
      <c r="O116" s="8"/>
      <c r="P116" s="28"/>
      <c r="Q116" s="9">
        <f t="shared" si="4"/>
        <v>0</v>
      </c>
      <c r="R116" s="8" t="s">
        <v>2333</v>
      </c>
      <c r="S116" s="8"/>
      <c r="T116" s="8" t="s">
        <v>47</v>
      </c>
      <c r="U116" s="34" t="str">
        <f t="shared" si="5"/>
        <v>Foreign Actor</v>
      </c>
      <c r="V116" s="8" t="s">
        <v>87</v>
      </c>
      <c r="W116" s="34" t="str">
        <f t="shared" si="6"/>
        <v>Neutral</v>
      </c>
      <c r="X116" s="28"/>
      <c r="Y116" s="34" t="str">
        <f t="shared" si="7"/>
        <v/>
      </c>
      <c r="Z116" s="11" t="s">
        <v>2334</v>
      </c>
      <c r="AA116" s="8" t="s">
        <v>98</v>
      </c>
      <c r="AB116" s="6" t="s">
        <v>2335</v>
      </c>
      <c r="AC116" s="49"/>
      <c r="AD116" s="49"/>
      <c r="AE116" s="49"/>
      <c r="AF116" s="49"/>
      <c r="AG116" s="49"/>
      <c r="AH116" s="49"/>
      <c r="AI116" s="49"/>
      <c r="AJ116" s="49"/>
      <c r="AK116" s="49"/>
      <c r="AL116" s="49"/>
      <c r="AM116" s="49"/>
      <c r="AN116" s="49"/>
      <c r="AO116" s="49"/>
      <c r="AP116" s="49"/>
      <c r="AQ116" s="49"/>
      <c r="AR116" s="49"/>
      <c r="AS116" s="49"/>
      <c r="AT116" s="52"/>
      <c r="AU116" s="52"/>
      <c r="AV116" s="52"/>
      <c r="AW116" s="52"/>
      <c r="AX116" s="52"/>
      <c r="AY116" s="52"/>
    </row>
    <row r="117" spans="1:51" ht="19.5" customHeight="1">
      <c r="A117" s="112">
        <v>44112</v>
      </c>
      <c r="B117" s="8" t="s">
        <v>2108</v>
      </c>
      <c r="C117" s="28">
        <v>40.709102999999999</v>
      </c>
      <c r="D117" s="28">
        <v>72.891446000000002</v>
      </c>
      <c r="E117" s="8" t="s">
        <v>87</v>
      </c>
      <c r="F117" s="8">
        <v>0</v>
      </c>
      <c r="G117" s="8" t="s">
        <v>21</v>
      </c>
      <c r="H117" s="8" t="str">
        <f t="shared" si="0"/>
        <v>Rally</v>
      </c>
      <c r="I117" s="8" t="s">
        <v>22</v>
      </c>
      <c r="J117" s="34" t="str">
        <f t="shared" si="1"/>
        <v>Human Rights</v>
      </c>
      <c r="K117" s="28"/>
      <c r="L117" s="34" t="str">
        <f t="shared" si="8"/>
        <v/>
      </c>
      <c r="M117" s="28"/>
      <c r="N117" s="34" t="str">
        <f t="shared" si="3"/>
        <v/>
      </c>
      <c r="O117" s="8" t="s">
        <v>2300</v>
      </c>
      <c r="P117" s="28"/>
      <c r="Q117" s="9">
        <f t="shared" si="4"/>
        <v>1</v>
      </c>
      <c r="R117" s="8" t="s">
        <v>24</v>
      </c>
      <c r="S117" s="28"/>
      <c r="T117" s="8" t="s">
        <v>24</v>
      </c>
      <c r="U117" s="34" t="str">
        <f t="shared" si="5"/>
        <v>National Government</v>
      </c>
      <c r="V117" s="8" t="s">
        <v>87</v>
      </c>
      <c r="W117" s="34" t="str">
        <f t="shared" si="6"/>
        <v>Neutral</v>
      </c>
      <c r="X117" s="28"/>
      <c r="Y117" s="34" t="str">
        <f t="shared" si="7"/>
        <v/>
      </c>
      <c r="Z117" s="7" t="s">
        <v>2336</v>
      </c>
      <c r="AA117" s="8" t="s">
        <v>27</v>
      </c>
      <c r="AB117" s="6" t="s">
        <v>2337</v>
      </c>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row>
    <row r="118" spans="1:51" ht="19.5" customHeight="1">
      <c r="A118" s="112">
        <v>44112</v>
      </c>
      <c r="B118" s="8" t="s">
        <v>2006</v>
      </c>
      <c r="C118" s="28">
        <v>40.517584999999997</v>
      </c>
      <c r="D118" s="28">
        <v>72.805800000000005</v>
      </c>
      <c r="E118" s="8">
        <v>500</v>
      </c>
      <c r="F118" s="8">
        <v>0</v>
      </c>
      <c r="G118" s="8" t="s">
        <v>21</v>
      </c>
      <c r="H118" s="8" t="str">
        <f t="shared" si="0"/>
        <v>Rally</v>
      </c>
      <c r="I118" s="8" t="s">
        <v>22</v>
      </c>
      <c r="J118" s="34" t="str">
        <f t="shared" si="1"/>
        <v>Human Rights</v>
      </c>
      <c r="K118" s="28"/>
      <c r="L118" s="34" t="str">
        <f t="shared" si="8"/>
        <v/>
      </c>
      <c r="M118" s="28"/>
      <c r="N118" s="34" t="str">
        <f t="shared" si="3"/>
        <v/>
      </c>
      <c r="O118" s="8" t="s">
        <v>2300</v>
      </c>
      <c r="P118" s="28"/>
      <c r="Q118" s="9">
        <f t="shared" si="4"/>
        <v>1</v>
      </c>
      <c r="R118" s="8" t="s">
        <v>24</v>
      </c>
      <c r="S118" s="28"/>
      <c r="T118" s="8" t="s">
        <v>24</v>
      </c>
      <c r="U118" s="34" t="str">
        <f t="shared" si="5"/>
        <v>National Government</v>
      </c>
      <c r="V118" s="8" t="s">
        <v>67</v>
      </c>
      <c r="W118" s="34" t="str">
        <f t="shared" si="6"/>
        <v>Neutral</v>
      </c>
      <c r="X118" s="28"/>
      <c r="Y118" s="34" t="str">
        <f t="shared" si="7"/>
        <v/>
      </c>
      <c r="Z118" s="7" t="s">
        <v>2336</v>
      </c>
      <c r="AA118" s="8" t="s">
        <v>27</v>
      </c>
      <c r="AB118" s="6" t="s">
        <v>2338</v>
      </c>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row>
    <row r="119" spans="1:51" ht="19.5" customHeight="1">
      <c r="A119" s="114">
        <v>44112</v>
      </c>
      <c r="B119" s="28" t="s">
        <v>1990</v>
      </c>
      <c r="C119" s="28">
        <v>42.878773000000002</v>
      </c>
      <c r="D119" s="28">
        <v>74.624690000000001</v>
      </c>
      <c r="E119" s="28">
        <v>100</v>
      </c>
      <c r="F119" s="28">
        <v>0</v>
      </c>
      <c r="G119" s="13" t="s">
        <v>21</v>
      </c>
      <c r="H119" s="28" t="str">
        <f t="shared" si="0"/>
        <v>Rally</v>
      </c>
      <c r="I119" s="28" t="s">
        <v>22</v>
      </c>
      <c r="J119" s="34" t="str">
        <f t="shared" si="1"/>
        <v>Human Rights</v>
      </c>
      <c r="K119" s="28"/>
      <c r="L119" s="34" t="str">
        <f t="shared" si="8"/>
        <v/>
      </c>
      <c r="M119" s="28"/>
      <c r="N119" s="34" t="str">
        <f t="shared" si="3"/>
        <v/>
      </c>
      <c r="O119" s="28"/>
      <c r="P119" s="28"/>
      <c r="Q119" s="9">
        <f t="shared" si="4"/>
        <v>0</v>
      </c>
      <c r="R119" s="28" t="s">
        <v>2339</v>
      </c>
      <c r="S119" s="28"/>
      <c r="T119" s="28" t="s">
        <v>76</v>
      </c>
      <c r="U119" s="34" t="str">
        <f t="shared" si="5"/>
        <v>Local Non-Gov Actor</v>
      </c>
      <c r="V119" s="13" t="s">
        <v>87</v>
      </c>
      <c r="W119" s="34" t="str">
        <f t="shared" si="6"/>
        <v>Neutral</v>
      </c>
      <c r="X119" s="28"/>
      <c r="Y119" s="34" t="str">
        <f t="shared" si="7"/>
        <v/>
      </c>
      <c r="Z119" s="113" t="s">
        <v>2340</v>
      </c>
      <c r="AA119" s="13" t="s">
        <v>27</v>
      </c>
      <c r="AB119" s="119" t="s">
        <v>2341</v>
      </c>
      <c r="AC119" s="79"/>
      <c r="AD119" s="79"/>
      <c r="AE119" s="79"/>
      <c r="AF119" s="79"/>
      <c r="AG119" s="52"/>
      <c r="AH119" s="52"/>
      <c r="AI119" s="52"/>
      <c r="AJ119" s="52"/>
      <c r="AK119" s="52"/>
      <c r="AL119" s="52"/>
      <c r="AM119" s="52"/>
      <c r="AN119" s="52"/>
      <c r="AO119" s="52"/>
      <c r="AP119" s="52"/>
      <c r="AQ119" s="52"/>
      <c r="AR119" s="52"/>
      <c r="AS119" s="52"/>
      <c r="AT119" s="52"/>
      <c r="AU119" s="52"/>
      <c r="AV119" s="52"/>
      <c r="AW119" s="52"/>
      <c r="AX119" s="52"/>
      <c r="AY119" s="52"/>
    </row>
    <row r="120" spans="1:51" ht="19.5" customHeight="1">
      <c r="A120" s="114">
        <v>44112</v>
      </c>
      <c r="B120" s="28" t="s">
        <v>1990</v>
      </c>
      <c r="C120" s="113">
        <v>42.877274</v>
      </c>
      <c r="D120" s="28">
        <v>74.612790000000004</v>
      </c>
      <c r="E120" s="28">
        <v>50</v>
      </c>
      <c r="F120" s="28">
        <v>0</v>
      </c>
      <c r="G120" s="13" t="s">
        <v>570</v>
      </c>
      <c r="H120" s="28" t="str">
        <f t="shared" si="0"/>
        <v>Non-Violent</v>
      </c>
      <c r="I120" s="28" t="s">
        <v>22</v>
      </c>
      <c r="J120" s="34" t="str">
        <f t="shared" si="1"/>
        <v>Human Rights</v>
      </c>
      <c r="K120" s="28" t="s">
        <v>63</v>
      </c>
      <c r="L120" s="34" t="str">
        <f t="shared" si="8"/>
        <v>Justice</v>
      </c>
      <c r="M120" s="28"/>
      <c r="N120" s="34" t="str">
        <f t="shared" si="3"/>
        <v/>
      </c>
      <c r="O120" s="28"/>
      <c r="P120" s="28"/>
      <c r="Q120" s="9">
        <f t="shared" si="4"/>
        <v>0</v>
      </c>
      <c r="R120" s="28" t="s">
        <v>258</v>
      </c>
      <c r="S120" s="28"/>
      <c r="T120" s="28" t="s">
        <v>66</v>
      </c>
      <c r="U120" s="34" t="str">
        <f t="shared" si="5"/>
        <v>Justice System</v>
      </c>
      <c r="V120" s="13" t="s">
        <v>67</v>
      </c>
      <c r="W120" s="34" t="str">
        <f t="shared" si="6"/>
        <v>Neutral</v>
      </c>
      <c r="X120" s="28"/>
      <c r="Y120" s="34" t="str">
        <f t="shared" si="7"/>
        <v/>
      </c>
      <c r="Z120" s="113" t="s">
        <v>2342</v>
      </c>
      <c r="AA120" s="13" t="s">
        <v>27</v>
      </c>
      <c r="AB120" s="119" t="s">
        <v>2343</v>
      </c>
      <c r="AC120" s="79"/>
      <c r="AD120" s="79"/>
      <c r="AE120" s="79"/>
      <c r="AF120" s="79"/>
      <c r="AG120" s="52"/>
      <c r="AH120" s="52"/>
      <c r="AI120" s="52"/>
      <c r="AJ120" s="52"/>
      <c r="AK120" s="52"/>
      <c r="AL120" s="52"/>
      <c r="AM120" s="52"/>
      <c r="AN120" s="52"/>
      <c r="AO120" s="52"/>
      <c r="AP120" s="52"/>
      <c r="AQ120" s="52"/>
      <c r="AR120" s="52"/>
      <c r="AS120" s="52"/>
      <c r="AT120" s="52"/>
      <c r="AU120" s="52"/>
      <c r="AV120" s="52"/>
      <c r="AW120" s="52"/>
      <c r="AX120" s="52"/>
      <c r="AY120" s="52"/>
    </row>
    <row r="121" spans="1:51" ht="19.5" customHeight="1">
      <c r="A121" s="114">
        <v>44112</v>
      </c>
      <c r="B121" s="28" t="s">
        <v>1990</v>
      </c>
      <c r="C121" s="28">
        <v>42.856853000000001</v>
      </c>
      <c r="D121" s="28">
        <v>74.606099</v>
      </c>
      <c r="E121" s="28">
        <v>50</v>
      </c>
      <c r="F121" s="28">
        <v>0</v>
      </c>
      <c r="G121" s="13" t="s">
        <v>21</v>
      </c>
      <c r="H121" s="28" t="str">
        <f t="shared" si="0"/>
        <v>Rally</v>
      </c>
      <c r="I121" s="28" t="s">
        <v>266</v>
      </c>
      <c r="J121" s="34" t="str">
        <f t="shared" si="1"/>
        <v>Finance</v>
      </c>
      <c r="K121" s="28"/>
      <c r="L121" s="34" t="str">
        <f t="shared" si="8"/>
        <v/>
      </c>
      <c r="M121" s="28"/>
      <c r="N121" s="34" t="str">
        <f t="shared" si="3"/>
        <v/>
      </c>
      <c r="O121" s="28"/>
      <c r="P121" s="28"/>
      <c r="Q121" s="9">
        <f t="shared" si="4"/>
        <v>0</v>
      </c>
      <c r="R121" s="28" t="s">
        <v>2344</v>
      </c>
      <c r="S121" s="28"/>
      <c r="T121" s="28" t="s">
        <v>76</v>
      </c>
      <c r="U121" s="34" t="str">
        <f t="shared" si="5"/>
        <v>Local Non-Gov Actor</v>
      </c>
      <c r="V121" s="13" t="s">
        <v>67</v>
      </c>
      <c r="W121" s="34" t="str">
        <f t="shared" si="6"/>
        <v>Neutral</v>
      </c>
      <c r="X121" s="28"/>
      <c r="Y121" s="34" t="str">
        <f t="shared" si="7"/>
        <v/>
      </c>
      <c r="Z121" s="113" t="s">
        <v>2345</v>
      </c>
      <c r="AA121" s="13" t="s">
        <v>27</v>
      </c>
      <c r="AB121" s="119" t="s">
        <v>2346</v>
      </c>
      <c r="AC121" s="79"/>
      <c r="AD121" s="79"/>
      <c r="AE121" s="79"/>
      <c r="AF121" s="79"/>
      <c r="AG121" s="52"/>
      <c r="AH121" s="52"/>
      <c r="AI121" s="52"/>
      <c r="AJ121" s="52"/>
      <c r="AK121" s="52"/>
      <c r="AL121" s="52"/>
      <c r="AM121" s="52"/>
      <c r="AN121" s="52"/>
      <c r="AO121" s="52"/>
      <c r="AP121" s="52"/>
      <c r="AQ121" s="52"/>
      <c r="AR121" s="52"/>
      <c r="AS121" s="52"/>
      <c r="AT121" s="52"/>
      <c r="AU121" s="52"/>
      <c r="AV121" s="52"/>
      <c r="AW121" s="52"/>
      <c r="AX121" s="52"/>
      <c r="AY121" s="52"/>
    </row>
    <row r="122" spans="1:51" ht="19.5" customHeight="1">
      <c r="A122" s="114">
        <v>44112</v>
      </c>
      <c r="B122" s="28" t="s">
        <v>1990</v>
      </c>
      <c r="C122" s="28">
        <v>42.830013999999998</v>
      </c>
      <c r="D122" s="28">
        <v>74.600223999999997</v>
      </c>
      <c r="E122" s="28" t="s">
        <v>87</v>
      </c>
      <c r="F122" s="28">
        <v>0</v>
      </c>
      <c r="G122" s="13" t="s">
        <v>21</v>
      </c>
      <c r="H122" s="28" t="str">
        <f t="shared" si="0"/>
        <v>Rally</v>
      </c>
      <c r="I122" s="28" t="s">
        <v>22</v>
      </c>
      <c r="J122" s="34" t="str">
        <f t="shared" si="1"/>
        <v>Human Rights</v>
      </c>
      <c r="K122" s="28"/>
      <c r="L122" s="34" t="str">
        <f t="shared" si="8"/>
        <v/>
      </c>
      <c r="M122" s="28"/>
      <c r="N122" s="34" t="str">
        <f t="shared" si="3"/>
        <v/>
      </c>
      <c r="O122" s="28"/>
      <c r="P122" s="28"/>
      <c r="Q122" s="9">
        <f t="shared" si="4"/>
        <v>0</v>
      </c>
      <c r="R122" s="15" t="s">
        <v>2347</v>
      </c>
      <c r="S122" s="28"/>
      <c r="T122" s="8" t="s">
        <v>76</v>
      </c>
      <c r="U122" s="34" t="str">
        <f t="shared" si="5"/>
        <v>Local Non-Gov Actor</v>
      </c>
      <c r="V122" s="13" t="s">
        <v>67</v>
      </c>
      <c r="W122" s="34" t="str">
        <f t="shared" si="6"/>
        <v>Neutral</v>
      </c>
      <c r="X122" s="28"/>
      <c r="Y122" s="34" t="str">
        <f t="shared" si="7"/>
        <v/>
      </c>
      <c r="Z122" s="113" t="s">
        <v>2348</v>
      </c>
      <c r="AA122" s="13" t="s">
        <v>27</v>
      </c>
      <c r="AB122" s="119" t="s">
        <v>2349</v>
      </c>
      <c r="AC122" s="79"/>
      <c r="AD122" s="79"/>
      <c r="AE122" s="79"/>
      <c r="AF122" s="79"/>
      <c r="AG122" s="52"/>
      <c r="AH122" s="52"/>
      <c r="AI122" s="52"/>
      <c r="AJ122" s="52"/>
      <c r="AK122" s="52"/>
      <c r="AL122" s="52"/>
      <c r="AM122" s="52"/>
      <c r="AN122" s="52"/>
      <c r="AO122" s="52"/>
      <c r="AP122" s="52"/>
      <c r="AQ122" s="52"/>
      <c r="AR122" s="52"/>
      <c r="AS122" s="52"/>
      <c r="AT122" s="52"/>
      <c r="AU122" s="52"/>
      <c r="AV122" s="52"/>
      <c r="AW122" s="52"/>
      <c r="AX122" s="52"/>
      <c r="AY122" s="52"/>
    </row>
    <row r="123" spans="1:51" ht="19.5" customHeight="1">
      <c r="A123" s="114">
        <v>44112</v>
      </c>
      <c r="B123" s="28" t="s">
        <v>2350</v>
      </c>
      <c r="C123" s="28">
        <v>42.804006000000001</v>
      </c>
      <c r="D123" s="28">
        <v>74.741007999999994</v>
      </c>
      <c r="E123" s="28">
        <v>50</v>
      </c>
      <c r="F123" s="28">
        <v>0</v>
      </c>
      <c r="G123" s="13" t="s">
        <v>2293</v>
      </c>
      <c r="H123" s="28" t="str">
        <f t="shared" si="0"/>
        <v>Rally</v>
      </c>
      <c r="I123" s="28" t="s">
        <v>282</v>
      </c>
      <c r="J123" s="34" t="str">
        <f t="shared" si="1"/>
        <v>Property &amp; Land</v>
      </c>
      <c r="K123" s="28" t="s">
        <v>22</v>
      </c>
      <c r="L123" s="34" t="str">
        <f t="shared" si="8"/>
        <v>Human Rights</v>
      </c>
      <c r="M123" s="8"/>
      <c r="N123" s="34" t="str">
        <f t="shared" si="3"/>
        <v/>
      </c>
      <c r="O123" s="28"/>
      <c r="P123" s="28"/>
      <c r="Q123" s="9">
        <f t="shared" si="4"/>
        <v>0</v>
      </c>
      <c r="R123" s="118" t="s">
        <v>2351</v>
      </c>
      <c r="S123" s="28"/>
      <c r="T123" s="28" t="s">
        <v>24</v>
      </c>
      <c r="U123" s="34" t="str">
        <f t="shared" si="5"/>
        <v>National Government</v>
      </c>
      <c r="V123" s="13" t="s">
        <v>67</v>
      </c>
      <c r="W123" s="34" t="str">
        <f t="shared" si="6"/>
        <v>Neutral</v>
      </c>
      <c r="X123" s="28"/>
      <c r="Y123" s="34" t="str">
        <f t="shared" si="7"/>
        <v/>
      </c>
      <c r="Z123" s="113" t="s">
        <v>2352</v>
      </c>
      <c r="AA123" s="13" t="s">
        <v>27</v>
      </c>
      <c r="AB123" s="121" t="s">
        <v>2353</v>
      </c>
      <c r="AC123" s="79"/>
      <c r="AD123" s="79"/>
      <c r="AE123" s="79"/>
      <c r="AF123" s="79"/>
      <c r="AG123" s="52"/>
      <c r="AH123" s="52"/>
      <c r="AI123" s="52"/>
      <c r="AJ123" s="52"/>
      <c r="AK123" s="52"/>
      <c r="AL123" s="52"/>
      <c r="AM123" s="52"/>
      <c r="AN123" s="52"/>
      <c r="AO123" s="52"/>
      <c r="AP123" s="52"/>
      <c r="AQ123" s="52"/>
      <c r="AR123" s="52"/>
      <c r="AS123" s="52"/>
      <c r="AT123" s="52"/>
      <c r="AU123" s="52"/>
      <c r="AV123" s="52"/>
      <c r="AW123" s="52"/>
      <c r="AX123" s="52"/>
      <c r="AY123" s="52"/>
    </row>
    <row r="124" spans="1:51" ht="19.5" customHeight="1">
      <c r="A124" s="114">
        <v>44112</v>
      </c>
      <c r="B124" s="28" t="s">
        <v>2354</v>
      </c>
      <c r="C124" s="28">
        <v>40.709102999999999</v>
      </c>
      <c r="D124" s="28">
        <v>72.891446000000002</v>
      </c>
      <c r="E124" s="28" t="s">
        <v>87</v>
      </c>
      <c r="F124" s="28">
        <v>0</v>
      </c>
      <c r="G124" s="13" t="s">
        <v>2293</v>
      </c>
      <c r="H124" s="28" t="str">
        <f t="shared" si="0"/>
        <v>Rally</v>
      </c>
      <c r="I124" s="28" t="s">
        <v>22</v>
      </c>
      <c r="J124" s="34" t="str">
        <f t="shared" si="1"/>
        <v>Human Rights</v>
      </c>
      <c r="K124" s="28" t="s">
        <v>96</v>
      </c>
      <c r="L124" s="34" t="str">
        <f t="shared" si="8"/>
        <v>Property &amp; Land</v>
      </c>
      <c r="M124" s="28"/>
      <c r="N124" s="34" t="str">
        <f t="shared" si="3"/>
        <v/>
      </c>
      <c r="O124" s="28"/>
      <c r="P124" s="28"/>
      <c r="Q124" s="9">
        <f t="shared" si="4"/>
        <v>0</v>
      </c>
      <c r="R124" s="8" t="s">
        <v>796</v>
      </c>
      <c r="S124" s="28"/>
      <c r="T124" s="28" t="s">
        <v>81</v>
      </c>
      <c r="U124" s="34" t="str">
        <f t="shared" si="5"/>
        <v>Local Non-Gov Actor</v>
      </c>
      <c r="V124" s="13" t="s">
        <v>900</v>
      </c>
      <c r="W124" s="34" t="str">
        <f t="shared" si="6"/>
        <v>Violent</v>
      </c>
      <c r="X124" s="28"/>
      <c r="Y124" s="34" t="str">
        <f t="shared" si="7"/>
        <v/>
      </c>
      <c r="Z124" s="113" t="s">
        <v>2355</v>
      </c>
      <c r="AA124" s="13" t="s">
        <v>27</v>
      </c>
      <c r="AB124" s="119" t="s">
        <v>2356</v>
      </c>
      <c r="AC124" s="79"/>
      <c r="AD124" s="79"/>
      <c r="AE124" s="79"/>
      <c r="AF124" s="79"/>
      <c r="AG124" s="52"/>
      <c r="AH124" s="52"/>
      <c r="AI124" s="52"/>
      <c r="AJ124" s="52"/>
      <c r="AK124" s="52"/>
      <c r="AL124" s="52"/>
      <c r="AM124" s="52"/>
      <c r="AN124" s="52"/>
      <c r="AO124" s="52"/>
      <c r="AP124" s="52"/>
      <c r="AQ124" s="52"/>
      <c r="AR124" s="52"/>
      <c r="AS124" s="52"/>
      <c r="AT124" s="52"/>
      <c r="AU124" s="52"/>
      <c r="AV124" s="52"/>
      <c r="AW124" s="52"/>
      <c r="AX124" s="52"/>
      <c r="AY124" s="52"/>
    </row>
    <row r="125" spans="1:51" ht="19.5" customHeight="1">
      <c r="A125" s="114">
        <v>44112</v>
      </c>
      <c r="B125" s="28" t="s">
        <v>2354</v>
      </c>
      <c r="C125" s="28">
        <v>40.708342000000002</v>
      </c>
      <c r="D125" s="28">
        <v>72.889684000000003</v>
      </c>
      <c r="E125" s="28" t="s">
        <v>87</v>
      </c>
      <c r="F125" s="28">
        <v>0</v>
      </c>
      <c r="G125" s="13" t="s">
        <v>2293</v>
      </c>
      <c r="H125" s="28" t="str">
        <f t="shared" si="0"/>
        <v>Rally</v>
      </c>
      <c r="I125" s="28" t="s">
        <v>22</v>
      </c>
      <c r="J125" s="34" t="str">
        <f t="shared" si="1"/>
        <v>Human Rights</v>
      </c>
      <c r="K125" s="28"/>
      <c r="L125" s="34" t="str">
        <f t="shared" si="8"/>
        <v/>
      </c>
      <c r="M125" s="28"/>
      <c r="N125" s="34" t="str">
        <f t="shared" si="3"/>
        <v/>
      </c>
      <c r="O125" s="28" t="s">
        <v>2357</v>
      </c>
      <c r="P125" s="28"/>
      <c r="Q125" s="9">
        <f t="shared" si="4"/>
        <v>1</v>
      </c>
      <c r="R125" s="8" t="s">
        <v>2326</v>
      </c>
      <c r="S125" s="28"/>
      <c r="T125" s="28" t="s">
        <v>149</v>
      </c>
      <c r="U125" s="34" t="str">
        <f t="shared" si="5"/>
        <v>Local Non-Gov Actor</v>
      </c>
      <c r="V125" s="8" t="s">
        <v>82</v>
      </c>
      <c r="W125" s="34" t="str">
        <f t="shared" si="6"/>
        <v>Constructive</v>
      </c>
      <c r="X125" s="28"/>
      <c r="Y125" s="34" t="str">
        <f t="shared" si="7"/>
        <v/>
      </c>
      <c r="Z125" s="28" t="s">
        <v>2358</v>
      </c>
      <c r="AA125" s="13" t="s">
        <v>27</v>
      </c>
      <c r="AB125" s="119" t="s">
        <v>2359</v>
      </c>
      <c r="AC125" s="79"/>
      <c r="AD125" s="79"/>
      <c r="AE125" s="79"/>
      <c r="AF125" s="79"/>
      <c r="AG125" s="52"/>
      <c r="AH125" s="52"/>
      <c r="AI125" s="52"/>
      <c r="AJ125" s="52"/>
      <c r="AK125" s="52"/>
      <c r="AL125" s="52"/>
      <c r="AM125" s="52"/>
      <c r="AN125" s="52"/>
      <c r="AO125" s="52"/>
      <c r="AP125" s="52"/>
      <c r="AQ125" s="52"/>
      <c r="AR125" s="52"/>
      <c r="AS125" s="52"/>
      <c r="AT125" s="52"/>
      <c r="AU125" s="52"/>
      <c r="AV125" s="52"/>
      <c r="AW125" s="52"/>
      <c r="AX125" s="52"/>
      <c r="AY125" s="52"/>
    </row>
    <row r="126" spans="1:51" ht="19.5" customHeight="1">
      <c r="A126" s="114">
        <v>44111</v>
      </c>
      <c r="B126" s="28" t="s">
        <v>1990</v>
      </c>
      <c r="C126" s="113">
        <v>42.879505999999999</v>
      </c>
      <c r="D126" s="28">
        <v>74.604018999999994</v>
      </c>
      <c r="E126" s="28">
        <v>400</v>
      </c>
      <c r="F126" s="28">
        <v>0</v>
      </c>
      <c r="G126" s="13" t="s">
        <v>795</v>
      </c>
      <c r="H126" s="13" t="str">
        <f t="shared" si="0"/>
        <v>Violent</v>
      </c>
      <c r="I126" s="13" t="s">
        <v>22</v>
      </c>
      <c r="J126" s="34" t="str">
        <f t="shared" si="1"/>
        <v>Human Rights</v>
      </c>
      <c r="K126" s="28"/>
      <c r="L126" s="34" t="str">
        <f t="shared" si="8"/>
        <v/>
      </c>
      <c r="M126" s="28"/>
      <c r="N126" s="34" t="str">
        <f t="shared" si="3"/>
        <v/>
      </c>
      <c r="O126" s="28" t="s">
        <v>2297</v>
      </c>
      <c r="P126" s="28"/>
      <c r="Q126" s="9">
        <f t="shared" si="4"/>
        <v>1</v>
      </c>
      <c r="R126" s="119" t="s">
        <v>24</v>
      </c>
      <c r="S126" s="28"/>
      <c r="T126" s="28" t="s">
        <v>24</v>
      </c>
      <c r="U126" s="34" t="str">
        <f t="shared" si="5"/>
        <v>National Government</v>
      </c>
      <c r="V126" s="13" t="s">
        <v>67</v>
      </c>
      <c r="W126" s="34" t="str">
        <f t="shared" si="6"/>
        <v>Neutral</v>
      </c>
      <c r="X126" s="28"/>
      <c r="Y126" s="34" t="str">
        <f t="shared" si="7"/>
        <v/>
      </c>
      <c r="Z126" s="113" t="s">
        <v>2360</v>
      </c>
      <c r="AA126" s="13" t="s">
        <v>27</v>
      </c>
      <c r="AB126" s="119" t="s">
        <v>2361</v>
      </c>
      <c r="AC126" s="79"/>
      <c r="AD126" s="79"/>
      <c r="AE126" s="79"/>
      <c r="AF126" s="79"/>
      <c r="AG126" s="52"/>
      <c r="AH126" s="52"/>
      <c r="AI126" s="52"/>
      <c r="AJ126" s="52"/>
      <c r="AK126" s="52"/>
      <c r="AL126" s="52"/>
      <c r="AM126" s="52"/>
      <c r="AN126" s="52"/>
      <c r="AO126" s="52"/>
      <c r="AP126" s="52"/>
      <c r="AQ126" s="52"/>
      <c r="AR126" s="52"/>
      <c r="AS126" s="52"/>
      <c r="AT126" s="52"/>
      <c r="AU126" s="52"/>
      <c r="AV126" s="52"/>
      <c r="AW126" s="52"/>
      <c r="AX126" s="52"/>
      <c r="AY126" s="52"/>
    </row>
    <row r="127" spans="1:51" ht="19.5" customHeight="1">
      <c r="A127" s="114">
        <v>44111</v>
      </c>
      <c r="B127" s="28" t="s">
        <v>2260</v>
      </c>
      <c r="C127" s="113">
        <v>42.523741000000001</v>
      </c>
      <c r="D127" s="28">
        <v>72.246222000000003</v>
      </c>
      <c r="E127" s="28">
        <v>3</v>
      </c>
      <c r="F127" s="28">
        <v>0</v>
      </c>
      <c r="G127" s="13" t="s">
        <v>158</v>
      </c>
      <c r="H127" s="13" t="str">
        <f t="shared" si="0"/>
        <v>Violent</v>
      </c>
      <c r="I127" s="13" t="s">
        <v>22</v>
      </c>
      <c r="J127" s="34" t="str">
        <f t="shared" si="1"/>
        <v>Human Rights</v>
      </c>
      <c r="K127" s="28"/>
      <c r="L127" s="34" t="str">
        <f t="shared" si="8"/>
        <v/>
      </c>
      <c r="M127" s="28"/>
      <c r="N127" s="34" t="str">
        <f t="shared" si="3"/>
        <v/>
      </c>
      <c r="O127" s="28"/>
      <c r="P127" s="28"/>
      <c r="Q127" s="9">
        <f t="shared" si="4"/>
        <v>0</v>
      </c>
      <c r="R127" s="28" t="s">
        <v>2362</v>
      </c>
      <c r="S127" s="28"/>
      <c r="T127" s="28" t="s">
        <v>59</v>
      </c>
      <c r="U127" s="34" t="str">
        <f t="shared" si="5"/>
        <v>Local Government</v>
      </c>
      <c r="V127" s="13" t="s">
        <v>67</v>
      </c>
      <c r="W127" s="34" t="str">
        <f t="shared" si="6"/>
        <v>Neutral</v>
      </c>
      <c r="X127" s="28"/>
      <c r="Y127" s="34" t="str">
        <f t="shared" si="7"/>
        <v/>
      </c>
      <c r="Z127" s="113" t="s">
        <v>2363</v>
      </c>
      <c r="AA127" s="13" t="s">
        <v>27</v>
      </c>
      <c r="AB127" s="119" t="s">
        <v>2364</v>
      </c>
      <c r="AC127" s="79"/>
      <c r="AD127" s="79"/>
      <c r="AE127" s="79"/>
      <c r="AF127" s="79"/>
      <c r="AG127" s="52"/>
      <c r="AH127" s="52"/>
      <c r="AI127" s="52"/>
      <c r="AJ127" s="52"/>
      <c r="AK127" s="52"/>
      <c r="AL127" s="52"/>
      <c r="AM127" s="52"/>
      <c r="AN127" s="52"/>
      <c r="AO127" s="52"/>
      <c r="AP127" s="52"/>
      <c r="AQ127" s="52"/>
      <c r="AR127" s="52"/>
      <c r="AS127" s="52"/>
      <c r="AT127" s="52"/>
      <c r="AU127" s="52"/>
      <c r="AV127" s="52"/>
      <c r="AW127" s="52"/>
      <c r="AX127" s="52"/>
      <c r="AY127" s="52"/>
    </row>
    <row r="128" spans="1:51" ht="19.5" customHeight="1">
      <c r="A128" s="114">
        <v>44111</v>
      </c>
      <c r="B128" s="28" t="s">
        <v>1990</v>
      </c>
      <c r="C128" s="113">
        <v>42.876142000000002</v>
      </c>
      <c r="D128" s="28">
        <v>74.586528999999999</v>
      </c>
      <c r="E128" s="28">
        <v>10</v>
      </c>
      <c r="F128" s="28">
        <v>0</v>
      </c>
      <c r="G128" s="28" t="s">
        <v>21</v>
      </c>
      <c r="H128" s="13" t="str">
        <f t="shared" si="0"/>
        <v>Rally</v>
      </c>
      <c r="I128" s="13" t="s">
        <v>22</v>
      </c>
      <c r="J128" s="34" t="str">
        <f t="shared" si="1"/>
        <v>Human Rights</v>
      </c>
      <c r="K128" s="28"/>
      <c r="L128" s="34" t="str">
        <f t="shared" si="8"/>
        <v/>
      </c>
      <c r="M128" s="28"/>
      <c r="N128" s="34" t="str">
        <f t="shared" si="3"/>
        <v/>
      </c>
      <c r="O128" s="28"/>
      <c r="P128" s="28"/>
      <c r="Q128" s="9">
        <f t="shared" si="4"/>
        <v>0</v>
      </c>
      <c r="R128" s="119" t="s">
        <v>2030</v>
      </c>
      <c r="S128" s="28"/>
      <c r="T128" s="13" t="s">
        <v>59</v>
      </c>
      <c r="U128" s="34" t="str">
        <f t="shared" si="5"/>
        <v>Local Government</v>
      </c>
      <c r="V128" s="13" t="s">
        <v>48</v>
      </c>
      <c r="W128" s="34" t="str">
        <f t="shared" si="6"/>
        <v>Constructive</v>
      </c>
      <c r="X128" s="28"/>
      <c r="Y128" s="34" t="str">
        <f t="shared" si="7"/>
        <v/>
      </c>
      <c r="Z128" s="116" t="s">
        <v>2365</v>
      </c>
      <c r="AA128" s="13" t="s">
        <v>27</v>
      </c>
      <c r="AB128" s="119" t="s">
        <v>2366</v>
      </c>
      <c r="AC128" s="79"/>
      <c r="AD128" s="79"/>
      <c r="AE128" s="79"/>
      <c r="AF128" s="79"/>
      <c r="AG128" s="52"/>
      <c r="AH128" s="52"/>
      <c r="AI128" s="52"/>
      <c r="AJ128" s="52"/>
      <c r="AK128" s="52"/>
      <c r="AL128" s="52"/>
      <c r="AM128" s="52"/>
      <c r="AN128" s="52"/>
      <c r="AO128" s="52"/>
      <c r="AP128" s="52"/>
      <c r="AQ128" s="52"/>
      <c r="AR128" s="52"/>
      <c r="AS128" s="52"/>
      <c r="AT128" s="52"/>
      <c r="AU128" s="52"/>
      <c r="AV128" s="52"/>
      <c r="AW128" s="52"/>
      <c r="AX128" s="52"/>
      <c r="AY128" s="52"/>
    </row>
    <row r="129" spans="1:51" ht="19.5" customHeight="1">
      <c r="A129" s="114">
        <v>44111</v>
      </c>
      <c r="B129" s="28" t="s">
        <v>1990</v>
      </c>
      <c r="C129" s="113">
        <v>42.875517000000002</v>
      </c>
      <c r="D129" s="28">
        <v>74.603604000000004</v>
      </c>
      <c r="E129" s="28">
        <v>200</v>
      </c>
      <c r="F129" s="28">
        <v>0</v>
      </c>
      <c r="G129" s="13" t="s">
        <v>21</v>
      </c>
      <c r="H129" s="13" t="str">
        <f t="shared" si="0"/>
        <v>Rally</v>
      </c>
      <c r="I129" s="13" t="s">
        <v>22</v>
      </c>
      <c r="J129" s="34" t="str">
        <f t="shared" si="1"/>
        <v>Human Rights</v>
      </c>
      <c r="K129" s="28"/>
      <c r="L129" s="34" t="str">
        <f t="shared" si="8"/>
        <v/>
      </c>
      <c r="M129" s="28"/>
      <c r="N129" s="34" t="str">
        <f t="shared" si="3"/>
        <v/>
      </c>
      <c r="O129" s="28"/>
      <c r="P129" s="28"/>
      <c r="Q129" s="9">
        <f t="shared" si="4"/>
        <v>0</v>
      </c>
      <c r="R129" s="120" t="s">
        <v>24</v>
      </c>
      <c r="S129" s="28"/>
      <c r="T129" s="28" t="s">
        <v>24</v>
      </c>
      <c r="U129" s="34" t="str">
        <f t="shared" si="5"/>
        <v>National Government</v>
      </c>
      <c r="V129" s="13" t="s">
        <v>67</v>
      </c>
      <c r="W129" s="34" t="str">
        <f t="shared" si="6"/>
        <v>Neutral</v>
      </c>
      <c r="X129" s="28"/>
      <c r="Y129" s="34" t="str">
        <f t="shared" si="7"/>
        <v/>
      </c>
      <c r="Z129" s="113" t="s">
        <v>2367</v>
      </c>
      <c r="AA129" s="13" t="s">
        <v>27</v>
      </c>
      <c r="AB129" s="119" t="s">
        <v>2368</v>
      </c>
      <c r="AC129" s="79"/>
      <c r="AD129" s="79"/>
      <c r="AE129" s="79"/>
      <c r="AF129" s="79"/>
      <c r="AG129" s="52"/>
      <c r="AH129" s="52"/>
      <c r="AI129" s="52"/>
      <c r="AJ129" s="52"/>
      <c r="AK129" s="52"/>
      <c r="AL129" s="52"/>
      <c r="AM129" s="52"/>
      <c r="AN129" s="52"/>
      <c r="AO129" s="52"/>
      <c r="AP129" s="52"/>
      <c r="AQ129" s="52"/>
      <c r="AR129" s="52"/>
      <c r="AS129" s="52"/>
      <c r="AT129" s="52"/>
      <c r="AU129" s="52"/>
      <c r="AV129" s="52"/>
      <c r="AW129" s="52"/>
      <c r="AX129" s="52"/>
      <c r="AY129" s="52"/>
    </row>
    <row r="130" spans="1:51" ht="19.5" customHeight="1">
      <c r="A130" s="114">
        <v>44111</v>
      </c>
      <c r="B130" s="13" t="s">
        <v>1990</v>
      </c>
      <c r="C130" s="113">
        <v>42.862150999999997</v>
      </c>
      <c r="D130" s="28">
        <v>74.637670999999997</v>
      </c>
      <c r="E130" s="28">
        <v>100</v>
      </c>
      <c r="F130" s="28">
        <v>0</v>
      </c>
      <c r="G130" s="13" t="s">
        <v>21</v>
      </c>
      <c r="H130" s="28" t="str">
        <f t="shared" si="0"/>
        <v>Rally</v>
      </c>
      <c r="I130" s="28" t="s">
        <v>22</v>
      </c>
      <c r="J130" s="34" t="str">
        <f t="shared" si="1"/>
        <v>Human Rights</v>
      </c>
      <c r="K130" s="28"/>
      <c r="L130" s="34" t="str">
        <f t="shared" si="8"/>
        <v/>
      </c>
      <c r="M130" s="28"/>
      <c r="N130" s="34" t="str">
        <f t="shared" si="3"/>
        <v/>
      </c>
      <c r="O130" s="28"/>
      <c r="P130" s="28"/>
      <c r="Q130" s="9">
        <f t="shared" si="4"/>
        <v>0</v>
      </c>
      <c r="R130" s="120" t="s">
        <v>24</v>
      </c>
      <c r="S130" s="28"/>
      <c r="T130" s="28" t="s">
        <v>24</v>
      </c>
      <c r="U130" s="34" t="str">
        <f t="shared" si="5"/>
        <v>National Government</v>
      </c>
      <c r="V130" s="13" t="s">
        <v>67</v>
      </c>
      <c r="W130" s="34" t="str">
        <f t="shared" si="6"/>
        <v>Neutral</v>
      </c>
      <c r="X130" s="28"/>
      <c r="Y130" s="34" t="str">
        <f t="shared" si="7"/>
        <v/>
      </c>
      <c r="Z130" s="113" t="s">
        <v>2369</v>
      </c>
      <c r="AA130" s="13" t="s">
        <v>27</v>
      </c>
      <c r="AB130" s="119" t="s">
        <v>2370</v>
      </c>
      <c r="AC130" s="79"/>
      <c r="AD130" s="79"/>
      <c r="AE130" s="79"/>
      <c r="AF130" s="52"/>
      <c r="AG130" s="52"/>
      <c r="AH130" s="52"/>
      <c r="AI130" s="52"/>
      <c r="AJ130" s="52"/>
      <c r="AK130" s="52"/>
      <c r="AL130" s="52"/>
      <c r="AM130" s="52"/>
      <c r="AN130" s="52"/>
      <c r="AO130" s="52"/>
      <c r="AP130" s="52"/>
      <c r="AQ130" s="52"/>
      <c r="AR130" s="52"/>
      <c r="AS130" s="52"/>
      <c r="AT130" s="52"/>
      <c r="AU130" s="52"/>
      <c r="AV130" s="52"/>
      <c r="AW130" s="52"/>
      <c r="AX130" s="52"/>
      <c r="AY130" s="52"/>
    </row>
    <row r="131" spans="1:51" ht="19.5" customHeight="1">
      <c r="A131" s="114">
        <v>44111</v>
      </c>
      <c r="B131" s="28" t="s">
        <v>2371</v>
      </c>
      <c r="C131" s="28">
        <v>42.499645999999998</v>
      </c>
      <c r="D131" s="28">
        <v>78.524469999999994</v>
      </c>
      <c r="E131" s="28" t="s">
        <v>87</v>
      </c>
      <c r="F131" s="28">
        <v>0</v>
      </c>
      <c r="G131" s="13" t="s">
        <v>21</v>
      </c>
      <c r="H131" s="13" t="str">
        <f t="shared" si="0"/>
        <v>Rally</v>
      </c>
      <c r="I131" s="13" t="s">
        <v>22</v>
      </c>
      <c r="J131" s="34" t="str">
        <f t="shared" si="1"/>
        <v>Human Rights</v>
      </c>
      <c r="K131" s="28"/>
      <c r="L131" s="34" t="str">
        <f t="shared" si="8"/>
        <v/>
      </c>
      <c r="M131" s="28"/>
      <c r="N131" s="34" t="str">
        <f t="shared" si="3"/>
        <v/>
      </c>
      <c r="O131" s="28"/>
      <c r="P131" s="28"/>
      <c r="Q131" s="9">
        <f t="shared" si="4"/>
        <v>0</v>
      </c>
      <c r="R131" s="119" t="s">
        <v>59</v>
      </c>
      <c r="S131" s="28"/>
      <c r="T131" s="28" t="s">
        <v>59</v>
      </c>
      <c r="U131" s="34" t="str">
        <f t="shared" si="5"/>
        <v>Local Government</v>
      </c>
      <c r="V131" s="13" t="s">
        <v>48</v>
      </c>
      <c r="W131" s="34" t="str">
        <f t="shared" si="6"/>
        <v>Constructive</v>
      </c>
      <c r="X131" s="28"/>
      <c r="Y131" s="34" t="str">
        <f t="shared" si="7"/>
        <v/>
      </c>
      <c r="Z131" s="113" t="s">
        <v>2372</v>
      </c>
      <c r="AA131" s="13" t="s">
        <v>27</v>
      </c>
      <c r="AB131" s="119" t="s">
        <v>2373</v>
      </c>
      <c r="AC131" s="79"/>
      <c r="AD131" s="79"/>
      <c r="AE131" s="79"/>
      <c r="AF131" s="79"/>
      <c r="AG131" s="52"/>
      <c r="AH131" s="52"/>
      <c r="AI131" s="52"/>
      <c r="AJ131" s="52"/>
      <c r="AK131" s="52"/>
      <c r="AL131" s="52"/>
      <c r="AM131" s="52"/>
      <c r="AN131" s="52"/>
      <c r="AO131" s="52"/>
      <c r="AP131" s="52"/>
      <c r="AQ131" s="52"/>
      <c r="AR131" s="52"/>
      <c r="AS131" s="52"/>
      <c r="AT131" s="52"/>
      <c r="AU131" s="52"/>
      <c r="AV131" s="52"/>
      <c r="AW131" s="52"/>
      <c r="AX131" s="52"/>
      <c r="AY131" s="52"/>
    </row>
    <row r="132" spans="1:51" ht="19.5" customHeight="1">
      <c r="A132" s="114">
        <v>44111</v>
      </c>
      <c r="B132" s="13" t="s">
        <v>2313</v>
      </c>
      <c r="C132" s="113">
        <v>40.31183</v>
      </c>
      <c r="D132" s="28">
        <v>73.443346000000005</v>
      </c>
      <c r="E132" s="28">
        <v>100</v>
      </c>
      <c r="F132" s="28">
        <v>0</v>
      </c>
      <c r="G132" s="13" t="s">
        <v>21</v>
      </c>
      <c r="H132" s="28" t="str">
        <f t="shared" si="0"/>
        <v>Rally</v>
      </c>
      <c r="I132" s="28" t="s">
        <v>22</v>
      </c>
      <c r="J132" s="34" t="str">
        <f t="shared" si="1"/>
        <v>Human Rights</v>
      </c>
      <c r="K132" s="28"/>
      <c r="L132" s="34" t="str">
        <f t="shared" si="8"/>
        <v/>
      </c>
      <c r="M132" s="28"/>
      <c r="N132" s="34" t="str">
        <f t="shared" si="3"/>
        <v/>
      </c>
      <c r="O132" s="28" t="s">
        <v>2374</v>
      </c>
      <c r="P132" s="28"/>
      <c r="Q132" s="9">
        <f t="shared" si="4"/>
        <v>1</v>
      </c>
      <c r="R132" s="119" t="s">
        <v>2084</v>
      </c>
      <c r="S132" s="28"/>
      <c r="T132" s="28" t="s">
        <v>59</v>
      </c>
      <c r="U132" s="34" t="str">
        <f t="shared" si="5"/>
        <v>Local Government</v>
      </c>
      <c r="V132" s="13" t="s">
        <v>87</v>
      </c>
      <c r="W132" s="34" t="str">
        <f t="shared" si="6"/>
        <v>Neutral</v>
      </c>
      <c r="X132" s="28"/>
      <c r="Y132" s="34" t="str">
        <f t="shared" si="7"/>
        <v/>
      </c>
      <c r="Z132" s="113" t="s">
        <v>2375</v>
      </c>
      <c r="AA132" s="13" t="s">
        <v>27</v>
      </c>
      <c r="AB132" s="119" t="s">
        <v>2376</v>
      </c>
      <c r="AC132" s="79"/>
      <c r="AD132" s="79"/>
      <c r="AE132" s="79"/>
      <c r="AF132" s="79"/>
      <c r="AG132" s="52"/>
      <c r="AH132" s="52"/>
      <c r="AI132" s="52"/>
      <c r="AJ132" s="52"/>
      <c r="AK132" s="52"/>
      <c r="AL132" s="52"/>
      <c r="AM132" s="52"/>
      <c r="AN132" s="52"/>
      <c r="AO132" s="52"/>
      <c r="AP132" s="52"/>
      <c r="AQ132" s="52"/>
      <c r="AR132" s="52"/>
      <c r="AS132" s="52"/>
      <c r="AT132" s="52"/>
      <c r="AU132" s="52"/>
      <c r="AV132" s="52"/>
      <c r="AW132" s="52"/>
      <c r="AX132" s="52"/>
      <c r="AY132" s="52"/>
    </row>
    <row r="133" spans="1:51" ht="19.5" customHeight="1">
      <c r="A133" s="114">
        <v>44111</v>
      </c>
      <c r="B133" s="28" t="s">
        <v>2006</v>
      </c>
      <c r="C133" s="113">
        <v>40.517418999999997</v>
      </c>
      <c r="D133" s="28">
        <v>72.805594999999997</v>
      </c>
      <c r="E133" s="28">
        <v>500</v>
      </c>
      <c r="F133" s="28">
        <v>0</v>
      </c>
      <c r="G133" s="13" t="s">
        <v>21</v>
      </c>
      <c r="H133" s="28" t="str">
        <f t="shared" si="0"/>
        <v>Rally</v>
      </c>
      <c r="I133" s="28" t="s">
        <v>22</v>
      </c>
      <c r="J133" s="34" t="str">
        <f t="shared" si="1"/>
        <v>Human Rights</v>
      </c>
      <c r="K133" s="28"/>
      <c r="L133" s="34" t="str">
        <f t="shared" si="8"/>
        <v/>
      </c>
      <c r="M133" s="28"/>
      <c r="N133" s="34" t="str">
        <f t="shared" si="3"/>
        <v/>
      </c>
      <c r="O133" s="28" t="s">
        <v>2374</v>
      </c>
      <c r="P133" s="28"/>
      <c r="Q133" s="9">
        <f t="shared" si="4"/>
        <v>1</v>
      </c>
      <c r="R133" s="120" t="s">
        <v>2084</v>
      </c>
      <c r="S133" s="28"/>
      <c r="T133" s="28" t="s">
        <v>59</v>
      </c>
      <c r="U133" s="34" t="str">
        <f t="shared" si="5"/>
        <v>Local Government</v>
      </c>
      <c r="V133" s="13" t="s">
        <v>205</v>
      </c>
      <c r="W133" s="34" t="str">
        <f t="shared" si="6"/>
        <v>Cautious</v>
      </c>
      <c r="X133" s="28"/>
      <c r="Y133" s="34" t="str">
        <f t="shared" si="7"/>
        <v/>
      </c>
      <c r="Z133" s="113" t="s">
        <v>2377</v>
      </c>
      <c r="AA133" s="13" t="s">
        <v>27</v>
      </c>
      <c r="AB133" s="119" t="s">
        <v>2378</v>
      </c>
      <c r="AC133" s="79"/>
      <c r="AD133" s="79"/>
      <c r="AE133" s="79"/>
      <c r="AF133" s="79"/>
      <c r="AG133" s="52"/>
      <c r="AH133" s="52"/>
      <c r="AI133" s="52"/>
      <c r="AJ133" s="52"/>
      <c r="AK133" s="52"/>
      <c r="AL133" s="52"/>
      <c r="AM133" s="52"/>
      <c r="AN133" s="52"/>
      <c r="AO133" s="52"/>
      <c r="AP133" s="52"/>
      <c r="AQ133" s="52"/>
      <c r="AR133" s="52"/>
      <c r="AS133" s="52"/>
      <c r="AT133" s="52"/>
      <c r="AU133" s="52"/>
      <c r="AV133" s="52"/>
      <c r="AW133" s="52"/>
      <c r="AX133" s="52"/>
      <c r="AY133" s="52"/>
    </row>
    <row r="134" spans="1:51" ht="19.5" customHeight="1">
      <c r="A134" s="114">
        <v>44111</v>
      </c>
      <c r="B134" s="28" t="s">
        <v>1990</v>
      </c>
      <c r="C134" s="28">
        <v>42.876660000000001</v>
      </c>
      <c r="D134" s="28">
        <v>74.611767999999998</v>
      </c>
      <c r="E134" s="28" t="s">
        <v>87</v>
      </c>
      <c r="F134" s="28">
        <v>0</v>
      </c>
      <c r="G134" s="13" t="s">
        <v>2379</v>
      </c>
      <c r="H134" s="28" t="str">
        <f t="shared" si="0"/>
        <v>Non-Violent</v>
      </c>
      <c r="I134" s="28" t="s">
        <v>22</v>
      </c>
      <c r="J134" s="34" t="str">
        <f t="shared" si="1"/>
        <v>Human Rights</v>
      </c>
      <c r="K134" s="28"/>
      <c r="L134" s="34" t="str">
        <f t="shared" si="8"/>
        <v/>
      </c>
      <c r="M134" s="28"/>
      <c r="N134" s="34" t="str">
        <f t="shared" si="3"/>
        <v/>
      </c>
      <c r="O134" s="28"/>
      <c r="P134" s="28"/>
      <c r="Q134" s="9">
        <f t="shared" si="4"/>
        <v>0</v>
      </c>
      <c r="R134" s="28" t="s">
        <v>2380</v>
      </c>
      <c r="S134" s="28"/>
      <c r="T134" s="28" t="s">
        <v>2381</v>
      </c>
      <c r="U134" s="34" t="str">
        <f t="shared" si="5"/>
        <v>National Government</v>
      </c>
      <c r="V134" s="13" t="s">
        <v>54</v>
      </c>
      <c r="W134" s="34" t="str">
        <f t="shared" si="6"/>
        <v>Cautious</v>
      </c>
      <c r="X134" s="28"/>
      <c r="Y134" s="34" t="str">
        <f t="shared" si="7"/>
        <v/>
      </c>
      <c r="Z134" s="113" t="s">
        <v>2382</v>
      </c>
      <c r="AA134" s="13" t="s">
        <v>27</v>
      </c>
      <c r="AB134" s="119" t="s">
        <v>2383</v>
      </c>
      <c r="AC134" s="79"/>
      <c r="AD134" s="79"/>
      <c r="AE134" s="79"/>
      <c r="AF134" s="79"/>
      <c r="AG134" s="52"/>
      <c r="AH134" s="52"/>
      <c r="AI134" s="52"/>
      <c r="AJ134" s="52"/>
      <c r="AK134" s="52"/>
      <c r="AL134" s="52"/>
      <c r="AM134" s="52"/>
      <c r="AN134" s="52"/>
      <c r="AO134" s="52"/>
      <c r="AP134" s="52"/>
      <c r="AQ134" s="52"/>
      <c r="AR134" s="52"/>
      <c r="AS134" s="52"/>
      <c r="AT134" s="52"/>
      <c r="AU134" s="52"/>
      <c r="AV134" s="52"/>
      <c r="AW134" s="52"/>
      <c r="AX134" s="52"/>
      <c r="AY134" s="52"/>
    </row>
    <row r="135" spans="1:51" ht="19.5" customHeight="1">
      <c r="A135" s="114">
        <v>44111</v>
      </c>
      <c r="B135" s="28" t="s">
        <v>2384</v>
      </c>
      <c r="C135" s="113">
        <v>42.429416000000003</v>
      </c>
      <c r="D135" s="28">
        <v>78.214737999999997</v>
      </c>
      <c r="E135" s="28">
        <v>20</v>
      </c>
      <c r="F135" s="28">
        <v>0</v>
      </c>
      <c r="G135" s="13" t="s">
        <v>2379</v>
      </c>
      <c r="H135" s="28" t="str">
        <f t="shared" si="0"/>
        <v>Non-Violent</v>
      </c>
      <c r="I135" s="28" t="s">
        <v>22</v>
      </c>
      <c r="J135" s="34" t="str">
        <f t="shared" si="1"/>
        <v>Human Rights</v>
      </c>
      <c r="K135" s="28" t="s">
        <v>51</v>
      </c>
      <c r="L135" s="34" t="str">
        <f t="shared" si="8"/>
        <v>Justice</v>
      </c>
      <c r="M135" s="28"/>
      <c r="N135" s="34" t="str">
        <f t="shared" si="3"/>
        <v/>
      </c>
      <c r="O135" s="28"/>
      <c r="P135" s="28"/>
      <c r="Q135" s="9">
        <f t="shared" si="4"/>
        <v>0</v>
      </c>
      <c r="R135" s="28" t="s">
        <v>2385</v>
      </c>
      <c r="S135" s="28"/>
      <c r="T135" s="28" t="s">
        <v>76</v>
      </c>
      <c r="U135" s="34" t="str">
        <f t="shared" si="5"/>
        <v>Local Non-Gov Actor</v>
      </c>
      <c r="V135" s="8" t="s">
        <v>82</v>
      </c>
      <c r="W135" s="34" t="str">
        <f t="shared" si="6"/>
        <v>Constructive</v>
      </c>
      <c r="X135" s="28"/>
      <c r="Y135" s="34" t="str">
        <f t="shared" si="7"/>
        <v/>
      </c>
      <c r="Z135" s="113" t="s">
        <v>2382</v>
      </c>
      <c r="AA135" s="13" t="s">
        <v>27</v>
      </c>
      <c r="AB135" s="119" t="s">
        <v>2386</v>
      </c>
      <c r="AC135" s="79"/>
      <c r="AD135" s="79"/>
      <c r="AE135" s="79"/>
      <c r="AF135" s="52"/>
      <c r="AG135" s="52"/>
      <c r="AH135" s="52"/>
      <c r="AI135" s="52"/>
      <c r="AJ135" s="52"/>
      <c r="AK135" s="52"/>
      <c r="AL135" s="52"/>
      <c r="AM135" s="52"/>
      <c r="AN135" s="52"/>
      <c r="AO135" s="52"/>
      <c r="AP135" s="52"/>
      <c r="AQ135" s="52"/>
      <c r="AR135" s="52"/>
      <c r="AS135" s="52"/>
      <c r="AT135" s="52"/>
      <c r="AU135" s="52"/>
      <c r="AV135" s="52"/>
      <c r="AW135" s="52"/>
      <c r="AX135" s="52"/>
      <c r="AY135" s="52"/>
    </row>
    <row r="136" spans="1:51" ht="19.5" customHeight="1">
      <c r="A136" s="114">
        <v>44111</v>
      </c>
      <c r="B136" s="28" t="s">
        <v>1990</v>
      </c>
      <c r="C136" s="28">
        <v>42.864598999999998</v>
      </c>
      <c r="D136" s="28">
        <v>74.605097999999998</v>
      </c>
      <c r="E136" s="28" t="s">
        <v>87</v>
      </c>
      <c r="F136" s="28">
        <v>0</v>
      </c>
      <c r="G136" s="13" t="s">
        <v>21</v>
      </c>
      <c r="H136" s="28" t="str">
        <f t="shared" si="0"/>
        <v>Rally</v>
      </c>
      <c r="I136" s="28" t="s">
        <v>22</v>
      </c>
      <c r="J136" s="34" t="str">
        <f t="shared" si="1"/>
        <v>Human Rights</v>
      </c>
      <c r="K136" s="28"/>
      <c r="L136" s="34" t="str">
        <f t="shared" si="8"/>
        <v/>
      </c>
      <c r="M136" s="28"/>
      <c r="N136" s="34" t="str">
        <f t="shared" si="3"/>
        <v/>
      </c>
      <c r="O136" s="28"/>
      <c r="P136" s="28"/>
      <c r="Q136" s="9">
        <f t="shared" si="4"/>
        <v>0</v>
      </c>
      <c r="R136" s="28" t="s">
        <v>2387</v>
      </c>
      <c r="S136" s="13"/>
      <c r="T136" s="8" t="s">
        <v>81</v>
      </c>
      <c r="U136" s="34" t="str">
        <f t="shared" si="5"/>
        <v>Local Non-Gov Actor</v>
      </c>
      <c r="V136" s="13" t="s">
        <v>54</v>
      </c>
      <c r="W136" s="34" t="str">
        <f t="shared" si="6"/>
        <v>Cautious</v>
      </c>
      <c r="X136" s="28"/>
      <c r="Y136" s="34" t="str">
        <f t="shared" si="7"/>
        <v/>
      </c>
      <c r="Z136" s="113" t="s">
        <v>2388</v>
      </c>
      <c r="AA136" s="13" t="s">
        <v>27</v>
      </c>
      <c r="AB136" s="119" t="s">
        <v>2389</v>
      </c>
      <c r="AC136" s="79"/>
      <c r="AD136" s="79"/>
      <c r="AE136" s="79"/>
      <c r="AF136" s="79"/>
      <c r="AG136" s="52"/>
      <c r="AH136" s="52"/>
      <c r="AI136" s="52"/>
      <c r="AJ136" s="52"/>
      <c r="AK136" s="52"/>
      <c r="AL136" s="52"/>
      <c r="AM136" s="52"/>
      <c r="AN136" s="52"/>
      <c r="AO136" s="52"/>
      <c r="AP136" s="52"/>
      <c r="AQ136" s="52"/>
      <c r="AR136" s="52"/>
      <c r="AS136" s="52"/>
      <c r="AT136" s="52"/>
      <c r="AU136" s="52"/>
      <c r="AV136" s="52"/>
      <c r="AW136" s="52"/>
      <c r="AX136" s="52"/>
      <c r="AY136" s="52"/>
    </row>
    <row r="137" spans="1:51" ht="19.5" customHeight="1">
      <c r="A137" s="114">
        <v>44111</v>
      </c>
      <c r="B137" s="28" t="s">
        <v>1990</v>
      </c>
      <c r="C137" s="28">
        <v>42.857202999999998</v>
      </c>
      <c r="D137" s="28">
        <v>74.595499000000004</v>
      </c>
      <c r="E137" s="28" t="s">
        <v>87</v>
      </c>
      <c r="F137" s="28">
        <v>0</v>
      </c>
      <c r="G137" s="13" t="s">
        <v>158</v>
      </c>
      <c r="H137" s="28" t="str">
        <f t="shared" si="0"/>
        <v>Violent</v>
      </c>
      <c r="I137" s="28" t="s">
        <v>22</v>
      </c>
      <c r="J137" s="34" t="str">
        <f t="shared" si="1"/>
        <v>Human Rights</v>
      </c>
      <c r="K137" s="28" t="s">
        <v>1173</v>
      </c>
      <c r="L137" s="34" t="str">
        <f t="shared" si="8"/>
        <v>Other</v>
      </c>
      <c r="M137" s="28"/>
      <c r="N137" s="34" t="str">
        <f t="shared" si="3"/>
        <v/>
      </c>
      <c r="O137" s="28" t="s">
        <v>2390</v>
      </c>
      <c r="P137" s="28"/>
      <c r="Q137" s="9">
        <f t="shared" si="4"/>
        <v>1</v>
      </c>
      <c r="R137" s="28" t="s">
        <v>2323</v>
      </c>
      <c r="S137" s="13"/>
      <c r="T137" s="28" t="s">
        <v>149</v>
      </c>
      <c r="U137" s="34" t="str">
        <f t="shared" si="5"/>
        <v>Local Non-Gov Actor</v>
      </c>
      <c r="V137" s="13" t="s">
        <v>87</v>
      </c>
      <c r="W137" s="34" t="str">
        <f t="shared" si="6"/>
        <v>Neutral</v>
      </c>
      <c r="X137" s="28"/>
      <c r="Y137" s="34" t="str">
        <f t="shared" si="7"/>
        <v/>
      </c>
      <c r="Z137" s="113" t="s">
        <v>2391</v>
      </c>
      <c r="AA137" s="13" t="s">
        <v>27</v>
      </c>
      <c r="AB137" s="119" t="s">
        <v>2392</v>
      </c>
      <c r="AC137" s="79"/>
      <c r="AD137" s="79"/>
      <c r="AE137" s="79"/>
      <c r="AF137" s="79"/>
      <c r="AG137" s="52"/>
      <c r="AH137" s="52"/>
      <c r="AI137" s="52"/>
      <c r="AJ137" s="52"/>
      <c r="AK137" s="52"/>
      <c r="AL137" s="52"/>
      <c r="AM137" s="52"/>
      <c r="AN137" s="52"/>
      <c r="AO137" s="52"/>
      <c r="AP137" s="52"/>
      <c r="AQ137" s="52"/>
      <c r="AR137" s="52"/>
      <c r="AS137" s="52"/>
      <c r="AT137" s="52"/>
      <c r="AU137" s="52"/>
      <c r="AV137" s="52"/>
      <c r="AW137" s="52"/>
      <c r="AX137" s="52"/>
      <c r="AY137" s="52"/>
    </row>
    <row r="138" spans="1:51" ht="19.5" customHeight="1">
      <c r="A138" s="114">
        <v>44111</v>
      </c>
      <c r="B138" s="28" t="s">
        <v>1990</v>
      </c>
      <c r="C138" s="28">
        <v>42.870327000000003</v>
      </c>
      <c r="D138" s="28">
        <v>74.590654000000001</v>
      </c>
      <c r="E138" s="28">
        <v>30</v>
      </c>
      <c r="F138" s="28">
        <v>0</v>
      </c>
      <c r="G138" s="13" t="s">
        <v>21</v>
      </c>
      <c r="H138" s="28" t="str">
        <f t="shared" si="0"/>
        <v>Rally</v>
      </c>
      <c r="I138" s="28" t="s">
        <v>44</v>
      </c>
      <c r="J138" s="34" t="str">
        <f t="shared" si="1"/>
        <v>Livelihood</v>
      </c>
      <c r="K138" s="28"/>
      <c r="L138" s="34" t="str">
        <f t="shared" si="8"/>
        <v/>
      </c>
      <c r="M138" s="28"/>
      <c r="N138" s="34" t="str">
        <f t="shared" si="3"/>
        <v/>
      </c>
      <c r="O138" s="28"/>
      <c r="P138" s="28"/>
      <c r="Q138" s="9">
        <f t="shared" si="4"/>
        <v>0</v>
      </c>
      <c r="R138" s="120" t="s">
        <v>2393</v>
      </c>
      <c r="S138" s="28"/>
      <c r="T138" s="28" t="s">
        <v>2381</v>
      </c>
      <c r="U138" s="34" t="str">
        <f t="shared" si="5"/>
        <v>National Government</v>
      </c>
      <c r="V138" s="13" t="s">
        <v>87</v>
      </c>
      <c r="W138" s="34" t="str">
        <f t="shared" si="6"/>
        <v>Neutral</v>
      </c>
      <c r="X138" s="28"/>
      <c r="Y138" s="34" t="str">
        <f t="shared" si="7"/>
        <v/>
      </c>
      <c r="Z138" s="113" t="s">
        <v>2394</v>
      </c>
      <c r="AA138" s="13" t="s">
        <v>27</v>
      </c>
      <c r="AB138" s="121" t="s">
        <v>2395</v>
      </c>
      <c r="AC138" s="79"/>
      <c r="AD138" s="79"/>
      <c r="AE138" s="79"/>
      <c r="AF138" s="79"/>
      <c r="AG138" s="52"/>
      <c r="AH138" s="52"/>
      <c r="AI138" s="52"/>
      <c r="AJ138" s="52"/>
      <c r="AK138" s="52"/>
      <c r="AL138" s="52"/>
      <c r="AM138" s="52"/>
      <c r="AN138" s="52"/>
      <c r="AO138" s="52"/>
      <c r="AP138" s="52"/>
      <c r="AQ138" s="52"/>
      <c r="AR138" s="52"/>
      <c r="AS138" s="52"/>
      <c r="AT138" s="52"/>
      <c r="AU138" s="52"/>
      <c r="AV138" s="52"/>
      <c r="AW138" s="52"/>
      <c r="AX138" s="52"/>
      <c r="AY138" s="52"/>
    </row>
    <row r="139" spans="1:51" ht="19.5" customHeight="1">
      <c r="A139" s="114">
        <v>44111</v>
      </c>
      <c r="B139" s="28" t="s">
        <v>2260</v>
      </c>
      <c r="C139" s="113">
        <v>42.523741000000001</v>
      </c>
      <c r="D139" s="28">
        <v>72.246222000000003</v>
      </c>
      <c r="E139" s="28">
        <v>200</v>
      </c>
      <c r="F139" s="28">
        <v>0</v>
      </c>
      <c r="G139" s="13" t="s">
        <v>21</v>
      </c>
      <c r="H139" s="28" t="str">
        <f t="shared" si="0"/>
        <v>Rally</v>
      </c>
      <c r="I139" s="28" t="s">
        <v>22</v>
      </c>
      <c r="J139" s="34" t="str">
        <f t="shared" si="1"/>
        <v>Human Rights</v>
      </c>
      <c r="K139" s="28"/>
      <c r="L139" s="34" t="str">
        <f t="shared" si="8"/>
        <v/>
      </c>
      <c r="M139" s="28"/>
      <c r="N139" s="34" t="str">
        <f t="shared" si="3"/>
        <v/>
      </c>
      <c r="O139" s="28"/>
      <c r="P139" s="28"/>
      <c r="Q139" s="9">
        <f t="shared" si="4"/>
        <v>0</v>
      </c>
      <c r="R139" s="119" t="s">
        <v>59</v>
      </c>
      <c r="S139" s="28"/>
      <c r="T139" s="28" t="s">
        <v>59</v>
      </c>
      <c r="U139" s="34" t="str">
        <f t="shared" si="5"/>
        <v>Local Government</v>
      </c>
      <c r="V139" s="8" t="s">
        <v>82</v>
      </c>
      <c r="W139" s="34" t="str">
        <f t="shared" si="6"/>
        <v>Constructive</v>
      </c>
      <c r="X139" s="28"/>
      <c r="Y139" s="34" t="str">
        <f t="shared" si="7"/>
        <v/>
      </c>
      <c r="Z139" s="113" t="s">
        <v>2396</v>
      </c>
      <c r="AA139" s="13" t="s">
        <v>27</v>
      </c>
      <c r="AB139" s="119" t="s">
        <v>2397</v>
      </c>
      <c r="AC139" s="79"/>
      <c r="AD139" s="79"/>
      <c r="AE139" s="79"/>
      <c r="AF139" s="79"/>
      <c r="AG139" s="52"/>
      <c r="AH139" s="52"/>
      <c r="AI139" s="52"/>
      <c r="AJ139" s="52"/>
      <c r="AK139" s="52"/>
      <c r="AL139" s="52"/>
      <c r="AM139" s="52"/>
      <c r="AN139" s="52"/>
      <c r="AO139" s="52"/>
      <c r="AP139" s="52"/>
      <c r="AQ139" s="52"/>
      <c r="AR139" s="52"/>
      <c r="AS139" s="52"/>
      <c r="AT139" s="52"/>
      <c r="AU139" s="52"/>
      <c r="AV139" s="52"/>
      <c r="AW139" s="52"/>
      <c r="AX139" s="52"/>
      <c r="AY139" s="52"/>
    </row>
    <row r="140" spans="1:51" ht="19.5" customHeight="1">
      <c r="A140" s="114">
        <v>44111</v>
      </c>
      <c r="B140" s="28" t="s">
        <v>1990</v>
      </c>
      <c r="C140" s="28">
        <v>42.878773000000002</v>
      </c>
      <c r="D140" s="28">
        <v>74.624690000000001</v>
      </c>
      <c r="E140" s="28">
        <v>120</v>
      </c>
      <c r="F140" s="28">
        <v>0</v>
      </c>
      <c r="G140" s="13" t="s">
        <v>21</v>
      </c>
      <c r="H140" s="13" t="str">
        <f t="shared" si="0"/>
        <v>Rally</v>
      </c>
      <c r="I140" s="13" t="s">
        <v>22</v>
      </c>
      <c r="J140" s="34" t="str">
        <f t="shared" si="1"/>
        <v>Human Rights</v>
      </c>
      <c r="K140" s="28"/>
      <c r="L140" s="34" t="str">
        <f t="shared" si="8"/>
        <v/>
      </c>
      <c r="M140" s="28"/>
      <c r="N140" s="34" t="str">
        <f t="shared" si="3"/>
        <v/>
      </c>
      <c r="O140" s="28"/>
      <c r="P140" s="28"/>
      <c r="Q140" s="9">
        <f t="shared" si="4"/>
        <v>0</v>
      </c>
      <c r="R140" s="13" t="s">
        <v>2339</v>
      </c>
      <c r="S140" s="28"/>
      <c r="T140" s="28" t="s">
        <v>76</v>
      </c>
      <c r="U140" s="34" t="str">
        <f t="shared" si="5"/>
        <v>Local Non-Gov Actor</v>
      </c>
      <c r="V140" s="13" t="s">
        <v>87</v>
      </c>
      <c r="W140" s="34" t="str">
        <f t="shared" si="6"/>
        <v>Neutral</v>
      </c>
      <c r="X140" s="28"/>
      <c r="Y140" s="34" t="str">
        <f t="shared" si="7"/>
        <v/>
      </c>
      <c r="Z140" s="113" t="s">
        <v>2398</v>
      </c>
      <c r="AA140" s="13" t="s">
        <v>27</v>
      </c>
      <c r="AB140" s="119" t="s">
        <v>2399</v>
      </c>
      <c r="AC140" s="79"/>
      <c r="AD140" s="79"/>
      <c r="AE140" s="79"/>
      <c r="AF140" s="79"/>
      <c r="AG140" s="52"/>
      <c r="AH140" s="52"/>
      <c r="AI140" s="52"/>
      <c r="AJ140" s="52"/>
      <c r="AK140" s="52"/>
      <c r="AL140" s="52"/>
      <c r="AM140" s="52"/>
      <c r="AN140" s="52"/>
      <c r="AO140" s="52"/>
      <c r="AP140" s="52"/>
      <c r="AQ140" s="52"/>
      <c r="AR140" s="52"/>
      <c r="AS140" s="52"/>
      <c r="AT140" s="52"/>
      <c r="AU140" s="52"/>
      <c r="AV140" s="52"/>
      <c r="AW140" s="52"/>
      <c r="AX140" s="52"/>
      <c r="AY140" s="52"/>
    </row>
    <row r="141" spans="1:51" ht="19.5" customHeight="1">
      <c r="A141" s="114">
        <v>44111</v>
      </c>
      <c r="B141" s="28" t="s">
        <v>2400</v>
      </c>
      <c r="C141" s="113">
        <v>42.820757</v>
      </c>
      <c r="D141" s="28">
        <v>73.849609000000001</v>
      </c>
      <c r="E141" s="28">
        <v>30</v>
      </c>
      <c r="F141" s="28">
        <v>0</v>
      </c>
      <c r="G141" s="13" t="s">
        <v>2379</v>
      </c>
      <c r="H141" s="28" t="str">
        <f t="shared" si="0"/>
        <v>Non-Violent</v>
      </c>
      <c r="I141" s="28" t="s">
        <v>22</v>
      </c>
      <c r="J141" s="34" t="str">
        <f t="shared" si="1"/>
        <v>Human Rights</v>
      </c>
      <c r="K141" s="28"/>
      <c r="L141" s="34" t="str">
        <f t="shared" si="8"/>
        <v/>
      </c>
      <c r="M141" s="28"/>
      <c r="N141" s="34" t="str">
        <f t="shared" si="3"/>
        <v/>
      </c>
      <c r="O141" s="28"/>
      <c r="P141" s="28"/>
      <c r="Q141" s="9">
        <f t="shared" si="4"/>
        <v>0</v>
      </c>
      <c r="R141" s="120" t="s">
        <v>2401</v>
      </c>
      <c r="S141" s="28"/>
      <c r="T141" s="28" t="s">
        <v>76</v>
      </c>
      <c r="U141" s="34" t="str">
        <f t="shared" si="5"/>
        <v>Local Non-Gov Actor</v>
      </c>
      <c r="V141" s="8" t="s">
        <v>82</v>
      </c>
      <c r="W141" s="34" t="str">
        <f t="shared" si="6"/>
        <v>Constructive</v>
      </c>
      <c r="X141" s="28"/>
      <c r="Y141" s="34" t="str">
        <f t="shared" si="7"/>
        <v/>
      </c>
      <c r="Z141" s="113" t="s">
        <v>2402</v>
      </c>
      <c r="AA141" s="13" t="s">
        <v>27</v>
      </c>
      <c r="AB141" s="119" t="s">
        <v>2403</v>
      </c>
      <c r="AC141" s="79"/>
      <c r="AD141" s="79"/>
      <c r="AE141" s="79"/>
      <c r="AF141" s="79"/>
      <c r="AG141" s="52"/>
      <c r="AH141" s="52"/>
      <c r="AI141" s="52"/>
      <c r="AJ141" s="52"/>
      <c r="AK141" s="52"/>
      <c r="AL141" s="52"/>
      <c r="AM141" s="52"/>
      <c r="AN141" s="52"/>
      <c r="AO141" s="52"/>
      <c r="AP141" s="52"/>
      <c r="AQ141" s="52"/>
      <c r="AR141" s="52"/>
      <c r="AS141" s="52"/>
      <c r="AT141" s="52"/>
      <c r="AU141" s="52"/>
      <c r="AV141" s="52"/>
      <c r="AW141" s="52"/>
      <c r="AX141" s="52"/>
      <c r="AY141" s="52"/>
    </row>
    <row r="142" spans="1:51" ht="19.5" customHeight="1">
      <c r="A142" s="114">
        <v>44111</v>
      </c>
      <c r="B142" s="28" t="s">
        <v>2404</v>
      </c>
      <c r="C142" s="28">
        <v>40.770808000000002</v>
      </c>
      <c r="D142" s="28">
        <v>73.300465000000003</v>
      </c>
      <c r="E142" s="28">
        <v>30</v>
      </c>
      <c r="F142" s="28">
        <v>0</v>
      </c>
      <c r="G142" s="13" t="s">
        <v>21</v>
      </c>
      <c r="H142" s="28" t="str">
        <f t="shared" si="0"/>
        <v>Rally</v>
      </c>
      <c r="I142" s="28" t="s">
        <v>22</v>
      </c>
      <c r="J142" s="34" t="str">
        <f t="shared" si="1"/>
        <v>Human Rights</v>
      </c>
      <c r="K142" s="28"/>
      <c r="L142" s="34" t="str">
        <f t="shared" si="8"/>
        <v/>
      </c>
      <c r="M142" s="28"/>
      <c r="N142" s="34" t="str">
        <f t="shared" si="3"/>
        <v/>
      </c>
      <c r="O142" s="28" t="s">
        <v>2405</v>
      </c>
      <c r="P142" s="28"/>
      <c r="Q142" s="9">
        <f t="shared" si="4"/>
        <v>1</v>
      </c>
      <c r="R142" s="120" t="s">
        <v>59</v>
      </c>
      <c r="S142" s="28"/>
      <c r="T142" s="28" t="s">
        <v>59</v>
      </c>
      <c r="U142" s="34" t="str">
        <f t="shared" si="5"/>
        <v>Local Government</v>
      </c>
      <c r="V142" s="13" t="s">
        <v>48</v>
      </c>
      <c r="W142" s="34" t="str">
        <f t="shared" si="6"/>
        <v>Constructive</v>
      </c>
      <c r="X142" s="28"/>
      <c r="Y142" s="34" t="str">
        <f t="shared" si="7"/>
        <v/>
      </c>
      <c r="Z142" s="113" t="s">
        <v>2406</v>
      </c>
      <c r="AA142" s="13" t="s">
        <v>27</v>
      </c>
      <c r="AB142" s="119" t="s">
        <v>2407</v>
      </c>
      <c r="AC142" s="79"/>
      <c r="AD142" s="79"/>
      <c r="AE142" s="79"/>
      <c r="AF142" s="79"/>
      <c r="AG142" s="52"/>
      <c r="AH142" s="52"/>
      <c r="AI142" s="52"/>
      <c r="AJ142" s="52"/>
      <c r="AK142" s="52"/>
      <c r="AL142" s="52"/>
      <c r="AM142" s="52"/>
      <c r="AN142" s="52"/>
      <c r="AO142" s="52"/>
      <c r="AP142" s="52"/>
      <c r="AQ142" s="52"/>
      <c r="AR142" s="52"/>
      <c r="AS142" s="52"/>
      <c r="AT142" s="52"/>
      <c r="AU142" s="52"/>
      <c r="AV142" s="52"/>
      <c r="AW142" s="52"/>
      <c r="AX142" s="52"/>
      <c r="AY142" s="52"/>
    </row>
    <row r="143" spans="1:51" ht="19.5" customHeight="1">
      <c r="A143" s="114">
        <v>44111</v>
      </c>
      <c r="B143" s="28" t="s">
        <v>2408</v>
      </c>
      <c r="C143" s="28">
        <v>42.717379999999999</v>
      </c>
      <c r="D143" s="28">
        <v>74.665139999999994</v>
      </c>
      <c r="E143" s="28">
        <v>70</v>
      </c>
      <c r="F143" s="28">
        <v>0</v>
      </c>
      <c r="G143" s="13" t="s">
        <v>2293</v>
      </c>
      <c r="H143" s="28" t="str">
        <f t="shared" si="0"/>
        <v>Rally</v>
      </c>
      <c r="I143" s="28" t="s">
        <v>22</v>
      </c>
      <c r="J143" s="34" t="str">
        <f t="shared" si="1"/>
        <v>Human Rights</v>
      </c>
      <c r="K143" s="28" t="s">
        <v>2409</v>
      </c>
      <c r="L143" s="34" t="str">
        <f t="shared" si="8"/>
        <v>Livelihood</v>
      </c>
      <c r="M143" s="28"/>
      <c r="N143" s="34" t="str">
        <f t="shared" si="3"/>
        <v/>
      </c>
      <c r="O143" s="28"/>
      <c r="P143" s="28"/>
      <c r="Q143" s="9">
        <f t="shared" si="4"/>
        <v>0</v>
      </c>
      <c r="R143" s="120" t="s">
        <v>2410</v>
      </c>
      <c r="S143" s="28"/>
      <c r="T143" s="28" t="s">
        <v>81</v>
      </c>
      <c r="U143" s="34" t="str">
        <f t="shared" si="5"/>
        <v>Local Non-Gov Actor</v>
      </c>
      <c r="V143" s="13" t="s">
        <v>54</v>
      </c>
      <c r="W143" s="34" t="str">
        <f t="shared" si="6"/>
        <v>Cautious</v>
      </c>
      <c r="X143" s="28"/>
      <c r="Y143" s="34" t="str">
        <f t="shared" si="7"/>
        <v/>
      </c>
      <c r="Z143" s="113" t="s">
        <v>2411</v>
      </c>
      <c r="AA143" s="13" t="s">
        <v>27</v>
      </c>
      <c r="AB143" s="119" t="s">
        <v>2412</v>
      </c>
      <c r="AC143" s="79"/>
      <c r="AD143" s="79"/>
      <c r="AE143" s="52"/>
      <c r="AF143" s="52"/>
      <c r="AG143" s="52"/>
      <c r="AH143" s="52"/>
      <c r="AI143" s="52"/>
      <c r="AJ143" s="52"/>
      <c r="AK143" s="52"/>
      <c r="AL143" s="52"/>
      <c r="AM143" s="52"/>
      <c r="AN143" s="52"/>
      <c r="AO143" s="52"/>
      <c r="AP143" s="52"/>
      <c r="AQ143" s="52"/>
      <c r="AR143" s="52"/>
      <c r="AS143" s="52"/>
      <c r="AT143" s="52"/>
      <c r="AU143" s="52"/>
      <c r="AV143" s="52"/>
      <c r="AW143" s="52"/>
      <c r="AX143" s="52"/>
      <c r="AY143" s="52"/>
    </row>
    <row r="144" spans="1:51" ht="19.5" customHeight="1">
      <c r="A144" s="114">
        <v>44111</v>
      </c>
      <c r="B144" s="28" t="s">
        <v>2413</v>
      </c>
      <c r="C144" s="113">
        <v>42.477659000000003</v>
      </c>
      <c r="D144" s="28">
        <v>78.424937999999997</v>
      </c>
      <c r="E144" s="28">
        <v>30</v>
      </c>
      <c r="F144" s="28">
        <v>0</v>
      </c>
      <c r="G144" s="13" t="s">
        <v>2293</v>
      </c>
      <c r="H144" s="28" t="str">
        <f t="shared" si="0"/>
        <v>Rally</v>
      </c>
      <c r="I144" s="28" t="s">
        <v>22</v>
      </c>
      <c r="J144" s="34" t="str">
        <f t="shared" si="1"/>
        <v>Human Rights</v>
      </c>
      <c r="K144" s="28" t="s">
        <v>282</v>
      </c>
      <c r="L144" s="34" t="str">
        <f t="shared" si="8"/>
        <v>Property &amp; Land</v>
      </c>
      <c r="M144" s="28"/>
      <c r="N144" s="34" t="str">
        <f t="shared" si="3"/>
        <v/>
      </c>
      <c r="O144" s="28"/>
      <c r="P144" s="28"/>
      <c r="Q144" s="9">
        <f t="shared" si="4"/>
        <v>0</v>
      </c>
      <c r="R144" s="13" t="s">
        <v>2414</v>
      </c>
      <c r="S144" s="28"/>
      <c r="T144" s="28" t="s">
        <v>81</v>
      </c>
      <c r="U144" s="34" t="str">
        <f t="shared" si="5"/>
        <v>Local Non-Gov Actor</v>
      </c>
      <c r="V144" s="13" t="s">
        <v>48</v>
      </c>
      <c r="W144" s="34" t="str">
        <f t="shared" si="6"/>
        <v>Constructive</v>
      </c>
      <c r="X144" s="28"/>
      <c r="Y144" s="34" t="str">
        <f t="shared" si="7"/>
        <v/>
      </c>
      <c r="Z144" s="113" t="s">
        <v>2415</v>
      </c>
      <c r="AA144" s="13" t="s">
        <v>27</v>
      </c>
      <c r="AB144" s="119" t="s">
        <v>2416</v>
      </c>
      <c r="AC144" s="79"/>
      <c r="AD144" s="79"/>
      <c r="AE144" s="79"/>
      <c r="AF144" s="79"/>
      <c r="AG144" s="52"/>
      <c r="AH144" s="52"/>
      <c r="AI144" s="52"/>
      <c r="AJ144" s="52"/>
      <c r="AK144" s="52"/>
      <c r="AL144" s="52"/>
      <c r="AM144" s="52"/>
      <c r="AN144" s="52"/>
      <c r="AO144" s="52"/>
      <c r="AP144" s="52"/>
      <c r="AQ144" s="52"/>
      <c r="AR144" s="52"/>
      <c r="AS144" s="52"/>
      <c r="AT144" s="52"/>
      <c r="AU144" s="52"/>
      <c r="AV144" s="52"/>
      <c r="AW144" s="52"/>
      <c r="AX144" s="52"/>
      <c r="AY144" s="52"/>
    </row>
    <row r="145" spans="1:51" ht="19.5" customHeight="1">
      <c r="A145" s="114">
        <v>44111</v>
      </c>
      <c r="B145" s="28" t="s">
        <v>1990</v>
      </c>
      <c r="C145" s="28">
        <v>42.860554</v>
      </c>
      <c r="D145" s="28">
        <v>74.615189999999998</v>
      </c>
      <c r="E145" s="28">
        <v>20</v>
      </c>
      <c r="F145" s="28">
        <v>0</v>
      </c>
      <c r="G145" s="13" t="s">
        <v>2293</v>
      </c>
      <c r="H145" s="28" t="str">
        <f t="shared" si="0"/>
        <v>Rally</v>
      </c>
      <c r="I145" s="28" t="s">
        <v>22</v>
      </c>
      <c r="J145" s="34" t="str">
        <f t="shared" si="1"/>
        <v>Human Rights</v>
      </c>
      <c r="K145" s="8" t="s">
        <v>45</v>
      </c>
      <c r="L145" s="34" t="str">
        <f t="shared" si="8"/>
        <v>Environment &amp; Resource Extraction</v>
      </c>
      <c r="M145" s="28"/>
      <c r="N145" s="34" t="str">
        <f t="shared" si="3"/>
        <v/>
      </c>
      <c r="O145" s="28"/>
      <c r="P145" s="28"/>
      <c r="Q145" s="9">
        <f t="shared" si="4"/>
        <v>0</v>
      </c>
      <c r="R145" s="120" t="s">
        <v>2417</v>
      </c>
      <c r="S145" s="28"/>
      <c r="T145" s="28" t="s">
        <v>81</v>
      </c>
      <c r="U145" s="34" t="str">
        <f t="shared" si="5"/>
        <v>Local Non-Gov Actor</v>
      </c>
      <c r="V145" s="13" t="s">
        <v>67</v>
      </c>
      <c r="W145" s="34" t="str">
        <f t="shared" si="6"/>
        <v>Neutral</v>
      </c>
      <c r="X145" s="28"/>
      <c r="Y145" s="34" t="str">
        <f t="shared" si="7"/>
        <v/>
      </c>
      <c r="Z145" s="113" t="s">
        <v>2418</v>
      </c>
      <c r="AA145" s="13" t="s">
        <v>27</v>
      </c>
      <c r="AB145" s="119" t="s">
        <v>2419</v>
      </c>
      <c r="AC145" s="79"/>
      <c r="AD145" s="79"/>
      <c r="AE145" s="79"/>
      <c r="AF145" s="79"/>
      <c r="AG145" s="52"/>
      <c r="AH145" s="52"/>
      <c r="AI145" s="52"/>
      <c r="AJ145" s="52"/>
      <c r="AK145" s="52"/>
      <c r="AL145" s="52"/>
      <c r="AM145" s="52"/>
      <c r="AN145" s="52"/>
      <c r="AO145" s="52"/>
      <c r="AP145" s="52"/>
      <c r="AQ145" s="52"/>
      <c r="AR145" s="52"/>
      <c r="AS145" s="52"/>
      <c r="AT145" s="52"/>
      <c r="AU145" s="52"/>
      <c r="AV145" s="52"/>
      <c r="AW145" s="52"/>
      <c r="AX145" s="52"/>
      <c r="AY145" s="52"/>
    </row>
    <row r="146" spans="1:51" ht="19.5" customHeight="1">
      <c r="A146" s="114">
        <v>44111</v>
      </c>
      <c r="B146" s="28" t="s">
        <v>1990</v>
      </c>
      <c r="C146" s="28">
        <v>42.879562</v>
      </c>
      <c r="D146" s="28">
        <v>74.61036</v>
      </c>
      <c r="E146" s="28">
        <v>50</v>
      </c>
      <c r="F146" s="28">
        <v>0</v>
      </c>
      <c r="G146" s="13" t="s">
        <v>2293</v>
      </c>
      <c r="H146" s="28" t="str">
        <f t="shared" si="0"/>
        <v>Rally</v>
      </c>
      <c r="I146" s="28" t="s">
        <v>22</v>
      </c>
      <c r="J146" s="34" t="str">
        <f t="shared" si="1"/>
        <v>Human Rights</v>
      </c>
      <c r="K146" s="8" t="s">
        <v>45</v>
      </c>
      <c r="L146" s="34" t="str">
        <f t="shared" si="8"/>
        <v>Environment &amp; Resource Extraction</v>
      </c>
      <c r="M146" s="28"/>
      <c r="N146" s="34" t="str">
        <f t="shared" si="3"/>
        <v/>
      </c>
      <c r="O146" s="28" t="s">
        <v>2420</v>
      </c>
      <c r="P146" s="28"/>
      <c r="Q146" s="9">
        <f t="shared" si="4"/>
        <v>1</v>
      </c>
      <c r="R146" s="13" t="s">
        <v>2421</v>
      </c>
      <c r="S146" s="28"/>
      <c r="T146" s="28" t="s">
        <v>81</v>
      </c>
      <c r="U146" s="34" t="str">
        <f t="shared" si="5"/>
        <v>Local Non-Gov Actor</v>
      </c>
      <c r="V146" s="13" t="s">
        <v>67</v>
      </c>
      <c r="W146" s="34" t="str">
        <f t="shared" si="6"/>
        <v>Neutral</v>
      </c>
      <c r="X146" s="28"/>
      <c r="Y146" s="34" t="str">
        <f t="shared" si="7"/>
        <v/>
      </c>
      <c r="Z146" s="113" t="s">
        <v>2422</v>
      </c>
      <c r="AA146" s="13" t="s">
        <v>27</v>
      </c>
      <c r="AB146" s="119" t="s">
        <v>2423</v>
      </c>
      <c r="AC146" s="79"/>
      <c r="AD146" s="79"/>
      <c r="AE146" s="79"/>
      <c r="AF146" s="79"/>
      <c r="AG146" s="52"/>
      <c r="AH146" s="52"/>
      <c r="AI146" s="52"/>
      <c r="AJ146" s="52"/>
      <c r="AK146" s="52"/>
      <c r="AL146" s="52"/>
      <c r="AM146" s="52"/>
      <c r="AN146" s="52"/>
      <c r="AO146" s="52"/>
      <c r="AP146" s="52"/>
      <c r="AQ146" s="52"/>
      <c r="AR146" s="52"/>
      <c r="AS146" s="52"/>
      <c r="AT146" s="52"/>
      <c r="AU146" s="52"/>
      <c r="AV146" s="52"/>
      <c r="AW146" s="52"/>
      <c r="AX146" s="52"/>
      <c r="AY146" s="52"/>
    </row>
    <row r="147" spans="1:51" ht="19.5" customHeight="1">
      <c r="A147" s="114">
        <v>44111</v>
      </c>
      <c r="B147" s="28" t="s">
        <v>1990</v>
      </c>
      <c r="C147" s="28">
        <v>42.870303</v>
      </c>
      <c r="D147" s="28">
        <v>74.590726000000004</v>
      </c>
      <c r="E147" s="28">
        <v>40</v>
      </c>
      <c r="F147" s="28">
        <v>0</v>
      </c>
      <c r="G147" s="13" t="s">
        <v>158</v>
      </c>
      <c r="H147" s="28" t="str">
        <f t="shared" si="0"/>
        <v>Violent</v>
      </c>
      <c r="I147" s="28" t="s">
        <v>22</v>
      </c>
      <c r="J147" s="34" t="str">
        <f t="shared" si="1"/>
        <v>Human Rights</v>
      </c>
      <c r="K147" s="28" t="s">
        <v>2409</v>
      </c>
      <c r="L147" s="34" t="str">
        <f t="shared" si="8"/>
        <v>Livelihood</v>
      </c>
      <c r="M147" s="28"/>
      <c r="N147" s="34" t="str">
        <f t="shared" si="3"/>
        <v/>
      </c>
      <c r="O147" s="28"/>
      <c r="P147" s="28"/>
      <c r="Q147" s="9">
        <f t="shared" si="4"/>
        <v>0</v>
      </c>
      <c r="R147" s="119" t="s">
        <v>2424</v>
      </c>
      <c r="S147" s="28"/>
      <c r="T147" s="28" t="s">
        <v>24</v>
      </c>
      <c r="U147" s="34" t="str">
        <f t="shared" si="5"/>
        <v>National Government</v>
      </c>
      <c r="V147" s="13" t="s">
        <v>54</v>
      </c>
      <c r="W147" s="34" t="str">
        <f t="shared" si="6"/>
        <v>Cautious</v>
      </c>
      <c r="X147" s="28"/>
      <c r="Y147" s="34" t="str">
        <f t="shared" si="7"/>
        <v/>
      </c>
      <c r="Z147" s="113" t="s">
        <v>2425</v>
      </c>
      <c r="AA147" s="13" t="s">
        <v>27</v>
      </c>
      <c r="AB147" s="119" t="s">
        <v>2426</v>
      </c>
      <c r="AC147" s="79"/>
      <c r="AD147" s="79"/>
      <c r="AE147" s="79"/>
      <c r="AF147" s="79"/>
      <c r="AG147" s="52"/>
      <c r="AH147" s="52"/>
      <c r="AI147" s="52"/>
      <c r="AJ147" s="52"/>
      <c r="AK147" s="52"/>
      <c r="AL147" s="52"/>
      <c r="AM147" s="52"/>
      <c r="AN147" s="52"/>
      <c r="AO147" s="52"/>
      <c r="AP147" s="52"/>
      <c r="AQ147" s="52"/>
      <c r="AR147" s="52"/>
      <c r="AS147" s="52"/>
      <c r="AT147" s="52"/>
      <c r="AU147" s="52"/>
      <c r="AV147" s="52"/>
      <c r="AW147" s="52"/>
      <c r="AX147" s="52"/>
      <c r="AY147" s="52"/>
    </row>
    <row r="148" spans="1:51" ht="19.5" customHeight="1">
      <c r="A148" s="114">
        <v>44111</v>
      </c>
      <c r="B148" s="28" t="s">
        <v>1990</v>
      </c>
      <c r="C148" s="28">
        <v>42.832825</v>
      </c>
      <c r="D148" s="28">
        <v>74.589941999999994</v>
      </c>
      <c r="E148" s="28">
        <v>30</v>
      </c>
      <c r="F148" s="28">
        <v>0</v>
      </c>
      <c r="G148" s="8" t="s">
        <v>158</v>
      </c>
      <c r="H148" s="28" t="str">
        <f t="shared" si="0"/>
        <v>Violent</v>
      </c>
      <c r="I148" s="28" t="s">
        <v>22</v>
      </c>
      <c r="J148" s="34" t="str">
        <f t="shared" si="1"/>
        <v>Human Rights</v>
      </c>
      <c r="K148" s="28" t="s">
        <v>51</v>
      </c>
      <c r="L148" s="34" t="str">
        <f t="shared" si="8"/>
        <v>Justice</v>
      </c>
      <c r="M148" s="28"/>
      <c r="N148" s="34" t="str">
        <f t="shared" si="3"/>
        <v/>
      </c>
      <c r="O148" s="28"/>
      <c r="P148" s="28"/>
      <c r="Q148" s="9">
        <f t="shared" si="4"/>
        <v>0</v>
      </c>
      <c r="R148" s="121" t="s">
        <v>490</v>
      </c>
      <c r="S148" s="28"/>
      <c r="T148" s="28" t="s">
        <v>24</v>
      </c>
      <c r="U148" s="34" t="str">
        <f t="shared" si="5"/>
        <v>National Government</v>
      </c>
      <c r="V148" s="13" t="s">
        <v>67</v>
      </c>
      <c r="W148" s="34" t="str">
        <f t="shared" si="6"/>
        <v>Neutral</v>
      </c>
      <c r="X148" s="28"/>
      <c r="Y148" s="34" t="str">
        <f t="shared" si="7"/>
        <v/>
      </c>
      <c r="Z148" s="113" t="s">
        <v>2427</v>
      </c>
      <c r="AA148" s="13" t="s">
        <v>27</v>
      </c>
      <c r="AB148" s="119" t="s">
        <v>2428</v>
      </c>
      <c r="AC148" s="79"/>
      <c r="AD148" s="79"/>
      <c r="AE148" s="79"/>
      <c r="AF148" s="79"/>
      <c r="AG148" s="52"/>
      <c r="AH148" s="52"/>
      <c r="AI148" s="52"/>
      <c r="AJ148" s="52"/>
      <c r="AK148" s="52"/>
      <c r="AL148" s="52"/>
      <c r="AM148" s="52"/>
      <c r="AN148" s="52"/>
      <c r="AO148" s="52"/>
      <c r="AP148" s="52"/>
      <c r="AQ148" s="52"/>
      <c r="AR148" s="52"/>
      <c r="AS148" s="52"/>
      <c r="AT148" s="52"/>
      <c r="AU148" s="52"/>
      <c r="AV148" s="52"/>
      <c r="AW148" s="52"/>
      <c r="AX148" s="52"/>
      <c r="AY148" s="52"/>
    </row>
    <row r="149" spans="1:51" ht="19.5" customHeight="1">
      <c r="A149" s="114">
        <v>44111</v>
      </c>
      <c r="B149" s="13" t="s">
        <v>2429</v>
      </c>
      <c r="C149" s="13">
        <v>42.814439999999998</v>
      </c>
      <c r="D149" s="13">
        <v>75.415430999999998</v>
      </c>
      <c r="E149" s="13" t="s">
        <v>87</v>
      </c>
      <c r="F149" s="28">
        <v>0</v>
      </c>
      <c r="G149" s="13" t="s">
        <v>2293</v>
      </c>
      <c r="H149" s="28" t="str">
        <f t="shared" si="0"/>
        <v>Rally</v>
      </c>
      <c r="I149" s="28" t="s">
        <v>22</v>
      </c>
      <c r="J149" s="34" t="str">
        <f t="shared" si="1"/>
        <v>Human Rights</v>
      </c>
      <c r="K149" s="8" t="s">
        <v>45</v>
      </c>
      <c r="L149" s="34" t="str">
        <f t="shared" si="8"/>
        <v>Environment &amp; Resource Extraction</v>
      </c>
      <c r="M149" s="28"/>
      <c r="N149" s="34" t="str">
        <f t="shared" si="3"/>
        <v/>
      </c>
      <c r="O149" s="28"/>
      <c r="P149" s="28"/>
      <c r="Q149" s="9">
        <f t="shared" si="4"/>
        <v>0</v>
      </c>
      <c r="R149" s="13" t="s">
        <v>2430</v>
      </c>
      <c r="S149" s="28"/>
      <c r="T149" s="28" t="s">
        <v>81</v>
      </c>
      <c r="U149" s="34" t="str">
        <f t="shared" si="5"/>
        <v>Local Non-Gov Actor</v>
      </c>
      <c r="V149" s="13" t="s">
        <v>67</v>
      </c>
      <c r="W149" s="34" t="str">
        <f t="shared" si="6"/>
        <v>Neutral</v>
      </c>
      <c r="X149" s="28"/>
      <c r="Y149" s="34" t="str">
        <f t="shared" si="7"/>
        <v/>
      </c>
      <c r="Z149" s="113" t="s">
        <v>2431</v>
      </c>
      <c r="AA149" s="13" t="s">
        <v>27</v>
      </c>
      <c r="AB149" s="119" t="s">
        <v>2432</v>
      </c>
      <c r="AC149" s="79"/>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row>
    <row r="150" spans="1:51" ht="19.5" customHeight="1">
      <c r="A150" s="114">
        <v>44111</v>
      </c>
      <c r="B150" s="28" t="s">
        <v>2433</v>
      </c>
      <c r="C150" s="28">
        <v>42.791874999999997</v>
      </c>
      <c r="D150" s="28">
        <v>74.512127000000007</v>
      </c>
      <c r="E150" s="28">
        <v>50</v>
      </c>
      <c r="F150" s="28">
        <v>0</v>
      </c>
      <c r="G150" s="13" t="s">
        <v>101</v>
      </c>
      <c r="H150" s="28" t="str">
        <f t="shared" si="0"/>
        <v>Disruptive</v>
      </c>
      <c r="I150" s="28" t="s">
        <v>22</v>
      </c>
      <c r="J150" s="34" t="str">
        <f t="shared" si="1"/>
        <v>Human Rights</v>
      </c>
      <c r="K150" s="28"/>
      <c r="L150" s="34" t="str">
        <f t="shared" si="8"/>
        <v/>
      </c>
      <c r="M150" s="28"/>
      <c r="N150" s="34" t="str">
        <f t="shared" si="3"/>
        <v/>
      </c>
      <c r="O150" s="28"/>
      <c r="P150" s="28"/>
      <c r="Q150" s="9">
        <f t="shared" si="4"/>
        <v>0</v>
      </c>
      <c r="R150" s="13" t="s">
        <v>81</v>
      </c>
      <c r="S150" s="28"/>
      <c r="T150" s="28" t="s">
        <v>81</v>
      </c>
      <c r="U150" s="34" t="str">
        <f t="shared" si="5"/>
        <v>Local Non-Gov Actor</v>
      </c>
      <c r="V150" s="13" t="s">
        <v>67</v>
      </c>
      <c r="W150" s="34" t="str">
        <f t="shared" si="6"/>
        <v>Neutral</v>
      </c>
      <c r="X150" s="28"/>
      <c r="Y150" s="34" t="str">
        <f t="shared" si="7"/>
        <v/>
      </c>
      <c r="Z150" s="113" t="s">
        <v>2434</v>
      </c>
      <c r="AA150" s="13" t="s">
        <v>27</v>
      </c>
      <c r="AB150" s="119" t="s">
        <v>2435</v>
      </c>
      <c r="AC150" s="79"/>
      <c r="AD150" s="79"/>
      <c r="AE150" s="79"/>
      <c r="AF150" s="79"/>
      <c r="AG150" s="52"/>
      <c r="AH150" s="52"/>
      <c r="AI150" s="52"/>
      <c r="AJ150" s="52"/>
      <c r="AK150" s="52"/>
      <c r="AL150" s="52"/>
      <c r="AM150" s="52"/>
      <c r="AN150" s="52"/>
      <c r="AO150" s="52"/>
      <c r="AP150" s="52"/>
      <c r="AQ150" s="52"/>
      <c r="AR150" s="52"/>
      <c r="AS150" s="52"/>
      <c r="AT150" s="52"/>
      <c r="AU150" s="52"/>
      <c r="AV150" s="52"/>
      <c r="AW150" s="52"/>
      <c r="AX150" s="52"/>
      <c r="AY150" s="52"/>
    </row>
    <row r="151" spans="1:51" ht="19.5" customHeight="1">
      <c r="A151" s="114">
        <v>44111</v>
      </c>
      <c r="B151" s="28" t="s">
        <v>2436</v>
      </c>
      <c r="C151" s="113">
        <v>40.271929</v>
      </c>
      <c r="D151" s="28">
        <v>72.661985999999999</v>
      </c>
      <c r="E151" s="28" t="s">
        <v>87</v>
      </c>
      <c r="F151" s="28">
        <v>0</v>
      </c>
      <c r="G151" s="13" t="s">
        <v>158</v>
      </c>
      <c r="H151" s="28" t="str">
        <f t="shared" si="0"/>
        <v>Violent</v>
      </c>
      <c r="I151" s="28" t="s">
        <v>22</v>
      </c>
      <c r="J151" s="34" t="str">
        <f t="shared" si="1"/>
        <v>Human Rights</v>
      </c>
      <c r="K151" s="28"/>
      <c r="L151" s="34" t="str">
        <f t="shared" si="8"/>
        <v/>
      </c>
      <c r="M151" s="28"/>
      <c r="N151" s="34" t="str">
        <f t="shared" si="3"/>
        <v/>
      </c>
      <c r="O151" s="28"/>
      <c r="P151" s="28"/>
      <c r="Q151" s="9">
        <f t="shared" si="4"/>
        <v>0</v>
      </c>
      <c r="R151" s="28" t="s">
        <v>2437</v>
      </c>
      <c r="S151" s="28"/>
      <c r="T151" s="28" t="s">
        <v>81</v>
      </c>
      <c r="U151" s="34" t="str">
        <f t="shared" si="5"/>
        <v>Local Non-Gov Actor</v>
      </c>
      <c r="V151" s="13" t="s">
        <v>87</v>
      </c>
      <c r="W151" s="34" t="str">
        <f t="shared" si="6"/>
        <v>Neutral</v>
      </c>
      <c r="X151" s="28"/>
      <c r="Y151" s="34" t="str">
        <f t="shared" si="7"/>
        <v/>
      </c>
      <c r="Z151" s="113" t="s">
        <v>2438</v>
      </c>
      <c r="AA151" s="13" t="s">
        <v>27</v>
      </c>
      <c r="AB151" s="119" t="s">
        <v>2439</v>
      </c>
      <c r="AC151" s="79"/>
      <c r="AD151" s="79"/>
      <c r="AE151" s="79"/>
      <c r="AF151" s="79"/>
      <c r="AG151" s="52"/>
      <c r="AH151" s="52"/>
      <c r="AI151" s="52"/>
      <c r="AJ151" s="52"/>
      <c r="AK151" s="52"/>
      <c r="AL151" s="52"/>
      <c r="AM151" s="52"/>
      <c r="AN151" s="52"/>
      <c r="AO151" s="52"/>
      <c r="AP151" s="52"/>
      <c r="AQ151" s="52"/>
      <c r="AR151" s="52"/>
      <c r="AS151" s="52"/>
      <c r="AT151" s="52"/>
      <c r="AU151" s="52"/>
      <c r="AV151" s="52"/>
      <c r="AW151" s="52"/>
      <c r="AX151" s="52"/>
      <c r="AY151" s="52"/>
    </row>
    <row r="152" spans="1:51" ht="19.5" customHeight="1">
      <c r="A152" s="114">
        <v>44111</v>
      </c>
      <c r="B152" s="28" t="s">
        <v>2440</v>
      </c>
      <c r="C152" s="113">
        <v>40.635781999999999</v>
      </c>
      <c r="D152" s="28">
        <v>73.593785999999994</v>
      </c>
      <c r="E152" s="28" t="s">
        <v>87</v>
      </c>
      <c r="F152" s="28">
        <v>0</v>
      </c>
      <c r="G152" s="13" t="s">
        <v>21</v>
      </c>
      <c r="H152" s="28" t="str">
        <f t="shared" si="0"/>
        <v>Rally</v>
      </c>
      <c r="I152" s="28" t="s">
        <v>22</v>
      </c>
      <c r="J152" s="34" t="str">
        <f t="shared" si="1"/>
        <v>Human Rights</v>
      </c>
      <c r="K152" s="28"/>
      <c r="L152" s="34" t="str">
        <f t="shared" si="8"/>
        <v/>
      </c>
      <c r="M152" s="28"/>
      <c r="N152" s="34" t="str">
        <f t="shared" si="3"/>
        <v/>
      </c>
      <c r="O152" s="28"/>
      <c r="P152" s="28"/>
      <c r="Q152" s="9">
        <f t="shared" si="4"/>
        <v>0</v>
      </c>
      <c r="R152" s="119" t="s">
        <v>2441</v>
      </c>
      <c r="S152" s="28"/>
      <c r="T152" s="28" t="s">
        <v>76</v>
      </c>
      <c r="U152" s="34" t="str">
        <f t="shared" si="5"/>
        <v>Local Non-Gov Actor</v>
      </c>
      <c r="V152" s="13" t="s">
        <v>67</v>
      </c>
      <c r="W152" s="34" t="str">
        <f t="shared" si="6"/>
        <v>Neutral</v>
      </c>
      <c r="X152" s="28"/>
      <c r="Y152" s="34" t="str">
        <f t="shared" si="7"/>
        <v/>
      </c>
      <c r="Z152" s="113" t="s">
        <v>2442</v>
      </c>
      <c r="AA152" s="13" t="s">
        <v>27</v>
      </c>
      <c r="AB152" s="119" t="s">
        <v>2443</v>
      </c>
      <c r="AC152" s="79"/>
      <c r="AD152" s="79"/>
      <c r="AE152" s="79"/>
      <c r="AF152" s="79"/>
      <c r="AG152" s="52"/>
      <c r="AH152" s="52"/>
      <c r="AI152" s="52"/>
      <c r="AJ152" s="52"/>
      <c r="AK152" s="52"/>
      <c r="AL152" s="52"/>
      <c r="AM152" s="52"/>
      <c r="AN152" s="52"/>
      <c r="AO152" s="52"/>
      <c r="AP152" s="52"/>
      <c r="AQ152" s="52"/>
      <c r="AR152" s="52"/>
      <c r="AS152" s="52"/>
      <c r="AT152" s="52"/>
      <c r="AU152" s="52"/>
      <c r="AV152" s="52"/>
      <c r="AW152" s="52"/>
      <c r="AX152" s="52"/>
      <c r="AY152" s="52"/>
    </row>
    <row r="153" spans="1:51" ht="19.5" customHeight="1">
      <c r="A153" s="114">
        <v>44110</v>
      </c>
      <c r="B153" s="13" t="s">
        <v>1990</v>
      </c>
      <c r="C153" s="116">
        <v>42.875517000000002</v>
      </c>
      <c r="D153" s="13">
        <v>74.603604000000004</v>
      </c>
      <c r="E153" s="13">
        <v>200</v>
      </c>
      <c r="F153" s="13" t="s">
        <v>87</v>
      </c>
      <c r="G153" s="13" t="s">
        <v>795</v>
      </c>
      <c r="H153" s="13" t="str">
        <f t="shared" si="0"/>
        <v>Violent</v>
      </c>
      <c r="I153" s="13" t="s">
        <v>22</v>
      </c>
      <c r="J153" s="34" t="str">
        <f t="shared" si="1"/>
        <v>Human Rights</v>
      </c>
      <c r="K153" s="13"/>
      <c r="L153" s="34" t="str">
        <f t="shared" si="8"/>
        <v/>
      </c>
      <c r="M153" s="13"/>
      <c r="N153" s="34" t="str">
        <f t="shared" si="3"/>
        <v/>
      </c>
      <c r="O153" s="13"/>
      <c r="P153" s="13"/>
      <c r="Q153" s="9">
        <f t="shared" si="4"/>
        <v>0</v>
      </c>
      <c r="R153" s="119" t="s">
        <v>24</v>
      </c>
      <c r="S153" s="13"/>
      <c r="T153" s="13" t="s">
        <v>24</v>
      </c>
      <c r="U153" s="34" t="str">
        <f t="shared" si="5"/>
        <v>National Government</v>
      </c>
      <c r="V153" s="13" t="s">
        <v>900</v>
      </c>
      <c r="W153" s="34" t="str">
        <f t="shared" si="6"/>
        <v>Violent</v>
      </c>
      <c r="X153" s="28"/>
      <c r="Y153" s="34" t="str">
        <f t="shared" si="7"/>
        <v/>
      </c>
      <c r="Z153" s="116" t="s">
        <v>2444</v>
      </c>
      <c r="AA153" s="13" t="s">
        <v>27</v>
      </c>
      <c r="AB153" s="119" t="s">
        <v>2445</v>
      </c>
      <c r="AC153" s="60"/>
      <c r="AD153" s="52"/>
      <c r="AE153" s="75"/>
      <c r="AF153" s="52"/>
      <c r="AG153" s="52"/>
      <c r="AH153" s="52"/>
      <c r="AI153" s="52"/>
      <c r="AJ153" s="52"/>
      <c r="AK153" s="52"/>
      <c r="AL153" s="52"/>
      <c r="AM153" s="52"/>
      <c r="AN153" s="52"/>
      <c r="AO153" s="52"/>
      <c r="AP153" s="52"/>
      <c r="AQ153" s="52"/>
      <c r="AR153" s="52"/>
      <c r="AS153" s="52"/>
      <c r="AT153" s="52"/>
      <c r="AU153" s="52"/>
      <c r="AV153" s="52"/>
      <c r="AW153" s="52"/>
      <c r="AX153" s="52"/>
      <c r="AY153" s="52"/>
    </row>
    <row r="154" spans="1:51" ht="19.5" customHeight="1">
      <c r="A154" s="114">
        <v>44110</v>
      </c>
      <c r="B154" s="13" t="s">
        <v>1990</v>
      </c>
      <c r="C154" s="13">
        <v>42.871969</v>
      </c>
      <c r="D154" s="13">
        <v>74.611283999999998</v>
      </c>
      <c r="E154" s="13" t="s">
        <v>87</v>
      </c>
      <c r="F154" s="13">
        <v>0</v>
      </c>
      <c r="G154" s="13" t="s">
        <v>795</v>
      </c>
      <c r="H154" s="13" t="str">
        <f t="shared" si="0"/>
        <v>Violent</v>
      </c>
      <c r="I154" s="13" t="s">
        <v>22</v>
      </c>
      <c r="J154" s="34" t="str">
        <f t="shared" si="1"/>
        <v>Human Rights</v>
      </c>
      <c r="K154" s="13" t="s">
        <v>62</v>
      </c>
      <c r="L154" s="34" t="str">
        <f t="shared" si="8"/>
        <v>Justice</v>
      </c>
      <c r="M154" s="13"/>
      <c r="N154" s="34" t="str">
        <f t="shared" si="3"/>
        <v/>
      </c>
      <c r="O154" s="13" t="s">
        <v>2056</v>
      </c>
      <c r="P154" s="13"/>
      <c r="Q154" s="9">
        <f t="shared" si="4"/>
        <v>1</v>
      </c>
      <c r="R154" s="119" t="s">
        <v>2446</v>
      </c>
      <c r="S154" s="13"/>
      <c r="T154" s="13" t="s">
        <v>66</v>
      </c>
      <c r="U154" s="34" t="str">
        <f t="shared" si="5"/>
        <v>Justice System</v>
      </c>
      <c r="V154" s="8" t="s">
        <v>82</v>
      </c>
      <c r="W154" s="34" t="str">
        <f t="shared" si="6"/>
        <v>Constructive</v>
      </c>
      <c r="X154" s="28"/>
      <c r="Y154" s="34" t="str">
        <f t="shared" si="7"/>
        <v/>
      </c>
      <c r="Z154" s="116" t="s">
        <v>2447</v>
      </c>
      <c r="AA154" s="13" t="s">
        <v>27</v>
      </c>
      <c r="AB154" s="119" t="s">
        <v>2448</v>
      </c>
      <c r="AC154" s="60"/>
      <c r="AD154" s="52"/>
      <c r="AE154" s="75"/>
      <c r="AF154" s="52"/>
      <c r="AG154" s="52"/>
      <c r="AH154" s="52"/>
      <c r="AI154" s="52"/>
      <c r="AJ154" s="52"/>
      <c r="AK154" s="52"/>
      <c r="AL154" s="52"/>
      <c r="AM154" s="52"/>
      <c r="AN154" s="52"/>
      <c r="AO154" s="52"/>
      <c r="AP154" s="52"/>
      <c r="AQ154" s="52"/>
      <c r="AR154" s="52"/>
      <c r="AS154" s="52"/>
      <c r="AT154" s="52"/>
      <c r="AU154" s="52"/>
      <c r="AV154" s="52"/>
      <c r="AW154" s="52"/>
      <c r="AX154" s="52"/>
      <c r="AY154" s="52"/>
    </row>
    <row r="155" spans="1:51" ht="19.5" customHeight="1">
      <c r="A155" s="114">
        <v>44110</v>
      </c>
      <c r="B155" s="13" t="s">
        <v>2449</v>
      </c>
      <c r="C155" s="13">
        <v>42.857939999999999</v>
      </c>
      <c r="D155" s="13">
        <v>74.615211000000002</v>
      </c>
      <c r="E155" s="13" t="s">
        <v>87</v>
      </c>
      <c r="F155" s="13">
        <v>0</v>
      </c>
      <c r="G155" s="13" t="s">
        <v>21</v>
      </c>
      <c r="H155" s="13" t="str">
        <f t="shared" si="0"/>
        <v>Rally</v>
      </c>
      <c r="I155" s="13" t="s">
        <v>22</v>
      </c>
      <c r="J155" s="34" t="str">
        <f t="shared" si="1"/>
        <v>Human Rights</v>
      </c>
      <c r="K155" s="13" t="s">
        <v>62</v>
      </c>
      <c r="L155" s="34" t="str">
        <f t="shared" si="8"/>
        <v>Justice</v>
      </c>
      <c r="M155" s="13"/>
      <c r="N155" s="34" t="str">
        <f t="shared" si="3"/>
        <v/>
      </c>
      <c r="O155" s="13" t="s">
        <v>2450</v>
      </c>
      <c r="P155" s="28"/>
      <c r="Q155" s="9">
        <f t="shared" si="4"/>
        <v>1</v>
      </c>
      <c r="R155" s="13" t="s">
        <v>1713</v>
      </c>
      <c r="S155" s="13"/>
      <c r="T155" s="13" t="s">
        <v>1978</v>
      </c>
      <c r="U155" s="34" t="str">
        <f t="shared" si="5"/>
        <v>National Government</v>
      </c>
      <c r="V155" s="8" t="s">
        <v>82</v>
      </c>
      <c r="W155" s="34" t="str">
        <f t="shared" si="6"/>
        <v>Constructive</v>
      </c>
      <c r="X155" s="28"/>
      <c r="Y155" s="34" t="str">
        <f t="shared" si="7"/>
        <v/>
      </c>
      <c r="Z155" s="116" t="s">
        <v>2451</v>
      </c>
      <c r="AA155" s="13" t="s">
        <v>27</v>
      </c>
      <c r="AB155" s="119" t="s">
        <v>2452</v>
      </c>
      <c r="AC155" s="60"/>
      <c r="AD155" s="52"/>
      <c r="AE155" s="75"/>
      <c r="AF155" s="52"/>
      <c r="AG155" s="52"/>
      <c r="AH155" s="52"/>
      <c r="AI155" s="52"/>
      <c r="AJ155" s="52"/>
      <c r="AK155" s="52"/>
      <c r="AL155" s="52"/>
      <c r="AM155" s="52"/>
      <c r="AN155" s="52"/>
      <c r="AO155" s="52"/>
      <c r="AP155" s="52"/>
      <c r="AQ155" s="52"/>
      <c r="AR155" s="52"/>
      <c r="AS155" s="52"/>
      <c r="AT155" s="52"/>
      <c r="AU155" s="52"/>
      <c r="AV155" s="52"/>
      <c r="AW155" s="52"/>
      <c r="AX155" s="52"/>
      <c r="AY155" s="52"/>
    </row>
    <row r="156" spans="1:51" ht="19.5" customHeight="1">
      <c r="A156" s="114">
        <v>44110</v>
      </c>
      <c r="B156" s="13" t="s">
        <v>2453</v>
      </c>
      <c r="C156" s="13">
        <v>40.256194000000001</v>
      </c>
      <c r="D156" s="13">
        <v>72.123283999999998</v>
      </c>
      <c r="E156" s="13">
        <v>30</v>
      </c>
      <c r="F156" s="13">
        <v>0</v>
      </c>
      <c r="G156" s="13" t="s">
        <v>21</v>
      </c>
      <c r="H156" s="13" t="str">
        <f t="shared" si="0"/>
        <v>Rally</v>
      </c>
      <c r="I156" s="13" t="s">
        <v>22</v>
      </c>
      <c r="J156" s="34" t="str">
        <f t="shared" si="1"/>
        <v>Human Rights</v>
      </c>
      <c r="K156" s="13"/>
      <c r="L156" s="34" t="str">
        <f t="shared" si="8"/>
        <v/>
      </c>
      <c r="M156" s="13"/>
      <c r="N156" s="34" t="str">
        <f t="shared" si="3"/>
        <v/>
      </c>
      <c r="O156" s="28"/>
      <c r="P156" s="28"/>
      <c r="Q156" s="9">
        <f t="shared" si="4"/>
        <v>0</v>
      </c>
      <c r="R156" s="13" t="s">
        <v>590</v>
      </c>
      <c r="S156" s="13"/>
      <c r="T156" s="13" t="s">
        <v>59</v>
      </c>
      <c r="U156" s="34" t="str">
        <f t="shared" si="5"/>
        <v>Local Government</v>
      </c>
      <c r="V156" s="13" t="s">
        <v>87</v>
      </c>
      <c r="W156" s="34" t="str">
        <f t="shared" si="6"/>
        <v>Neutral</v>
      </c>
      <c r="X156" s="13"/>
      <c r="Y156" s="34" t="str">
        <f t="shared" si="7"/>
        <v/>
      </c>
      <c r="Z156" s="116" t="s">
        <v>2454</v>
      </c>
      <c r="AA156" s="13" t="s">
        <v>27</v>
      </c>
      <c r="AB156" s="119" t="s">
        <v>2455</v>
      </c>
      <c r="AC156" s="60"/>
      <c r="AD156" s="52"/>
      <c r="AE156" s="75"/>
      <c r="AF156" s="52"/>
      <c r="AG156" s="52"/>
      <c r="AH156" s="52"/>
      <c r="AI156" s="52"/>
      <c r="AJ156" s="52"/>
      <c r="AK156" s="52"/>
      <c r="AL156" s="52"/>
      <c r="AM156" s="52"/>
      <c r="AN156" s="52"/>
      <c r="AO156" s="52"/>
      <c r="AP156" s="52"/>
      <c r="AQ156" s="52"/>
      <c r="AR156" s="52"/>
      <c r="AS156" s="52"/>
      <c r="AT156" s="52"/>
      <c r="AU156" s="52"/>
      <c r="AV156" s="52"/>
      <c r="AW156" s="52"/>
      <c r="AX156" s="52"/>
      <c r="AY156" s="52"/>
    </row>
    <row r="157" spans="1:51" ht="19.5" customHeight="1">
      <c r="A157" s="114">
        <v>44110</v>
      </c>
      <c r="B157" s="13" t="s">
        <v>1990</v>
      </c>
      <c r="C157" s="13">
        <v>42.857962000000001</v>
      </c>
      <c r="D157" s="13">
        <v>74.615086000000005</v>
      </c>
      <c r="E157" s="13">
        <v>30</v>
      </c>
      <c r="F157" s="13">
        <v>0</v>
      </c>
      <c r="G157" s="13" t="s">
        <v>795</v>
      </c>
      <c r="H157" s="13" t="str">
        <f t="shared" si="0"/>
        <v>Violent</v>
      </c>
      <c r="I157" s="13" t="s">
        <v>22</v>
      </c>
      <c r="J157" s="34" t="str">
        <f t="shared" si="1"/>
        <v>Human Rights</v>
      </c>
      <c r="K157" s="13" t="s">
        <v>62</v>
      </c>
      <c r="L157" s="34" t="str">
        <f t="shared" si="8"/>
        <v>Justice</v>
      </c>
      <c r="M157" s="13"/>
      <c r="N157" s="34" t="str">
        <f t="shared" si="3"/>
        <v/>
      </c>
      <c r="O157" s="13"/>
      <c r="P157" s="28"/>
      <c r="Q157" s="9">
        <f t="shared" si="4"/>
        <v>0</v>
      </c>
      <c r="R157" s="13" t="s">
        <v>1713</v>
      </c>
      <c r="S157" s="28"/>
      <c r="T157" s="13" t="s">
        <v>66</v>
      </c>
      <c r="U157" s="34" t="str">
        <f t="shared" si="5"/>
        <v>Justice System</v>
      </c>
      <c r="V157" s="8" t="s">
        <v>82</v>
      </c>
      <c r="W157" s="34" t="str">
        <f t="shared" si="6"/>
        <v>Constructive</v>
      </c>
      <c r="X157" s="28"/>
      <c r="Y157" s="34" t="str">
        <f t="shared" si="7"/>
        <v/>
      </c>
      <c r="Z157" s="116" t="s">
        <v>2456</v>
      </c>
      <c r="AA157" s="13" t="s">
        <v>27</v>
      </c>
      <c r="AB157" s="119" t="s">
        <v>2457</v>
      </c>
      <c r="AC157" s="60"/>
      <c r="AD157" s="52"/>
      <c r="AE157" s="75"/>
      <c r="AF157" s="52"/>
      <c r="AG157" s="52"/>
      <c r="AH157" s="52"/>
      <c r="AI157" s="52"/>
      <c r="AJ157" s="52"/>
      <c r="AK157" s="52"/>
      <c r="AL157" s="52"/>
      <c r="AM157" s="52"/>
      <c r="AN157" s="52"/>
      <c r="AO157" s="52"/>
      <c r="AP157" s="52"/>
      <c r="AQ157" s="52"/>
      <c r="AR157" s="52"/>
      <c r="AS157" s="52"/>
      <c r="AT157" s="52"/>
      <c r="AU157" s="52"/>
      <c r="AV157" s="52"/>
      <c r="AW157" s="52"/>
      <c r="AX157" s="52"/>
      <c r="AY157" s="52"/>
    </row>
    <row r="158" spans="1:51" ht="19.5" customHeight="1">
      <c r="A158" s="114">
        <v>44110</v>
      </c>
      <c r="B158" s="13" t="s">
        <v>1990</v>
      </c>
      <c r="C158" s="13">
        <v>42.857962000000001</v>
      </c>
      <c r="D158" s="13">
        <v>74.615086000000005</v>
      </c>
      <c r="E158" s="13">
        <v>40</v>
      </c>
      <c r="F158" s="13">
        <v>0</v>
      </c>
      <c r="G158" s="13" t="s">
        <v>21</v>
      </c>
      <c r="H158" s="13" t="str">
        <f t="shared" si="0"/>
        <v>Rally</v>
      </c>
      <c r="I158" s="13" t="s">
        <v>22</v>
      </c>
      <c r="J158" s="34" t="str">
        <f t="shared" si="1"/>
        <v>Human Rights</v>
      </c>
      <c r="K158" s="13"/>
      <c r="L158" s="34" t="str">
        <f t="shared" si="8"/>
        <v/>
      </c>
      <c r="M158" s="13"/>
      <c r="N158" s="34" t="str">
        <f t="shared" si="3"/>
        <v/>
      </c>
      <c r="O158" s="13"/>
      <c r="P158" s="13"/>
      <c r="Q158" s="9">
        <f t="shared" si="4"/>
        <v>0</v>
      </c>
      <c r="R158" s="13" t="s">
        <v>1713</v>
      </c>
      <c r="S158" s="28"/>
      <c r="T158" s="13" t="s">
        <v>1978</v>
      </c>
      <c r="U158" s="34" t="str">
        <f t="shared" si="5"/>
        <v>National Government</v>
      </c>
      <c r="V158" s="8" t="s">
        <v>82</v>
      </c>
      <c r="W158" s="34" t="str">
        <f t="shared" si="6"/>
        <v>Constructive</v>
      </c>
      <c r="X158" s="28"/>
      <c r="Y158" s="34" t="str">
        <f t="shared" si="7"/>
        <v/>
      </c>
      <c r="Z158" s="116" t="s">
        <v>2458</v>
      </c>
      <c r="AA158" s="13" t="s">
        <v>27</v>
      </c>
      <c r="AB158" s="119" t="s">
        <v>2459</v>
      </c>
      <c r="AC158" s="60"/>
      <c r="AD158" s="52"/>
      <c r="AE158" s="75"/>
      <c r="AF158" s="52"/>
      <c r="AG158" s="52"/>
      <c r="AH158" s="52"/>
      <c r="AI158" s="52"/>
      <c r="AJ158" s="52"/>
      <c r="AK158" s="52"/>
      <c r="AL158" s="52"/>
      <c r="AM158" s="52"/>
      <c r="AN158" s="52"/>
      <c r="AO158" s="52"/>
      <c r="AP158" s="52"/>
      <c r="AQ158" s="52"/>
      <c r="AR158" s="52"/>
      <c r="AS158" s="52"/>
      <c r="AT158" s="52"/>
      <c r="AU158" s="52"/>
      <c r="AV158" s="52"/>
      <c r="AW158" s="52"/>
      <c r="AX158" s="52"/>
      <c r="AY158" s="52"/>
    </row>
    <row r="159" spans="1:51" ht="19.5" customHeight="1">
      <c r="A159" s="114">
        <v>44110</v>
      </c>
      <c r="B159" s="13" t="s">
        <v>1990</v>
      </c>
      <c r="C159" s="13">
        <v>42.877822999999999</v>
      </c>
      <c r="D159" s="13">
        <v>74.600142000000005</v>
      </c>
      <c r="E159" s="13">
        <v>300</v>
      </c>
      <c r="F159" s="13">
        <v>0</v>
      </c>
      <c r="G159" s="13" t="s">
        <v>21</v>
      </c>
      <c r="H159" s="13" t="str">
        <f t="shared" si="0"/>
        <v>Rally</v>
      </c>
      <c r="I159" s="13" t="s">
        <v>22</v>
      </c>
      <c r="J159" s="34" t="str">
        <f t="shared" si="1"/>
        <v>Human Rights</v>
      </c>
      <c r="K159" s="13"/>
      <c r="L159" s="34" t="str">
        <f t="shared" si="8"/>
        <v/>
      </c>
      <c r="M159" s="13"/>
      <c r="N159" s="34" t="str">
        <f t="shared" si="3"/>
        <v/>
      </c>
      <c r="O159" s="13" t="s">
        <v>2297</v>
      </c>
      <c r="P159" s="13"/>
      <c r="Q159" s="9">
        <f t="shared" si="4"/>
        <v>1</v>
      </c>
      <c r="R159" s="13" t="s">
        <v>2460</v>
      </c>
      <c r="S159" s="28"/>
      <c r="T159" s="13" t="s">
        <v>24</v>
      </c>
      <c r="U159" s="34" t="str">
        <f t="shared" si="5"/>
        <v>National Government</v>
      </c>
      <c r="V159" s="13" t="s">
        <v>87</v>
      </c>
      <c r="W159" s="34" t="str">
        <f t="shared" si="6"/>
        <v>Neutral</v>
      </c>
      <c r="X159" s="28"/>
      <c r="Y159" s="34" t="str">
        <f t="shared" si="7"/>
        <v/>
      </c>
      <c r="Z159" s="116" t="s">
        <v>2461</v>
      </c>
      <c r="AA159" s="13" t="s">
        <v>27</v>
      </c>
      <c r="AB159" s="119" t="s">
        <v>2462</v>
      </c>
      <c r="AC159" s="60"/>
      <c r="AD159" s="52"/>
      <c r="AE159" s="75"/>
      <c r="AF159" s="52"/>
      <c r="AG159" s="52"/>
      <c r="AH159" s="52"/>
      <c r="AI159" s="52"/>
      <c r="AJ159" s="52"/>
      <c r="AK159" s="52"/>
      <c r="AL159" s="52"/>
      <c r="AM159" s="52"/>
      <c r="AN159" s="52"/>
      <c r="AO159" s="52"/>
      <c r="AP159" s="52"/>
      <c r="AQ159" s="52"/>
      <c r="AR159" s="52"/>
      <c r="AS159" s="52"/>
      <c r="AT159" s="52"/>
      <c r="AU159" s="52"/>
      <c r="AV159" s="52"/>
      <c r="AW159" s="52"/>
      <c r="AX159" s="52"/>
      <c r="AY159" s="52"/>
    </row>
    <row r="160" spans="1:51" ht="19.5" customHeight="1">
      <c r="A160" s="114">
        <v>44110</v>
      </c>
      <c r="B160" s="13" t="s">
        <v>1990</v>
      </c>
      <c r="C160" s="13">
        <v>42.869956999999999</v>
      </c>
      <c r="D160" s="13">
        <v>74.594830999999999</v>
      </c>
      <c r="E160" s="13" t="s">
        <v>87</v>
      </c>
      <c r="F160" s="13">
        <v>0</v>
      </c>
      <c r="G160" s="13" t="s">
        <v>21</v>
      </c>
      <c r="H160" s="13" t="str">
        <f t="shared" si="0"/>
        <v>Rally</v>
      </c>
      <c r="I160" s="13" t="s">
        <v>22</v>
      </c>
      <c r="J160" s="34" t="str">
        <f t="shared" si="1"/>
        <v>Human Rights</v>
      </c>
      <c r="K160" s="13"/>
      <c r="L160" s="34" t="str">
        <f t="shared" si="8"/>
        <v/>
      </c>
      <c r="M160" s="13"/>
      <c r="N160" s="34" t="str">
        <f t="shared" si="3"/>
        <v/>
      </c>
      <c r="O160" s="13" t="s">
        <v>2463</v>
      </c>
      <c r="P160" s="13"/>
      <c r="Q160" s="9">
        <f t="shared" si="4"/>
        <v>1</v>
      </c>
      <c r="R160" s="13" t="s">
        <v>644</v>
      </c>
      <c r="S160" s="28"/>
      <c r="T160" s="13" t="s">
        <v>24</v>
      </c>
      <c r="U160" s="34" t="str">
        <f t="shared" si="5"/>
        <v>National Government</v>
      </c>
      <c r="V160" s="8" t="s">
        <v>82</v>
      </c>
      <c r="W160" s="34" t="str">
        <f t="shared" si="6"/>
        <v>Constructive</v>
      </c>
      <c r="X160" s="28"/>
      <c r="Y160" s="34" t="str">
        <f t="shared" si="7"/>
        <v/>
      </c>
      <c r="Z160" s="116" t="s">
        <v>2464</v>
      </c>
      <c r="AA160" s="13" t="s">
        <v>27</v>
      </c>
      <c r="AB160" s="119" t="s">
        <v>2465</v>
      </c>
      <c r="AC160" s="60"/>
      <c r="AD160" s="52"/>
      <c r="AE160" s="75"/>
      <c r="AF160" s="52"/>
      <c r="AG160" s="52"/>
      <c r="AH160" s="52"/>
      <c r="AI160" s="52"/>
      <c r="AJ160" s="52"/>
      <c r="AK160" s="52"/>
      <c r="AL160" s="52"/>
      <c r="AM160" s="52"/>
      <c r="AN160" s="52"/>
      <c r="AO160" s="52"/>
      <c r="AP160" s="52"/>
      <c r="AQ160" s="52"/>
      <c r="AR160" s="52"/>
      <c r="AS160" s="52"/>
      <c r="AT160" s="52"/>
      <c r="AU160" s="52"/>
      <c r="AV160" s="52"/>
      <c r="AW160" s="52"/>
      <c r="AX160" s="52"/>
      <c r="AY160" s="52"/>
    </row>
    <row r="161" spans="1:51" ht="19.5" customHeight="1">
      <c r="A161" s="114">
        <v>44110</v>
      </c>
      <c r="B161" s="13" t="s">
        <v>1990</v>
      </c>
      <c r="C161" s="13">
        <v>42.880859000000001</v>
      </c>
      <c r="D161" s="13">
        <v>74.609712000000002</v>
      </c>
      <c r="E161" s="13">
        <v>50</v>
      </c>
      <c r="F161" s="13">
        <v>0</v>
      </c>
      <c r="G161" s="13" t="s">
        <v>21</v>
      </c>
      <c r="H161" s="13" t="str">
        <f t="shared" si="0"/>
        <v>Rally</v>
      </c>
      <c r="I161" s="13" t="s">
        <v>22</v>
      </c>
      <c r="J161" s="34" t="str">
        <f t="shared" si="1"/>
        <v>Human Rights</v>
      </c>
      <c r="K161" s="13"/>
      <c r="L161" s="34" t="str">
        <f t="shared" si="8"/>
        <v/>
      </c>
      <c r="M161" s="13"/>
      <c r="N161" s="34" t="str">
        <f t="shared" si="3"/>
        <v/>
      </c>
      <c r="O161" s="13" t="s">
        <v>2466</v>
      </c>
      <c r="P161" s="13"/>
      <c r="Q161" s="9">
        <f t="shared" si="4"/>
        <v>1</v>
      </c>
      <c r="R161" s="13" t="s">
        <v>1215</v>
      </c>
      <c r="S161" s="28" t="s">
        <v>2446</v>
      </c>
      <c r="T161" s="13" t="s">
        <v>66</v>
      </c>
      <c r="U161" s="34" t="str">
        <f t="shared" si="5"/>
        <v>Justice System</v>
      </c>
      <c r="V161" s="13" t="s">
        <v>87</v>
      </c>
      <c r="W161" s="34" t="str">
        <f t="shared" si="6"/>
        <v>Neutral</v>
      </c>
      <c r="X161" s="28"/>
      <c r="Y161" s="34" t="str">
        <f t="shared" si="7"/>
        <v/>
      </c>
      <c r="Z161" s="116" t="s">
        <v>2467</v>
      </c>
      <c r="AA161" s="13" t="s">
        <v>27</v>
      </c>
      <c r="AB161" s="119" t="s">
        <v>2468</v>
      </c>
      <c r="AC161" s="60"/>
      <c r="AD161" s="52"/>
      <c r="AE161" s="75"/>
      <c r="AF161" s="52"/>
      <c r="AG161" s="52"/>
      <c r="AH161" s="52"/>
      <c r="AI161" s="52"/>
      <c r="AJ161" s="52"/>
      <c r="AK161" s="52"/>
      <c r="AL161" s="52"/>
      <c r="AM161" s="52"/>
      <c r="AN161" s="52"/>
      <c r="AO161" s="52"/>
      <c r="AP161" s="52"/>
      <c r="AQ161" s="52"/>
      <c r="AR161" s="52"/>
      <c r="AS161" s="52"/>
      <c r="AT161" s="52"/>
      <c r="AU161" s="52"/>
      <c r="AV161" s="52"/>
      <c r="AW161" s="52"/>
      <c r="AX161" s="52"/>
      <c r="AY161" s="52"/>
    </row>
    <row r="162" spans="1:51" ht="19.5" customHeight="1">
      <c r="A162" s="114">
        <v>44110</v>
      </c>
      <c r="B162" s="13" t="s">
        <v>2354</v>
      </c>
      <c r="C162" s="13">
        <v>40.707045000000001</v>
      </c>
      <c r="D162" s="13">
        <v>72.879202000000006</v>
      </c>
      <c r="E162" s="13">
        <v>10</v>
      </c>
      <c r="F162" s="28">
        <v>0</v>
      </c>
      <c r="G162" s="13" t="s">
        <v>2469</v>
      </c>
      <c r="H162" s="28" t="str">
        <f t="shared" si="0"/>
        <v>Rally</v>
      </c>
      <c r="I162" s="28" t="s">
        <v>22</v>
      </c>
      <c r="J162" s="34" t="str">
        <f t="shared" si="1"/>
        <v>Human Rights</v>
      </c>
      <c r="K162" s="28"/>
      <c r="L162" s="34" t="str">
        <f t="shared" si="8"/>
        <v/>
      </c>
      <c r="M162" s="28"/>
      <c r="N162" s="34" t="str">
        <f t="shared" si="3"/>
        <v/>
      </c>
      <c r="O162" s="28"/>
      <c r="P162" s="28"/>
      <c r="Q162" s="9">
        <f t="shared" si="4"/>
        <v>0</v>
      </c>
      <c r="R162" s="8" t="s">
        <v>159</v>
      </c>
      <c r="S162" s="28"/>
      <c r="T162" s="13" t="s">
        <v>59</v>
      </c>
      <c r="U162" s="34" t="str">
        <f t="shared" si="5"/>
        <v>Local Government</v>
      </c>
      <c r="V162" s="13" t="s">
        <v>87</v>
      </c>
      <c r="W162" s="34" t="str">
        <f t="shared" si="6"/>
        <v>Neutral</v>
      </c>
      <c r="X162" s="28"/>
      <c r="Y162" s="34" t="str">
        <f t="shared" si="7"/>
        <v/>
      </c>
      <c r="Z162" s="116" t="s">
        <v>2470</v>
      </c>
      <c r="AA162" s="13" t="s">
        <v>27</v>
      </c>
      <c r="AB162" s="119" t="s">
        <v>2471</v>
      </c>
      <c r="AC162" s="60"/>
      <c r="AD162" s="52"/>
      <c r="AE162" s="75"/>
      <c r="AF162" s="52"/>
      <c r="AG162" s="52"/>
      <c r="AH162" s="52"/>
      <c r="AI162" s="52"/>
      <c r="AJ162" s="52"/>
      <c r="AK162" s="52"/>
      <c r="AL162" s="52"/>
      <c r="AM162" s="52"/>
      <c r="AN162" s="52"/>
      <c r="AO162" s="52"/>
      <c r="AP162" s="52"/>
      <c r="AQ162" s="52"/>
      <c r="AR162" s="52"/>
      <c r="AS162" s="52"/>
      <c r="AT162" s="52"/>
      <c r="AU162" s="52"/>
      <c r="AV162" s="52"/>
      <c r="AW162" s="52"/>
      <c r="AX162" s="52"/>
      <c r="AY162" s="52"/>
    </row>
    <row r="163" spans="1:51" ht="19.5" customHeight="1">
      <c r="A163" s="114">
        <v>44110</v>
      </c>
      <c r="B163" s="28" t="s">
        <v>1990</v>
      </c>
      <c r="C163" s="28">
        <v>42.877822999999999</v>
      </c>
      <c r="D163" s="28">
        <v>74.599723999999995</v>
      </c>
      <c r="E163" s="28">
        <v>100</v>
      </c>
      <c r="F163" s="13">
        <v>0</v>
      </c>
      <c r="G163" s="13" t="s">
        <v>21</v>
      </c>
      <c r="H163" s="28" t="str">
        <f t="shared" si="0"/>
        <v>Rally</v>
      </c>
      <c r="I163" s="28" t="s">
        <v>22</v>
      </c>
      <c r="J163" s="34" t="str">
        <f t="shared" si="1"/>
        <v>Human Rights</v>
      </c>
      <c r="K163" s="28" t="s">
        <v>62</v>
      </c>
      <c r="L163" s="34" t="str">
        <f t="shared" si="8"/>
        <v>Justice</v>
      </c>
      <c r="M163" s="28"/>
      <c r="N163" s="34" t="str">
        <f t="shared" si="3"/>
        <v/>
      </c>
      <c r="O163" s="28" t="s">
        <v>2056</v>
      </c>
      <c r="P163" s="28"/>
      <c r="Q163" s="9">
        <f t="shared" si="4"/>
        <v>1</v>
      </c>
      <c r="R163" s="28" t="s">
        <v>24</v>
      </c>
      <c r="S163" s="28"/>
      <c r="T163" s="28" t="s">
        <v>24</v>
      </c>
      <c r="U163" s="34" t="str">
        <f t="shared" si="5"/>
        <v>National Government</v>
      </c>
      <c r="V163" s="13" t="s">
        <v>67</v>
      </c>
      <c r="W163" s="34" t="str">
        <f t="shared" si="6"/>
        <v>Neutral</v>
      </c>
      <c r="X163" s="28"/>
      <c r="Y163" s="34" t="str">
        <f t="shared" si="7"/>
        <v/>
      </c>
      <c r="Z163" s="113" t="s">
        <v>2472</v>
      </c>
      <c r="AA163" s="13" t="s">
        <v>27</v>
      </c>
      <c r="AB163" s="119" t="s">
        <v>2473</v>
      </c>
      <c r="AC163" s="60"/>
      <c r="AD163" s="52"/>
      <c r="AE163" s="75"/>
      <c r="AF163" s="52"/>
      <c r="AG163" s="52"/>
      <c r="AH163" s="52"/>
      <c r="AI163" s="52"/>
      <c r="AJ163" s="52"/>
      <c r="AK163" s="52"/>
      <c r="AL163" s="52"/>
      <c r="AM163" s="52"/>
      <c r="AN163" s="52"/>
      <c r="AO163" s="52"/>
      <c r="AP163" s="52"/>
      <c r="AQ163" s="52"/>
      <c r="AR163" s="52"/>
      <c r="AS163" s="52"/>
      <c r="AT163" s="52"/>
      <c r="AU163" s="52"/>
      <c r="AV163" s="52"/>
      <c r="AW163" s="52"/>
      <c r="AX163" s="52"/>
      <c r="AY163" s="52"/>
    </row>
    <row r="164" spans="1:51" ht="19.5" customHeight="1">
      <c r="A164" s="114">
        <v>44110</v>
      </c>
      <c r="B164" s="28" t="s">
        <v>1990</v>
      </c>
      <c r="C164" s="28">
        <v>42.872238000000003</v>
      </c>
      <c r="D164" s="28">
        <v>74.575692000000004</v>
      </c>
      <c r="E164" s="28">
        <v>200</v>
      </c>
      <c r="F164" s="13">
        <v>0</v>
      </c>
      <c r="G164" s="13" t="s">
        <v>21</v>
      </c>
      <c r="H164" s="28" t="str">
        <f t="shared" si="0"/>
        <v>Rally</v>
      </c>
      <c r="I164" s="28" t="s">
        <v>22</v>
      </c>
      <c r="J164" s="34" t="str">
        <f t="shared" si="1"/>
        <v>Human Rights</v>
      </c>
      <c r="K164" s="13"/>
      <c r="L164" s="34" t="str">
        <f t="shared" si="8"/>
        <v/>
      </c>
      <c r="M164" s="28"/>
      <c r="N164" s="34" t="str">
        <f t="shared" si="3"/>
        <v/>
      </c>
      <c r="O164" s="28" t="s">
        <v>2450</v>
      </c>
      <c r="P164" s="28"/>
      <c r="Q164" s="9">
        <f t="shared" si="4"/>
        <v>1</v>
      </c>
      <c r="R164" s="28" t="s">
        <v>2474</v>
      </c>
      <c r="S164" s="28"/>
      <c r="T164" s="28" t="s">
        <v>24</v>
      </c>
      <c r="U164" s="34" t="str">
        <f t="shared" si="5"/>
        <v>National Government</v>
      </c>
      <c r="V164" s="13" t="s">
        <v>87</v>
      </c>
      <c r="W164" s="34" t="str">
        <f t="shared" si="6"/>
        <v>Neutral</v>
      </c>
      <c r="X164" s="28"/>
      <c r="Y164" s="34" t="str">
        <f t="shared" si="7"/>
        <v/>
      </c>
      <c r="Z164" s="113" t="s">
        <v>2475</v>
      </c>
      <c r="AA164" s="13" t="s">
        <v>27</v>
      </c>
      <c r="AB164" s="119" t="s">
        <v>2476</v>
      </c>
      <c r="AC164" s="60"/>
      <c r="AD164" s="52"/>
      <c r="AE164" s="75"/>
      <c r="AF164" s="52"/>
      <c r="AG164" s="52"/>
      <c r="AH164" s="52"/>
      <c r="AI164" s="52"/>
      <c r="AJ164" s="52"/>
      <c r="AK164" s="52"/>
      <c r="AL164" s="52"/>
      <c r="AM164" s="52"/>
      <c r="AN164" s="52"/>
      <c r="AO164" s="52"/>
      <c r="AP164" s="52"/>
      <c r="AQ164" s="52"/>
      <c r="AR164" s="52"/>
      <c r="AS164" s="52"/>
      <c r="AT164" s="52"/>
      <c r="AU164" s="52"/>
      <c r="AV164" s="52"/>
      <c r="AW164" s="52"/>
      <c r="AX164" s="52"/>
      <c r="AY164" s="52"/>
    </row>
    <row r="165" spans="1:51" ht="19.5" customHeight="1">
      <c r="A165" s="114">
        <v>44110</v>
      </c>
      <c r="B165" s="28" t="s">
        <v>1990</v>
      </c>
      <c r="C165" s="28">
        <v>42.881151000000003</v>
      </c>
      <c r="D165" s="28">
        <v>74.617632999999998</v>
      </c>
      <c r="E165" s="28">
        <v>1000</v>
      </c>
      <c r="F165" s="13">
        <v>0</v>
      </c>
      <c r="G165" s="13" t="s">
        <v>21</v>
      </c>
      <c r="H165" s="28" t="str">
        <f t="shared" si="0"/>
        <v>Rally</v>
      </c>
      <c r="I165" s="28" t="s">
        <v>22</v>
      </c>
      <c r="J165" s="34" t="str">
        <f t="shared" si="1"/>
        <v>Human Rights</v>
      </c>
      <c r="K165" s="28"/>
      <c r="L165" s="34" t="str">
        <f t="shared" si="8"/>
        <v/>
      </c>
      <c r="M165" s="28"/>
      <c r="N165" s="34" t="str">
        <f t="shared" si="3"/>
        <v/>
      </c>
      <c r="O165" s="28"/>
      <c r="P165" s="28"/>
      <c r="Q165" s="9">
        <f t="shared" si="4"/>
        <v>0</v>
      </c>
      <c r="R165" s="28" t="s">
        <v>24</v>
      </c>
      <c r="S165" s="28"/>
      <c r="T165" s="28" t="s">
        <v>24</v>
      </c>
      <c r="U165" s="34" t="str">
        <f t="shared" si="5"/>
        <v>National Government</v>
      </c>
      <c r="V165" s="13" t="s">
        <v>67</v>
      </c>
      <c r="W165" s="34" t="str">
        <f t="shared" si="6"/>
        <v>Neutral</v>
      </c>
      <c r="X165" s="28"/>
      <c r="Y165" s="34" t="str">
        <f t="shared" si="7"/>
        <v/>
      </c>
      <c r="Z165" s="113" t="s">
        <v>2477</v>
      </c>
      <c r="AA165" s="13" t="s">
        <v>27</v>
      </c>
      <c r="AB165" s="119" t="s">
        <v>2478</v>
      </c>
      <c r="AC165" s="60"/>
      <c r="AD165" s="52"/>
      <c r="AE165" s="75"/>
      <c r="AF165" s="52"/>
      <c r="AG165" s="52"/>
      <c r="AH165" s="52"/>
      <c r="AI165" s="52"/>
      <c r="AJ165" s="52"/>
      <c r="AK165" s="52"/>
      <c r="AL165" s="52"/>
      <c r="AM165" s="52"/>
      <c r="AN165" s="52"/>
      <c r="AO165" s="52"/>
      <c r="AP165" s="52"/>
      <c r="AQ165" s="52"/>
      <c r="AR165" s="52"/>
      <c r="AS165" s="52"/>
      <c r="AT165" s="52"/>
      <c r="AU165" s="52"/>
      <c r="AV165" s="52"/>
      <c r="AW165" s="52"/>
      <c r="AX165" s="52"/>
      <c r="AY165" s="52"/>
    </row>
    <row r="166" spans="1:51" ht="19.5" customHeight="1">
      <c r="A166" s="114">
        <v>44110</v>
      </c>
      <c r="B166" s="28" t="s">
        <v>2006</v>
      </c>
      <c r="C166" s="113">
        <v>40.517418999999997</v>
      </c>
      <c r="D166" s="28">
        <v>72.805594999999997</v>
      </c>
      <c r="E166" s="28">
        <v>2000</v>
      </c>
      <c r="F166" s="13">
        <v>0</v>
      </c>
      <c r="G166" s="13" t="s">
        <v>21</v>
      </c>
      <c r="H166" s="28" t="str">
        <f t="shared" si="0"/>
        <v>Rally</v>
      </c>
      <c r="I166" s="28" t="s">
        <v>22</v>
      </c>
      <c r="J166" s="34" t="str">
        <f t="shared" si="1"/>
        <v>Human Rights</v>
      </c>
      <c r="K166" s="28"/>
      <c r="L166" s="34" t="str">
        <f t="shared" si="8"/>
        <v/>
      </c>
      <c r="M166" s="28"/>
      <c r="N166" s="34" t="str">
        <f t="shared" si="3"/>
        <v/>
      </c>
      <c r="O166" s="28" t="s">
        <v>2479</v>
      </c>
      <c r="P166" s="28"/>
      <c r="Q166" s="9">
        <f t="shared" si="4"/>
        <v>1</v>
      </c>
      <c r="R166" s="28" t="s">
        <v>2323</v>
      </c>
      <c r="S166" s="28" t="s">
        <v>24</v>
      </c>
      <c r="T166" s="28" t="s">
        <v>149</v>
      </c>
      <c r="U166" s="34" t="str">
        <f t="shared" si="5"/>
        <v>Local Non-Gov Actor</v>
      </c>
      <c r="V166" s="13" t="s">
        <v>67</v>
      </c>
      <c r="W166" s="34" t="str">
        <f t="shared" si="6"/>
        <v>Neutral</v>
      </c>
      <c r="X166" s="28"/>
      <c r="Y166" s="34" t="str">
        <f t="shared" si="7"/>
        <v/>
      </c>
      <c r="Z166" s="113" t="s">
        <v>2480</v>
      </c>
      <c r="AA166" s="13" t="s">
        <v>27</v>
      </c>
      <c r="AB166" s="119" t="s">
        <v>2481</v>
      </c>
      <c r="AC166" s="60"/>
      <c r="AD166" s="52"/>
      <c r="AE166" s="75"/>
      <c r="AF166" s="52"/>
      <c r="AG166" s="52"/>
      <c r="AH166" s="52"/>
      <c r="AI166" s="52"/>
      <c r="AJ166" s="52"/>
      <c r="AK166" s="52"/>
      <c r="AL166" s="52"/>
      <c r="AM166" s="52"/>
      <c r="AN166" s="52"/>
      <c r="AO166" s="52"/>
      <c r="AP166" s="52"/>
      <c r="AQ166" s="52"/>
      <c r="AR166" s="52"/>
      <c r="AS166" s="52"/>
      <c r="AT166" s="52"/>
      <c r="AU166" s="52"/>
      <c r="AV166" s="52"/>
      <c r="AW166" s="52"/>
      <c r="AX166" s="52"/>
      <c r="AY166" s="52"/>
    </row>
    <row r="167" spans="1:51" ht="19.5" customHeight="1">
      <c r="A167" s="114">
        <v>44110</v>
      </c>
      <c r="B167" s="28" t="s">
        <v>2482</v>
      </c>
      <c r="C167" s="28">
        <v>42.876013999999998</v>
      </c>
      <c r="D167" s="28">
        <v>74.604940999999997</v>
      </c>
      <c r="E167" s="28">
        <v>30</v>
      </c>
      <c r="F167" s="13">
        <v>0</v>
      </c>
      <c r="G167" s="13" t="s">
        <v>21</v>
      </c>
      <c r="H167" s="28" t="str">
        <f t="shared" si="0"/>
        <v>Rally</v>
      </c>
      <c r="I167" s="28" t="s">
        <v>22</v>
      </c>
      <c r="J167" s="34" t="str">
        <f t="shared" si="1"/>
        <v>Human Rights</v>
      </c>
      <c r="K167" s="13" t="s">
        <v>62</v>
      </c>
      <c r="L167" s="34" t="str">
        <f t="shared" si="8"/>
        <v>Justice</v>
      </c>
      <c r="M167" s="28"/>
      <c r="N167" s="34" t="str">
        <f t="shared" si="3"/>
        <v/>
      </c>
      <c r="O167" s="28" t="s">
        <v>2483</v>
      </c>
      <c r="P167" s="28"/>
      <c r="Q167" s="9">
        <f t="shared" si="4"/>
        <v>1</v>
      </c>
      <c r="R167" s="28" t="s">
        <v>1713</v>
      </c>
      <c r="S167" s="28"/>
      <c r="T167" s="28" t="s">
        <v>66</v>
      </c>
      <c r="U167" s="34" t="str">
        <f t="shared" si="5"/>
        <v>Justice System</v>
      </c>
      <c r="V167" s="8" t="s">
        <v>82</v>
      </c>
      <c r="W167" s="34" t="str">
        <f t="shared" si="6"/>
        <v>Constructive</v>
      </c>
      <c r="X167" s="28"/>
      <c r="Y167" s="34" t="str">
        <f t="shared" si="7"/>
        <v/>
      </c>
      <c r="Z167" s="113" t="s">
        <v>2484</v>
      </c>
      <c r="AA167" s="13" t="s">
        <v>27</v>
      </c>
      <c r="AB167" s="119" t="s">
        <v>2485</v>
      </c>
      <c r="AC167" s="60"/>
      <c r="AD167" s="52"/>
      <c r="AE167" s="75"/>
      <c r="AF167" s="52"/>
      <c r="AG167" s="52"/>
      <c r="AH167" s="52"/>
      <c r="AI167" s="52"/>
      <c r="AJ167" s="52"/>
      <c r="AK167" s="52"/>
      <c r="AL167" s="52"/>
      <c r="AM167" s="52"/>
      <c r="AN167" s="52"/>
      <c r="AO167" s="52"/>
      <c r="AP167" s="52"/>
      <c r="AQ167" s="52"/>
      <c r="AR167" s="52"/>
      <c r="AS167" s="52"/>
      <c r="AT167" s="52"/>
      <c r="AU167" s="52"/>
      <c r="AV167" s="52"/>
      <c r="AW167" s="52"/>
      <c r="AX167" s="52"/>
      <c r="AY167" s="52"/>
    </row>
    <row r="168" spans="1:51" ht="19.5" customHeight="1">
      <c r="A168" s="114">
        <v>44110</v>
      </c>
      <c r="B168" s="13" t="s">
        <v>1990</v>
      </c>
      <c r="C168" s="13">
        <v>42.880716999999997</v>
      </c>
      <c r="D168" s="13">
        <v>74.609539999999996</v>
      </c>
      <c r="E168" s="28">
        <v>400</v>
      </c>
      <c r="F168" s="13">
        <v>0</v>
      </c>
      <c r="G168" s="28" t="s">
        <v>21</v>
      </c>
      <c r="H168" s="28" t="str">
        <f t="shared" si="0"/>
        <v>Rally</v>
      </c>
      <c r="I168" s="28" t="s">
        <v>22</v>
      </c>
      <c r="J168" s="34" t="str">
        <f t="shared" si="1"/>
        <v>Human Rights</v>
      </c>
      <c r="K168" s="28" t="s">
        <v>62</v>
      </c>
      <c r="L168" s="34" t="str">
        <f t="shared" si="8"/>
        <v>Justice</v>
      </c>
      <c r="M168" s="28"/>
      <c r="N168" s="34" t="str">
        <f t="shared" si="3"/>
        <v/>
      </c>
      <c r="O168" s="28"/>
      <c r="P168" s="28"/>
      <c r="Q168" s="9">
        <f t="shared" si="4"/>
        <v>0</v>
      </c>
      <c r="R168" s="118" t="s">
        <v>1215</v>
      </c>
      <c r="S168" s="28"/>
      <c r="T168" s="28" t="s">
        <v>66</v>
      </c>
      <c r="U168" s="34" t="str">
        <f t="shared" si="5"/>
        <v>Justice System</v>
      </c>
      <c r="V168" s="13" t="s">
        <v>87</v>
      </c>
      <c r="W168" s="34" t="str">
        <f t="shared" si="6"/>
        <v>Neutral</v>
      </c>
      <c r="X168" s="28"/>
      <c r="Y168" s="34" t="str">
        <f t="shared" si="7"/>
        <v/>
      </c>
      <c r="Z168" s="113" t="s">
        <v>2486</v>
      </c>
      <c r="AA168" s="13" t="s">
        <v>27</v>
      </c>
      <c r="AB168" s="119" t="s">
        <v>2487</v>
      </c>
      <c r="AC168" s="60"/>
      <c r="AD168" s="52"/>
      <c r="AE168" s="75"/>
      <c r="AF168" s="52"/>
      <c r="AG168" s="52"/>
      <c r="AH168" s="52"/>
      <c r="AI168" s="52"/>
      <c r="AJ168" s="52"/>
      <c r="AK168" s="52"/>
      <c r="AL168" s="52"/>
      <c r="AM168" s="52"/>
      <c r="AN168" s="52"/>
      <c r="AO168" s="52"/>
      <c r="AP168" s="52"/>
      <c r="AQ168" s="52"/>
      <c r="AR168" s="52"/>
      <c r="AS168" s="52"/>
      <c r="AT168" s="52"/>
      <c r="AU168" s="52"/>
      <c r="AV168" s="52"/>
      <c r="AW168" s="52"/>
      <c r="AX168" s="52"/>
      <c r="AY168" s="52"/>
    </row>
    <row r="169" spans="1:51" ht="19.5" customHeight="1">
      <c r="A169" s="114">
        <v>44110</v>
      </c>
      <c r="B169" s="13" t="s">
        <v>1990</v>
      </c>
      <c r="C169" s="28">
        <v>42.881158999999997</v>
      </c>
      <c r="D169" s="28">
        <v>74.617740999999995</v>
      </c>
      <c r="E169" s="28">
        <v>200</v>
      </c>
      <c r="F169" s="28">
        <v>0</v>
      </c>
      <c r="G169" s="13" t="s">
        <v>21</v>
      </c>
      <c r="H169" s="13" t="str">
        <f t="shared" si="0"/>
        <v>Rally</v>
      </c>
      <c r="I169" s="13" t="s">
        <v>22</v>
      </c>
      <c r="J169" s="34" t="str">
        <f t="shared" si="1"/>
        <v>Human Rights</v>
      </c>
      <c r="K169" s="28"/>
      <c r="L169" s="34" t="str">
        <f t="shared" si="8"/>
        <v/>
      </c>
      <c r="M169" s="28"/>
      <c r="N169" s="34" t="str">
        <f t="shared" si="3"/>
        <v/>
      </c>
      <c r="O169" s="28"/>
      <c r="P169" s="28"/>
      <c r="Q169" s="9">
        <f t="shared" si="4"/>
        <v>0</v>
      </c>
      <c r="R169" s="28" t="s">
        <v>24</v>
      </c>
      <c r="S169" s="28"/>
      <c r="T169" s="28" t="s">
        <v>24</v>
      </c>
      <c r="U169" s="34" t="str">
        <f t="shared" si="5"/>
        <v>National Government</v>
      </c>
      <c r="V169" s="13" t="s">
        <v>87</v>
      </c>
      <c r="W169" s="34" t="str">
        <f t="shared" si="6"/>
        <v>Neutral</v>
      </c>
      <c r="X169" s="28"/>
      <c r="Y169" s="34" t="str">
        <f t="shared" si="7"/>
        <v/>
      </c>
      <c r="Z169" s="113" t="s">
        <v>2488</v>
      </c>
      <c r="AA169" s="13" t="s">
        <v>27</v>
      </c>
      <c r="AB169" s="119" t="s">
        <v>2489</v>
      </c>
      <c r="AC169" s="60"/>
      <c r="AD169" s="52"/>
      <c r="AE169" s="75"/>
      <c r="AF169" s="52"/>
      <c r="AG169" s="52"/>
      <c r="AH169" s="52"/>
      <c r="AI169" s="52"/>
      <c r="AJ169" s="52"/>
      <c r="AK169" s="52"/>
      <c r="AL169" s="52"/>
      <c r="AM169" s="52"/>
      <c r="AN169" s="52"/>
      <c r="AO169" s="52"/>
      <c r="AP169" s="52"/>
      <c r="AQ169" s="52"/>
      <c r="AR169" s="52"/>
      <c r="AS169" s="52"/>
      <c r="AT169" s="52"/>
      <c r="AU169" s="52"/>
      <c r="AV169" s="52"/>
      <c r="AW169" s="52"/>
      <c r="AX169" s="52"/>
      <c r="AY169" s="52"/>
    </row>
    <row r="170" spans="1:51" ht="19.5" customHeight="1">
      <c r="A170" s="114">
        <v>44110</v>
      </c>
      <c r="B170" s="28" t="s">
        <v>2490</v>
      </c>
      <c r="C170" s="28">
        <v>41.265672000000002</v>
      </c>
      <c r="D170" s="28">
        <v>74.940338999999994</v>
      </c>
      <c r="E170" s="28">
        <v>300</v>
      </c>
      <c r="F170" s="28">
        <v>0</v>
      </c>
      <c r="G170" s="13" t="s">
        <v>570</v>
      </c>
      <c r="H170" s="28" t="str">
        <f t="shared" si="0"/>
        <v>Non-Violent</v>
      </c>
      <c r="I170" s="28" t="s">
        <v>22</v>
      </c>
      <c r="J170" s="34" t="str">
        <f t="shared" si="1"/>
        <v>Human Rights</v>
      </c>
      <c r="K170" s="28"/>
      <c r="L170" s="34" t="str">
        <f t="shared" si="8"/>
        <v/>
      </c>
      <c r="M170" s="28"/>
      <c r="N170" s="34" t="str">
        <f t="shared" si="3"/>
        <v/>
      </c>
      <c r="O170" s="28"/>
      <c r="P170" s="28"/>
      <c r="Q170" s="9">
        <f t="shared" si="4"/>
        <v>0</v>
      </c>
      <c r="R170" s="28" t="s">
        <v>59</v>
      </c>
      <c r="S170" s="28"/>
      <c r="T170" s="28" t="s">
        <v>59</v>
      </c>
      <c r="U170" s="34" t="str">
        <f t="shared" si="5"/>
        <v>Local Government</v>
      </c>
      <c r="V170" s="8" t="s">
        <v>82</v>
      </c>
      <c r="W170" s="34" t="str">
        <f t="shared" si="6"/>
        <v>Constructive</v>
      </c>
      <c r="X170" s="28"/>
      <c r="Y170" s="34" t="str">
        <f t="shared" si="7"/>
        <v/>
      </c>
      <c r="Z170" s="113" t="s">
        <v>2491</v>
      </c>
      <c r="AA170" s="13" t="s">
        <v>27</v>
      </c>
      <c r="AB170" s="119" t="s">
        <v>2492</v>
      </c>
      <c r="AC170" s="60"/>
      <c r="AD170" s="52"/>
      <c r="AE170" s="75"/>
      <c r="AF170" s="52"/>
      <c r="AG170" s="52"/>
      <c r="AH170" s="52"/>
      <c r="AI170" s="52"/>
      <c r="AJ170" s="52"/>
      <c r="AK170" s="52"/>
      <c r="AL170" s="52"/>
      <c r="AM170" s="52"/>
      <c r="AN170" s="52"/>
      <c r="AO170" s="52"/>
      <c r="AP170" s="52"/>
      <c r="AQ170" s="52"/>
      <c r="AR170" s="52"/>
      <c r="AS170" s="52"/>
      <c r="AT170" s="52"/>
      <c r="AU170" s="52"/>
      <c r="AV170" s="52"/>
      <c r="AW170" s="52"/>
      <c r="AX170" s="52"/>
      <c r="AY170" s="52"/>
    </row>
    <row r="171" spans="1:51" ht="19.5" customHeight="1">
      <c r="A171" s="114">
        <v>44110</v>
      </c>
      <c r="B171" s="28" t="s">
        <v>1990</v>
      </c>
      <c r="C171" s="28">
        <v>42.850549999999998</v>
      </c>
      <c r="D171" s="28">
        <v>74.592275000000001</v>
      </c>
      <c r="E171" s="28">
        <v>15</v>
      </c>
      <c r="F171" s="28">
        <v>0</v>
      </c>
      <c r="G171" s="13" t="s">
        <v>21</v>
      </c>
      <c r="H171" s="28" t="str">
        <f t="shared" si="0"/>
        <v>Rally</v>
      </c>
      <c r="I171" s="28" t="s">
        <v>22</v>
      </c>
      <c r="J171" s="34" t="str">
        <f t="shared" si="1"/>
        <v>Human Rights</v>
      </c>
      <c r="K171" s="28"/>
      <c r="L171" s="34" t="str">
        <f t="shared" si="8"/>
        <v/>
      </c>
      <c r="M171" s="28"/>
      <c r="N171" s="34" t="str">
        <f t="shared" si="3"/>
        <v/>
      </c>
      <c r="O171" s="28"/>
      <c r="P171" s="28"/>
      <c r="Q171" s="9">
        <f t="shared" si="4"/>
        <v>0</v>
      </c>
      <c r="R171" s="118" t="s">
        <v>2493</v>
      </c>
      <c r="S171" s="28"/>
      <c r="T171" s="28" t="s">
        <v>24</v>
      </c>
      <c r="U171" s="34" t="str">
        <f t="shared" si="5"/>
        <v>National Government</v>
      </c>
      <c r="V171" s="13" t="s">
        <v>67</v>
      </c>
      <c r="W171" s="34" t="str">
        <f t="shared" si="6"/>
        <v>Neutral</v>
      </c>
      <c r="X171" s="28"/>
      <c r="Y171" s="34" t="str">
        <f t="shared" si="7"/>
        <v/>
      </c>
      <c r="Z171" s="113" t="s">
        <v>2494</v>
      </c>
      <c r="AA171" s="13" t="s">
        <v>27</v>
      </c>
      <c r="AB171" s="119" t="s">
        <v>2495</v>
      </c>
      <c r="AC171" s="60"/>
      <c r="AD171" s="52"/>
      <c r="AE171" s="75"/>
      <c r="AF171" s="52"/>
      <c r="AG171" s="52"/>
      <c r="AH171" s="52"/>
      <c r="AI171" s="52"/>
      <c r="AJ171" s="52"/>
      <c r="AK171" s="52"/>
      <c r="AL171" s="52"/>
      <c r="AM171" s="52"/>
      <c r="AN171" s="52"/>
      <c r="AO171" s="52"/>
      <c r="AP171" s="52"/>
      <c r="AQ171" s="52"/>
      <c r="AR171" s="52"/>
      <c r="AS171" s="52"/>
      <c r="AT171" s="52"/>
      <c r="AU171" s="52"/>
      <c r="AV171" s="52"/>
      <c r="AW171" s="52"/>
      <c r="AX171" s="52"/>
      <c r="AY171" s="52"/>
    </row>
    <row r="172" spans="1:51" ht="19.5" customHeight="1">
      <c r="A172" s="114">
        <v>44110</v>
      </c>
      <c r="B172" s="28" t="s">
        <v>2496</v>
      </c>
      <c r="C172" s="28">
        <v>42.872312999999998</v>
      </c>
      <c r="D172" s="28">
        <v>74.487493999999998</v>
      </c>
      <c r="E172" s="28" t="s">
        <v>87</v>
      </c>
      <c r="F172" s="28">
        <v>0</v>
      </c>
      <c r="G172" s="13" t="s">
        <v>21</v>
      </c>
      <c r="H172" s="28" t="str">
        <f t="shared" si="0"/>
        <v>Rally</v>
      </c>
      <c r="I172" s="28" t="s">
        <v>22</v>
      </c>
      <c r="J172" s="34" t="str">
        <f t="shared" si="1"/>
        <v>Human Rights</v>
      </c>
      <c r="K172" s="28"/>
      <c r="L172" s="34" t="str">
        <f t="shared" si="8"/>
        <v/>
      </c>
      <c r="M172" s="28"/>
      <c r="N172" s="34" t="str">
        <f t="shared" si="3"/>
        <v/>
      </c>
      <c r="O172" s="28"/>
      <c r="P172" s="28"/>
      <c r="Q172" s="9">
        <f t="shared" si="4"/>
        <v>0</v>
      </c>
      <c r="R172" s="28" t="s">
        <v>2497</v>
      </c>
      <c r="S172" s="28"/>
      <c r="T172" s="28" t="s">
        <v>76</v>
      </c>
      <c r="U172" s="34" t="str">
        <f t="shared" si="5"/>
        <v>Local Non-Gov Actor</v>
      </c>
      <c r="V172" s="8" t="s">
        <v>82</v>
      </c>
      <c r="W172" s="34" t="str">
        <f t="shared" si="6"/>
        <v>Constructive</v>
      </c>
      <c r="X172" s="28"/>
      <c r="Y172" s="34" t="str">
        <f t="shared" si="7"/>
        <v/>
      </c>
      <c r="Z172" s="113" t="s">
        <v>2498</v>
      </c>
      <c r="AA172" s="13" t="s">
        <v>27</v>
      </c>
      <c r="AB172" s="119" t="s">
        <v>2499</v>
      </c>
      <c r="AC172" s="60"/>
      <c r="AD172" s="52"/>
      <c r="AE172" s="75"/>
      <c r="AF172" s="52"/>
      <c r="AG172" s="52"/>
      <c r="AH172" s="52"/>
      <c r="AI172" s="52"/>
      <c r="AJ172" s="52"/>
      <c r="AK172" s="52"/>
      <c r="AL172" s="52"/>
      <c r="AM172" s="52"/>
      <c r="AN172" s="52"/>
      <c r="AO172" s="52"/>
      <c r="AP172" s="52"/>
      <c r="AQ172" s="52"/>
      <c r="AR172" s="52"/>
      <c r="AS172" s="52"/>
      <c r="AT172" s="52"/>
      <c r="AU172" s="52"/>
      <c r="AV172" s="52"/>
      <c r="AW172" s="52"/>
      <c r="AX172" s="52"/>
      <c r="AY172" s="52"/>
    </row>
    <row r="173" spans="1:51" ht="19.5" customHeight="1">
      <c r="A173" s="114">
        <v>44110</v>
      </c>
      <c r="B173" s="28" t="s">
        <v>2500</v>
      </c>
      <c r="C173" s="13">
        <v>42.78087</v>
      </c>
      <c r="D173" s="13">
        <v>75.684706000000006</v>
      </c>
      <c r="E173" s="28" t="s">
        <v>87</v>
      </c>
      <c r="F173" s="28">
        <v>0</v>
      </c>
      <c r="G173" s="13" t="s">
        <v>158</v>
      </c>
      <c r="H173" s="28" t="str">
        <f t="shared" si="0"/>
        <v>Violent</v>
      </c>
      <c r="I173" s="28" t="s">
        <v>22</v>
      </c>
      <c r="J173" s="34" t="str">
        <f t="shared" si="1"/>
        <v>Human Rights</v>
      </c>
      <c r="K173" s="28"/>
      <c r="L173" s="34" t="str">
        <f t="shared" si="8"/>
        <v/>
      </c>
      <c r="M173" s="28"/>
      <c r="N173" s="34" t="str">
        <f t="shared" si="3"/>
        <v/>
      </c>
      <c r="O173" s="28"/>
      <c r="P173" s="28"/>
      <c r="Q173" s="9">
        <f t="shared" si="4"/>
        <v>0</v>
      </c>
      <c r="R173" s="28" t="s">
        <v>24</v>
      </c>
      <c r="S173" s="28"/>
      <c r="T173" s="28" t="s">
        <v>24</v>
      </c>
      <c r="U173" s="34" t="str">
        <f t="shared" si="5"/>
        <v>National Government</v>
      </c>
      <c r="V173" s="13" t="s">
        <v>87</v>
      </c>
      <c r="W173" s="34" t="str">
        <f t="shared" si="6"/>
        <v>Neutral</v>
      </c>
      <c r="X173" s="28"/>
      <c r="Y173" s="34" t="str">
        <f t="shared" si="7"/>
        <v/>
      </c>
      <c r="Z173" s="113" t="s">
        <v>2501</v>
      </c>
      <c r="AA173" s="13" t="s">
        <v>27</v>
      </c>
      <c r="AB173" s="119" t="s">
        <v>2502</v>
      </c>
      <c r="AC173" s="60"/>
      <c r="AD173" s="52"/>
      <c r="AE173" s="75"/>
      <c r="AF173" s="52"/>
      <c r="AG173" s="52"/>
      <c r="AH173" s="52"/>
      <c r="AI173" s="52"/>
      <c r="AJ173" s="52"/>
      <c r="AK173" s="52"/>
      <c r="AL173" s="52"/>
      <c r="AM173" s="52"/>
      <c r="AN173" s="52"/>
      <c r="AO173" s="52"/>
      <c r="AP173" s="52"/>
      <c r="AQ173" s="52"/>
      <c r="AR173" s="52"/>
      <c r="AS173" s="52"/>
      <c r="AT173" s="52"/>
      <c r="AU173" s="52"/>
      <c r="AV173" s="52"/>
      <c r="AW173" s="52"/>
      <c r="AX173" s="52"/>
      <c r="AY173" s="52"/>
    </row>
    <row r="174" spans="1:51" ht="19.5" customHeight="1">
      <c r="A174" s="114">
        <v>44110</v>
      </c>
      <c r="B174" s="28" t="s">
        <v>2400</v>
      </c>
      <c r="C174" s="13">
        <v>42.820165000000003</v>
      </c>
      <c r="D174" s="13">
        <v>73.843761999999998</v>
      </c>
      <c r="E174" s="28">
        <v>20</v>
      </c>
      <c r="F174" s="28">
        <v>0</v>
      </c>
      <c r="G174" s="13" t="s">
        <v>21</v>
      </c>
      <c r="H174" s="13" t="str">
        <f t="shared" si="0"/>
        <v>Rally</v>
      </c>
      <c r="I174" s="13" t="s">
        <v>22</v>
      </c>
      <c r="J174" s="34" t="str">
        <f t="shared" si="1"/>
        <v>Human Rights</v>
      </c>
      <c r="K174" s="28"/>
      <c r="L174" s="34" t="str">
        <f t="shared" si="8"/>
        <v/>
      </c>
      <c r="M174" s="28"/>
      <c r="N174" s="34" t="str">
        <f t="shared" si="3"/>
        <v/>
      </c>
      <c r="O174" s="28" t="s">
        <v>2463</v>
      </c>
      <c r="P174" s="28"/>
      <c r="Q174" s="9">
        <f t="shared" si="4"/>
        <v>1</v>
      </c>
      <c r="R174" s="28" t="s">
        <v>59</v>
      </c>
      <c r="S174" s="28"/>
      <c r="T174" s="28" t="s">
        <v>59</v>
      </c>
      <c r="U174" s="34" t="str">
        <f t="shared" si="5"/>
        <v>Local Government</v>
      </c>
      <c r="V174" s="8" t="s">
        <v>82</v>
      </c>
      <c r="W174" s="34" t="str">
        <f t="shared" si="6"/>
        <v>Constructive</v>
      </c>
      <c r="X174" s="13"/>
      <c r="Y174" s="34" t="str">
        <f t="shared" si="7"/>
        <v/>
      </c>
      <c r="Z174" s="113" t="s">
        <v>2503</v>
      </c>
      <c r="AA174" s="13" t="s">
        <v>27</v>
      </c>
      <c r="AB174" s="119" t="s">
        <v>2504</v>
      </c>
      <c r="AC174" s="60"/>
      <c r="AD174" s="52"/>
      <c r="AE174" s="75"/>
      <c r="AF174" s="52"/>
      <c r="AG174" s="52"/>
      <c r="AH174" s="52"/>
      <c r="AI174" s="52"/>
      <c r="AJ174" s="52"/>
      <c r="AK174" s="52"/>
      <c r="AL174" s="52"/>
      <c r="AM174" s="52"/>
      <c r="AN174" s="52"/>
      <c r="AO174" s="52"/>
      <c r="AP174" s="52"/>
      <c r="AQ174" s="52"/>
      <c r="AR174" s="52"/>
      <c r="AS174" s="52"/>
      <c r="AT174" s="52"/>
      <c r="AU174" s="52"/>
      <c r="AV174" s="52"/>
      <c r="AW174" s="52"/>
      <c r="AX174" s="52"/>
      <c r="AY174" s="52"/>
    </row>
    <row r="175" spans="1:51" ht="19.5" customHeight="1">
      <c r="A175" s="114">
        <v>44110</v>
      </c>
      <c r="B175" s="28" t="s">
        <v>2505</v>
      </c>
      <c r="C175" s="28">
        <v>42.114745999999997</v>
      </c>
      <c r="D175" s="28">
        <v>76.998095000000006</v>
      </c>
      <c r="E175" s="28">
        <v>100</v>
      </c>
      <c r="F175" s="28">
        <v>0</v>
      </c>
      <c r="G175" s="13" t="s">
        <v>21</v>
      </c>
      <c r="H175" s="28" t="str">
        <f t="shared" si="0"/>
        <v>Rally</v>
      </c>
      <c r="I175" s="28" t="s">
        <v>22</v>
      </c>
      <c r="J175" s="34" t="str">
        <f t="shared" si="1"/>
        <v>Human Rights</v>
      </c>
      <c r="K175" s="28"/>
      <c r="L175" s="34" t="str">
        <f t="shared" si="8"/>
        <v/>
      </c>
      <c r="M175" s="28"/>
      <c r="N175" s="34" t="str">
        <f t="shared" si="3"/>
        <v/>
      </c>
      <c r="O175" s="28"/>
      <c r="P175" s="28"/>
      <c r="Q175" s="9">
        <f t="shared" si="4"/>
        <v>0</v>
      </c>
      <c r="R175" s="28" t="s">
        <v>2506</v>
      </c>
      <c r="S175" s="28"/>
      <c r="T175" s="28" t="s">
        <v>76</v>
      </c>
      <c r="U175" s="34" t="str">
        <f t="shared" si="5"/>
        <v>Local Non-Gov Actor</v>
      </c>
      <c r="V175" s="8" t="s">
        <v>82</v>
      </c>
      <c r="W175" s="34" t="str">
        <f t="shared" si="6"/>
        <v>Constructive</v>
      </c>
      <c r="X175" s="28"/>
      <c r="Y175" s="34" t="str">
        <f t="shared" si="7"/>
        <v/>
      </c>
      <c r="Z175" s="113" t="s">
        <v>2507</v>
      </c>
      <c r="AA175" s="13" t="s">
        <v>27</v>
      </c>
      <c r="AB175" s="119" t="s">
        <v>2508</v>
      </c>
      <c r="AC175" s="60"/>
      <c r="AD175" s="52"/>
      <c r="AE175" s="75"/>
      <c r="AF175" s="52"/>
      <c r="AG175" s="52"/>
      <c r="AH175" s="52"/>
      <c r="AI175" s="52"/>
      <c r="AJ175" s="52"/>
      <c r="AK175" s="52"/>
      <c r="AL175" s="52"/>
      <c r="AM175" s="52"/>
      <c r="AN175" s="52"/>
      <c r="AO175" s="52"/>
      <c r="AP175" s="52"/>
      <c r="AQ175" s="52"/>
      <c r="AR175" s="52"/>
      <c r="AS175" s="52"/>
      <c r="AT175" s="52"/>
      <c r="AU175" s="52"/>
      <c r="AV175" s="52"/>
      <c r="AW175" s="52"/>
      <c r="AX175" s="52"/>
      <c r="AY175" s="52"/>
    </row>
    <row r="176" spans="1:51" ht="19.5" customHeight="1">
      <c r="A176" s="114">
        <v>44110</v>
      </c>
      <c r="B176" s="28" t="s">
        <v>2384</v>
      </c>
      <c r="C176" s="28">
        <v>42.163017000000004</v>
      </c>
      <c r="D176" s="28">
        <v>77.576322000000005</v>
      </c>
      <c r="E176" s="28">
        <v>50</v>
      </c>
      <c r="F176" s="28">
        <v>0</v>
      </c>
      <c r="G176" s="13" t="s">
        <v>21</v>
      </c>
      <c r="H176" s="28" t="str">
        <f t="shared" si="0"/>
        <v>Rally</v>
      </c>
      <c r="I176" s="28" t="s">
        <v>22</v>
      </c>
      <c r="J176" s="34" t="str">
        <f t="shared" si="1"/>
        <v>Human Rights</v>
      </c>
      <c r="K176" s="28"/>
      <c r="L176" s="34" t="str">
        <f t="shared" si="8"/>
        <v/>
      </c>
      <c r="M176" s="28"/>
      <c r="N176" s="34" t="str">
        <f t="shared" si="3"/>
        <v/>
      </c>
      <c r="O176" s="28"/>
      <c r="P176" s="28"/>
      <c r="Q176" s="9">
        <f t="shared" si="4"/>
        <v>0</v>
      </c>
      <c r="R176" s="28" t="s">
        <v>2509</v>
      </c>
      <c r="S176" s="28"/>
      <c r="T176" s="28" t="s">
        <v>76</v>
      </c>
      <c r="U176" s="34" t="str">
        <f t="shared" si="5"/>
        <v>Local Non-Gov Actor</v>
      </c>
      <c r="V176" s="8" t="s">
        <v>82</v>
      </c>
      <c r="W176" s="34" t="str">
        <f t="shared" si="6"/>
        <v>Constructive</v>
      </c>
      <c r="X176" s="28"/>
      <c r="Y176" s="34" t="str">
        <f t="shared" si="7"/>
        <v/>
      </c>
      <c r="Z176" s="113" t="s">
        <v>2510</v>
      </c>
      <c r="AA176" s="13" t="s">
        <v>27</v>
      </c>
      <c r="AB176" s="119" t="s">
        <v>2511</v>
      </c>
      <c r="AC176" s="60"/>
      <c r="AD176" s="52"/>
      <c r="AE176" s="75"/>
      <c r="AF176" s="52"/>
      <c r="AG176" s="52"/>
      <c r="AH176" s="52"/>
      <c r="AI176" s="52"/>
      <c r="AJ176" s="52"/>
      <c r="AK176" s="52"/>
      <c r="AL176" s="52"/>
      <c r="AM176" s="52"/>
      <c r="AN176" s="52"/>
      <c r="AO176" s="52"/>
      <c r="AP176" s="52"/>
      <c r="AQ176" s="52"/>
      <c r="AR176" s="52"/>
      <c r="AS176" s="52"/>
      <c r="AT176" s="52"/>
      <c r="AU176" s="52"/>
      <c r="AV176" s="52"/>
      <c r="AW176" s="52"/>
      <c r="AX176" s="52"/>
      <c r="AY176" s="52"/>
    </row>
    <row r="177" spans="1:51" ht="19.5" customHeight="1">
      <c r="A177" s="114">
        <v>44110</v>
      </c>
      <c r="B177" s="28" t="s">
        <v>2512</v>
      </c>
      <c r="C177" s="28">
        <v>40.049850999999997</v>
      </c>
      <c r="D177" s="28">
        <v>70.816976999999994</v>
      </c>
      <c r="E177" s="28">
        <v>700</v>
      </c>
      <c r="F177" s="28">
        <v>0</v>
      </c>
      <c r="G177" s="13" t="s">
        <v>795</v>
      </c>
      <c r="H177" s="28" t="str">
        <f t="shared" si="0"/>
        <v>Violent</v>
      </c>
      <c r="I177" s="28" t="s">
        <v>22</v>
      </c>
      <c r="J177" s="34" t="str">
        <f t="shared" si="1"/>
        <v>Human Rights</v>
      </c>
      <c r="K177" s="28"/>
      <c r="L177" s="34" t="str">
        <f t="shared" si="8"/>
        <v/>
      </c>
      <c r="M177" s="28"/>
      <c r="N177" s="34" t="str">
        <f t="shared" si="3"/>
        <v/>
      </c>
      <c r="O177" s="28"/>
      <c r="P177" s="28"/>
      <c r="Q177" s="9">
        <f t="shared" si="4"/>
        <v>0</v>
      </c>
      <c r="R177" s="28" t="s">
        <v>59</v>
      </c>
      <c r="S177" s="28"/>
      <c r="T177" s="28" t="s">
        <v>59</v>
      </c>
      <c r="U177" s="34" t="str">
        <f t="shared" si="5"/>
        <v>Local Government</v>
      </c>
      <c r="V177" s="13" t="s">
        <v>87</v>
      </c>
      <c r="W177" s="34" t="str">
        <f t="shared" si="6"/>
        <v>Neutral</v>
      </c>
      <c r="X177" s="28"/>
      <c r="Y177" s="34" t="str">
        <f t="shared" si="7"/>
        <v/>
      </c>
      <c r="Z177" s="113" t="s">
        <v>2513</v>
      </c>
      <c r="AA177" s="13" t="s">
        <v>27</v>
      </c>
      <c r="AB177" s="119" t="s">
        <v>2514</v>
      </c>
      <c r="AC177" s="60"/>
      <c r="AD177" s="52"/>
      <c r="AE177" s="75"/>
      <c r="AF177" s="52"/>
      <c r="AG177" s="52"/>
      <c r="AH177" s="52"/>
      <c r="AI177" s="52"/>
      <c r="AJ177" s="52"/>
      <c r="AK177" s="52"/>
      <c r="AL177" s="52"/>
      <c r="AM177" s="52"/>
      <c r="AN177" s="52"/>
      <c r="AO177" s="52"/>
      <c r="AP177" s="52"/>
      <c r="AQ177" s="52"/>
      <c r="AR177" s="52"/>
      <c r="AS177" s="52"/>
      <c r="AT177" s="52"/>
      <c r="AU177" s="52"/>
      <c r="AV177" s="52"/>
      <c r="AW177" s="52"/>
      <c r="AX177" s="52"/>
      <c r="AY177" s="52"/>
    </row>
    <row r="178" spans="1:51" ht="19.5" customHeight="1">
      <c r="A178" s="114">
        <v>44110</v>
      </c>
      <c r="B178" s="28" t="s">
        <v>2260</v>
      </c>
      <c r="C178" s="28">
        <v>42.519689</v>
      </c>
      <c r="D178" s="28">
        <v>72.235118</v>
      </c>
      <c r="E178" s="28">
        <v>30</v>
      </c>
      <c r="F178" s="28">
        <v>0</v>
      </c>
      <c r="G178" s="28" t="s">
        <v>21</v>
      </c>
      <c r="H178" s="28" t="str">
        <f t="shared" si="0"/>
        <v>Rally</v>
      </c>
      <c r="I178" s="28" t="s">
        <v>22</v>
      </c>
      <c r="J178" s="34" t="str">
        <f t="shared" si="1"/>
        <v>Human Rights</v>
      </c>
      <c r="K178" s="28"/>
      <c r="L178" s="34" t="str">
        <f t="shared" si="8"/>
        <v/>
      </c>
      <c r="M178" s="28"/>
      <c r="N178" s="34" t="str">
        <f t="shared" si="3"/>
        <v/>
      </c>
      <c r="O178" s="28"/>
      <c r="P178" s="28"/>
      <c r="Q178" s="9">
        <f t="shared" si="4"/>
        <v>0</v>
      </c>
      <c r="R178" s="28" t="s">
        <v>59</v>
      </c>
      <c r="S178" s="28"/>
      <c r="T178" s="28" t="s">
        <v>59</v>
      </c>
      <c r="U178" s="34" t="str">
        <f t="shared" si="5"/>
        <v>Local Government</v>
      </c>
      <c r="V178" s="13" t="s">
        <v>87</v>
      </c>
      <c r="W178" s="34" t="str">
        <f t="shared" si="6"/>
        <v>Neutral</v>
      </c>
      <c r="X178" s="28"/>
      <c r="Y178" s="34" t="str">
        <f t="shared" si="7"/>
        <v/>
      </c>
      <c r="Z178" s="113" t="s">
        <v>2515</v>
      </c>
      <c r="AA178" s="13" t="s">
        <v>27</v>
      </c>
      <c r="AB178" s="119" t="s">
        <v>2516</v>
      </c>
      <c r="AC178" s="60"/>
      <c r="AD178" s="52"/>
      <c r="AE178" s="75"/>
      <c r="AF178" s="52"/>
      <c r="AG178" s="52"/>
      <c r="AH178" s="52"/>
      <c r="AI178" s="52"/>
      <c r="AJ178" s="52"/>
      <c r="AK178" s="52"/>
      <c r="AL178" s="52"/>
      <c r="AM178" s="52"/>
      <c r="AN178" s="52"/>
      <c r="AO178" s="52"/>
      <c r="AP178" s="52"/>
      <c r="AQ178" s="52"/>
      <c r="AR178" s="52"/>
      <c r="AS178" s="52"/>
      <c r="AT178" s="52"/>
      <c r="AU178" s="52"/>
      <c r="AV178" s="52"/>
      <c r="AW178" s="52"/>
      <c r="AX178" s="52"/>
      <c r="AY178" s="52"/>
    </row>
    <row r="179" spans="1:51" ht="19.5" customHeight="1">
      <c r="A179" s="114">
        <v>44110</v>
      </c>
      <c r="B179" s="28" t="s">
        <v>1990</v>
      </c>
      <c r="C179" s="28">
        <v>42.833106999999998</v>
      </c>
      <c r="D179" s="28">
        <v>74.590325000000007</v>
      </c>
      <c r="E179" s="28" t="s">
        <v>87</v>
      </c>
      <c r="F179" s="28">
        <v>0</v>
      </c>
      <c r="G179" s="13" t="s">
        <v>570</v>
      </c>
      <c r="H179" s="28" t="str">
        <f t="shared" si="0"/>
        <v>Non-Violent</v>
      </c>
      <c r="I179" s="28" t="s">
        <v>22</v>
      </c>
      <c r="J179" s="34" t="str">
        <f t="shared" si="1"/>
        <v>Human Rights</v>
      </c>
      <c r="K179" s="28"/>
      <c r="L179" s="34" t="str">
        <f t="shared" si="8"/>
        <v/>
      </c>
      <c r="M179" s="28"/>
      <c r="N179" s="34" t="str">
        <f t="shared" si="3"/>
        <v/>
      </c>
      <c r="O179" s="28"/>
      <c r="P179" s="28"/>
      <c r="Q179" s="9">
        <f t="shared" si="4"/>
        <v>0</v>
      </c>
      <c r="R179" s="118" t="s">
        <v>2517</v>
      </c>
      <c r="S179" s="28"/>
      <c r="T179" s="28" t="s">
        <v>76</v>
      </c>
      <c r="U179" s="34" t="str">
        <f t="shared" si="5"/>
        <v>Local Non-Gov Actor</v>
      </c>
      <c r="V179" s="13" t="s">
        <v>67</v>
      </c>
      <c r="W179" s="34" t="str">
        <f t="shared" si="6"/>
        <v>Neutral</v>
      </c>
      <c r="X179" s="28"/>
      <c r="Y179" s="34" t="str">
        <f t="shared" si="7"/>
        <v/>
      </c>
      <c r="Z179" s="113" t="s">
        <v>2518</v>
      </c>
      <c r="AA179" s="13" t="s">
        <v>27</v>
      </c>
      <c r="AB179" s="119" t="s">
        <v>2519</v>
      </c>
      <c r="AC179" s="60"/>
      <c r="AD179" s="52"/>
      <c r="AE179" s="75"/>
      <c r="AF179" s="52"/>
      <c r="AG179" s="52"/>
      <c r="AH179" s="52"/>
      <c r="AI179" s="52"/>
      <c r="AJ179" s="52"/>
      <c r="AK179" s="52"/>
      <c r="AL179" s="52"/>
      <c r="AM179" s="52"/>
      <c r="AN179" s="52"/>
      <c r="AO179" s="52"/>
      <c r="AP179" s="52"/>
      <c r="AQ179" s="52"/>
      <c r="AR179" s="52"/>
      <c r="AS179" s="52"/>
      <c r="AT179" s="52"/>
      <c r="AU179" s="52"/>
      <c r="AV179" s="52"/>
      <c r="AW179" s="52"/>
      <c r="AX179" s="52"/>
      <c r="AY179" s="52"/>
    </row>
    <row r="180" spans="1:51" ht="19.5" customHeight="1">
      <c r="A180" s="114">
        <v>44110</v>
      </c>
      <c r="B180" s="28" t="s">
        <v>2520</v>
      </c>
      <c r="C180" s="28">
        <v>41.428213</v>
      </c>
      <c r="D180" s="28">
        <v>75.995716999999999</v>
      </c>
      <c r="E180" s="28">
        <v>30</v>
      </c>
      <c r="F180" s="28">
        <v>0</v>
      </c>
      <c r="G180" s="13" t="s">
        <v>2379</v>
      </c>
      <c r="H180" s="28" t="str">
        <f t="shared" si="0"/>
        <v>Non-Violent</v>
      </c>
      <c r="I180" s="28" t="s">
        <v>22</v>
      </c>
      <c r="J180" s="34" t="str">
        <f t="shared" si="1"/>
        <v>Human Rights</v>
      </c>
      <c r="K180" s="28"/>
      <c r="L180" s="34" t="str">
        <f t="shared" si="8"/>
        <v/>
      </c>
      <c r="M180" s="28"/>
      <c r="N180" s="34" t="str">
        <f t="shared" si="3"/>
        <v/>
      </c>
      <c r="O180" s="28"/>
      <c r="P180" s="28"/>
      <c r="Q180" s="9">
        <f t="shared" si="4"/>
        <v>0</v>
      </c>
      <c r="R180" s="28" t="s">
        <v>59</v>
      </c>
      <c r="S180" s="28"/>
      <c r="T180" s="28" t="s">
        <v>59</v>
      </c>
      <c r="U180" s="34" t="str">
        <f t="shared" si="5"/>
        <v>Local Government</v>
      </c>
      <c r="V180" s="8" t="s">
        <v>82</v>
      </c>
      <c r="W180" s="34" t="str">
        <f t="shared" si="6"/>
        <v>Constructive</v>
      </c>
      <c r="X180" s="28"/>
      <c r="Y180" s="34" t="str">
        <f t="shared" si="7"/>
        <v/>
      </c>
      <c r="Z180" s="113" t="s">
        <v>2521</v>
      </c>
      <c r="AA180" s="13" t="s">
        <v>27</v>
      </c>
      <c r="AB180" s="119" t="s">
        <v>2522</v>
      </c>
      <c r="AC180" s="60"/>
      <c r="AD180" s="52"/>
      <c r="AE180" s="75"/>
      <c r="AF180" s="52"/>
      <c r="AG180" s="52"/>
      <c r="AH180" s="52"/>
      <c r="AI180" s="52"/>
      <c r="AJ180" s="52"/>
      <c r="AK180" s="52"/>
      <c r="AL180" s="52"/>
      <c r="AM180" s="52"/>
      <c r="AN180" s="52"/>
      <c r="AO180" s="52"/>
      <c r="AP180" s="52"/>
      <c r="AQ180" s="52"/>
      <c r="AR180" s="52"/>
      <c r="AS180" s="52"/>
      <c r="AT180" s="52"/>
      <c r="AU180" s="52"/>
      <c r="AV180" s="52"/>
      <c r="AW180" s="52"/>
      <c r="AX180" s="52"/>
      <c r="AY180" s="52"/>
    </row>
    <row r="181" spans="1:51" ht="19.5" customHeight="1">
      <c r="A181" s="114">
        <v>44110</v>
      </c>
      <c r="B181" s="28" t="s">
        <v>2006</v>
      </c>
      <c r="C181" s="113">
        <v>40.606644000000003</v>
      </c>
      <c r="D181" s="28">
        <v>72.785543000000004</v>
      </c>
      <c r="E181" s="28">
        <v>80</v>
      </c>
      <c r="F181" s="28">
        <v>0</v>
      </c>
      <c r="G181" s="13" t="s">
        <v>21</v>
      </c>
      <c r="H181" s="28" t="str">
        <f t="shared" si="0"/>
        <v>Rally</v>
      </c>
      <c r="I181" s="28" t="s">
        <v>22</v>
      </c>
      <c r="J181" s="34" t="str">
        <f t="shared" si="1"/>
        <v>Human Rights</v>
      </c>
      <c r="K181" s="28"/>
      <c r="L181" s="34" t="str">
        <f t="shared" si="8"/>
        <v/>
      </c>
      <c r="M181" s="28"/>
      <c r="N181" s="34" t="str">
        <f t="shared" si="3"/>
        <v/>
      </c>
      <c r="O181" s="28" t="s">
        <v>2523</v>
      </c>
      <c r="P181" s="28"/>
      <c r="Q181" s="9">
        <f t="shared" si="4"/>
        <v>1</v>
      </c>
      <c r="R181" s="28" t="s">
        <v>59</v>
      </c>
      <c r="S181" s="28"/>
      <c r="T181" s="28" t="s">
        <v>59</v>
      </c>
      <c r="U181" s="34" t="str">
        <f t="shared" si="5"/>
        <v>Local Government</v>
      </c>
      <c r="V181" s="13" t="s">
        <v>67</v>
      </c>
      <c r="W181" s="34" t="str">
        <f t="shared" si="6"/>
        <v>Neutral</v>
      </c>
      <c r="X181" s="28"/>
      <c r="Y181" s="34" t="str">
        <f t="shared" si="7"/>
        <v/>
      </c>
      <c r="Z181" s="113" t="s">
        <v>2524</v>
      </c>
      <c r="AA181" s="13" t="s">
        <v>27</v>
      </c>
      <c r="AB181" s="119" t="s">
        <v>2525</v>
      </c>
      <c r="AC181" s="60"/>
      <c r="AD181" s="52"/>
      <c r="AE181" s="75"/>
      <c r="AF181" s="52"/>
      <c r="AG181" s="52"/>
      <c r="AH181" s="52"/>
      <c r="AI181" s="52"/>
      <c r="AJ181" s="52"/>
      <c r="AK181" s="52"/>
      <c r="AL181" s="52"/>
      <c r="AM181" s="52"/>
      <c r="AN181" s="52"/>
      <c r="AO181" s="52"/>
      <c r="AP181" s="52"/>
      <c r="AQ181" s="52"/>
      <c r="AR181" s="52"/>
      <c r="AS181" s="52"/>
      <c r="AT181" s="52"/>
      <c r="AU181" s="52"/>
      <c r="AV181" s="52"/>
      <c r="AW181" s="52"/>
      <c r="AX181" s="52"/>
      <c r="AY181" s="52"/>
    </row>
    <row r="182" spans="1:51" ht="19.5" customHeight="1">
      <c r="A182" s="114">
        <v>44110</v>
      </c>
      <c r="B182" s="28" t="s">
        <v>2006</v>
      </c>
      <c r="C182" s="28">
        <v>40.513986000000003</v>
      </c>
      <c r="D182" s="28">
        <v>72.808632000000003</v>
      </c>
      <c r="E182" s="28">
        <v>400</v>
      </c>
      <c r="F182" s="28">
        <v>0</v>
      </c>
      <c r="G182" s="28" t="s">
        <v>21</v>
      </c>
      <c r="H182" s="28" t="str">
        <f t="shared" si="0"/>
        <v>Rally</v>
      </c>
      <c r="I182" s="28" t="s">
        <v>22</v>
      </c>
      <c r="J182" s="34" t="str">
        <f t="shared" si="1"/>
        <v>Human Rights</v>
      </c>
      <c r="K182" s="28"/>
      <c r="L182" s="34" t="str">
        <f t="shared" si="8"/>
        <v/>
      </c>
      <c r="M182" s="28"/>
      <c r="N182" s="34" t="str">
        <f t="shared" si="3"/>
        <v/>
      </c>
      <c r="O182" s="28" t="s">
        <v>2523</v>
      </c>
      <c r="P182" s="28" t="s">
        <v>2526</v>
      </c>
      <c r="Q182" s="9">
        <f t="shared" si="4"/>
        <v>1</v>
      </c>
      <c r="R182" s="28" t="s">
        <v>59</v>
      </c>
      <c r="S182" s="28"/>
      <c r="T182" s="28" t="s">
        <v>59</v>
      </c>
      <c r="U182" s="34" t="str">
        <f t="shared" si="5"/>
        <v>Local Government</v>
      </c>
      <c r="V182" s="13" t="s">
        <v>67</v>
      </c>
      <c r="W182" s="34" t="str">
        <f t="shared" si="6"/>
        <v>Neutral</v>
      </c>
      <c r="X182" s="28"/>
      <c r="Y182" s="34" t="str">
        <f t="shared" si="7"/>
        <v/>
      </c>
      <c r="Z182" s="113" t="s">
        <v>2524</v>
      </c>
      <c r="AA182" s="13" t="s">
        <v>27</v>
      </c>
      <c r="AB182" s="119" t="s">
        <v>2527</v>
      </c>
      <c r="AC182" s="60"/>
      <c r="AD182" s="52"/>
      <c r="AE182" s="75"/>
      <c r="AF182" s="52"/>
      <c r="AG182" s="52"/>
      <c r="AH182" s="52"/>
      <c r="AI182" s="52"/>
      <c r="AJ182" s="52"/>
      <c r="AK182" s="52"/>
      <c r="AL182" s="52"/>
      <c r="AM182" s="52"/>
      <c r="AN182" s="52"/>
      <c r="AO182" s="52"/>
      <c r="AP182" s="52"/>
      <c r="AQ182" s="52"/>
      <c r="AR182" s="52"/>
      <c r="AS182" s="52"/>
      <c r="AT182" s="52"/>
      <c r="AU182" s="52"/>
      <c r="AV182" s="52"/>
      <c r="AW182" s="52"/>
      <c r="AX182" s="52"/>
      <c r="AY182" s="52"/>
    </row>
    <row r="183" spans="1:51" ht="19.5" customHeight="1">
      <c r="A183" s="114">
        <v>44110</v>
      </c>
      <c r="B183" s="28" t="s">
        <v>2120</v>
      </c>
      <c r="C183" s="28">
        <v>42.492851000000002</v>
      </c>
      <c r="D183" s="28">
        <v>78.395673000000002</v>
      </c>
      <c r="E183" s="28">
        <v>50</v>
      </c>
      <c r="F183" s="28">
        <v>0</v>
      </c>
      <c r="G183" s="13" t="s">
        <v>21</v>
      </c>
      <c r="H183" s="28" t="str">
        <f t="shared" si="0"/>
        <v>Rally</v>
      </c>
      <c r="I183" s="28" t="s">
        <v>22</v>
      </c>
      <c r="J183" s="34" t="str">
        <f t="shared" si="1"/>
        <v>Human Rights</v>
      </c>
      <c r="K183" s="28"/>
      <c r="L183" s="34" t="str">
        <f t="shared" si="8"/>
        <v/>
      </c>
      <c r="M183" s="28"/>
      <c r="N183" s="34" t="str">
        <f t="shared" si="3"/>
        <v/>
      </c>
      <c r="O183" s="28" t="s">
        <v>2463</v>
      </c>
      <c r="P183" s="28"/>
      <c r="Q183" s="9">
        <f t="shared" si="4"/>
        <v>1</v>
      </c>
      <c r="R183" s="28" t="s">
        <v>59</v>
      </c>
      <c r="S183" s="28"/>
      <c r="T183" s="28" t="s">
        <v>59</v>
      </c>
      <c r="U183" s="34" t="str">
        <f t="shared" si="5"/>
        <v>Local Government</v>
      </c>
      <c r="V183" s="13" t="s">
        <v>48</v>
      </c>
      <c r="W183" s="34" t="str">
        <f t="shared" si="6"/>
        <v>Constructive</v>
      </c>
      <c r="X183" s="28"/>
      <c r="Y183" s="34" t="str">
        <f t="shared" si="7"/>
        <v/>
      </c>
      <c r="Z183" s="113" t="s">
        <v>2528</v>
      </c>
      <c r="AA183" s="13" t="s">
        <v>27</v>
      </c>
      <c r="AB183" s="119" t="s">
        <v>2529</v>
      </c>
      <c r="AC183" s="60"/>
      <c r="AD183" s="52"/>
      <c r="AE183" s="75"/>
      <c r="AF183" s="52"/>
      <c r="AG183" s="52"/>
      <c r="AH183" s="52"/>
      <c r="AI183" s="52"/>
      <c r="AJ183" s="52"/>
      <c r="AK183" s="52"/>
      <c r="AL183" s="52"/>
      <c r="AM183" s="52"/>
      <c r="AN183" s="52"/>
      <c r="AO183" s="52"/>
      <c r="AP183" s="52"/>
      <c r="AQ183" s="52"/>
      <c r="AR183" s="52"/>
      <c r="AS183" s="52"/>
      <c r="AT183" s="52"/>
      <c r="AU183" s="52"/>
      <c r="AV183" s="52"/>
      <c r="AW183" s="52"/>
      <c r="AX183" s="52"/>
      <c r="AY183" s="52"/>
    </row>
    <row r="184" spans="1:51" ht="19.5" customHeight="1">
      <c r="A184" s="114">
        <v>44110</v>
      </c>
      <c r="B184" s="28" t="s">
        <v>2530</v>
      </c>
      <c r="C184" s="28">
        <v>42.505862</v>
      </c>
      <c r="D184" s="28">
        <v>78.396855000000002</v>
      </c>
      <c r="E184" s="28">
        <v>40</v>
      </c>
      <c r="F184" s="28">
        <v>0</v>
      </c>
      <c r="G184" s="13" t="s">
        <v>795</v>
      </c>
      <c r="H184" s="28" t="str">
        <f t="shared" si="0"/>
        <v>Violent</v>
      </c>
      <c r="I184" s="28" t="s">
        <v>22</v>
      </c>
      <c r="J184" s="34" t="str">
        <f t="shared" si="1"/>
        <v>Human Rights</v>
      </c>
      <c r="K184" s="28"/>
      <c r="L184" s="34" t="str">
        <f t="shared" si="8"/>
        <v/>
      </c>
      <c r="M184" s="28"/>
      <c r="N184" s="34" t="str">
        <f t="shared" si="3"/>
        <v/>
      </c>
      <c r="O184" s="28"/>
      <c r="P184" s="28"/>
      <c r="Q184" s="9">
        <f t="shared" si="4"/>
        <v>0</v>
      </c>
      <c r="R184" s="28" t="s">
        <v>2531</v>
      </c>
      <c r="S184" s="28"/>
      <c r="T184" s="28" t="s">
        <v>76</v>
      </c>
      <c r="U184" s="34" t="str">
        <f t="shared" si="5"/>
        <v>Local Non-Gov Actor</v>
      </c>
      <c r="V184" s="13" t="s">
        <v>87</v>
      </c>
      <c r="W184" s="34" t="str">
        <f t="shared" si="6"/>
        <v>Neutral</v>
      </c>
      <c r="X184" s="28"/>
      <c r="Y184" s="34" t="str">
        <f t="shared" si="7"/>
        <v/>
      </c>
      <c r="Z184" s="113" t="s">
        <v>2532</v>
      </c>
      <c r="AA184" s="13" t="s">
        <v>27</v>
      </c>
      <c r="AB184" s="119" t="s">
        <v>2533</v>
      </c>
      <c r="AC184" s="60"/>
      <c r="AD184" s="52"/>
      <c r="AE184" s="75"/>
      <c r="AF184" s="52"/>
      <c r="AG184" s="52"/>
      <c r="AH184" s="52"/>
      <c r="AI184" s="52"/>
      <c r="AJ184" s="52"/>
      <c r="AK184" s="52"/>
      <c r="AL184" s="52"/>
      <c r="AM184" s="52"/>
      <c r="AN184" s="52"/>
      <c r="AO184" s="52"/>
      <c r="AP184" s="52"/>
      <c r="AQ184" s="52"/>
      <c r="AR184" s="52"/>
      <c r="AS184" s="52"/>
      <c r="AT184" s="52"/>
      <c r="AU184" s="52"/>
      <c r="AV184" s="52"/>
      <c r="AW184" s="52"/>
      <c r="AX184" s="52"/>
      <c r="AY184" s="52"/>
    </row>
    <row r="185" spans="1:51" ht="19.5" customHeight="1">
      <c r="A185" s="114">
        <v>44110</v>
      </c>
      <c r="B185" s="28" t="s">
        <v>2534</v>
      </c>
      <c r="C185" s="13">
        <v>41.036617999999997</v>
      </c>
      <c r="D185" s="13">
        <v>72.479387000000003</v>
      </c>
      <c r="E185" s="28">
        <v>50</v>
      </c>
      <c r="F185" s="28">
        <v>0</v>
      </c>
      <c r="G185" s="13" t="s">
        <v>2379</v>
      </c>
      <c r="H185" s="28" t="str">
        <f t="shared" si="0"/>
        <v>Non-Violent</v>
      </c>
      <c r="I185" s="28" t="s">
        <v>22</v>
      </c>
      <c r="J185" s="34" t="str">
        <f t="shared" si="1"/>
        <v>Human Rights</v>
      </c>
      <c r="K185" s="28"/>
      <c r="L185" s="34" t="str">
        <f t="shared" si="8"/>
        <v/>
      </c>
      <c r="M185" s="28"/>
      <c r="N185" s="34" t="str">
        <f t="shared" si="3"/>
        <v/>
      </c>
      <c r="O185" s="28"/>
      <c r="P185" s="28"/>
      <c r="Q185" s="9">
        <f t="shared" si="4"/>
        <v>0</v>
      </c>
      <c r="R185" s="28" t="s">
        <v>59</v>
      </c>
      <c r="S185" s="28"/>
      <c r="T185" s="28" t="s">
        <v>59</v>
      </c>
      <c r="U185" s="34" t="str">
        <f t="shared" si="5"/>
        <v>Local Government</v>
      </c>
      <c r="V185" s="8" t="s">
        <v>82</v>
      </c>
      <c r="W185" s="34" t="str">
        <f t="shared" si="6"/>
        <v>Constructive</v>
      </c>
      <c r="X185" s="28"/>
      <c r="Y185" s="34" t="str">
        <f t="shared" si="7"/>
        <v/>
      </c>
      <c r="Z185" s="113" t="s">
        <v>2535</v>
      </c>
      <c r="AA185" s="13" t="s">
        <v>27</v>
      </c>
      <c r="AB185" s="119" t="s">
        <v>2536</v>
      </c>
      <c r="AC185" s="60"/>
      <c r="AD185" s="52"/>
      <c r="AE185" s="75"/>
      <c r="AF185" s="52"/>
      <c r="AG185" s="52"/>
      <c r="AH185" s="52"/>
      <c r="AI185" s="52"/>
      <c r="AJ185" s="52"/>
      <c r="AK185" s="52"/>
      <c r="AL185" s="52"/>
      <c r="AM185" s="52"/>
      <c r="AN185" s="52"/>
      <c r="AO185" s="52"/>
      <c r="AP185" s="52"/>
      <c r="AQ185" s="52"/>
      <c r="AR185" s="52"/>
      <c r="AS185" s="52"/>
      <c r="AT185" s="52"/>
      <c r="AU185" s="52"/>
      <c r="AV185" s="52"/>
      <c r="AW185" s="52"/>
      <c r="AX185" s="52"/>
      <c r="AY185" s="52"/>
    </row>
    <row r="186" spans="1:51" ht="19.5" customHeight="1">
      <c r="A186" s="114">
        <v>44110</v>
      </c>
      <c r="B186" s="28" t="s">
        <v>1990</v>
      </c>
      <c r="C186" s="28">
        <v>42.878816</v>
      </c>
      <c r="D186" s="28">
        <v>74.595286999999999</v>
      </c>
      <c r="E186" s="28">
        <v>200</v>
      </c>
      <c r="F186" s="28">
        <v>0</v>
      </c>
      <c r="G186" s="13" t="s">
        <v>21</v>
      </c>
      <c r="H186" s="28" t="str">
        <f t="shared" si="0"/>
        <v>Rally</v>
      </c>
      <c r="I186" s="28" t="s">
        <v>22</v>
      </c>
      <c r="J186" s="34" t="str">
        <f t="shared" si="1"/>
        <v>Human Rights</v>
      </c>
      <c r="K186" s="13"/>
      <c r="L186" s="34" t="str">
        <f t="shared" si="8"/>
        <v/>
      </c>
      <c r="M186" s="28"/>
      <c r="N186" s="34" t="str">
        <f t="shared" si="3"/>
        <v/>
      </c>
      <c r="O186" s="28" t="s">
        <v>2316</v>
      </c>
      <c r="P186" s="28" t="s">
        <v>2537</v>
      </c>
      <c r="Q186" s="9">
        <f t="shared" si="4"/>
        <v>1</v>
      </c>
      <c r="R186" s="28" t="s">
        <v>59</v>
      </c>
      <c r="S186" s="28"/>
      <c r="T186" s="28" t="s">
        <v>59</v>
      </c>
      <c r="U186" s="34" t="str">
        <f t="shared" si="5"/>
        <v>Local Government</v>
      </c>
      <c r="V186" s="13" t="s">
        <v>67</v>
      </c>
      <c r="W186" s="34" t="str">
        <f t="shared" si="6"/>
        <v>Neutral</v>
      </c>
      <c r="X186" s="28"/>
      <c r="Y186" s="34" t="str">
        <f t="shared" si="7"/>
        <v/>
      </c>
      <c r="Z186" s="113" t="s">
        <v>2538</v>
      </c>
      <c r="AA186" s="13" t="s">
        <v>27</v>
      </c>
      <c r="AB186" s="119" t="s">
        <v>2539</v>
      </c>
      <c r="AC186" s="60"/>
      <c r="AD186" s="52"/>
      <c r="AE186" s="75"/>
      <c r="AF186" s="52"/>
      <c r="AG186" s="52"/>
      <c r="AH186" s="52"/>
      <c r="AI186" s="52"/>
      <c r="AJ186" s="52"/>
      <c r="AK186" s="52"/>
      <c r="AL186" s="52"/>
      <c r="AM186" s="52"/>
      <c r="AN186" s="52"/>
      <c r="AO186" s="52"/>
      <c r="AP186" s="52"/>
      <c r="AQ186" s="52"/>
      <c r="AR186" s="52"/>
      <c r="AS186" s="52"/>
      <c r="AT186" s="52"/>
      <c r="AU186" s="52"/>
      <c r="AV186" s="52"/>
      <c r="AW186" s="52"/>
      <c r="AX186" s="52"/>
      <c r="AY186" s="52"/>
    </row>
    <row r="187" spans="1:51" ht="19.5" customHeight="1">
      <c r="A187" s="114">
        <v>44110</v>
      </c>
      <c r="B187" s="28" t="s">
        <v>2540</v>
      </c>
      <c r="C187" s="28">
        <v>42.718449999999997</v>
      </c>
      <c r="D187" s="28">
        <v>77.489232999999999</v>
      </c>
      <c r="E187" s="28">
        <v>10</v>
      </c>
      <c r="F187" s="28">
        <v>0</v>
      </c>
      <c r="G187" s="13" t="s">
        <v>21</v>
      </c>
      <c r="H187" s="28" t="str">
        <f t="shared" si="0"/>
        <v>Rally</v>
      </c>
      <c r="I187" s="28" t="s">
        <v>96</v>
      </c>
      <c r="J187" s="34" t="str">
        <f t="shared" si="1"/>
        <v>Property &amp; Land</v>
      </c>
      <c r="K187" s="28" t="s">
        <v>58</v>
      </c>
      <c r="L187" s="34" t="str">
        <f t="shared" si="8"/>
        <v>Government Services</v>
      </c>
      <c r="M187" s="13"/>
      <c r="N187" s="34" t="str">
        <f t="shared" si="3"/>
        <v/>
      </c>
      <c r="O187" s="28"/>
      <c r="P187" s="28"/>
      <c r="Q187" s="9">
        <f t="shared" si="4"/>
        <v>0</v>
      </c>
      <c r="R187" s="28" t="s">
        <v>59</v>
      </c>
      <c r="S187" s="28"/>
      <c r="T187" s="28" t="s">
        <v>59</v>
      </c>
      <c r="U187" s="34" t="str">
        <f t="shared" si="5"/>
        <v>Local Government</v>
      </c>
      <c r="V187" s="13" t="s">
        <v>48</v>
      </c>
      <c r="W187" s="34" t="str">
        <f t="shared" si="6"/>
        <v>Constructive</v>
      </c>
      <c r="X187" s="28"/>
      <c r="Y187" s="34" t="str">
        <f t="shared" si="7"/>
        <v/>
      </c>
      <c r="Z187" s="113" t="s">
        <v>2541</v>
      </c>
      <c r="AA187" s="13" t="s">
        <v>27</v>
      </c>
      <c r="AB187" s="119" t="s">
        <v>2542</v>
      </c>
      <c r="AC187" s="60"/>
      <c r="AD187" s="52"/>
      <c r="AE187" s="75"/>
      <c r="AF187" s="52"/>
      <c r="AG187" s="52"/>
      <c r="AH187" s="52"/>
      <c r="AI187" s="52"/>
      <c r="AJ187" s="52"/>
      <c r="AK187" s="52"/>
      <c r="AL187" s="52"/>
      <c r="AM187" s="52"/>
      <c r="AN187" s="52"/>
      <c r="AO187" s="52"/>
      <c r="AP187" s="52"/>
      <c r="AQ187" s="52"/>
      <c r="AR187" s="52"/>
      <c r="AS187" s="52"/>
      <c r="AT187" s="52"/>
      <c r="AU187" s="52"/>
      <c r="AV187" s="52"/>
      <c r="AW187" s="52"/>
      <c r="AX187" s="52"/>
      <c r="AY187" s="52"/>
    </row>
    <row r="188" spans="1:51" ht="19.5" customHeight="1">
      <c r="A188" s="114">
        <v>44110</v>
      </c>
      <c r="B188" s="28" t="s">
        <v>2543</v>
      </c>
      <c r="C188" s="28">
        <v>41.765957999999998</v>
      </c>
      <c r="D188" s="28">
        <v>71.088115999999999</v>
      </c>
      <c r="E188" s="28">
        <v>500</v>
      </c>
      <c r="F188" s="28">
        <v>0</v>
      </c>
      <c r="G188" s="13" t="s">
        <v>21</v>
      </c>
      <c r="H188" s="28" t="str">
        <f t="shared" si="0"/>
        <v>Rally</v>
      </c>
      <c r="I188" s="28" t="s">
        <v>22</v>
      </c>
      <c r="J188" s="34" t="str">
        <f t="shared" si="1"/>
        <v>Human Rights</v>
      </c>
      <c r="K188" s="28"/>
      <c r="L188" s="34" t="str">
        <f t="shared" si="8"/>
        <v/>
      </c>
      <c r="M188" s="28"/>
      <c r="N188" s="34" t="str">
        <f t="shared" si="3"/>
        <v/>
      </c>
      <c r="O188" s="28"/>
      <c r="P188" s="28"/>
      <c r="Q188" s="9">
        <f t="shared" si="4"/>
        <v>0</v>
      </c>
      <c r="R188" s="28" t="s">
        <v>59</v>
      </c>
      <c r="S188" s="28"/>
      <c r="T188" s="28" t="s">
        <v>59</v>
      </c>
      <c r="U188" s="34" t="str">
        <f t="shared" si="5"/>
        <v>Local Government</v>
      </c>
      <c r="V188" s="8" t="s">
        <v>82</v>
      </c>
      <c r="W188" s="34" t="str">
        <f t="shared" si="6"/>
        <v>Constructive</v>
      </c>
      <c r="X188" s="28"/>
      <c r="Y188" s="34" t="str">
        <f t="shared" si="7"/>
        <v/>
      </c>
      <c r="Z188" s="113" t="s">
        <v>2544</v>
      </c>
      <c r="AA188" s="13" t="s">
        <v>27</v>
      </c>
      <c r="AB188" s="119" t="s">
        <v>2545</v>
      </c>
      <c r="AC188" s="60"/>
      <c r="AD188" s="52"/>
      <c r="AE188" s="75"/>
      <c r="AF188" s="52"/>
      <c r="AG188" s="52"/>
      <c r="AH188" s="52"/>
      <c r="AI188" s="52"/>
      <c r="AJ188" s="52"/>
      <c r="AK188" s="52"/>
      <c r="AL188" s="52"/>
      <c r="AM188" s="52"/>
      <c r="AN188" s="52"/>
      <c r="AO188" s="52"/>
      <c r="AP188" s="52"/>
      <c r="AQ188" s="52"/>
      <c r="AR188" s="52"/>
      <c r="AS188" s="52"/>
      <c r="AT188" s="52"/>
      <c r="AU188" s="52"/>
      <c r="AV188" s="52"/>
      <c r="AW188" s="52"/>
      <c r="AX188" s="52"/>
      <c r="AY188" s="52"/>
    </row>
    <row r="189" spans="1:51" ht="19.5" customHeight="1">
      <c r="A189" s="114">
        <v>44110</v>
      </c>
      <c r="B189" s="28" t="s">
        <v>2500</v>
      </c>
      <c r="C189" s="28">
        <v>42.790436</v>
      </c>
      <c r="D189" s="28">
        <v>75.696697</v>
      </c>
      <c r="E189" s="28">
        <v>50</v>
      </c>
      <c r="F189" s="28">
        <v>0</v>
      </c>
      <c r="G189" s="13" t="s">
        <v>21</v>
      </c>
      <c r="H189" s="28" t="str">
        <f t="shared" si="0"/>
        <v>Rally</v>
      </c>
      <c r="I189" s="28" t="s">
        <v>22</v>
      </c>
      <c r="J189" s="34" t="str">
        <f t="shared" si="1"/>
        <v>Human Rights</v>
      </c>
      <c r="K189" s="28"/>
      <c r="L189" s="34" t="str">
        <f t="shared" si="8"/>
        <v/>
      </c>
      <c r="M189" s="28"/>
      <c r="N189" s="34" t="str">
        <f t="shared" si="3"/>
        <v/>
      </c>
      <c r="O189" s="28"/>
      <c r="P189" s="28"/>
      <c r="Q189" s="9">
        <f t="shared" si="4"/>
        <v>0</v>
      </c>
      <c r="R189" s="28" t="s">
        <v>2546</v>
      </c>
      <c r="S189" s="28"/>
      <c r="T189" s="28" t="s">
        <v>76</v>
      </c>
      <c r="U189" s="34" t="str">
        <f t="shared" si="5"/>
        <v>Local Non-Gov Actor</v>
      </c>
      <c r="V189" s="8" t="s">
        <v>82</v>
      </c>
      <c r="W189" s="34" t="str">
        <f t="shared" si="6"/>
        <v>Constructive</v>
      </c>
      <c r="X189" s="28"/>
      <c r="Y189" s="34" t="str">
        <f t="shared" si="7"/>
        <v/>
      </c>
      <c r="Z189" s="113" t="s">
        <v>2547</v>
      </c>
      <c r="AA189" s="13" t="s">
        <v>27</v>
      </c>
      <c r="AB189" s="119" t="s">
        <v>2548</v>
      </c>
      <c r="AC189" s="60"/>
      <c r="AD189" s="52"/>
      <c r="AE189" s="75"/>
      <c r="AF189" s="52"/>
      <c r="AG189" s="52"/>
      <c r="AH189" s="52"/>
      <c r="AI189" s="52"/>
      <c r="AJ189" s="52"/>
      <c r="AK189" s="52"/>
      <c r="AL189" s="52"/>
      <c r="AM189" s="52"/>
      <c r="AN189" s="52"/>
      <c r="AO189" s="52"/>
      <c r="AP189" s="52"/>
      <c r="AQ189" s="52"/>
      <c r="AR189" s="52"/>
      <c r="AS189" s="52"/>
      <c r="AT189" s="52"/>
      <c r="AU189" s="52"/>
      <c r="AV189" s="52"/>
      <c r="AW189" s="52"/>
      <c r="AX189" s="52"/>
      <c r="AY189" s="52"/>
    </row>
    <row r="190" spans="1:51" ht="19.5" customHeight="1">
      <c r="A190" s="114">
        <v>44110</v>
      </c>
      <c r="B190" s="28" t="s">
        <v>2549</v>
      </c>
      <c r="C190" s="28">
        <v>42.832574999999999</v>
      </c>
      <c r="D190" s="28">
        <v>74.097665000000006</v>
      </c>
      <c r="E190" s="28">
        <v>20</v>
      </c>
      <c r="F190" s="28">
        <v>0</v>
      </c>
      <c r="G190" s="13" t="s">
        <v>21</v>
      </c>
      <c r="H190" s="28" t="str">
        <f t="shared" si="0"/>
        <v>Rally</v>
      </c>
      <c r="I190" s="28" t="s">
        <v>22</v>
      </c>
      <c r="J190" s="34" t="str">
        <f t="shared" si="1"/>
        <v>Human Rights</v>
      </c>
      <c r="K190" s="28"/>
      <c r="L190" s="34" t="str">
        <f t="shared" si="8"/>
        <v/>
      </c>
      <c r="M190" s="28"/>
      <c r="N190" s="34" t="str">
        <f t="shared" si="3"/>
        <v/>
      </c>
      <c r="O190" s="28"/>
      <c r="P190" s="28"/>
      <c r="Q190" s="9">
        <f t="shared" si="4"/>
        <v>0</v>
      </c>
      <c r="R190" s="28" t="s">
        <v>2550</v>
      </c>
      <c r="S190" s="28"/>
      <c r="T190" s="28" t="s">
        <v>76</v>
      </c>
      <c r="U190" s="34" t="str">
        <f t="shared" si="5"/>
        <v>Local Non-Gov Actor</v>
      </c>
      <c r="V190" s="13" t="s">
        <v>48</v>
      </c>
      <c r="W190" s="34" t="str">
        <f t="shared" si="6"/>
        <v>Constructive</v>
      </c>
      <c r="X190" s="28"/>
      <c r="Y190" s="34" t="str">
        <f t="shared" si="7"/>
        <v/>
      </c>
      <c r="Z190" s="113" t="s">
        <v>2551</v>
      </c>
      <c r="AA190" s="13" t="s">
        <v>27</v>
      </c>
      <c r="AB190" s="119" t="s">
        <v>2552</v>
      </c>
      <c r="AC190" s="60"/>
      <c r="AD190" s="52"/>
      <c r="AE190" s="75"/>
      <c r="AF190" s="52"/>
      <c r="AG190" s="52"/>
      <c r="AH190" s="52"/>
      <c r="AI190" s="52"/>
      <c r="AJ190" s="52"/>
      <c r="AK190" s="52"/>
      <c r="AL190" s="52"/>
      <c r="AM190" s="52"/>
      <c r="AN190" s="52"/>
      <c r="AO190" s="52"/>
      <c r="AP190" s="52"/>
      <c r="AQ190" s="52"/>
      <c r="AR190" s="52"/>
      <c r="AS190" s="52"/>
      <c r="AT190" s="52"/>
      <c r="AU190" s="52"/>
      <c r="AV190" s="52"/>
      <c r="AW190" s="52"/>
      <c r="AX190" s="52"/>
      <c r="AY190" s="52"/>
    </row>
    <row r="191" spans="1:51" ht="19.5" customHeight="1">
      <c r="A191" s="114">
        <v>44110</v>
      </c>
      <c r="B191" s="28" t="s">
        <v>2553</v>
      </c>
      <c r="C191" s="28">
        <v>41.268985999999998</v>
      </c>
      <c r="D191" s="28">
        <v>74.955833999999996</v>
      </c>
      <c r="E191" s="28" t="s">
        <v>87</v>
      </c>
      <c r="F191" s="28">
        <v>0</v>
      </c>
      <c r="G191" s="13" t="s">
        <v>21</v>
      </c>
      <c r="H191" s="28" t="str">
        <f t="shared" si="0"/>
        <v>Rally</v>
      </c>
      <c r="I191" s="28" t="s">
        <v>22</v>
      </c>
      <c r="J191" s="34" t="str">
        <f t="shared" si="1"/>
        <v>Human Rights</v>
      </c>
      <c r="K191" s="28"/>
      <c r="L191" s="34" t="str">
        <f t="shared" si="8"/>
        <v/>
      </c>
      <c r="M191" s="28"/>
      <c r="N191" s="34" t="str">
        <f t="shared" si="3"/>
        <v/>
      </c>
      <c r="O191" s="28"/>
      <c r="P191" s="28"/>
      <c r="Q191" s="9">
        <f t="shared" si="4"/>
        <v>0</v>
      </c>
      <c r="R191" s="28" t="s">
        <v>2554</v>
      </c>
      <c r="S191" s="28"/>
      <c r="T191" s="28" t="s">
        <v>76</v>
      </c>
      <c r="U191" s="34" t="str">
        <f t="shared" si="5"/>
        <v>Local Non-Gov Actor</v>
      </c>
      <c r="V191" s="8" t="s">
        <v>82</v>
      </c>
      <c r="W191" s="34" t="str">
        <f t="shared" si="6"/>
        <v>Constructive</v>
      </c>
      <c r="X191" s="28"/>
      <c r="Y191" s="34" t="str">
        <f t="shared" si="7"/>
        <v/>
      </c>
      <c r="Z191" s="113" t="s">
        <v>2555</v>
      </c>
      <c r="AA191" s="13" t="s">
        <v>27</v>
      </c>
      <c r="AB191" s="119" t="s">
        <v>2556</v>
      </c>
      <c r="AC191" s="60"/>
      <c r="AD191" s="52"/>
      <c r="AE191" s="75"/>
      <c r="AF191" s="52"/>
      <c r="AG191" s="52"/>
      <c r="AH191" s="52"/>
      <c r="AI191" s="52"/>
      <c r="AJ191" s="52"/>
      <c r="AK191" s="52"/>
      <c r="AL191" s="52"/>
      <c r="AM191" s="52"/>
      <c r="AN191" s="52"/>
      <c r="AO191" s="52"/>
      <c r="AP191" s="52"/>
      <c r="AQ191" s="52"/>
      <c r="AR191" s="52"/>
      <c r="AS191" s="52"/>
      <c r="AT191" s="52"/>
      <c r="AU191" s="52"/>
      <c r="AV191" s="52"/>
      <c r="AW191" s="52"/>
      <c r="AX191" s="52"/>
      <c r="AY191" s="52"/>
    </row>
    <row r="192" spans="1:51" ht="19.5" customHeight="1">
      <c r="A192" s="114">
        <v>44110</v>
      </c>
      <c r="B192" s="28" t="s">
        <v>2404</v>
      </c>
      <c r="C192" s="28">
        <v>40.770003000000003</v>
      </c>
      <c r="D192" s="28">
        <v>73.304384999999996</v>
      </c>
      <c r="E192" s="28">
        <v>500</v>
      </c>
      <c r="F192" s="28">
        <v>0</v>
      </c>
      <c r="G192" s="13" t="s">
        <v>795</v>
      </c>
      <c r="H192" s="28" t="str">
        <f t="shared" si="0"/>
        <v>Violent</v>
      </c>
      <c r="I192" s="28" t="s">
        <v>22</v>
      </c>
      <c r="J192" s="34" t="str">
        <f t="shared" si="1"/>
        <v>Human Rights</v>
      </c>
      <c r="K192" s="28"/>
      <c r="L192" s="34" t="str">
        <f t="shared" si="8"/>
        <v/>
      </c>
      <c r="M192" s="28"/>
      <c r="N192" s="34" t="str">
        <f t="shared" si="3"/>
        <v/>
      </c>
      <c r="O192" s="28" t="s">
        <v>1205</v>
      </c>
      <c r="P192" s="28"/>
      <c r="Q192" s="9">
        <f t="shared" si="4"/>
        <v>1</v>
      </c>
      <c r="R192" s="28" t="s">
        <v>59</v>
      </c>
      <c r="S192" s="28"/>
      <c r="T192" s="28" t="s">
        <v>59</v>
      </c>
      <c r="U192" s="34" t="str">
        <f t="shared" si="5"/>
        <v>Local Government</v>
      </c>
      <c r="V192" s="8" t="s">
        <v>82</v>
      </c>
      <c r="W192" s="34" t="str">
        <f t="shared" si="6"/>
        <v>Constructive</v>
      </c>
      <c r="X192" s="28"/>
      <c r="Y192" s="34" t="str">
        <f t="shared" si="7"/>
        <v/>
      </c>
      <c r="Z192" s="113" t="s">
        <v>2557</v>
      </c>
      <c r="AA192" s="13" t="s">
        <v>27</v>
      </c>
      <c r="AB192" s="119" t="s">
        <v>2558</v>
      </c>
      <c r="AC192" s="60"/>
      <c r="AD192" s="52"/>
      <c r="AE192" s="75"/>
      <c r="AF192" s="52"/>
      <c r="AG192" s="52"/>
      <c r="AH192" s="52"/>
      <c r="AI192" s="52"/>
      <c r="AJ192" s="52"/>
      <c r="AK192" s="52"/>
      <c r="AL192" s="52"/>
      <c r="AM192" s="52"/>
      <c r="AN192" s="52"/>
      <c r="AO192" s="52"/>
      <c r="AP192" s="52"/>
      <c r="AQ192" s="52"/>
      <c r="AR192" s="52"/>
      <c r="AS192" s="52"/>
      <c r="AT192" s="52"/>
      <c r="AU192" s="52"/>
      <c r="AV192" s="52"/>
      <c r="AW192" s="52"/>
      <c r="AX192" s="52"/>
      <c r="AY192" s="52"/>
    </row>
    <row r="193" spans="1:51" ht="19.5" customHeight="1">
      <c r="A193" s="114">
        <v>44110</v>
      </c>
      <c r="B193" s="28" t="s">
        <v>2559</v>
      </c>
      <c r="C193" s="28">
        <v>41.488703999999998</v>
      </c>
      <c r="D193" s="28">
        <v>71.753322999999995</v>
      </c>
      <c r="E193" s="28">
        <v>300</v>
      </c>
      <c r="F193" s="28">
        <v>0</v>
      </c>
      <c r="G193" s="13" t="s">
        <v>21</v>
      </c>
      <c r="H193" s="28" t="str">
        <f t="shared" si="0"/>
        <v>Rally</v>
      </c>
      <c r="I193" s="28" t="s">
        <v>22</v>
      </c>
      <c r="J193" s="34" t="str">
        <f t="shared" si="1"/>
        <v>Human Rights</v>
      </c>
      <c r="K193" s="28"/>
      <c r="L193" s="34" t="str">
        <f t="shared" si="8"/>
        <v/>
      </c>
      <c r="M193" s="28"/>
      <c r="N193" s="34" t="str">
        <f t="shared" si="3"/>
        <v/>
      </c>
      <c r="O193" s="28"/>
      <c r="P193" s="28"/>
      <c r="Q193" s="9">
        <f t="shared" si="4"/>
        <v>0</v>
      </c>
      <c r="R193" s="28" t="s">
        <v>59</v>
      </c>
      <c r="S193" s="28"/>
      <c r="T193" s="28" t="s">
        <v>59</v>
      </c>
      <c r="U193" s="34" t="str">
        <f t="shared" si="5"/>
        <v>Local Government</v>
      </c>
      <c r="V193" s="13" t="s">
        <v>87</v>
      </c>
      <c r="W193" s="34" t="str">
        <f t="shared" si="6"/>
        <v>Neutral</v>
      </c>
      <c r="X193" s="28"/>
      <c r="Y193" s="34" t="str">
        <f t="shared" si="7"/>
        <v/>
      </c>
      <c r="Z193" s="113" t="s">
        <v>2560</v>
      </c>
      <c r="AA193" s="13" t="s">
        <v>27</v>
      </c>
      <c r="AB193" s="119" t="s">
        <v>2561</v>
      </c>
      <c r="AC193" s="60"/>
      <c r="AD193" s="52"/>
      <c r="AE193" s="75"/>
      <c r="AF193" s="52"/>
      <c r="AG193" s="52"/>
      <c r="AH193" s="52"/>
      <c r="AI193" s="52"/>
      <c r="AJ193" s="52"/>
      <c r="AK193" s="52"/>
      <c r="AL193" s="52"/>
      <c r="AM193" s="52"/>
      <c r="AN193" s="52"/>
      <c r="AO193" s="52"/>
      <c r="AP193" s="52"/>
      <c r="AQ193" s="52"/>
      <c r="AR193" s="52"/>
      <c r="AS193" s="52"/>
      <c r="AT193" s="52"/>
      <c r="AU193" s="52"/>
      <c r="AV193" s="52"/>
      <c r="AW193" s="52"/>
      <c r="AX193" s="52"/>
      <c r="AY193" s="52"/>
    </row>
    <row r="194" spans="1:51" ht="19.5" customHeight="1">
      <c r="A194" s="114">
        <v>44110</v>
      </c>
      <c r="B194" s="28" t="s">
        <v>2562</v>
      </c>
      <c r="C194" s="28">
        <v>42.837386000000002</v>
      </c>
      <c r="D194" s="28">
        <v>75.300032999999999</v>
      </c>
      <c r="E194" s="28">
        <v>50</v>
      </c>
      <c r="F194" s="28">
        <v>0</v>
      </c>
      <c r="G194" s="13" t="s">
        <v>21</v>
      </c>
      <c r="H194" s="28" t="str">
        <f t="shared" si="0"/>
        <v>Rally</v>
      </c>
      <c r="I194" s="28" t="s">
        <v>22</v>
      </c>
      <c r="J194" s="34" t="str">
        <f t="shared" si="1"/>
        <v>Human Rights</v>
      </c>
      <c r="K194" s="28"/>
      <c r="L194" s="34" t="str">
        <f t="shared" si="8"/>
        <v/>
      </c>
      <c r="M194" s="28"/>
      <c r="N194" s="34" t="str">
        <f t="shared" si="3"/>
        <v/>
      </c>
      <c r="O194" s="28"/>
      <c r="P194" s="28"/>
      <c r="Q194" s="9">
        <f t="shared" si="4"/>
        <v>0</v>
      </c>
      <c r="R194" s="28" t="s">
        <v>59</v>
      </c>
      <c r="S194" s="28"/>
      <c r="T194" s="28" t="s">
        <v>59</v>
      </c>
      <c r="U194" s="34" t="str">
        <f t="shared" si="5"/>
        <v>Local Government</v>
      </c>
      <c r="V194" s="13" t="s">
        <v>67</v>
      </c>
      <c r="W194" s="34" t="str">
        <f t="shared" si="6"/>
        <v>Neutral</v>
      </c>
      <c r="X194" s="28"/>
      <c r="Y194" s="34" t="str">
        <f t="shared" si="7"/>
        <v/>
      </c>
      <c r="Z194" s="113" t="s">
        <v>2563</v>
      </c>
      <c r="AA194" s="13" t="s">
        <v>27</v>
      </c>
      <c r="AB194" s="119" t="s">
        <v>2564</v>
      </c>
      <c r="AC194" s="60"/>
      <c r="AD194" s="52"/>
      <c r="AE194" s="75"/>
      <c r="AF194" s="52"/>
      <c r="AG194" s="52"/>
      <c r="AH194" s="52"/>
      <c r="AI194" s="52"/>
      <c r="AJ194" s="52"/>
      <c r="AK194" s="52"/>
      <c r="AL194" s="52"/>
      <c r="AM194" s="52"/>
      <c r="AN194" s="52"/>
      <c r="AO194" s="52"/>
      <c r="AP194" s="52"/>
      <c r="AQ194" s="52"/>
      <c r="AR194" s="52"/>
      <c r="AS194" s="52"/>
      <c r="AT194" s="52"/>
      <c r="AU194" s="52"/>
      <c r="AV194" s="52"/>
      <c r="AW194" s="52"/>
      <c r="AX194" s="52"/>
      <c r="AY194" s="52"/>
    </row>
    <row r="195" spans="1:51" ht="19.5" customHeight="1">
      <c r="A195" s="114">
        <v>44110</v>
      </c>
      <c r="B195" s="28" t="s">
        <v>2565</v>
      </c>
      <c r="C195" s="28">
        <v>41.926704999999998</v>
      </c>
      <c r="D195" s="28">
        <v>74.517787999999996</v>
      </c>
      <c r="E195" s="28">
        <v>100</v>
      </c>
      <c r="F195" s="28">
        <v>0</v>
      </c>
      <c r="G195" s="13" t="s">
        <v>2379</v>
      </c>
      <c r="H195" s="28" t="str">
        <f t="shared" si="0"/>
        <v>Non-Violent</v>
      </c>
      <c r="I195" s="28" t="s">
        <v>22</v>
      </c>
      <c r="J195" s="34" t="str">
        <f t="shared" si="1"/>
        <v>Human Rights</v>
      </c>
      <c r="K195" s="28"/>
      <c r="L195" s="34" t="str">
        <f t="shared" si="8"/>
        <v/>
      </c>
      <c r="M195" s="28"/>
      <c r="N195" s="34" t="str">
        <f t="shared" si="3"/>
        <v/>
      </c>
      <c r="O195" s="28"/>
      <c r="P195" s="28"/>
      <c r="Q195" s="9">
        <f t="shared" si="4"/>
        <v>0</v>
      </c>
      <c r="R195" s="28" t="s">
        <v>59</v>
      </c>
      <c r="S195" s="28"/>
      <c r="T195" s="28" t="s">
        <v>59</v>
      </c>
      <c r="U195" s="34" t="str">
        <f t="shared" si="5"/>
        <v>Local Government</v>
      </c>
      <c r="V195" s="8" t="s">
        <v>82</v>
      </c>
      <c r="W195" s="34" t="str">
        <f t="shared" si="6"/>
        <v>Constructive</v>
      </c>
      <c r="X195" s="28"/>
      <c r="Y195" s="34" t="str">
        <f t="shared" si="7"/>
        <v/>
      </c>
      <c r="Z195" s="113" t="s">
        <v>2566</v>
      </c>
      <c r="AA195" s="13" t="s">
        <v>27</v>
      </c>
      <c r="AB195" s="119" t="s">
        <v>2567</v>
      </c>
      <c r="AC195" s="60"/>
      <c r="AD195" s="52"/>
      <c r="AE195" s="75"/>
      <c r="AF195" s="52"/>
      <c r="AG195" s="52"/>
      <c r="AH195" s="52"/>
      <c r="AI195" s="52"/>
      <c r="AJ195" s="52"/>
      <c r="AK195" s="52"/>
      <c r="AL195" s="52"/>
      <c r="AM195" s="52"/>
      <c r="AN195" s="52"/>
      <c r="AO195" s="52"/>
      <c r="AP195" s="52"/>
      <c r="AQ195" s="52"/>
      <c r="AR195" s="52"/>
      <c r="AS195" s="52"/>
      <c r="AT195" s="52"/>
      <c r="AU195" s="52"/>
      <c r="AV195" s="52"/>
      <c r="AW195" s="52"/>
      <c r="AX195" s="52"/>
      <c r="AY195" s="52"/>
    </row>
    <row r="196" spans="1:51" ht="19.5" customHeight="1">
      <c r="A196" s="114">
        <v>44110</v>
      </c>
      <c r="B196" s="28" t="s">
        <v>1990</v>
      </c>
      <c r="C196" s="28">
        <v>42.876229000000002</v>
      </c>
      <c r="D196" s="28">
        <v>74.586839999999995</v>
      </c>
      <c r="E196" s="28">
        <v>10</v>
      </c>
      <c r="F196" s="28">
        <v>0</v>
      </c>
      <c r="G196" s="13" t="s">
        <v>158</v>
      </c>
      <c r="H196" s="28" t="str">
        <f t="shared" si="0"/>
        <v>Violent</v>
      </c>
      <c r="I196" s="28" t="s">
        <v>22</v>
      </c>
      <c r="J196" s="34" t="str">
        <f t="shared" si="1"/>
        <v>Human Rights</v>
      </c>
      <c r="K196" s="28"/>
      <c r="L196" s="34" t="str">
        <f t="shared" si="8"/>
        <v/>
      </c>
      <c r="M196" s="28"/>
      <c r="N196" s="34" t="str">
        <f t="shared" si="3"/>
        <v/>
      </c>
      <c r="O196" s="28"/>
      <c r="P196" s="28"/>
      <c r="Q196" s="9">
        <f t="shared" si="4"/>
        <v>0</v>
      </c>
      <c r="R196" s="28" t="s">
        <v>2030</v>
      </c>
      <c r="S196" s="28"/>
      <c r="T196" s="28" t="s">
        <v>59</v>
      </c>
      <c r="U196" s="34" t="str">
        <f t="shared" si="5"/>
        <v>Local Government</v>
      </c>
      <c r="V196" s="13" t="s">
        <v>67</v>
      </c>
      <c r="W196" s="34" t="str">
        <f t="shared" si="6"/>
        <v>Neutral</v>
      </c>
      <c r="X196" s="28"/>
      <c r="Y196" s="34" t="str">
        <f t="shared" si="7"/>
        <v/>
      </c>
      <c r="Z196" s="113" t="s">
        <v>2568</v>
      </c>
      <c r="AA196" s="13" t="s">
        <v>27</v>
      </c>
      <c r="AB196" s="119" t="s">
        <v>2569</v>
      </c>
      <c r="AC196" s="60"/>
      <c r="AD196" s="52"/>
      <c r="AE196" s="75"/>
      <c r="AF196" s="52"/>
      <c r="AG196" s="52"/>
      <c r="AH196" s="52"/>
      <c r="AI196" s="52"/>
      <c r="AJ196" s="52"/>
      <c r="AK196" s="52"/>
      <c r="AL196" s="52"/>
      <c r="AM196" s="52"/>
      <c r="AN196" s="52"/>
      <c r="AO196" s="52"/>
      <c r="AP196" s="52"/>
      <c r="AQ196" s="52"/>
      <c r="AR196" s="52"/>
      <c r="AS196" s="52"/>
      <c r="AT196" s="52"/>
      <c r="AU196" s="52"/>
      <c r="AV196" s="52"/>
      <c r="AW196" s="52"/>
      <c r="AX196" s="52"/>
      <c r="AY196" s="52"/>
    </row>
    <row r="197" spans="1:51" ht="19.5" customHeight="1">
      <c r="A197" s="114">
        <v>44110</v>
      </c>
      <c r="B197" s="28" t="s">
        <v>2570</v>
      </c>
      <c r="C197" s="28">
        <v>41.064464000000001</v>
      </c>
      <c r="D197" s="28">
        <v>72.636612</v>
      </c>
      <c r="E197" s="28">
        <v>100</v>
      </c>
      <c r="F197" s="28">
        <v>0</v>
      </c>
      <c r="G197" s="13" t="s">
        <v>2379</v>
      </c>
      <c r="H197" s="28" t="str">
        <f t="shared" si="0"/>
        <v>Non-Violent</v>
      </c>
      <c r="I197" s="28" t="s">
        <v>22</v>
      </c>
      <c r="J197" s="34" t="str">
        <f t="shared" si="1"/>
        <v>Human Rights</v>
      </c>
      <c r="K197" s="28"/>
      <c r="L197" s="34" t="str">
        <f t="shared" si="8"/>
        <v/>
      </c>
      <c r="M197" s="28"/>
      <c r="N197" s="34" t="str">
        <f t="shared" si="3"/>
        <v/>
      </c>
      <c r="O197" s="28"/>
      <c r="P197" s="28"/>
      <c r="Q197" s="9">
        <f t="shared" si="4"/>
        <v>0</v>
      </c>
      <c r="R197" s="28" t="s">
        <v>2571</v>
      </c>
      <c r="S197" s="28"/>
      <c r="T197" s="28" t="s">
        <v>76</v>
      </c>
      <c r="U197" s="34" t="str">
        <f t="shared" si="5"/>
        <v>Local Non-Gov Actor</v>
      </c>
      <c r="V197" s="8" t="s">
        <v>82</v>
      </c>
      <c r="W197" s="34" t="str">
        <f t="shared" si="6"/>
        <v>Constructive</v>
      </c>
      <c r="X197" s="28"/>
      <c r="Y197" s="34" t="str">
        <f t="shared" si="7"/>
        <v/>
      </c>
      <c r="Z197" s="113" t="s">
        <v>2572</v>
      </c>
      <c r="AA197" s="13" t="s">
        <v>27</v>
      </c>
      <c r="AB197" s="119" t="s">
        <v>2573</v>
      </c>
      <c r="AC197" s="60"/>
      <c r="AD197" s="52"/>
      <c r="AE197" s="75"/>
      <c r="AF197" s="52"/>
      <c r="AG197" s="52"/>
      <c r="AH197" s="52"/>
      <c r="AI197" s="52"/>
      <c r="AJ197" s="52"/>
      <c r="AK197" s="52"/>
      <c r="AL197" s="52"/>
      <c r="AM197" s="52"/>
      <c r="AN197" s="52"/>
      <c r="AO197" s="52"/>
      <c r="AP197" s="52"/>
      <c r="AQ197" s="52"/>
      <c r="AR197" s="52"/>
      <c r="AS197" s="52"/>
      <c r="AT197" s="52"/>
      <c r="AU197" s="52"/>
      <c r="AV197" s="52"/>
      <c r="AW197" s="52"/>
      <c r="AX197" s="52"/>
      <c r="AY197" s="52"/>
    </row>
    <row r="198" spans="1:51" ht="19.5" customHeight="1">
      <c r="A198" s="114">
        <v>44110</v>
      </c>
      <c r="B198" s="28" t="s">
        <v>2574</v>
      </c>
      <c r="C198" s="28">
        <v>41.169246999999999</v>
      </c>
      <c r="D198" s="28">
        <v>75.822479000000001</v>
      </c>
      <c r="E198" s="28">
        <v>30</v>
      </c>
      <c r="F198" s="28">
        <v>0</v>
      </c>
      <c r="G198" s="13" t="s">
        <v>2379</v>
      </c>
      <c r="H198" s="28" t="str">
        <f t="shared" si="0"/>
        <v>Non-Violent</v>
      </c>
      <c r="I198" s="28" t="s">
        <v>22</v>
      </c>
      <c r="J198" s="34" t="str">
        <f t="shared" si="1"/>
        <v>Human Rights</v>
      </c>
      <c r="K198" s="28"/>
      <c r="L198" s="34" t="str">
        <f t="shared" si="8"/>
        <v/>
      </c>
      <c r="M198" s="28"/>
      <c r="N198" s="34" t="str">
        <f t="shared" si="3"/>
        <v/>
      </c>
      <c r="O198" s="28"/>
      <c r="P198" s="28"/>
      <c r="Q198" s="9">
        <f t="shared" si="4"/>
        <v>0</v>
      </c>
      <c r="R198" s="28" t="s">
        <v>59</v>
      </c>
      <c r="S198" s="28"/>
      <c r="T198" s="28" t="s">
        <v>59</v>
      </c>
      <c r="U198" s="34" t="str">
        <f t="shared" si="5"/>
        <v>Local Government</v>
      </c>
      <c r="V198" s="8" t="s">
        <v>82</v>
      </c>
      <c r="W198" s="34" t="str">
        <f t="shared" si="6"/>
        <v>Constructive</v>
      </c>
      <c r="X198" s="28"/>
      <c r="Y198" s="34" t="str">
        <f t="shared" si="7"/>
        <v/>
      </c>
      <c r="Z198" s="113" t="s">
        <v>2575</v>
      </c>
      <c r="AA198" s="13" t="s">
        <v>27</v>
      </c>
      <c r="AB198" s="119" t="s">
        <v>2576</v>
      </c>
      <c r="AC198" s="60"/>
      <c r="AD198" s="52"/>
      <c r="AE198" s="75"/>
      <c r="AF198" s="52"/>
      <c r="AG198" s="52"/>
      <c r="AH198" s="52"/>
      <c r="AI198" s="52"/>
      <c r="AJ198" s="52"/>
      <c r="AK198" s="52"/>
      <c r="AL198" s="52"/>
      <c r="AM198" s="52"/>
      <c r="AN198" s="52"/>
      <c r="AO198" s="52"/>
      <c r="AP198" s="52"/>
      <c r="AQ198" s="52"/>
      <c r="AR198" s="52"/>
      <c r="AS198" s="52"/>
      <c r="AT198" s="52"/>
      <c r="AU198" s="52"/>
      <c r="AV198" s="52"/>
      <c r="AW198" s="52"/>
      <c r="AX198" s="52"/>
      <c r="AY198" s="52"/>
    </row>
    <row r="199" spans="1:51" ht="19.5" customHeight="1">
      <c r="A199" s="114">
        <v>44110</v>
      </c>
      <c r="B199" s="28" t="s">
        <v>2577</v>
      </c>
      <c r="C199" s="28">
        <v>40.511170999999997</v>
      </c>
      <c r="D199" s="28">
        <v>72.499058000000005</v>
      </c>
      <c r="E199" s="28">
        <v>100</v>
      </c>
      <c r="F199" s="28">
        <v>0</v>
      </c>
      <c r="G199" s="28" t="s">
        <v>2379</v>
      </c>
      <c r="H199" s="28" t="str">
        <f t="shared" si="0"/>
        <v>Non-Violent</v>
      </c>
      <c r="I199" s="28" t="s">
        <v>22</v>
      </c>
      <c r="J199" s="34" t="str">
        <f t="shared" si="1"/>
        <v>Human Rights</v>
      </c>
      <c r="K199" s="28"/>
      <c r="L199" s="34" t="str">
        <f t="shared" si="8"/>
        <v/>
      </c>
      <c r="M199" s="28"/>
      <c r="N199" s="34" t="str">
        <f t="shared" si="3"/>
        <v/>
      </c>
      <c r="O199" s="28"/>
      <c r="P199" s="28"/>
      <c r="Q199" s="9">
        <f t="shared" si="4"/>
        <v>0</v>
      </c>
      <c r="R199" s="28" t="s">
        <v>2578</v>
      </c>
      <c r="S199" s="28"/>
      <c r="T199" s="28" t="s">
        <v>76</v>
      </c>
      <c r="U199" s="34" t="str">
        <f t="shared" si="5"/>
        <v>Local Non-Gov Actor</v>
      </c>
      <c r="V199" s="8" t="s">
        <v>82</v>
      </c>
      <c r="W199" s="34" t="str">
        <f t="shared" si="6"/>
        <v>Constructive</v>
      </c>
      <c r="X199" s="28"/>
      <c r="Y199" s="34" t="str">
        <f t="shared" si="7"/>
        <v/>
      </c>
      <c r="Z199" s="113" t="s">
        <v>2579</v>
      </c>
      <c r="AA199" s="13" t="s">
        <v>27</v>
      </c>
      <c r="AB199" s="119" t="s">
        <v>2580</v>
      </c>
      <c r="AC199" s="60"/>
      <c r="AD199" s="52"/>
      <c r="AE199" s="75"/>
      <c r="AF199" s="52"/>
      <c r="AG199" s="52"/>
      <c r="AH199" s="52"/>
      <c r="AI199" s="52"/>
      <c r="AJ199" s="52"/>
      <c r="AK199" s="52"/>
      <c r="AL199" s="52"/>
      <c r="AM199" s="52"/>
      <c r="AN199" s="52"/>
      <c r="AO199" s="52"/>
      <c r="AP199" s="52"/>
      <c r="AQ199" s="52"/>
      <c r="AR199" s="52"/>
      <c r="AS199" s="52"/>
      <c r="AT199" s="52"/>
      <c r="AU199" s="52"/>
      <c r="AV199" s="52"/>
      <c r="AW199" s="52"/>
      <c r="AX199" s="52"/>
      <c r="AY199" s="52"/>
    </row>
    <row r="200" spans="1:51" ht="19.5" customHeight="1">
      <c r="A200" s="114">
        <v>44110</v>
      </c>
      <c r="B200" s="28" t="s">
        <v>1990</v>
      </c>
      <c r="C200" s="28">
        <v>42.876722999999998</v>
      </c>
      <c r="D200" s="28">
        <v>74.605380999999994</v>
      </c>
      <c r="E200" s="28" t="s">
        <v>87</v>
      </c>
      <c r="F200" s="28">
        <v>0</v>
      </c>
      <c r="G200" s="13" t="s">
        <v>795</v>
      </c>
      <c r="H200" s="28" t="str">
        <f t="shared" si="0"/>
        <v>Violent</v>
      </c>
      <c r="I200" s="28" t="s">
        <v>22</v>
      </c>
      <c r="J200" s="34" t="str">
        <f t="shared" si="1"/>
        <v>Human Rights</v>
      </c>
      <c r="K200" s="28"/>
      <c r="L200" s="34" t="str">
        <f t="shared" si="8"/>
        <v/>
      </c>
      <c r="M200" s="28"/>
      <c r="N200" s="34" t="str">
        <f t="shared" si="3"/>
        <v/>
      </c>
      <c r="O200" s="28" t="s">
        <v>2463</v>
      </c>
      <c r="P200" s="28" t="s">
        <v>2581</v>
      </c>
      <c r="Q200" s="9">
        <f t="shared" si="4"/>
        <v>1</v>
      </c>
      <c r="R200" s="28" t="s">
        <v>24</v>
      </c>
      <c r="S200" s="13"/>
      <c r="T200" s="28" t="s">
        <v>24</v>
      </c>
      <c r="U200" s="34" t="str">
        <f t="shared" si="5"/>
        <v>National Government</v>
      </c>
      <c r="V200" s="13" t="s">
        <v>67</v>
      </c>
      <c r="W200" s="34" t="str">
        <f t="shared" si="6"/>
        <v>Neutral</v>
      </c>
      <c r="X200" s="28"/>
      <c r="Y200" s="34" t="str">
        <f t="shared" si="7"/>
        <v/>
      </c>
      <c r="Z200" s="113" t="s">
        <v>2582</v>
      </c>
      <c r="AA200" s="13" t="s">
        <v>27</v>
      </c>
      <c r="AB200" s="119" t="s">
        <v>2583</v>
      </c>
      <c r="AC200" s="60"/>
      <c r="AD200" s="52"/>
      <c r="AE200" s="75"/>
      <c r="AF200" s="52"/>
      <c r="AG200" s="52"/>
      <c r="AH200" s="52"/>
      <c r="AI200" s="52"/>
      <c r="AJ200" s="52"/>
      <c r="AK200" s="52"/>
      <c r="AL200" s="52"/>
      <c r="AM200" s="52"/>
      <c r="AN200" s="52"/>
      <c r="AO200" s="52"/>
      <c r="AP200" s="52"/>
      <c r="AQ200" s="52"/>
      <c r="AR200" s="52"/>
      <c r="AS200" s="52"/>
      <c r="AT200" s="52"/>
      <c r="AU200" s="52"/>
      <c r="AV200" s="52"/>
      <c r="AW200" s="52"/>
      <c r="AX200" s="52"/>
      <c r="AY200" s="52"/>
    </row>
    <row r="201" spans="1:51" ht="19.5" customHeight="1">
      <c r="A201" s="114">
        <v>44110</v>
      </c>
      <c r="B201" s="28" t="s">
        <v>2584</v>
      </c>
      <c r="C201" s="113">
        <v>42.218600000000002</v>
      </c>
      <c r="D201" s="28">
        <v>75.547099000000003</v>
      </c>
      <c r="E201" s="28" t="s">
        <v>87</v>
      </c>
      <c r="F201" s="28" t="s">
        <v>87</v>
      </c>
      <c r="G201" s="13" t="s">
        <v>158</v>
      </c>
      <c r="H201" s="28" t="str">
        <f t="shared" si="0"/>
        <v>Violent</v>
      </c>
      <c r="I201" s="28" t="s">
        <v>22</v>
      </c>
      <c r="J201" s="34" t="str">
        <f t="shared" si="1"/>
        <v>Human Rights</v>
      </c>
      <c r="K201" s="28"/>
      <c r="L201" s="34" t="str">
        <f t="shared" si="8"/>
        <v/>
      </c>
      <c r="M201" s="28"/>
      <c r="N201" s="34" t="str">
        <f t="shared" si="3"/>
        <v/>
      </c>
      <c r="O201" s="28"/>
      <c r="P201" s="28"/>
      <c r="Q201" s="9">
        <f t="shared" si="4"/>
        <v>0</v>
      </c>
      <c r="R201" s="28" t="s">
        <v>2585</v>
      </c>
      <c r="S201" s="28"/>
      <c r="T201" s="28" t="s">
        <v>76</v>
      </c>
      <c r="U201" s="34" t="str">
        <f t="shared" si="5"/>
        <v>Local Non-Gov Actor</v>
      </c>
      <c r="V201" s="13" t="s">
        <v>87</v>
      </c>
      <c r="W201" s="34" t="str">
        <f t="shared" si="6"/>
        <v>Neutral</v>
      </c>
      <c r="X201" s="28"/>
      <c r="Y201" s="34" t="str">
        <f t="shared" si="7"/>
        <v/>
      </c>
      <c r="Z201" s="113" t="s">
        <v>2586</v>
      </c>
      <c r="AA201" s="13" t="s">
        <v>27</v>
      </c>
      <c r="AB201" s="119" t="s">
        <v>2587</v>
      </c>
      <c r="AC201" s="60"/>
      <c r="AD201" s="52"/>
      <c r="AE201" s="75"/>
      <c r="AF201" s="52"/>
      <c r="AG201" s="52"/>
      <c r="AH201" s="52"/>
      <c r="AI201" s="52"/>
      <c r="AJ201" s="52"/>
      <c r="AK201" s="52"/>
      <c r="AL201" s="52"/>
      <c r="AM201" s="52"/>
      <c r="AN201" s="52"/>
      <c r="AO201" s="52"/>
      <c r="AP201" s="52"/>
      <c r="AQ201" s="52"/>
      <c r="AR201" s="52"/>
      <c r="AS201" s="52"/>
      <c r="AT201" s="52"/>
      <c r="AU201" s="52"/>
      <c r="AV201" s="52"/>
      <c r="AW201" s="52"/>
      <c r="AX201" s="52"/>
      <c r="AY201" s="52"/>
    </row>
    <row r="202" spans="1:51" ht="19.5" customHeight="1">
      <c r="A202" s="114">
        <v>44110</v>
      </c>
      <c r="B202" s="28" t="s">
        <v>2202</v>
      </c>
      <c r="C202" s="28">
        <v>42.152673</v>
      </c>
      <c r="D202" s="28">
        <v>76.145110000000003</v>
      </c>
      <c r="E202" s="28">
        <v>20</v>
      </c>
      <c r="F202" s="28">
        <v>0</v>
      </c>
      <c r="G202" s="13" t="s">
        <v>21</v>
      </c>
      <c r="H202" s="28" t="str">
        <f t="shared" si="0"/>
        <v>Rally</v>
      </c>
      <c r="I202" s="28" t="s">
        <v>22</v>
      </c>
      <c r="J202" s="34" t="str">
        <f t="shared" si="1"/>
        <v>Human Rights</v>
      </c>
      <c r="K202" s="28" t="s">
        <v>45</v>
      </c>
      <c r="L202" s="34" t="str">
        <f t="shared" si="8"/>
        <v>Environment &amp; Resource Extraction</v>
      </c>
      <c r="M202" s="28"/>
      <c r="N202" s="34" t="str">
        <f t="shared" si="3"/>
        <v/>
      </c>
      <c r="O202" s="28"/>
      <c r="P202" s="28"/>
      <c r="Q202" s="9">
        <f t="shared" si="4"/>
        <v>0</v>
      </c>
      <c r="R202" s="28" t="s">
        <v>2202</v>
      </c>
      <c r="S202" s="28"/>
      <c r="T202" s="28" t="s">
        <v>81</v>
      </c>
      <c r="U202" s="34" t="str">
        <f t="shared" si="5"/>
        <v>Local Non-Gov Actor</v>
      </c>
      <c r="V202" s="8" t="s">
        <v>82</v>
      </c>
      <c r="W202" s="34" t="str">
        <f t="shared" si="6"/>
        <v>Constructive</v>
      </c>
      <c r="X202" s="28"/>
      <c r="Y202" s="34" t="str">
        <f t="shared" si="7"/>
        <v/>
      </c>
      <c r="Z202" s="113" t="s">
        <v>2588</v>
      </c>
      <c r="AA202" s="13" t="s">
        <v>27</v>
      </c>
      <c r="AB202" s="119" t="s">
        <v>2589</v>
      </c>
      <c r="AC202" s="60"/>
      <c r="AD202" s="52"/>
      <c r="AE202" s="75"/>
      <c r="AF202" s="52"/>
      <c r="AG202" s="52"/>
      <c r="AH202" s="52"/>
      <c r="AI202" s="52"/>
      <c r="AJ202" s="52"/>
      <c r="AK202" s="52"/>
      <c r="AL202" s="52"/>
      <c r="AM202" s="52"/>
      <c r="AN202" s="52"/>
      <c r="AO202" s="52"/>
      <c r="AP202" s="52"/>
      <c r="AQ202" s="52"/>
      <c r="AR202" s="52"/>
      <c r="AS202" s="52"/>
      <c r="AT202" s="52"/>
      <c r="AU202" s="52"/>
      <c r="AV202" s="52"/>
      <c r="AW202" s="52"/>
      <c r="AX202" s="52"/>
      <c r="AY202" s="52"/>
    </row>
    <row r="203" spans="1:51" ht="19.5" customHeight="1">
      <c r="A203" s="114">
        <v>44110</v>
      </c>
      <c r="B203" s="28" t="s">
        <v>1990</v>
      </c>
      <c r="C203" s="28">
        <v>42.830013999999998</v>
      </c>
      <c r="D203" s="28">
        <v>74.600223999999997</v>
      </c>
      <c r="E203" s="28" t="s">
        <v>87</v>
      </c>
      <c r="F203" s="28">
        <v>0</v>
      </c>
      <c r="G203" s="13" t="s">
        <v>2293</v>
      </c>
      <c r="H203" s="13" t="str">
        <f t="shared" si="0"/>
        <v>Rally</v>
      </c>
      <c r="I203" s="13" t="s">
        <v>22</v>
      </c>
      <c r="J203" s="34" t="str">
        <f t="shared" si="1"/>
        <v>Human Rights</v>
      </c>
      <c r="K203" s="28"/>
      <c r="L203" s="34" t="str">
        <f t="shared" si="8"/>
        <v/>
      </c>
      <c r="M203" s="28"/>
      <c r="N203" s="34" t="str">
        <f t="shared" si="3"/>
        <v/>
      </c>
      <c r="O203" s="28"/>
      <c r="P203" s="28"/>
      <c r="Q203" s="9">
        <f t="shared" si="4"/>
        <v>0</v>
      </c>
      <c r="R203" s="28" t="s">
        <v>2590</v>
      </c>
      <c r="S203" s="28"/>
      <c r="T203" s="28" t="s">
        <v>59</v>
      </c>
      <c r="U203" s="34" t="str">
        <f t="shared" si="5"/>
        <v>Local Government</v>
      </c>
      <c r="V203" s="13" t="s">
        <v>67</v>
      </c>
      <c r="W203" s="34" t="str">
        <f t="shared" si="6"/>
        <v>Neutral</v>
      </c>
      <c r="X203" s="28"/>
      <c r="Y203" s="34" t="str">
        <f t="shared" si="7"/>
        <v/>
      </c>
      <c r="Z203" s="113" t="s">
        <v>2591</v>
      </c>
      <c r="AA203" s="13" t="s">
        <v>27</v>
      </c>
      <c r="AB203" s="119" t="s">
        <v>2592</v>
      </c>
      <c r="AC203" s="60"/>
      <c r="AD203" s="52"/>
      <c r="AE203" s="75"/>
      <c r="AF203" s="52"/>
      <c r="AG203" s="52"/>
      <c r="AH203" s="52"/>
      <c r="AI203" s="52"/>
      <c r="AJ203" s="52"/>
      <c r="AK203" s="52"/>
      <c r="AL203" s="52"/>
      <c r="AM203" s="52"/>
      <c r="AN203" s="52"/>
      <c r="AO203" s="52"/>
      <c r="AP203" s="52"/>
      <c r="AQ203" s="52"/>
      <c r="AR203" s="52"/>
      <c r="AS203" s="52"/>
      <c r="AT203" s="52"/>
      <c r="AU203" s="52"/>
      <c r="AV203" s="52"/>
      <c r="AW203" s="52"/>
      <c r="AX203" s="52"/>
      <c r="AY203" s="52"/>
    </row>
    <row r="204" spans="1:51" ht="19.5" customHeight="1">
      <c r="A204" s="114">
        <v>44110</v>
      </c>
      <c r="B204" s="28" t="s">
        <v>2593</v>
      </c>
      <c r="C204" s="28">
        <v>41.723388</v>
      </c>
      <c r="D204" s="28">
        <v>74.795090999999999</v>
      </c>
      <c r="E204" s="28">
        <v>100</v>
      </c>
      <c r="F204" s="28">
        <v>0</v>
      </c>
      <c r="G204" s="13" t="s">
        <v>2293</v>
      </c>
      <c r="H204" s="28" t="str">
        <f t="shared" si="0"/>
        <v>Rally</v>
      </c>
      <c r="I204" s="28" t="s">
        <v>22</v>
      </c>
      <c r="J204" s="34" t="str">
        <f t="shared" si="1"/>
        <v>Human Rights</v>
      </c>
      <c r="K204" s="28" t="s">
        <v>45</v>
      </c>
      <c r="L204" s="34" t="str">
        <f t="shared" si="8"/>
        <v>Environment &amp; Resource Extraction</v>
      </c>
      <c r="M204" s="28"/>
      <c r="N204" s="34" t="str">
        <f t="shared" si="3"/>
        <v/>
      </c>
      <c r="O204" s="28"/>
      <c r="P204" s="28"/>
      <c r="Q204" s="9">
        <f t="shared" si="4"/>
        <v>0</v>
      </c>
      <c r="R204" s="118" t="s">
        <v>2594</v>
      </c>
      <c r="S204" s="28"/>
      <c r="T204" s="28" t="s">
        <v>24</v>
      </c>
      <c r="U204" s="34" t="str">
        <f t="shared" si="5"/>
        <v>National Government</v>
      </c>
      <c r="V204" s="13" t="s">
        <v>67</v>
      </c>
      <c r="W204" s="34" t="str">
        <f t="shared" si="6"/>
        <v>Neutral</v>
      </c>
      <c r="X204" s="28"/>
      <c r="Y204" s="34" t="str">
        <f t="shared" si="7"/>
        <v/>
      </c>
      <c r="Z204" s="122" t="s">
        <v>2595</v>
      </c>
      <c r="AA204" s="13" t="s">
        <v>27</v>
      </c>
      <c r="AB204" s="119" t="s">
        <v>2596</v>
      </c>
      <c r="AC204" s="85"/>
      <c r="AD204" s="52"/>
      <c r="AE204" s="75"/>
      <c r="AF204" s="52"/>
      <c r="AG204" s="52"/>
      <c r="AH204" s="52"/>
      <c r="AI204" s="52"/>
      <c r="AJ204" s="52"/>
      <c r="AK204" s="52"/>
      <c r="AL204" s="52"/>
      <c r="AM204" s="52"/>
      <c r="AN204" s="52"/>
      <c r="AO204" s="52"/>
      <c r="AP204" s="52"/>
      <c r="AQ204" s="52"/>
      <c r="AR204" s="52"/>
      <c r="AS204" s="52"/>
      <c r="AT204" s="52"/>
      <c r="AU204" s="52"/>
      <c r="AV204" s="52"/>
      <c r="AW204" s="52"/>
      <c r="AX204" s="52"/>
      <c r="AY204" s="52"/>
    </row>
    <row r="205" spans="1:51" ht="19.5" customHeight="1">
      <c r="A205" s="114">
        <v>44110</v>
      </c>
      <c r="B205" s="28" t="s">
        <v>1990</v>
      </c>
      <c r="C205" s="28">
        <v>42.879562</v>
      </c>
      <c r="D205" s="28">
        <v>74.61036</v>
      </c>
      <c r="E205" s="28">
        <v>60</v>
      </c>
      <c r="F205" s="28">
        <v>0</v>
      </c>
      <c r="G205" s="13" t="s">
        <v>2293</v>
      </c>
      <c r="H205" s="13" t="str">
        <f t="shared" si="0"/>
        <v>Rally</v>
      </c>
      <c r="I205" s="13" t="s">
        <v>22</v>
      </c>
      <c r="J205" s="34" t="str">
        <f t="shared" si="1"/>
        <v>Human Rights</v>
      </c>
      <c r="K205" s="28" t="s">
        <v>45</v>
      </c>
      <c r="L205" s="34" t="str">
        <f t="shared" si="8"/>
        <v>Environment &amp; Resource Extraction</v>
      </c>
      <c r="M205" s="28"/>
      <c r="N205" s="34" t="str">
        <f t="shared" si="3"/>
        <v/>
      </c>
      <c r="O205" s="28"/>
      <c r="P205" s="28"/>
      <c r="Q205" s="9">
        <f t="shared" si="4"/>
        <v>0</v>
      </c>
      <c r="R205" s="28" t="s">
        <v>2421</v>
      </c>
      <c r="S205" s="28"/>
      <c r="T205" s="28" t="s">
        <v>81</v>
      </c>
      <c r="U205" s="34" t="str">
        <f t="shared" si="5"/>
        <v>Local Non-Gov Actor</v>
      </c>
      <c r="V205" s="13" t="s">
        <v>900</v>
      </c>
      <c r="W205" s="34" t="str">
        <f t="shared" si="6"/>
        <v>Violent</v>
      </c>
      <c r="X205" s="28"/>
      <c r="Y205" s="34" t="str">
        <f t="shared" si="7"/>
        <v/>
      </c>
      <c r="Z205" s="113" t="s">
        <v>2597</v>
      </c>
      <c r="AA205" s="13" t="s">
        <v>27</v>
      </c>
      <c r="AB205" s="119" t="s">
        <v>2598</v>
      </c>
      <c r="AC205" s="60"/>
      <c r="AD205" s="52"/>
      <c r="AE205" s="75"/>
      <c r="AF205" s="52"/>
      <c r="AG205" s="52"/>
      <c r="AH205" s="52"/>
      <c r="AI205" s="52"/>
      <c r="AJ205" s="52"/>
      <c r="AK205" s="52"/>
      <c r="AL205" s="52"/>
      <c r="AM205" s="52"/>
      <c r="AN205" s="52"/>
      <c r="AO205" s="52"/>
      <c r="AP205" s="52"/>
      <c r="AQ205" s="52"/>
      <c r="AR205" s="52"/>
      <c r="AS205" s="52"/>
      <c r="AT205" s="52"/>
      <c r="AU205" s="52"/>
      <c r="AV205" s="52"/>
      <c r="AW205" s="52"/>
      <c r="AX205" s="52"/>
      <c r="AY205" s="52"/>
    </row>
    <row r="206" spans="1:51" ht="19.5" customHeight="1">
      <c r="A206" s="114">
        <v>44110</v>
      </c>
      <c r="B206" s="28" t="s">
        <v>2400</v>
      </c>
      <c r="C206" s="28">
        <v>42.816358999999999</v>
      </c>
      <c r="D206" s="28">
        <v>73.844346000000002</v>
      </c>
      <c r="E206" s="28">
        <v>50</v>
      </c>
      <c r="F206" s="28">
        <v>0</v>
      </c>
      <c r="G206" s="13" t="s">
        <v>2293</v>
      </c>
      <c r="H206" s="28" t="str">
        <f t="shared" si="0"/>
        <v>Rally</v>
      </c>
      <c r="I206" s="28" t="s">
        <v>22</v>
      </c>
      <c r="J206" s="34" t="str">
        <f t="shared" si="1"/>
        <v>Human Rights</v>
      </c>
      <c r="K206" s="28" t="s">
        <v>45</v>
      </c>
      <c r="L206" s="34" t="str">
        <f t="shared" si="8"/>
        <v>Environment &amp; Resource Extraction</v>
      </c>
      <c r="M206" s="28"/>
      <c r="N206" s="34" t="str">
        <f t="shared" si="3"/>
        <v/>
      </c>
      <c r="O206" s="28"/>
      <c r="P206" s="28"/>
      <c r="Q206" s="9">
        <f t="shared" si="4"/>
        <v>0</v>
      </c>
      <c r="R206" s="28" t="s">
        <v>2421</v>
      </c>
      <c r="S206" s="28"/>
      <c r="T206" s="28" t="s">
        <v>81</v>
      </c>
      <c r="U206" s="34" t="str">
        <f t="shared" si="5"/>
        <v>Local Non-Gov Actor</v>
      </c>
      <c r="V206" s="13" t="s">
        <v>67</v>
      </c>
      <c r="W206" s="34" t="str">
        <f t="shared" si="6"/>
        <v>Neutral</v>
      </c>
      <c r="X206" s="28"/>
      <c r="Y206" s="34" t="str">
        <f t="shared" si="7"/>
        <v/>
      </c>
      <c r="Z206" s="113" t="s">
        <v>2599</v>
      </c>
      <c r="AA206" s="13" t="s">
        <v>27</v>
      </c>
      <c r="AB206" s="119" t="s">
        <v>2600</v>
      </c>
      <c r="AC206" s="60"/>
      <c r="AD206" s="52"/>
      <c r="AE206" s="75"/>
      <c r="AF206" s="52"/>
      <c r="AG206" s="52"/>
      <c r="AH206" s="52"/>
      <c r="AI206" s="52"/>
      <c r="AJ206" s="52"/>
      <c r="AK206" s="52"/>
      <c r="AL206" s="52"/>
      <c r="AM206" s="52"/>
      <c r="AN206" s="52"/>
      <c r="AO206" s="52"/>
      <c r="AP206" s="52"/>
      <c r="AQ206" s="52"/>
      <c r="AR206" s="52"/>
      <c r="AS206" s="52"/>
      <c r="AT206" s="52"/>
      <c r="AU206" s="52"/>
      <c r="AV206" s="52"/>
      <c r="AW206" s="52"/>
      <c r="AX206" s="52"/>
      <c r="AY206" s="52"/>
    </row>
    <row r="207" spans="1:51" ht="19.5" customHeight="1">
      <c r="A207" s="114">
        <v>44110</v>
      </c>
      <c r="B207" s="28" t="s">
        <v>2601</v>
      </c>
      <c r="C207" s="28">
        <v>42.289504999999998</v>
      </c>
      <c r="D207" s="28">
        <v>72.769681000000006</v>
      </c>
      <c r="E207" s="28" t="s">
        <v>87</v>
      </c>
      <c r="F207" s="28">
        <v>0</v>
      </c>
      <c r="G207" s="13" t="s">
        <v>2293</v>
      </c>
      <c r="H207" s="13" t="str">
        <f t="shared" si="0"/>
        <v>Rally</v>
      </c>
      <c r="I207" s="13" t="s">
        <v>22</v>
      </c>
      <c r="J207" s="34" t="str">
        <f t="shared" si="1"/>
        <v>Human Rights</v>
      </c>
      <c r="K207" s="28" t="s">
        <v>45</v>
      </c>
      <c r="L207" s="34" t="str">
        <f t="shared" si="8"/>
        <v>Environment &amp; Resource Extraction</v>
      </c>
      <c r="M207" s="28"/>
      <c r="N207" s="34" t="str">
        <f t="shared" si="3"/>
        <v/>
      </c>
      <c r="O207" s="28"/>
      <c r="P207" s="28"/>
      <c r="Q207" s="9">
        <f t="shared" si="4"/>
        <v>0</v>
      </c>
      <c r="R207" s="28" t="s">
        <v>2602</v>
      </c>
      <c r="S207" s="28"/>
      <c r="T207" s="13" t="s">
        <v>81</v>
      </c>
      <c r="U207" s="34" t="str">
        <f t="shared" si="5"/>
        <v>Local Non-Gov Actor</v>
      </c>
      <c r="V207" s="13" t="s">
        <v>67</v>
      </c>
      <c r="W207" s="34" t="str">
        <f t="shared" si="6"/>
        <v>Neutral</v>
      </c>
      <c r="X207" s="28"/>
      <c r="Y207" s="34" t="str">
        <f t="shared" si="7"/>
        <v/>
      </c>
      <c r="Z207" s="116" t="s">
        <v>2603</v>
      </c>
      <c r="AA207" s="13" t="s">
        <v>27</v>
      </c>
      <c r="AB207" s="119" t="s">
        <v>2604</v>
      </c>
      <c r="AC207" s="60"/>
      <c r="AD207" s="52"/>
      <c r="AE207" s="75"/>
      <c r="AF207" s="52"/>
      <c r="AG207" s="52"/>
      <c r="AH207" s="52"/>
      <c r="AI207" s="52"/>
      <c r="AJ207" s="52"/>
      <c r="AK207" s="52"/>
      <c r="AL207" s="52"/>
      <c r="AM207" s="52"/>
      <c r="AN207" s="52"/>
      <c r="AO207" s="52"/>
      <c r="AP207" s="52"/>
      <c r="AQ207" s="52"/>
      <c r="AR207" s="52"/>
      <c r="AS207" s="52"/>
      <c r="AT207" s="52"/>
      <c r="AU207" s="52"/>
      <c r="AV207" s="52"/>
      <c r="AW207" s="52"/>
      <c r="AX207" s="52"/>
      <c r="AY207" s="52"/>
    </row>
    <row r="208" spans="1:51" ht="19.5" customHeight="1">
      <c r="A208" s="114">
        <v>44110</v>
      </c>
      <c r="B208" s="28" t="s">
        <v>2605</v>
      </c>
      <c r="C208" s="28">
        <v>41.516928999999998</v>
      </c>
      <c r="D208" s="28">
        <v>71.140831000000006</v>
      </c>
      <c r="E208" s="28">
        <v>400</v>
      </c>
      <c r="F208" s="28">
        <v>0</v>
      </c>
      <c r="G208" s="13" t="s">
        <v>2293</v>
      </c>
      <c r="H208" s="28" t="str">
        <f t="shared" si="0"/>
        <v>Rally</v>
      </c>
      <c r="I208" s="28" t="s">
        <v>22</v>
      </c>
      <c r="J208" s="34" t="str">
        <f t="shared" si="1"/>
        <v>Human Rights</v>
      </c>
      <c r="K208" s="28" t="s">
        <v>45</v>
      </c>
      <c r="L208" s="34" t="str">
        <f t="shared" si="8"/>
        <v>Environment &amp; Resource Extraction</v>
      </c>
      <c r="M208" s="28"/>
      <c r="N208" s="34" t="str">
        <f t="shared" si="3"/>
        <v/>
      </c>
      <c r="O208" s="28"/>
      <c r="P208" s="28"/>
      <c r="Q208" s="9">
        <f t="shared" si="4"/>
        <v>0</v>
      </c>
      <c r="R208" s="28" t="s">
        <v>2606</v>
      </c>
      <c r="S208" s="28"/>
      <c r="T208" s="28" t="s">
        <v>81</v>
      </c>
      <c r="U208" s="34" t="str">
        <f t="shared" si="5"/>
        <v>Local Non-Gov Actor</v>
      </c>
      <c r="V208" s="13" t="s">
        <v>67</v>
      </c>
      <c r="W208" s="34" t="str">
        <f t="shared" si="6"/>
        <v>Neutral</v>
      </c>
      <c r="X208" s="28"/>
      <c r="Y208" s="34" t="str">
        <f t="shared" si="7"/>
        <v/>
      </c>
      <c r="Z208" s="113" t="s">
        <v>2607</v>
      </c>
      <c r="AA208" s="13" t="s">
        <v>27</v>
      </c>
      <c r="AB208" s="119" t="s">
        <v>2608</v>
      </c>
      <c r="AC208" s="60"/>
      <c r="AD208" s="52"/>
      <c r="AE208" s="75"/>
      <c r="AF208" s="52"/>
      <c r="AG208" s="52"/>
      <c r="AH208" s="52"/>
      <c r="AI208" s="52"/>
      <c r="AJ208" s="52"/>
      <c r="AK208" s="52"/>
      <c r="AL208" s="52"/>
      <c r="AM208" s="52"/>
      <c r="AN208" s="52"/>
      <c r="AO208" s="52"/>
      <c r="AP208" s="52"/>
      <c r="AQ208" s="52"/>
      <c r="AR208" s="52"/>
      <c r="AS208" s="52"/>
      <c r="AT208" s="52"/>
      <c r="AU208" s="52"/>
      <c r="AV208" s="52"/>
      <c r="AW208" s="52"/>
      <c r="AX208" s="52"/>
      <c r="AY208" s="52"/>
    </row>
    <row r="209" spans="1:51" ht="19.5" customHeight="1">
      <c r="A209" s="114">
        <v>44110</v>
      </c>
      <c r="B209" s="28" t="s">
        <v>1990</v>
      </c>
      <c r="C209" s="28">
        <v>42.832825</v>
      </c>
      <c r="D209" s="28">
        <v>74.589941999999994</v>
      </c>
      <c r="E209" s="28" t="s">
        <v>87</v>
      </c>
      <c r="F209" s="28">
        <v>0</v>
      </c>
      <c r="G209" s="13" t="s">
        <v>2293</v>
      </c>
      <c r="H209" s="13" t="str">
        <f t="shared" si="0"/>
        <v>Rally</v>
      </c>
      <c r="I209" s="13" t="s">
        <v>22</v>
      </c>
      <c r="J209" s="34" t="str">
        <f t="shared" si="1"/>
        <v>Human Rights</v>
      </c>
      <c r="K209" s="28"/>
      <c r="L209" s="34" t="str">
        <f t="shared" si="8"/>
        <v/>
      </c>
      <c r="M209" s="28"/>
      <c r="N209" s="34" t="str">
        <f t="shared" si="3"/>
        <v/>
      </c>
      <c r="O209" s="28" t="s">
        <v>2463</v>
      </c>
      <c r="P209" s="28" t="s">
        <v>2466</v>
      </c>
      <c r="Q209" s="9">
        <f t="shared" si="4"/>
        <v>1</v>
      </c>
      <c r="R209" s="6" t="s">
        <v>490</v>
      </c>
      <c r="S209" s="28"/>
      <c r="T209" s="28" t="s">
        <v>24</v>
      </c>
      <c r="U209" s="34" t="str">
        <f t="shared" si="5"/>
        <v>National Government</v>
      </c>
      <c r="V209" s="13" t="s">
        <v>67</v>
      </c>
      <c r="W209" s="34" t="str">
        <f t="shared" si="6"/>
        <v>Neutral</v>
      </c>
      <c r="X209" s="28"/>
      <c r="Y209" s="34" t="str">
        <f t="shared" si="7"/>
        <v/>
      </c>
      <c r="Z209" s="113" t="s">
        <v>2609</v>
      </c>
      <c r="AA209" s="13" t="s">
        <v>27</v>
      </c>
      <c r="AB209" s="119" t="s">
        <v>2610</v>
      </c>
      <c r="AC209" s="60"/>
      <c r="AD209" s="52"/>
      <c r="AE209" s="75"/>
      <c r="AF209" s="52"/>
      <c r="AG209" s="52"/>
      <c r="AH209" s="52"/>
      <c r="AI209" s="52"/>
      <c r="AJ209" s="52"/>
      <c r="AK209" s="52"/>
      <c r="AL209" s="52"/>
      <c r="AM209" s="52"/>
      <c r="AN209" s="52"/>
      <c r="AO209" s="52"/>
      <c r="AP209" s="52"/>
      <c r="AQ209" s="52"/>
      <c r="AR209" s="52"/>
      <c r="AS209" s="52"/>
      <c r="AT209" s="52"/>
      <c r="AU209" s="52"/>
      <c r="AV209" s="52"/>
      <c r="AW209" s="52"/>
      <c r="AX209" s="52"/>
      <c r="AY209" s="52"/>
    </row>
    <row r="210" spans="1:51" ht="19.5" customHeight="1">
      <c r="A210" s="114">
        <v>44110</v>
      </c>
      <c r="B210" s="28" t="s">
        <v>1990</v>
      </c>
      <c r="C210" s="28">
        <v>42.871155000000002</v>
      </c>
      <c r="D210" s="28">
        <v>74.602361000000002</v>
      </c>
      <c r="E210" s="28" t="s">
        <v>87</v>
      </c>
      <c r="F210" s="28">
        <v>0</v>
      </c>
      <c r="G210" s="13" t="s">
        <v>158</v>
      </c>
      <c r="H210" s="13" t="str">
        <f t="shared" si="0"/>
        <v>Violent</v>
      </c>
      <c r="I210" s="13" t="s">
        <v>22</v>
      </c>
      <c r="J210" s="34" t="str">
        <f t="shared" si="1"/>
        <v>Human Rights</v>
      </c>
      <c r="K210" s="28"/>
      <c r="L210" s="34" t="str">
        <f t="shared" si="8"/>
        <v/>
      </c>
      <c r="M210" s="28"/>
      <c r="N210" s="34" t="str">
        <f t="shared" si="3"/>
        <v/>
      </c>
      <c r="O210" s="28" t="s">
        <v>2316</v>
      </c>
      <c r="P210" s="28"/>
      <c r="Q210" s="9">
        <f t="shared" si="4"/>
        <v>1</v>
      </c>
      <c r="R210" s="118" t="s">
        <v>2611</v>
      </c>
      <c r="S210" s="28"/>
      <c r="T210" s="28" t="s">
        <v>24</v>
      </c>
      <c r="U210" s="34" t="str">
        <f t="shared" si="5"/>
        <v>National Government</v>
      </c>
      <c r="V210" s="13" t="s">
        <v>54</v>
      </c>
      <c r="W210" s="34" t="str">
        <f t="shared" si="6"/>
        <v>Cautious</v>
      </c>
      <c r="X210" s="28"/>
      <c r="Y210" s="34" t="str">
        <f t="shared" si="7"/>
        <v/>
      </c>
      <c r="Z210" s="113" t="s">
        <v>2612</v>
      </c>
      <c r="AA210" s="13" t="s">
        <v>27</v>
      </c>
      <c r="AB210" s="119" t="s">
        <v>2613</v>
      </c>
      <c r="AC210" s="60"/>
      <c r="AD210" s="52"/>
      <c r="AE210" s="75"/>
      <c r="AF210" s="52"/>
      <c r="AG210" s="52"/>
      <c r="AH210" s="52"/>
      <c r="AI210" s="52"/>
      <c r="AJ210" s="52"/>
      <c r="AK210" s="52"/>
      <c r="AL210" s="52"/>
      <c r="AM210" s="52"/>
      <c r="AN210" s="52"/>
      <c r="AO210" s="52"/>
      <c r="AP210" s="52"/>
      <c r="AQ210" s="52"/>
      <c r="AR210" s="52"/>
      <c r="AS210" s="52"/>
      <c r="AT210" s="52"/>
      <c r="AU210" s="52"/>
      <c r="AV210" s="52"/>
      <c r="AW210" s="52"/>
      <c r="AX210" s="52"/>
      <c r="AY210" s="52"/>
    </row>
    <row r="211" spans="1:51" ht="19.5" customHeight="1">
      <c r="A211" s="114">
        <v>44110</v>
      </c>
      <c r="B211" s="28" t="s">
        <v>2543</v>
      </c>
      <c r="C211" s="113">
        <v>41.676760999999999</v>
      </c>
      <c r="D211" s="28">
        <v>70.807518000000002</v>
      </c>
      <c r="E211" s="28" t="s">
        <v>87</v>
      </c>
      <c r="F211" s="28">
        <v>0</v>
      </c>
      <c r="G211" s="13" t="s">
        <v>158</v>
      </c>
      <c r="H211" s="13" t="str">
        <f t="shared" si="0"/>
        <v>Violent</v>
      </c>
      <c r="I211" s="13" t="s">
        <v>22</v>
      </c>
      <c r="J211" s="34" t="str">
        <f t="shared" si="1"/>
        <v>Human Rights</v>
      </c>
      <c r="K211" s="28" t="s">
        <v>45</v>
      </c>
      <c r="L211" s="34" t="str">
        <f t="shared" si="8"/>
        <v>Environment &amp; Resource Extraction</v>
      </c>
      <c r="M211" s="28"/>
      <c r="N211" s="34" t="str">
        <f t="shared" si="3"/>
        <v/>
      </c>
      <c r="O211" s="28"/>
      <c r="P211" s="28"/>
      <c r="Q211" s="9">
        <f t="shared" si="4"/>
        <v>0</v>
      </c>
      <c r="R211" s="28" t="s">
        <v>2614</v>
      </c>
      <c r="S211" s="28"/>
      <c r="T211" s="28" t="s">
        <v>81</v>
      </c>
      <c r="U211" s="34" t="str">
        <f t="shared" si="5"/>
        <v>Local Non-Gov Actor</v>
      </c>
      <c r="V211" s="13" t="s">
        <v>67</v>
      </c>
      <c r="W211" s="34" t="str">
        <f t="shared" si="6"/>
        <v>Neutral</v>
      </c>
      <c r="X211" s="28"/>
      <c r="Y211" s="34" t="str">
        <f t="shared" si="7"/>
        <v/>
      </c>
      <c r="Z211" s="113" t="s">
        <v>2615</v>
      </c>
      <c r="AA211" s="13" t="s">
        <v>27</v>
      </c>
      <c r="AB211" s="121" t="s">
        <v>2616</v>
      </c>
      <c r="AC211" s="60"/>
      <c r="AD211" s="52"/>
      <c r="AE211" s="75"/>
      <c r="AF211" s="52"/>
      <c r="AG211" s="52"/>
      <c r="AH211" s="52"/>
      <c r="AI211" s="52"/>
      <c r="AJ211" s="52"/>
      <c r="AK211" s="52"/>
      <c r="AL211" s="52"/>
      <c r="AM211" s="52"/>
      <c r="AN211" s="52"/>
      <c r="AO211" s="52"/>
      <c r="AP211" s="52"/>
      <c r="AQ211" s="52"/>
      <c r="AR211" s="52"/>
      <c r="AS211" s="52"/>
      <c r="AT211" s="52"/>
      <c r="AU211" s="52"/>
      <c r="AV211" s="52"/>
      <c r="AW211" s="52"/>
      <c r="AX211" s="52"/>
      <c r="AY211" s="52"/>
    </row>
    <row r="212" spans="1:51" ht="19.5" customHeight="1">
      <c r="A212" s="114">
        <v>44110</v>
      </c>
      <c r="B212" s="13" t="s">
        <v>2617</v>
      </c>
      <c r="C212" s="28">
        <v>41.786760000000001</v>
      </c>
      <c r="D212" s="28">
        <v>70.899692999999999</v>
      </c>
      <c r="E212" s="28" t="s">
        <v>87</v>
      </c>
      <c r="F212" s="28">
        <v>0</v>
      </c>
      <c r="G212" s="28" t="s">
        <v>2293</v>
      </c>
      <c r="H212" s="28" t="str">
        <f t="shared" si="0"/>
        <v>Rally</v>
      </c>
      <c r="I212" s="28" t="s">
        <v>22</v>
      </c>
      <c r="J212" s="34" t="str">
        <f t="shared" si="1"/>
        <v>Human Rights</v>
      </c>
      <c r="K212" s="28" t="s">
        <v>45</v>
      </c>
      <c r="L212" s="34" t="str">
        <f t="shared" si="8"/>
        <v>Environment &amp; Resource Extraction</v>
      </c>
      <c r="M212" s="28"/>
      <c r="N212" s="34" t="str">
        <f t="shared" si="3"/>
        <v/>
      </c>
      <c r="O212" s="28"/>
      <c r="P212" s="28"/>
      <c r="Q212" s="9">
        <f t="shared" si="4"/>
        <v>0</v>
      </c>
      <c r="R212" s="28" t="s">
        <v>2606</v>
      </c>
      <c r="S212" s="28"/>
      <c r="T212" s="28" t="s">
        <v>81</v>
      </c>
      <c r="U212" s="34" t="str">
        <f t="shared" si="5"/>
        <v>Local Non-Gov Actor</v>
      </c>
      <c r="V212" s="13" t="s">
        <v>87</v>
      </c>
      <c r="W212" s="34" t="str">
        <f t="shared" si="6"/>
        <v>Neutral</v>
      </c>
      <c r="X212" s="28"/>
      <c r="Y212" s="34" t="str">
        <f t="shared" si="7"/>
        <v/>
      </c>
      <c r="Z212" s="113" t="s">
        <v>2607</v>
      </c>
      <c r="AA212" s="13" t="s">
        <v>27</v>
      </c>
      <c r="AB212" s="119" t="s">
        <v>2618</v>
      </c>
      <c r="AC212" s="60"/>
      <c r="AD212" s="52"/>
      <c r="AE212" s="75"/>
      <c r="AF212" s="52"/>
      <c r="AG212" s="52"/>
      <c r="AH212" s="52"/>
      <c r="AI212" s="52"/>
      <c r="AJ212" s="52"/>
      <c r="AK212" s="52"/>
      <c r="AL212" s="52"/>
      <c r="AM212" s="52"/>
      <c r="AN212" s="52"/>
      <c r="AO212" s="52"/>
      <c r="AP212" s="52"/>
      <c r="AQ212" s="52"/>
      <c r="AR212" s="52"/>
      <c r="AS212" s="52"/>
      <c r="AT212" s="52"/>
      <c r="AU212" s="52"/>
      <c r="AV212" s="52"/>
      <c r="AW212" s="52"/>
      <c r="AX212" s="52"/>
      <c r="AY212" s="52"/>
    </row>
    <row r="213" spans="1:51" ht="19.5" customHeight="1">
      <c r="A213" s="114">
        <v>44110</v>
      </c>
      <c r="B213" s="28" t="s">
        <v>2619</v>
      </c>
      <c r="C213" s="28">
        <v>42.889175000000002</v>
      </c>
      <c r="D213" s="28">
        <v>74.851518999999996</v>
      </c>
      <c r="E213" s="28" t="s">
        <v>87</v>
      </c>
      <c r="F213" s="28">
        <v>0</v>
      </c>
      <c r="G213" s="13" t="s">
        <v>158</v>
      </c>
      <c r="H213" s="13" t="str">
        <f t="shared" si="0"/>
        <v>Violent</v>
      </c>
      <c r="I213" s="13" t="s">
        <v>22</v>
      </c>
      <c r="J213" s="34" t="str">
        <f t="shared" si="1"/>
        <v>Human Rights</v>
      </c>
      <c r="K213" s="28" t="s">
        <v>45</v>
      </c>
      <c r="L213" s="34" t="str">
        <f t="shared" si="8"/>
        <v>Environment &amp; Resource Extraction</v>
      </c>
      <c r="M213" s="28"/>
      <c r="N213" s="34" t="str">
        <f t="shared" si="3"/>
        <v/>
      </c>
      <c r="O213" s="28"/>
      <c r="P213" s="28"/>
      <c r="Q213" s="9">
        <f t="shared" si="4"/>
        <v>0</v>
      </c>
      <c r="R213" s="28" t="s">
        <v>2620</v>
      </c>
      <c r="S213" s="28"/>
      <c r="T213" s="28" t="s">
        <v>81</v>
      </c>
      <c r="U213" s="34" t="str">
        <f t="shared" si="5"/>
        <v>Local Non-Gov Actor</v>
      </c>
      <c r="V213" s="13" t="s">
        <v>87</v>
      </c>
      <c r="W213" s="34" t="str">
        <f t="shared" si="6"/>
        <v>Neutral</v>
      </c>
      <c r="X213" s="28"/>
      <c r="Y213" s="34" t="str">
        <f t="shared" si="7"/>
        <v/>
      </c>
      <c r="Z213" s="113" t="s">
        <v>2621</v>
      </c>
      <c r="AA213" s="13" t="s">
        <v>27</v>
      </c>
      <c r="AB213" s="119" t="s">
        <v>2622</v>
      </c>
      <c r="AC213" s="60"/>
      <c r="AD213" s="52"/>
      <c r="AE213" s="75"/>
      <c r="AF213" s="52"/>
      <c r="AG213" s="52"/>
      <c r="AH213" s="52"/>
      <c r="AI213" s="52"/>
      <c r="AJ213" s="52"/>
      <c r="AK213" s="52"/>
      <c r="AL213" s="52"/>
      <c r="AM213" s="52"/>
      <c r="AN213" s="52"/>
      <c r="AO213" s="52"/>
      <c r="AP213" s="52"/>
      <c r="AQ213" s="52"/>
      <c r="AR213" s="52"/>
      <c r="AS213" s="52"/>
      <c r="AT213" s="52"/>
      <c r="AU213" s="52"/>
      <c r="AV213" s="52"/>
      <c r="AW213" s="52"/>
      <c r="AX213" s="52"/>
      <c r="AY213" s="52"/>
    </row>
    <row r="214" spans="1:51" ht="19.5" customHeight="1">
      <c r="A214" s="114">
        <v>44110</v>
      </c>
      <c r="B214" s="28" t="s">
        <v>2623</v>
      </c>
      <c r="C214" s="113">
        <v>41.475222000000002</v>
      </c>
      <c r="D214" s="28">
        <v>71.170102</v>
      </c>
      <c r="E214" s="28">
        <v>40</v>
      </c>
      <c r="F214" s="28">
        <v>0</v>
      </c>
      <c r="G214" s="13" t="s">
        <v>21</v>
      </c>
      <c r="H214" s="13" t="str">
        <f t="shared" si="0"/>
        <v>Rally</v>
      </c>
      <c r="I214" s="13" t="s">
        <v>22</v>
      </c>
      <c r="J214" s="34" t="str">
        <f t="shared" si="1"/>
        <v>Human Rights</v>
      </c>
      <c r="K214" s="28" t="s">
        <v>45</v>
      </c>
      <c r="L214" s="34" t="str">
        <f t="shared" si="8"/>
        <v>Environment &amp; Resource Extraction</v>
      </c>
      <c r="M214" s="28"/>
      <c r="N214" s="34" t="str">
        <f t="shared" si="3"/>
        <v/>
      </c>
      <c r="O214" s="28"/>
      <c r="P214" s="28"/>
      <c r="Q214" s="9">
        <f t="shared" si="4"/>
        <v>0</v>
      </c>
      <c r="R214" s="28" t="s">
        <v>2624</v>
      </c>
      <c r="S214" s="28"/>
      <c r="T214" s="28" t="s">
        <v>81</v>
      </c>
      <c r="U214" s="34" t="str">
        <f t="shared" si="5"/>
        <v>Local Non-Gov Actor</v>
      </c>
      <c r="V214" s="13" t="s">
        <v>87</v>
      </c>
      <c r="W214" s="34" t="str">
        <f t="shared" si="6"/>
        <v>Neutral</v>
      </c>
      <c r="X214" s="28"/>
      <c r="Y214" s="34" t="str">
        <f t="shared" si="7"/>
        <v/>
      </c>
      <c r="Z214" s="113" t="s">
        <v>2625</v>
      </c>
      <c r="AA214" s="13" t="s">
        <v>27</v>
      </c>
      <c r="AB214" s="119" t="s">
        <v>2626</v>
      </c>
      <c r="AC214" s="60"/>
      <c r="AD214" s="52"/>
      <c r="AE214" s="75"/>
      <c r="AF214" s="52"/>
      <c r="AG214" s="52"/>
      <c r="AH214" s="52"/>
      <c r="AI214" s="52"/>
      <c r="AJ214" s="52"/>
      <c r="AK214" s="52"/>
      <c r="AL214" s="52"/>
      <c r="AM214" s="52"/>
      <c r="AN214" s="52"/>
      <c r="AO214" s="52"/>
      <c r="AP214" s="52"/>
      <c r="AQ214" s="52"/>
      <c r="AR214" s="52"/>
      <c r="AS214" s="52"/>
      <c r="AT214" s="52"/>
      <c r="AU214" s="52"/>
      <c r="AV214" s="52"/>
      <c r="AW214" s="52"/>
      <c r="AX214" s="52"/>
      <c r="AY214" s="52"/>
    </row>
    <row r="215" spans="1:51" ht="19.5" customHeight="1">
      <c r="A215" s="114">
        <v>44109</v>
      </c>
      <c r="B215" s="13" t="s">
        <v>1990</v>
      </c>
      <c r="C215" s="116">
        <v>42.875517000000002</v>
      </c>
      <c r="D215" s="13">
        <v>74.603604000000004</v>
      </c>
      <c r="E215" s="13">
        <v>500</v>
      </c>
      <c r="F215" s="13">
        <v>0</v>
      </c>
      <c r="G215" s="13" t="s">
        <v>21</v>
      </c>
      <c r="H215" s="13" t="str">
        <f t="shared" si="0"/>
        <v>Rally</v>
      </c>
      <c r="I215" s="13" t="s">
        <v>22</v>
      </c>
      <c r="J215" s="34" t="str">
        <f t="shared" si="1"/>
        <v>Human Rights</v>
      </c>
      <c r="K215" s="13"/>
      <c r="L215" s="34" t="str">
        <f t="shared" si="8"/>
        <v/>
      </c>
      <c r="M215" s="13"/>
      <c r="N215" s="34" t="str">
        <f t="shared" si="3"/>
        <v/>
      </c>
      <c r="O215" s="13" t="s">
        <v>2627</v>
      </c>
      <c r="P215" s="28" t="s">
        <v>2463</v>
      </c>
      <c r="Q215" s="9">
        <f t="shared" si="4"/>
        <v>1</v>
      </c>
      <c r="R215" s="13" t="s">
        <v>24</v>
      </c>
      <c r="S215" s="13"/>
      <c r="T215" s="13" t="s">
        <v>24</v>
      </c>
      <c r="U215" s="34" t="str">
        <f t="shared" si="5"/>
        <v>National Government</v>
      </c>
      <c r="V215" s="13" t="s">
        <v>67</v>
      </c>
      <c r="W215" s="34" t="str">
        <f t="shared" si="6"/>
        <v>Neutral</v>
      </c>
      <c r="X215" s="28"/>
      <c r="Y215" s="34" t="str">
        <f t="shared" si="7"/>
        <v/>
      </c>
      <c r="Z215" s="116" t="s">
        <v>2628</v>
      </c>
      <c r="AA215" s="13" t="s">
        <v>27</v>
      </c>
      <c r="AB215" s="119" t="s">
        <v>2629</v>
      </c>
      <c r="AC215" s="79"/>
      <c r="AD215" s="79"/>
      <c r="AE215" s="79"/>
      <c r="AF215" s="79"/>
      <c r="AG215" s="79"/>
      <c r="AH215" s="79"/>
      <c r="AI215" s="79"/>
      <c r="AJ215" s="52"/>
      <c r="AK215" s="52"/>
      <c r="AL215" s="52"/>
      <c r="AM215" s="52"/>
      <c r="AN215" s="52"/>
      <c r="AO215" s="52"/>
      <c r="AP215" s="52"/>
      <c r="AQ215" s="52"/>
      <c r="AR215" s="52"/>
      <c r="AS215" s="52"/>
      <c r="AT215" s="52"/>
      <c r="AU215" s="52"/>
      <c r="AV215" s="52"/>
      <c r="AW215" s="52"/>
      <c r="AX215" s="52"/>
      <c r="AY215" s="52"/>
    </row>
    <row r="216" spans="1:51" ht="19.5" customHeight="1">
      <c r="A216" s="114">
        <v>44109</v>
      </c>
      <c r="B216" s="13" t="s">
        <v>2260</v>
      </c>
      <c r="C216" s="116">
        <v>42.524951000000001</v>
      </c>
      <c r="D216" s="13">
        <v>72.251611999999994</v>
      </c>
      <c r="E216" s="13">
        <v>400</v>
      </c>
      <c r="F216" s="13">
        <v>0</v>
      </c>
      <c r="G216" s="13" t="s">
        <v>21</v>
      </c>
      <c r="H216" s="13" t="str">
        <f t="shared" si="0"/>
        <v>Rally</v>
      </c>
      <c r="I216" s="13" t="s">
        <v>22</v>
      </c>
      <c r="J216" s="34" t="str">
        <f t="shared" si="1"/>
        <v>Human Rights</v>
      </c>
      <c r="K216" s="13"/>
      <c r="L216" s="34" t="str">
        <f t="shared" si="8"/>
        <v/>
      </c>
      <c r="M216" s="13"/>
      <c r="N216" s="34" t="str">
        <f t="shared" si="3"/>
        <v/>
      </c>
      <c r="O216" s="28" t="s">
        <v>2627</v>
      </c>
      <c r="P216" s="28" t="s">
        <v>2463</v>
      </c>
      <c r="Q216" s="9">
        <f t="shared" si="4"/>
        <v>1</v>
      </c>
      <c r="R216" s="13" t="s">
        <v>24</v>
      </c>
      <c r="S216" s="28"/>
      <c r="T216" s="13" t="s">
        <v>24</v>
      </c>
      <c r="U216" s="34" t="str">
        <f t="shared" si="5"/>
        <v>National Government</v>
      </c>
      <c r="V216" s="13" t="s">
        <v>67</v>
      </c>
      <c r="W216" s="34" t="str">
        <f t="shared" si="6"/>
        <v>Neutral</v>
      </c>
      <c r="X216" s="28"/>
      <c r="Y216" s="34" t="str">
        <f t="shared" si="7"/>
        <v/>
      </c>
      <c r="Z216" s="116" t="s">
        <v>2630</v>
      </c>
      <c r="AA216" s="13" t="s">
        <v>27</v>
      </c>
      <c r="AB216" s="119" t="s">
        <v>2631</v>
      </c>
      <c r="AC216" s="79"/>
      <c r="AD216" s="79"/>
      <c r="AE216" s="79"/>
      <c r="AF216" s="79"/>
      <c r="AG216" s="79"/>
      <c r="AH216" s="79"/>
      <c r="AI216" s="52"/>
      <c r="AJ216" s="52"/>
      <c r="AK216" s="52"/>
      <c r="AL216" s="52"/>
      <c r="AM216" s="52"/>
      <c r="AN216" s="52"/>
      <c r="AO216" s="52"/>
      <c r="AP216" s="52"/>
      <c r="AQ216" s="52"/>
      <c r="AR216" s="52"/>
      <c r="AS216" s="52"/>
      <c r="AT216" s="52"/>
      <c r="AU216" s="52"/>
      <c r="AV216" s="52"/>
      <c r="AW216" s="52"/>
      <c r="AX216" s="52"/>
      <c r="AY216" s="52"/>
    </row>
    <row r="217" spans="1:51" ht="19.5" customHeight="1">
      <c r="A217" s="114">
        <v>44109</v>
      </c>
      <c r="B217" s="13" t="s">
        <v>2520</v>
      </c>
      <c r="C217" s="13">
        <v>41.427598000000003</v>
      </c>
      <c r="D217" s="13">
        <v>75.984437</v>
      </c>
      <c r="E217" s="13">
        <v>100</v>
      </c>
      <c r="F217" s="13">
        <v>0</v>
      </c>
      <c r="G217" s="13" t="s">
        <v>21</v>
      </c>
      <c r="H217" s="13" t="str">
        <f t="shared" si="0"/>
        <v>Rally</v>
      </c>
      <c r="I217" s="13" t="s">
        <v>22</v>
      </c>
      <c r="J217" s="34" t="str">
        <f t="shared" si="1"/>
        <v>Human Rights</v>
      </c>
      <c r="K217" s="13"/>
      <c r="L217" s="34" t="str">
        <f t="shared" si="8"/>
        <v/>
      </c>
      <c r="M217" s="13"/>
      <c r="N217" s="34" t="str">
        <f t="shared" si="3"/>
        <v/>
      </c>
      <c r="O217" s="13"/>
      <c r="P217" s="13"/>
      <c r="Q217" s="9">
        <f t="shared" si="4"/>
        <v>0</v>
      </c>
      <c r="R217" s="13" t="s">
        <v>24</v>
      </c>
      <c r="S217" s="13"/>
      <c r="T217" s="13" t="s">
        <v>24</v>
      </c>
      <c r="U217" s="34" t="str">
        <f t="shared" si="5"/>
        <v>National Government</v>
      </c>
      <c r="V217" s="13" t="s">
        <v>67</v>
      </c>
      <c r="W217" s="34" t="str">
        <f t="shared" si="6"/>
        <v>Neutral</v>
      </c>
      <c r="X217" s="28"/>
      <c r="Y217" s="34" t="str">
        <f t="shared" si="7"/>
        <v/>
      </c>
      <c r="Z217" s="116" t="s">
        <v>2632</v>
      </c>
      <c r="AA217" s="13" t="s">
        <v>27</v>
      </c>
      <c r="AB217" s="119" t="s">
        <v>2633</v>
      </c>
      <c r="AC217" s="79"/>
      <c r="AD217" s="79"/>
      <c r="AE217" s="79"/>
      <c r="AF217" s="79"/>
      <c r="AG217" s="79"/>
      <c r="AH217" s="79"/>
      <c r="AI217" s="79"/>
      <c r="AJ217" s="52"/>
      <c r="AK217" s="52"/>
      <c r="AL217" s="52"/>
      <c r="AM217" s="52"/>
      <c r="AN217" s="52"/>
      <c r="AO217" s="52"/>
      <c r="AP217" s="52"/>
      <c r="AQ217" s="52"/>
      <c r="AR217" s="52"/>
      <c r="AS217" s="52"/>
      <c r="AT217" s="52"/>
      <c r="AU217" s="52"/>
      <c r="AV217" s="52"/>
      <c r="AW217" s="52"/>
      <c r="AX217" s="52"/>
      <c r="AY217" s="52"/>
    </row>
    <row r="218" spans="1:51" ht="19.5" customHeight="1">
      <c r="A218" s="114">
        <v>44109</v>
      </c>
      <c r="B218" s="13" t="s">
        <v>1990</v>
      </c>
      <c r="C218" s="13">
        <v>42.877827000000003</v>
      </c>
      <c r="D218" s="13">
        <v>74.611699000000002</v>
      </c>
      <c r="E218" s="13">
        <v>200</v>
      </c>
      <c r="F218" s="13">
        <v>0</v>
      </c>
      <c r="G218" s="13" t="s">
        <v>21</v>
      </c>
      <c r="H218" s="13" t="str">
        <f t="shared" si="0"/>
        <v>Rally</v>
      </c>
      <c r="I218" s="13" t="s">
        <v>22</v>
      </c>
      <c r="J218" s="34" t="str">
        <f t="shared" si="1"/>
        <v>Human Rights</v>
      </c>
      <c r="K218" s="28"/>
      <c r="L218" s="34" t="str">
        <f t="shared" si="8"/>
        <v/>
      </c>
      <c r="M218" s="28"/>
      <c r="N218" s="34" t="str">
        <f t="shared" si="3"/>
        <v/>
      </c>
      <c r="O218" s="13" t="s">
        <v>2316</v>
      </c>
      <c r="P218" s="28" t="s">
        <v>1205</v>
      </c>
      <c r="Q218" s="9">
        <f t="shared" si="4"/>
        <v>1</v>
      </c>
      <c r="R218" s="13" t="s">
        <v>24</v>
      </c>
      <c r="S218" s="13"/>
      <c r="T218" s="13" t="s">
        <v>24</v>
      </c>
      <c r="U218" s="34" t="str">
        <f t="shared" si="5"/>
        <v>National Government</v>
      </c>
      <c r="V218" s="13" t="s">
        <v>205</v>
      </c>
      <c r="W218" s="34" t="str">
        <f t="shared" si="6"/>
        <v>Cautious</v>
      </c>
      <c r="X218" s="28"/>
      <c r="Y218" s="34" t="str">
        <f t="shared" si="7"/>
        <v/>
      </c>
      <c r="Z218" s="116" t="s">
        <v>2634</v>
      </c>
      <c r="AA218" s="13" t="s">
        <v>27</v>
      </c>
      <c r="AB218" s="119" t="s">
        <v>2635</v>
      </c>
      <c r="AC218" s="79"/>
      <c r="AD218" s="79"/>
      <c r="AE218" s="79"/>
      <c r="AF218" s="79"/>
      <c r="AG218" s="79"/>
      <c r="AH218" s="79"/>
      <c r="AI218" s="79"/>
      <c r="AJ218" s="52"/>
      <c r="AK218" s="52"/>
      <c r="AL218" s="52"/>
      <c r="AM218" s="52"/>
      <c r="AN218" s="52"/>
      <c r="AO218" s="52"/>
      <c r="AP218" s="52"/>
      <c r="AQ218" s="52"/>
      <c r="AR218" s="52"/>
      <c r="AS218" s="52"/>
      <c r="AT218" s="52"/>
      <c r="AU218" s="52"/>
      <c r="AV218" s="52"/>
      <c r="AW218" s="52"/>
      <c r="AX218" s="52"/>
      <c r="AY218" s="52"/>
    </row>
    <row r="219" spans="1:51" ht="19.5" customHeight="1">
      <c r="A219" s="114">
        <v>44109</v>
      </c>
      <c r="B219" s="13" t="s">
        <v>1990</v>
      </c>
      <c r="C219" s="116">
        <v>42.875517000000002</v>
      </c>
      <c r="D219" s="13">
        <v>74.603604000000004</v>
      </c>
      <c r="E219" s="13">
        <v>300</v>
      </c>
      <c r="F219" s="13">
        <v>0</v>
      </c>
      <c r="G219" s="13" t="s">
        <v>21</v>
      </c>
      <c r="H219" s="13" t="str">
        <f t="shared" si="0"/>
        <v>Rally</v>
      </c>
      <c r="I219" s="13" t="s">
        <v>22</v>
      </c>
      <c r="J219" s="34" t="str">
        <f t="shared" si="1"/>
        <v>Human Rights</v>
      </c>
      <c r="K219" s="13"/>
      <c r="L219" s="34" t="str">
        <f t="shared" si="8"/>
        <v/>
      </c>
      <c r="M219" s="13"/>
      <c r="N219" s="34" t="str">
        <f t="shared" si="3"/>
        <v/>
      </c>
      <c r="O219" s="13" t="s">
        <v>2316</v>
      </c>
      <c r="P219" s="28" t="s">
        <v>1205</v>
      </c>
      <c r="Q219" s="9">
        <f t="shared" si="4"/>
        <v>1</v>
      </c>
      <c r="R219" s="28" t="s">
        <v>24</v>
      </c>
      <c r="S219" s="28"/>
      <c r="T219" s="13" t="s">
        <v>24</v>
      </c>
      <c r="U219" s="34" t="str">
        <f t="shared" si="5"/>
        <v>National Government</v>
      </c>
      <c r="V219" s="13" t="s">
        <v>205</v>
      </c>
      <c r="W219" s="34" t="str">
        <f t="shared" si="6"/>
        <v>Cautious</v>
      </c>
      <c r="X219" s="28"/>
      <c r="Y219" s="34" t="str">
        <f t="shared" si="7"/>
        <v/>
      </c>
      <c r="Z219" s="116" t="s">
        <v>2636</v>
      </c>
      <c r="AA219" s="13" t="s">
        <v>27</v>
      </c>
      <c r="AB219" s="119" t="s">
        <v>2637</v>
      </c>
      <c r="AC219" s="79"/>
      <c r="AD219" s="79"/>
      <c r="AE219" s="79"/>
      <c r="AF219" s="79"/>
      <c r="AG219" s="79"/>
      <c r="AH219" s="79"/>
      <c r="AI219" s="79"/>
      <c r="AJ219" s="52"/>
      <c r="AK219" s="52"/>
      <c r="AL219" s="52"/>
      <c r="AM219" s="52"/>
      <c r="AN219" s="52"/>
      <c r="AO219" s="52"/>
      <c r="AP219" s="52"/>
      <c r="AQ219" s="52"/>
      <c r="AR219" s="52"/>
      <c r="AS219" s="52"/>
      <c r="AT219" s="52"/>
      <c r="AU219" s="52"/>
      <c r="AV219" s="52"/>
      <c r="AW219" s="52"/>
      <c r="AX219" s="52"/>
      <c r="AY219" s="52"/>
    </row>
    <row r="220" spans="1:51" ht="19.5" customHeight="1">
      <c r="A220" s="114">
        <v>44109</v>
      </c>
      <c r="B220" s="13" t="s">
        <v>1990</v>
      </c>
      <c r="C220" s="116">
        <v>42.875517000000002</v>
      </c>
      <c r="D220" s="13">
        <v>74.603604000000004</v>
      </c>
      <c r="E220" s="13">
        <v>8000</v>
      </c>
      <c r="F220" s="13" t="s">
        <v>87</v>
      </c>
      <c r="G220" s="13" t="s">
        <v>21</v>
      </c>
      <c r="H220" s="13" t="str">
        <f t="shared" si="0"/>
        <v>Rally</v>
      </c>
      <c r="I220" s="13" t="s">
        <v>22</v>
      </c>
      <c r="J220" s="34" t="str">
        <f t="shared" si="1"/>
        <v>Human Rights</v>
      </c>
      <c r="K220" s="13"/>
      <c r="L220" s="34" t="str">
        <f t="shared" si="8"/>
        <v/>
      </c>
      <c r="M220" s="13"/>
      <c r="N220" s="34" t="str">
        <f t="shared" si="3"/>
        <v/>
      </c>
      <c r="O220" s="28" t="s">
        <v>2316</v>
      </c>
      <c r="P220" s="28" t="s">
        <v>1205</v>
      </c>
      <c r="Q220" s="9">
        <f t="shared" si="4"/>
        <v>1</v>
      </c>
      <c r="R220" s="13" t="s">
        <v>24</v>
      </c>
      <c r="S220" s="28"/>
      <c r="T220" s="13" t="s">
        <v>24</v>
      </c>
      <c r="U220" s="34" t="str">
        <f t="shared" si="5"/>
        <v>National Government</v>
      </c>
      <c r="V220" s="13" t="s">
        <v>900</v>
      </c>
      <c r="W220" s="34" t="str">
        <f t="shared" si="6"/>
        <v>Violent</v>
      </c>
      <c r="X220" s="28"/>
      <c r="Y220" s="34" t="str">
        <f t="shared" si="7"/>
        <v/>
      </c>
      <c r="Z220" s="116" t="s">
        <v>2638</v>
      </c>
      <c r="AA220" s="13" t="s">
        <v>27</v>
      </c>
      <c r="AB220" s="119" t="s">
        <v>2639</v>
      </c>
      <c r="AC220" s="79"/>
      <c r="AD220" s="79"/>
      <c r="AE220" s="79"/>
      <c r="AF220" s="79"/>
      <c r="AG220" s="79"/>
      <c r="AH220" s="79"/>
      <c r="AI220" s="79"/>
      <c r="AJ220" s="52"/>
      <c r="AK220" s="52"/>
      <c r="AL220" s="52"/>
      <c r="AM220" s="52"/>
      <c r="AN220" s="52"/>
      <c r="AO220" s="52"/>
      <c r="AP220" s="52"/>
      <c r="AQ220" s="52"/>
      <c r="AR220" s="52"/>
      <c r="AS220" s="52"/>
      <c r="AT220" s="52"/>
      <c r="AU220" s="52"/>
      <c r="AV220" s="52"/>
      <c r="AW220" s="52"/>
      <c r="AX220" s="52"/>
      <c r="AY220" s="52"/>
    </row>
    <row r="221" spans="1:51" ht="19.5" customHeight="1">
      <c r="A221" s="114">
        <v>44109</v>
      </c>
      <c r="B221" s="13" t="s">
        <v>2120</v>
      </c>
      <c r="C221" s="13">
        <v>42.487169999999999</v>
      </c>
      <c r="D221" s="13">
        <v>78.393642999999997</v>
      </c>
      <c r="E221" s="13">
        <v>200</v>
      </c>
      <c r="F221" s="13">
        <v>0</v>
      </c>
      <c r="G221" s="13" t="s">
        <v>21</v>
      </c>
      <c r="H221" s="13" t="str">
        <f t="shared" si="0"/>
        <v>Rally</v>
      </c>
      <c r="I221" s="13" t="s">
        <v>22</v>
      </c>
      <c r="J221" s="34" t="str">
        <f t="shared" si="1"/>
        <v>Human Rights</v>
      </c>
      <c r="K221" s="13"/>
      <c r="L221" s="34" t="str">
        <f t="shared" si="8"/>
        <v/>
      </c>
      <c r="M221" s="13"/>
      <c r="N221" s="34" t="str">
        <f t="shared" si="3"/>
        <v/>
      </c>
      <c r="O221" s="13"/>
      <c r="P221" s="28"/>
      <c r="Q221" s="9">
        <f t="shared" si="4"/>
        <v>0</v>
      </c>
      <c r="R221" s="13" t="s">
        <v>24</v>
      </c>
      <c r="S221" s="28"/>
      <c r="T221" s="13" t="s">
        <v>24</v>
      </c>
      <c r="U221" s="34" t="str">
        <f t="shared" si="5"/>
        <v>National Government</v>
      </c>
      <c r="V221" s="13" t="s">
        <v>48</v>
      </c>
      <c r="W221" s="34" t="str">
        <f t="shared" si="6"/>
        <v>Constructive</v>
      </c>
      <c r="X221" s="28"/>
      <c r="Y221" s="34" t="str">
        <f t="shared" si="7"/>
        <v/>
      </c>
      <c r="Z221" s="116" t="s">
        <v>2640</v>
      </c>
      <c r="AA221" s="13" t="s">
        <v>27</v>
      </c>
      <c r="AB221" s="119" t="s">
        <v>2641</v>
      </c>
      <c r="AC221" s="79"/>
      <c r="AD221" s="79"/>
      <c r="AE221" s="79"/>
      <c r="AF221" s="79"/>
      <c r="AG221" s="79"/>
      <c r="AH221" s="79"/>
      <c r="AI221" s="52"/>
      <c r="AJ221" s="52"/>
      <c r="AK221" s="52"/>
      <c r="AL221" s="52"/>
      <c r="AM221" s="52"/>
      <c r="AN221" s="52"/>
      <c r="AO221" s="52"/>
      <c r="AP221" s="52"/>
      <c r="AQ221" s="52"/>
      <c r="AR221" s="52"/>
      <c r="AS221" s="52"/>
      <c r="AT221" s="52"/>
      <c r="AU221" s="52"/>
      <c r="AV221" s="52"/>
      <c r="AW221" s="52"/>
      <c r="AX221" s="52"/>
      <c r="AY221" s="52"/>
    </row>
    <row r="222" spans="1:51" ht="19.5" customHeight="1">
      <c r="A222" s="114">
        <v>44108</v>
      </c>
      <c r="B222" s="28" t="s">
        <v>1990</v>
      </c>
      <c r="C222" s="116">
        <v>42.875517000000002</v>
      </c>
      <c r="D222" s="13">
        <v>74.603604000000004</v>
      </c>
      <c r="E222" s="13">
        <v>30</v>
      </c>
      <c r="F222" s="28">
        <v>0</v>
      </c>
      <c r="G222" s="13" t="s">
        <v>21</v>
      </c>
      <c r="H222" s="13" t="str">
        <f t="shared" si="0"/>
        <v>Rally</v>
      </c>
      <c r="I222" s="13" t="s">
        <v>22</v>
      </c>
      <c r="J222" s="34" t="str">
        <f t="shared" si="1"/>
        <v>Human Rights</v>
      </c>
      <c r="K222" s="13"/>
      <c r="L222" s="34" t="str">
        <f t="shared" si="8"/>
        <v/>
      </c>
      <c r="M222" s="13"/>
      <c r="N222" s="34" t="str">
        <f t="shared" si="3"/>
        <v/>
      </c>
      <c r="O222" s="28" t="s">
        <v>2627</v>
      </c>
      <c r="P222" s="28"/>
      <c r="Q222" s="9">
        <f t="shared" si="4"/>
        <v>1</v>
      </c>
      <c r="R222" s="28" t="s">
        <v>24</v>
      </c>
      <c r="S222" s="28"/>
      <c r="T222" s="13" t="s">
        <v>24</v>
      </c>
      <c r="U222" s="34" t="str">
        <f t="shared" si="5"/>
        <v>National Government</v>
      </c>
      <c r="V222" s="13" t="s">
        <v>205</v>
      </c>
      <c r="W222" s="34" t="str">
        <f t="shared" si="6"/>
        <v>Cautious</v>
      </c>
      <c r="X222" s="28"/>
      <c r="Y222" s="34" t="str">
        <f t="shared" si="7"/>
        <v/>
      </c>
      <c r="Z222" s="116" t="s">
        <v>2642</v>
      </c>
      <c r="AA222" s="13" t="s">
        <v>27</v>
      </c>
      <c r="AB222" s="119" t="s">
        <v>2643</v>
      </c>
      <c r="AC222" s="60"/>
      <c r="AD222" s="52"/>
      <c r="AE222" s="75"/>
      <c r="AF222" s="52"/>
      <c r="AG222" s="52"/>
      <c r="AH222" s="52"/>
      <c r="AI222" s="52"/>
      <c r="AJ222" s="52"/>
      <c r="AK222" s="52"/>
      <c r="AL222" s="52"/>
      <c r="AM222" s="52"/>
      <c r="AN222" s="52"/>
      <c r="AO222" s="52"/>
      <c r="AP222" s="52"/>
      <c r="AQ222" s="52"/>
      <c r="AR222" s="52"/>
      <c r="AS222" s="52"/>
      <c r="AT222" s="52"/>
      <c r="AU222" s="52"/>
      <c r="AV222" s="52"/>
      <c r="AW222" s="52"/>
      <c r="AX222" s="52"/>
      <c r="AY222" s="52"/>
    </row>
    <row r="223" spans="1:51" ht="19.5" customHeight="1">
      <c r="A223" s="114">
        <v>44108</v>
      </c>
      <c r="B223" s="13" t="s">
        <v>1990</v>
      </c>
      <c r="C223" s="116">
        <v>42.876758000000002</v>
      </c>
      <c r="D223" s="13">
        <v>74.612656999999999</v>
      </c>
      <c r="E223" s="13">
        <v>30</v>
      </c>
      <c r="F223" s="13">
        <v>0</v>
      </c>
      <c r="G223" s="13" t="s">
        <v>21</v>
      </c>
      <c r="H223" s="13" t="str">
        <f t="shared" si="0"/>
        <v>Rally</v>
      </c>
      <c r="I223" s="13" t="s">
        <v>22</v>
      </c>
      <c r="J223" s="34" t="str">
        <f t="shared" si="1"/>
        <v>Human Rights</v>
      </c>
      <c r="K223" s="13"/>
      <c r="L223" s="34" t="str">
        <f t="shared" si="8"/>
        <v/>
      </c>
      <c r="M223" s="13"/>
      <c r="N223" s="34" t="str">
        <f t="shared" si="3"/>
        <v/>
      </c>
      <c r="O223" s="13" t="s">
        <v>2463</v>
      </c>
      <c r="P223" s="28"/>
      <c r="Q223" s="9">
        <f t="shared" si="4"/>
        <v>1</v>
      </c>
      <c r="R223" s="13" t="s">
        <v>24</v>
      </c>
      <c r="S223" s="28"/>
      <c r="T223" s="13" t="s">
        <v>24</v>
      </c>
      <c r="U223" s="34" t="str">
        <f t="shared" si="5"/>
        <v>National Government</v>
      </c>
      <c r="V223" s="13" t="s">
        <v>67</v>
      </c>
      <c r="W223" s="34" t="str">
        <f t="shared" si="6"/>
        <v>Neutral</v>
      </c>
      <c r="X223" s="28"/>
      <c r="Y223" s="34" t="str">
        <f t="shared" si="7"/>
        <v/>
      </c>
      <c r="Z223" s="116" t="s">
        <v>2644</v>
      </c>
      <c r="AA223" s="13" t="s">
        <v>27</v>
      </c>
      <c r="AB223" s="119" t="s">
        <v>2645</v>
      </c>
      <c r="AC223" s="60"/>
      <c r="AD223" s="52"/>
      <c r="AE223" s="75"/>
      <c r="AF223" s="52"/>
      <c r="AG223" s="52"/>
      <c r="AH223" s="52"/>
      <c r="AI223" s="52"/>
      <c r="AJ223" s="52"/>
      <c r="AK223" s="52"/>
      <c r="AL223" s="52"/>
      <c r="AM223" s="52"/>
      <c r="AN223" s="52"/>
      <c r="AO223" s="52"/>
      <c r="AP223" s="52"/>
      <c r="AQ223" s="52"/>
      <c r="AR223" s="52"/>
      <c r="AS223" s="52"/>
      <c r="AT223" s="52"/>
      <c r="AU223" s="52"/>
      <c r="AV223" s="52"/>
      <c r="AW223" s="52"/>
      <c r="AX223" s="52"/>
      <c r="AY223" s="52"/>
    </row>
    <row r="224" spans="1:51" ht="19.5" customHeight="1">
      <c r="A224" s="114">
        <v>44108</v>
      </c>
      <c r="B224" s="28" t="s">
        <v>1990</v>
      </c>
      <c r="C224" s="33">
        <v>42.877701999999999</v>
      </c>
      <c r="D224" s="33">
        <v>74.599998999999997</v>
      </c>
      <c r="E224" s="28">
        <v>30</v>
      </c>
      <c r="F224" s="28">
        <v>0</v>
      </c>
      <c r="G224" s="13" t="s">
        <v>21</v>
      </c>
      <c r="H224" s="28" t="str">
        <f t="shared" si="0"/>
        <v>Rally</v>
      </c>
      <c r="I224" s="28" t="s">
        <v>22</v>
      </c>
      <c r="J224" s="34" t="str">
        <f t="shared" si="1"/>
        <v>Human Rights</v>
      </c>
      <c r="K224" s="28"/>
      <c r="L224" s="34" t="str">
        <f t="shared" si="8"/>
        <v/>
      </c>
      <c r="M224" s="28"/>
      <c r="N224" s="34" t="str">
        <f t="shared" si="3"/>
        <v/>
      </c>
      <c r="O224" s="118" t="s">
        <v>2646</v>
      </c>
      <c r="P224" s="28"/>
      <c r="Q224" s="9">
        <f t="shared" si="4"/>
        <v>1</v>
      </c>
      <c r="R224" s="13" t="s">
        <v>24</v>
      </c>
      <c r="S224" s="28"/>
      <c r="T224" s="28" t="s">
        <v>24</v>
      </c>
      <c r="U224" s="34" t="str">
        <f t="shared" si="5"/>
        <v>National Government</v>
      </c>
      <c r="V224" s="28" t="s">
        <v>67</v>
      </c>
      <c r="W224" s="34" t="str">
        <f t="shared" si="6"/>
        <v>Neutral</v>
      </c>
      <c r="X224" s="28"/>
      <c r="Y224" s="34" t="str">
        <f t="shared" si="7"/>
        <v/>
      </c>
      <c r="Z224" s="113" t="s">
        <v>2647</v>
      </c>
      <c r="AA224" s="13" t="s">
        <v>27</v>
      </c>
      <c r="AB224" s="117" t="s">
        <v>2648</v>
      </c>
      <c r="AC224" s="49"/>
      <c r="AD224" s="49"/>
      <c r="AE224" s="49"/>
      <c r="AF224" s="49"/>
      <c r="AG224" s="49"/>
      <c r="AH224" s="49"/>
      <c r="AI224" s="49"/>
      <c r="AJ224" s="49"/>
      <c r="AK224" s="49"/>
      <c r="AL224" s="49"/>
      <c r="AM224" s="49"/>
      <c r="AN224" s="49"/>
      <c r="AO224" s="49"/>
      <c r="AP224" s="49"/>
      <c r="AQ224" s="49"/>
      <c r="AR224" s="49"/>
      <c r="AS224" s="49"/>
      <c r="AT224" s="52"/>
      <c r="AU224" s="52"/>
      <c r="AV224" s="52"/>
      <c r="AW224" s="52"/>
      <c r="AX224" s="52"/>
      <c r="AY224" s="52"/>
    </row>
    <row r="225" spans="1:51" ht="19.5" customHeight="1">
      <c r="A225" s="114">
        <v>44103</v>
      </c>
      <c r="B225" s="28" t="s">
        <v>1990</v>
      </c>
      <c r="C225" s="28">
        <v>42.878031999999997</v>
      </c>
      <c r="D225" s="33">
        <v>74.587656999999993</v>
      </c>
      <c r="E225" s="28">
        <v>100</v>
      </c>
      <c r="F225" s="28">
        <v>0</v>
      </c>
      <c r="G225" s="28" t="s">
        <v>21</v>
      </c>
      <c r="H225" s="28" t="str">
        <f t="shared" si="0"/>
        <v>Rally</v>
      </c>
      <c r="I225" s="28" t="s">
        <v>44</v>
      </c>
      <c r="J225" s="34" t="str">
        <f t="shared" si="1"/>
        <v>Livelihood</v>
      </c>
      <c r="K225" s="28" t="s">
        <v>140</v>
      </c>
      <c r="L225" s="34" t="str">
        <f t="shared" si="8"/>
        <v>Covid-19</v>
      </c>
      <c r="M225" s="28"/>
      <c r="N225" s="34" t="str">
        <f t="shared" si="3"/>
        <v/>
      </c>
      <c r="O225" s="28" t="s">
        <v>2649</v>
      </c>
      <c r="P225" s="28"/>
      <c r="Q225" s="9">
        <f t="shared" si="4"/>
        <v>1</v>
      </c>
      <c r="R225" s="123" t="s">
        <v>75</v>
      </c>
      <c r="S225" s="123" t="s">
        <v>2650</v>
      </c>
      <c r="T225" s="28" t="s">
        <v>24</v>
      </c>
      <c r="U225" s="34" t="str">
        <f t="shared" si="5"/>
        <v>National Government</v>
      </c>
      <c r="V225" s="28" t="s">
        <v>67</v>
      </c>
      <c r="W225" s="34" t="str">
        <f t="shared" si="6"/>
        <v>Neutral</v>
      </c>
      <c r="X225" s="28"/>
      <c r="Y225" s="34" t="str">
        <f t="shared" si="7"/>
        <v/>
      </c>
      <c r="Z225" s="113" t="s">
        <v>2651</v>
      </c>
      <c r="AA225" s="13" t="s">
        <v>27</v>
      </c>
      <c r="AB225" s="117" t="s">
        <v>2652</v>
      </c>
      <c r="AC225" s="49"/>
      <c r="AD225" s="49"/>
      <c r="AE225" s="49"/>
      <c r="AF225" s="49"/>
      <c r="AG225" s="49"/>
      <c r="AH225" s="49"/>
      <c r="AI225" s="49"/>
      <c r="AJ225" s="49"/>
      <c r="AK225" s="49"/>
      <c r="AL225" s="49"/>
      <c r="AM225" s="49"/>
      <c r="AN225" s="49"/>
      <c r="AO225" s="49"/>
      <c r="AP225" s="49"/>
      <c r="AQ225" s="49"/>
      <c r="AR225" s="49"/>
      <c r="AS225" s="49"/>
      <c r="AT225" s="52"/>
      <c r="AU225" s="52"/>
      <c r="AV225" s="52"/>
      <c r="AW225" s="52"/>
      <c r="AX225" s="52"/>
      <c r="AY225" s="52"/>
    </row>
    <row r="226" spans="1:51" ht="19.5" customHeight="1">
      <c r="A226" s="114">
        <v>44103</v>
      </c>
      <c r="B226" s="28" t="s">
        <v>2653</v>
      </c>
      <c r="C226" s="28">
        <v>42.522151000000001</v>
      </c>
      <c r="D226" s="33">
        <v>72.250377999999998</v>
      </c>
      <c r="E226" s="28">
        <v>10</v>
      </c>
      <c r="F226" s="28">
        <v>0</v>
      </c>
      <c r="G226" s="13" t="s">
        <v>21</v>
      </c>
      <c r="H226" s="13" t="str">
        <f t="shared" si="0"/>
        <v>Rally</v>
      </c>
      <c r="I226" s="13" t="s">
        <v>44</v>
      </c>
      <c r="J226" s="34" t="str">
        <f t="shared" si="1"/>
        <v>Livelihood</v>
      </c>
      <c r="K226" s="28" t="s">
        <v>140</v>
      </c>
      <c r="L226" s="34" t="str">
        <f t="shared" si="8"/>
        <v>Covid-19</v>
      </c>
      <c r="M226" s="28"/>
      <c r="N226" s="34" t="str">
        <f t="shared" si="3"/>
        <v/>
      </c>
      <c r="O226" s="28"/>
      <c r="P226" s="28"/>
      <c r="Q226" s="9">
        <f t="shared" si="4"/>
        <v>0</v>
      </c>
      <c r="R226" s="33" t="s">
        <v>2654</v>
      </c>
      <c r="S226" s="28"/>
      <c r="T226" s="28" t="s">
        <v>59</v>
      </c>
      <c r="U226" s="34" t="str">
        <f t="shared" si="5"/>
        <v>Local Government</v>
      </c>
      <c r="V226" s="13" t="s">
        <v>67</v>
      </c>
      <c r="W226" s="34" t="str">
        <f t="shared" si="6"/>
        <v>Neutral</v>
      </c>
      <c r="X226" s="28"/>
      <c r="Y226" s="34" t="str">
        <f t="shared" si="7"/>
        <v/>
      </c>
      <c r="Z226" s="113" t="s">
        <v>2655</v>
      </c>
      <c r="AA226" s="13" t="s">
        <v>27</v>
      </c>
      <c r="AB226" s="13" t="s">
        <v>2656</v>
      </c>
      <c r="AC226" s="49"/>
      <c r="AD226" s="49"/>
      <c r="AE226" s="49"/>
      <c r="AF226" s="49"/>
      <c r="AG226" s="49"/>
      <c r="AH226" s="49"/>
      <c r="AI226" s="49"/>
      <c r="AJ226" s="49"/>
      <c r="AK226" s="49"/>
      <c r="AL226" s="49"/>
      <c r="AM226" s="49"/>
      <c r="AN226" s="49"/>
      <c r="AO226" s="49"/>
      <c r="AP226" s="49"/>
      <c r="AQ226" s="49"/>
      <c r="AR226" s="49"/>
      <c r="AS226" s="49"/>
      <c r="AT226" s="52"/>
      <c r="AU226" s="52"/>
      <c r="AV226" s="52"/>
      <c r="AW226" s="52"/>
      <c r="AX226" s="52"/>
      <c r="AY226" s="52"/>
    </row>
    <row r="227" spans="1:51" ht="19.5" customHeight="1">
      <c r="A227" s="114">
        <v>44101</v>
      </c>
      <c r="B227" s="28" t="s">
        <v>1990</v>
      </c>
      <c r="C227" s="28">
        <v>42.875599999999999</v>
      </c>
      <c r="D227" s="33">
        <v>74.603851000000006</v>
      </c>
      <c r="E227" s="8">
        <v>400</v>
      </c>
      <c r="F227" s="28">
        <v>0</v>
      </c>
      <c r="G227" s="13" t="s">
        <v>21</v>
      </c>
      <c r="H227" s="28" t="str">
        <f t="shared" si="0"/>
        <v>Rally</v>
      </c>
      <c r="I227" s="28" t="s">
        <v>132</v>
      </c>
      <c r="J227" s="34" t="str">
        <f t="shared" si="1"/>
        <v>Other</v>
      </c>
      <c r="K227" s="28" t="s">
        <v>22</v>
      </c>
      <c r="L227" s="34" t="str">
        <f t="shared" si="8"/>
        <v>Human Rights</v>
      </c>
      <c r="M227" s="28" t="s">
        <v>133</v>
      </c>
      <c r="N227" s="34" t="str">
        <f t="shared" si="3"/>
        <v>Other</v>
      </c>
      <c r="O227" s="28" t="s">
        <v>2657</v>
      </c>
      <c r="P227" s="28" t="s">
        <v>2537</v>
      </c>
      <c r="Q227" s="9">
        <f t="shared" si="4"/>
        <v>1</v>
      </c>
      <c r="R227" s="115" t="s">
        <v>2658</v>
      </c>
      <c r="S227" s="28" t="s">
        <v>2659</v>
      </c>
      <c r="T227" s="28" t="s">
        <v>76</v>
      </c>
      <c r="U227" s="34" t="str">
        <f t="shared" si="5"/>
        <v>Local Non-Gov Actor</v>
      </c>
      <c r="V227" s="28" t="s">
        <v>205</v>
      </c>
      <c r="W227" s="34" t="str">
        <f t="shared" si="6"/>
        <v>Cautious</v>
      </c>
      <c r="X227" s="28"/>
      <c r="Y227" s="34" t="str">
        <f t="shared" si="7"/>
        <v/>
      </c>
      <c r="Z227" s="113" t="s">
        <v>2660</v>
      </c>
      <c r="AA227" s="13" t="s">
        <v>27</v>
      </c>
      <c r="AB227" s="117" t="s">
        <v>2661</v>
      </c>
      <c r="AC227" s="49"/>
      <c r="AD227" s="49"/>
      <c r="AE227" s="49"/>
      <c r="AF227" s="49"/>
      <c r="AG227" s="49"/>
      <c r="AH227" s="49"/>
      <c r="AI227" s="49"/>
      <c r="AJ227" s="49"/>
      <c r="AK227" s="49"/>
      <c r="AL227" s="49"/>
      <c r="AM227" s="49"/>
      <c r="AN227" s="49"/>
      <c r="AO227" s="49"/>
      <c r="AP227" s="49"/>
      <c r="AQ227" s="49"/>
      <c r="AR227" s="49"/>
      <c r="AS227" s="49"/>
      <c r="AT227" s="52"/>
      <c r="AU227" s="52"/>
      <c r="AV227" s="52"/>
      <c r="AW227" s="52"/>
      <c r="AX227" s="52"/>
      <c r="AY227" s="52"/>
    </row>
    <row r="228" spans="1:51" ht="19.5" customHeight="1">
      <c r="A228" s="112">
        <v>44101</v>
      </c>
      <c r="B228" s="8" t="s">
        <v>2662</v>
      </c>
      <c r="C228" s="8">
        <v>40.530245000000001</v>
      </c>
      <c r="D228" s="15">
        <v>72.794009000000003</v>
      </c>
      <c r="E228" s="8">
        <v>15</v>
      </c>
      <c r="F228" s="8">
        <v>0</v>
      </c>
      <c r="G228" s="13" t="s">
        <v>21</v>
      </c>
      <c r="H228" s="28" t="str">
        <f t="shared" si="0"/>
        <v>Rally</v>
      </c>
      <c r="I228" s="28" t="s">
        <v>132</v>
      </c>
      <c r="J228" s="34" t="str">
        <f t="shared" si="1"/>
        <v>Other</v>
      </c>
      <c r="K228" s="28" t="s">
        <v>133</v>
      </c>
      <c r="L228" s="34" t="str">
        <f t="shared" si="8"/>
        <v>Other</v>
      </c>
      <c r="M228" s="28"/>
      <c r="N228" s="34" t="str">
        <f t="shared" si="3"/>
        <v/>
      </c>
      <c r="O228" s="8"/>
      <c r="P228" s="28"/>
      <c r="Q228" s="9">
        <f t="shared" si="4"/>
        <v>0</v>
      </c>
      <c r="R228" s="8" t="s">
        <v>2658</v>
      </c>
      <c r="S228" s="8"/>
      <c r="T228" s="8" t="s">
        <v>76</v>
      </c>
      <c r="U228" s="34" t="str">
        <f t="shared" si="5"/>
        <v>Local Non-Gov Actor</v>
      </c>
      <c r="V228" s="8" t="s">
        <v>67</v>
      </c>
      <c r="W228" s="34" t="str">
        <f t="shared" si="6"/>
        <v>Neutral</v>
      </c>
      <c r="X228" s="28"/>
      <c r="Y228" s="34" t="str">
        <f t="shared" si="7"/>
        <v/>
      </c>
      <c r="Z228" s="7" t="s">
        <v>2663</v>
      </c>
      <c r="AA228" s="8" t="s">
        <v>98</v>
      </c>
      <c r="AB228" s="6" t="s">
        <v>2664</v>
      </c>
      <c r="AC228" s="49"/>
      <c r="AD228" s="49"/>
      <c r="AE228" s="49"/>
      <c r="AF228" s="49"/>
      <c r="AG228" s="49"/>
      <c r="AH228" s="49"/>
      <c r="AI228" s="49"/>
      <c r="AJ228" s="49"/>
      <c r="AK228" s="49"/>
      <c r="AL228" s="49"/>
      <c r="AM228" s="49"/>
      <c r="AN228" s="49"/>
      <c r="AO228" s="49"/>
      <c r="AP228" s="49"/>
      <c r="AQ228" s="49"/>
      <c r="AR228" s="49"/>
      <c r="AS228" s="49"/>
      <c r="AT228" s="52"/>
      <c r="AU228" s="52"/>
      <c r="AV228" s="52"/>
      <c r="AW228" s="52"/>
      <c r="AX228" s="52"/>
      <c r="AY228" s="52"/>
    </row>
    <row r="229" spans="1:51" ht="19.5" customHeight="1">
      <c r="A229" s="112">
        <v>44099</v>
      </c>
      <c r="B229" s="28" t="s">
        <v>2665</v>
      </c>
      <c r="C229" s="28">
        <v>42.650869999999998</v>
      </c>
      <c r="D229" s="33">
        <v>77.076687000000007</v>
      </c>
      <c r="E229" s="28">
        <v>15</v>
      </c>
      <c r="F229" s="28">
        <v>0</v>
      </c>
      <c r="G229" s="13" t="s">
        <v>21</v>
      </c>
      <c r="H229" s="28" t="str">
        <f t="shared" si="0"/>
        <v>Rally</v>
      </c>
      <c r="I229" s="28" t="s">
        <v>73</v>
      </c>
      <c r="J229" s="34" t="str">
        <f t="shared" si="1"/>
        <v>Environment &amp; Resource Extraction</v>
      </c>
      <c r="K229" s="28"/>
      <c r="L229" s="34" t="str">
        <f t="shared" si="8"/>
        <v/>
      </c>
      <c r="M229" s="28"/>
      <c r="N229" s="34" t="str">
        <f t="shared" si="3"/>
        <v/>
      </c>
      <c r="O229" s="28" t="s">
        <v>2666</v>
      </c>
      <c r="P229" s="28"/>
      <c r="Q229" s="9">
        <f t="shared" si="4"/>
        <v>1</v>
      </c>
      <c r="R229" s="13" t="s">
        <v>136</v>
      </c>
      <c r="S229" s="28" t="s">
        <v>2667</v>
      </c>
      <c r="T229" s="28" t="s">
        <v>24</v>
      </c>
      <c r="U229" s="34" t="str">
        <f t="shared" si="5"/>
        <v>National Government</v>
      </c>
      <c r="V229" s="28" t="s">
        <v>67</v>
      </c>
      <c r="W229" s="34" t="str">
        <f t="shared" si="6"/>
        <v>Neutral</v>
      </c>
      <c r="X229" s="28"/>
      <c r="Y229" s="34" t="str">
        <f t="shared" si="7"/>
        <v/>
      </c>
      <c r="Z229" s="122" t="s">
        <v>2668</v>
      </c>
      <c r="AA229" s="13" t="s">
        <v>27</v>
      </c>
      <c r="AB229" s="117" t="s">
        <v>2669</v>
      </c>
      <c r="AC229" s="49"/>
      <c r="AD229" s="49"/>
      <c r="AE229" s="49"/>
      <c r="AF229" s="49"/>
      <c r="AG229" s="49"/>
      <c r="AH229" s="49"/>
      <c r="AI229" s="49"/>
      <c r="AJ229" s="49"/>
      <c r="AK229" s="49"/>
      <c r="AL229" s="49"/>
      <c r="AM229" s="49"/>
      <c r="AN229" s="49"/>
      <c r="AO229" s="49"/>
      <c r="AP229" s="49"/>
      <c r="AQ229" s="49"/>
      <c r="AR229" s="49"/>
      <c r="AS229" s="49"/>
      <c r="AT229" s="52"/>
      <c r="AU229" s="52"/>
      <c r="AV229" s="52"/>
      <c r="AW229" s="52"/>
      <c r="AX229" s="52"/>
      <c r="AY229" s="52"/>
    </row>
    <row r="230" spans="1:51" ht="19.5" customHeight="1">
      <c r="A230" s="112">
        <v>44099</v>
      </c>
      <c r="B230" s="6" t="s">
        <v>2496</v>
      </c>
      <c r="C230" s="8">
        <v>42.851546999999997</v>
      </c>
      <c r="D230" s="15">
        <v>74.295730000000006</v>
      </c>
      <c r="E230" s="8">
        <v>20</v>
      </c>
      <c r="F230" s="8">
        <v>0</v>
      </c>
      <c r="G230" s="8" t="s">
        <v>21</v>
      </c>
      <c r="H230" s="8" t="str">
        <f t="shared" si="0"/>
        <v>Rally</v>
      </c>
      <c r="I230" s="8" t="s">
        <v>282</v>
      </c>
      <c r="J230" s="34" t="str">
        <f t="shared" si="1"/>
        <v>Property &amp; Land</v>
      </c>
      <c r="K230" s="8" t="s">
        <v>96</v>
      </c>
      <c r="L230" s="34" t="str">
        <f t="shared" si="8"/>
        <v>Property &amp; Land</v>
      </c>
      <c r="M230" s="28"/>
      <c r="N230" s="34" t="str">
        <f t="shared" si="3"/>
        <v/>
      </c>
      <c r="O230" s="28"/>
      <c r="P230" s="28"/>
      <c r="Q230" s="9">
        <f t="shared" si="4"/>
        <v>0</v>
      </c>
      <c r="R230" s="8" t="s">
        <v>59</v>
      </c>
      <c r="S230" s="28"/>
      <c r="T230" s="8" t="s">
        <v>59</v>
      </c>
      <c r="U230" s="34" t="str">
        <f t="shared" si="5"/>
        <v>Local Government</v>
      </c>
      <c r="V230" s="8" t="s">
        <v>67</v>
      </c>
      <c r="W230" s="34" t="str">
        <f t="shared" si="6"/>
        <v>Neutral</v>
      </c>
      <c r="X230" s="28"/>
      <c r="Y230" s="34" t="str">
        <f t="shared" si="7"/>
        <v/>
      </c>
      <c r="Z230" s="124" t="s">
        <v>2670</v>
      </c>
      <c r="AA230" s="8" t="s">
        <v>98</v>
      </c>
      <c r="AB230" s="6" t="s">
        <v>2671</v>
      </c>
      <c r="AC230" s="49"/>
      <c r="AD230" s="49"/>
      <c r="AE230" s="49"/>
      <c r="AF230" s="49"/>
      <c r="AG230" s="49"/>
      <c r="AH230" s="49"/>
      <c r="AI230" s="49"/>
      <c r="AJ230" s="49"/>
      <c r="AK230" s="49"/>
      <c r="AL230" s="49"/>
      <c r="AM230" s="49"/>
      <c r="AN230" s="49"/>
      <c r="AO230" s="49"/>
      <c r="AP230" s="49"/>
      <c r="AQ230" s="49"/>
      <c r="AR230" s="49"/>
      <c r="AS230" s="49"/>
      <c r="AT230" s="52"/>
      <c r="AU230" s="52"/>
      <c r="AV230" s="52"/>
      <c r="AW230" s="52"/>
      <c r="AX230" s="52"/>
      <c r="AY230" s="52"/>
    </row>
    <row r="231" spans="1:51" ht="19.5" customHeight="1">
      <c r="A231" s="112">
        <v>44099</v>
      </c>
      <c r="B231" s="8" t="s">
        <v>1990</v>
      </c>
      <c r="C231" s="8">
        <v>42.875658000000001</v>
      </c>
      <c r="D231" s="15">
        <v>74.614514999999997</v>
      </c>
      <c r="E231" s="8">
        <v>1</v>
      </c>
      <c r="F231" s="8">
        <v>0</v>
      </c>
      <c r="G231" s="8" t="s">
        <v>21</v>
      </c>
      <c r="H231" s="8" t="str">
        <f t="shared" si="0"/>
        <v>Rally</v>
      </c>
      <c r="I231" s="8" t="s">
        <v>58</v>
      </c>
      <c r="J231" s="34" t="str">
        <f t="shared" si="1"/>
        <v>Government Services</v>
      </c>
      <c r="K231" s="28"/>
      <c r="L231" s="34" t="str">
        <f t="shared" si="8"/>
        <v/>
      </c>
      <c r="M231" s="28"/>
      <c r="N231" s="34" t="str">
        <f t="shared" si="3"/>
        <v/>
      </c>
      <c r="O231" s="28"/>
      <c r="P231" s="28"/>
      <c r="Q231" s="9">
        <f t="shared" si="4"/>
        <v>0</v>
      </c>
      <c r="R231" s="8" t="s">
        <v>2672</v>
      </c>
      <c r="S231" s="28"/>
      <c r="T231" s="28" t="s">
        <v>24</v>
      </c>
      <c r="U231" s="34" t="str">
        <f t="shared" si="5"/>
        <v>National Government</v>
      </c>
      <c r="V231" s="28" t="s">
        <v>54</v>
      </c>
      <c r="W231" s="34" t="str">
        <f t="shared" si="6"/>
        <v>Cautious</v>
      </c>
      <c r="X231" s="28"/>
      <c r="Y231" s="34" t="str">
        <f t="shared" si="7"/>
        <v/>
      </c>
      <c r="Z231" s="124" t="s">
        <v>2673</v>
      </c>
      <c r="AA231" s="8" t="s">
        <v>27</v>
      </c>
      <c r="AB231" s="6" t="s">
        <v>2674</v>
      </c>
      <c r="AC231" s="49"/>
      <c r="AD231" s="49"/>
      <c r="AE231" s="49"/>
      <c r="AF231" s="49"/>
      <c r="AG231" s="49"/>
      <c r="AH231" s="49"/>
      <c r="AI231" s="49"/>
      <c r="AJ231" s="49"/>
      <c r="AK231" s="49"/>
      <c r="AL231" s="49"/>
      <c r="AM231" s="49"/>
      <c r="AN231" s="49"/>
      <c r="AO231" s="49"/>
      <c r="AP231" s="49"/>
      <c r="AQ231" s="49"/>
      <c r="AR231" s="49"/>
      <c r="AS231" s="49"/>
      <c r="AT231" s="52"/>
      <c r="AU231" s="52"/>
      <c r="AV231" s="52"/>
      <c r="AW231" s="52"/>
      <c r="AX231" s="52"/>
      <c r="AY231" s="52"/>
    </row>
    <row r="232" spans="1:51" ht="19.5" customHeight="1">
      <c r="A232" s="5">
        <v>44098</v>
      </c>
      <c r="B232" s="6" t="s">
        <v>2131</v>
      </c>
      <c r="C232" s="6">
        <v>42.459187537563899</v>
      </c>
      <c r="D232" s="15">
        <v>76.185862990200405</v>
      </c>
      <c r="E232" s="8">
        <v>10</v>
      </c>
      <c r="F232" s="8">
        <v>0</v>
      </c>
      <c r="G232" s="8" t="s">
        <v>21</v>
      </c>
      <c r="H232" s="8" t="str">
        <f t="shared" si="0"/>
        <v>Rally</v>
      </c>
      <c r="I232" s="8" t="s">
        <v>96</v>
      </c>
      <c r="J232" s="34" t="str">
        <f t="shared" si="1"/>
        <v>Property &amp; Land</v>
      </c>
      <c r="K232" s="8" t="s">
        <v>51</v>
      </c>
      <c r="L232" s="34" t="str">
        <f t="shared" si="8"/>
        <v>Justice</v>
      </c>
      <c r="M232" s="28"/>
      <c r="N232" s="34" t="str">
        <f t="shared" si="3"/>
        <v/>
      </c>
      <c r="O232" s="8"/>
      <c r="P232" s="28"/>
      <c r="Q232" s="9">
        <f t="shared" si="4"/>
        <v>0</v>
      </c>
      <c r="R232" s="8" t="s">
        <v>258</v>
      </c>
      <c r="S232" s="8"/>
      <c r="T232" s="8" t="s">
        <v>59</v>
      </c>
      <c r="U232" s="34" t="str">
        <f t="shared" si="5"/>
        <v>Local Government</v>
      </c>
      <c r="V232" s="8" t="s">
        <v>82</v>
      </c>
      <c r="W232" s="34" t="str">
        <f t="shared" si="6"/>
        <v>Constructive</v>
      </c>
      <c r="X232" s="28"/>
      <c r="Y232" s="34" t="str">
        <f t="shared" si="7"/>
        <v/>
      </c>
      <c r="Z232" s="11" t="s">
        <v>2675</v>
      </c>
      <c r="AA232" s="8" t="s">
        <v>98</v>
      </c>
      <c r="AB232" s="6" t="s">
        <v>2676</v>
      </c>
      <c r="AC232" s="49"/>
      <c r="AD232" s="49"/>
      <c r="AE232" s="49"/>
      <c r="AF232" s="49"/>
      <c r="AG232" s="49"/>
      <c r="AH232" s="49"/>
      <c r="AI232" s="49"/>
      <c r="AJ232" s="49"/>
      <c r="AK232" s="49"/>
      <c r="AL232" s="49"/>
      <c r="AM232" s="49"/>
      <c r="AN232" s="49"/>
      <c r="AO232" s="49"/>
      <c r="AP232" s="49"/>
      <c r="AQ232" s="49"/>
      <c r="AR232" s="49"/>
      <c r="AS232" s="49"/>
      <c r="AT232" s="52"/>
      <c r="AU232" s="52"/>
      <c r="AV232" s="52"/>
      <c r="AW232" s="52"/>
      <c r="AX232" s="52"/>
      <c r="AY232" s="52"/>
    </row>
    <row r="233" spans="1:51" ht="19.5" customHeight="1">
      <c r="A233" s="112">
        <v>44098</v>
      </c>
      <c r="B233" s="8" t="s">
        <v>1990</v>
      </c>
      <c r="C233" s="8">
        <v>42.832856999999997</v>
      </c>
      <c r="D233" s="15">
        <v>74.589932000000005</v>
      </c>
      <c r="E233" s="8">
        <v>20</v>
      </c>
      <c r="F233" s="8">
        <v>0</v>
      </c>
      <c r="G233" s="8" t="s">
        <v>21</v>
      </c>
      <c r="H233" s="8" t="str">
        <f t="shared" si="0"/>
        <v>Rally</v>
      </c>
      <c r="I233" s="8" t="s">
        <v>266</v>
      </c>
      <c r="J233" s="34" t="str">
        <f t="shared" si="1"/>
        <v>Finance</v>
      </c>
      <c r="K233" s="28"/>
      <c r="L233" s="34" t="str">
        <f t="shared" si="8"/>
        <v/>
      </c>
      <c r="M233" s="28"/>
      <c r="N233" s="34" t="str">
        <f t="shared" si="3"/>
        <v/>
      </c>
      <c r="O233" s="118"/>
      <c r="P233" s="28"/>
      <c r="Q233" s="9">
        <f t="shared" si="4"/>
        <v>0</v>
      </c>
      <c r="R233" s="15" t="s">
        <v>2677</v>
      </c>
      <c r="S233" s="8" t="s">
        <v>490</v>
      </c>
      <c r="T233" s="8" t="s">
        <v>76</v>
      </c>
      <c r="U233" s="34" t="str">
        <f t="shared" si="5"/>
        <v>Local Non-Gov Actor</v>
      </c>
      <c r="V233" s="8" t="s">
        <v>67</v>
      </c>
      <c r="W233" s="34" t="str">
        <f t="shared" si="6"/>
        <v>Neutral</v>
      </c>
      <c r="X233" s="28"/>
      <c r="Y233" s="34" t="str">
        <f t="shared" si="7"/>
        <v/>
      </c>
      <c r="Z233" s="7" t="s">
        <v>2678</v>
      </c>
      <c r="AA233" s="8" t="s">
        <v>98</v>
      </c>
      <c r="AB233" s="6" t="s">
        <v>2679</v>
      </c>
      <c r="AC233" s="49"/>
      <c r="AD233" s="49"/>
      <c r="AE233" s="49"/>
      <c r="AF233" s="49"/>
      <c r="AG233" s="49"/>
      <c r="AH233" s="49"/>
      <c r="AI233" s="49"/>
      <c r="AJ233" s="49"/>
      <c r="AK233" s="49"/>
      <c r="AL233" s="49"/>
      <c r="AM233" s="49"/>
      <c r="AN233" s="49"/>
      <c r="AO233" s="49"/>
      <c r="AP233" s="49"/>
      <c r="AQ233" s="49"/>
      <c r="AR233" s="49"/>
      <c r="AS233" s="49"/>
      <c r="AT233" s="52"/>
      <c r="AU233" s="52"/>
      <c r="AV233" s="52"/>
      <c r="AW233" s="52"/>
      <c r="AX233" s="52"/>
      <c r="AY233" s="52"/>
    </row>
    <row r="234" spans="1:51" ht="19.5" customHeight="1">
      <c r="A234" s="114">
        <v>44097</v>
      </c>
      <c r="B234" s="28" t="s">
        <v>1990</v>
      </c>
      <c r="C234" s="33">
        <v>42.875453999999998</v>
      </c>
      <c r="D234" s="33">
        <v>74.603541000000007</v>
      </c>
      <c r="E234" s="28">
        <v>10</v>
      </c>
      <c r="F234" s="28">
        <v>0</v>
      </c>
      <c r="G234" s="13" t="s">
        <v>21</v>
      </c>
      <c r="H234" s="28" t="str">
        <f t="shared" si="0"/>
        <v>Rally</v>
      </c>
      <c r="I234" s="28" t="s">
        <v>22</v>
      </c>
      <c r="J234" s="34" t="str">
        <f t="shared" si="1"/>
        <v>Human Rights</v>
      </c>
      <c r="K234" s="28"/>
      <c r="L234" s="34" t="str">
        <f t="shared" si="8"/>
        <v/>
      </c>
      <c r="M234" s="28"/>
      <c r="N234" s="34" t="str">
        <f t="shared" si="3"/>
        <v/>
      </c>
      <c r="O234" s="118" t="s">
        <v>2680</v>
      </c>
      <c r="P234" s="28"/>
      <c r="Q234" s="9">
        <f t="shared" si="4"/>
        <v>1</v>
      </c>
      <c r="R234" s="15" t="s">
        <v>24</v>
      </c>
      <c r="S234" s="28"/>
      <c r="T234" s="28" t="s">
        <v>24</v>
      </c>
      <c r="U234" s="34" t="str">
        <f t="shared" si="5"/>
        <v>National Government</v>
      </c>
      <c r="V234" s="28" t="s">
        <v>54</v>
      </c>
      <c r="W234" s="34" t="str">
        <f t="shared" si="6"/>
        <v>Cautious</v>
      </c>
      <c r="X234" s="28"/>
      <c r="Y234" s="34" t="str">
        <f t="shared" si="7"/>
        <v/>
      </c>
      <c r="Z234" s="113" t="s">
        <v>2681</v>
      </c>
      <c r="AA234" s="13" t="s">
        <v>27</v>
      </c>
      <c r="AB234" s="117" t="s">
        <v>2682</v>
      </c>
      <c r="AC234" s="49"/>
      <c r="AD234" s="49"/>
      <c r="AE234" s="49"/>
      <c r="AF234" s="49"/>
      <c r="AG234" s="49"/>
      <c r="AH234" s="49"/>
      <c r="AI234" s="49"/>
      <c r="AJ234" s="49"/>
      <c r="AK234" s="49"/>
      <c r="AL234" s="49"/>
      <c r="AM234" s="49"/>
      <c r="AN234" s="49"/>
      <c r="AO234" s="49"/>
      <c r="AP234" s="49"/>
      <c r="AQ234" s="49"/>
      <c r="AR234" s="49"/>
      <c r="AS234" s="49"/>
      <c r="AT234" s="52"/>
      <c r="AU234" s="52"/>
      <c r="AV234" s="52"/>
      <c r="AW234" s="52"/>
      <c r="AX234" s="52"/>
      <c r="AY234" s="52"/>
    </row>
    <row r="235" spans="1:51" ht="19.5" customHeight="1">
      <c r="A235" s="5">
        <v>44092</v>
      </c>
      <c r="B235" s="6" t="s">
        <v>2683</v>
      </c>
      <c r="C235" s="6">
        <v>40.110374000772602</v>
      </c>
      <c r="D235" s="15">
        <v>69.640788890033605</v>
      </c>
      <c r="E235" s="8">
        <v>5</v>
      </c>
      <c r="F235" s="8">
        <v>0</v>
      </c>
      <c r="G235" s="8" t="s">
        <v>158</v>
      </c>
      <c r="H235" s="8" t="str">
        <f t="shared" si="0"/>
        <v>Violent</v>
      </c>
      <c r="I235" s="8" t="s">
        <v>282</v>
      </c>
      <c r="J235" s="34" t="str">
        <f t="shared" si="1"/>
        <v>Property &amp; Land</v>
      </c>
      <c r="K235" s="8"/>
      <c r="L235" s="34" t="str">
        <f t="shared" si="8"/>
        <v/>
      </c>
      <c r="M235" s="28"/>
      <c r="N235" s="34" t="str">
        <f t="shared" si="3"/>
        <v/>
      </c>
      <c r="O235" s="8"/>
      <c r="P235" s="28"/>
      <c r="Q235" s="9">
        <f t="shared" si="4"/>
        <v>0</v>
      </c>
      <c r="R235" s="8" t="s">
        <v>2684</v>
      </c>
      <c r="S235" s="8"/>
      <c r="T235" s="8" t="s">
        <v>76</v>
      </c>
      <c r="U235" s="34" t="str">
        <f t="shared" si="5"/>
        <v>Local Non-Gov Actor</v>
      </c>
      <c r="V235" s="8" t="s">
        <v>67</v>
      </c>
      <c r="W235" s="34" t="str">
        <f t="shared" si="6"/>
        <v>Neutral</v>
      </c>
      <c r="X235" s="28"/>
      <c r="Y235" s="34" t="str">
        <f t="shared" si="7"/>
        <v/>
      </c>
      <c r="Z235" s="11" t="s">
        <v>2685</v>
      </c>
      <c r="AA235" s="8" t="s">
        <v>98</v>
      </c>
      <c r="AB235" s="6" t="s">
        <v>2686</v>
      </c>
      <c r="AC235" s="49"/>
      <c r="AD235" s="49"/>
      <c r="AE235" s="49"/>
      <c r="AF235" s="49"/>
      <c r="AG235" s="49"/>
      <c r="AH235" s="49"/>
      <c r="AI235" s="49"/>
      <c r="AJ235" s="49"/>
      <c r="AK235" s="49"/>
      <c r="AL235" s="49"/>
      <c r="AM235" s="49"/>
      <c r="AN235" s="49"/>
      <c r="AO235" s="49"/>
      <c r="AP235" s="49"/>
      <c r="AQ235" s="49"/>
      <c r="AR235" s="49"/>
      <c r="AS235" s="49"/>
      <c r="AT235" s="52"/>
      <c r="AU235" s="52"/>
      <c r="AV235" s="52"/>
      <c r="AW235" s="52"/>
      <c r="AX235" s="52"/>
      <c r="AY235" s="52"/>
    </row>
    <row r="236" spans="1:51" ht="19.5" customHeight="1">
      <c r="A236" s="112">
        <v>44092</v>
      </c>
      <c r="B236" s="8" t="s">
        <v>2619</v>
      </c>
      <c r="C236" s="8">
        <v>42.896611999999998</v>
      </c>
      <c r="D236" s="15">
        <v>74.843059999999994</v>
      </c>
      <c r="E236" s="8">
        <v>10</v>
      </c>
      <c r="F236" s="8">
        <v>0</v>
      </c>
      <c r="G236" s="8" t="s">
        <v>21</v>
      </c>
      <c r="H236" s="8" t="str">
        <f t="shared" si="0"/>
        <v>Rally</v>
      </c>
      <c r="I236" s="8" t="s">
        <v>96</v>
      </c>
      <c r="J236" s="34" t="str">
        <f t="shared" si="1"/>
        <v>Property &amp; Land</v>
      </c>
      <c r="K236" s="28"/>
      <c r="L236" s="34" t="str">
        <f t="shared" si="8"/>
        <v/>
      </c>
      <c r="M236" s="28"/>
      <c r="N236" s="34" t="str">
        <f t="shared" si="3"/>
        <v/>
      </c>
      <c r="O236" s="118"/>
      <c r="P236" s="28"/>
      <c r="Q236" s="9">
        <f t="shared" si="4"/>
        <v>0</v>
      </c>
      <c r="R236" s="15" t="s">
        <v>2687</v>
      </c>
      <c r="S236" s="28"/>
      <c r="T236" s="8" t="s">
        <v>59</v>
      </c>
      <c r="U236" s="34" t="str">
        <f t="shared" si="5"/>
        <v>Local Government</v>
      </c>
      <c r="V236" s="8" t="s">
        <v>67</v>
      </c>
      <c r="W236" s="34" t="str">
        <f t="shared" si="6"/>
        <v>Neutral</v>
      </c>
      <c r="X236" s="28"/>
      <c r="Y236" s="34" t="str">
        <f t="shared" si="7"/>
        <v/>
      </c>
      <c r="Z236" s="7" t="s">
        <v>2688</v>
      </c>
      <c r="AA236" s="8" t="s">
        <v>98</v>
      </c>
      <c r="AB236" s="6" t="s">
        <v>2689</v>
      </c>
      <c r="AC236" s="49"/>
      <c r="AD236" s="49"/>
      <c r="AE236" s="49"/>
      <c r="AF236" s="49"/>
      <c r="AG236" s="49"/>
      <c r="AH236" s="49"/>
      <c r="AI236" s="49"/>
      <c r="AJ236" s="49"/>
      <c r="AK236" s="49"/>
      <c r="AL236" s="49"/>
      <c r="AM236" s="49"/>
      <c r="AN236" s="49"/>
      <c r="AO236" s="49"/>
      <c r="AP236" s="49"/>
      <c r="AQ236" s="49"/>
      <c r="AR236" s="49"/>
      <c r="AS236" s="49"/>
      <c r="AT236" s="52"/>
      <c r="AU236" s="52"/>
      <c r="AV236" s="52"/>
      <c r="AW236" s="52"/>
      <c r="AX236" s="52"/>
      <c r="AY236" s="52"/>
    </row>
    <row r="237" spans="1:51" ht="19.5" customHeight="1">
      <c r="A237" s="5">
        <v>44091</v>
      </c>
      <c r="B237" s="6" t="s">
        <v>2131</v>
      </c>
      <c r="C237" s="14">
        <v>42.459837</v>
      </c>
      <c r="D237" s="15">
        <v>76.186226000000005</v>
      </c>
      <c r="E237" s="8">
        <v>30</v>
      </c>
      <c r="F237" s="8">
        <v>0</v>
      </c>
      <c r="G237" s="8" t="s">
        <v>21</v>
      </c>
      <c r="H237" s="8" t="str">
        <f t="shared" si="0"/>
        <v>Rally</v>
      </c>
      <c r="I237" s="8" t="s">
        <v>152</v>
      </c>
      <c r="J237" s="34" t="str">
        <f t="shared" si="1"/>
        <v>Finance</v>
      </c>
      <c r="K237" s="8"/>
      <c r="L237" s="34" t="str">
        <f t="shared" si="8"/>
        <v/>
      </c>
      <c r="M237" s="28"/>
      <c r="N237" s="34" t="str">
        <f t="shared" si="3"/>
        <v/>
      </c>
      <c r="O237" s="8"/>
      <c r="P237" s="28"/>
      <c r="Q237" s="9">
        <f t="shared" si="4"/>
        <v>0</v>
      </c>
      <c r="R237" s="8" t="s">
        <v>2690</v>
      </c>
      <c r="S237" s="8"/>
      <c r="T237" s="8" t="s">
        <v>81</v>
      </c>
      <c r="U237" s="34" t="str">
        <f t="shared" si="5"/>
        <v>Local Non-Gov Actor</v>
      </c>
      <c r="V237" s="8" t="s">
        <v>67</v>
      </c>
      <c r="W237" s="34" t="str">
        <f t="shared" si="6"/>
        <v>Neutral</v>
      </c>
      <c r="X237" s="28"/>
      <c r="Y237" s="34" t="str">
        <f t="shared" si="7"/>
        <v/>
      </c>
      <c r="Z237" s="11" t="s">
        <v>2691</v>
      </c>
      <c r="AA237" s="8" t="s">
        <v>98</v>
      </c>
      <c r="AB237" s="6" t="s">
        <v>2692</v>
      </c>
      <c r="AC237" s="49"/>
      <c r="AD237" s="49"/>
      <c r="AE237" s="49"/>
      <c r="AF237" s="49"/>
      <c r="AG237" s="49"/>
      <c r="AH237" s="49"/>
      <c r="AI237" s="49"/>
      <c r="AJ237" s="49"/>
      <c r="AK237" s="49"/>
      <c r="AL237" s="49"/>
      <c r="AM237" s="49"/>
      <c r="AN237" s="49"/>
      <c r="AO237" s="49"/>
      <c r="AP237" s="49"/>
      <c r="AQ237" s="49"/>
      <c r="AR237" s="49"/>
      <c r="AS237" s="49"/>
      <c r="AT237" s="52"/>
      <c r="AU237" s="52"/>
      <c r="AV237" s="52"/>
      <c r="AW237" s="52"/>
      <c r="AX237" s="52"/>
      <c r="AY237" s="52"/>
    </row>
    <row r="238" spans="1:51" ht="19.5" customHeight="1">
      <c r="A238" s="114">
        <v>44091</v>
      </c>
      <c r="B238" s="28" t="s">
        <v>2693</v>
      </c>
      <c r="C238" s="28">
        <v>40.942118000000001</v>
      </c>
      <c r="D238" s="33">
        <v>72.926107999999999</v>
      </c>
      <c r="E238" s="28">
        <v>40</v>
      </c>
      <c r="F238" s="28">
        <v>0</v>
      </c>
      <c r="G238" s="28" t="s">
        <v>21</v>
      </c>
      <c r="H238" s="28" t="str">
        <f t="shared" si="0"/>
        <v>Rally</v>
      </c>
      <c r="I238" s="28" t="s">
        <v>51</v>
      </c>
      <c r="J238" s="34" t="str">
        <f t="shared" si="1"/>
        <v>Justice</v>
      </c>
      <c r="K238" s="28"/>
      <c r="L238" s="34" t="str">
        <f t="shared" si="8"/>
        <v/>
      </c>
      <c r="M238" s="28"/>
      <c r="N238" s="34" t="str">
        <f t="shared" si="3"/>
        <v/>
      </c>
      <c r="O238" s="28"/>
      <c r="P238" s="28"/>
      <c r="Q238" s="9">
        <f t="shared" si="4"/>
        <v>0</v>
      </c>
      <c r="R238" s="17" t="s">
        <v>2694</v>
      </c>
      <c r="S238" s="28"/>
      <c r="T238" s="28" t="s">
        <v>53</v>
      </c>
      <c r="U238" s="34" t="str">
        <f t="shared" si="5"/>
        <v>Justice System</v>
      </c>
      <c r="V238" s="28" t="s">
        <v>67</v>
      </c>
      <c r="W238" s="34" t="str">
        <f t="shared" si="6"/>
        <v>Neutral</v>
      </c>
      <c r="X238" s="28"/>
      <c r="Y238" s="34" t="str">
        <f t="shared" si="7"/>
        <v/>
      </c>
      <c r="Z238" s="113" t="s">
        <v>2695</v>
      </c>
      <c r="AA238" s="13" t="s">
        <v>27</v>
      </c>
      <c r="AB238" s="13" t="s">
        <v>2696</v>
      </c>
      <c r="AC238" s="49"/>
      <c r="AD238" s="49"/>
      <c r="AE238" s="49"/>
      <c r="AF238" s="49"/>
      <c r="AG238" s="49"/>
      <c r="AH238" s="49"/>
      <c r="AI238" s="49"/>
      <c r="AJ238" s="49"/>
      <c r="AK238" s="49"/>
      <c r="AL238" s="49"/>
      <c r="AM238" s="49"/>
      <c r="AN238" s="49"/>
      <c r="AO238" s="49"/>
      <c r="AP238" s="49"/>
      <c r="AQ238" s="49"/>
      <c r="AR238" s="49"/>
      <c r="AS238" s="49"/>
      <c r="AT238" s="52"/>
      <c r="AU238" s="52"/>
      <c r="AV238" s="52"/>
      <c r="AW238" s="52"/>
      <c r="AX238" s="52"/>
      <c r="AY238" s="52"/>
    </row>
    <row r="239" spans="1:51" ht="19.5" customHeight="1">
      <c r="A239" s="112">
        <v>44091</v>
      </c>
      <c r="B239" s="8" t="s">
        <v>2041</v>
      </c>
      <c r="C239" s="8">
        <v>42.883724000000001</v>
      </c>
      <c r="D239" s="15">
        <v>74.605841999999996</v>
      </c>
      <c r="E239" s="8">
        <v>10</v>
      </c>
      <c r="F239" s="8">
        <v>0</v>
      </c>
      <c r="G239" s="13" t="s">
        <v>21</v>
      </c>
      <c r="H239" s="8" t="str">
        <f t="shared" si="0"/>
        <v>Rally</v>
      </c>
      <c r="I239" s="8" t="s">
        <v>132</v>
      </c>
      <c r="J239" s="34" t="str">
        <f t="shared" si="1"/>
        <v>Other</v>
      </c>
      <c r="K239" s="28"/>
      <c r="L239" s="34" t="str">
        <f t="shared" si="8"/>
        <v/>
      </c>
      <c r="M239" s="28"/>
      <c r="N239" s="34" t="str">
        <f t="shared" si="3"/>
        <v/>
      </c>
      <c r="O239" s="8" t="s">
        <v>2697</v>
      </c>
      <c r="P239" s="28"/>
      <c r="Q239" s="9">
        <f t="shared" si="4"/>
        <v>1</v>
      </c>
      <c r="R239" s="125" t="s">
        <v>2047</v>
      </c>
      <c r="S239" s="28"/>
      <c r="T239" s="28" t="s">
        <v>24</v>
      </c>
      <c r="U239" s="34" t="str">
        <f t="shared" si="5"/>
        <v>National Government</v>
      </c>
      <c r="V239" s="8" t="s">
        <v>67</v>
      </c>
      <c r="W239" s="34" t="str">
        <f t="shared" si="6"/>
        <v>Neutral</v>
      </c>
      <c r="X239" s="28"/>
      <c r="Y239" s="34" t="str">
        <f t="shared" si="7"/>
        <v/>
      </c>
      <c r="Z239" s="7" t="s">
        <v>2698</v>
      </c>
      <c r="AA239" s="8" t="s">
        <v>98</v>
      </c>
      <c r="AB239" s="8" t="s">
        <v>2699</v>
      </c>
      <c r="AC239" s="49"/>
      <c r="AD239" s="49"/>
      <c r="AE239" s="49"/>
      <c r="AF239" s="49"/>
      <c r="AG239" s="49"/>
      <c r="AH239" s="49"/>
      <c r="AI239" s="49"/>
      <c r="AJ239" s="49"/>
      <c r="AK239" s="49"/>
      <c r="AL239" s="49"/>
      <c r="AM239" s="49"/>
      <c r="AN239" s="49"/>
      <c r="AO239" s="49"/>
      <c r="AP239" s="49"/>
      <c r="AQ239" s="49"/>
      <c r="AR239" s="49"/>
      <c r="AS239" s="49"/>
      <c r="AT239" s="52"/>
      <c r="AU239" s="52"/>
      <c r="AV239" s="52"/>
      <c r="AW239" s="52"/>
      <c r="AX239" s="52"/>
      <c r="AY239" s="52"/>
    </row>
    <row r="240" spans="1:51" ht="19.5" customHeight="1">
      <c r="A240" s="114">
        <v>44088</v>
      </c>
      <c r="B240" s="28" t="s">
        <v>1990</v>
      </c>
      <c r="C240" s="33">
        <v>42.870606000000002</v>
      </c>
      <c r="D240" s="33">
        <v>74.578472000000005</v>
      </c>
      <c r="E240" s="28">
        <v>10</v>
      </c>
      <c r="F240" s="28">
        <v>0</v>
      </c>
      <c r="G240" s="13" t="s">
        <v>21</v>
      </c>
      <c r="H240" s="28" t="str">
        <f t="shared" si="0"/>
        <v>Rally</v>
      </c>
      <c r="I240" s="28" t="s">
        <v>133</v>
      </c>
      <c r="J240" s="34" t="str">
        <f t="shared" si="1"/>
        <v>Other</v>
      </c>
      <c r="K240" s="28" t="s">
        <v>63</v>
      </c>
      <c r="L240" s="34" t="str">
        <f t="shared" si="8"/>
        <v>Justice</v>
      </c>
      <c r="M240" s="28" t="s">
        <v>64</v>
      </c>
      <c r="N240" s="34" t="str">
        <f t="shared" si="3"/>
        <v>Human Rights</v>
      </c>
      <c r="O240" s="28" t="s">
        <v>2700</v>
      </c>
      <c r="P240" s="28"/>
      <c r="Q240" s="9">
        <f t="shared" si="4"/>
        <v>1</v>
      </c>
      <c r="R240" s="125" t="s">
        <v>2701</v>
      </c>
      <c r="S240" s="28"/>
      <c r="T240" s="28" t="s">
        <v>137</v>
      </c>
      <c r="U240" s="34" t="str">
        <f t="shared" si="5"/>
        <v>Foreign Actor</v>
      </c>
      <c r="V240" s="28" t="s">
        <v>67</v>
      </c>
      <c r="W240" s="34" t="str">
        <f t="shared" si="6"/>
        <v>Neutral</v>
      </c>
      <c r="X240" s="28"/>
      <c r="Y240" s="34" t="str">
        <f t="shared" si="7"/>
        <v/>
      </c>
      <c r="Z240" s="113" t="s">
        <v>2702</v>
      </c>
      <c r="AA240" s="13" t="s">
        <v>27</v>
      </c>
      <c r="AB240" s="13" t="s">
        <v>2703</v>
      </c>
      <c r="AC240" s="49"/>
      <c r="AD240" s="49"/>
      <c r="AE240" s="49"/>
      <c r="AF240" s="49"/>
      <c r="AG240" s="49"/>
      <c r="AH240" s="49"/>
      <c r="AI240" s="49"/>
      <c r="AJ240" s="49"/>
      <c r="AK240" s="49"/>
      <c r="AL240" s="49"/>
      <c r="AM240" s="49"/>
      <c r="AN240" s="49"/>
      <c r="AO240" s="49"/>
      <c r="AP240" s="49"/>
      <c r="AQ240" s="49"/>
      <c r="AR240" s="49"/>
      <c r="AS240" s="49"/>
      <c r="AT240" s="52"/>
      <c r="AU240" s="52"/>
      <c r="AV240" s="52"/>
      <c r="AW240" s="52"/>
      <c r="AX240" s="52"/>
      <c r="AY240" s="52"/>
    </row>
    <row r="241" spans="1:51" ht="19.5" customHeight="1">
      <c r="A241" s="5">
        <v>44084</v>
      </c>
      <c r="B241" s="6" t="s">
        <v>2704</v>
      </c>
      <c r="C241" s="14">
        <v>41.763958000000002</v>
      </c>
      <c r="D241" s="15">
        <v>71.067042999999998</v>
      </c>
      <c r="E241" s="8">
        <v>10</v>
      </c>
      <c r="F241" s="8">
        <v>0</v>
      </c>
      <c r="G241" s="8" t="s">
        <v>158</v>
      </c>
      <c r="H241" s="8" t="str">
        <f t="shared" si="0"/>
        <v>Violent</v>
      </c>
      <c r="I241" s="8" t="s">
        <v>73</v>
      </c>
      <c r="J241" s="34" t="str">
        <f t="shared" si="1"/>
        <v>Environment &amp; Resource Extraction</v>
      </c>
      <c r="K241" s="8" t="s">
        <v>45</v>
      </c>
      <c r="L241" s="34" t="str">
        <f t="shared" si="8"/>
        <v>Environment &amp; Resource Extraction</v>
      </c>
      <c r="M241" s="28"/>
      <c r="N241" s="34" t="str">
        <f t="shared" si="3"/>
        <v/>
      </c>
      <c r="O241" s="8"/>
      <c r="P241" s="28"/>
      <c r="Q241" s="9">
        <f t="shared" si="4"/>
        <v>0</v>
      </c>
      <c r="R241" s="28" t="s">
        <v>2614</v>
      </c>
      <c r="S241" s="8"/>
      <c r="T241" s="8" t="s">
        <v>47</v>
      </c>
      <c r="U241" s="34" t="str">
        <f t="shared" si="5"/>
        <v>Foreign Actor</v>
      </c>
      <c r="V241" s="8" t="s">
        <v>437</v>
      </c>
      <c r="W241" s="34" t="str">
        <f t="shared" si="6"/>
        <v>Violent</v>
      </c>
      <c r="X241" s="28"/>
      <c r="Y241" s="34" t="str">
        <f t="shared" si="7"/>
        <v/>
      </c>
      <c r="Z241" s="11" t="s">
        <v>2705</v>
      </c>
      <c r="AA241" s="8" t="s">
        <v>27</v>
      </c>
      <c r="AB241" s="6" t="s">
        <v>2706</v>
      </c>
      <c r="AC241" s="49"/>
      <c r="AD241" s="49"/>
      <c r="AE241" s="49"/>
      <c r="AF241" s="49"/>
      <c r="AG241" s="49"/>
      <c r="AH241" s="49"/>
      <c r="AI241" s="49"/>
      <c r="AJ241" s="49"/>
      <c r="AK241" s="49"/>
      <c r="AL241" s="49"/>
      <c r="AM241" s="49"/>
      <c r="AN241" s="49"/>
      <c r="AO241" s="49"/>
      <c r="AP241" s="49"/>
      <c r="AQ241" s="49"/>
      <c r="AR241" s="49"/>
      <c r="AS241" s="49"/>
      <c r="AT241" s="52"/>
      <c r="AU241" s="52"/>
      <c r="AV241" s="52"/>
      <c r="AW241" s="52"/>
      <c r="AX241" s="52"/>
      <c r="AY241" s="52"/>
    </row>
    <row r="242" spans="1:51" ht="19.5" customHeight="1">
      <c r="A242" s="112">
        <v>44084</v>
      </c>
      <c r="B242" s="8" t="s">
        <v>2707</v>
      </c>
      <c r="C242" s="8">
        <v>40.241247999999999</v>
      </c>
      <c r="D242" s="15">
        <v>71.502639000000002</v>
      </c>
      <c r="E242" s="8">
        <v>10</v>
      </c>
      <c r="F242" s="8">
        <v>0</v>
      </c>
      <c r="G242" s="8" t="s">
        <v>828</v>
      </c>
      <c r="H242" s="8" t="str">
        <f t="shared" si="0"/>
        <v>Rally</v>
      </c>
      <c r="I242" s="8" t="s">
        <v>282</v>
      </c>
      <c r="J242" s="34" t="str">
        <f t="shared" si="1"/>
        <v>Property &amp; Land</v>
      </c>
      <c r="K242" s="8" t="s">
        <v>133</v>
      </c>
      <c r="L242" s="34" t="str">
        <f t="shared" si="8"/>
        <v>Other</v>
      </c>
      <c r="M242" s="28"/>
      <c r="N242" s="34" t="str">
        <f t="shared" si="3"/>
        <v/>
      </c>
      <c r="O242" s="28"/>
      <c r="P242" s="28"/>
      <c r="Q242" s="9">
        <f t="shared" si="4"/>
        <v>0</v>
      </c>
      <c r="R242" s="15" t="s">
        <v>59</v>
      </c>
      <c r="S242" s="33"/>
      <c r="T242" s="8" t="s">
        <v>59</v>
      </c>
      <c r="U242" s="34" t="str">
        <f t="shared" si="5"/>
        <v>Local Government</v>
      </c>
      <c r="V242" s="8" t="s">
        <v>67</v>
      </c>
      <c r="W242" s="34" t="str">
        <f t="shared" si="6"/>
        <v>Neutral</v>
      </c>
      <c r="X242" s="28"/>
      <c r="Y242" s="34" t="str">
        <f t="shared" si="7"/>
        <v/>
      </c>
      <c r="Z242" s="7" t="s">
        <v>2708</v>
      </c>
      <c r="AA242" s="8" t="s">
        <v>98</v>
      </c>
      <c r="AB242" s="6" t="s">
        <v>2709</v>
      </c>
      <c r="AC242" s="49"/>
      <c r="AD242" s="49"/>
      <c r="AE242" s="49"/>
      <c r="AF242" s="49"/>
      <c r="AG242" s="49"/>
      <c r="AH242" s="49"/>
      <c r="AI242" s="49"/>
      <c r="AJ242" s="49"/>
      <c r="AK242" s="49"/>
      <c r="AL242" s="49"/>
      <c r="AM242" s="49"/>
      <c r="AN242" s="49"/>
      <c r="AO242" s="49"/>
      <c r="AP242" s="49"/>
      <c r="AQ242" s="49"/>
      <c r="AR242" s="49"/>
      <c r="AS242" s="49"/>
      <c r="AT242" s="52"/>
      <c r="AU242" s="52"/>
      <c r="AV242" s="52"/>
      <c r="AW242" s="52"/>
      <c r="AX242" s="52"/>
      <c r="AY242" s="52"/>
    </row>
    <row r="243" spans="1:51" ht="19.5" customHeight="1">
      <c r="A243" s="114">
        <v>44083</v>
      </c>
      <c r="B243" s="28" t="s">
        <v>1990</v>
      </c>
      <c r="C243" s="28">
        <v>42.869745000000002</v>
      </c>
      <c r="D243" s="33">
        <v>74.616152</v>
      </c>
      <c r="E243" s="28">
        <v>500</v>
      </c>
      <c r="F243" s="28">
        <v>0</v>
      </c>
      <c r="G243" s="13" t="s">
        <v>21</v>
      </c>
      <c r="H243" s="28" t="str">
        <f t="shared" si="0"/>
        <v>Rally</v>
      </c>
      <c r="I243" s="28" t="s">
        <v>22</v>
      </c>
      <c r="J243" s="34" t="str">
        <f t="shared" si="1"/>
        <v>Human Rights</v>
      </c>
      <c r="K243" s="28" t="s">
        <v>51</v>
      </c>
      <c r="L243" s="34" t="str">
        <f t="shared" si="8"/>
        <v>Justice</v>
      </c>
      <c r="M243" s="28"/>
      <c r="N243" s="34" t="str">
        <f t="shared" si="3"/>
        <v/>
      </c>
      <c r="O243" s="28" t="s">
        <v>2710</v>
      </c>
      <c r="P243" s="28"/>
      <c r="Q243" s="9">
        <f t="shared" si="4"/>
        <v>1</v>
      </c>
      <c r="R243" s="33" t="s">
        <v>2711</v>
      </c>
      <c r="S243" s="33" t="s">
        <v>2712</v>
      </c>
      <c r="T243" s="28" t="s">
        <v>53</v>
      </c>
      <c r="U243" s="34" t="str">
        <f t="shared" si="5"/>
        <v>Justice System</v>
      </c>
      <c r="V243" s="28" t="s">
        <v>205</v>
      </c>
      <c r="W243" s="34" t="str">
        <f t="shared" si="6"/>
        <v>Cautious</v>
      </c>
      <c r="X243" s="28"/>
      <c r="Y243" s="34" t="str">
        <f t="shared" si="7"/>
        <v/>
      </c>
      <c r="Z243" s="113" t="s">
        <v>2713</v>
      </c>
      <c r="AA243" s="13" t="s">
        <v>27</v>
      </c>
      <c r="AB243" s="117" t="s">
        <v>2714</v>
      </c>
      <c r="AC243" s="49"/>
      <c r="AD243" s="49"/>
      <c r="AE243" s="49"/>
      <c r="AF243" s="49"/>
      <c r="AG243" s="49"/>
      <c r="AH243" s="49"/>
      <c r="AI243" s="49"/>
      <c r="AJ243" s="49"/>
      <c r="AK243" s="49"/>
      <c r="AL243" s="49"/>
      <c r="AM243" s="49"/>
      <c r="AN243" s="49"/>
      <c r="AO243" s="49"/>
      <c r="AP243" s="49"/>
      <c r="AQ243" s="49"/>
      <c r="AR243" s="49"/>
      <c r="AS243" s="49"/>
      <c r="AT243" s="52"/>
      <c r="AU243" s="52"/>
      <c r="AV243" s="52"/>
      <c r="AW243" s="52"/>
      <c r="AX243" s="52"/>
      <c r="AY243" s="52"/>
    </row>
    <row r="244" spans="1:51" ht="19.5" customHeight="1">
      <c r="A244" s="114">
        <v>44081</v>
      </c>
      <c r="B244" s="28" t="s">
        <v>1990</v>
      </c>
      <c r="C244" s="28">
        <v>42.869745000000002</v>
      </c>
      <c r="D244" s="33">
        <v>74.616152</v>
      </c>
      <c r="E244" s="28">
        <v>300</v>
      </c>
      <c r="F244" s="28">
        <v>0</v>
      </c>
      <c r="G244" s="13" t="s">
        <v>21</v>
      </c>
      <c r="H244" s="28" t="str">
        <f t="shared" si="0"/>
        <v>Rally</v>
      </c>
      <c r="I244" s="28" t="s">
        <v>22</v>
      </c>
      <c r="J244" s="34" t="str">
        <f t="shared" si="1"/>
        <v>Human Rights</v>
      </c>
      <c r="K244" s="28" t="s">
        <v>51</v>
      </c>
      <c r="L244" s="34" t="str">
        <f t="shared" si="8"/>
        <v>Justice</v>
      </c>
      <c r="M244" s="28"/>
      <c r="N244" s="34" t="str">
        <f t="shared" si="3"/>
        <v/>
      </c>
      <c r="O244" s="28" t="s">
        <v>2710</v>
      </c>
      <c r="P244" s="28" t="s">
        <v>2715</v>
      </c>
      <c r="Q244" s="9">
        <f t="shared" si="4"/>
        <v>1</v>
      </c>
      <c r="R244" s="33" t="s">
        <v>2711</v>
      </c>
      <c r="S244" s="33" t="s">
        <v>2712</v>
      </c>
      <c r="T244" s="28" t="s">
        <v>53</v>
      </c>
      <c r="U244" s="34" t="str">
        <f t="shared" si="5"/>
        <v>Justice System</v>
      </c>
      <c r="V244" s="8" t="s">
        <v>437</v>
      </c>
      <c r="W244" s="34" t="str">
        <f t="shared" si="6"/>
        <v>Violent</v>
      </c>
      <c r="X244" s="28"/>
      <c r="Y244" s="34" t="str">
        <f t="shared" si="7"/>
        <v/>
      </c>
      <c r="Z244" s="7" t="s">
        <v>2716</v>
      </c>
      <c r="AA244" s="13" t="s">
        <v>27</v>
      </c>
      <c r="AB244" s="117" t="s">
        <v>2717</v>
      </c>
      <c r="AC244" s="49"/>
      <c r="AD244" s="49"/>
      <c r="AE244" s="49"/>
      <c r="AF244" s="49"/>
      <c r="AG244" s="49"/>
      <c r="AH244" s="49"/>
      <c r="AI244" s="49"/>
      <c r="AJ244" s="49"/>
      <c r="AK244" s="49"/>
      <c r="AL244" s="49"/>
      <c r="AM244" s="49"/>
      <c r="AN244" s="49"/>
      <c r="AO244" s="49"/>
      <c r="AP244" s="49"/>
      <c r="AQ244" s="49"/>
      <c r="AR244" s="49"/>
      <c r="AS244" s="49"/>
      <c r="AT244" s="52"/>
      <c r="AU244" s="52"/>
      <c r="AV244" s="52"/>
      <c r="AW244" s="52"/>
      <c r="AX244" s="52"/>
      <c r="AY244" s="52"/>
    </row>
    <row r="245" spans="1:51" ht="19.5" customHeight="1">
      <c r="A245" s="112">
        <v>44081</v>
      </c>
      <c r="B245" s="8" t="s">
        <v>2718</v>
      </c>
      <c r="C245" s="8">
        <v>41.133268999999999</v>
      </c>
      <c r="D245" s="8">
        <v>72.883837</v>
      </c>
      <c r="E245" s="8">
        <v>20</v>
      </c>
      <c r="F245" s="8">
        <v>0</v>
      </c>
      <c r="G245" s="8" t="s">
        <v>21</v>
      </c>
      <c r="H245" s="8" t="str">
        <f t="shared" si="0"/>
        <v>Rally</v>
      </c>
      <c r="I245" s="8" t="s">
        <v>282</v>
      </c>
      <c r="J245" s="34" t="str">
        <f t="shared" si="1"/>
        <v>Property &amp; Land</v>
      </c>
      <c r="K245" s="28"/>
      <c r="L245" s="34" t="str">
        <f t="shared" si="8"/>
        <v/>
      </c>
      <c r="M245" s="28"/>
      <c r="N245" s="34" t="str">
        <f t="shared" si="3"/>
        <v/>
      </c>
      <c r="O245" s="28"/>
      <c r="P245" s="28"/>
      <c r="Q245" s="9">
        <f t="shared" si="4"/>
        <v>0</v>
      </c>
      <c r="R245" s="15" t="s">
        <v>59</v>
      </c>
      <c r="S245" s="33"/>
      <c r="T245" s="8" t="s">
        <v>59</v>
      </c>
      <c r="U245" s="34" t="str">
        <f t="shared" si="5"/>
        <v>Local Government</v>
      </c>
      <c r="V245" s="8" t="s">
        <v>67</v>
      </c>
      <c r="W245" s="34" t="str">
        <f t="shared" si="6"/>
        <v>Neutral</v>
      </c>
      <c r="X245" s="28"/>
      <c r="Y245" s="34" t="str">
        <f t="shared" si="7"/>
        <v/>
      </c>
      <c r="Z245" s="7" t="s">
        <v>2719</v>
      </c>
      <c r="AA245" s="8" t="s">
        <v>98</v>
      </c>
      <c r="AB245" s="6" t="s">
        <v>2720</v>
      </c>
      <c r="AC245" s="49"/>
      <c r="AD245" s="49"/>
      <c r="AE245" s="49"/>
      <c r="AF245" s="49"/>
      <c r="AG245" s="49"/>
      <c r="AH245" s="49"/>
      <c r="AI245" s="49"/>
      <c r="AJ245" s="49"/>
      <c r="AK245" s="49"/>
      <c r="AL245" s="49"/>
      <c r="AM245" s="49"/>
      <c r="AN245" s="49"/>
      <c r="AO245" s="49"/>
      <c r="AP245" s="49"/>
      <c r="AQ245" s="49"/>
      <c r="AR245" s="49"/>
      <c r="AS245" s="49"/>
      <c r="AT245" s="52"/>
      <c r="AU245" s="52"/>
      <c r="AV245" s="52"/>
      <c r="AW245" s="52"/>
      <c r="AX245" s="52"/>
      <c r="AY245" s="52"/>
    </row>
    <row r="246" spans="1:51" ht="19.5" customHeight="1">
      <c r="A246" s="112">
        <v>44078</v>
      </c>
      <c r="B246" s="8" t="s">
        <v>1990</v>
      </c>
      <c r="C246" s="8">
        <v>42.879869999999997</v>
      </c>
      <c r="D246" s="15">
        <v>74.585785999999999</v>
      </c>
      <c r="E246" s="8">
        <v>100</v>
      </c>
      <c r="F246" s="8">
        <v>0</v>
      </c>
      <c r="G246" s="13" t="s">
        <v>21</v>
      </c>
      <c r="H246" s="28" t="str">
        <f t="shared" si="0"/>
        <v>Rally</v>
      </c>
      <c r="I246" s="28" t="s">
        <v>22</v>
      </c>
      <c r="J246" s="34" t="str">
        <f t="shared" si="1"/>
        <v>Human Rights</v>
      </c>
      <c r="K246" s="28"/>
      <c r="L246" s="34" t="str">
        <f t="shared" si="8"/>
        <v/>
      </c>
      <c r="M246" s="28"/>
      <c r="N246" s="34" t="str">
        <f t="shared" si="3"/>
        <v/>
      </c>
      <c r="O246" s="28" t="s">
        <v>2710</v>
      </c>
      <c r="P246" s="28"/>
      <c r="Q246" s="9">
        <f t="shared" si="4"/>
        <v>1</v>
      </c>
      <c r="R246" s="125" t="s">
        <v>2721</v>
      </c>
      <c r="S246" s="33" t="s">
        <v>2712</v>
      </c>
      <c r="T246" s="28" t="s">
        <v>24</v>
      </c>
      <c r="U246" s="34" t="str">
        <f t="shared" si="5"/>
        <v>National Government</v>
      </c>
      <c r="V246" s="28" t="s">
        <v>67</v>
      </c>
      <c r="W246" s="34" t="str">
        <f t="shared" si="6"/>
        <v>Neutral</v>
      </c>
      <c r="X246" s="28"/>
      <c r="Y246" s="34" t="str">
        <f t="shared" si="7"/>
        <v/>
      </c>
      <c r="Z246" s="7" t="s">
        <v>2722</v>
      </c>
      <c r="AA246" s="13" t="s">
        <v>27</v>
      </c>
      <c r="AB246" s="8" t="s">
        <v>2723</v>
      </c>
      <c r="AC246" s="49"/>
      <c r="AD246" s="49"/>
      <c r="AE246" s="49"/>
      <c r="AF246" s="49"/>
      <c r="AG246" s="49"/>
      <c r="AH246" s="49"/>
      <c r="AI246" s="49"/>
      <c r="AJ246" s="49"/>
      <c r="AK246" s="49"/>
      <c r="AL246" s="49"/>
      <c r="AM246" s="49"/>
      <c r="AN246" s="49"/>
      <c r="AO246" s="49"/>
      <c r="AP246" s="49"/>
      <c r="AQ246" s="49"/>
      <c r="AR246" s="49"/>
      <c r="AS246" s="49"/>
      <c r="AT246" s="52"/>
      <c r="AU246" s="52"/>
      <c r="AV246" s="52"/>
      <c r="AW246" s="52"/>
      <c r="AX246" s="52"/>
      <c r="AY246" s="52"/>
    </row>
    <row r="247" spans="1:51" ht="19.5" customHeight="1">
      <c r="A247" s="112">
        <v>44078</v>
      </c>
      <c r="B247" s="8" t="s">
        <v>1990</v>
      </c>
      <c r="C247" s="8">
        <v>42.875786714791097</v>
      </c>
      <c r="D247" s="15">
        <v>74.614318847469306</v>
      </c>
      <c r="E247" s="8">
        <v>1</v>
      </c>
      <c r="F247" s="8">
        <v>0</v>
      </c>
      <c r="G247" s="8" t="s">
        <v>21</v>
      </c>
      <c r="H247" s="8" t="str">
        <f t="shared" si="0"/>
        <v>Rally</v>
      </c>
      <c r="I247" s="8" t="s">
        <v>22</v>
      </c>
      <c r="J247" s="34" t="str">
        <f t="shared" si="1"/>
        <v>Human Rights</v>
      </c>
      <c r="K247" s="8" t="s">
        <v>140</v>
      </c>
      <c r="L247" s="34" t="str">
        <f t="shared" si="8"/>
        <v>Covid-19</v>
      </c>
      <c r="M247" s="28"/>
      <c r="N247" s="34" t="str">
        <f t="shared" si="3"/>
        <v/>
      </c>
      <c r="O247" s="8" t="s">
        <v>2724</v>
      </c>
      <c r="P247" s="28"/>
      <c r="Q247" s="9">
        <f t="shared" si="4"/>
        <v>1</v>
      </c>
      <c r="R247" s="125" t="s">
        <v>24</v>
      </c>
      <c r="S247" s="33"/>
      <c r="T247" s="125" t="s">
        <v>24</v>
      </c>
      <c r="U247" s="34" t="str">
        <f t="shared" si="5"/>
        <v>National Government</v>
      </c>
      <c r="V247" s="8" t="s">
        <v>67</v>
      </c>
      <c r="W247" s="34" t="str">
        <f t="shared" si="6"/>
        <v>Neutral</v>
      </c>
      <c r="X247" s="28"/>
      <c r="Y247" s="34" t="str">
        <f t="shared" si="7"/>
        <v/>
      </c>
      <c r="Z247" s="7" t="s">
        <v>2725</v>
      </c>
      <c r="AA247" s="13" t="s">
        <v>27</v>
      </c>
      <c r="AB247" s="8" t="s">
        <v>2726</v>
      </c>
      <c r="AC247" s="49"/>
      <c r="AD247" s="49"/>
      <c r="AE247" s="49"/>
      <c r="AF247" s="49"/>
      <c r="AG247" s="49"/>
      <c r="AH247" s="49"/>
      <c r="AI247" s="49"/>
      <c r="AJ247" s="49"/>
      <c r="AK247" s="49"/>
      <c r="AL247" s="49"/>
      <c r="AM247" s="49"/>
      <c r="AN247" s="49"/>
      <c r="AO247" s="49"/>
      <c r="AP247" s="49"/>
      <c r="AQ247" s="49"/>
      <c r="AR247" s="49"/>
      <c r="AS247" s="49"/>
      <c r="AT247" s="52"/>
      <c r="AU247" s="52"/>
      <c r="AV247" s="52"/>
      <c r="AW247" s="52"/>
      <c r="AX247" s="52"/>
      <c r="AY247" s="52"/>
    </row>
    <row r="248" spans="1:51" ht="19.5" customHeight="1">
      <c r="A248" s="114">
        <v>44077</v>
      </c>
      <c r="B248" s="28" t="s">
        <v>1990</v>
      </c>
      <c r="C248" s="28">
        <v>42.843344999999999</v>
      </c>
      <c r="D248" s="33">
        <v>74.605264000000005</v>
      </c>
      <c r="E248" s="28">
        <v>3</v>
      </c>
      <c r="F248" s="28">
        <v>0</v>
      </c>
      <c r="G248" s="13" t="s">
        <v>21</v>
      </c>
      <c r="H248" s="28" t="str">
        <f t="shared" si="0"/>
        <v>Rally</v>
      </c>
      <c r="I248" s="28" t="s">
        <v>73</v>
      </c>
      <c r="J248" s="34" t="str">
        <f t="shared" si="1"/>
        <v>Environment &amp; Resource Extraction</v>
      </c>
      <c r="K248" s="8" t="s">
        <v>45</v>
      </c>
      <c r="L248" s="34" t="str">
        <f t="shared" si="8"/>
        <v>Environment &amp; Resource Extraction</v>
      </c>
      <c r="M248" s="8"/>
      <c r="N248" s="34" t="str">
        <f t="shared" si="3"/>
        <v/>
      </c>
      <c r="O248" s="28" t="s">
        <v>2727</v>
      </c>
      <c r="P248" s="28"/>
      <c r="Q248" s="9">
        <f t="shared" si="4"/>
        <v>1</v>
      </c>
      <c r="R248" s="126" t="s">
        <v>2728</v>
      </c>
      <c r="S248" s="123" t="s">
        <v>2729</v>
      </c>
      <c r="T248" s="28" t="s">
        <v>81</v>
      </c>
      <c r="U248" s="34" t="str">
        <f t="shared" si="5"/>
        <v>Local Non-Gov Actor</v>
      </c>
      <c r="V248" s="28" t="s">
        <v>67</v>
      </c>
      <c r="W248" s="34" t="str">
        <f t="shared" si="6"/>
        <v>Neutral</v>
      </c>
      <c r="X248" s="28"/>
      <c r="Y248" s="34" t="str">
        <f t="shared" si="7"/>
        <v/>
      </c>
      <c r="Z248" s="113" t="s">
        <v>2730</v>
      </c>
      <c r="AA248" s="13" t="s">
        <v>27</v>
      </c>
      <c r="AB248" s="13" t="s">
        <v>2731</v>
      </c>
      <c r="AC248" s="49"/>
      <c r="AD248" s="49"/>
      <c r="AE248" s="49"/>
      <c r="AF248" s="49"/>
      <c r="AG248" s="49"/>
      <c r="AH248" s="49"/>
      <c r="AI248" s="49"/>
      <c r="AJ248" s="49"/>
      <c r="AK248" s="49"/>
      <c r="AL248" s="49"/>
      <c r="AM248" s="49"/>
      <c r="AN248" s="49"/>
      <c r="AO248" s="49"/>
      <c r="AP248" s="49"/>
      <c r="AQ248" s="49"/>
      <c r="AR248" s="49"/>
      <c r="AS248" s="49"/>
      <c r="AT248" s="52"/>
      <c r="AU248" s="52"/>
      <c r="AV248" s="52"/>
      <c r="AW248" s="52"/>
      <c r="AX248" s="52"/>
      <c r="AY248" s="52"/>
    </row>
    <row r="249" spans="1:51" ht="19.5" customHeight="1">
      <c r="A249" s="114">
        <v>44075</v>
      </c>
      <c r="B249" s="28" t="s">
        <v>1990</v>
      </c>
      <c r="C249" s="28">
        <v>42.877434000000001</v>
      </c>
      <c r="D249" s="33">
        <v>74.600228000000001</v>
      </c>
      <c r="E249" s="8">
        <v>150</v>
      </c>
      <c r="F249" s="28">
        <v>0</v>
      </c>
      <c r="G249" s="13" t="s">
        <v>21</v>
      </c>
      <c r="H249" s="28" t="str">
        <f t="shared" si="0"/>
        <v>Rally</v>
      </c>
      <c r="I249" s="28" t="s">
        <v>96</v>
      </c>
      <c r="J249" s="34" t="str">
        <f t="shared" si="1"/>
        <v>Property &amp; Land</v>
      </c>
      <c r="K249" s="28" t="s">
        <v>44</v>
      </c>
      <c r="L249" s="34" t="str">
        <f t="shared" si="8"/>
        <v>Livelihood</v>
      </c>
      <c r="M249" s="28"/>
      <c r="N249" s="34" t="str">
        <f t="shared" si="3"/>
        <v/>
      </c>
      <c r="O249" s="28"/>
      <c r="P249" s="28"/>
      <c r="Q249" s="9">
        <f t="shared" si="4"/>
        <v>0</v>
      </c>
      <c r="R249" s="123" t="s">
        <v>2732</v>
      </c>
      <c r="S249" s="28" t="s">
        <v>2733</v>
      </c>
      <c r="T249" s="28" t="s">
        <v>24</v>
      </c>
      <c r="U249" s="34" t="str">
        <f t="shared" si="5"/>
        <v>National Government</v>
      </c>
      <c r="V249" s="28" t="s">
        <v>48</v>
      </c>
      <c r="W249" s="34" t="str">
        <f t="shared" si="6"/>
        <v>Constructive</v>
      </c>
      <c r="X249" s="28" t="s">
        <v>82</v>
      </c>
      <c r="Y249" s="34" t="str">
        <f t="shared" si="7"/>
        <v>Constructive</v>
      </c>
      <c r="Z249" s="7" t="s">
        <v>2734</v>
      </c>
      <c r="AA249" s="13" t="s">
        <v>27</v>
      </c>
      <c r="AB249" s="117" t="s">
        <v>2735</v>
      </c>
      <c r="AC249" s="49"/>
      <c r="AD249" s="49"/>
      <c r="AE249" s="49"/>
      <c r="AF249" s="49"/>
      <c r="AG249" s="49"/>
      <c r="AH249" s="49"/>
      <c r="AI249" s="49"/>
      <c r="AJ249" s="49"/>
      <c r="AK249" s="49"/>
      <c r="AL249" s="49"/>
      <c r="AM249" s="49"/>
      <c r="AN249" s="49"/>
      <c r="AO249" s="49"/>
      <c r="AP249" s="49"/>
      <c r="AQ249" s="49"/>
      <c r="AR249" s="49"/>
      <c r="AS249" s="49"/>
      <c r="AT249" s="52"/>
      <c r="AU249" s="52"/>
      <c r="AV249" s="52"/>
      <c r="AW249" s="52"/>
      <c r="AX249" s="52"/>
      <c r="AY249" s="52"/>
    </row>
    <row r="250" spans="1:51" ht="19.5" customHeight="1">
      <c r="A250" s="114">
        <v>44075</v>
      </c>
      <c r="B250" s="28" t="s">
        <v>1990</v>
      </c>
      <c r="C250" s="28">
        <v>42.876676000000003</v>
      </c>
      <c r="D250" s="33">
        <v>74.612697999999995</v>
      </c>
      <c r="E250" s="28">
        <v>70</v>
      </c>
      <c r="F250" s="28">
        <v>0</v>
      </c>
      <c r="G250" s="13" t="s">
        <v>21</v>
      </c>
      <c r="H250" s="28" t="str">
        <f t="shared" si="0"/>
        <v>Rally</v>
      </c>
      <c r="I250" s="28" t="s">
        <v>22</v>
      </c>
      <c r="J250" s="34" t="str">
        <f t="shared" si="1"/>
        <v>Human Rights</v>
      </c>
      <c r="K250" s="28" t="s">
        <v>51</v>
      </c>
      <c r="L250" s="34" t="str">
        <f t="shared" si="8"/>
        <v>Justice</v>
      </c>
      <c r="M250" s="28"/>
      <c r="N250" s="34" t="str">
        <f t="shared" si="3"/>
        <v/>
      </c>
      <c r="O250" s="28"/>
      <c r="P250" s="28"/>
      <c r="Q250" s="9">
        <f t="shared" si="4"/>
        <v>0</v>
      </c>
      <c r="R250" s="127" t="s">
        <v>2712</v>
      </c>
      <c r="S250" s="28"/>
      <c r="T250" s="28" t="s">
        <v>24</v>
      </c>
      <c r="U250" s="34" t="str">
        <f t="shared" si="5"/>
        <v>National Government</v>
      </c>
      <c r="V250" s="28" t="s">
        <v>67</v>
      </c>
      <c r="W250" s="34" t="str">
        <f t="shared" si="6"/>
        <v>Neutral</v>
      </c>
      <c r="X250" s="28"/>
      <c r="Y250" s="34" t="str">
        <f t="shared" si="7"/>
        <v/>
      </c>
      <c r="Z250" s="113" t="s">
        <v>2736</v>
      </c>
      <c r="AA250" s="13" t="s">
        <v>27</v>
      </c>
      <c r="AB250" s="117" t="s">
        <v>2737</v>
      </c>
      <c r="AC250" s="49"/>
      <c r="AD250" s="49"/>
      <c r="AE250" s="49"/>
      <c r="AF250" s="49"/>
      <c r="AG250" s="49"/>
      <c r="AH250" s="49"/>
      <c r="AI250" s="49"/>
      <c r="AJ250" s="49"/>
      <c r="AK250" s="49"/>
      <c r="AL250" s="49"/>
      <c r="AM250" s="49"/>
      <c r="AN250" s="49"/>
      <c r="AO250" s="49"/>
      <c r="AP250" s="49"/>
      <c r="AQ250" s="49"/>
      <c r="AR250" s="49"/>
      <c r="AS250" s="49"/>
      <c r="AT250" s="52"/>
      <c r="AU250" s="52"/>
      <c r="AV250" s="52"/>
      <c r="AW250" s="52"/>
      <c r="AX250" s="52"/>
      <c r="AY250" s="52"/>
    </row>
    <row r="251" spans="1:51" ht="19.5" customHeight="1">
      <c r="A251" s="114">
        <v>44075</v>
      </c>
      <c r="B251" s="28" t="s">
        <v>1990</v>
      </c>
      <c r="C251" s="28">
        <v>42.879741000000003</v>
      </c>
      <c r="D251" s="33">
        <v>74.605542</v>
      </c>
      <c r="E251" s="28">
        <v>100</v>
      </c>
      <c r="F251" s="28">
        <v>0</v>
      </c>
      <c r="G251" s="13" t="s">
        <v>21</v>
      </c>
      <c r="H251" s="28" t="str">
        <f t="shared" si="0"/>
        <v>Rally</v>
      </c>
      <c r="I251" s="28" t="s">
        <v>51</v>
      </c>
      <c r="J251" s="34" t="str">
        <f t="shared" si="1"/>
        <v>Justice</v>
      </c>
      <c r="K251" s="28" t="s">
        <v>22</v>
      </c>
      <c r="L251" s="34" t="str">
        <f t="shared" si="8"/>
        <v>Human Rights</v>
      </c>
      <c r="M251" s="28"/>
      <c r="N251" s="34" t="str">
        <f t="shared" si="3"/>
        <v/>
      </c>
      <c r="O251" s="28" t="s">
        <v>2537</v>
      </c>
      <c r="P251" s="28" t="s">
        <v>2657</v>
      </c>
      <c r="Q251" s="9">
        <f t="shared" si="4"/>
        <v>1</v>
      </c>
      <c r="R251" s="33" t="s">
        <v>1280</v>
      </c>
      <c r="S251" s="28"/>
      <c r="T251" s="28" t="s">
        <v>53</v>
      </c>
      <c r="U251" s="34" t="str">
        <f t="shared" si="5"/>
        <v>Justice System</v>
      </c>
      <c r="V251" s="28" t="s">
        <v>67</v>
      </c>
      <c r="W251" s="34" t="str">
        <f t="shared" si="6"/>
        <v>Neutral</v>
      </c>
      <c r="X251" s="28"/>
      <c r="Y251" s="34" t="str">
        <f t="shared" si="7"/>
        <v/>
      </c>
      <c r="Z251" s="113" t="s">
        <v>2738</v>
      </c>
      <c r="AA251" s="13" t="s">
        <v>27</v>
      </c>
      <c r="AB251" s="128" t="s">
        <v>2739</v>
      </c>
      <c r="AC251" s="49"/>
      <c r="AD251" s="49"/>
      <c r="AE251" s="49"/>
      <c r="AF251" s="49"/>
      <c r="AG251" s="49"/>
      <c r="AH251" s="49"/>
      <c r="AI251" s="49"/>
      <c r="AJ251" s="49"/>
      <c r="AK251" s="49"/>
      <c r="AL251" s="49"/>
      <c r="AM251" s="49"/>
      <c r="AN251" s="49"/>
      <c r="AO251" s="49"/>
      <c r="AP251" s="49"/>
      <c r="AQ251" s="49"/>
      <c r="AR251" s="49"/>
      <c r="AS251" s="49"/>
      <c r="AT251" s="52"/>
      <c r="AU251" s="52"/>
      <c r="AV251" s="52"/>
      <c r="AW251" s="52"/>
      <c r="AX251" s="52"/>
      <c r="AY251" s="52"/>
    </row>
    <row r="252" spans="1:51" ht="19.5" customHeight="1">
      <c r="A252" s="114">
        <v>44070</v>
      </c>
      <c r="B252" s="28" t="s">
        <v>1990</v>
      </c>
      <c r="C252" s="33">
        <v>42.876935000000003</v>
      </c>
      <c r="D252" s="33">
        <v>74.612677000000005</v>
      </c>
      <c r="E252" s="28">
        <v>7</v>
      </c>
      <c r="F252" s="28">
        <v>0</v>
      </c>
      <c r="G252" s="13" t="s">
        <v>21</v>
      </c>
      <c r="H252" s="28" t="str">
        <f t="shared" si="0"/>
        <v>Rally</v>
      </c>
      <c r="I252" s="28" t="s">
        <v>22</v>
      </c>
      <c r="J252" s="34" t="str">
        <f t="shared" si="1"/>
        <v>Human Rights</v>
      </c>
      <c r="K252" s="28"/>
      <c r="L252" s="34" t="str">
        <f t="shared" si="8"/>
        <v/>
      </c>
      <c r="M252" s="28"/>
      <c r="N252" s="34" t="str">
        <f t="shared" si="3"/>
        <v/>
      </c>
      <c r="O252" s="28" t="s">
        <v>2316</v>
      </c>
      <c r="P252" s="28" t="s">
        <v>2740</v>
      </c>
      <c r="Q252" s="9">
        <f t="shared" si="4"/>
        <v>1</v>
      </c>
      <c r="R252" s="129" t="s">
        <v>2712</v>
      </c>
      <c r="S252" s="28"/>
      <c r="T252" s="28" t="s">
        <v>24</v>
      </c>
      <c r="U252" s="34" t="str">
        <f t="shared" si="5"/>
        <v>National Government</v>
      </c>
      <c r="V252" s="28" t="s">
        <v>205</v>
      </c>
      <c r="W252" s="34" t="str">
        <f t="shared" si="6"/>
        <v>Cautious</v>
      </c>
      <c r="X252" s="28"/>
      <c r="Y252" s="34" t="str">
        <f t="shared" si="7"/>
        <v/>
      </c>
      <c r="Z252" s="28" t="s">
        <v>2741</v>
      </c>
      <c r="AA252" s="13" t="s">
        <v>27</v>
      </c>
      <c r="AB252" s="117" t="s">
        <v>2742</v>
      </c>
      <c r="AC252" s="49"/>
      <c r="AD252" s="49"/>
      <c r="AE252" s="49"/>
      <c r="AF252" s="49"/>
      <c r="AG252" s="49"/>
      <c r="AH252" s="49"/>
      <c r="AI252" s="49"/>
      <c r="AJ252" s="49"/>
      <c r="AK252" s="49"/>
      <c r="AL252" s="49"/>
      <c r="AM252" s="49"/>
      <c r="AN252" s="49"/>
      <c r="AO252" s="49"/>
      <c r="AP252" s="49"/>
      <c r="AQ252" s="49"/>
      <c r="AR252" s="49"/>
      <c r="AS252" s="49"/>
      <c r="AT252" s="52"/>
      <c r="AU252" s="52"/>
      <c r="AV252" s="52"/>
      <c r="AW252" s="52"/>
      <c r="AX252" s="52"/>
      <c r="AY252" s="52"/>
    </row>
    <row r="253" spans="1:51" ht="19.5" customHeight="1">
      <c r="A253" s="114">
        <v>44070</v>
      </c>
      <c r="B253" s="13" t="s">
        <v>1990</v>
      </c>
      <c r="C253" s="33">
        <v>42.869745000000002</v>
      </c>
      <c r="D253" s="33">
        <v>74.616152</v>
      </c>
      <c r="E253" s="28">
        <v>200</v>
      </c>
      <c r="F253" s="28">
        <v>0</v>
      </c>
      <c r="G253" s="28" t="s">
        <v>21</v>
      </c>
      <c r="H253" s="28" t="str">
        <f t="shared" si="0"/>
        <v>Rally</v>
      </c>
      <c r="I253" s="28" t="s">
        <v>22</v>
      </c>
      <c r="J253" s="34" t="str">
        <f t="shared" si="1"/>
        <v>Human Rights</v>
      </c>
      <c r="K253" s="28"/>
      <c r="L253" s="34" t="str">
        <f t="shared" si="8"/>
        <v/>
      </c>
      <c r="M253" s="28"/>
      <c r="N253" s="34" t="str">
        <f t="shared" si="3"/>
        <v/>
      </c>
      <c r="O253" s="28" t="s">
        <v>2743</v>
      </c>
      <c r="P253" s="28" t="s">
        <v>2463</v>
      </c>
      <c r="Q253" s="9">
        <f t="shared" si="4"/>
        <v>1</v>
      </c>
      <c r="R253" s="33" t="s">
        <v>2711</v>
      </c>
      <c r="S253" s="33" t="s">
        <v>2712</v>
      </c>
      <c r="T253" s="28" t="s">
        <v>53</v>
      </c>
      <c r="U253" s="34" t="str">
        <f t="shared" si="5"/>
        <v>Justice System</v>
      </c>
      <c r="V253" s="28" t="s">
        <v>205</v>
      </c>
      <c r="W253" s="34" t="str">
        <f t="shared" si="6"/>
        <v>Cautious</v>
      </c>
      <c r="X253" s="28"/>
      <c r="Y253" s="34" t="str">
        <f t="shared" si="7"/>
        <v/>
      </c>
      <c r="Z253" s="113" t="s">
        <v>2744</v>
      </c>
      <c r="AA253" s="13" t="s">
        <v>27</v>
      </c>
      <c r="AB253" s="117" t="s">
        <v>2745</v>
      </c>
      <c r="AC253" s="49"/>
      <c r="AD253" s="49"/>
      <c r="AE253" s="49"/>
      <c r="AF253" s="49"/>
      <c r="AG253" s="49"/>
      <c r="AH253" s="49"/>
      <c r="AI253" s="49"/>
      <c r="AJ253" s="49"/>
      <c r="AK253" s="49"/>
      <c r="AL253" s="49"/>
      <c r="AM253" s="49"/>
      <c r="AN253" s="49"/>
      <c r="AO253" s="49"/>
      <c r="AP253" s="49"/>
      <c r="AQ253" s="49"/>
      <c r="AR253" s="49"/>
      <c r="AS253" s="49"/>
      <c r="AT253" s="52"/>
      <c r="AU253" s="52"/>
      <c r="AV253" s="52"/>
      <c r="AW253" s="52"/>
      <c r="AX253" s="52"/>
      <c r="AY253" s="52"/>
    </row>
    <row r="254" spans="1:51" ht="19.5" customHeight="1">
      <c r="A254" s="114">
        <v>44070</v>
      </c>
      <c r="B254" s="28" t="s">
        <v>2562</v>
      </c>
      <c r="C254" s="28">
        <v>42.825713</v>
      </c>
      <c r="D254" s="33">
        <v>75.289985999999999</v>
      </c>
      <c r="E254" s="28">
        <v>40</v>
      </c>
      <c r="F254" s="28">
        <v>0</v>
      </c>
      <c r="G254" s="13" t="s">
        <v>21</v>
      </c>
      <c r="H254" s="28" t="str">
        <f t="shared" si="0"/>
        <v>Rally</v>
      </c>
      <c r="I254" s="28" t="s">
        <v>22</v>
      </c>
      <c r="J254" s="34" t="str">
        <f t="shared" si="1"/>
        <v>Human Rights</v>
      </c>
      <c r="K254" s="28"/>
      <c r="L254" s="34" t="str">
        <f t="shared" si="8"/>
        <v/>
      </c>
      <c r="M254" s="28"/>
      <c r="N254" s="34" t="str">
        <f t="shared" si="3"/>
        <v/>
      </c>
      <c r="O254" s="28"/>
      <c r="P254" s="28"/>
      <c r="Q254" s="9">
        <f t="shared" si="4"/>
        <v>0</v>
      </c>
      <c r="R254" s="127" t="s">
        <v>2712</v>
      </c>
      <c r="S254" s="28"/>
      <c r="T254" s="28" t="s">
        <v>24</v>
      </c>
      <c r="U254" s="34" t="str">
        <f t="shared" si="5"/>
        <v>National Government</v>
      </c>
      <c r="V254" s="28" t="s">
        <v>67</v>
      </c>
      <c r="W254" s="34" t="str">
        <f t="shared" si="6"/>
        <v>Neutral</v>
      </c>
      <c r="X254" s="28"/>
      <c r="Y254" s="34" t="str">
        <f t="shared" si="7"/>
        <v/>
      </c>
      <c r="Z254" s="113" t="s">
        <v>2746</v>
      </c>
      <c r="AA254" s="13" t="s">
        <v>27</v>
      </c>
      <c r="AB254" s="13" t="s">
        <v>2747</v>
      </c>
      <c r="AC254" s="49"/>
      <c r="AD254" s="49"/>
      <c r="AE254" s="49"/>
      <c r="AF254" s="49"/>
      <c r="AG254" s="49"/>
      <c r="AH254" s="49"/>
      <c r="AI254" s="49"/>
      <c r="AJ254" s="49"/>
      <c r="AK254" s="49"/>
      <c r="AL254" s="49"/>
      <c r="AM254" s="49"/>
      <c r="AN254" s="49"/>
      <c r="AO254" s="49"/>
      <c r="AP254" s="49"/>
      <c r="AQ254" s="49"/>
      <c r="AR254" s="49"/>
      <c r="AS254" s="49"/>
      <c r="AT254" s="52"/>
      <c r="AU254" s="52"/>
      <c r="AV254" s="52"/>
      <c r="AW254" s="52"/>
      <c r="AX254" s="52"/>
      <c r="AY254" s="52"/>
    </row>
    <row r="255" spans="1:51" ht="19.5" customHeight="1">
      <c r="A255" s="114">
        <v>44068</v>
      </c>
      <c r="B255" s="28" t="s">
        <v>1990</v>
      </c>
      <c r="C255" s="33">
        <v>42.876911999999997</v>
      </c>
      <c r="D255" s="33">
        <v>74.612301000000002</v>
      </c>
      <c r="E255" s="28">
        <v>1</v>
      </c>
      <c r="F255" s="28">
        <v>0</v>
      </c>
      <c r="G255" s="28" t="s">
        <v>21</v>
      </c>
      <c r="H255" s="28" t="str">
        <f t="shared" si="0"/>
        <v>Rally</v>
      </c>
      <c r="I255" s="28" t="s">
        <v>22</v>
      </c>
      <c r="J255" s="34" t="str">
        <f t="shared" si="1"/>
        <v>Human Rights</v>
      </c>
      <c r="K255" s="28"/>
      <c r="L255" s="34" t="str">
        <f t="shared" si="8"/>
        <v/>
      </c>
      <c r="M255" s="28"/>
      <c r="N255" s="34" t="str">
        <f t="shared" si="3"/>
        <v/>
      </c>
      <c r="O255" s="28"/>
      <c r="P255" s="28"/>
      <c r="Q255" s="9">
        <f t="shared" si="4"/>
        <v>0</v>
      </c>
      <c r="R255" s="115" t="s">
        <v>2712</v>
      </c>
      <c r="S255" s="28" t="s">
        <v>2748</v>
      </c>
      <c r="T255" s="28" t="s">
        <v>24</v>
      </c>
      <c r="U255" s="34" t="str">
        <f t="shared" si="5"/>
        <v>National Government</v>
      </c>
      <c r="V255" s="28" t="s">
        <v>205</v>
      </c>
      <c r="W255" s="34" t="str">
        <f t="shared" si="6"/>
        <v>Cautious</v>
      </c>
      <c r="X255" s="28"/>
      <c r="Y255" s="34" t="str">
        <f t="shared" si="7"/>
        <v/>
      </c>
      <c r="Z255" s="113" t="s">
        <v>2749</v>
      </c>
      <c r="AA255" s="13" t="s">
        <v>27</v>
      </c>
      <c r="AB255" s="13" t="s">
        <v>2750</v>
      </c>
      <c r="AC255" s="49"/>
      <c r="AD255" s="49"/>
      <c r="AE255" s="49"/>
      <c r="AF255" s="49"/>
      <c r="AG255" s="49"/>
      <c r="AH255" s="49"/>
      <c r="AI255" s="49"/>
      <c r="AJ255" s="49"/>
      <c r="AK255" s="49"/>
      <c r="AL255" s="49"/>
      <c r="AM255" s="49"/>
      <c r="AN255" s="49"/>
      <c r="AO255" s="49"/>
      <c r="AP255" s="49"/>
      <c r="AQ255" s="49"/>
      <c r="AR255" s="49"/>
      <c r="AS255" s="49"/>
      <c r="AT255" s="52"/>
      <c r="AU255" s="52"/>
      <c r="AV255" s="52"/>
      <c r="AW255" s="52"/>
      <c r="AX255" s="52"/>
      <c r="AY255" s="52"/>
    </row>
    <row r="256" spans="1:51" ht="19.5" customHeight="1">
      <c r="A256" s="114">
        <v>44067</v>
      </c>
      <c r="B256" s="28" t="s">
        <v>1990</v>
      </c>
      <c r="C256" s="33">
        <v>42.876503999999997</v>
      </c>
      <c r="D256" s="33">
        <v>74.589658</v>
      </c>
      <c r="E256" s="28">
        <v>10</v>
      </c>
      <c r="F256" s="28">
        <v>0</v>
      </c>
      <c r="G256" s="13" t="s">
        <v>21</v>
      </c>
      <c r="H256" s="28" t="str">
        <f t="shared" si="0"/>
        <v>Rally</v>
      </c>
      <c r="I256" s="28" t="s">
        <v>152</v>
      </c>
      <c r="J256" s="34" t="str">
        <f t="shared" si="1"/>
        <v>Finance</v>
      </c>
      <c r="K256" s="28" t="s">
        <v>140</v>
      </c>
      <c r="L256" s="34" t="str">
        <f t="shared" si="8"/>
        <v>Covid-19</v>
      </c>
      <c r="M256" s="28"/>
      <c r="N256" s="34" t="str">
        <f t="shared" si="3"/>
        <v/>
      </c>
      <c r="O256" s="28"/>
      <c r="P256" s="28"/>
      <c r="Q256" s="9">
        <f t="shared" si="4"/>
        <v>0</v>
      </c>
      <c r="R256" s="115" t="s">
        <v>2751</v>
      </c>
      <c r="S256" s="28"/>
      <c r="T256" s="28" t="s">
        <v>24</v>
      </c>
      <c r="U256" s="34" t="str">
        <f t="shared" si="5"/>
        <v>National Government</v>
      </c>
      <c r="V256" s="28" t="s">
        <v>67</v>
      </c>
      <c r="W256" s="34" t="str">
        <f t="shared" si="6"/>
        <v>Neutral</v>
      </c>
      <c r="X256" s="28"/>
      <c r="Y256" s="34" t="str">
        <f t="shared" si="7"/>
        <v/>
      </c>
      <c r="Z256" s="113" t="s">
        <v>2752</v>
      </c>
      <c r="AA256" s="13" t="s">
        <v>27</v>
      </c>
      <c r="AB256" s="117" t="s">
        <v>2753</v>
      </c>
      <c r="AC256" s="49"/>
      <c r="AD256" s="49"/>
      <c r="AE256" s="49"/>
      <c r="AF256" s="49"/>
      <c r="AG256" s="49"/>
      <c r="AH256" s="49"/>
      <c r="AI256" s="49"/>
      <c r="AJ256" s="49"/>
      <c r="AK256" s="49"/>
      <c r="AL256" s="49"/>
      <c r="AM256" s="49"/>
      <c r="AN256" s="49"/>
      <c r="AO256" s="49"/>
      <c r="AP256" s="49"/>
      <c r="AQ256" s="49"/>
      <c r="AR256" s="49"/>
      <c r="AS256" s="49"/>
      <c r="AT256" s="52"/>
      <c r="AU256" s="52"/>
      <c r="AV256" s="52"/>
      <c r="AW256" s="52"/>
      <c r="AX256" s="52"/>
      <c r="AY256" s="52"/>
    </row>
    <row r="257" spans="1:51" ht="19.5" customHeight="1">
      <c r="A257" s="114">
        <v>44067</v>
      </c>
      <c r="B257" s="28" t="s">
        <v>1990</v>
      </c>
      <c r="C257" s="33">
        <v>42.876503999999997</v>
      </c>
      <c r="D257" s="33">
        <v>74.589658</v>
      </c>
      <c r="E257" s="28">
        <v>10</v>
      </c>
      <c r="F257" s="28">
        <v>0</v>
      </c>
      <c r="G257" s="28" t="s">
        <v>21</v>
      </c>
      <c r="H257" s="28" t="str">
        <f t="shared" si="0"/>
        <v>Rally</v>
      </c>
      <c r="I257" s="28" t="s">
        <v>133</v>
      </c>
      <c r="J257" s="34" t="str">
        <f t="shared" si="1"/>
        <v>Other</v>
      </c>
      <c r="K257" s="28" t="s">
        <v>64</v>
      </c>
      <c r="L257" s="34" t="str">
        <f t="shared" si="8"/>
        <v>Human Rights</v>
      </c>
      <c r="M257" s="28"/>
      <c r="N257" s="34" t="str">
        <f t="shared" si="3"/>
        <v/>
      </c>
      <c r="O257" s="28"/>
      <c r="P257" s="28"/>
      <c r="Q257" s="9">
        <f t="shared" si="4"/>
        <v>0</v>
      </c>
      <c r="R257" s="115" t="s">
        <v>2754</v>
      </c>
      <c r="S257" s="28"/>
      <c r="T257" s="28" t="s">
        <v>137</v>
      </c>
      <c r="U257" s="34" t="str">
        <f t="shared" si="5"/>
        <v>Foreign Actor</v>
      </c>
      <c r="V257" s="28" t="s">
        <v>205</v>
      </c>
      <c r="W257" s="34" t="str">
        <f t="shared" si="6"/>
        <v>Cautious</v>
      </c>
      <c r="X257" s="28"/>
      <c r="Y257" s="34" t="str">
        <f t="shared" si="7"/>
        <v/>
      </c>
      <c r="Z257" s="113" t="s">
        <v>2755</v>
      </c>
      <c r="AA257" s="13" t="s">
        <v>27</v>
      </c>
      <c r="AB257" s="13" t="s">
        <v>2756</v>
      </c>
      <c r="AC257" s="49"/>
      <c r="AD257" s="49"/>
      <c r="AE257" s="49"/>
      <c r="AF257" s="49"/>
      <c r="AG257" s="49"/>
      <c r="AH257" s="49"/>
      <c r="AI257" s="49"/>
      <c r="AJ257" s="49"/>
      <c r="AK257" s="49"/>
      <c r="AL257" s="49"/>
      <c r="AM257" s="49"/>
      <c r="AN257" s="49"/>
      <c r="AO257" s="49"/>
      <c r="AP257" s="49"/>
      <c r="AQ257" s="49"/>
      <c r="AR257" s="49"/>
      <c r="AS257" s="49"/>
      <c r="AT257" s="52"/>
      <c r="AU257" s="52"/>
      <c r="AV257" s="52"/>
      <c r="AW257" s="52"/>
      <c r="AX257" s="52"/>
      <c r="AY257" s="52"/>
    </row>
    <row r="258" spans="1:51" ht="19.5" customHeight="1">
      <c r="A258" s="114">
        <v>44060</v>
      </c>
      <c r="B258" s="28" t="s">
        <v>1990</v>
      </c>
      <c r="C258" s="33">
        <v>42.870727000000002</v>
      </c>
      <c r="D258" s="33">
        <v>74.578400999999999</v>
      </c>
      <c r="E258" s="28">
        <v>5</v>
      </c>
      <c r="F258" s="28">
        <v>0</v>
      </c>
      <c r="G258" s="13" t="s">
        <v>21</v>
      </c>
      <c r="H258" s="28" t="str">
        <f t="shared" si="0"/>
        <v>Rally</v>
      </c>
      <c r="I258" s="28" t="s">
        <v>22</v>
      </c>
      <c r="J258" s="34" t="str">
        <f t="shared" si="1"/>
        <v>Human Rights</v>
      </c>
      <c r="K258" s="28" t="s">
        <v>64</v>
      </c>
      <c r="L258" s="34" t="str">
        <f t="shared" si="8"/>
        <v>Human Rights</v>
      </c>
      <c r="M258" s="28"/>
      <c r="N258" s="34" t="str">
        <f t="shared" si="3"/>
        <v/>
      </c>
      <c r="O258" s="118" t="s">
        <v>2757</v>
      </c>
      <c r="P258" s="28"/>
      <c r="Q258" s="9">
        <f t="shared" si="4"/>
        <v>1</v>
      </c>
      <c r="R258" s="33" t="s">
        <v>2724</v>
      </c>
      <c r="S258" s="28"/>
      <c r="T258" s="28" t="s">
        <v>76</v>
      </c>
      <c r="U258" s="34" t="str">
        <f t="shared" si="5"/>
        <v>Local Non-Gov Actor</v>
      </c>
      <c r="V258" s="28" t="s">
        <v>67</v>
      </c>
      <c r="W258" s="34" t="str">
        <f t="shared" si="6"/>
        <v>Neutral</v>
      </c>
      <c r="X258" s="28"/>
      <c r="Y258" s="34" t="str">
        <f t="shared" si="7"/>
        <v/>
      </c>
      <c r="Z258" s="113" t="s">
        <v>2758</v>
      </c>
      <c r="AA258" s="13" t="s">
        <v>27</v>
      </c>
      <c r="AB258" s="13" t="s">
        <v>2759</v>
      </c>
      <c r="AC258" s="49"/>
      <c r="AD258" s="49"/>
      <c r="AE258" s="49"/>
      <c r="AF258" s="49"/>
      <c r="AG258" s="49"/>
      <c r="AH258" s="49"/>
      <c r="AI258" s="49"/>
      <c r="AJ258" s="49"/>
      <c r="AK258" s="49"/>
      <c r="AL258" s="49"/>
      <c r="AM258" s="49"/>
      <c r="AN258" s="49"/>
      <c r="AO258" s="49"/>
      <c r="AP258" s="49"/>
      <c r="AQ258" s="49"/>
      <c r="AR258" s="49"/>
      <c r="AS258" s="49"/>
      <c r="AT258" s="52"/>
      <c r="AU258" s="52"/>
      <c r="AV258" s="52"/>
      <c r="AW258" s="52"/>
      <c r="AX258" s="52"/>
      <c r="AY258" s="52"/>
    </row>
    <row r="259" spans="1:51" ht="19.5" customHeight="1">
      <c r="A259" s="114">
        <v>44054</v>
      </c>
      <c r="B259" s="28" t="s">
        <v>1990</v>
      </c>
      <c r="C259" s="33">
        <v>42.876171999999997</v>
      </c>
      <c r="D259" s="33">
        <v>74.600228000000001</v>
      </c>
      <c r="E259" s="28">
        <v>50</v>
      </c>
      <c r="F259" s="28">
        <v>0</v>
      </c>
      <c r="G259" s="13" t="s">
        <v>21</v>
      </c>
      <c r="H259" s="28" t="str">
        <f t="shared" si="0"/>
        <v>Rally</v>
      </c>
      <c r="I259" s="28" t="s">
        <v>44</v>
      </c>
      <c r="J259" s="34" t="str">
        <f t="shared" si="1"/>
        <v>Livelihood</v>
      </c>
      <c r="K259" s="28" t="s">
        <v>140</v>
      </c>
      <c r="L259" s="34" t="str">
        <f t="shared" si="8"/>
        <v>Covid-19</v>
      </c>
      <c r="M259" s="28"/>
      <c r="N259" s="34" t="str">
        <f t="shared" si="3"/>
        <v/>
      </c>
      <c r="O259" s="28"/>
      <c r="P259" s="28"/>
      <c r="Q259" s="9">
        <f t="shared" si="4"/>
        <v>0</v>
      </c>
      <c r="R259" s="33" t="s">
        <v>2393</v>
      </c>
      <c r="S259" s="28"/>
      <c r="T259" s="28" t="s">
        <v>59</v>
      </c>
      <c r="U259" s="34" t="str">
        <f t="shared" si="5"/>
        <v>Local Government</v>
      </c>
      <c r="V259" s="13" t="s">
        <v>82</v>
      </c>
      <c r="W259" s="34" t="str">
        <f t="shared" si="6"/>
        <v>Constructive</v>
      </c>
      <c r="X259" s="28" t="s">
        <v>48</v>
      </c>
      <c r="Y259" s="34" t="str">
        <f t="shared" si="7"/>
        <v>Constructive</v>
      </c>
      <c r="Z259" s="113" t="s">
        <v>2760</v>
      </c>
      <c r="AA259" s="13" t="s">
        <v>27</v>
      </c>
      <c r="AB259" s="117" t="s">
        <v>2761</v>
      </c>
      <c r="AC259" s="49"/>
      <c r="AD259" s="49"/>
      <c r="AE259" s="49"/>
      <c r="AF259" s="49"/>
      <c r="AG259" s="49"/>
      <c r="AH259" s="49"/>
      <c r="AI259" s="49"/>
      <c r="AJ259" s="49"/>
      <c r="AK259" s="49"/>
      <c r="AL259" s="49"/>
      <c r="AM259" s="49"/>
      <c r="AN259" s="49"/>
      <c r="AO259" s="49"/>
      <c r="AP259" s="49"/>
      <c r="AQ259" s="49"/>
      <c r="AR259" s="49"/>
      <c r="AS259" s="49"/>
      <c r="AT259" s="52"/>
      <c r="AU259" s="52"/>
      <c r="AV259" s="52"/>
      <c r="AW259" s="52"/>
      <c r="AX259" s="52"/>
      <c r="AY259" s="52"/>
    </row>
    <row r="260" spans="1:51" ht="19.5" customHeight="1">
      <c r="A260" s="114">
        <v>44050</v>
      </c>
      <c r="B260" s="13" t="s">
        <v>2762</v>
      </c>
      <c r="C260" s="33">
        <v>40.262250999999999</v>
      </c>
      <c r="D260" s="33">
        <v>72.923576999999995</v>
      </c>
      <c r="E260" s="28">
        <v>20</v>
      </c>
      <c r="F260" s="28">
        <v>0</v>
      </c>
      <c r="G260" s="13" t="s">
        <v>570</v>
      </c>
      <c r="H260" s="28" t="str">
        <f t="shared" si="0"/>
        <v>Non-Violent</v>
      </c>
      <c r="I260" s="28" t="s">
        <v>79</v>
      </c>
      <c r="J260" s="34" t="str">
        <f t="shared" si="1"/>
        <v>Government Services</v>
      </c>
      <c r="K260" s="28" t="s">
        <v>45</v>
      </c>
      <c r="L260" s="34" t="str">
        <f t="shared" si="8"/>
        <v>Environment &amp; Resource Extraction</v>
      </c>
      <c r="M260" s="28"/>
      <c r="N260" s="34" t="str">
        <f t="shared" si="3"/>
        <v/>
      </c>
      <c r="O260" s="28"/>
      <c r="P260" s="28"/>
      <c r="Q260" s="9">
        <f t="shared" si="4"/>
        <v>0</v>
      </c>
      <c r="R260" s="28" t="s">
        <v>59</v>
      </c>
      <c r="S260" s="28"/>
      <c r="T260" s="28" t="s">
        <v>59</v>
      </c>
      <c r="U260" s="34" t="str">
        <f t="shared" si="5"/>
        <v>Local Government</v>
      </c>
      <c r="V260" s="28" t="s">
        <v>67</v>
      </c>
      <c r="W260" s="34" t="str">
        <f t="shared" si="6"/>
        <v>Neutral</v>
      </c>
      <c r="X260" s="28"/>
      <c r="Y260" s="34" t="str">
        <f t="shared" si="7"/>
        <v/>
      </c>
      <c r="Z260" s="113" t="s">
        <v>2763</v>
      </c>
      <c r="AA260" s="13" t="s">
        <v>27</v>
      </c>
      <c r="AB260" s="117" t="s">
        <v>2764</v>
      </c>
      <c r="AC260" s="49"/>
      <c r="AD260" s="49"/>
      <c r="AE260" s="49"/>
      <c r="AF260" s="49"/>
      <c r="AG260" s="49"/>
      <c r="AH260" s="49"/>
      <c r="AI260" s="49"/>
      <c r="AJ260" s="49"/>
      <c r="AK260" s="49"/>
      <c r="AL260" s="49"/>
      <c r="AM260" s="49"/>
      <c r="AN260" s="49"/>
      <c r="AO260" s="49"/>
      <c r="AP260" s="49"/>
      <c r="AQ260" s="49"/>
      <c r="AR260" s="49"/>
      <c r="AS260" s="49"/>
      <c r="AT260" s="52"/>
      <c r="AU260" s="52"/>
      <c r="AV260" s="52"/>
      <c r="AW260" s="52"/>
      <c r="AX260" s="52"/>
      <c r="AY260" s="52"/>
    </row>
    <row r="261" spans="1:51" ht="19.5" customHeight="1">
      <c r="A261" s="114">
        <v>44046</v>
      </c>
      <c r="B261" s="28" t="s">
        <v>2765</v>
      </c>
      <c r="C261" s="33">
        <v>42.733739</v>
      </c>
      <c r="D261" s="33">
        <v>77.657203999999993</v>
      </c>
      <c r="E261" s="28">
        <v>30</v>
      </c>
      <c r="F261" s="28">
        <v>0</v>
      </c>
      <c r="G261" s="13" t="s">
        <v>21</v>
      </c>
      <c r="H261" s="28" t="str">
        <f t="shared" si="0"/>
        <v>Rally</v>
      </c>
      <c r="I261" s="28" t="s">
        <v>140</v>
      </c>
      <c r="J261" s="34" t="str">
        <f t="shared" si="1"/>
        <v>Covid-19</v>
      </c>
      <c r="K261" s="28"/>
      <c r="L261" s="34" t="str">
        <f t="shared" si="8"/>
        <v/>
      </c>
      <c r="M261" s="28"/>
      <c r="N261" s="34" t="str">
        <f t="shared" si="3"/>
        <v/>
      </c>
      <c r="O261" s="28"/>
      <c r="P261" s="28"/>
      <c r="Q261" s="9">
        <f t="shared" si="4"/>
        <v>0</v>
      </c>
      <c r="R261" s="13" t="s">
        <v>59</v>
      </c>
      <c r="S261" s="28"/>
      <c r="T261" s="28" t="s">
        <v>59</v>
      </c>
      <c r="U261" s="34" t="str">
        <f t="shared" si="5"/>
        <v>Local Government</v>
      </c>
      <c r="V261" s="28" t="s">
        <v>82</v>
      </c>
      <c r="W261" s="34" t="str">
        <f t="shared" si="6"/>
        <v>Constructive</v>
      </c>
      <c r="X261" s="28" t="s">
        <v>205</v>
      </c>
      <c r="Y261" s="34" t="str">
        <f t="shared" si="7"/>
        <v>Cautious</v>
      </c>
      <c r="Z261" s="113" t="s">
        <v>2766</v>
      </c>
      <c r="AA261" s="13" t="s">
        <v>27</v>
      </c>
      <c r="AB261" s="13" t="s">
        <v>2767</v>
      </c>
      <c r="AC261" s="49"/>
      <c r="AD261" s="49"/>
      <c r="AE261" s="49"/>
      <c r="AF261" s="49"/>
      <c r="AG261" s="49"/>
      <c r="AH261" s="49"/>
      <c r="AI261" s="49"/>
      <c r="AJ261" s="49"/>
      <c r="AK261" s="49"/>
      <c r="AL261" s="49"/>
      <c r="AM261" s="49"/>
      <c r="AN261" s="49"/>
      <c r="AO261" s="49"/>
      <c r="AP261" s="49"/>
      <c r="AQ261" s="49"/>
      <c r="AR261" s="49"/>
      <c r="AS261" s="49"/>
      <c r="AT261" s="52"/>
      <c r="AU261" s="52"/>
      <c r="AV261" s="52"/>
      <c r="AW261" s="52"/>
      <c r="AX261" s="52"/>
      <c r="AY261" s="52"/>
    </row>
    <row r="262" spans="1:51" ht="19.5" customHeight="1">
      <c r="A262" s="114">
        <v>44041</v>
      </c>
      <c r="B262" s="28" t="s">
        <v>2768</v>
      </c>
      <c r="C262" s="33">
        <v>40.769387000000002</v>
      </c>
      <c r="D262" s="33">
        <v>73.288944999999998</v>
      </c>
      <c r="E262" s="28">
        <v>30</v>
      </c>
      <c r="F262" s="28">
        <v>0</v>
      </c>
      <c r="G262" s="13" t="s">
        <v>21</v>
      </c>
      <c r="H262" s="28" t="str">
        <f t="shared" si="0"/>
        <v>Rally</v>
      </c>
      <c r="I262" s="28" t="s">
        <v>51</v>
      </c>
      <c r="J262" s="34" t="str">
        <f t="shared" si="1"/>
        <v>Justice</v>
      </c>
      <c r="K262" s="28"/>
      <c r="L262" s="34" t="str">
        <f t="shared" si="8"/>
        <v/>
      </c>
      <c r="M262" s="28"/>
      <c r="N262" s="34" t="str">
        <f t="shared" si="3"/>
        <v/>
      </c>
      <c r="O262" s="28"/>
      <c r="P262" s="28"/>
      <c r="Q262" s="9">
        <f t="shared" si="4"/>
        <v>0</v>
      </c>
      <c r="R262" s="13" t="s">
        <v>59</v>
      </c>
      <c r="S262" s="28"/>
      <c r="T262" s="28" t="s">
        <v>59</v>
      </c>
      <c r="U262" s="34" t="str">
        <f t="shared" si="5"/>
        <v>Local Government</v>
      </c>
      <c r="V262" s="28" t="s">
        <v>48</v>
      </c>
      <c r="W262" s="34" t="str">
        <f t="shared" si="6"/>
        <v>Constructive</v>
      </c>
      <c r="X262" s="28"/>
      <c r="Y262" s="34" t="str">
        <f t="shared" si="7"/>
        <v/>
      </c>
      <c r="Z262" s="113" t="s">
        <v>2769</v>
      </c>
      <c r="AA262" s="13" t="s">
        <v>98</v>
      </c>
      <c r="AB262" s="13" t="s">
        <v>2770</v>
      </c>
      <c r="AC262" s="49"/>
      <c r="AD262" s="49"/>
      <c r="AE262" s="49"/>
      <c r="AF262" s="49"/>
      <c r="AG262" s="49"/>
      <c r="AH262" s="49"/>
      <c r="AI262" s="49"/>
      <c r="AJ262" s="49"/>
      <c r="AK262" s="49"/>
      <c r="AL262" s="49"/>
      <c r="AM262" s="49"/>
      <c r="AN262" s="49"/>
      <c r="AO262" s="49"/>
      <c r="AP262" s="49"/>
      <c r="AQ262" s="49"/>
      <c r="AR262" s="49"/>
      <c r="AS262" s="49"/>
      <c r="AT262" s="52"/>
      <c r="AU262" s="52"/>
      <c r="AV262" s="52"/>
      <c r="AW262" s="52"/>
      <c r="AX262" s="52"/>
      <c r="AY262" s="52"/>
    </row>
    <row r="263" spans="1:51" ht="19.5" customHeight="1">
      <c r="A263" s="114">
        <v>44041</v>
      </c>
      <c r="B263" s="28" t="s">
        <v>2765</v>
      </c>
      <c r="C263" s="33">
        <v>42.733739</v>
      </c>
      <c r="D263" s="28">
        <v>77.657203999999993</v>
      </c>
      <c r="E263" s="28">
        <v>65</v>
      </c>
      <c r="F263" s="28">
        <v>0</v>
      </c>
      <c r="G263" s="13" t="s">
        <v>21</v>
      </c>
      <c r="H263" s="28" t="str">
        <f t="shared" si="0"/>
        <v>Rally</v>
      </c>
      <c r="I263" s="28" t="s">
        <v>266</v>
      </c>
      <c r="J263" s="34" t="str">
        <f t="shared" si="1"/>
        <v>Finance</v>
      </c>
      <c r="K263" s="28"/>
      <c r="L263" s="34" t="str">
        <f t="shared" si="8"/>
        <v/>
      </c>
      <c r="M263" s="28"/>
      <c r="N263" s="34" t="str">
        <f t="shared" si="3"/>
        <v/>
      </c>
      <c r="O263" s="28"/>
      <c r="P263" s="28"/>
      <c r="Q263" s="9">
        <f t="shared" si="4"/>
        <v>0</v>
      </c>
      <c r="R263" s="28" t="s">
        <v>2771</v>
      </c>
      <c r="S263" s="28"/>
      <c r="T263" s="28" t="s">
        <v>59</v>
      </c>
      <c r="U263" s="34" t="str">
        <f t="shared" si="5"/>
        <v>Local Government</v>
      </c>
      <c r="V263" s="28" t="s">
        <v>48</v>
      </c>
      <c r="W263" s="34" t="str">
        <f t="shared" si="6"/>
        <v>Constructive</v>
      </c>
      <c r="X263" s="28"/>
      <c r="Y263" s="34" t="str">
        <f t="shared" si="7"/>
        <v/>
      </c>
      <c r="Z263" s="113" t="s">
        <v>2772</v>
      </c>
      <c r="AA263" s="13" t="s">
        <v>98</v>
      </c>
      <c r="AB263" s="117" t="s">
        <v>2773</v>
      </c>
      <c r="AC263" s="49"/>
      <c r="AD263" s="49"/>
      <c r="AE263" s="49"/>
      <c r="AF263" s="49"/>
      <c r="AG263" s="49"/>
      <c r="AH263" s="49"/>
      <c r="AI263" s="49"/>
      <c r="AJ263" s="49"/>
      <c r="AK263" s="49"/>
      <c r="AL263" s="49"/>
      <c r="AM263" s="49"/>
      <c r="AN263" s="49"/>
      <c r="AO263" s="49"/>
      <c r="AP263" s="49"/>
      <c r="AQ263" s="49"/>
      <c r="AR263" s="49"/>
      <c r="AS263" s="49"/>
      <c r="AT263" s="52"/>
      <c r="AU263" s="52"/>
      <c r="AV263" s="52"/>
      <c r="AW263" s="52"/>
      <c r="AX263" s="52"/>
      <c r="AY263" s="52"/>
    </row>
    <row r="264" spans="1:51" ht="19.5" customHeight="1">
      <c r="A264" s="114">
        <v>44041</v>
      </c>
      <c r="B264" s="28" t="s">
        <v>2404</v>
      </c>
      <c r="C264" s="130">
        <v>40.770876999999999</v>
      </c>
      <c r="D264" s="33">
        <v>73.300625999999994</v>
      </c>
      <c r="E264" s="28">
        <v>15</v>
      </c>
      <c r="F264" s="28">
        <v>0</v>
      </c>
      <c r="G264" s="13" t="s">
        <v>21</v>
      </c>
      <c r="H264" s="28" t="str">
        <f t="shared" si="0"/>
        <v>Rally</v>
      </c>
      <c r="I264" s="28" t="s">
        <v>51</v>
      </c>
      <c r="J264" s="34" t="str">
        <f t="shared" si="1"/>
        <v>Justice</v>
      </c>
      <c r="K264" s="28"/>
      <c r="L264" s="34" t="str">
        <f t="shared" si="8"/>
        <v/>
      </c>
      <c r="M264" s="28"/>
      <c r="N264" s="34" t="str">
        <f t="shared" si="3"/>
        <v/>
      </c>
      <c r="O264" s="28"/>
      <c r="P264" s="28"/>
      <c r="Q264" s="9">
        <f t="shared" si="4"/>
        <v>0</v>
      </c>
      <c r="R264" s="28" t="s">
        <v>59</v>
      </c>
      <c r="S264" s="28"/>
      <c r="T264" s="28" t="s">
        <v>59</v>
      </c>
      <c r="U264" s="34" t="str">
        <f t="shared" si="5"/>
        <v>Local Government</v>
      </c>
      <c r="V264" s="28" t="s">
        <v>48</v>
      </c>
      <c r="W264" s="34" t="str">
        <f t="shared" si="6"/>
        <v>Constructive</v>
      </c>
      <c r="X264" s="28" t="s">
        <v>82</v>
      </c>
      <c r="Y264" s="34" t="str">
        <f t="shared" si="7"/>
        <v>Constructive</v>
      </c>
      <c r="Z264" s="113" t="s">
        <v>2769</v>
      </c>
      <c r="AA264" s="13" t="s">
        <v>27</v>
      </c>
      <c r="AB264" s="13" t="s">
        <v>2774</v>
      </c>
      <c r="AC264" s="49"/>
      <c r="AD264" s="49"/>
      <c r="AE264" s="49"/>
      <c r="AF264" s="49"/>
      <c r="AG264" s="49"/>
      <c r="AH264" s="49"/>
      <c r="AI264" s="49"/>
      <c r="AJ264" s="49"/>
      <c r="AK264" s="49"/>
      <c r="AL264" s="49"/>
      <c r="AM264" s="49"/>
      <c r="AN264" s="49"/>
      <c r="AO264" s="49"/>
      <c r="AP264" s="49"/>
      <c r="AQ264" s="49"/>
      <c r="AR264" s="49"/>
      <c r="AS264" s="49"/>
      <c r="AT264" s="52"/>
      <c r="AU264" s="52"/>
      <c r="AV264" s="52"/>
      <c r="AW264" s="52"/>
      <c r="AX264" s="52"/>
      <c r="AY264" s="52"/>
    </row>
    <row r="265" spans="1:51" ht="19.5" customHeight="1">
      <c r="A265" s="114">
        <v>44040</v>
      </c>
      <c r="B265" s="28" t="s">
        <v>1990</v>
      </c>
      <c r="C265" s="130">
        <v>42.885570000000001</v>
      </c>
      <c r="D265" s="33">
        <v>74.567199000000002</v>
      </c>
      <c r="E265" s="28">
        <v>70</v>
      </c>
      <c r="F265" s="28">
        <v>0</v>
      </c>
      <c r="G265" s="13" t="s">
        <v>21</v>
      </c>
      <c r="H265" s="28" t="str">
        <f t="shared" si="0"/>
        <v>Rally</v>
      </c>
      <c r="I265" s="28" t="s">
        <v>44</v>
      </c>
      <c r="J265" s="34" t="str">
        <f t="shared" si="1"/>
        <v>Livelihood</v>
      </c>
      <c r="K265" s="28"/>
      <c r="L265" s="34" t="str">
        <f t="shared" si="8"/>
        <v/>
      </c>
      <c r="M265" s="28"/>
      <c r="N265" s="34" t="str">
        <f t="shared" si="3"/>
        <v/>
      </c>
      <c r="O265" s="28"/>
      <c r="P265" s="28"/>
      <c r="Q265" s="9">
        <f t="shared" si="4"/>
        <v>0</v>
      </c>
      <c r="R265" s="28" t="s">
        <v>2030</v>
      </c>
      <c r="S265" s="28"/>
      <c r="T265" s="28" t="s">
        <v>59</v>
      </c>
      <c r="U265" s="34" t="str">
        <f t="shared" si="5"/>
        <v>Local Government</v>
      </c>
      <c r="V265" s="28" t="s">
        <v>67</v>
      </c>
      <c r="W265" s="34" t="str">
        <f t="shared" si="6"/>
        <v>Neutral</v>
      </c>
      <c r="X265" s="28"/>
      <c r="Y265" s="34" t="str">
        <f t="shared" si="7"/>
        <v/>
      </c>
      <c r="Z265" s="113" t="s">
        <v>2775</v>
      </c>
      <c r="AA265" s="13" t="s">
        <v>98</v>
      </c>
      <c r="AB265" s="117" t="s">
        <v>2776</v>
      </c>
      <c r="AC265" s="49"/>
      <c r="AD265" s="49"/>
      <c r="AE265" s="49"/>
      <c r="AF265" s="49"/>
      <c r="AG265" s="49"/>
      <c r="AH265" s="49"/>
      <c r="AI265" s="49"/>
      <c r="AJ265" s="49"/>
      <c r="AK265" s="49"/>
      <c r="AL265" s="49"/>
      <c r="AM265" s="49"/>
      <c r="AN265" s="49"/>
      <c r="AO265" s="49"/>
      <c r="AP265" s="49"/>
      <c r="AQ265" s="49"/>
      <c r="AR265" s="49"/>
      <c r="AS265" s="49"/>
      <c r="AT265" s="52"/>
      <c r="AU265" s="52"/>
      <c r="AV265" s="52"/>
      <c r="AW265" s="52"/>
      <c r="AX265" s="52"/>
      <c r="AY265" s="52"/>
    </row>
    <row r="266" spans="1:51" ht="19.5" customHeight="1">
      <c r="A266" s="114">
        <v>44036</v>
      </c>
      <c r="B266" s="28" t="s">
        <v>2777</v>
      </c>
      <c r="C266" s="33">
        <v>42.289504999999998</v>
      </c>
      <c r="D266" s="33">
        <v>72.769681000000006</v>
      </c>
      <c r="E266" s="13">
        <v>50</v>
      </c>
      <c r="F266" s="28">
        <v>0</v>
      </c>
      <c r="G266" s="13" t="s">
        <v>21</v>
      </c>
      <c r="H266" s="28" t="str">
        <f t="shared" si="0"/>
        <v>Rally</v>
      </c>
      <c r="I266" s="28" t="s">
        <v>140</v>
      </c>
      <c r="J266" s="34" t="str">
        <f t="shared" si="1"/>
        <v>Covid-19</v>
      </c>
      <c r="K266" s="28" t="s">
        <v>45</v>
      </c>
      <c r="L266" s="34" t="str">
        <f t="shared" si="8"/>
        <v>Environment &amp; Resource Extraction</v>
      </c>
      <c r="M266" s="28"/>
      <c r="N266" s="34" t="str">
        <f t="shared" si="3"/>
        <v/>
      </c>
      <c r="O266" s="28"/>
      <c r="P266" s="28"/>
      <c r="Q266" s="9">
        <f t="shared" si="4"/>
        <v>0</v>
      </c>
      <c r="R266" s="28" t="s">
        <v>2778</v>
      </c>
      <c r="S266" s="28"/>
      <c r="T266" s="28" t="s">
        <v>81</v>
      </c>
      <c r="U266" s="34" t="str">
        <f t="shared" si="5"/>
        <v>Local Non-Gov Actor</v>
      </c>
      <c r="V266" s="28" t="s">
        <v>48</v>
      </c>
      <c r="W266" s="34" t="str">
        <f t="shared" si="6"/>
        <v>Constructive</v>
      </c>
      <c r="X266" s="28" t="s">
        <v>82</v>
      </c>
      <c r="Y266" s="34" t="str">
        <f t="shared" si="7"/>
        <v>Constructive</v>
      </c>
      <c r="Z266" s="113" t="s">
        <v>2779</v>
      </c>
      <c r="AA266" s="13" t="s">
        <v>27</v>
      </c>
      <c r="AB266" s="117" t="s">
        <v>2780</v>
      </c>
      <c r="AC266" s="49"/>
      <c r="AD266" s="49"/>
      <c r="AE266" s="49"/>
      <c r="AF266" s="49"/>
      <c r="AG266" s="49"/>
      <c r="AH266" s="49"/>
      <c r="AI266" s="49"/>
      <c r="AJ266" s="49"/>
      <c r="AK266" s="49"/>
      <c r="AL266" s="49"/>
      <c r="AM266" s="49"/>
      <c r="AN266" s="49"/>
      <c r="AO266" s="49"/>
      <c r="AP266" s="49"/>
      <c r="AQ266" s="49"/>
      <c r="AR266" s="49"/>
      <c r="AS266" s="49"/>
      <c r="AT266" s="52"/>
      <c r="AU266" s="52"/>
      <c r="AV266" s="52"/>
      <c r="AW266" s="52"/>
      <c r="AX266" s="52"/>
      <c r="AY266" s="52"/>
    </row>
    <row r="267" spans="1:51" ht="19.5" customHeight="1">
      <c r="A267" s="114">
        <v>44035</v>
      </c>
      <c r="B267" s="28" t="s">
        <v>2781</v>
      </c>
      <c r="C267" s="28">
        <v>41.980800000000002</v>
      </c>
      <c r="D267" s="28">
        <v>74.832700000000003</v>
      </c>
      <c r="E267" s="28">
        <v>50</v>
      </c>
      <c r="F267" s="28">
        <v>0</v>
      </c>
      <c r="G267" s="28" t="s">
        <v>21</v>
      </c>
      <c r="H267" s="28" t="str">
        <f t="shared" si="0"/>
        <v>Rally</v>
      </c>
      <c r="I267" s="28" t="s">
        <v>79</v>
      </c>
      <c r="J267" s="34" t="str">
        <f t="shared" si="1"/>
        <v>Government Services</v>
      </c>
      <c r="K267" s="28"/>
      <c r="L267" s="34" t="str">
        <f t="shared" si="8"/>
        <v/>
      </c>
      <c r="M267" s="28"/>
      <c r="N267" s="34" t="str">
        <f t="shared" si="3"/>
        <v/>
      </c>
      <c r="O267" s="28"/>
      <c r="P267" s="28"/>
      <c r="Q267" s="9">
        <f t="shared" si="4"/>
        <v>0</v>
      </c>
      <c r="R267" s="118" t="s">
        <v>2782</v>
      </c>
      <c r="S267" s="28"/>
      <c r="T267" s="28" t="s">
        <v>47</v>
      </c>
      <c r="U267" s="34" t="str">
        <f t="shared" si="5"/>
        <v>Foreign Actor</v>
      </c>
      <c r="V267" s="28" t="s">
        <v>67</v>
      </c>
      <c r="W267" s="34" t="str">
        <f t="shared" si="6"/>
        <v>Neutral</v>
      </c>
      <c r="X267" s="28"/>
      <c r="Y267" s="34" t="str">
        <f t="shared" si="7"/>
        <v/>
      </c>
      <c r="Z267" s="113" t="s">
        <v>2783</v>
      </c>
      <c r="AA267" s="13" t="s">
        <v>98</v>
      </c>
      <c r="AB267" s="117" t="s">
        <v>2784</v>
      </c>
      <c r="AC267" s="49"/>
      <c r="AD267" s="49"/>
      <c r="AE267" s="49"/>
      <c r="AF267" s="49"/>
      <c r="AG267" s="49"/>
      <c r="AH267" s="49"/>
      <c r="AI267" s="49"/>
      <c r="AJ267" s="49"/>
      <c r="AK267" s="49"/>
      <c r="AL267" s="49"/>
      <c r="AM267" s="49"/>
      <c r="AN267" s="49"/>
      <c r="AO267" s="49"/>
      <c r="AP267" s="49"/>
      <c r="AQ267" s="49"/>
      <c r="AR267" s="49"/>
      <c r="AS267" s="49"/>
      <c r="AT267" s="52"/>
      <c r="AU267" s="52"/>
      <c r="AV267" s="52"/>
      <c r="AW267" s="52"/>
      <c r="AX267" s="52"/>
      <c r="AY267" s="52"/>
    </row>
    <row r="268" spans="1:51" ht="19.5" customHeight="1">
      <c r="A268" s="114">
        <v>44035</v>
      </c>
      <c r="B268" s="28" t="s">
        <v>2520</v>
      </c>
      <c r="C268" s="115">
        <v>41.431134999999998</v>
      </c>
      <c r="D268" s="115">
        <v>75.945858000000001</v>
      </c>
      <c r="E268" s="28">
        <v>20</v>
      </c>
      <c r="F268" s="28">
        <v>0</v>
      </c>
      <c r="G268" s="13" t="s">
        <v>21</v>
      </c>
      <c r="H268" s="28" t="str">
        <f t="shared" si="0"/>
        <v>Rally</v>
      </c>
      <c r="I268" s="28" t="s">
        <v>45</v>
      </c>
      <c r="J268" s="34" t="str">
        <f t="shared" si="1"/>
        <v>Environment &amp; Resource Extraction</v>
      </c>
      <c r="K268" s="28" t="s">
        <v>73</v>
      </c>
      <c r="L268" s="34" t="str">
        <f t="shared" si="8"/>
        <v>Environment &amp; Resource Extraction</v>
      </c>
      <c r="M268" s="28"/>
      <c r="N268" s="34" t="str">
        <f t="shared" si="3"/>
        <v/>
      </c>
      <c r="O268" s="28"/>
      <c r="P268" s="28"/>
      <c r="Q268" s="9">
        <f t="shared" si="4"/>
        <v>0</v>
      </c>
      <c r="R268" s="13" t="s">
        <v>59</v>
      </c>
      <c r="S268" s="28"/>
      <c r="T268" s="28" t="s">
        <v>81</v>
      </c>
      <c r="U268" s="34" t="str">
        <f t="shared" si="5"/>
        <v>Local Non-Gov Actor</v>
      </c>
      <c r="V268" s="28" t="s">
        <v>205</v>
      </c>
      <c r="W268" s="34" t="str">
        <f t="shared" si="6"/>
        <v>Cautious</v>
      </c>
      <c r="X268" s="28" t="s">
        <v>48</v>
      </c>
      <c r="Y268" s="34" t="str">
        <f t="shared" si="7"/>
        <v>Constructive</v>
      </c>
      <c r="Z268" s="113" t="s">
        <v>2785</v>
      </c>
      <c r="AA268" s="13" t="s">
        <v>98</v>
      </c>
      <c r="AB268" s="13" t="s">
        <v>2786</v>
      </c>
      <c r="AC268" s="49"/>
      <c r="AD268" s="49"/>
      <c r="AE268" s="49"/>
      <c r="AF268" s="49"/>
      <c r="AG268" s="49"/>
      <c r="AH268" s="49"/>
      <c r="AI268" s="49"/>
      <c r="AJ268" s="49"/>
      <c r="AK268" s="49"/>
      <c r="AL268" s="49"/>
      <c r="AM268" s="49"/>
      <c r="AN268" s="49"/>
      <c r="AO268" s="49"/>
      <c r="AP268" s="49"/>
      <c r="AQ268" s="49"/>
      <c r="AR268" s="49"/>
      <c r="AS268" s="49"/>
      <c r="AT268" s="52"/>
      <c r="AU268" s="52"/>
      <c r="AV268" s="52"/>
      <c r="AW268" s="52"/>
      <c r="AX268" s="52"/>
      <c r="AY268" s="52"/>
    </row>
    <row r="269" spans="1:51" ht="19.5" customHeight="1">
      <c r="A269" s="114">
        <v>44028</v>
      </c>
      <c r="B269" s="28" t="s">
        <v>2787</v>
      </c>
      <c r="C269" s="115">
        <v>42.906387000000002</v>
      </c>
      <c r="D269" s="33">
        <v>73.918352999999996</v>
      </c>
      <c r="E269" s="28">
        <v>50</v>
      </c>
      <c r="F269" s="28">
        <v>0</v>
      </c>
      <c r="G269" s="13" t="s">
        <v>21</v>
      </c>
      <c r="H269" s="28" t="str">
        <f t="shared" si="0"/>
        <v>Rally</v>
      </c>
      <c r="I269" s="28" t="s">
        <v>58</v>
      </c>
      <c r="J269" s="34" t="str">
        <f t="shared" si="1"/>
        <v>Government Services</v>
      </c>
      <c r="K269" s="28"/>
      <c r="L269" s="34" t="str">
        <f t="shared" si="8"/>
        <v/>
      </c>
      <c r="M269" s="28"/>
      <c r="N269" s="34" t="str">
        <f t="shared" si="3"/>
        <v/>
      </c>
      <c r="O269" s="28"/>
      <c r="P269" s="28"/>
      <c r="Q269" s="9">
        <f t="shared" si="4"/>
        <v>0</v>
      </c>
      <c r="R269" s="28" t="s">
        <v>669</v>
      </c>
      <c r="S269" s="28"/>
      <c r="T269" s="28" t="s">
        <v>76</v>
      </c>
      <c r="U269" s="34" t="str">
        <f t="shared" si="5"/>
        <v>Local Non-Gov Actor</v>
      </c>
      <c r="V269" s="28" t="s">
        <v>67</v>
      </c>
      <c r="W269" s="34" t="str">
        <f t="shared" si="6"/>
        <v>Neutral</v>
      </c>
      <c r="X269" s="28"/>
      <c r="Y269" s="34" t="str">
        <f t="shared" si="7"/>
        <v/>
      </c>
      <c r="Z269" s="113" t="s">
        <v>2788</v>
      </c>
      <c r="AA269" s="13" t="s">
        <v>98</v>
      </c>
      <c r="AB269" s="13" t="s">
        <v>2789</v>
      </c>
      <c r="AC269" s="49"/>
      <c r="AD269" s="49"/>
      <c r="AE269" s="49"/>
      <c r="AF269" s="49"/>
      <c r="AG269" s="49"/>
      <c r="AH269" s="49"/>
      <c r="AI269" s="49"/>
      <c r="AJ269" s="49"/>
      <c r="AK269" s="49"/>
      <c r="AL269" s="49"/>
      <c r="AM269" s="49"/>
      <c r="AN269" s="49"/>
      <c r="AO269" s="49"/>
      <c r="AP269" s="49"/>
      <c r="AQ269" s="49"/>
      <c r="AR269" s="49"/>
      <c r="AS269" s="49"/>
      <c r="AT269" s="52"/>
      <c r="AU269" s="52"/>
      <c r="AV269" s="52"/>
      <c r="AW269" s="52"/>
      <c r="AX269" s="52"/>
      <c r="AY269" s="52"/>
    </row>
    <row r="270" spans="1:51" ht="19.5" customHeight="1">
      <c r="A270" s="114">
        <v>44025</v>
      </c>
      <c r="B270" s="28" t="s">
        <v>1990</v>
      </c>
      <c r="C270" s="115" t="s">
        <v>2790</v>
      </c>
      <c r="D270" s="115">
        <v>74.603690999999998</v>
      </c>
      <c r="E270" s="28">
        <v>20</v>
      </c>
      <c r="F270" s="28">
        <v>0</v>
      </c>
      <c r="G270" s="13" t="s">
        <v>768</v>
      </c>
      <c r="H270" s="28" t="str">
        <f t="shared" si="0"/>
        <v>Non-Violent</v>
      </c>
      <c r="I270" s="28" t="s">
        <v>22</v>
      </c>
      <c r="J270" s="34" t="str">
        <f t="shared" si="1"/>
        <v>Human Rights</v>
      </c>
      <c r="K270" s="28"/>
      <c r="L270" s="34" t="str">
        <f t="shared" si="8"/>
        <v/>
      </c>
      <c r="M270" s="28"/>
      <c r="N270" s="34" t="str">
        <f t="shared" si="3"/>
        <v/>
      </c>
      <c r="O270" s="28"/>
      <c r="P270" s="28"/>
      <c r="Q270" s="9">
        <f t="shared" si="4"/>
        <v>0</v>
      </c>
      <c r="R270" s="28" t="s">
        <v>1564</v>
      </c>
      <c r="S270" s="28"/>
      <c r="T270" s="28" t="s">
        <v>24</v>
      </c>
      <c r="U270" s="34" t="str">
        <f t="shared" si="5"/>
        <v>National Government</v>
      </c>
      <c r="V270" s="28" t="s">
        <v>25</v>
      </c>
      <c r="W270" s="34" t="str">
        <f t="shared" si="6"/>
        <v>Violent</v>
      </c>
      <c r="X270" s="28" t="s">
        <v>900</v>
      </c>
      <c r="Y270" s="34" t="str">
        <f t="shared" si="7"/>
        <v>Violent</v>
      </c>
      <c r="Z270" s="113" t="s">
        <v>2791</v>
      </c>
      <c r="AA270" s="13" t="s">
        <v>27</v>
      </c>
      <c r="AB270" s="13" t="s">
        <v>2792</v>
      </c>
      <c r="AC270" s="49"/>
      <c r="AD270" s="49"/>
      <c r="AE270" s="49"/>
      <c r="AF270" s="49"/>
      <c r="AG270" s="49"/>
      <c r="AH270" s="49"/>
      <c r="AI270" s="49"/>
      <c r="AJ270" s="49"/>
      <c r="AK270" s="49"/>
      <c r="AL270" s="49"/>
      <c r="AM270" s="49"/>
      <c r="AN270" s="49"/>
      <c r="AO270" s="49"/>
      <c r="AP270" s="49"/>
      <c r="AQ270" s="49"/>
      <c r="AR270" s="49"/>
      <c r="AS270" s="49"/>
      <c r="AT270" s="52"/>
      <c r="AU270" s="52"/>
      <c r="AV270" s="52"/>
      <c r="AW270" s="52"/>
      <c r="AX270" s="52"/>
      <c r="AY270" s="52"/>
    </row>
    <row r="271" spans="1:51" ht="19.5" customHeight="1">
      <c r="A271" s="114">
        <v>44020</v>
      </c>
      <c r="B271" s="28" t="s">
        <v>2793</v>
      </c>
      <c r="C271" s="115">
        <v>40.856453000000002</v>
      </c>
      <c r="D271" s="115">
        <v>73.049846000000002</v>
      </c>
      <c r="E271" s="28">
        <v>20</v>
      </c>
      <c r="F271" s="28">
        <v>6</v>
      </c>
      <c r="G271" s="28" t="s">
        <v>21</v>
      </c>
      <c r="H271" s="28" t="str">
        <f t="shared" si="0"/>
        <v>Rally</v>
      </c>
      <c r="I271" s="28" t="s">
        <v>96</v>
      </c>
      <c r="J271" s="34" t="str">
        <f t="shared" si="1"/>
        <v>Property &amp; Land</v>
      </c>
      <c r="K271" s="28" t="s">
        <v>282</v>
      </c>
      <c r="L271" s="34" t="str">
        <f t="shared" si="8"/>
        <v>Property &amp; Land</v>
      </c>
      <c r="M271" s="28"/>
      <c r="N271" s="34" t="str">
        <f t="shared" si="3"/>
        <v/>
      </c>
      <c r="O271" s="28"/>
      <c r="P271" s="28"/>
      <c r="Q271" s="9">
        <f t="shared" si="4"/>
        <v>0</v>
      </c>
      <c r="R271" s="28" t="s">
        <v>59</v>
      </c>
      <c r="S271" s="28"/>
      <c r="T271" s="28" t="s">
        <v>59</v>
      </c>
      <c r="U271" s="34" t="str">
        <f t="shared" si="5"/>
        <v>Local Government</v>
      </c>
      <c r="V271" s="28" t="s">
        <v>48</v>
      </c>
      <c r="W271" s="34" t="str">
        <f t="shared" si="6"/>
        <v>Constructive</v>
      </c>
      <c r="X271" s="28"/>
      <c r="Y271" s="34" t="str">
        <f t="shared" si="7"/>
        <v/>
      </c>
      <c r="Z271" s="113" t="s">
        <v>2794</v>
      </c>
      <c r="AA271" s="13" t="s">
        <v>98</v>
      </c>
      <c r="AB271" s="117" t="s">
        <v>2795</v>
      </c>
      <c r="AC271" s="49"/>
      <c r="AD271" s="49"/>
      <c r="AE271" s="49"/>
      <c r="AF271" s="49"/>
      <c r="AG271" s="49"/>
      <c r="AH271" s="49"/>
      <c r="AI271" s="49"/>
      <c r="AJ271" s="49"/>
      <c r="AK271" s="49"/>
      <c r="AL271" s="49"/>
      <c r="AM271" s="49"/>
      <c r="AN271" s="49"/>
      <c r="AO271" s="49"/>
      <c r="AP271" s="49"/>
      <c r="AQ271" s="49"/>
      <c r="AR271" s="49"/>
      <c r="AS271" s="49"/>
      <c r="AT271" s="52"/>
      <c r="AU271" s="52"/>
      <c r="AV271" s="52"/>
      <c r="AW271" s="52"/>
      <c r="AX271" s="52"/>
      <c r="AY271" s="52"/>
    </row>
    <row r="272" spans="1:51" ht="19.5" customHeight="1">
      <c r="A272" s="114">
        <v>44015</v>
      </c>
      <c r="B272" s="28" t="s">
        <v>2796</v>
      </c>
      <c r="C272" s="33">
        <v>41.934514</v>
      </c>
      <c r="D272" s="33">
        <v>74.539167000000006</v>
      </c>
      <c r="E272" s="28">
        <v>20</v>
      </c>
      <c r="F272" s="28">
        <v>0</v>
      </c>
      <c r="G272" s="13" t="s">
        <v>21</v>
      </c>
      <c r="H272" s="28" t="str">
        <f t="shared" si="0"/>
        <v>Rally</v>
      </c>
      <c r="I272" s="28" t="s">
        <v>79</v>
      </c>
      <c r="J272" s="34" t="str">
        <f t="shared" si="1"/>
        <v>Government Services</v>
      </c>
      <c r="K272" s="28"/>
      <c r="L272" s="34" t="str">
        <f t="shared" si="8"/>
        <v/>
      </c>
      <c r="M272" s="28"/>
      <c r="N272" s="34" t="str">
        <f t="shared" si="3"/>
        <v/>
      </c>
      <c r="O272" s="28"/>
      <c r="P272" s="28"/>
      <c r="Q272" s="9">
        <f t="shared" si="4"/>
        <v>0</v>
      </c>
      <c r="R272" s="28" t="s">
        <v>59</v>
      </c>
      <c r="S272" s="28"/>
      <c r="T272" s="28" t="s">
        <v>59</v>
      </c>
      <c r="U272" s="34" t="str">
        <f t="shared" si="5"/>
        <v>Local Government</v>
      </c>
      <c r="V272" s="28" t="s">
        <v>48</v>
      </c>
      <c r="W272" s="34" t="str">
        <f t="shared" si="6"/>
        <v>Constructive</v>
      </c>
      <c r="X272" s="28"/>
      <c r="Y272" s="34" t="str">
        <f t="shared" si="7"/>
        <v/>
      </c>
      <c r="Z272" s="113" t="s">
        <v>2797</v>
      </c>
      <c r="AA272" s="13" t="s">
        <v>98</v>
      </c>
      <c r="AB272" s="117" t="s">
        <v>2798</v>
      </c>
      <c r="AC272" s="49"/>
      <c r="AD272" s="49"/>
      <c r="AE272" s="49"/>
      <c r="AF272" s="49"/>
      <c r="AG272" s="49"/>
      <c r="AH272" s="49"/>
      <c r="AI272" s="49"/>
      <c r="AJ272" s="49"/>
      <c r="AK272" s="49"/>
      <c r="AL272" s="49"/>
      <c r="AM272" s="49"/>
      <c r="AN272" s="49"/>
      <c r="AO272" s="49"/>
      <c r="AP272" s="49"/>
      <c r="AQ272" s="49"/>
      <c r="AR272" s="49"/>
      <c r="AS272" s="49"/>
      <c r="AT272" s="52"/>
      <c r="AU272" s="52"/>
      <c r="AV272" s="52"/>
      <c r="AW272" s="52"/>
      <c r="AX272" s="52"/>
      <c r="AY272" s="52"/>
    </row>
    <row r="273" spans="1:51" ht="19.5" customHeight="1">
      <c r="A273" s="114">
        <v>44011</v>
      </c>
      <c r="B273" s="28" t="s">
        <v>1990</v>
      </c>
      <c r="C273" s="33">
        <v>42.875594999999997</v>
      </c>
      <c r="D273" s="33">
        <v>74.603637000000006</v>
      </c>
      <c r="E273" s="28">
        <v>10</v>
      </c>
      <c r="F273" s="28">
        <v>0</v>
      </c>
      <c r="G273" s="13" t="s">
        <v>21</v>
      </c>
      <c r="H273" s="28" t="str">
        <f t="shared" si="0"/>
        <v>Rally</v>
      </c>
      <c r="I273" s="28" t="s">
        <v>395</v>
      </c>
      <c r="J273" s="34" t="str">
        <f t="shared" si="1"/>
        <v>Human Rights</v>
      </c>
      <c r="K273" s="28" t="s">
        <v>64</v>
      </c>
      <c r="L273" s="34" t="str">
        <f t="shared" si="8"/>
        <v>Human Rights</v>
      </c>
      <c r="M273" s="28"/>
      <c r="N273" s="34" t="str">
        <f t="shared" si="3"/>
        <v/>
      </c>
      <c r="O273" s="28"/>
      <c r="P273" s="28"/>
      <c r="Q273" s="9">
        <f t="shared" si="4"/>
        <v>0</v>
      </c>
      <c r="R273" s="13" t="s">
        <v>75</v>
      </c>
      <c r="S273" s="28"/>
      <c r="T273" s="28" t="s">
        <v>24</v>
      </c>
      <c r="U273" s="34" t="str">
        <f t="shared" si="5"/>
        <v>National Government</v>
      </c>
      <c r="V273" s="28" t="s">
        <v>67</v>
      </c>
      <c r="W273" s="34" t="str">
        <f t="shared" si="6"/>
        <v>Neutral</v>
      </c>
      <c r="X273" s="28"/>
      <c r="Y273" s="34" t="str">
        <f t="shared" si="7"/>
        <v/>
      </c>
      <c r="Z273" s="113" t="s">
        <v>2799</v>
      </c>
      <c r="AA273" s="13" t="s">
        <v>27</v>
      </c>
      <c r="AB273" s="117" t="s">
        <v>2800</v>
      </c>
      <c r="AC273" s="49"/>
      <c r="AD273" s="49"/>
      <c r="AE273" s="49"/>
      <c r="AF273" s="49"/>
      <c r="AG273" s="49"/>
      <c r="AH273" s="49"/>
      <c r="AI273" s="49"/>
      <c r="AJ273" s="49"/>
      <c r="AK273" s="49"/>
      <c r="AL273" s="49"/>
      <c r="AM273" s="49"/>
      <c r="AN273" s="49"/>
      <c r="AO273" s="49"/>
      <c r="AP273" s="49"/>
      <c r="AQ273" s="49"/>
      <c r="AR273" s="49"/>
      <c r="AS273" s="49"/>
      <c r="AT273" s="52"/>
      <c r="AU273" s="52"/>
      <c r="AV273" s="52"/>
      <c r="AW273" s="52"/>
      <c r="AX273" s="52"/>
      <c r="AY273" s="52"/>
    </row>
    <row r="274" spans="1:51" ht="19.5" customHeight="1">
      <c r="A274" s="114">
        <v>44011</v>
      </c>
      <c r="B274" s="28" t="s">
        <v>2801</v>
      </c>
      <c r="C274" s="33">
        <v>40.528266000000002</v>
      </c>
      <c r="D274" s="33">
        <v>72.743482999999998</v>
      </c>
      <c r="E274" s="28">
        <v>500</v>
      </c>
      <c r="F274" s="28">
        <v>0</v>
      </c>
      <c r="G274" s="28" t="s">
        <v>570</v>
      </c>
      <c r="H274" s="28" t="str">
        <f t="shared" si="0"/>
        <v>Non-Violent</v>
      </c>
      <c r="I274" s="28" t="s">
        <v>79</v>
      </c>
      <c r="J274" s="34" t="str">
        <f t="shared" si="1"/>
        <v>Government Services</v>
      </c>
      <c r="K274" s="28"/>
      <c r="L274" s="34" t="str">
        <f t="shared" si="8"/>
        <v/>
      </c>
      <c r="M274" s="28"/>
      <c r="N274" s="34" t="str">
        <f t="shared" si="3"/>
        <v/>
      </c>
      <c r="O274" s="28"/>
      <c r="P274" s="28"/>
      <c r="Q274" s="9">
        <f t="shared" si="4"/>
        <v>0</v>
      </c>
      <c r="R274" s="28" t="s">
        <v>59</v>
      </c>
      <c r="S274" s="28"/>
      <c r="T274" s="13" t="s">
        <v>59</v>
      </c>
      <c r="U274" s="34" t="str">
        <f t="shared" si="5"/>
        <v>Local Government</v>
      </c>
      <c r="V274" s="28" t="s">
        <v>67</v>
      </c>
      <c r="W274" s="34" t="str">
        <f t="shared" si="6"/>
        <v>Neutral</v>
      </c>
      <c r="X274" s="28"/>
      <c r="Y274" s="34" t="str">
        <f t="shared" si="7"/>
        <v/>
      </c>
      <c r="Z274" s="113" t="s">
        <v>2802</v>
      </c>
      <c r="AA274" s="13" t="s">
        <v>98</v>
      </c>
      <c r="AB274" s="117" t="s">
        <v>2803</v>
      </c>
      <c r="AC274" s="49"/>
      <c r="AD274" s="49"/>
      <c r="AE274" s="49"/>
      <c r="AF274" s="49"/>
      <c r="AG274" s="49"/>
      <c r="AH274" s="49"/>
      <c r="AI274" s="49"/>
      <c r="AJ274" s="49"/>
      <c r="AK274" s="49"/>
      <c r="AL274" s="49"/>
      <c r="AM274" s="49"/>
      <c r="AN274" s="49"/>
      <c r="AO274" s="49"/>
      <c r="AP274" s="49"/>
      <c r="AQ274" s="49"/>
      <c r="AR274" s="49"/>
      <c r="AS274" s="49"/>
      <c r="AT274" s="52"/>
      <c r="AU274" s="52"/>
      <c r="AV274" s="52"/>
      <c r="AW274" s="52"/>
      <c r="AX274" s="52"/>
      <c r="AY274" s="52"/>
    </row>
    <row r="275" spans="1:51" ht="19.5" customHeight="1">
      <c r="A275" s="114">
        <v>44007</v>
      </c>
      <c r="B275" s="28" t="s">
        <v>1990</v>
      </c>
      <c r="C275" s="33">
        <v>42.877406000000001</v>
      </c>
      <c r="D275" s="33">
        <v>74.600217000000001</v>
      </c>
      <c r="E275" s="28">
        <v>35</v>
      </c>
      <c r="F275" s="28">
        <v>0</v>
      </c>
      <c r="G275" s="28" t="s">
        <v>21</v>
      </c>
      <c r="H275" s="28" t="str">
        <f t="shared" si="0"/>
        <v>Rally</v>
      </c>
      <c r="I275" s="28" t="s">
        <v>395</v>
      </c>
      <c r="J275" s="34" t="str">
        <f t="shared" si="1"/>
        <v>Human Rights</v>
      </c>
      <c r="K275" s="28" t="s">
        <v>64</v>
      </c>
      <c r="L275" s="34" t="str">
        <f t="shared" si="8"/>
        <v>Human Rights</v>
      </c>
      <c r="M275" s="28"/>
      <c r="N275" s="34" t="str">
        <f t="shared" si="3"/>
        <v/>
      </c>
      <c r="O275" s="28"/>
      <c r="P275" s="28"/>
      <c r="Q275" s="9">
        <f t="shared" si="4"/>
        <v>0</v>
      </c>
      <c r="R275" s="13" t="s">
        <v>1564</v>
      </c>
      <c r="S275" s="28"/>
      <c r="T275" s="28" t="s">
        <v>24</v>
      </c>
      <c r="U275" s="34" t="str">
        <f t="shared" si="5"/>
        <v>National Government</v>
      </c>
      <c r="V275" s="28" t="s">
        <v>205</v>
      </c>
      <c r="W275" s="34" t="str">
        <f t="shared" si="6"/>
        <v>Cautious</v>
      </c>
      <c r="X275" s="28"/>
      <c r="Y275" s="34" t="str">
        <f t="shared" si="7"/>
        <v/>
      </c>
      <c r="Z275" s="113" t="s">
        <v>2804</v>
      </c>
      <c r="AA275" s="13" t="s">
        <v>27</v>
      </c>
      <c r="AB275" s="117" t="s">
        <v>2805</v>
      </c>
      <c r="AC275" s="49"/>
      <c r="AD275" s="49"/>
      <c r="AE275" s="49"/>
      <c r="AF275" s="49"/>
      <c r="AG275" s="49"/>
      <c r="AH275" s="49"/>
      <c r="AI275" s="49"/>
      <c r="AJ275" s="49"/>
      <c r="AK275" s="49"/>
      <c r="AL275" s="49"/>
      <c r="AM275" s="49"/>
      <c r="AN275" s="49"/>
      <c r="AO275" s="49"/>
      <c r="AP275" s="49"/>
      <c r="AQ275" s="49"/>
      <c r="AR275" s="49"/>
      <c r="AS275" s="49"/>
      <c r="AT275" s="52"/>
      <c r="AU275" s="52"/>
      <c r="AV275" s="52"/>
      <c r="AW275" s="52"/>
      <c r="AX275" s="52"/>
      <c r="AY275" s="52"/>
    </row>
    <row r="276" spans="1:51" ht="19.5" customHeight="1">
      <c r="A276" s="114">
        <v>44004</v>
      </c>
      <c r="B276" s="28" t="s">
        <v>1990</v>
      </c>
      <c r="C276" s="131">
        <v>42.880429999999997</v>
      </c>
      <c r="D276" s="115">
        <v>74.600222000000002</v>
      </c>
      <c r="E276" s="28">
        <v>100</v>
      </c>
      <c r="F276" s="28">
        <v>0</v>
      </c>
      <c r="G276" s="13" t="s">
        <v>21</v>
      </c>
      <c r="H276" s="28" t="str">
        <f t="shared" si="0"/>
        <v>Rally</v>
      </c>
      <c r="I276" s="28" t="s">
        <v>282</v>
      </c>
      <c r="J276" s="34" t="str">
        <f t="shared" si="1"/>
        <v>Property &amp; Land</v>
      </c>
      <c r="K276" s="28"/>
      <c r="L276" s="34" t="str">
        <f t="shared" si="8"/>
        <v/>
      </c>
      <c r="M276" s="28"/>
      <c r="N276" s="34" t="str">
        <f t="shared" si="3"/>
        <v/>
      </c>
      <c r="O276" s="28"/>
      <c r="P276" s="28"/>
      <c r="Q276" s="9">
        <f t="shared" si="4"/>
        <v>0</v>
      </c>
      <c r="R276" s="13" t="s">
        <v>2806</v>
      </c>
      <c r="S276" s="28"/>
      <c r="T276" s="28" t="s">
        <v>24</v>
      </c>
      <c r="U276" s="34" t="str">
        <f t="shared" si="5"/>
        <v>National Government</v>
      </c>
      <c r="V276" s="28" t="s">
        <v>205</v>
      </c>
      <c r="W276" s="34" t="str">
        <f t="shared" si="6"/>
        <v>Cautious</v>
      </c>
      <c r="X276" s="28"/>
      <c r="Y276" s="34" t="str">
        <f t="shared" si="7"/>
        <v/>
      </c>
      <c r="Z276" s="113" t="s">
        <v>2807</v>
      </c>
      <c r="AA276" s="13" t="s">
        <v>27</v>
      </c>
      <c r="AB276" s="13" t="s">
        <v>2808</v>
      </c>
      <c r="AC276" s="49"/>
      <c r="AD276" s="49"/>
      <c r="AE276" s="49"/>
      <c r="AF276" s="49"/>
      <c r="AG276" s="49"/>
      <c r="AH276" s="49"/>
      <c r="AI276" s="49"/>
      <c r="AJ276" s="49"/>
      <c r="AK276" s="49"/>
      <c r="AL276" s="49"/>
      <c r="AM276" s="49"/>
      <c r="AN276" s="49"/>
      <c r="AO276" s="49"/>
      <c r="AP276" s="49"/>
      <c r="AQ276" s="49"/>
      <c r="AR276" s="49"/>
      <c r="AS276" s="49"/>
      <c r="AT276" s="52"/>
      <c r="AU276" s="52"/>
      <c r="AV276" s="52"/>
      <c r="AW276" s="52"/>
      <c r="AX276" s="52"/>
      <c r="AY276" s="52"/>
    </row>
    <row r="277" spans="1:51" ht="19.5" customHeight="1">
      <c r="A277" s="114">
        <v>44003</v>
      </c>
      <c r="B277" s="28" t="s">
        <v>2562</v>
      </c>
      <c r="C277" s="115">
        <v>42.848350000000003</v>
      </c>
      <c r="D277" s="115">
        <v>75.296643000000003</v>
      </c>
      <c r="E277" s="28">
        <v>100</v>
      </c>
      <c r="F277" s="28">
        <v>0</v>
      </c>
      <c r="G277" s="13" t="s">
        <v>21</v>
      </c>
      <c r="H277" s="28" t="str">
        <f t="shared" si="0"/>
        <v>Rally</v>
      </c>
      <c r="I277" s="28" t="s">
        <v>51</v>
      </c>
      <c r="J277" s="34" t="str">
        <f t="shared" si="1"/>
        <v>Justice</v>
      </c>
      <c r="K277" s="28"/>
      <c r="L277" s="34" t="str">
        <f t="shared" si="8"/>
        <v/>
      </c>
      <c r="M277" s="28"/>
      <c r="N277" s="34" t="str">
        <f t="shared" si="3"/>
        <v/>
      </c>
      <c r="O277" s="28"/>
      <c r="P277" s="28"/>
      <c r="Q277" s="9">
        <f t="shared" si="4"/>
        <v>0</v>
      </c>
      <c r="R277" s="13" t="s">
        <v>258</v>
      </c>
      <c r="S277" s="28"/>
      <c r="T277" s="28" t="s">
        <v>66</v>
      </c>
      <c r="U277" s="34" t="str">
        <f t="shared" si="5"/>
        <v>Justice System</v>
      </c>
      <c r="V277" s="13" t="s">
        <v>67</v>
      </c>
      <c r="W277" s="34" t="str">
        <f t="shared" si="6"/>
        <v>Neutral</v>
      </c>
      <c r="X277" s="28"/>
      <c r="Y277" s="34" t="str">
        <f t="shared" si="7"/>
        <v/>
      </c>
      <c r="Z277" s="113" t="s">
        <v>2809</v>
      </c>
      <c r="AA277" s="13" t="s">
        <v>27</v>
      </c>
      <c r="AB277" s="117" t="s">
        <v>2810</v>
      </c>
      <c r="AC277" s="49"/>
      <c r="AD277" s="49"/>
      <c r="AE277" s="49"/>
      <c r="AF277" s="49"/>
      <c r="AG277" s="49"/>
      <c r="AH277" s="49"/>
      <c r="AI277" s="49"/>
      <c r="AJ277" s="49"/>
      <c r="AK277" s="49"/>
      <c r="AL277" s="49"/>
      <c r="AM277" s="49"/>
      <c r="AN277" s="49"/>
      <c r="AO277" s="49"/>
      <c r="AP277" s="49"/>
      <c r="AQ277" s="49"/>
      <c r="AR277" s="49"/>
      <c r="AS277" s="49"/>
      <c r="AT277" s="52"/>
      <c r="AU277" s="52"/>
      <c r="AV277" s="52"/>
      <c r="AW277" s="52"/>
      <c r="AX277" s="52"/>
      <c r="AY277" s="52"/>
    </row>
    <row r="278" spans="1:51" ht="19.5" customHeight="1">
      <c r="A278" s="114">
        <v>44002</v>
      </c>
      <c r="B278" s="28" t="s">
        <v>1990</v>
      </c>
      <c r="C278" s="33">
        <v>42.885762</v>
      </c>
      <c r="D278" s="33">
        <v>74.567126999999999</v>
      </c>
      <c r="E278" s="28">
        <v>30</v>
      </c>
      <c r="F278" s="28">
        <v>0</v>
      </c>
      <c r="G278" s="13" t="s">
        <v>21</v>
      </c>
      <c r="H278" s="28" t="str">
        <f t="shared" si="0"/>
        <v>Rally</v>
      </c>
      <c r="I278" s="28" t="s">
        <v>44</v>
      </c>
      <c r="J278" s="34" t="str">
        <f t="shared" si="1"/>
        <v>Livelihood</v>
      </c>
      <c r="K278" s="28" t="s">
        <v>140</v>
      </c>
      <c r="L278" s="34" t="str">
        <f t="shared" si="8"/>
        <v>Covid-19</v>
      </c>
      <c r="M278" s="28"/>
      <c r="N278" s="34" t="str">
        <f t="shared" si="3"/>
        <v/>
      </c>
      <c r="O278" s="28"/>
      <c r="P278" s="28"/>
      <c r="Q278" s="9">
        <f t="shared" si="4"/>
        <v>0</v>
      </c>
      <c r="R278" s="13" t="s">
        <v>2806</v>
      </c>
      <c r="S278" s="28"/>
      <c r="T278" s="28" t="s">
        <v>24</v>
      </c>
      <c r="U278" s="34" t="str">
        <f t="shared" si="5"/>
        <v>National Government</v>
      </c>
      <c r="V278" s="28" t="s">
        <v>67</v>
      </c>
      <c r="W278" s="34" t="str">
        <f t="shared" si="6"/>
        <v>Neutral</v>
      </c>
      <c r="X278" s="28"/>
      <c r="Y278" s="34" t="str">
        <f t="shared" si="7"/>
        <v/>
      </c>
      <c r="Z278" s="113" t="s">
        <v>2811</v>
      </c>
      <c r="AA278" s="13" t="s">
        <v>27</v>
      </c>
      <c r="AB278" s="117" t="s">
        <v>2812</v>
      </c>
      <c r="AC278" s="49"/>
      <c r="AD278" s="49"/>
      <c r="AE278" s="49"/>
      <c r="AF278" s="49"/>
      <c r="AG278" s="49"/>
      <c r="AH278" s="49"/>
      <c r="AI278" s="49"/>
      <c r="AJ278" s="49"/>
      <c r="AK278" s="49"/>
      <c r="AL278" s="49"/>
      <c r="AM278" s="49"/>
      <c r="AN278" s="49"/>
      <c r="AO278" s="49"/>
      <c r="AP278" s="49"/>
      <c r="AQ278" s="49"/>
      <c r="AR278" s="49"/>
      <c r="AS278" s="49"/>
      <c r="AT278" s="52"/>
      <c r="AU278" s="52"/>
      <c r="AV278" s="52"/>
      <c r="AW278" s="52"/>
      <c r="AX278" s="52"/>
      <c r="AY278" s="52"/>
    </row>
    <row r="279" spans="1:51" ht="19.5" customHeight="1">
      <c r="A279" s="114">
        <v>44001</v>
      </c>
      <c r="B279" s="28" t="s">
        <v>1990</v>
      </c>
      <c r="C279" s="13">
        <v>42.873100000000001</v>
      </c>
      <c r="D279" s="28">
        <v>74.600300000000004</v>
      </c>
      <c r="E279" s="28">
        <v>10</v>
      </c>
      <c r="F279" s="28">
        <v>0</v>
      </c>
      <c r="G279" s="13" t="s">
        <v>21</v>
      </c>
      <c r="H279" s="28" t="str">
        <f t="shared" si="0"/>
        <v>Rally</v>
      </c>
      <c r="I279" s="28" t="s">
        <v>58</v>
      </c>
      <c r="J279" s="34" t="str">
        <f t="shared" si="1"/>
        <v>Government Services</v>
      </c>
      <c r="K279" s="28" t="s">
        <v>44</v>
      </c>
      <c r="L279" s="34" t="str">
        <f t="shared" si="8"/>
        <v>Livelihood</v>
      </c>
      <c r="M279" s="28" t="s">
        <v>140</v>
      </c>
      <c r="N279" s="34" t="str">
        <f t="shared" si="3"/>
        <v>Covid-19</v>
      </c>
      <c r="O279" s="28"/>
      <c r="P279" s="28"/>
      <c r="Q279" s="9">
        <f t="shared" si="4"/>
        <v>0</v>
      </c>
      <c r="R279" s="33" t="s">
        <v>2813</v>
      </c>
      <c r="S279" s="28"/>
      <c r="T279" s="28" t="s">
        <v>24</v>
      </c>
      <c r="U279" s="34" t="str">
        <f t="shared" si="5"/>
        <v>National Government</v>
      </c>
      <c r="V279" s="28" t="s">
        <v>48</v>
      </c>
      <c r="W279" s="34" t="str">
        <f t="shared" si="6"/>
        <v>Constructive</v>
      </c>
      <c r="X279" s="28"/>
      <c r="Y279" s="34" t="str">
        <f t="shared" si="7"/>
        <v/>
      </c>
      <c r="Z279" s="113" t="s">
        <v>2814</v>
      </c>
      <c r="AA279" s="13" t="s">
        <v>27</v>
      </c>
      <c r="AB279" s="117" t="s">
        <v>2815</v>
      </c>
      <c r="AC279" s="49"/>
      <c r="AD279" s="49"/>
      <c r="AE279" s="49"/>
      <c r="AF279" s="49"/>
      <c r="AG279" s="49"/>
      <c r="AH279" s="49"/>
      <c r="AI279" s="49"/>
      <c r="AJ279" s="49"/>
      <c r="AK279" s="49"/>
      <c r="AL279" s="49"/>
      <c r="AM279" s="49"/>
      <c r="AN279" s="49"/>
      <c r="AO279" s="49"/>
      <c r="AP279" s="49"/>
      <c r="AQ279" s="49"/>
      <c r="AR279" s="49"/>
      <c r="AS279" s="49"/>
      <c r="AT279" s="52"/>
      <c r="AU279" s="52"/>
      <c r="AV279" s="52"/>
      <c r="AW279" s="52"/>
      <c r="AX279" s="52"/>
      <c r="AY279" s="52"/>
    </row>
    <row r="280" spans="1:51" ht="19.5" customHeight="1">
      <c r="A280" s="114">
        <v>44001</v>
      </c>
      <c r="B280" s="28" t="s">
        <v>2260</v>
      </c>
      <c r="C280" s="33">
        <v>42.522275999999998</v>
      </c>
      <c r="D280" s="33">
        <v>72.248653000000004</v>
      </c>
      <c r="E280" s="28">
        <v>10</v>
      </c>
      <c r="F280" s="28">
        <v>0</v>
      </c>
      <c r="G280" s="13" t="s">
        <v>21</v>
      </c>
      <c r="H280" s="28" t="str">
        <f t="shared" si="0"/>
        <v>Rally</v>
      </c>
      <c r="I280" s="28" t="s">
        <v>266</v>
      </c>
      <c r="J280" s="34" t="str">
        <f t="shared" si="1"/>
        <v>Finance</v>
      </c>
      <c r="K280" s="28" t="s">
        <v>51</v>
      </c>
      <c r="L280" s="34" t="str">
        <f t="shared" si="8"/>
        <v>Justice</v>
      </c>
      <c r="M280" s="28"/>
      <c r="N280" s="34" t="str">
        <f t="shared" si="3"/>
        <v/>
      </c>
      <c r="O280" s="28"/>
      <c r="P280" s="28"/>
      <c r="Q280" s="9">
        <f t="shared" si="4"/>
        <v>0</v>
      </c>
      <c r="R280" s="28" t="s">
        <v>782</v>
      </c>
      <c r="S280" s="28"/>
      <c r="T280" s="28" t="s">
        <v>53</v>
      </c>
      <c r="U280" s="34" t="str">
        <f t="shared" si="5"/>
        <v>Justice System</v>
      </c>
      <c r="V280" s="28" t="s">
        <v>82</v>
      </c>
      <c r="W280" s="34" t="str">
        <f t="shared" si="6"/>
        <v>Constructive</v>
      </c>
      <c r="X280" s="28"/>
      <c r="Y280" s="34" t="str">
        <f t="shared" si="7"/>
        <v/>
      </c>
      <c r="Z280" s="113" t="s">
        <v>2816</v>
      </c>
      <c r="AA280" s="13" t="s">
        <v>27</v>
      </c>
      <c r="AB280" s="117" t="s">
        <v>2817</v>
      </c>
      <c r="AC280" s="49"/>
      <c r="AD280" s="49"/>
      <c r="AE280" s="49"/>
      <c r="AF280" s="49"/>
      <c r="AG280" s="49"/>
      <c r="AH280" s="49"/>
      <c r="AI280" s="49"/>
      <c r="AJ280" s="49"/>
      <c r="AK280" s="49"/>
      <c r="AL280" s="49"/>
      <c r="AM280" s="49"/>
      <c r="AN280" s="49"/>
      <c r="AO280" s="49"/>
      <c r="AP280" s="49"/>
      <c r="AQ280" s="49"/>
      <c r="AR280" s="49"/>
      <c r="AS280" s="49"/>
      <c r="AT280" s="52"/>
      <c r="AU280" s="52"/>
      <c r="AV280" s="52"/>
      <c r="AW280" s="52"/>
      <c r="AX280" s="52"/>
      <c r="AY280" s="52"/>
    </row>
    <row r="281" spans="1:51" ht="19.5" customHeight="1">
      <c r="A281" s="114">
        <v>44001</v>
      </c>
      <c r="B281" s="28" t="s">
        <v>2818</v>
      </c>
      <c r="C281" s="33">
        <v>40.598111000000003</v>
      </c>
      <c r="D281" s="33">
        <v>72.392866999999995</v>
      </c>
      <c r="E281" s="28">
        <v>20</v>
      </c>
      <c r="F281" s="28">
        <v>0</v>
      </c>
      <c r="G281" s="13" t="s">
        <v>21</v>
      </c>
      <c r="H281" s="28" t="str">
        <f t="shared" si="0"/>
        <v>Rally</v>
      </c>
      <c r="I281" s="28" t="s">
        <v>282</v>
      </c>
      <c r="J281" s="34" t="str">
        <f t="shared" si="1"/>
        <v>Property &amp; Land</v>
      </c>
      <c r="K281" s="28" t="s">
        <v>266</v>
      </c>
      <c r="L281" s="34" t="str">
        <f t="shared" si="8"/>
        <v>Finance</v>
      </c>
      <c r="M281" s="28"/>
      <c r="N281" s="34" t="str">
        <f t="shared" si="3"/>
        <v/>
      </c>
      <c r="O281" s="28"/>
      <c r="P281" s="28"/>
      <c r="Q281" s="9">
        <f t="shared" si="4"/>
        <v>0</v>
      </c>
      <c r="R281" s="28" t="s">
        <v>59</v>
      </c>
      <c r="S281" s="28"/>
      <c r="T281" s="28" t="s">
        <v>59</v>
      </c>
      <c r="U281" s="34" t="str">
        <f t="shared" si="5"/>
        <v>Local Government</v>
      </c>
      <c r="V281" s="28" t="s">
        <v>67</v>
      </c>
      <c r="W281" s="34" t="str">
        <f t="shared" si="6"/>
        <v>Neutral</v>
      </c>
      <c r="X281" s="28"/>
      <c r="Y281" s="34" t="str">
        <f t="shared" si="7"/>
        <v/>
      </c>
      <c r="Z281" s="113" t="s">
        <v>2819</v>
      </c>
      <c r="AA281" s="13" t="s">
        <v>98</v>
      </c>
      <c r="AB281" s="117" t="s">
        <v>2820</v>
      </c>
      <c r="AC281" s="49"/>
      <c r="AD281" s="49"/>
      <c r="AE281" s="49"/>
      <c r="AF281" s="49"/>
      <c r="AG281" s="49"/>
      <c r="AH281" s="49"/>
      <c r="AI281" s="49"/>
      <c r="AJ281" s="49"/>
      <c r="AK281" s="49"/>
      <c r="AL281" s="49"/>
      <c r="AM281" s="49"/>
      <c r="AN281" s="49"/>
      <c r="AO281" s="49"/>
      <c r="AP281" s="49"/>
      <c r="AQ281" s="49"/>
      <c r="AR281" s="49"/>
      <c r="AS281" s="49"/>
      <c r="AT281" s="52"/>
      <c r="AU281" s="52"/>
      <c r="AV281" s="52"/>
      <c r="AW281" s="52"/>
      <c r="AX281" s="52"/>
      <c r="AY281" s="52"/>
    </row>
    <row r="282" spans="1:51" ht="19.5" customHeight="1">
      <c r="A282" s="114">
        <v>43999</v>
      </c>
      <c r="B282" s="28" t="s">
        <v>2185</v>
      </c>
      <c r="C282" s="33">
        <v>40.259284000000001</v>
      </c>
      <c r="D282" s="33">
        <v>72.131332</v>
      </c>
      <c r="E282" s="28">
        <v>10</v>
      </c>
      <c r="F282" s="28">
        <v>0</v>
      </c>
      <c r="G282" s="28" t="s">
        <v>21</v>
      </c>
      <c r="H282" s="28" t="str">
        <f t="shared" si="0"/>
        <v>Rally</v>
      </c>
      <c r="I282" s="28" t="s">
        <v>44</v>
      </c>
      <c r="J282" s="34" t="str">
        <f t="shared" si="1"/>
        <v>Livelihood</v>
      </c>
      <c r="K282" s="28"/>
      <c r="L282" s="34" t="str">
        <f t="shared" si="8"/>
        <v/>
      </c>
      <c r="M282" s="28"/>
      <c r="N282" s="34" t="str">
        <f t="shared" si="3"/>
        <v/>
      </c>
      <c r="O282" s="28"/>
      <c r="P282" s="28"/>
      <c r="Q282" s="9">
        <f t="shared" si="4"/>
        <v>0</v>
      </c>
      <c r="R282" s="13" t="s">
        <v>59</v>
      </c>
      <c r="S282" s="28"/>
      <c r="T282" s="28" t="s">
        <v>59</v>
      </c>
      <c r="U282" s="34" t="str">
        <f t="shared" si="5"/>
        <v>Local Government</v>
      </c>
      <c r="V282" s="28" t="s">
        <v>67</v>
      </c>
      <c r="W282" s="34" t="str">
        <f t="shared" si="6"/>
        <v>Neutral</v>
      </c>
      <c r="X282" s="28"/>
      <c r="Y282" s="34" t="str">
        <f t="shared" si="7"/>
        <v/>
      </c>
      <c r="Z282" s="113" t="s">
        <v>2821</v>
      </c>
      <c r="AA282" s="13" t="s">
        <v>98</v>
      </c>
      <c r="AB282" s="117" t="s">
        <v>2822</v>
      </c>
      <c r="AC282" s="49"/>
      <c r="AD282" s="49"/>
      <c r="AE282" s="49"/>
      <c r="AF282" s="49"/>
      <c r="AG282" s="49"/>
      <c r="AH282" s="49"/>
      <c r="AI282" s="49"/>
      <c r="AJ282" s="49"/>
      <c r="AK282" s="49"/>
      <c r="AL282" s="49"/>
      <c r="AM282" s="49"/>
      <c r="AN282" s="49"/>
      <c r="AO282" s="49"/>
      <c r="AP282" s="49"/>
      <c r="AQ282" s="49"/>
      <c r="AR282" s="49"/>
      <c r="AS282" s="49"/>
      <c r="AT282" s="52"/>
      <c r="AU282" s="52"/>
      <c r="AV282" s="52"/>
      <c r="AW282" s="52"/>
      <c r="AX282" s="52"/>
      <c r="AY282" s="52"/>
    </row>
    <row r="283" spans="1:51" ht="19.5" customHeight="1">
      <c r="A283" s="114">
        <v>43998</v>
      </c>
      <c r="B283" s="28" t="s">
        <v>2823</v>
      </c>
      <c r="C283" s="33">
        <v>42.869656999999997</v>
      </c>
      <c r="D283" s="33">
        <v>75.128367999999995</v>
      </c>
      <c r="E283" s="28">
        <v>50</v>
      </c>
      <c r="F283" s="28">
        <v>0</v>
      </c>
      <c r="G283" s="13" t="s">
        <v>21</v>
      </c>
      <c r="H283" s="28" t="str">
        <f t="shared" si="0"/>
        <v>Rally</v>
      </c>
      <c r="I283" s="28" t="s">
        <v>51</v>
      </c>
      <c r="J283" s="34" t="str">
        <f t="shared" si="1"/>
        <v>Justice</v>
      </c>
      <c r="K283" s="28"/>
      <c r="L283" s="34" t="str">
        <f t="shared" si="8"/>
        <v/>
      </c>
      <c r="M283" s="28"/>
      <c r="N283" s="34" t="str">
        <f t="shared" si="3"/>
        <v/>
      </c>
      <c r="O283" s="28"/>
      <c r="P283" s="28"/>
      <c r="Q283" s="9">
        <f t="shared" si="4"/>
        <v>0</v>
      </c>
      <c r="R283" s="13" t="s">
        <v>258</v>
      </c>
      <c r="S283" s="28"/>
      <c r="T283" s="28" t="s">
        <v>66</v>
      </c>
      <c r="U283" s="34" t="str">
        <f t="shared" si="5"/>
        <v>Justice System</v>
      </c>
      <c r="V283" s="28" t="s">
        <v>82</v>
      </c>
      <c r="W283" s="34" t="str">
        <f t="shared" si="6"/>
        <v>Constructive</v>
      </c>
      <c r="X283" s="28"/>
      <c r="Y283" s="34" t="str">
        <f t="shared" si="7"/>
        <v/>
      </c>
      <c r="Z283" s="113" t="s">
        <v>2824</v>
      </c>
      <c r="AA283" s="13" t="s">
        <v>27</v>
      </c>
      <c r="AB283" s="13" t="s">
        <v>2825</v>
      </c>
      <c r="AC283" s="49"/>
      <c r="AD283" s="49"/>
      <c r="AE283" s="49"/>
      <c r="AF283" s="49"/>
      <c r="AG283" s="49"/>
      <c r="AH283" s="49"/>
      <c r="AI283" s="49"/>
      <c r="AJ283" s="49"/>
      <c r="AK283" s="49"/>
      <c r="AL283" s="49"/>
      <c r="AM283" s="49"/>
      <c r="AN283" s="49"/>
      <c r="AO283" s="49"/>
      <c r="AP283" s="49"/>
      <c r="AQ283" s="49"/>
      <c r="AR283" s="49"/>
      <c r="AS283" s="49"/>
      <c r="AT283" s="52"/>
      <c r="AU283" s="52"/>
      <c r="AV283" s="52"/>
      <c r="AW283" s="52"/>
      <c r="AX283" s="52"/>
      <c r="AY283" s="52"/>
    </row>
    <row r="284" spans="1:51" ht="19.5" customHeight="1">
      <c r="A284" s="114">
        <v>43997</v>
      </c>
      <c r="B284" s="28" t="s">
        <v>1990</v>
      </c>
      <c r="C284" s="33" t="s">
        <v>2826</v>
      </c>
      <c r="D284" s="33">
        <v>74.600184999999996</v>
      </c>
      <c r="E284" s="28">
        <v>300</v>
      </c>
      <c r="F284" s="28">
        <v>0</v>
      </c>
      <c r="G284" s="13" t="s">
        <v>21</v>
      </c>
      <c r="H284" s="28" t="str">
        <f t="shared" si="0"/>
        <v>Rally</v>
      </c>
      <c r="I284" s="28" t="s">
        <v>378</v>
      </c>
      <c r="J284" s="34" t="str">
        <f t="shared" si="1"/>
        <v>Human Rights</v>
      </c>
      <c r="K284" s="28" t="s">
        <v>64</v>
      </c>
      <c r="L284" s="34" t="str">
        <f t="shared" si="8"/>
        <v>Human Rights</v>
      </c>
      <c r="M284" s="28"/>
      <c r="N284" s="34" t="str">
        <f t="shared" si="3"/>
        <v/>
      </c>
      <c r="O284" s="28"/>
      <c r="P284" s="28"/>
      <c r="Q284" s="9">
        <f t="shared" si="4"/>
        <v>0</v>
      </c>
      <c r="R284" s="28" t="s">
        <v>1564</v>
      </c>
      <c r="S284" s="28"/>
      <c r="T284" s="28" t="s">
        <v>24</v>
      </c>
      <c r="U284" s="34" t="str">
        <f t="shared" si="5"/>
        <v>National Government</v>
      </c>
      <c r="V284" s="28" t="s">
        <v>54</v>
      </c>
      <c r="W284" s="34" t="str">
        <f t="shared" si="6"/>
        <v>Cautious</v>
      </c>
      <c r="X284" s="28"/>
      <c r="Y284" s="34" t="str">
        <f t="shared" si="7"/>
        <v/>
      </c>
      <c r="Z284" s="113" t="s">
        <v>2827</v>
      </c>
      <c r="AA284" s="13" t="s">
        <v>27</v>
      </c>
      <c r="AB284" s="117" t="s">
        <v>2828</v>
      </c>
      <c r="AC284" s="49"/>
      <c r="AD284" s="49"/>
      <c r="AE284" s="49"/>
      <c r="AF284" s="49"/>
      <c r="AG284" s="49"/>
      <c r="AH284" s="49"/>
      <c r="AI284" s="49"/>
      <c r="AJ284" s="49"/>
      <c r="AK284" s="49"/>
      <c r="AL284" s="49"/>
      <c r="AM284" s="49"/>
      <c r="AN284" s="49"/>
      <c r="AO284" s="49"/>
      <c r="AP284" s="49"/>
      <c r="AQ284" s="49"/>
      <c r="AR284" s="49"/>
      <c r="AS284" s="49"/>
      <c r="AT284" s="52"/>
      <c r="AU284" s="52"/>
      <c r="AV284" s="52"/>
      <c r="AW284" s="52"/>
      <c r="AX284" s="52"/>
      <c r="AY284" s="52"/>
    </row>
    <row r="285" spans="1:51" ht="19.5" customHeight="1">
      <c r="A285" s="114">
        <v>43996</v>
      </c>
      <c r="B285" s="13" t="s">
        <v>2829</v>
      </c>
      <c r="C285" s="28">
        <v>41.071738000000003</v>
      </c>
      <c r="D285" s="33">
        <v>73.249027999999996</v>
      </c>
      <c r="E285" s="28">
        <v>10</v>
      </c>
      <c r="F285" s="28">
        <v>0</v>
      </c>
      <c r="G285" s="28" t="s">
        <v>21</v>
      </c>
      <c r="H285" s="28" t="str">
        <f t="shared" si="0"/>
        <v>Rally</v>
      </c>
      <c r="I285" s="28" t="s">
        <v>282</v>
      </c>
      <c r="J285" s="34" t="str">
        <f t="shared" si="1"/>
        <v>Property &amp; Land</v>
      </c>
      <c r="K285" s="28" t="s">
        <v>44</v>
      </c>
      <c r="L285" s="34" t="str">
        <f t="shared" si="8"/>
        <v>Livelihood</v>
      </c>
      <c r="M285" s="28"/>
      <c r="N285" s="34" t="str">
        <f t="shared" si="3"/>
        <v/>
      </c>
      <c r="O285" s="28"/>
      <c r="P285" s="28"/>
      <c r="Q285" s="9">
        <f t="shared" si="4"/>
        <v>0</v>
      </c>
      <c r="R285" s="28" t="s">
        <v>59</v>
      </c>
      <c r="S285" s="28"/>
      <c r="T285" s="28" t="s">
        <v>59</v>
      </c>
      <c r="U285" s="34" t="str">
        <f t="shared" si="5"/>
        <v>Local Government</v>
      </c>
      <c r="V285" s="28" t="s">
        <v>48</v>
      </c>
      <c r="W285" s="34" t="str">
        <f t="shared" si="6"/>
        <v>Constructive</v>
      </c>
      <c r="X285" s="28"/>
      <c r="Y285" s="34" t="str">
        <f t="shared" si="7"/>
        <v/>
      </c>
      <c r="Z285" s="113" t="s">
        <v>2830</v>
      </c>
      <c r="AA285" s="13" t="s">
        <v>98</v>
      </c>
      <c r="AB285" s="117" t="s">
        <v>2831</v>
      </c>
      <c r="AC285" s="49"/>
      <c r="AD285" s="49"/>
      <c r="AE285" s="49"/>
      <c r="AF285" s="49"/>
      <c r="AG285" s="49"/>
      <c r="AH285" s="49"/>
      <c r="AI285" s="49"/>
      <c r="AJ285" s="49"/>
      <c r="AK285" s="49"/>
      <c r="AL285" s="49"/>
      <c r="AM285" s="49"/>
      <c r="AN285" s="49"/>
      <c r="AO285" s="49"/>
      <c r="AP285" s="49"/>
      <c r="AQ285" s="49"/>
      <c r="AR285" s="49"/>
      <c r="AS285" s="49"/>
      <c r="AT285" s="52"/>
      <c r="AU285" s="52"/>
      <c r="AV285" s="52"/>
      <c r="AW285" s="52"/>
      <c r="AX285" s="52"/>
      <c r="AY285" s="52"/>
    </row>
    <row r="286" spans="1:51" ht="19.5" customHeight="1">
      <c r="A286" s="114">
        <v>43992</v>
      </c>
      <c r="B286" s="13" t="s">
        <v>1990</v>
      </c>
      <c r="C286" s="115">
        <v>42.878286000000003</v>
      </c>
      <c r="D286" s="115">
        <v>74.592768000000007</v>
      </c>
      <c r="E286" s="28">
        <v>50</v>
      </c>
      <c r="F286" s="28">
        <v>0</v>
      </c>
      <c r="G286" s="13" t="s">
        <v>21</v>
      </c>
      <c r="H286" s="13" t="str">
        <f t="shared" si="0"/>
        <v>Rally</v>
      </c>
      <c r="I286" s="13" t="s">
        <v>133</v>
      </c>
      <c r="J286" s="34" t="str">
        <f t="shared" si="1"/>
        <v>Other</v>
      </c>
      <c r="K286" s="28"/>
      <c r="L286" s="34" t="str">
        <f t="shared" si="8"/>
        <v/>
      </c>
      <c r="M286" s="28"/>
      <c r="N286" s="34" t="str">
        <f t="shared" si="3"/>
        <v/>
      </c>
      <c r="O286" s="28"/>
      <c r="P286" s="28"/>
      <c r="Q286" s="9">
        <f t="shared" si="4"/>
        <v>0</v>
      </c>
      <c r="R286" s="28" t="s">
        <v>379</v>
      </c>
      <c r="S286" s="28"/>
      <c r="T286" s="28" t="s">
        <v>137</v>
      </c>
      <c r="U286" s="34" t="str">
        <f t="shared" si="5"/>
        <v>Foreign Actor</v>
      </c>
      <c r="V286" s="28" t="s">
        <v>67</v>
      </c>
      <c r="W286" s="34" t="str">
        <f t="shared" si="6"/>
        <v>Neutral</v>
      </c>
      <c r="X286" s="28"/>
      <c r="Y286" s="34" t="str">
        <f t="shared" si="7"/>
        <v/>
      </c>
      <c r="Z286" s="113" t="s">
        <v>2832</v>
      </c>
      <c r="AA286" s="13" t="s">
        <v>27</v>
      </c>
      <c r="AB286" s="13" t="s">
        <v>2833</v>
      </c>
      <c r="AC286" s="49"/>
      <c r="AD286" s="49"/>
      <c r="AE286" s="49"/>
      <c r="AF286" s="49"/>
      <c r="AG286" s="49"/>
      <c r="AH286" s="49"/>
      <c r="AI286" s="49"/>
      <c r="AJ286" s="49"/>
      <c r="AK286" s="49"/>
      <c r="AL286" s="49"/>
      <c r="AM286" s="49"/>
      <c r="AN286" s="49"/>
      <c r="AO286" s="49"/>
      <c r="AP286" s="49"/>
      <c r="AQ286" s="49"/>
      <c r="AR286" s="49"/>
      <c r="AS286" s="49"/>
      <c r="AT286" s="52"/>
      <c r="AU286" s="52"/>
      <c r="AV286" s="52"/>
      <c r="AW286" s="52"/>
      <c r="AX286" s="52"/>
      <c r="AY286" s="52"/>
    </row>
    <row r="287" spans="1:51" ht="19.5" customHeight="1">
      <c r="A287" s="114">
        <v>43991</v>
      </c>
      <c r="B287" s="13" t="s">
        <v>1990</v>
      </c>
      <c r="C287" s="115">
        <v>42.865020000000001</v>
      </c>
      <c r="D287" s="115">
        <v>74.610842000000005</v>
      </c>
      <c r="E287" s="28">
        <v>5</v>
      </c>
      <c r="F287" s="28">
        <v>0</v>
      </c>
      <c r="G287" s="13" t="s">
        <v>21</v>
      </c>
      <c r="H287" s="28" t="str">
        <f t="shared" si="0"/>
        <v>Rally</v>
      </c>
      <c r="I287" s="28" t="s">
        <v>62</v>
      </c>
      <c r="J287" s="34" t="str">
        <f t="shared" si="1"/>
        <v>Justice</v>
      </c>
      <c r="K287" s="28"/>
      <c r="L287" s="34" t="str">
        <f t="shared" si="8"/>
        <v/>
      </c>
      <c r="M287" s="28"/>
      <c r="N287" s="34" t="str">
        <f t="shared" si="3"/>
        <v/>
      </c>
      <c r="O287" s="28" t="s">
        <v>2450</v>
      </c>
      <c r="P287" s="28"/>
      <c r="Q287" s="9">
        <f t="shared" si="4"/>
        <v>1</v>
      </c>
      <c r="R287" s="28" t="s">
        <v>782</v>
      </c>
      <c r="S287" s="28"/>
      <c r="T287" s="28" t="s">
        <v>53</v>
      </c>
      <c r="U287" s="34" t="str">
        <f t="shared" si="5"/>
        <v>Justice System</v>
      </c>
      <c r="V287" s="28" t="s">
        <v>205</v>
      </c>
      <c r="W287" s="34" t="str">
        <f t="shared" si="6"/>
        <v>Cautious</v>
      </c>
      <c r="X287" s="28"/>
      <c r="Y287" s="34" t="str">
        <f t="shared" si="7"/>
        <v/>
      </c>
      <c r="Z287" s="113" t="s">
        <v>2834</v>
      </c>
      <c r="AA287" s="13" t="s">
        <v>27</v>
      </c>
      <c r="AB287" s="13" t="s">
        <v>2835</v>
      </c>
      <c r="AC287" s="49"/>
      <c r="AD287" s="49"/>
      <c r="AE287" s="49"/>
      <c r="AF287" s="49"/>
      <c r="AG287" s="49"/>
      <c r="AH287" s="49"/>
      <c r="AI287" s="49"/>
      <c r="AJ287" s="49"/>
      <c r="AK287" s="49"/>
      <c r="AL287" s="49"/>
      <c r="AM287" s="49"/>
      <c r="AN287" s="49"/>
      <c r="AO287" s="49"/>
      <c r="AP287" s="49"/>
      <c r="AQ287" s="49"/>
      <c r="AR287" s="49"/>
      <c r="AS287" s="49"/>
      <c r="AT287" s="52"/>
      <c r="AU287" s="52"/>
      <c r="AV287" s="52"/>
      <c r="AW287" s="52"/>
      <c r="AX287" s="52"/>
      <c r="AY287" s="52"/>
    </row>
    <row r="288" spans="1:51" ht="19.5" customHeight="1">
      <c r="A288" s="114">
        <v>43990</v>
      </c>
      <c r="B288" s="13" t="s">
        <v>2006</v>
      </c>
      <c r="C288" s="13">
        <v>40.517052999999997</v>
      </c>
      <c r="D288" s="115">
        <v>72.805183999999997</v>
      </c>
      <c r="E288" s="28">
        <v>20</v>
      </c>
      <c r="F288" s="28">
        <v>0</v>
      </c>
      <c r="G288" s="13" t="s">
        <v>21</v>
      </c>
      <c r="H288" s="28" t="str">
        <f t="shared" si="0"/>
        <v>Rally</v>
      </c>
      <c r="I288" s="28" t="s">
        <v>74</v>
      </c>
      <c r="J288" s="34" t="str">
        <f t="shared" si="1"/>
        <v>Property &amp; Land</v>
      </c>
      <c r="K288" s="28" t="s">
        <v>58</v>
      </c>
      <c r="L288" s="34" t="str">
        <f t="shared" si="8"/>
        <v>Government Services</v>
      </c>
      <c r="M288" s="28"/>
      <c r="N288" s="34" t="str">
        <f t="shared" si="3"/>
        <v/>
      </c>
      <c r="O288" s="28"/>
      <c r="P288" s="28"/>
      <c r="Q288" s="9">
        <f t="shared" si="4"/>
        <v>0</v>
      </c>
      <c r="R288" s="28" t="s">
        <v>2084</v>
      </c>
      <c r="S288" s="28"/>
      <c r="T288" s="28" t="s">
        <v>59</v>
      </c>
      <c r="U288" s="34" t="str">
        <f t="shared" si="5"/>
        <v>Local Government</v>
      </c>
      <c r="V288" s="28" t="s">
        <v>67</v>
      </c>
      <c r="W288" s="34" t="str">
        <f t="shared" si="6"/>
        <v>Neutral</v>
      </c>
      <c r="X288" s="28"/>
      <c r="Y288" s="34" t="str">
        <f t="shared" si="7"/>
        <v/>
      </c>
      <c r="Z288" s="113" t="s">
        <v>2836</v>
      </c>
      <c r="AA288" s="13" t="s">
        <v>27</v>
      </c>
      <c r="AB288" s="117" t="s">
        <v>2837</v>
      </c>
      <c r="AC288" s="49"/>
      <c r="AD288" s="49"/>
      <c r="AE288" s="49"/>
      <c r="AF288" s="49"/>
      <c r="AG288" s="49"/>
      <c r="AH288" s="49"/>
      <c r="AI288" s="49"/>
      <c r="AJ288" s="49"/>
      <c r="AK288" s="49"/>
      <c r="AL288" s="49"/>
      <c r="AM288" s="49"/>
      <c r="AN288" s="49"/>
      <c r="AO288" s="49"/>
      <c r="AP288" s="49"/>
      <c r="AQ288" s="49"/>
      <c r="AR288" s="49"/>
      <c r="AS288" s="49"/>
      <c r="AT288" s="52"/>
      <c r="AU288" s="52"/>
      <c r="AV288" s="52"/>
      <c r="AW288" s="52"/>
      <c r="AX288" s="52"/>
      <c r="AY288" s="52"/>
    </row>
    <row r="289" spans="1:51" ht="19.5" customHeight="1">
      <c r="A289" s="114">
        <v>43990</v>
      </c>
      <c r="B289" s="28" t="s">
        <v>1990</v>
      </c>
      <c r="C289" s="33">
        <v>42.865020000000001</v>
      </c>
      <c r="D289" s="33">
        <v>74.610842000000005</v>
      </c>
      <c r="E289" s="28">
        <v>5</v>
      </c>
      <c r="F289" s="28">
        <v>0</v>
      </c>
      <c r="G289" s="13" t="s">
        <v>21</v>
      </c>
      <c r="H289" s="28" t="str">
        <f t="shared" si="0"/>
        <v>Rally</v>
      </c>
      <c r="I289" s="28" t="s">
        <v>266</v>
      </c>
      <c r="J289" s="34" t="str">
        <f t="shared" si="1"/>
        <v>Finance</v>
      </c>
      <c r="K289" s="28" t="s">
        <v>62</v>
      </c>
      <c r="L289" s="34" t="str">
        <f t="shared" si="8"/>
        <v>Justice</v>
      </c>
      <c r="M289" s="28"/>
      <c r="N289" s="34" t="str">
        <f t="shared" si="3"/>
        <v/>
      </c>
      <c r="O289" s="28" t="s">
        <v>2838</v>
      </c>
      <c r="P289" s="28"/>
      <c r="Q289" s="9">
        <f t="shared" si="4"/>
        <v>1</v>
      </c>
      <c r="R289" s="13" t="s">
        <v>782</v>
      </c>
      <c r="S289" s="28"/>
      <c r="T289" s="28" t="s">
        <v>53</v>
      </c>
      <c r="U289" s="34" t="str">
        <f t="shared" si="5"/>
        <v>Justice System</v>
      </c>
      <c r="V289" s="28" t="s">
        <v>67</v>
      </c>
      <c r="W289" s="34" t="str">
        <f t="shared" si="6"/>
        <v>Neutral</v>
      </c>
      <c r="X289" s="28"/>
      <c r="Y289" s="34" t="str">
        <f t="shared" si="7"/>
        <v/>
      </c>
      <c r="Z289" s="113" t="s">
        <v>2839</v>
      </c>
      <c r="AA289" s="13" t="s">
        <v>27</v>
      </c>
      <c r="AB289" s="117" t="s">
        <v>2840</v>
      </c>
      <c r="AC289" s="49"/>
      <c r="AD289" s="49"/>
      <c r="AE289" s="49"/>
      <c r="AF289" s="49"/>
      <c r="AG289" s="49"/>
      <c r="AH289" s="49"/>
      <c r="AI289" s="49"/>
      <c r="AJ289" s="49"/>
      <c r="AK289" s="49"/>
      <c r="AL289" s="49"/>
      <c r="AM289" s="49"/>
      <c r="AN289" s="49"/>
      <c r="AO289" s="49"/>
      <c r="AP289" s="49"/>
      <c r="AQ289" s="49"/>
      <c r="AR289" s="49"/>
      <c r="AS289" s="49"/>
      <c r="AT289" s="52"/>
      <c r="AU289" s="52"/>
      <c r="AV289" s="52"/>
      <c r="AW289" s="52"/>
      <c r="AX289" s="52"/>
      <c r="AY289" s="52"/>
    </row>
    <row r="290" spans="1:51" ht="19.5" customHeight="1">
      <c r="A290" s="114">
        <v>43987</v>
      </c>
      <c r="B290" s="28" t="s">
        <v>2829</v>
      </c>
      <c r="C290" s="33">
        <v>41.083438999999998</v>
      </c>
      <c r="D290" s="33">
        <v>73.230461000000005</v>
      </c>
      <c r="E290" s="28">
        <v>15</v>
      </c>
      <c r="F290" s="28">
        <v>0</v>
      </c>
      <c r="G290" s="13" t="s">
        <v>21</v>
      </c>
      <c r="H290" s="28" t="str">
        <f t="shared" si="0"/>
        <v>Rally</v>
      </c>
      <c r="I290" s="28" t="s">
        <v>282</v>
      </c>
      <c r="J290" s="34" t="str">
        <f t="shared" si="1"/>
        <v>Property &amp; Land</v>
      </c>
      <c r="K290" s="28" t="s">
        <v>44</v>
      </c>
      <c r="L290" s="34" t="str">
        <f t="shared" si="8"/>
        <v>Livelihood</v>
      </c>
      <c r="M290" s="28"/>
      <c r="N290" s="34" t="str">
        <f t="shared" si="3"/>
        <v/>
      </c>
      <c r="O290" s="28"/>
      <c r="P290" s="28"/>
      <c r="Q290" s="9">
        <f t="shared" si="4"/>
        <v>0</v>
      </c>
      <c r="R290" s="13" t="s">
        <v>59</v>
      </c>
      <c r="S290" s="28"/>
      <c r="T290" s="28" t="s">
        <v>59</v>
      </c>
      <c r="U290" s="34" t="str">
        <f t="shared" si="5"/>
        <v>Local Government</v>
      </c>
      <c r="V290" s="28" t="s">
        <v>54</v>
      </c>
      <c r="W290" s="34" t="str">
        <f t="shared" si="6"/>
        <v>Cautious</v>
      </c>
      <c r="X290" s="28"/>
      <c r="Y290" s="34" t="str">
        <f t="shared" si="7"/>
        <v/>
      </c>
      <c r="Z290" s="113" t="s">
        <v>2841</v>
      </c>
      <c r="AA290" s="13" t="s">
        <v>27</v>
      </c>
      <c r="AB290" s="13" t="s">
        <v>2842</v>
      </c>
      <c r="AC290" s="49"/>
      <c r="AD290" s="49"/>
      <c r="AE290" s="49"/>
      <c r="AF290" s="49"/>
      <c r="AG290" s="49"/>
      <c r="AH290" s="49"/>
      <c r="AI290" s="49"/>
      <c r="AJ290" s="49"/>
      <c r="AK290" s="49"/>
      <c r="AL290" s="49"/>
      <c r="AM290" s="49"/>
      <c r="AN290" s="49"/>
      <c r="AO290" s="49"/>
      <c r="AP290" s="49"/>
      <c r="AQ290" s="49"/>
      <c r="AR290" s="49"/>
      <c r="AS290" s="49"/>
      <c r="AT290" s="52"/>
      <c r="AU290" s="52"/>
      <c r="AV290" s="52"/>
      <c r="AW290" s="52"/>
      <c r="AX290" s="52"/>
      <c r="AY290" s="52"/>
    </row>
    <row r="291" spans="1:51" ht="19.5" customHeight="1">
      <c r="A291" s="114">
        <v>43987</v>
      </c>
      <c r="B291" s="28" t="s">
        <v>2843</v>
      </c>
      <c r="C291" s="33">
        <v>40.304698000000002</v>
      </c>
      <c r="D291" s="33">
        <v>72.690985999999995</v>
      </c>
      <c r="E291" s="28">
        <v>170</v>
      </c>
      <c r="F291" s="28">
        <v>0</v>
      </c>
      <c r="G291" s="13" t="s">
        <v>101</v>
      </c>
      <c r="H291" s="28" t="str">
        <f t="shared" si="0"/>
        <v>Disruptive</v>
      </c>
      <c r="I291" s="28" t="s">
        <v>45</v>
      </c>
      <c r="J291" s="34" t="str">
        <f t="shared" si="1"/>
        <v>Environment &amp; Resource Extraction</v>
      </c>
      <c r="K291" s="28" t="s">
        <v>282</v>
      </c>
      <c r="L291" s="34" t="str">
        <f t="shared" si="8"/>
        <v>Property &amp; Land</v>
      </c>
      <c r="M291" s="28" t="s">
        <v>73</v>
      </c>
      <c r="N291" s="34" t="str">
        <f t="shared" si="3"/>
        <v>Environment &amp; Resource Extraction</v>
      </c>
      <c r="O291" s="28"/>
      <c r="P291" s="28"/>
      <c r="Q291" s="9">
        <f t="shared" si="4"/>
        <v>0</v>
      </c>
      <c r="R291" s="28" t="s">
        <v>81</v>
      </c>
      <c r="S291" s="28"/>
      <c r="T291" s="28" t="s">
        <v>81</v>
      </c>
      <c r="U291" s="34" t="str">
        <f t="shared" si="5"/>
        <v>Local Non-Gov Actor</v>
      </c>
      <c r="V291" s="28" t="s">
        <v>82</v>
      </c>
      <c r="W291" s="34" t="str">
        <f t="shared" si="6"/>
        <v>Constructive</v>
      </c>
      <c r="X291" s="28" t="s">
        <v>205</v>
      </c>
      <c r="Y291" s="34" t="str">
        <f t="shared" si="7"/>
        <v>Cautious</v>
      </c>
      <c r="Z291" s="113" t="s">
        <v>2844</v>
      </c>
      <c r="AA291" s="13" t="s">
        <v>98</v>
      </c>
      <c r="AB291" s="117" t="s">
        <v>2845</v>
      </c>
      <c r="AC291" s="49"/>
      <c r="AD291" s="49"/>
      <c r="AE291" s="49"/>
      <c r="AF291" s="49"/>
      <c r="AG291" s="49"/>
      <c r="AH291" s="49"/>
      <c r="AI291" s="49"/>
      <c r="AJ291" s="49"/>
      <c r="AK291" s="49"/>
      <c r="AL291" s="49"/>
      <c r="AM291" s="49"/>
      <c r="AN291" s="49"/>
      <c r="AO291" s="49"/>
      <c r="AP291" s="49"/>
      <c r="AQ291" s="49"/>
      <c r="AR291" s="49"/>
      <c r="AS291" s="49"/>
      <c r="AT291" s="52"/>
      <c r="AU291" s="52"/>
      <c r="AV291" s="52"/>
      <c r="AW291" s="52"/>
      <c r="AX291" s="52"/>
      <c r="AY291" s="52"/>
    </row>
    <row r="292" spans="1:51" ht="19.5" customHeight="1">
      <c r="A292" s="114">
        <v>43986</v>
      </c>
      <c r="B292" s="13" t="s">
        <v>1990</v>
      </c>
      <c r="C292" s="115">
        <v>42.870438</v>
      </c>
      <c r="D292" s="115">
        <v>74.602419999999995</v>
      </c>
      <c r="E292" s="28">
        <v>20</v>
      </c>
      <c r="F292" s="28">
        <v>0</v>
      </c>
      <c r="G292" s="13" t="s">
        <v>21</v>
      </c>
      <c r="H292" s="28" t="str">
        <f t="shared" si="0"/>
        <v>Rally</v>
      </c>
      <c r="I292" s="28" t="s">
        <v>62</v>
      </c>
      <c r="J292" s="34" t="str">
        <f t="shared" si="1"/>
        <v>Justice</v>
      </c>
      <c r="K292" s="28"/>
      <c r="L292" s="34" t="str">
        <f t="shared" si="8"/>
        <v/>
      </c>
      <c r="M292" s="28"/>
      <c r="N292" s="34" t="str">
        <f t="shared" si="3"/>
        <v/>
      </c>
      <c r="O292" s="28" t="s">
        <v>2846</v>
      </c>
      <c r="P292" s="28"/>
      <c r="Q292" s="9">
        <f t="shared" si="4"/>
        <v>1</v>
      </c>
      <c r="R292" s="28" t="s">
        <v>782</v>
      </c>
      <c r="S292" s="28" t="s">
        <v>75</v>
      </c>
      <c r="T292" s="28" t="s">
        <v>53</v>
      </c>
      <c r="U292" s="34" t="str">
        <f t="shared" si="5"/>
        <v>Justice System</v>
      </c>
      <c r="V292" s="28" t="s">
        <v>67</v>
      </c>
      <c r="W292" s="34" t="str">
        <f t="shared" si="6"/>
        <v>Neutral</v>
      </c>
      <c r="X292" s="28"/>
      <c r="Y292" s="34" t="str">
        <f t="shared" si="7"/>
        <v/>
      </c>
      <c r="Z292" s="113" t="s">
        <v>2847</v>
      </c>
      <c r="AA292" s="13" t="s">
        <v>98</v>
      </c>
      <c r="AB292" s="132" t="s">
        <v>2848</v>
      </c>
      <c r="AC292" s="49"/>
      <c r="AD292" s="49"/>
      <c r="AE292" s="49"/>
      <c r="AF292" s="49"/>
      <c r="AG292" s="49"/>
      <c r="AH292" s="49"/>
      <c r="AI292" s="49"/>
      <c r="AJ292" s="49"/>
      <c r="AK292" s="49"/>
      <c r="AL292" s="49"/>
      <c r="AM292" s="49"/>
      <c r="AN292" s="49"/>
      <c r="AO292" s="49"/>
      <c r="AP292" s="49"/>
      <c r="AQ292" s="49"/>
      <c r="AR292" s="49"/>
      <c r="AS292" s="49"/>
      <c r="AT292" s="52"/>
      <c r="AU292" s="52"/>
      <c r="AV292" s="52"/>
      <c r="AW292" s="52"/>
      <c r="AX292" s="52"/>
      <c r="AY292" s="52"/>
    </row>
    <row r="293" spans="1:51" ht="19.5" customHeight="1">
      <c r="A293" s="114">
        <v>43983</v>
      </c>
      <c r="B293" s="28" t="s">
        <v>1990</v>
      </c>
      <c r="C293" s="33">
        <v>42.865020000000001</v>
      </c>
      <c r="D293" s="33">
        <v>74.610842000000005</v>
      </c>
      <c r="E293" s="28">
        <v>20</v>
      </c>
      <c r="F293" s="28">
        <v>0</v>
      </c>
      <c r="G293" s="13" t="s">
        <v>21</v>
      </c>
      <c r="H293" s="28" t="str">
        <f t="shared" si="0"/>
        <v>Rally</v>
      </c>
      <c r="I293" s="28" t="s">
        <v>62</v>
      </c>
      <c r="J293" s="34" t="str">
        <f t="shared" si="1"/>
        <v>Justice</v>
      </c>
      <c r="K293" s="28" t="s">
        <v>266</v>
      </c>
      <c r="L293" s="34" t="str">
        <f t="shared" si="8"/>
        <v>Finance</v>
      </c>
      <c r="M293" s="28" t="s">
        <v>51</v>
      </c>
      <c r="N293" s="34" t="str">
        <f t="shared" si="3"/>
        <v>Justice</v>
      </c>
      <c r="O293" s="28" t="s">
        <v>2838</v>
      </c>
      <c r="P293" s="28"/>
      <c r="Q293" s="9">
        <f t="shared" si="4"/>
        <v>1</v>
      </c>
      <c r="R293" s="28" t="s">
        <v>782</v>
      </c>
      <c r="S293" s="28"/>
      <c r="T293" s="28" t="s">
        <v>53</v>
      </c>
      <c r="U293" s="34" t="str">
        <f t="shared" si="5"/>
        <v>Justice System</v>
      </c>
      <c r="V293" s="28" t="s">
        <v>205</v>
      </c>
      <c r="W293" s="34" t="str">
        <f t="shared" si="6"/>
        <v>Cautious</v>
      </c>
      <c r="X293" s="28"/>
      <c r="Y293" s="34" t="str">
        <f t="shared" si="7"/>
        <v/>
      </c>
      <c r="Z293" s="113" t="s">
        <v>2849</v>
      </c>
      <c r="AA293" s="13" t="s">
        <v>27</v>
      </c>
      <c r="AB293" s="117" t="s">
        <v>2850</v>
      </c>
      <c r="AC293" s="49"/>
      <c r="AD293" s="49"/>
      <c r="AE293" s="49"/>
      <c r="AF293" s="49"/>
      <c r="AG293" s="49"/>
      <c r="AH293" s="49"/>
      <c r="AI293" s="49"/>
      <c r="AJ293" s="49"/>
      <c r="AK293" s="49"/>
      <c r="AL293" s="49"/>
      <c r="AM293" s="49"/>
      <c r="AN293" s="49"/>
      <c r="AO293" s="49"/>
      <c r="AP293" s="49"/>
      <c r="AQ293" s="49"/>
      <c r="AR293" s="49"/>
      <c r="AS293" s="49"/>
      <c r="AT293" s="52"/>
      <c r="AU293" s="52"/>
      <c r="AV293" s="52"/>
      <c r="AW293" s="52"/>
      <c r="AX293" s="52"/>
      <c r="AY293" s="52"/>
    </row>
    <row r="294" spans="1:51" ht="19.5" customHeight="1">
      <c r="A294" s="114">
        <v>43983</v>
      </c>
      <c r="B294" s="28" t="s">
        <v>1990</v>
      </c>
      <c r="C294" s="33">
        <v>42.865020000000001</v>
      </c>
      <c r="D294" s="33">
        <v>74.610842000000005</v>
      </c>
      <c r="E294" s="28">
        <v>10</v>
      </c>
      <c r="F294" s="28">
        <v>0</v>
      </c>
      <c r="G294" s="13" t="s">
        <v>21</v>
      </c>
      <c r="H294" s="28" t="str">
        <f t="shared" si="0"/>
        <v>Rally</v>
      </c>
      <c r="I294" s="28" t="s">
        <v>62</v>
      </c>
      <c r="J294" s="34" t="str">
        <f t="shared" si="1"/>
        <v>Justice</v>
      </c>
      <c r="K294" s="28"/>
      <c r="L294" s="34" t="str">
        <f t="shared" si="8"/>
        <v/>
      </c>
      <c r="M294" s="28"/>
      <c r="N294" s="34" t="str">
        <f t="shared" si="3"/>
        <v/>
      </c>
      <c r="O294" s="28" t="s">
        <v>2697</v>
      </c>
      <c r="P294" s="28"/>
      <c r="Q294" s="9">
        <f t="shared" si="4"/>
        <v>1</v>
      </c>
      <c r="R294" s="28" t="s">
        <v>782</v>
      </c>
      <c r="S294" s="28"/>
      <c r="T294" s="28" t="s">
        <v>53</v>
      </c>
      <c r="U294" s="34" t="str">
        <f t="shared" si="5"/>
        <v>Justice System</v>
      </c>
      <c r="V294" s="28" t="s">
        <v>205</v>
      </c>
      <c r="W294" s="34" t="str">
        <f t="shared" si="6"/>
        <v>Cautious</v>
      </c>
      <c r="X294" s="28"/>
      <c r="Y294" s="34" t="str">
        <f t="shared" si="7"/>
        <v/>
      </c>
      <c r="Z294" s="113" t="s">
        <v>2851</v>
      </c>
      <c r="AA294" s="13" t="s">
        <v>27</v>
      </c>
      <c r="AB294" s="13" t="s">
        <v>2852</v>
      </c>
      <c r="AC294" s="49"/>
      <c r="AD294" s="49"/>
      <c r="AE294" s="49"/>
      <c r="AF294" s="49"/>
      <c r="AG294" s="49"/>
      <c r="AH294" s="49"/>
      <c r="AI294" s="49"/>
      <c r="AJ294" s="49"/>
      <c r="AK294" s="49"/>
      <c r="AL294" s="49"/>
      <c r="AM294" s="49"/>
      <c r="AN294" s="49"/>
      <c r="AO294" s="49"/>
      <c r="AP294" s="49"/>
      <c r="AQ294" s="49"/>
      <c r="AR294" s="49"/>
      <c r="AS294" s="49"/>
      <c r="AT294" s="52"/>
      <c r="AU294" s="52"/>
      <c r="AV294" s="52"/>
      <c r="AW294" s="52"/>
      <c r="AX294" s="52"/>
      <c r="AY294" s="52"/>
    </row>
    <row r="295" spans="1:51" ht="19.5" customHeight="1">
      <c r="A295" s="114">
        <v>43982</v>
      </c>
      <c r="B295" s="28" t="s">
        <v>1990</v>
      </c>
      <c r="C295" s="33" t="s">
        <v>2853</v>
      </c>
      <c r="D295" s="33">
        <v>74.562399999999997</v>
      </c>
      <c r="E295" s="28">
        <v>50</v>
      </c>
      <c r="F295" s="28">
        <v>0</v>
      </c>
      <c r="G295" s="13" t="s">
        <v>21</v>
      </c>
      <c r="H295" s="28" t="str">
        <f t="shared" si="0"/>
        <v>Rally</v>
      </c>
      <c r="I295" s="28" t="s">
        <v>140</v>
      </c>
      <c r="J295" s="34" t="str">
        <f t="shared" si="1"/>
        <v>Covid-19</v>
      </c>
      <c r="K295" s="28"/>
      <c r="L295" s="34" t="str">
        <f t="shared" si="8"/>
        <v/>
      </c>
      <c r="M295" s="28"/>
      <c r="N295" s="34" t="str">
        <f t="shared" si="3"/>
        <v/>
      </c>
      <c r="O295" s="28"/>
      <c r="P295" s="28"/>
      <c r="Q295" s="9">
        <f t="shared" si="4"/>
        <v>0</v>
      </c>
      <c r="R295" s="13" t="s">
        <v>1046</v>
      </c>
      <c r="S295" s="28"/>
      <c r="T295" s="28" t="s">
        <v>59</v>
      </c>
      <c r="U295" s="34" t="str">
        <f t="shared" si="5"/>
        <v>Local Government</v>
      </c>
      <c r="V295" s="28" t="s">
        <v>82</v>
      </c>
      <c r="W295" s="34" t="str">
        <f t="shared" si="6"/>
        <v>Constructive</v>
      </c>
      <c r="X295" s="28"/>
      <c r="Y295" s="34" t="str">
        <f t="shared" si="7"/>
        <v/>
      </c>
      <c r="Z295" s="113" t="s">
        <v>2854</v>
      </c>
      <c r="AA295" s="13" t="s">
        <v>27</v>
      </c>
      <c r="AB295" s="117" t="s">
        <v>2855</v>
      </c>
      <c r="AC295" s="49"/>
      <c r="AD295" s="49"/>
      <c r="AE295" s="49"/>
      <c r="AF295" s="49"/>
      <c r="AG295" s="49"/>
      <c r="AH295" s="49"/>
      <c r="AI295" s="49"/>
      <c r="AJ295" s="49"/>
      <c r="AK295" s="49"/>
      <c r="AL295" s="49"/>
      <c r="AM295" s="49"/>
      <c r="AN295" s="49"/>
      <c r="AO295" s="49"/>
      <c r="AP295" s="49"/>
      <c r="AQ295" s="49"/>
      <c r="AR295" s="49"/>
      <c r="AS295" s="49"/>
      <c r="AT295" s="52"/>
      <c r="AU295" s="52"/>
      <c r="AV295" s="52"/>
      <c r="AW295" s="52"/>
      <c r="AX295" s="52"/>
      <c r="AY295" s="52"/>
    </row>
    <row r="296" spans="1:51" ht="19.5" customHeight="1">
      <c r="A296" s="114">
        <v>43980</v>
      </c>
      <c r="B296" s="28" t="s">
        <v>2496</v>
      </c>
      <c r="C296" s="33">
        <v>42.857928999999999</v>
      </c>
      <c r="D296" s="33">
        <v>74.301845</v>
      </c>
      <c r="E296" s="28">
        <v>60</v>
      </c>
      <c r="F296" s="28">
        <v>0</v>
      </c>
      <c r="G296" s="13" t="s">
        <v>21</v>
      </c>
      <c r="H296" s="28" t="str">
        <f t="shared" si="0"/>
        <v>Rally</v>
      </c>
      <c r="I296" s="28" t="s">
        <v>282</v>
      </c>
      <c r="J296" s="34" t="str">
        <f t="shared" si="1"/>
        <v>Property &amp; Land</v>
      </c>
      <c r="K296" s="28"/>
      <c r="L296" s="34" t="str">
        <f t="shared" si="8"/>
        <v/>
      </c>
      <c r="M296" s="28"/>
      <c r="N296" s="34" t="str">
        <f t="shared" si="3"/>
        <v/>
      </c>
      <c r="O296" s="28"/>
      <c r="P296" s="28"/>
      <c r="Q296" s="9">
        <f t="shared" si="4"/>
        <v>0</v>
      </c>
      <c r="R296" s="13" t="s">
        <v>59</v>
      </c>
      <c r="S296" s="28"/>
      <c r="T296" s="28" t="s">
        <v>59</v>
      </c>
      <c r="U296" s="34" t="str">
        <f t="shared" si="5"/>
        <v>Local Government</v>
      </c>
      <c r="V296" s="28" t="s">
        <v>48</v>
      </c>
      <c r="W296" s="34" t="str">
        <f t="shared" si="6"/>
        <v>Constructive</v>
      </c>
      <c r="X296" s="28"/>
      <c r="Y296" s="34" t="str">
        <f t="shared" si="7"/>
        <v/>
      </c>
      <c r="Z296" s="113" t="s">
        <v>2856</v>
      </c>
      <c r="AA296" s="13" t="s">
        <v>98</v>
      </c>
      <c r="AB296" s="117" t="s">
        <v>2857</v>
      </c>
      <c r="AC296" s="49"/>
      <c r="AD296" s="49"/>
      <c r="AE296" s="49"/>
      <c r="AF296" s="49"/>
      <c r="AG296" s="49"/>
      <c r="AH296" s="49"/>
      <c r="AI296" s="49"/>
      <c r="AJ296" s="49"/>
      <c r="AK296" s="49"/>
      <c r="AL296" s="49"/>
      <c r="AM296" s="49"/>
      <c r="AN296" s="49"/>
      <c r="AO296" s="49"/>
      <c r="AP296" s="49"/>
      <c r="AQ296" s="49"/>
      <c r="AR296" s="49"/>
      <c r="AS296" s="49"/>
      <c r="AT296" s="52"/>
      <c r="AU296" s="52"/>
      <c r="AV296" s="52"/>
      <c r="AW296" s="52"/>
      <c r="AX296" s="52"/>
      <c r="AY296" s="52"/>
    </row>
    <row r="297" spans="1:51" ht="19.5" customHeight="1">
      <c r="A297" s="114">
        <v>43979</v>
      </c>
      <c r="B297" s="28" t="s">
        <v>2006</v>
      </c>
      <c r="C297" s="33">
        <v>40.522708999999999</v>
      </c>
      <c r="D297" s="33">
        <v>72.798389</v>
      </c>
      <c r="E297" s="28">
        <v>20</v>
      </c>
      <c r="F297" s="28">
        <v>0</v>
      </c>
      <c r="G297" s="13" t="s">
        <v>21</v>
      </c>
      <c r="H297" s="28" t="str">
        <f t="shared" si="0"/>
        <v>Rally</v>
      </c>
      <c r="I297" s="28" t="s">
        <v>140</v>
      </c>
      <c r="J297" s="34" t="str">
        <f t="shared" si="1"/>
        <v>Covid-19</v>
      </c>
      <c r="K297" s="28"/>
      <c r="L297" s="34" t="str">
        <f t="shared" si="8"/>
        <v/>
      </c>
      <c r="M297" s="28"/>
      <c r="N297" s="34" t="str">
        <f t="shared" si="3"/>
        <v/>
      </c>
      <c r="O297" s="28"/>
      <c r="P297" s="28"/>
      <c r="Q297" s="9">
        <f t="shared" si="4"/>
        <v>0</v>
      </c>
      <c r="R297" s="13" t="s">
        <v>2858</v>
      </c>
      <c r="S297" s="28"/>
      <c r="T297" s="28" t="s">
        <v>59</v>
      </c>
      <c r="U297" s="34" t="str">
        <f t="shared" si="5"/>
        <v>Local Government</v>
      </c>
      <c r="V297" s="28" t="s">
        <v>67</v>
      </c>
      <c r="W297" s="34" t="str">
        <f t="shared" si="6"/>
        <v>Neutral</v>
      </c>
      <c r="X297" s="28"/>
      <c r="Y297" s="34" t="str">
        <f t="shared" si="7"/>
        <v/>
      </c>
      <c r="Z297" s="113" t="s">
        <v>2859</v>
      </c>
      <c r="AA297" s="13" t="s">
        <v>27</v>
      </c>
      <c r="AB297" s="117" t="s">
        <v>2860</v>
      </c>
      <c r="AC297" s="49"/>
      <c r="AD297" s="49"/>
      <c r="AE297" s="49"/>
      <c r="AF297" s="49"/>
      <c r="AG297" s="49"/>
      <c r="AH297" s="49"/>
      <c r="AI297" s="49"/>
      <c r="AJ297" s="49"/>
      <c r="AK297" s="49"/>
      <c r="AL297" s="49"/>
      <c r="AM297" s="49"/>
      <c r="AN297" s="49"/>
      <c r="AO297" s="49"/>
      <c r="AP297" s="49"/>
      <c r="AQ297" s="49"/>
      <c r="AR297" s="49"/>
      <c r="AS297" s="49"/>
      <c r="AT297" s="52"/>
      <c r="AU297" s="52"/>
      <c r="AV297" s="52"/>
      <c r="AW297" s="52"/>
      <c r="AX297" s="52"/>
      <c r="AY297" s="52"/>
    </row>
    <row r="298" spans="1:51" ht="19.5" customHeight="1">
      <c r="A298" s="114">
        <v>43978</v>
      </c>
      <c r="B298" s="28" t="s">
        <v>1990</v>
      </c>
      <c r="C298" s="33">
        <v>42.875523999999999</v>
      </c>
      <c r="D298" s="33">
        <v>74.603283000000005</v>
      </c>
      <c r="E298" s="28">
        <v>50</v>
      </c>
      <c r="F298" s="28">
        <v>0</v>
      </c>
      <c r="G298" s="13" t="s">
        <v>21</v>
      </c>
      <c r="H298" s="28" t="str">
        <f t="shared" si="0"/>
        <v>Rally</v>
      </c>
      <c r="I298" s="28" t="s">
        <v>266</v>
      </c>
      <c r="J298" s="34" t="str">
        <f t="shared" si="1"/>
        <v>Finance</v>
      </c>
      <c r="K298" s="28" t="s">
        <v>282</v>
      </c>
      <c r="L298" s="34" t="str">
        <f t="shared" si="8"/>
        <v>Property &amp; Land</v>
      </c>
      <c r="M298" s="28"/>
      <c r="N298" s="34" t="str">
        <f t="shared" si="3"/>
        <v/>
      </c>
      <c r="O298" s="28"/>
      <c r="P298" s="28"/>
      <c r="Q298" s="9">
        <f t="shared" si="4"/>
        <v>0</v>
      </c>
      <c r="R298" s="33" t="s">
        <v>2861</v>
      </c>
      <c r="S298" s="28"/>
      <c r="T298" s="28" t="s">
        <v>76</v>
      </c>
      <c r="U298" s="34" t="str">
        <f t="shared" si="5"/>
        <v>Local Non-Gov Actor</v>
      </c>
      <c r="V298" s="28" t="s">
        <v>205</v>
      </c>
      <c r="W298" s="34" t="str">
        <f t="shared" si="6"/>
        <v>Cautious</v>
      </c>
      <c r="X298" s="28"/>
      <c r="Y298" s="34" t="str">
        <f t="shared" si="7"/>
        <v/>
      </c>
      <c r="Z298" s="113" t="s">
        <v>2862</v>
      </c>
      <c r="AA298" s="13" t="s">
        <v>27</v>
      </c>
      <c r="AB298" s="13" t="s">
        <v>2863</v>
      </c>
      <c r="AC298" s="49"/>
      <c r="AD298" s="49"/>
      <c r="AE298" s="49"/>
      <c r="AF298" s="49"/>
      <c r="AG298" s="49"/>
      <c r="AH298" s="49"/>
      <c r="AI298" s="49"/>
      <c r="AJ298" s="49"/>
      <c r="AK298" s="49"/>
      <c r="AL298" s="49"/>
      <c r="AM298" s="49"/>
      <c r="AN298" s="49"/>
      <c r="AO298" s="49"/>
      <c r="AP298" s="49"/>
      <c r="AQ298" s="49"/>
      <c r="AR298" s="49"/>
      <c r="AS298" s="49"/>
      <c r="AT298" s="52"/>
      <c r="AU298" s="52"/>
      <c r="AV298" s="52"/>
      <c r="AW298" s="52"/>
      <c r="AX298" s="52"/>
      <c r="AY298" s="52"/>
    </row>
    <row r="299" spans="1:51" ht="19.5" customHeight="1">
      <c r="A299" s="114">
        <v>43973</v>
      </c>
      <c r="B299" s="28" t="s">
        <v>2864</v>
      </c>
      <c r="C299" s="33">
        <v>41.450552999999999</v>
      </c>
      <c r="D299" s="33">
        <v>74.840080999999998</v>
      </c>
      <c r="E299" s="28">
        <v>20</v>
      </c>
      <c r="F299" s="28">
        <v>0</v>
      </c>
      <c r="G299" s="13" t="s">
        <v>21</v>
      </c>
      <c r="H299" s="28" t="str">
        <f t="shared" si="0"/>
        <v>Rally</v>
      </c>
      <c r="I299" s="28" t="s">
        <v>140</v>
      </c>
      <c r="J299" s="34" t="str">
        <f t="shared" si="1"/>
        <v>Covid-19</v>
      </c>
      <c r="K299" s="28" t="s">
        <v>44</v>
      </c>
      <c r="L299" s="34" t="str">
        <f t="shared" si="8"/>
        <v>Livelihood</v>
      </c>
      <c r="M299" s="28"/>
      <c r="N299" s="34" t="str">
        <f t="shared" si="3"/>
        <v/>
      </c>
      <c r="O299" s="28"/>
      <c r="P299" s="28"/>
      <c r="Q299" s="9">
        <f t="shared" si="4"/>
        <v>0</v>
      </c>
      <c r="R299" s="13" t="s">
        <v>59</v>
      </c>
      <c r="S299" s="28"/>
      <c r="T299" s="28" t="s">
        <v>59</v>
      </c>
      <c r="U299" s="34" t="str">
        <f t="shared" si="5"/>
        <v>Local Government</v>
      </c>
      <c r="V299" s="28" t="s">
        <v>205</v>
      </c>
      <c r="W299" s="34" t="str">
        <f t="shared" si="6"/>
        <v>Cautious</v>
      </c>
      <c r="X299" s="28"/>
      <c r="Y299" s="34" t="str">
        <f t="shared" si="7"/>
        <v/>
      </c>
      <c r="Z299" s="113" t="s">
        <v>2865</v>
      </c>
      <c r="AA299" s="13" t="s">
        <v>98</v>
      </c>
      <c r="AB299" s="117" t="s">
        <v>2866</v>
      </c>
      <c r="AC299" s="49"/>
      <c r="AD299" s="49"/>
      <c r="AE299" s="49"/>
      <c r="AF299" s="49"/>
      <c r="AG299" s="49"/>
      <c r="AH299" s="49"/>
      <c r="AI299" s="49"/>
      <c r="AJ299" s="49"/>
      <c r="AK299" s="49"/>
      <c r="AL299" s="49"/>
      <c r="AM299" s="49"/>
      <c r="AN299" s="49"/>
      <c r="AO299" s="49"/>
      <c r="AP299" s="49"/>
      <c r="AQ299" s="49"/>
      <c r="AR299" s="49"/>
      <c r="AS299" s="49"/>
      <c r="AT299" s="52"/>
      <c r="AU299" s="52"/>
      <c r="AV299" s="52"/>
      <c r="AW299" s="52"/>
      <c r="AX299" s="52"/>
      <c r="AY299" s="52"/>
    </row>
    <row r="300" spans="1:51" ht="19.5" customHeight="1">
      <c r="A300" s="114">
        <v>43973</v>
      </c>
      <c r="B300" s="28" t="s">
        <v>1990</v>
      </c>
      <c r="C300" s="33">
        <v>42.875540000000001</v>
      </c>
      <c r="D300" s="33">
        <v>74.603797999999998</v>
      </c>
      <c r="E300" s="28">
        <v>40</v>
      </c>
      <c r="F300" s="28">
        <v>0</v>
      </c>
      <c r="G300" s="13" t="s">
        <v>21</v>
      </c>
      <c r="H300" s="28" t="str">
        <f t="shared" si="0"/>
        <v>Rally</v>
      </c>
      <c r="I300" s="28" t="s">
        <v>64</v>
      </c>
      <c r="J300" s="34" t="str">
        <f t="shared" si="1"/>
        <v>Human Rights</v>
      </c>
      <c r="K300" s="28"/>
      <c r="L300" s="34" t="str">
        <f t="shared" si="8"/>
        <v/>
      </c>
      <c r="M300" s="28"/>
      <c r="N300" s="34" t="str">
        <f t="shared" si="3"/>
        <v/>
      </c>
      <c r="O300" s="28"/>
      <c r="P300" s="28"/>
      <c r="Q300" s="9">
        <f t="shared" si="4"/>
        <v>0</v>
      </c>
      <c r="R300" s="28" t="s">
        <v>1564</v>
      </c>
      <c r="S300" s="28"/>
      <c r="T300" s="28" t="s">
        <v>24</v>
      </c>
      <c r="U300" s="34" t="str">
        <f t="shared" si="5"/>
        <v>National Government</v>
      </c>
      <c r="V300" s="28" t="s">
        <v>67</v>
      </c>
      <c r="W300" s="34" t="str">
        <f t="shared" si="6"/>
        <v>Neutral</v>
      </c>
      <c r="X300" s="28"/>
      <c r="Y300" s="34" t="str">
        <f t="shared" si="7"/>
        <v/>
      </c>
      <c r="Z300" s="113" t="s">
        <v>2867</v>
      </c>
      <c r="AA300" s="13" t="s">
        <v>27</v>
      </c>
      <c r="AB300" s="117" t="s">
        <v>2868</v>
      </c>
      <c r="AC300" s="49"/>
      <c r="AD300" s="49"/>
      <c r="AE300" s="49"/>
      <c r="AF300" s="49"/>
      <c r="AG300" s="49"/>
      <c r="AH300" s="49"/>
      <c r="AI300" s="49"/>
      <c r="AJ300" s="49"/>
      <c r="AK300" s="49"/>
      <c r="AL300" s="49"/>
      <c r="AM300" s="49"/>
      <c r="AN300" s="49"/>
      <c r="AO300" s="49"/>
      <c r="AP300" s="49"/>
      <c r="AQ300" s="49"/>
      <c r="AR300" s="49"/>
      <c r="AS300" s="49"/>
      <c r="AT300" s="52"/>
      <c r="AU300" s="52"/>
      <c r="AV300" s="52"/>
      <c r="AW300" s="52"/>
      <c r="AX300" s="52"/>
      <c r="AY300" s="52"/>
    </row>
    <row r="301" spans="1:51" ht="19.5" customHeight="1">
      <c r="A301" s="114">
        <v>43969</v>
      </c>
      <c r="B301" s="28" t="s">
        <v>2869</v>
      </c>
      <c r="C301" s="33">
        <v>42.340170999999998</v>
      </c>
      <c r="D301" s="33">
        <v>77.999950999999996</v>
      </c>
      <c r="E301" s="28">
        <v>6</v>
      </c>
      <c r="F301" s="28">
        <v>0</v>
      </c>
      <c r="G301" s="13" t="s">
        <v>21</v>
      </c>
      <c r="H301" s="28" t="str">
        <f t="shared" si="0"/>
        <v>Rally</v>
      </c>
      <c r="I301" s="28" t="s">
        <v>140</v>
      </c>
      <c r="J301" s="34" t="str">
        <f t="shared" si="1"/>
        <v>Covid-19</v>
      </c>
      <c r="K301" s="28"/>
      <c r="L301" s="34" t="str">
        <f t="shared" si="8"/>
        <v/>
      </c>
      <c r="M301" s="28"/>
      <c r="N301" s="34" t="str">
        <f t="shared" si="3"/>
        <v/>
      </c>
      <c r="O301" s="28"/>
      <c r="P301" s="28"/>
      <c r="Q301" s="9">
        <f t="shared" si="4"/>
        <v>0</v>
      </c>
      <c r="R301" s="28" t="s">
        <v>59</v>
      </c>
      <c r="S301" s="28"/>
      <c r="T301" s="28" t="s">
        <v>59</v>
      </c>
      <c r="U301" s="34" t="str">
        <f t="shared" si="5"/>
        <v>Local Government</v>
      </c>
      <c r="V301" s="28" t="s">
        <v>48</v>
      </c>
      <c r="W301" s="34" t="str">
        <f t="shared" si="6"/>
        <v>Constructive</v>
      </c>
      <c r="X301" s="28"/>
      <c r="Y301" s="34" t="str">
        <f t="shared" si="7"/>
        <v/>
      </c>
      <c r="Z301" s="113" t="s">
        <v>2870</v>
      </c>
      <c r="AA301" s="13" t="s">
        <v>98</v>
      </c>
      <c r="AB301" s="117" t="s">
        <v>2871</v>
      </c>
      <c r="AC301" s="49"/>
      <c r="AD301" s="49"/>
      <c r="AE301" s="49"/>
      <c r="AF301" s="49"/>
      <c r="AG301" s="49"/>
      <c r="AH301" s="49"/>
      <c r="AI301" s="49"/>
      <c r="AJ301" s="49"/>
      <c r="AK301" s="49"/>
      <c r="AL301" s="49"/>
      <c r="AM301" s="49"/>
      <c r="AN301" s="49"/>
      <c r="AO301" s="49"/>
      <c r="AP301" s="49"/>
      <c r="AQ301" s="49"/>
      <c r="AR301" s="49"/>
      <c r="AS301" s="49"/>
      <c r="AT301" s="52"/>
      <c r="AU301" s="52"/>
      <c r="AV301" s="52"/>
      <c r="AW301" s="52"/>
      <c r="AX301" s="52"/>
      <c r="AY301" s="52"/>
    </row>
    <row r="302" spans="1:51" ht="19.5" customHeight="1">
      <c r="A302" s="114">
        <v>43969</v>
      </c>
      <c r="B302" s="28" t="s">
        <v>2872</v>
      </c>
      <c r="C302" s="33">
        <v>43.050305000000002</v>
      </c>
      <c r="D302" s="33">
        <v>74.469353999999996</v>
      </c>
      <c r="E302" s="28">
        <v>100</v>
      </c>
      <c r="F302" s="28">
        <v>0</v>
      </c>
      <c r="G302" s="13" t="s">
        <v>21</v>
      </c>
      <c r="H302" s="28" t="str">
        <f t="shared" si="0"/>
        <v>Rally</v>
      </c>
      <c r="I302" s="28" t="s">
        <v>140</v>
      </c>
      <c r="J302" s="34" t="str">
        <f t="shared" si="1"/>
        <v>Covid-19</v>
      </c>
      <c r="K302" s="28"/>
      <c r="L302" s="34" t="str">
        <f t="shared" si="8"/>
        <v/>
      </c>
      <c r="M302" s="28"/>
      <c r="N302" s="34" t="str">
        <f t="shared" si="3"/>
        <v/>
      </c>
      <c r="O302" s="28"/>
      <c r="P302" s="28"/>
      <c r="Q302" s="9">
        <f t="shared" si="4"/>
        <v>0</v>
      </c>
      <c r="R302" s="13" t="s">
        <v>644</v>
      </c>
      <c r="S302" s="28"/>
      <c r="T302" s="28" t="s">
        <v>24</v>
      </c>
      <c r="U302" s="34" t="str">
        <f t="shared" si="5"/>
        <v>National Government</v>
      </c>
      <c r="V302" s="28" t="s">
        <v>900</v>
      </c>
      <c r="W302" s="34" t="str">
        <f t="shared" si="6"/>
        <v>Violent</v>
      </c>
      <c r="X302" s="28"/>
      <c r="Y302" s="34" t="str">
        <f t="shared" si="7"/>
        <v/>
      </c>
      <c r="Z302" s="113" t="s">
        <v>2873</v>
      </c>
      <c r="AA302" s="13" t="s">
        <v>98</v>
      </c>
      <c r="AB302" s="117" t="s">
        <v>2874</v>
      </c>
      <c r="AC302" s="49"/>
      <c r="AD302" s="49"/>
      <c r="AE302" s="49"/>
      <c r="AF302" s="49"/>
      <c r="AG302" s="49"/>
      <c r="AH302" s="49"/>
      <c r="AI302" s="49"/>
      <c r="AJ302" s="49"/>
      <c r="AK302" s="49"/>
      <c r="AL302" s="49"/>
      <c r="AM302" s="49"/>
      <c r="AN302" s="49"/>
      <c r="AO302" s="49"/>
      <c r="AP302" s="49"/>
      <c r="AQ302" s="49"/>
      <c r="AR302" s="49"/>
      <c r="AS302" s="49"/>
      <c r="AT302" s="52"/>
      <c r="AU302" s="52"/>
      <c r="AV302" s="52"/>
      <c r="AW302" s="52"/>
      <c r="AX302" s="52"/>
      <c r="AY302" s="52"/>
    </row>
    <row r="303" spans="1:51" ht="19.5" customHeight="1">
      <c r="A303" s="114">
        <v>43960</v>
      </c>
      <c r="B303" s="28" t="s">
        <v>2875</v>
      </c>
      <c r="C303" s="33">
        <v>41.472023999999998</v>
      </c>
      <c r="D303" s="33">
        <v>74.475172000000001</v>
      </c>
      <c r="E303" s="28">
        <v>15</v>
      </c>
      <c r="F303" s="28">
        <v>0</v>
      </c>
      <c r="G303" s="13" t="s">
        <v>21</v>
      </c>
      <c r="H303" s="28" t="str">
        <f t="shared" si="0"/>
        <v>Rally</v>
      </c>
      <c r="I303" s="28" t="s">
        <v>140</v>
      </c>
      <c r="J303" s="34" t="str">
        <f t="shared" si="1"/>
        <v>Covid-19</v>
      </c>
      <c r="K303" s="28" t="s">
        <v>44</v>
      </c>
      <c r="L303" s="34" t="str">
        <f t="shared" si="8"/>
        <v>Livelihood</v>
      </c>
      <c r="M303" s="28"/>
      <c r="N303" s="34" t="str">
        <f t="shared" si="3"/>
        <v/>
      </c>
      <c r="O303" s="28"/>
      <c r="P303" s="28"/>
      <c r="Q303" s="9">
        <f t="shared" si="4"/>
        <v>0</v>
      </c>
      <c r="R303" s="13" t="s">
        <v>59</v>
      </c>
      <c r="S303" s="28"/>
      <c r="T303" s="28" t="s">
        <v>59</v>
      </c>
      <c r="U303" s="34" t="str">
        <f t="shared" si="5"/>
        <v>Local Government</v>
      </c>
      <c r="V303" s="28" t="s">
        <v>48</v>
      </c>
      <c r="W303" s="34" t="str">
        <f t="shared" si="6"/>
        <v>Constructive</v>
      </c>
      <c r="X303" s="28"/>
      <c r="Y303" s="34" t="str">
        <f t="shared" si="7"/>
        <v/>
      </c>
      <c r="Z303" s="113" t="s">
        <v>2876</v>
      </c>
      <c r="AA303" s="13" t="s">
        <v>27</v>
      </c>
      <c r="AB303" s="117" t="s">
        <v>2877</v>
      </c>
      <c r="AC303" s="49"/>
      <c r="AD303" s="49"/>
      <c r="AE303" s="49"/>
      <c r="AF303" s="49"/>
      <c r="AG303" s="49"/>
      <c r="AH303" s="49"/>
      <c r="AI303" s="49"/>
      <c r="AJ303" s="49"/>
      <c r="AK303" s="49"/>
      <c r="AL303" s="49"/>
      <c r="AM303" s="49"/>
      <c r="AN303" s="49"/>
      <c r="AO303" s="49"/>
      <c r="AP303" s="49"/>
      <c r="AQ303" s="49"/>
      <c r="AR303" s="49"/>
      <c r="AS303" s="49"/>
      <c r="AT303" s="52"/>
      <c r="AU303" s="52"/>
      <c r="AV303" s="52"/>
      <c r="AW303" s="52"/>
      <c r="AX303" s="52"/>
      <c r="AY303" s="52"/>
    </row>
    <row r="304" spans="1:51" ht="19.5" customHeight="1">
      <c r="A304" s="114">
        <v>43958</v>
      </c>
      <c r="B304" s="28" t="s">
        <v>2878</v>
      </c>
      <c r="C304" s="28">
        <v>40.688223999999998</v>
      </c>
      <c r="D304" s="33">
        <v>72.859523999999993</v>
      </c>
      <c r="E304" s="28">
        <v>30</v>
      </c>
      <c r="F304" s="28">
        <v>0</v>
      </c>
      <c r="G304" s="13" t="s">
        <v>795</v>
      </c>
      <c r="H304" s="28" t="str">
        <f t="shared" si="0"/>
        <v>Violent</v>
      </c>
      <c r="I304" s="28" t="s">
        <v>44</v>
      </c>
      <c r="J304" s="34" t="str">
        <f t="shared" si="1"/>
        <v>Livelihood</v>
      </c>
      <c r="K304" s="28"/>
      <c r="L304" s="34" t="str">
        <f t="shared" si="8"/>
        <v/>
      </c>
      <c r="M304" s="28"/>
      <c r="N304" s="34" t="str">
        <f t="shared" si="3"/>
        <v/>
      </c>
      <c r="O304" s="28"/>
      <c r="P304" s="28"/>
      <c r="Q304" s="9">
        <f t="shared" si="4"/>
        <v>0</v>
      </c>
      <c r="R304" s="28" t="s">
        <v>2879</v>
      </c>
      <c r="S304" s="28"/>
      <c r="T304" s="28" t="s">
        <v>81</v>
      </c>
      <c r="U304" s="34" t="str">
        <f t="shared" si="5"/>
        <v>Local Non-Gov Actor</v>
      </c>
      <c r="V304" s="28" t="s">
        <v>67</v>
      </c>
      <c r="W304" s="34" t="str">
        <f t="shared" si="6"/>
        <v>Neutral</v>
      </c>
      <c r="X304" s="28"/>
      <c r="Y304" s="34" t="str">
        <f t="shared" si="7"/>
        <v/>
      </c>
      <c r="Z304" s="113" t="s">
        <v>2880</v>
      </c>
      <c r="AA304" s="13" t="s">
        <v>27</v>
      </c>
      <c r="AB304" s="13" t="s">
        <v>2881</v>
      </c>
      <c r="AC304" s="49"/>
      <c r="AD304" s="49"/>
      <c r="AE304" s="49"/>
      <c r="AF304" s="49"/>
      <c r="AG304" s="49"/>
      <c r="AH304" s="49"/>
      <c r="AI304" s="49"/>
      <c r="AJ304" s="49"/>
      <c r="AK304" s="49"/>
      <c r="AL304" s="49"/>
      <c r="AM304" s="49"/>
      <c r="AN304" s="49"/>
      <c r="AO304" s="49"/>
      <c r="AP304" s="49"/>
      <c r="AQ304" s="49"/>
      <c r="AR304" s="49"/>
      <c r="AS304" s="49"/>
      <c r="AT304" s="52"/>
      <c r="AU304" s="52"/>
      <c r="AV304" s="52"/>
      <c r="AW304" s="52"/>
      <c r="AX304" s="52"/>
      <c r="AY304" s="52"/>
    </row>
    <row r="305" spans="1:51" ht="19.5" customHeight="1">
      <c r="A305" s="114">
        <v>43945</v>
      </c>
      <c r="B305" s="28" t="s">
        <v>2882</v>
      </c>
      <c r="C305" s="33">
        <v>40.125373000000003</v>
      </c>
      <c r="D305" s="33">
        <v>70.898422999999994</v>
      </c>
      <c r="E305" s="28">
        <v>50</v>
      </c>
      <c r="F305" s="28">
        <v>0</v>
      </c>
      <c r="G305" s="13" t="s">
        <v>21</v>
      </c>
      <c r="H305" s="28" t="str">
        <f t="shared" si="0"/>
        <v>Rally</v>
      </c>
      <c r="I305" s="28" t="s">
        <v>140</v>
      </c>
      <c r="J305" s="34" t="str">
        <f t="shared" si="1"/>
        <v>Covid-19</v>
      </c>
      <c r="K305" s="28" t="s">
        <v>73</v>
      </c>
      <c r="L305" s="34" t="str">
        <f t="shared" si="8"/>
        <v>Environment &amp; Resource Extraction</v>
      </c>
      <c r="M305" s="28"/>
      <c r="N305" s="34" t="str">
        <f t="shared" si="3"/>
        <v/>
      </c>
      <c r="O305" s="28"/>
      <c r="P305" s="28"/>
      <c r="Q305" s="9">
        <f t="shared" si="4"/>
        <v>0</v>
      </c>
      <c r="R305" s="13" t="s">
        <v>59</v>
      </c>
      <c r="S305" s="28"/>
      <c r="T305" s="28" t="s">
        <v>59</v>
      </c>
      <c r="U305" s="34" t="str">
        <f t="shared" si="5"/>
        <v>Local Government</v>
      </c>
      <c r="V305" s="28" t="s">
        <v>48</v>
      </c>
      <c r="W305" s="34" t="str">
        <f t="shared" si="6"/>
        <v>Constructive</v>
      </c>
      <c r="X305" s="28"/>
      <c r="Y305" s="34" t="str">
        <f t="shared" si="7"/>
        <v/>
      </c>
      <c r="Z305" s="113" t="s">
        <v>2883</v>
      </c>
      <c r="AA305" s="13" t="s">
        <v>98</v>
      </c>
      <c r="AB305" s="13" t="s">
        <v>2884</v>
      </c>
      <c r="AC305" s="49"/>
      <c r="AD305" s="49"/>
      <c r="AE305" s="49"/>
      <c r="AF305" s="49"/>
      <c r="AG305" s="49"/>
      <c r="AH305" s="49"/>
      <c r="AI305" s="49"/>
      <c r="AJ305" s="49"/>
      <c r="AK305" s="49"/>
      <c r="AL305" s="49"/>
      <c r="AM305" s="49"/>
      <c r="AN305" s="49"/>
      <c r="AO305" s="49"/>
      <c r="AP305" s="49"/>
      <c r="AQ305" s="49"/>
      <c r="AR305" s="49"/>
      <c r="AS305" s="49"/>
      <c r="AT305" s="52"/>
      <c r="AU305" s="52"/>
      <c r="AV305" s="52"/>
      <c r="AW305" s="52"/>
      <c r="AX305" s="52"/>
      <c r="AY305" s="52"/>
    </row>
    <row r="306" spans="1:51" ht="19.5" customHeight="1">
      <c r="A306" s="114">
        <v>43922</v>
      </c>
      <c r="B306" s="28" t="s">
        <v>1990</v>
      </c>
      <c r="C306" s="28">
        <v>42.873100000000001</v>
      </c>
      <c r="D306" s="28">
        <v>74.600300000000004</v>
      </c>
      <c r="E306" s="28">
        <v>20</v>
      </c>
      <c r="F306" s="28">
        <v>0</v>
      </c>
      <c r="G306" s="13" t="s">
        <v>21</v>
      </c>
      <c r="H306" s="28" t="str">
        <f t="shared" si="0"/>
        <v>Rally</v>
      </c>
      <c r="I306" s="28" t="s">
        <v>140</v>
      </c>
      <c r="J306" s="34" t="str">
        <f t="shared" si="1"/>
        <v>Covid-19</v>
      </c>
      <c r="K306" s="28"/>
      <c r="L306" s="34" t="str">
        <f t="shared" si="8"/>
        <v/>
      </c>
      <c r="M306" s="28"/>
      <c r="N306" s="34" t="str">
        <f t="shared" si="3"/>
        <v/>
      </c>
      <c r="O306" s="28"/>
      <c r="P306" s="28"/>
      <c r="Q306" s="9">
        <f t="shared" si="4"/>
        <v>0</v>
      </c>
      <c r="R306" s="13" t="s">
        <v>258</v>
      </c>
      <c r="S306" s="28"/>
      <c r="T306" s="28" t="s">
        <v>66</v>
      </c>
      <c r="U306" s="34" t="str">
        <f t="shared" si="5"/>
        <v>Justice System</v>
      </c>
      <c r="V306" s="28" t="s">
        <v>48</v>
      </c>
      <c r="W306" s="34" t="str">
        <f t="shared" si="6"/>
        <v>Constructive</v>
      </c>
      <c r="X306" s="28"/>
      <c r="Y306" s="34" t="str">
        <f t="shared" si="7"/>
        <v/>
      </c>
      <c r="Z306" s="113" t="s">
        <v>2885</v>
      </c>
      <c r="AA306" s="13" t="s">
        <v>27</v>
      </c>
      <c r="AB306" s="117" t="s">
        <v>2886</v>
      </c>
      <c r="AC306" s="49"/>
      <c r="AD306" s="49"/>
      <c r="AE306" s="49"/>
      <c r="AF306" s="49"/>
      <c r="AG306" s="49"/>
      <c r="AH306" s="49"/>
      <c r="AI306" s="49"/>
      <c r="AJ306" s="49"/>
      <c r="AK306" s="49"/>
      <c r="AL306" s="49"/>
      <c r="AM306" s="49"/>
      <c r="AN306" s="49"/>
      <c r="AO306" s="49"/>
      <c r="AP306" s="49"/>
      <c r="AQ306" s="49"/>
      <c r="AR306" s="49"/>
      <c r="AS306" s="49"/>
      <c r="AT306" s="52"/>
      <c r="AU306" s="52"/>
      <c r="AV306" s="52"/>
      <c r="AW306" s="52"/>
      <c r="AX306" s="52"/>
      <c r="AY306" s="52"/>
    </row>
    <row r="307" spans="1:51" ht="19.5" customHeight="1">
      <c r="A307" s="114">
        <v>43922</v>
      </c>
      <c r="B307" s="28" t="s">
        <v>2887</v>
      </c>
      <c r="C307" s="33">
        <v>42.600447000000003</v>
      </c>
      <c r="D307" s="33">
        <v>78.146467000000001</v>
      </c>
      <c r="E307" s="28">
        <v>15</v>
      </c>
      <c r="F307" s="28">
        <v>0</v>
      </c>
      <c r="G307" s="13" t="s">
        <v>21</v>
      </c>
      <c r="H307" s="28" t="str">
        <f t="shared" si="0"/>
        <v>Rally</v>
      </c>
      <c r="I307" s="28" t="s">
        <v>140</v>
      </c>
      <c r="J307" s="34" t="str">
        <f t="shared" si="1"/>
        <v>Covid-19</v>
      </c>
      <c r="K307" s="28"/>
      <c r="L307" s="34" t="str">
        <f t="shared" si="8"/>
        <v/>
      </c>
      <c r="M307" s="28"/>
      <c r="N307" s="34" t="str">
        <f t="shared" si="3"/>
        <v/>
      </c>
      <c r="O307" s="28"/>
      <c r="P307" s="28"/>
      <c r="Q307" s="9">
        <f t="shared" si="4"/>
        <v>0</v>
      </c>
      <c r="R307" s="28" t="s">
        <v>59</v>
      </c>
      <c r="S307" s="28"/>
      <c r="T307" s="13" t="s">
        <v>59</v>
      </c>
      <c r="U307" s="34" t="str">
        <f t="shared" si="5"/>
        <v>Local Government</v>
      </c>
      <c r="V307" s="28" t="s">
        <v>82</v>
      </c>
      <c r="W307" s="34" t="str">
        <f t="shared" si="6"/>
        <v>Constructive</v>
      </c>
      <c r="X307" s="28" t="s">
        <v>48</v>
      </c>
      <c r="Y307" s="34" t="str">
        <f t="shared" si="7"/>
        <v>Constructive</v>
      </c>
      <c r="Z307" s="113" t="s">
        <v>2888</v>
      </c>
      <c r="AA307" s="13" t="s">
        <v>27</v>
      </c>
      <c r="AB307" s="13" t="s">
        <v>2889</v>
      </c>
      <c r="AC307" s="49"/>
      <c r="AD307" s="49"/>
      <c r="AE307" s="49"/>
      <c r="AF307" s="49"/>
      <c r="AG307" s="49"/>
      <c r="AH307" s="49"/>
      <c r="AI307" s="49"/>
      <c r="AJ307" s="49"/>
      <c r="AK307" s="49"/>
      <c r="AL307" s="49"/>
      <c r="AM307" s="49"/>
      <c r="AN307" s="49"/>
      <c r="AO307" s="49"/>
      <c r="AP307" s="49"/>
      <c r="AQ307" s="49"/>
      <c r="AR307" s="49"/>
      <c r="AS307" s="49"/>
      <c r="AT307" s="52"/>
      <c r="AU307" s="52"/>
      <c r="AV307" s="52"/>
      <c r="AW307" s="52"/>
      <c r="AX307" s="52"/>
      <c r="AY307" s="52"/>
    </row>
    <row r="308" spans="1:51" ht="19.5" customHeight="1">
      <c r="A308" s="114">
        <v>43921</v>
      </c>
      <c r="B308" s="28" t="s">
        <v>2890</v>
      </c>
      <c r="C308" s="33">
        <v>42.877529000000003</v>
      </c>
      <c r="D308" s="33">
        <v>74.484656000000001</v>
      </c>
      <c r="E308" s="28">
        <v>50</v>
      </c>
      <c r="F308" s="28">
        <v>0</v>
      </c>
      <c r="G308" s="13" t="s">
        <v>21</v>
      </c>
      <c r="H308" s="28" t="str">
        <f t="shared" si="0"/>
        <v>Rally</v>
      </c>
      <c r="I308" s="28" t="s">
        <v>140</v>
      </c>
      <c r="J308" s="34" t="str">
        <f t="shared" si="1"/>
        <v>Covid-19</v>
      </c>
      <c r="K308" s="28"/>
      <c r="L308" s="34" t="str">
        <f t="shared" si="8"/>
        <v/>
      </c>
      <c r="M308" s="28"/>
      <c r="N308" s="34" t="str">
        <f t="shared" si="3"/>
        <v/>
      </c>
      <c r="O308" s="28"/>
      <c r="P308" s="28"/>
      <c r="Q308" s="9">
        <f t="shared" si="4"/>
        <v>0</v>
      </c>
      <c r="R308" s="28" t="s">
        <v>258</v>
      </c>
      <c r="S308" s="28"/>
      <c r="T308" s="28" t="s">
        <v>66</v>
      </c>
      <c r="U308" s="34" t="str">
        <f t="shared" si="5"/>
        <v>Justice System</v>
      </c>
      <c r="V308" s="28" t="s">
        <v>67</v>
      </c>
      <c r="W308" s="34" t="str">
        <f t="shared" si="6"/>
        <v>Neutral</v>
      </c>
      <c r="X308" s="28"/>
      <c r="Y308" s="34" t="str">
        <f t="shared" si="7"/>
        <v/>
      </c>
      <c r="Z308" s="113" t="s">
        <v>2891</v>
      </c>
      <c r="AA308" s="13" t="s">
        <v>27</v>
      </c>
      <c r="AB308" s="117" t="s">
        <v>2892</v>
      </c>
      <c r="AC308" s="49"/>
      <c r="AD308" s="49"/>
      <c r="AE308" s="49"/>
      <c r="AF308" s="49"/>
      <c r="AG308" s="49"/>
      <c r="AH308" s="49"/>
      <c r="AI308" s="49"/>
      <c r="AJ308" s="49"/>
      <c r="AK308" s="49"/>
      <c r="AL308" s="49"/>
      <c r="AM308" s="49"/>
      <c r="AN308" s="49"/>
      <c r="AO308" s="49"/>
      <c r="AP308" s="49"/>
      <c r="AQ308" s="49"/>
      <c r="AR308" s="49"/>
      <c r="AS308" s="49"/>
      <c r="AT308" s="52"/>
      <c r="AU308" s="52"/>
      <c r="AV308" s="52"/>
      <c r="AW308" s="52"/>
      <c r="AX308" s="52"/>
      <c r="AY308" s="52"/>
    </row>
    <row r="309" spans="1:51" ht="19.5" customHeight="1">
      <c r="A309" s="114">
        <v>43921</v>
      </c>
      <c r="B309" s="28" t="s">
        <v>2887</v>
      </c>
      <c r="C309" s="33">
        <v>42.729027000000002</v>
      </c>
      <c r="D309" s="33">
        <v>78.359239000000002</v>
      </c>
      <c r="E309" s="28">
        <v>10</v>
      </c>
      <c r="F309" s="28">
        <v>0</v>
      </c>
      <c r="G309" s="13" t="s">
        <v>101</v>
      </c>
      <c r="H309" s="28" t="str">
        <f t="shared" si="0"/>
        <v>Disruptive</v>
      </c>
      <c r="I309" s="28" t="s">
        <v>140</v>
      </c>
      <c r="J309" s="34" t="str">
        <f t="shared" si="1"/>
        <v>Covid-19</v>
      </c>
      <c r="K309" s="28"/>
      <c r="L309" s="34" t="str">
        <f t="shared" si="8"/>
        <v/>
      </c>
      <c r="M309" s="28"/>
      <c r="N309" s="34" t="str">
        <f t="shared" si="3"/>
        <v/>
      </c>
      <c r="O309" s="28"/>
      <c r="P309" s="28"/>
      <c r="Q309" s="9">
        <f t="shared" si="4"/>
        <v>0</v>
      </c>
      <c r="R309" s="28" t="s">
        <v>59</v>
      </c>
      <c r="S309" s="28"/>
      <c r="T309" s="28" t="s">
        <v>59</v>
      </c>
      <c r="U309" s="34" t="str">
        <f t="shared" si="5"/>
        <v>Local Government</v>
      </c>
      <c r="V309" s="28" t="s">
        <v>82</v>
      </c>
      <c r="W309" s="34" t="str">
        <f t="shared" si="6"/>
        <v>Constructive</v>
      </c>
      <c r="X309" s="28" t="s">
        <v>48</v>
      </c>
      <c r="Y309" s="34" t="str">
        <f t="shared" si="7"/>
        <v>Constructive</v>
      </c>
      <c r="Z309" s="113" t="s">
        <v>2893</v>
      </c>
      <c r="AA309" s="13" t="s">
        <v>27</v>
      </c>
      <c r="AB309" s="117" t="s">
        <v>2894</v>
      </c>
      <c r="AC309" s="49"/>
      <c r="AD309" s="49"/>
      <c r="AE309" s="49"/>
      <c r="AF309" s="49"/>
      <c r="AG309" s="49"/>
      <c r="AH309" s="49"/>
      <c r="AI309" s="49"/>
      <c r="AJ309" s="49"/>
      <c r="AK309" s="49"/>
      <c r="AL309" s="49"/>
      <c r="AM309" s="49"/>
      <c r="AN309" s="49"/>
      <c r="AO309" s="49"/>
      <c r="AP309" s="49"/>
      <c r="AQ309" s="49"/>
      <c r="AR309" s="49"/>
      <c r="AS309" s="49"/>
      <c r="AT309" s="52"/>
      <c r="AU309" s="52"/>
      <c r="AV309" s="52"/>
      <c r="AW309" s="52"/>
      <c r="AX309" s="52"/>
      <c r="AY309" s="52"/>
    </row>
    <row r="310" spans="1:51" ht="19.5" customHeight="1">
      <c r="A310" s="114">
        <v>43911</v>
      </c>
      <c r="B310" s="28" t="s">
        <v>2872</v>
      </c>
      <c r="C310" s="33">
        <v>43.050305000000002</v>
      </c>
      <c r="D310" s="33">
        <v>74.469353999999996</v>
      </c>
      <c r="E310" s="28">
        <v>50</v>
      </c>
      <c r="F310" s="28">
        <v>0</v>
      </c>
      <c r="G310" s="13" t="s">
        <v>21</v>
      </c>
      <c r="H310" s="28" t="str">
        <f t="shared" si="0"/>
        <v>Rally</v>
      </c>
      <c r="I310" s="28" t="s">
        <v>140</v>
      </c>
      <c r="J310" s="34" t="str">
        <f t="shared" si="1"/>
        <v>Covid-19</v>
      </c>
      <c r="K310" s="28"/>
      <c r="L310" s="34" t="str">
        <f t="shared" si="8"/>
        <v/>
      </c>
      <c r="M310" s="28"/>
      <c r="N310" s="34" t="str">
        <f t="shared" si="3"/>
        <v/>
      </c>
      <c r="O310" s="28"/>
      <c r="P310" s="28"/>
      <c r="Q310" s="9">
        <f t="shared" si="4"/>
        <v>0</v>
      </c>
      <c r="R310" s="28" t="s">
        <v>644</v>
      </c>
      <c r="S310" s="28"/>
      <c r="T310" s="28" t="s">
        <v>59</v>
      </c>
      <c r="U310" s="34" t="str">
        <f t="shared" si="5"/>
        <v>Local Government</v>
      </c>
      <c r="V310" s="28" t="s">
        <v>67</v>
      </c>
      <c r="W310" s="34" t="str">
        <f t="shared" si="6"/>
        <v>Neutral</v>
      </c>
      <c r="X310" s="28"/>
      <c r="Y310" s="34" t="str">
        <f t="shared" si="7"/>
        <v/>
      </c>
      <c r="Z310" s="113" t="s">
        <v>2895</v>
      </c>
      <c r="AA310" s="13" t="s">
        <v>98</v>
      </c>
      <c r="AB310" s="13" t="s">
        <v>2896</v>
      </c>
      <c r="AC310" s="49"/>
      <c r="AD310" s="49"/>
      <c r="AE310" s="49"/>
      <c r="AF310" s="49"/>
      <c r="AG310" s="49"/>
      <c r="AH310" s="49"/>
      <c r="AI310" s="49"/>
      <c r="AJ310" s="49"/>
      <c r="AK310" s="49"/>
      <c r="AL310" s="49"/>
      <c r="AM310" s="49"/>
      <c r="AN310" s="49"/>
      <c r="AO310" s="49"/>
      <c r="AP310" s="49"/>
      <c r="AQ310" s="49"/>
      <c r="AR310" s="49"/>
      <c r="AS310" s="49"/>
      <c r="AT310" s="52"/>
      <c r="AU310" s="52"/>
      <c r="AV310" s="52"/>
      <c r="AW310" s="52"/>
      <c r="AX310" s="52"/>
      <c r="AY310" s="52"/>
    </row>
    <row r="311" spans="1:51" ht="19.5" customHeight="1">
      <c r="A311" s="114">
        <v>43910</v>
      </c>
      <c r="B311" s="28" t="s">
        <v>2897</v>
      </c>
      <c r="C311" s="33">
        <v>42.241368000000001</v>
      </c>
      <c r="D311" s="33">
        <v>75.824181999999993</v>
      </c>
      <c r="E311" s="28">
        <v>50</v>
      </c>
      <c r="F311" s="28">
        <v>0</v>
      </c>
      <c r="G311" s="28" t="s">
        <v>21</v>
      </c>
      <c r="H311" s="28" t="str">
        <f t="shared" si="0"/>
        <v>Rally</v>
      </c>
      <c r="I311" s="28" t="s">
        <v>44</v>
      </c>
      <c r="J311" s="34" t="str">
        <f t="shared" si="1"/>
        <v>Livelihood</v>
      </c>
      <c r="K311" s="28"/>
      <c r="L311" s="34" t="str">
        <f t="shared" si="8"/>
        <v/>
      </c>
      <c r="M311" s="28"/>
      <c r="N311" s="34" t="str">
        <f t="shared" si="3"/>
        <v/>
      </c>
      <c r="O311" s="28"/>
      <c r="P311" s="28"/>
      <c r="Q311" s="9">
        <f t="shared" si="4"/>
        <v>0</v>
      </c>
      <c r="R311" s="13" t="s">
        <v>787</v>
      </c>
      <c r="S311" s="28"/>
      <c r="T311" s="28" t="s">
        <v>24</v>
      </c>
      <c r="U311" s="34" t="str">
        <f t="shared" si="5"/>
        <v>National Government</v>
      </c>
      <c r="V311" s="28" t="s">
        <v>67</v>
      </c>
      <c r="W311" s="34" t="str">
        <f t="shared" si="6"/>
        <v>Neutral</v>
      </c>
      <c r="X311" s="28"/>
      <c r="Y311" s="34" t="str">
        <f t="shared" si="7"/>
        <v/>
      </c>
      <c r="Z311" s="113" t="s">
        <v>2898</v>
      </c>
      <c r="AA311" s="13" t="s">
        <v>27</v>
      </c>
      <c r="AB311" s="13" t="s">
        <v>2899</v>
      </c>
      <c r="AC311" s="49"/>
      <c r="AD311" s="49"/>
      <c r="AE311" s="49"/>
      <c r="AF311" s="49"/>
      <c r="AG311" s="49"/>
      <c r="AH311" s="49"/>
      <c r="AI311" s="49"/>
      <c r="AJ311" s="49"/>
      <c r="AK311" s="49"/>
      <c r="AL311" s="49"/>
      <c r="AM311" s="49"/>
      <c r="AN311" s="49"/>
      <c r="AO311" s="49"/>
      <c r="AP311" s="49"/>
      <c r="AQ311" s="49"/>
      <c r="AR311" s="49"/>
      <c r="AS311" s="49"/>
      <c r="AT311" s="52"/>
      <c r="AU311" s="52"/>
      <c r="AV311" s="52"/>
      <c r="AW311" s="52"/>
      <c r="AX311" s="52"/>
      <c r="AY311" s="52"/>
    </row>
    <row r="312" spans="1:51" ht="19.5" customHeight="1">
      <c r="A312" s="114">
        <v>43908</v>
      </c>
      <c r="B312" s="28" t="s">
        <v>2872</v>
      </c>
      <c r="C312" s="115">
        <v>43.050305000000002</v>
      </c>
      <c r="D312" s="115">
        <v>74.469353999999996</v>
      </c>
      <c r="E312" s="28">
        <v>30</v>
      </c>
      <c r="F312" s="28">
        <v>0</v>
      </c>
      <c r="G312" s="13" t="s">
        <v>21</v>
      </c>
      <c r="H312" s="28" t="str">
        <f t="shared" si="0"/>
        <v>Rally</v>
      </c>
      <c r="I312" s="28" t="s">
        <v>140</v>
      </c>
      <c r="J312" s="34" t="str">
        <f t="shared" si="1"/>
        <v>Covid-19</v>
      </c>
      <c r="K312" s="28"/>
      <c r="L312" s="34" t="str">
        <f t="shared" si="8"/>
        <v/>
      </c>
      <c r="M312" s="28"/>
      <c r="N312" s="34" t="str">
        <f t="shared" si="3"/>
        <v/>
      </c>
      <c r="O312" s="28"/>
      <c r="P312" s="28"/>
      <c r="Q312" s="9">
        <f t="shared" si="4"/>
        <v>0</v>
      </c>
      <c r="R312" s="28" t="s">
        <v>1046</v>
      </c>
      <c r="S312" s="28"/>
      <c r="T312" s="28" t="s">
        <v>59</v>
      </c>
      <c r="U312" s="34" t="str">
        <f t="shared" si="5"/>
        <v>Local Government</v>
      </c>
      <c r="V312" s="28" t="s">
        <v>67</v>
      </c>
      <c r="W312" s="34" t="str">
        <f t="shared" si="6"/>
        <v>Neutral</v>
      </c>
      <c r="X312" s="28"/>
      <c r="Y312" s="34" t="str">
        <f t="shared" si="7"/>
        <v/>
      </c>
      <c r="Z312" s="113" t="s">
        <v>2900</v>
      </c>
      <c r="AA312" s="13" t="s">
        <v>27</v>
      </c>
      <c r="AB312" s="13" t="s">
        <v>2896</v>
      </c>
      <c r="AC312" s="49"/>
      <c r="AD312" s="49"/>
      <c r="AE312" s="49"/>
      <c r="AF312" s="49"/>
      <c r="AG312" s="49"/>
      <c r="AH312" s="49"/>
      <c r="AI312" s="49"/>
      <c r="AJ312" s="49"/>
      <c r="AK312" s="49"/>
      <c r="AL312" s="49"/>
      <c r="AM312" s="49"/>
      <c r="AN312" s="49"/>
      <c r="AO312" s="49"/>
      <c r="AP312" s="49"/>
      <c r="AQ312" s="49"/>
      <c r="AR312" s="49"/>
      <c r="AS312" s="49"/>
      <c r="AT312" s="52"/>
      <c r="AU312" s="52"/>
      <c r="AV312" s="52"/>
      <c r="AW312" s="52"/>
      <c r="AX312" s="52"/>
      <c r="AY312" s="52"/>
    </row>
    <row r="313" spans="1:51" ht="19.5" customHeight="1">
      <c r="A313" s="114">
        <v>43902</v>
      </c>
      <c r="B313" s="28" t="s">
        <v>2901</v>
      </c>
      <c r="C313" s="33">
        <v>42.820919000000004</v>
      </c>
      <c r="D313" s="33">
        <v>75.532325999999998</v>
      </c>
      <c r="E313" s="28">
        <v>100</v>
      </c>
      <c r="F313" s="28">
        <v>0</v>
      </c>
      <c r="G313" s="13" t="s">
        <v>21</v>
      </c>
      <c r="H313" s="28" t="str">
        <f t="shared" si="0"/>
        <v>Rally</v>
      </c>
      <c r="I313" s="28" t="s">
        <v>282</v>
      </c>
      <c r="J313" s="34" t="str">
        <f t="shared" si="1"/>
        <v>Property &amp; Land</v>
      </c>
      <c r="K313" s="28" t="s">
        <v>133</v>
      </c>
      <c r="L313" s="34" t="str">
        <f t="shared" si="8"/>
        <v>Other</v>
      </c>
      <c r="M313" s="28"/>
      <c r="N313" s="34" t="str">
        <f t="shared" si="3"/>
        <v/>
      </c>
      <c r="O313" s="28"/>
      <c r="P313" s="28"/>
      <c r="Q313" s="9">
        <f t="shared" si="4"/>
        <v>0</v>
      </c>
      <c r="R313" s="28" t="s">
        <v>59</v>
      </c>
      <c r="S313" s="28"/>
      <c r="T313" s="28" t="s">
        <v>59</v>
      </c>
      <c r="U313" s="34" t="str">
        <f t="shared" si="5"/>
        <v>Local Government</v>
      </c>
      <c r="V313" s="28" t="s">
        <v>82</v>
      </c>
      <c r="W313" s="34" t="str">
        <f t="shared" si="6"/>
        <v>Constructive</v>
      </c>
      <c r="X313" s="28"/>
      <c r="Y313" s="34" t="str">
        <f t="shared" si="7"/>
        <v/>
      </c>
      <c r="Z313" s="113" t="s">
        <v>2902</v>
      </c>
      <c r="AA313" s="13" t="s">
        <v>98</v>
      </c>
      <c r="AB313" s="117" t="s">
        <v>2903</v>
      </c>
      <c r="AC313" s="49"/>
      <c r="AD313" s="49"/>
      <c r="AE313" s="49"/>
      <c r="AF313" s="49"/>
      <c r="AG313" s="49"/>
      <c r="AH313" s="49"/>
      <c r="AI313" s="49"/>
      <c r="AJ313" s="49"/>
      <c r="AK313" s="49"/>
      <c r="AL313" s="49"/>
      <c r="AM313" s="49"/>
      <c r="AN313" s="49"/>
      <c r="AO313" s="49"/>
      <c r="AP313" s="49"/>
      <c r="AQ313" s="49"/>
      <c r="AR313" s="49"/>
      <c r="AS313" s="49"/>
      <c r="AT313" s="52"/>
      <c r="AU313" s="52"/>
      <c r="AV313" s="52"/>
      <c r="AW313" s="52"/>
      <c r="AX313" s="52"/>
      <c r="AY313" s="52"/>
    </row>
    <row r="314" spans="1:51" ht="19.5" customHeight="1">
      <c r="A314" s="114">
        <v>43900</v>
      </c>
      <c r="B314" s="28" t="s">
        <v>1990</v>
      </c>
      <c r="C314" s="28" t="s">
        <v>2904</v>
      </c>
      <c r="D314" s="28">
        <v>74.610063999999994</v>
      </c>
      <c r="E314" s="28">
        <v>30</v>
      </c>
      <c r="F314" s="28">
        <v>0</v>
      </c>
      <c r="G314" s="13" t="s">
        <v>21</v>
      </c>
      <c r="H314" s="28" t="str">
        <f t="shared" si="0"/>
        <v>Rally</v>
      </c>
      <c r="I314" s="28" t="s">
        <v>108</v>
      </c>
      <c r="J314" s="34" t="str">
        <f t="shared" si="1"/>
        <v>Human Rights</v>
      </c>
      <c r="K314" s="28" t="s">
        <v>64</v>
      </c>
      <c r="L314" s="34" t="str">
        <f t="shared" si="8"/>
        <v>Human Rights</v>
      </c>
      <c r="M314" s="28"/>
      <c r="N314" s="34" t="str">
        <f t="shared" si="3"/>
        <v/>
      </c>
      <c r="O314" s="28"/>
      <c r="P314" s="28"/>
      <c r="Q314" s="9">
        <f t="shared" si="4"/>
        <v>0</v>
      </c>
      <c r="R314" s="28" t="s">
        <v>258</v>
      </c>
      <c r="S314" s="28"/>
      <c r="T314" s="28" t="s">
        <v>66</v>
      </c>
      <c r="U314" s="34" t="str">
        <f t="shared" si="5"/>
        <v>Justice System</v>
      </c>
      <c r="V314" s="28" t="s">
        <v>67</v>
      </c>
      <c r="W314" s="34" t="str">
        <f t="shared" si="6"/>
        <v>Neutral</v>
      </c>
      <c r="X314" s="28"/>
      <c r="Y314" s="34" t="str">
        <f t="shared" si="7"/>
        <v/>
      </c>
      <c r="Z314" s="113" t="s">
        <v>2905</v>
      </c>
      <c r="AA314" s="13" t="s">
        <v>27</v>
      </c>
      <c r="AB314" s="13" t="s">
        <v>2906</v>
      </c>
      <c r="AC314" s="49"/>
      <c r="AD314" s="49"/>
      <c r="AE314" s="49"/>
      <c r="AF314" s="49"/>
      <c r="AG314" s="49"/>
      <c r="AH314" s="49"/>
      <c r="AI314" s="49"/>
      <c r="AJ314" s="49"/>
      <c r="AK314" s="49"/>
      <c r="AL314" s="49"/>
      <c r="AM314" s="49"/>
      <c r="AN314" s="49"/>
      <c r="AO314" s="49"/>
      <c r="AP314" s="49"/>
      <c r="AQ314" s="49"/>
      <c r="AR314" s="49"/>
      <c r="AS314" s="49"/>
      <c r="AT314" s="52"/>
      <c r="AU314" s="52"/>
      <c r="AV314" s="52"/>
      <c r="AW314" s="52"/>
      <c r="AX314" s="52"/>
      <c r="AY314" s="52"/>
    </row>
    <row r="315" spans="1:51" ht="19.5" customHeight="1">
      <c r="A315" s="114">
        <v>43900</v>
      </c>
      <c r="B315" s="28" t="s">
        <v>2120</v>
      </c>
      <c r="C315" s="28">
        <v>42.492798000000001</v>
      </c>
      <c r="D315" s="33">
        <v>78.397497999999999</v>
      </c>
      <c r="E315" s="28">
        <v>200</v>
      </c>
      <c r="F315" s="28">
        <v>0</v>
      </c>
      <c r="G315" s="28" t="s">
        <v>21</v>
      </c>
      <c r="H315" s="28" t="str">
        <f t="shared" si="0"/>
        <v>Rally</v>
      </c>
      <c r="I315" s="28" t="s">
        <v>108</v>
      </c>
      <c r="J315" s="34" t="str">
        <f t="shared" si="1"/>
        <v>Human Rights</v>
      </c>
      <c r="K315" s="28" t="s">
        <v>64</v>
      </c>
      <c r="L315" s="34" t="str">
        <f t="shared" si="8"/>
        <v>Human Rights</v>
      </c>
      <c r="M315" s="28"/>
      <c r="N315" s="34" t="str">
        <f t="shared" si="3"/>
        <v/>
      </c>
      <c r="O315" s="28"/>
      <c r="P315" s="28"/>
      <c r="Q315" s="9">
        <f t="shared" si="4"/>
        <v>0</v>
      </c>
      <c r="R315" s="28" t="s">
        <v>258</v>
      </c>
      <c r="S315" s="28"/>
      <c r="T315" s="28" t="s">
        <v>66</v>
      </c>
      <c r="U315" s="34" t="str">
        <f t="shared" si="5"/>
        <v>Justice System</v>
      </c>
      <c r="V315" s="28" t="s">
        <v>67</v>
      </c>
      <c r="W315" s="34" t="str">
        <f t="shared" si="6"/>
        <v>Neutral</v>
      </c>
      <c r="X315" s="28"/>
      <c r="Y315" s="34" t="str">
        <f t="shared" si="7"/>
        <v/>
      </c>
      <c r="Z315" s="113" t="s">
        <v>2907</v>
      </c>
      <c r="AA315" s="13" t="s">
        <v>27</v>
      </c>
      <c r="AB315" s="13" t="s">
        <v>2908</v>
      </c>
      <c r="AC315" s="49"/>
      <c r="AD315" s="49"/>
      <c r="AE315" s="49"/>
      <c r="AF315" s="49"/>
      <c r="AG315" s="49"/>
      <c r="AH315" s="49"/>
      <c r="AI315" s="49"/>
      <c r="AJ315" s="49"/>
      <c r="AK315" s="49"/>
      <c r="AL315" s="49"/>
      <c r="AM315" s="49"/>
      <c r="AN315" s="49"/>
      <c r="AO315" s="49"/>
      <c r="AP315" s="49"/>
      <c r="AQ315" s="49"/>
      <c r="AR315" s="49"/>
      <c r="AS315" s="49"/>
      <c r="AT315" s="52"/>
      <c r="AU315" s="52"/>
      <c r="AV315" s="52"/>
      <c r="AW315" s="52"/>
      <c r="AX315" s="52"/>
      <c r="AY315" s="52"/>
    </row>
    <row r="316" spans="1:51" ht="19.5" customHeight="1">
      <c r="A316" s="114">
        <v>43898</v>
      </c>
      <c r="B316" s="28" t="s">
        <v>1990</v>
      </c>
      <c r="C316" s="33">
        <v>42.879832</v>
      </c>
      <c r="D316" s="33">
        <v>74.616331000000002</v>
      </c>
      <c r="E316" s="28">
        <v>8</v>
      </c>
      <c r="F316" s="28">
        <v>0</v>
      </c>
      <c r="G316" s="28" t="s">
        <v>21</v>
      </c>
      <c r="H316" s="28" t="str">
        <f t="shared" si="0"/>
        <v>Rally</v>
      </c>
      <c r="I316" s="28" t="s">
        <v>378</v>
      </c>
      <c r="J316" s="34" t="str">
        <f t="shared" si="1"/>
        <v>Human Rights</v>
      </c>
      <c r="K316" s="28" t="s">
        <v>64</v>
      </c>
      <c r="L316" s="34" t="str">
        <f t="shared" si="8"/>
        <v>Human Rights</v>
      </c>
      <c r="M316" s="28" t="s">
        <v>132</v>
      </c>
      <c r="N316" s="34" t="str">
        <f t="shared" si="3"/>
        <v>Other</v>
      </c>
      <c r="O316" s="28"/>
      <c r="P316" s="28"/>
      <c r="Q316" s="9">
        <f t="shared" si="4"/>
        <v>0</v>
      </c>
      <c r="R316" s="13" t="s">
        <v>1564</v>
      </c>
      <c r="S316" s="28"/>
      <c r="T316" s="28" t="s">
        <v>24</v>
      </c>
      <c r="U316" s="34" t="str">
        <f t="shared" si="5"/>
        <v>National Government</v>
      </c>
      <c r="V316" s="28" t="s">
        <v>54</v>
      </c>
      <c r="W316" s="34" t="str">
        <f t="shared" si="6"/>
        <v>Cautious</v>
      </c>
      <c r="X316" s="28" t="s">
        <v>25</v>
      </c>
      <c r="Y316" s="34" t="str">
        <f t="shared" si="7"/>
        <v>Violent</v>
      </c>
      <c r="Z316" s="113" t="s">
        <v>2909</v>
      </c>
      <c r="AA316" s="13" t="s">
        <v>27</v>
      </c>
      <c r="AB316" s="117" t="s">
        <v>2910</v>
      </c>
      <c r="AC316" s="49"/>
      <c r="AD316" s="49"/>
      <c r="AE316" s="49"/>
      <c r="AF316" s="49"/>
      <c r="AG316" s="49"/>
      <c r="AH316" s="49"/>
      <c r="AI316" s="49"/>
      <c r="AJ316" s="49"/>
      <c r="AK316" s="49"/>
      <c r="AL316" s="49"/>
      <c r="AM316" s="49"/>
      <c r="AN316" s="49"/>
      <c r="AO316" s="49"/>
      <c r="AP316" s="49"/>
      <c r="AQ316" s="49"/>
      <c r="AR316" s="49"/>
      <c r="AS316" s="49"/>
      <c r="AT316" s="52"/>
      <c r="AU316" s="52"/>
      <c r="AV316" s="52"/>
      <c r="AW316" s="52"/>
      <c r="AX316" s="52"/>
      <c r="AY316" s="52"/>
    </row>
    <row r="317" spans="1:51" ht="19.5" customHeight="1">
      <c r="A317" s="114">
        <v>43893</v>
      </c>
      <c r="B317" s="28" t="s">
        <v>1990</v>
      </c>
      <c r="C317" s="33">
        <v>42.874729000000002</v>
      </c>
      <c r="D317" s="33">
        <v>74.593594999999993</v>
      </c>
      <c r="E317" s="28">
        <v>80</v>
      </c>
      <c r="F317" s="28">
        <v>70</v>
      </c>
      <c r="G317" s="13" t="s">
        <v>21</v>
      </c>
      <c r="H317" s="28" t="str">
        <f t="shared" si="0"/>
        <v>Rally</v>
      </c>
      <c r="I317" s="28" t="s">
        <v>44</v>
      </c>
      <c r="J317" s="34" t="str">
        <f t="shared" si="1"/>
        <v>Livelihood</v>
      </c>
      <c r="K317" s="28"/>
      <c r="L317" s="34" t="str">
        <f t="shared" si="8"/>
        <v/>
      </c>
      <c r="M317" s="28"/>
      <c r="N317" s="34" t="str">
        <f t="shared" si="3"/>
        <v/>
      </c>
      <c r="O317" s="28"/>
      <c r="P317" s="28"/>
      <c r="Q317" s="9">
        <f t="shared" si="4"/>
        <v>0</v>
      </c>
      <c r="R317" s="33" t="s">
        <v>2393</v>
      </c>
      <c r="S317" s="28" t="s">
        <v>75</v>
      </c>
      <c r="T317" s="28" t="s">
        <v>24</v>
      </c>
      <c r="U317" s="34" t="str">
        <f t="shared" si="5"/>
        <v>National Government</v>
      </c>
      <c r="V317" s="28" t="s">
        <v>67</v>
      </c>
      <c r="W317" s="34" t="str">
        <f t="shared" si="6"/>
        <v>Neutral</v>
      </c>
      <c r="X317" s="28"/>
      <c r="Y317" s="34" t="str">
        <f t="shared" si="7"/>
        <v/>
      </c>
      <c r="Z317" s="113" t="s">
        <v>2911</v>
      </c>
      <c r="AA317" s="13" t="s">
        <v>27</v>
      </c>
      <c r="AB317" s="117" t="s">
        <v>2912</v>
      </c>
      <c r="AC317" s="49"/>
      <c r="AD317" s="49"/>
      <c r="AE317" s="49"/>
      <c r="AF317" s="49"/>
      <c r="AG317" s="49"/>
      <c r="AH317" s="49"/>
      <c r="AI317" s="49"/>
      <c r="AJ317" s="49"/>
      <c r="AK317" s="49"/>
      <c r="AL317" s="49"/>
      <c r="AM317" s="49"/>
      <c r="AN317" s="49"/>
      <c r="AO317" s="49"/>
      <c r="AP317" s="49"/>
      <c r="AQ317" s="49"/>
      <c r="AR317" s="49"/>
      <c r="AS317" s="49"/>
      <c r="AT317" s="52"/>
      <c r="AU317" s="52"/>
      <c r="AV317" s="52"/>
      <c r="AW317" s="52"/>
      <c r="AX317" s="52"/>
      <c r="AY317" s="52"/>
    </row>
    <row r="318" spans="1:51" ht="19.5" customHeight="1">
      <c r="A318" s="114">
        <v>43892</v>
      </c>
      <c r="B318" s="28" t="s">
        <v>1990</v>
      </c>
      <c r="C318" s="33">
        <v>42.875925000000002</v>
      </c>
      <c r="D318" s="33">
        <v>74.603605000000002</v>
      </c>
      <c r="E318" s="28">
        <v>50</v>
      </c>
      <c r="F318" s="28">
        <v>0</v>
      </c>
      <c r="G318" s="13" t="s">
        <v>21</v>
      </c>
      <c r="H318" s="28" t="str">
        <f t="shared" si="0"/>
        <v>Rally</v>
      </c>
      <c r="I318" s="28" t="s">
        <v>63</v>
      </c>
      <c r="J318" s="34" t="str">
        <f t="shared" si="1"/>
        <v>Justice</v>
      </c>
      <c r="K318" s="28" t="s">
        <v>51</v>
      </c>
      <c r="L318" s="34" t="str">
        <f t="shared" si="8"/>
        <v>Justice</v>
      </c>
      <c r="M318" s="28"/>
      <c r="N318" s="34" t="str">
        <f t="shared" si="3"/>
        <v/>
      </c>
      <c r="O318" s="28" t="s">
        <v>2297</v>
      </c>
      <c r="P318" s="28"/>
      <c r="Q318" s="9">
        <f t="shared" si="4"/>
        <v>1</v>
      </c>
      <c r="R318" s="13" t="s">
        <v>1564</v>
      </c>
      <c r="S318" s="28" t="s">
        <v>75</v>
      </c>
      <c r="T318" s="28" t="s">
        <v>24</v>
      </c>
      <c r="U318" s="34" t="str">
        <f t="shared" si="5"/>
        <v>National Government</v>
      </c>
      <c r="V318" s="28" t="s">
        <v>900</v>
      </c>
      <c r="W318" s="34" t="str">
        <f t="shared" si="6"/>
        <v>Violent</v>
      </c>
      <c r="X318" s="28" t="s">
        <v>25</v>
      </c>
      <c r="Y318" s="34" t="str">
        <f t="shared" si="7"/>
        <v>Violent</v>
      </c>
      <c r="Z318" s="113" t="s">
        <v>2913</v>
      </c>
      <c r="AA318" s="13" t="s">
        <v>27</v>
      </c>
      <c r="AB318" s="117" t="s">
        <v>2914</v>
      </c>
      <c r="AC318" s="49"/>
      <c r="AD318" s="49"/>
      <c r="AE318" s="49"/>
      <c r="AF318" s="49"/>
      <c r="AG318" s="49"/>
      <c r="AH318" s="49"/>
      <c r="AI318" s="49"/>
      <c r="AJ318" s="49"/>
      <c r="AK318" s="49"/>
      <c r="AL318" s="49"/>
      <c r="AM318" s="49"/>
      <c r="AN318" s="49"/>
      <c r="AO318" s="49"/>
      <c r="AP318" s="49"/>
      <c r="AQ318" s="49"/>
      <c r="AR318" s="49"/>
      <c r="AS318" s="49"/>
      <c r="AT318" s="52"/>
      <c r="AU318" s="52"/>
      <c r="AV318" s="52"/>
      <c r="AW318" s="52"/>
      <c r="AX318" s="52"/>
      <c r="AY318" s="52"/>
    </row>
    <row r="319" spans="1:51" ht="19.5" customHeight="1">
      <c r="A319" s="114">
        <v>43886</v>
      </c>
      <c r="B319" s="28" t="s">
        <v>1990</v>
      </c>
      <c r="C319" s="33">
        <v>42.876285000000003</v>
      </c>
      <c r="D319" s="33">
        <v>74.598465000000004</v>
      </c>
      <c r="E319" s="28">
        <v>1000</v>
      </c>
      <c r="F319" s="28">
        <v>166</v>
      </c>
      <c r="G319" s="13" t="s">
        <v>21</v>
      </c>
      <c r="H319" s="28" t="str">
        <f t="shared" si="0"/>
        <v>Rally</v>
      </c>
      <c r="I319" s="28" t="s">
        <v>91</v>
      </c>
      <c r="J319" s="34" t="str">
        <f t="shared" si="1"/>
        <v>Livelihood</v>
      </c>
      <c r="K319" s="28"/>
      <c r="L319" s="34" t="str">
        <f t="shared" si="8"/>
        <v/>
      </c>
      <c r="M319" s="28"/>
      <c r="N319" s="34" t="str">
        <f t="shared" si="3"/>
        <v/>
      </c>
      <c r="O319" s="28"/>
      <c r="P319" s="28"/>
      <c r="Q319" s="9">
        <f t="shared" si="4"/>
        <v>0</v>
      </c>
      <c r="R319" s="33" t="s">
        <v>2915</v>
      </c>
      <c r="S319" s="28"/>
      <c r="T319" s="28" t="s">
        <v>76</v>
      </c>
      <c r="U319" s="34" t="str">
        <f t="shared" si="5"/>
        <v>Local Non-Gov Actor</v>
      </c>
      <c r="V319" s="28" t="s">
        <v>67</v>
      </c>
      <c r="W319" s="34" t="str">
        <f t="shared" si="6"/>
        <v>Neutral</v>
      </c>
      <c r="X319" s="28"/>
      <c r="Y319" s="34" t="str">
        <f t="shared" si="7"/>
        <v/>
      </c>
      <c r="Z319" s="113" t="s">
        <v>2916</v>
      </c>
      <c r="AA319" s="13" t="s">
        <v>27</v>
      </c>
      <c r="AB319" s="117" t="s">
        <v>2917</v>
      </c>
      <c r="AC319" s="49"/>
      <c r="AD319" s="49"/>
      <c r="AE319" s="49"/>
      <c r="AF319" s="49"/>
      <c r="AG319" s="49"/>
      <c r="AH319" s="49"/>
      <c r="AI319" s="49"/>
      <c r="AJ319" s="49"/>
      <c r="AK319" s="49"/>
      <c r="AL319" s="49"/>
      <c r="AM319" s="49"/>
      <c r="AN319" s="49"/>
      <c r="AO319" s="49"/>
      <c r="AP319" s="49"/>
      <c r="AQ319" s="49"/>
      <c r="AR319" s="49"/>
      <c r="AS319" s="49"/>
      <c r="AT319" s="52"/>
      <c r="AU319" s="52"/>
      <c r="AV319" s="52"/>
      <c r="AW319" s="52"/>
      <c r="AX319" s="52"/>
      <c r="AY319" s="52"/>
    </row>
    <row r="320" spans="1:51" ht="19.5" customHeight="1">
      <c r="A320" s="114">
        <v>43885</v>
      </c>
      <c r="B320" s="28" t="s">
        <v>2559</v>
      </c>
      <c r="C320" s="33">
        <v>41.645142</v>
      </c>
      <c r="D320" s="33">
        <v>71.955073999999996</v>
      </c>
      <c r="E320" s="28">
        <v>200</v>
      </c>
      <c r="F320" s="28">
        <v>0</v>
      </c>
      <c r="G320" s="13" t="s">
        <v>21</v>
      </c>
      <c r="H320" s="28" t="str">
        <f t="shared" si="0"/>
        <v>Rally</v>
      </c>
      <c r="I320" s="28" t="s">
        <v>282</v>
      </c>
      <c r="J320" s="34" t="str">
        <f t="shared" si="1"/>
        <v>Property &amp; Land</v>
      </c>
      <c r="K320" s="28" t="s">
        <v>44</v>
      </c>
      <c r="L320" s="34" t="str">
        <f t="shared" si="8"/>
        <v>Livelihood</v>
      </c>
      <c r="M320" s="28"/>
      <c r="N320" s="34" t="str">
        <f t="shared" si="3"/>
        <v/>
      </c>
      <c r="O320" s="28"/>
      <c r="P320" s="28"/>
      <c r="Q320" s="9">
        <f t="shared" si="4"/>
        <v>0</v>
      </c>
      <c r="R320" s="28" t="s">
        <v>59</v>
      </c>
      <c r="S320" s="28"/>
      <c r="T320" s="28" t="s">
        <v>59</v>
      </c>
      <c r="U320" s="34" t="str">
        <f t="shared" si="5"/>
        <v>Local Government</v>
      </c>
      <c r="V320" s="28" t="s">
        <v>67</v>
      </c>
      <c r="W320" s="34" t="str">
        <f t="shared" si="6"/>
        <v>Neutral</v>
      </c>
      <c r="X320" s="28"/>
      <c r="Y320" s="34" t="str">
        <f t="shared" si="7"/>
        <v/>
      </c>
      <c r="Z320" s="113" t="s">
        <v>2918</v>
      </c>
      <c r="AA320" s="13" t="s">
        <v>27</v>
      </c>
      <c r="AB320" s="13" t="s">
        <v>2919</v>
      </c>
      <c r="AC320" s="49"/>
      <c r="AD320" s="49"/>
      <c r="AE320" s="49"/>
      <c r="AF320" s="49"/>
      <c r="AG320" s="49"/>
      <c r="AH320" s="49"/>
      <c r="AI320" s="49"/>
      <c r="AJ320" s="49"/>
      <c r="AK320" s="49"/>
      <c r="AL320" s="49"/>
      <c r="AM320" s="49"/>
      <c r="AN320" s="49"/>
      <c r="AO320" s="49"/>
      <c r="AP320" s="49"/>
      <c r="AQ320" s="49"/>
      <c r="AR320" s="49"/>
      <c r="AS320" s="49"/>
      <c r="AT320" s="52"/>
      <c r="AU320" s="52"/>
      <c r="AV320" s="52"/>
      <c r="AW320" s="52"/>
      <c r="AX320" s="52"/>
      <c r="AY320" s="52"/>
    </row>
    <row r="321" spans="1:51" ht="19.5" customHeight="1">
      <c r="A321" s="114">
        <v>43884</v>
      </c>
      <c r="B321" s="28" t="s">
        <v>2920</v>
      </c>
      <c r="C321" s="28">
        <v>41.721699999999998</v>
      </c>
      <c r="D321" s="28">
        <v>74.206500000000005</v>
      </c>
      <c r="E321" s="28">
        <v>10</v>
      </c>
      <c r="F321" s="28">
        <v>0</v>
      </c>
      <c r="G321" s="13" t="s">
        <v>21</v>
      </c>
      <c r="H321" s="28" t="str">
        <f t="shared" si="0"/>
        <v>Rally</v>
      </c>
      <c r="I321" s="28" t="s">
        <v>140</v>
      </c>
      <c r="J321" s="34" t="str">
        <f t="shared" si="1"/>
        <v>Covid-19</v>
      </c>
      <c r="K321" s="28" t="s">
        <v>129</v>
      </c>
      <c r="L321" s="34" t="str">
        <f t="shared" si="8"/>
        <v>China</v>
      </c>
      <c r="M321" s="28"/>
      <c r="N321" s="34" t="str">
        <f t="shared" si="3"/>
        <v/>
      </c>
      <c r="O321" s="28"/>
      <c r="P321" s="28"/>
      <c r="Q321" s="9">
        <f t="shared" si="4"/>
        <v>0</v>
      </c>
      <c r="R321" s="28" t="s">
        <v>59</v>
      </c>
      <c r="S321" s="28"/>
      <c r="T321" s="28" t="s">
        <v>59</v>
      </c>
      <c r="U321" s="34" t="str">
        <f t="shared" si="5"/>
        <v>Local Government</v>
      </c>
      <c r="V321" s="28" t="s">
        <v>82</v>
      </c>
      <c r="W321" s="34" t="str">
        <f t="shared" si="6"/>
        <v>Constructive</v>
      </c>
      <c r="X321" s="28"/>
      <c r="Y321" s="34" t="str">
        <f t="shared" si="7"/>
        <v/>
      </c>
      <c r="Z321" s="113" t="s">
        <v>2921</v>
      </c>
      <c r="AA321" s="13" t="s">
        <v>27</v>
      </c>
      <c r="AB321" s="117" t="s">
        <v>2922</v>
      </c>
      <c r="AC321" s="49"/>
      <c r="AD321" s="49"/>
      <c r="AE321" s="49"/>
      <c r="AF321" s="49"/>
      <c r="AG321" s="49"/>
      <c r="AH321" s="49"/>
      <c r="AI321" s="49"/>
      <c r="AJ321" s="49"/>
      <c r="AK321" s="49"/>
      <c r="AL321" s="49"/>
      <c r="AM321" s="49"/>
      <c r="AN321" s="49"/>
      <c r="AO321" s="49"/>
      <c r="AP321" s="49"/>
      <c r="AQ321" s="49"/>
      <c r="AR321" s="49"/>
      <c r="AS321" s="49"/>
      <c r="AT321" s="52"/>
      <c r="AU321" s="52"/>
      <c r="AV321" s="52"/>
      <c r="AW321" s="52"/>
      <c r="AX321" s="52"/>
      <c r="AY321" s="52"/>
    </row>
    <row r="322" spans="1:51" ht="19.5" customHeight="1">
      <c r="A322" s="114">
        <v>43882</v>
      </c>
      <c r="B322" s="28" t="s">
        <v>1990</v>
      </c>
      <c r="C322" s="33">
        <v>42.878335999999997</v>
      </c>
      <c r="D322" s="33">
        <v>74.592744999999994</v>
      </c>
      <c r="E322" s="28">
        <v>20</v>
      </c>
      <c r="F322" s="28">
        <v>0</v>
      </c>
      <c r="G322" s="13" t="s">
        <v>21</v>
      </c>
      <c r="H322" s="28" t="str">
        <f t="shared" si="0"/>
        <v>Rally</v>
      </c>
      <c r="I322" s="28" t="s">
        <v>62</v>
      </c>
      <c r="J322" s="34" t="str">
        <f t="shared" si="1"/>
        <v>Justice</v>
      </c>
      <c r="K322" s="28"/>
      <c r="L322" s="34" t="str">
        <f t="shared" si="8"/>
        <v/>
      </c>
      <c r="M322" s="28"/>
      <c r="N322" s="34" t="str">
        <f t="shared" si="3"/>
        <v/>
      </c>
      <c r="O322" s="28" t="s">
        <v>2838</v>
      </c>
      <c r="P322" s="28"/>
      <c r="Q322" s="9">
        <f t="shared" si="4"/>
        <v>1</v>
      </c>
      <c r="R322" s="28" t="s">
        <v>1685</v>
      </c>
      <c r="S322" s="28"/>
      <c r="T322" s="28" t="s">
        <v>24</v>
      </c>
      <c r="U322" s="34" t="str">
        <f t="shared" si="5"/>
        <v>National Government</v>
      </c>
      <c r="V322" s="28" t="s">
        <v>67</v>
      </c>
      <c r="W322" s="34" t="str">
        <f t="shared" si="6"/>
        <v>Neutral</v>
      </c>
      <c r="X322" s="28" t="s">
        <v>205</v>
      </c>
      <c r="Y322" s="34" t="str">
        <f t="shared" si="7"/>
        <v>Cautious</v>
      </c>
      <c r="Z322" s="113" t="s">
        <v>2923</v>
      </c>
      <c r="AA322" s="13" t="s">
        <v>98</v>
      </c>
      <c r="AB322" s="117" t="s">
        <v>2924</v>
      </c>
      <c r="AC322" s="49"/>
      <c r="AD322" s="49"/>
      <c r="AE322" s="49"/>
      <c r="AF322" s="49"/>
      <c r="AG322" s="49"/>
      <c r="AH322" s="49"/>
      <c r="AI322" s="49"/>
      <c r="AJ322" s="49"/>
      <c r="AK322" s="49"/>
      <c r="AL322" s="49"/>
      <c r="AM322" s="49"/>
      <c r="AN322" s="49"/>
      <c r="AO322" s="49"/>
      <c r="AP322" s="49"/>
      <c r="AQ322" s="49"/>
      <c r="AR322" s="49"/>
      <c r="AS322" s="49"/>
      <c r="AT322" s="52"/>
      <c r="AU322" s="52"/>
      <c r="AV322" s="52"/>
      <c r="AW322" s="52"/>
      <c r="AX322" s="52"/>
      <c r="AY322" s="52"/>
    </row>
    <row r="323" spans="1:51" ht="19.5" customHeight="1">
      <c r="A323" s="114">
        <v>43881</v>
      </c>
      <c r="B323" s="28" t="s">
        <v>1990</v>
      </c>
      <c r="C323" s="33">
        <v>42.875666000000002</v>
      </c>
      <c r="D323" s="33">
        <v>74.603551999999993</v>
      </c>
      <c r="E323" s="28">
        <v>15</v>
      </c>
      <c r="F323" s="28">
        <v>0</v>
      </c>
      <c r="G323" s="13" t="s">
        <v>21</v>
      </c>
      <c r="H323" s="28" t="str">
        <f t="shared" si="0"/>
        <v>Rally</v>
      </c>
      <c r="I323" s="28" t="s">
        <v>73</v>
      </c>
      <c r="J323" s="34" t="str">
        <f t="shared" si="1"/>
        <v>Environment &amp; Resource Extraction</v>
      </c>
      <c r="K323" s="28" t="s">
        <v>74</v>
      </c>
      <c r="L323" s="34" t="str">
        <f t="shared" si="8"/>
        <v>Property &amp; Land</v>
      </c>
      <c r="M323" s="28"/>
      <c r="N323" s="34" t="str">
        <f t="shared" si="3"/>
        <v/>
      </c>
      <c r="O323" s="28"/>
      <c r="P323" s="28"/>
      <c r="Q323" s="9">
        <f t="shared" si="4"/>
        <v>0</v>
      </c>
      <c r="R323" s="28" t="s">
        <v>1564</v>
      </c>
      <c r="S323" s="28" t="s">
        <v>2030</v>
      </c>
      <c r="T323" s="28" t="s">
        <v>24</v>
      </c>
      <c r="U323" s="34" t="str">
        <f t="shared" si="5"/>
        <v>National Government</v>
      </c>
      <c r="V323" s="28" t="s">
        <v>67</v>
      </c>
      <c r="W323" s="34" t="str">
        <f t="shared" si="6"/>
        <v>Neutral</v>
      </c>
      <c r="X323" s="28"/>
      <c r="Y323" s="34" t="str">
        <f t="shared" si="7"/>
        <v/>
      </c>
      <c r="Z323" s="113" t="s">
        <v>2925</v>
      </c>
      <c r="AA323" s="13" t="s">
        <v>27</v>
      </c>
      <c r="AB323" s="13" t="s">
        <v>2926</v>
      </c>
      <c r="AC323" s="49"/>
      <c r="AD323" s="49"/>
      <c r="AE323" s="49"/>
      <c r="AF323" s="49"/>
      <c r="AG323" s="49"/>
      <c r="AH323" s="49"/>
      <c r="AI323" s="49"/>
      <c r="AJ323" s="49"/>
      <c r="AK323" s="49"/>
      <c r="AL323" s="49"/>
      <c r="AM323" s="49"/>
      <c r="AN323" s="49"/>
      <c r="AO323" s="49"/>
      <c r="AP323" s="49"/>
      <c r="AQ323" s="49"/>
      <c r="AR323" s="49"/>
      <c r="AS323" s="49"/>
      <c r="AT323" s="52"/>
      <c r="AU323" s="52"/>
      <c r="AV323" s="52"/>
      <c r="AW323" s="52"/>
      <c r="AX323" s="52"/>
      <c r="AY323" s="52"/>
    </row>
    <row r="324" spans="1:51" ht="19.5" customHeight="1">
      <c r="A324" s="114">
        <v>43881</v>
      </c>
      <c r="B324" s="28" t="s">
        <v>2120</v>
      </c>
      <c r="C324" s="33">
        <v>42.489030999999997</v>
      </c>
      <c r="D324" s="33">
        <v>78.398622000000003</v>
      </c>
      <c r="E324" s="28">
        <v>30</v>
      </c>
      <c r="F324" s="28">
        <v>0</v>
      </c>
      <c r="G324" s="28" t="s">
        <v>21</v>
      </c>
      <c r="H324" s="28" t="str">
        <f t="shared" si="0"/>
        <v>Rally</v>
      </c>
      <c r="I324" s="28" t="s">
        <v>164</v>
      </c>
      <c r="J324" s="34" t="str">
        <f t="shared" si="1"/>
        <v>Other</v>
      </c>
      <c r="K324" s="28" t="s">
        <v>58</v>
      </c>
      <c r="L324" s="34" t="str">
        <f t="shared" si="8"/>
        <v>Government Services</v>
      </c>
      <c r="M324" s="28"/>
      <c r="N324" s="34" t="str">
        <f t="shared" si="3"/>
        <v/>
      </c>
      <c r="O324" s="28"/>
      <c r="P324" s="28"/>
      <c r="Q324" s="9">
        <f t="shared" si="4"/>
        <v>0</v>
      </c>
      <c r="R324" s="117" t="s">
        <v>2927</v>
      </c>
      <c r="S324" s="28"/>
      <c r="T324" s="28" t="s">
        <v>24</v>
      </c>
      <c r="U324" s="34" t="str">
        <f t="shared" si="5"/>
        <v>National Government</v>
      </c>
      <c r="V324" s="28" t="s">
        <v>48</v>
      </c>
      <c r="W324" s="34" t="str">
        <f t="shared" si="6"/>
        <v>Constructive</v>
      </c>
      <c r="X324" s="28"/>
      <c r="Y324" s="34" t="str">
        <f t="shared" si="7"/>
        <v/>
      </c>
      <c r="Z324" s="113" t="s">
        <v>2928</v>
      </c>
      <c r="AA324" s="13" t="s">
        <v>98</v>
      </c>
      <c r="AB324" s="13" t="s">
        <v>2929</v>
      </c>
      <c r="AC324" s="49"/>
      <c r="AD324" s="49"/>
      <c r="AE324" s="49"/>
      <c r="AF324" s="49"/>
      <c r="AG324" s="49"/>
      <c r="AH324" s="49"/>
      <c r="AI324" s="49"/>
      <c r="AJ324" s="49"/>
      <c r="AK324" s="49"/>
      <c r="AL324" s="49"/>
      <c r="AM324" s="49"/>
      <c r="AN324" s="49"/>
      <c r="AO324" s="49"/>
      <c r="AP324" s="49"/>
      <c r="AQ324" s="49"/>
      <c r="AR324" s="49"/>
      <c r="AS324" s="49"/>
      <c r="AT324" s="52"/>
      <c r="AU324" s="52"/>
      <c r="AV324" s="52"/>
      <c r="AW324" s="52"/>
      <c r="AX324" s="52"/>
      <c r="AY324" s="52"/>
    </row>
    <row r="325" spans="1:51" ht="19.5" customHeight="1">
      <c r="A325" s="114">
        <v>43880</v>
      </c>
      <c r="B325" s="28" t="s">
        <v>1990</v>
      </c>
      <c r="C325" s="33">
        <v>42.876292999999997</v>
      </c>
      <c r="D325" s="33">
        <v>74.599935000000002</v>
      </c>
      <c r="E325" s="28">
        <v>60</v>
      </c>
      <c r="F325" s="28">
        <v>0</v>
      </c>
      <c r="G325" s="13" t="s">
        <v>21</v>
      </c>
      <c r="H325" s="28" t="str">
        <f t="shared" si="0"/>
        <v>Rally</v>
      </c>
      <c r="I325" s="28" t="s">
        <v>63</v>
      </c>
      <c r="J325" s="34" t="str">
        <f t="shared" si="1"/>
        <v>Justice</v>
      </c>
      <c r="K325" s="28" t="s">
        <v>266</v>
      </c>
      <c r="L325" s="34" t="str">
        <f t="shared" si="8"/>
        <v>Finance</v>
      </c>
      <c r="M325" s="28"/>
      <c r="N325" s="34" t="str">
        <f t="shared" si="3"/>
        <v/>
      </c>
      <c r="O325" s="33" t="s">
        <v>2179</v>
      </c>
      <c r="P325" s="28"/>
      <c r="Q325" s="9">
        <f t="shared" si="4"/>
        <v>1</v>
      </c>
      <c r="R325" s="13" t="s">
        <v>782</v>
      </c>
      <c r="S325" s="28"/>
      <c r="T325" s="28" t="s">
        <v>53</v>
      </c>
      <c r="U325" s="34" t="str">
        <f t="shared" si="5"/>
        <v>Justice System</v>
      </c>
      <c r="V325" s="28" t="s">
        <v>67</v>
      </c>
      <c r="W325" s="34" t="str">
        <f t="shared" si="6"/>
        <v>Neutral</v>
      </c>
      <c r="X325" s="28"/>
      <c r="Y325" s="34" t="str">
        <f t="shared" si="7"/>
        <v/>
      </c>
      <c r="Z325" s="113" t="s">
        <v>2930</v>
      </c>
      <c r="AA325" s="13" t="s">
        <v>98</v>
      </c>
      <c r="AB325" s="13" t="s">
        <v>2931</v>
      </c>
      <c r="AC325" s="49"/>
      <c r="AD325" s="49"/>
      <c r="AE325" s="49"/>
      <c r="AF325" s="49"/>
      <c r="AG325" s="49"/>
      <c r="AH325" s="49"/>
      <c r="AI325" s="49"/>
      <c r="AJ325" s="49"/>
      <c r="AK325" s="49"/>
      <c r="AL325" s="49"/>
      <c r="AM325" s="49"/>
      <c r="AN325" s="49"/>
      <c r="AO325" s="49"/>
      <c r="AP325" s="49"/>
      <c r="AQ325" s="49"/>
      <c r="AR325" s="49"/>
      <c r="AS325" s="49"/>
      <c r="AT325" s="52"/>
      <c r="AU325" s="52"/>
      <c r="AV325" s="52"/>
      <c r="AW325" s="52"/>
      <c r="AX325" s="52"/>
      <c r="AY325" s="52"/>
    </row>
    <row r="326" spans="1:51" ht="19.5" customHeight="1">
      <c r="A326" s="114">
        <v>43879</v>
      </c>
      <c r="B326" s="28" t="s">
        <v>1990</v>
      </c>
      <c r="C326" s="33">
        <v>42.847589999999997</v>
      </c>
      <c r="D326" s="33">
        <v>74.629945000000006</v>
      </c>
      <c r="E326" s="28">
        <v>20</v>
      </c>
      <c r="F326" s="28">
        <v>0</v>
      </c>
      <c r="G326" s="13" t="s">
        <v>21</v>
      </c>
      <c r="H326" s="28" t="str">
        <f t="shared" si="0"/>
        <v>Rally</v>
      </c>
      <c r="I326" s="28" t="s">
        <v>282</v>
      </c>
      <c r="J326" s="34" t="str">
        <f t="shared" si="1"/>
        <v>Property &amp; Land</v>
      </c>
      <c r="K326" s="28" t="s">
        <v>133</v>
      </c>
      <c r="L326" s="34" t="str">
        <f t="shared" si="8"/>
        <v>Other</v>
      </c>
      <c r="M326" s="28"/>
      <c r="N326" s="34" t="str">
        <f t="shared" si="3"/>
        <v/>
      </c>
      <c r="O326" s="28"/>
      <c r="P326" s="28"/>
      <c r="Q326" s="9">
        <f t="shared" si="4"/>
        <v>0</v>
      </c>
      <c r="R326" s="117" t="s">
        <v>916</v>
      </c>
      <c r="S326" s="28"/>
      <c r="T326" s="28" t="s">
        <v>137</v>
      </c>
      <c r="U326" s="34" t="str">
        <f t="shared" si="5"/>
        <v>Foreign Actor</v>
      </c>
      <c r="V326" s="28" t="s">
        <v>67</v>
      </c>
      <c r="W326" s="34" t="str">
        <f t="shared" si="6"/>
        <v>Neutral</v>
      </c>
      <c r="X326" s="28" t="s">
        <v>205</v>
      </c>
      <c r="Y326" s="34" t="str">
        <f t="shared" si="7"/>
        <v>Cautious</v>
      </c>
      <c r="Z326" s="113" t="s">
        <v>2932</v>
      </c>
      <c r="AA326" s="13" t="s">
        <v>27</v>
      </c>
      <c r="AB326" s="117" t="s">
        <v>2933</v>
      </c>
      <c r="AC326" s="49"/>
      <c r="AD326" s="49"/>
      <c r="AE326" s="49"/>
      <c r="AF326" s="49"/>
      <c r="AG326" s="49"/>
      <c r="AH326" s="49"/>
      <c r="AI326" s="49"/>
      <c r="AJ326" s="49"/>
      <c r="AK326" s="49"/>
      <c r="AL326" s="49"/>
      <c r="AM326" s="49"/>
      <c r="AN326" s="49"/>
      <c r="AO326" s="49"/>
      <c r="AP326" s="49"/>
      <c r="AQ326" s="49"/>
      <c r="AR326" s="49"/>
      <c r="AS326" s="49"/>
      <c r="AT326" s="52"/>
      <c r="AU326" s="52"/>
      <c r="AV326" s="52"/>
      <c r="AW326" s="52"/>
      <c r="AX326" s="52"/>
      <c r="AY326" s="52"/>
    </row>
    <row r="327" spans="1:51" ht="19.5" customHeight="1">
      <c r="A327" s="114">
        <v>43878</v>
      </c>
      <c r="B327" s="28" t="s">
        <v>2934</v>
      </c>
      <c r="C327" s="33">
        <v>41.169077999999999</v>
      </c>
      <c r="D327" s="33">
        <v>75.821906999999996</v>
      </c>
      <c r="E327" s="28">
        <v>15</v>
      </c>
      <c r="F327" s="28">
        <v>0</v>
      </c>
      <c r="G327" s="13" t="s">
        <v>21</v>
      </c>
      <c r="H327" s="28" t="str">
        <f t="shared" si="0"/>
        <v>Rally</v>
      </c>
      <c r="I327" s="28" t="s">
        <v>129</v>
      </c>
      <c r="J327" s="34" t="str">
        <f t="shared" si="1"/>
        <v>China</v>
      </c>
      <c r="K327" s="28" t="s">
        <v>74</v>
      </c>
      <c r="L327" s="34" t="str">
        <f t="shared" si="8"/>
        <v>Property &amp; Land</v>
      </c>
      <c r="M327" s="28"/>
      <c r="N327" s="34" t="str">
        <f t="shared" si="3"/>
        <v/>
      </c>
      <c r="O327" s="28"/>
      <c r="P327" s="28"/>
      <c r="Q327" s="9">
        <f t="shared" si="4"/>
        <v>0</v>
      </c>
      <c r="R327" s="28" t="s">
        <v>2935</v>
      </c>
      <c r="S327" s="28" t="s">
        <v>59</v>
      </c>
      <c r="T327" s="28" t="s">
        <v>81</v>
      </c>
      <c r="U327" s="34" t="str">
        <f t="shared" si="5"/>
        <v>Local Non-Gov Actor</v>
      </c>
      <c r="V327" s="28" t="s">
        <v>82</v>
      </c>
      <c r="W327" s="34" t="str">
        <f t="shared" si="6"/>
        <v>Constructive</v>
      </c>
      <c r="X327" s="28"/>
      <c r="Y327" s="34" t="str">
        <f t="shared" si="7"/>
        <v/>
      </c>
      <c r="Z327" s="113" t="s">
        <v>2936</v>
      </c>
      <c r="AA327" s="13" t="s">
        <v>27</v>
      </c>
      <c r="AB327" s="117" t="s">
        <v>2937</v>
      </c>
      <c r="AC327" s="49"/>
      <c r="AD327" s="49"/>
      <c r="AE327" s="49"/>
      <c r="AF327" s="49"/>
      <c r="AG327" s="49"/>
      <c r="AH327" s="49"/>
      <c r="AI327" s="49"/>
      <c r="AJ327" s="49"/>
      <c r="AK327" s="49"/>
      <c r="AL327" s="49"/>
      <c r="AM327" s="49"/>
      <c r="AN327" s="49"/>
      <c r="AO327" s="49"/>
      <c r="AP327" s="49"/>
      <c r="AQ327" s="49"/>
      <c r="AR327" s="49"/>
      <c r="AS327" s="49"/>
      <c r="AT327" s="52"/>
      <c r="AU327" s="52"/>
      <c r="AV327" s="52"/>
      <c r="AW327" s="52"/>
      <c r="AX327" s="52"/>
      <c r="AY327" s="52"/>
    </row>
    <row r="328" spans="1:51" ht="19.5" customHeight="1">
      <c r="A328" s="114">
        <v>43876</v>
      </c>
      <c r="B328" s="28" t="s">
        <v>2574</v>
      </c>
      <c r="C328" s="115">
        <v>41.169077999999999</v>
      </c>
      <c r="D328" s="115">
        <v>75.821906999999996</v>
      </c>
      <c r="E328" s="28">
        <v>2000</v>
      </c>
      <c r="F328" s="28">
        <v>0</v>
      </c>
      <c r="G328" s="13" t="s">
        <v>21</v>
      </c>
      <c r="H328" s="28" t="str">
        <f t="shared" si="0"/>
        <v>Rally</v>
      </c>
      <c r="I328" s="28" t="s">
        <v>129</v>
      </c>
      <c r="J328" s="34" t="str">
        <f t="shared" si="1"/>
        <v>China</v>
      </c>
      <c r="K328" s="28" t="s">
        <v>74</v>
      </c>
      <c r="L328" s="34" t="str">
        <f t="shared" si="8"/>
        <v>Property &amp; Land</v>
      </c>
      <c r="M328" s="28"/>
      <c r="N328" s="34" t="str">
        <f t="shared" si="3"/>
        <v/>
      </c>
      <c r="O328" s="28"/>
      <c r="P328" s="28"/>
      <c r="Q328" s="9">
        <f t="shared" si="4"/>
        <v>0</v>
      </c>
      <c r="R328" s="28" t="s">
        <v>2935</v>
      </c>
      <c r="S328" s="28" t="s">
        <v>59</v>
      </c>
      <c r="T328" s="28" t="s">
        <v>81</v>
      </c>
      <c r="U328" s="34" t="str">
        <f t="shared" si="5"/>
        <v>Local Non-Gov Actor</v>
      </c>
      <c r="V328" s="28" t="s">
        <v>48</v>
      </c>
      <c r="W328" s="34" t="str">
        <f t="shared" si="6"/>
        <v>Constructive</v>
      </c>
      <c r="X328" s="28"/>
      <c r="Y328" s="34" t="str">
        <f t="shared" si="7"/>
        <v/>
      </c>
      <c r="Z328" s="113" t="s">
        <v>2938</v>
      </c>
      <c r="AA328" s="13" t="s">
        <v>27</v>
      </c>
      <c r="AB328" s="117" t="s">
        <v>2939</v>
      </c>
      <c r="AC328" s="49"/>
      <c r="AD328" s="49"/>
      <c r="AE328" s="49"/>
      <c r="AF328" s="49"/>
      <c r="AG328" s="49"/>
      <c r="AH328" s="49"/>
      <c r="AI328" s="49"/>
      <c r="AJ328" s="49"/>
      <c r="AK328" s="49"/>
      <c r="AL328" s="49"/>
      <c r="AM328" s="49"/>
      <c r="AN328" s="49"/>
      <c r="AO328" s="49"/>
      <c r="AP328" s="49"/>
      <c r="AQ328" s="49"/>
      <c r="AR328" s="49"/>
      <c r="AS328" s="49"/>
      <c r="AT328" s="52"/>
      <c r="AU328" s="52"/>
      <c r="AV328" s="52"/>
      <c r="AW328" s="52"/>
      <c r="AX328" s="52"/>
      <c r="AY328" s="52"/>
    </row>
    <row r="329" spans="1:51" ht="19.5" customHeight="1">
      <c r="A329" s="114">
        <v>43873</v>
      </c>
      <c r="B329" s="28" t="s">
        <v>2940</v>
      </c>
      <c r="C329" s="115">
        <v>42.852927000000001</v>
      </c>
      <c r="D329" s="115">
        <v>74.499003999999999</v>
      </c>
      <c r="E329" s="28">
        <v>50</v>
      </c>
      <c r="F329" s="28">
        <v>0</v>
      </c>
      <c r="G329" s="13" t="s">
        <v>21</v>
      </c>
      <c r="H329" s="28" t="str">
        <f t="shared" si="0"/>
        <v>Rally</v>
      </c>
      <c r="I329" s="28" t="s">
        <v>282</v>
      </c>
      <c r="J329" s="34" t="str">
        <f t="shared" si="1"/>
        <v>Property &amp; Land</v>
      </c>
      <c r="K329" s="28" t="s">
        <v>96</v>
      </c>
      <c r="L329" s="34" t="str">
        <f t="shared" si="8"/>
        <v>Property &amp; Land</v>
      </c>
      <c r="M329" s="28"/>
      <c r="N329" s="34" t="str">
        <f t="shared" si="3"/>
        <v/>
      </c>
      <c r="O329" s="28"/>
      <c r="P329" s="28"/>
      <c r="Q329" s="9">
        <f t="shared" si="4"/>
        <v>0</v>
      </c>
      <c r="R329" s="28" t="s">
        <v>59</v>
      </c>
      <c r="S329" s="28"/>
      <c r="T329" s="28" t="s">
        <v>59</v>
      </c>
      <c r="U329" s="34" t="str">
        <f t="shared" si="5"/>
        <v>Local Government</v>
      </c>
      <c r="V329" s="28" t="s">
        <v>48</v>
      </c>
      <c r="W329" s="34" t="str">
        <f t="shared" si="6"/>
        <v>Constructive</v>
      </c>
      <c r="X329" s="28"/>
      <c r="Y329" s="34" t="str">
        <f t="shared" si="7"/>
        <v/>
      </c>
      <c r="Z329" s="113" t="s">
        <v>2941</v>
      </c>
      <c r="AA329" s="13" t="s">
        <v>98</v>
      </c>
      <c r="AB329" s="117" t="s">
        <v>2942</v>
      </c>
      <c r="AC329" s="49"/>
      <c r="AD329" s="49"/>
      <c r="AE329" s="49"/>
      <c r="AF329" s="49"/>
      <c r="AG329" s="49"/>
      <c r="AH329" s="49"/>
      <c r="AI329" s="49"/>
      <c r="AJ329" s="49"/>
      <c r="AK329" s="49"/>
      <c r="AL329" s="49"/>
      <c r="AM329" s="49"/>
      <c r="AN329" s="49"/>
      <c r="AO329" s="49"/>
      <c r="AP329" s="49"/>
      <c r="AQ329" s="49"/>
      <c r="AR329" s="49"/>
      <c r="AS329" s="49"/>
      <c r="AT329" s="52"/>
      <c r="AU329" s="52"/>
      <c r="AV329" s="52"/>
      <c r="AW329" s="52"/>
      <c r="AX329" s="52"/>
      <c r="AY329" s="52"/>
    </row>
    <row r="330" spans="1:51" ht="19.5" customHeight="1">
      <c r="A330" s="114">
        <v>43871</v>
      </c>
      <c r="B330" s="28" t="s">
        <v>1990</v>
      </c>
      <c r="C330" s="33">
        <v>42.876365</v>
      </c>
      <c r="D330" s="33">
        <v>74.600054</v>
      </c>
      <c r="E330" s="28">
        <v>10</v>
      </c>
      <c r="F330" s="28">
        <v>0</v>
      </c>
      <c r="G330" s="13" t="s">
        <v>21</v>
      </c>
      <c r="H330" s="28" t="str">
        <f t="shared" si="0"/>
        <v>Rally</v>
      </c>
      <c r="I330" s="28" t="s">
        <v>266</v>
      </c>
      <c r="J330" s="34" t="str">
        <f t="shared" si="1"/>
        <v>Finance</v>
      </c>
      <c r="K330" s="28" t="s">
        <v>51</v>
      </c>
      <c r="L330" s="34" t="str">
        <f t="shared" si="8"/>
        <v>Justice</v>
      </c>
      <c r="M330" s="28"/>
      <c r="N330" s="34" t="str">
        <f t="shared" si="3"/>
        <v/>
      </c>
      <c r="O330" s="28"/>
      <c r="P330" s="28"/>
      <c r="Q330" s="9">
        <f t="shared" si="4"/>
        <v>0</v>
      </c>
      <c r="R330" s="28" t="s">
        <v>782</v>
      </c>
      <c r="S330" s="28"/>
      <c r="T330" s="28" t="s">
        <v>53</v>
      </c>
      <c r="U330" s="34" t="str">
        <f t="shared" si="5"/>
        <v>Justice System</v>
      </c>
      <c r="V330" s="13" t="s">
        <v>67</v>
      </c>
      <c r="W330" s="34" t="str">
        <f t="shared" si="6"/>
        <v>Neutral</v>
      </c>
      <c r="X330" s="28"/>
      <c r="Y330" s="34" t="str">
        <f t="shared" si="7"/>
        <v/>
      </c>
      <c r="Z330" s="113" t="s">
        <v>2943</v>
      </c>
      <c r="AA330" s="13" t="s">
        <v>27</v>
      </c>
      <c r="AB330" s="13" t="s">
        <v>2944</v>
      </c>
      <c r="AC330" s="49"/>
      <c r="AD330" s="49"/>
      <c r="AE330" s="49"/>
      <c r="AF330" s="49"/>
      <c r="AG330" s="49"/>
      <c r="AH330" s="49"/>
      <c r="AI330" s="49"/>
      <c r="AJ330" s="49"/>
      <c r="AK330" s="49"/>
      <c r="AL330" s="49"/>
      <c r="AM330" s="49"/>
      <c r="AN330" s="49"/>
      <c r="AO330" s="49"/>
      <c r="AP330" s="49"/>
      <c r="AQ330" s="49"/>
      <c r="AR330" s="49"/>
      <c r="AS330" s="49"/>
      <c r="AT330" s="52"/>
      <c r="AU330" s="52"/>
      <c r="AV330" s="52"/>
      <c r="AW330" s="52"/>
      <c r="AX330" s="52"/>
      <c r="AY330" s="52"/>
    </row>
    <row r="331" spans="1:51" ht="19.5" customHeight="1">
      <c r="A331" s="114">
        <v>43871</v>
      </c>
      <c r="B331" s="28" t="s">
        <v>1990</v>
      </c>
      <c r="C331" s="33">
        <v>42.862127999999998</v>
      </c>
      <c r="D331" s="33">
        <v>74.636930000000007</v>
      </c>
      <c r="E331" s="28">
        <v>15</v>
      </c>
      <c r="F331" s="28">
        <v>0</v>
      </c>
      <c r="G331" s="13" t="s">
        <v>21</v>
      </c>
      <c r="H331" s="28" t="str">
        <f t="shared" si="0"/>
        <v>Rally</v>
      </c>
      <c r="I331" s="28" t="s">
        <v>62</v>
      </c>
      <c r="J331" s="34" t="str">
        <f t="shared" si="1"/>
        <v>Justice</v>
      </c>
      <c r="K331" s="28"/>
      <c r="L331" s="34" t="str">
        <f t="shared" si="8"/>
        <v/>
      </c>
      <c r="M331" s="28"/>
      <c r="N331" s="34" t="str">
        <f t="shared" si="3"/>
        <v/>
      </c>
      <c r="O331" s="28" t="s">
        <v>2838</v>
      </c>
      <c r="P331" s="28"/>
      <c r="Q331" s="9">
        <f t="shared" si="4"/>
        <v>1</v>
      </c>
      <c r="R331" s="28" t="s">
        <v>75</v>
      </c>
      <c r="S331" s="28" t="s">
        <v>1564</v>
      </c>
      <c r="T331" s="28" t="s">
        <v>24</v>
      </c>
      <c r="U331" s="34" t="str">
        <f t="shared" si="5"/>
        <v>National Government</v>
      </c>
      <c r="V331" s="13" t="s">
        <v>205</v>
      </c>
      <c r="W331" s="34" t="str">
        <f t="shared" si="6"/>
        <v>Cautious</v>
      </c>
      <c r="X331" s="28"/>
      <c r="Y331" s="34" t="str">
        <f t="shared" si="7"/>
        <v/>
      </c>
      <c r="Z331" s="113" t="s">
        <v>2945</v>
      </c>
      <c r="AA331" s="13" t="s">
        <v>27</v>
      </c>
      <c r="AB331" s="13" t="s">
        <v>2946</v>
      </c>
      <c r="AC331" s="49"/>
      <c r="AD331" s="49"/>
      <c r="AE331" s="49"/>
      <c r="AF331" s="49"/>
      <c r="AG331" s="49"/>
      <c r="AH331" s="49"/>
      <c r="AI331" s="49"/>
      <c r="AJ331" s="49"/>
      <c r="AK331" s="49"/>
      <c r="AL331" s="49"/>
      <c r="AM331" s="49"/>
      <c r="AN331" s="49"/>
      <c r="AO331" s="49"/>
      <c r="AP331" s="49"/>
      <c r="AQ331" s="49"/>
      <c r="AR331" s="49"/>
      <c r="AS331" s="49"/>
      <c r="AT331" s="52"/>
      <c r="AU331" s="52"/>
      <c r="AV331" s="52"/>
      <c r="AW331" s="52"/>
      <c r="AX331" s="52"/>
      <c r="AY331" s="52"/>
    </row>
    <row r="332" spans="1:51" ht="19.5" customHeight="1">
      <c r="A332" s="114">
        <v>43871</v>
      </c>
      <c r="B332" s="28" t="s">
        <v>2947</v>
      </c>
      <c r="C332" s="28">
        <v>40.1858</v>
      </c>
      <c r="D332" s="28">
        <v>73.4863</v>
      </c>
      <c r="E332" s="28">
        <v>1000</v>
      </c>
      <c r="F332" s="28">
        <v>0</v>
      </c>
      <c r="G332" s="28" t="s">
        <v>21</v>
      </c>
      <c r="H332" s="28" t="str">
        <f t="shared" si="0"/>
        <v>Rally</v>
      </c>
      <c r="I332" s="28" t="s">
        <v>45</v>
      </c>
      <c r="J332" s="34" t="str">
        <f t="shared" si="1"/>
        <v>Environment &amp; Resource Extraction</v>
      </c>
      <c r="K332" s="28" t="s">
        <v>73</v>
      </c>
      <c r="L332" s="34" t="str">
        <f t="shared" si="8"/>
        <v>Environment &amp; Resource Extraction</v>
      </c>
      <c r="M332" s="28"/>
      <c r="N332" s="34" t="str">
        <f t="shared" si="3"/>
        <v/>
      </c>
      <c r="O332" s="28"/>
      <c r="P332" s="28"/>
      <c r="Q332" s="9">
        <f t="shared" si="4"/>
        <v>0</v>
      </c>
      <c r="R332" s="33" t="s">
        <v>2948</v>
      </c>
      <c r="S332" s="28"/>
      <c r="T332" s="28" t="s">
        <v>81</v>
      </c>
      <c r="U332" s="34" t="str">
        <f t="shared" si="5"/>
        <v>Local Non-Gov Actor</v>
      </c>
      <c r="V332" s="13" t="s">
        <v>48</v>
      </c>
      <c r="W332" s="34" t="str">
        <f t="shared" si="6"/>
        <v>Constructive</v>
      </c>
      <c r="X332" s="28"/>
      <c r="Y332" s="34" t="str">
        <f t="shared" si="7"/>
        <v/>
      </c>
      <c r="Z332" s="113" t="s">
        <v>2949</v>
      </c>
      <c r="AA332" s="13" t="s">
        <v>98</v>
      </c>
      <c r="AB332" s="117" t="s">
        <v>2950</v>
      </c>
      <c r="AC332" s="49"/>
      <c r="AD332" s="49"/>
      <c r="AE332" s="49"/>
      <c r="AF332" s="49"/>
      <c r="AG332" s="49"/>
      <c r="AH332" s="49"/>
      <c r="AI332" s="49"/>
      <c r="AJ332" s="49"/>
      <c r="AK332" s="49"/>
      <c r="AL332" s="49"/>
      <c r="AM332" s="49"/>
      <c r="AN332" s="49"/>
      <c r="AO332" s="49"/>
      <c r="AP332" s="49"/>
      <c r="AQ332" s="49"/>
      <c r="AR332" s="49"/>
      <c r="AS332" s="49"/>
      <c r="AT332" s="52"/>
      <c r="AU332" s="52"/>
      <c r="AV332" s="52"/>
      <c r="AW332" s="52"/>
      <c r="AX332" s="52"/>
      <c r="AY332" s="52"/>
    </row>
    <row r="333" spans="1:51" ht="19.5" customHeight="1">
      <c r="A333" s="114">
        <v>43868</v>
      </c>
      <c r="B333" s="28" t="s">
        <v>2120</v>
      </c>
      <c r="C333" s="33">
        <v>42.491078999999999</v>
      </c>
      <c r="D333" s="33">
        <v>78.399563000000001</v>
      </c>
      <c r="E333" s="28">
        <v>200</v>
      </c>
      <c r="F333" s="28">
        <v>0</v>
      </c>
      <c r="G333" s="13" t="s">
        <v>21</v>
      </c>
      <c r="H333" s="28" t="str">
        <f t="shared" si="0"/>
        <v>Rally</v>
      </c>
      <c r="I333" s="28" t="s">
        <v>44</v>
      </c>
      <c r="J333" s="34" t="str">
        <f t="shared" si="1"/>
        <v>Livelihood</v>
      </c>
      <c r="K333" s="28"/>
      <c r="L333" s="34" t="str">
        <f t="shared" si="8"/>
        <v/>
      </c>
      <c r="M333" s="28"/>
      <c r="N333" s="34" t="str">
        <f t="shared" si="3"/>
        <v/>
      </c>
      <c r="O333" s="28"/>
      <c r="P333" s="28"/>
      <c r="Q333" s="9">
        <f t="shared" si="4"/>
        <v>0</v>
      </c>
      <c r="R333" s="28" t="s">
        <v>59</v>
      </c>
      <c r="S333" s="28"/>
      <c r="T333" s="28" t="s">
        <v>59</v>
      </c>
      <c r="U333" s="34" t="str">
        <f t="shared" si="5"/>
        <v>Local Government</v>
      </c>
      <c r="V333" s="13" t="s">
        <v>67</v>
      </c>
      <c r="W333" s="34" t="str">
        <f t="shared" si="6"/>
        <v>Neutral</v>
      </c>
      <c r="X333" s="28"/>
      <c r="Y333" s="34" t="str">
        <f t="shared" si="7"/>
        <v/>
      </c>
      <c r="Z333" s="113" t="s">
        <v>2951</v>
      </c>
      <c r="AA333" s="13" t="s">
        <v>98</v>
      </c>
      <c r="AB333" s="117" t="s">
        <v>2952</v>
      </c>
      <c r="AC333" s="49"/>
      <c r="AD333" s="49"/>
      <c r="AE333" s="49"/>
      <c r="AF333" s="49"/>
      <c r="AG333" s="49"/>
      <c r="AH333" s="49"/>
      <c r="AI333" s="49"/>
      <c r="AJ333" s="49"/>
      <c r="AK333" s="49"/>
      <c r="AL333" s="49"/>
      <c r="AM333" s="49"/>
      <c r="AN333" s="49"/>
      <c r="AO333" s="49"/>
      <c r="AP333" s="49"/>
      <c r="AQ333" s="49"/>
      <c r="AR333" s="49"/>
      <c r="AS333" s="49"/>
      <c r="AT333" s="52"/>
      <c r="AU333" s="52"/>
      <c r="AV333" s="52"/>
      <c r="AW333" s="52"/>
      <c r="AX333" s="52"/>
      <c r="AY333" s="52"/>
    </row>
    <row r="334" spans="1:51" ht="19.5" customHeight="1">
      <c r="A334" s="114">
        <v>43867</v>
      </c>
      <c r="B334" s="28" t="s">
        <v>2953</v>
      </c>
      <c r="C334" s="33">
        <v>40.591610000000003</v>
      </c>
      <c r="D334" s="33">
        <v>75.417181999999997</v>
      </c>
      <c r="E334" s="28">
        <v>10</v>
      </c>
      <c r="F334" s="28">
        <v>0</v>
      </c>
      <c r="G334" s="13" t="s">
        <v>21</v>
      </c>
      <c r="H334" s="28" t="str">
        <f t="shared" si="0"/>
        <v>Rally</v>
      </c>
      <c r="I334" s="28" t="s">
        <v>140</v>
      </c>
      <c r="J334" s="34" t="str">
        <f t="shared" si="1"/>
        <v>Covid-19</v>
      </c>
      <c r="K334" s="28"/>
      <c r="L334" s="34" t="str">
        <f t="shared" si="8"/>
        <v/>
      </c>
      <c r="M334" s="28"/>
      <c r="N334" s="34" t="str">
        <f t="shared" si="3"/>
        <v/>
      </c>
      <c r="O334" s="28"/>
      <c r="P334" s="28"/>
      <c r="Q334" s="9">
        <f t="shared" si="4"/>
        <v>0</v>
      </c>
      <c r="R334" s="28" t="s">
        <v>267</v>
      </c>
      <c r="S334" s="13"/>
      <c r="T334" s="28" t="s">
        <v>24</v>
      </c>
      <c r="U334" s="34" t="str">
        <f t="shared" si="5"/>
        <v>National Government</v>
      </c>
      <c r="V334" s="28" t="s">
        <v>48</v>
      </c>
      <c r="W334" s="34" t="str">
        <f t="shared" si="6"/>
        <v>Constructive</v>
      </c>
      <c r="X334" s="28"/>
      <c r="Y334" s="34" t="str">
        <f t="shared" si="7"/>
        <v/>
      </c>
      <c r="Z334" s="113" t="s">
        <v>2954</v>
      </c>
      <c r="AA334" s="13" t="s">
        <v>98</v>
      </c>
      <c r="AB334" s="13" t="s">
        <v>2955</v>
      </c>
      <c r="AC334" s="49"/>
      <c r="AD334" s="49"/>
      <c r="AE334" s="49"/>
      <c r="AF334" s="49"/>
      <c r="AG334" s="49"/>
      <c r="AH334" s="49"/>
      <c r="AI334" s="49"/>
      <c r="AJ334" s="49"/>
      <c r="AK334" s="49"/>
      <c r="AL334" s="49"/>
      <c r="AM334" s="49"/>
      <c r="AN334" s="49"/>
      <c r="AO334" s="49"/>
      <c r="AP334" s="49"/>
      <c r="AQ334" s="49"/>
      <c r="AR334" s="49"/>
      <c r="AS334" s="49"/>
      <c r="AT334" s="52"/>
      <c r="AU334" s="52"/>
      <c r="AV334" s="52"/>
      <c r="AW334" s="52"/>
      <c r="AX334" s="52"/>
      <c r="AY334" s="52"/>
    </row>
    <row r="335" spans="1:51" ht="19.5" customHeight="1">
      <c r="A335" s="114">
        <v>43867</v>
      </c>
      <c r="B335" s="28" t="s">
        <v>2956</v>
      </c>
      <c r="C335" s="33">
        <v>41.412768999999997</v>
      </c>
      <c r="D335" s="33">
        <v>75.054087999999993</v>
      </c>
      <c r="E335" s="28">
        <v>33</v>
      </c>
      <c r="F335" s="28">
        <v>0</v>
      </c>
      <c r="G335" s="28" t="s">
        <v>21</v>
      </c>
      <c r="H335" s="28" t="str">
        <f t="shared" si="0"/>
        <v>Rally</v>
      </c>
      <c r="I335" s="28" t="s">
        <v>129</v>
      </c>
      <c r="J335" s="34" t="str">
        <f t="shared" si="1"/>
        <v>China</v>
      </c>
      <c r="K335" s="28" t="s">
        <v>74</v>
      </c>
      <c r="L335" s="34" t="str">
        <f t="shared" si="8"/>
        <v>Property &amp; Land</v>
      </c>
      <c r="M335" s="28"/>
      <c r="N335" s="34" t="str">
        <f t="shared" si="3"/>
        <v/>
      </c>
      <c r="O335" s="28"/>
      <c r="P335" s="28"/>
      <c r="Q335" s="9">
        <f t="shared" si="4"/>
        <v>0</v>
      </c>
      <c r="R335" s="28" t="s">
        <v>2935</v>
      </c>
      <c r="S335" s="28" t="s">
        <v>59</v>
      </c>
      <c r="T335" s="28" t="s">
        <v>81</v>
      </c>
      <c r="U335" s="34" t="str">
        <f t="shared" si="5"/>
        <v>Local Non-Gov Actor</v>
      </c>
      <c r="V335" s="28" t="s">
        <v>48</v>
      </c>
      <c r="W335" s="34" t="str">
        <f t="shared" si="6"/>
        <v>Constructive</v>
      </c>
      <c r="X335" s="28"/>
      <c r="Y335" s="34" t="str">
        <f t="shared" si="7"/>
        <v/>
      </c>
      <c r="Z335" s="113" t="s">
        <v>2957</v>
      </c>
      <c r="AA335" s="13" t="s">
        <v>98</v>
      </c>
      <c r="AB335" s="117" t="s">
        <v>2958</v>
      </c>
      <c r="AC335" s="49"/>
      <c r="AD335" s="49"/>
      <c r="AE335" s="49"/>
      <c r="AF335" s="49"/>
      <c r="AG335" s="49"/>
      <c r="AH335" s="49"/>
      <c r="AI335" s="49"/>
      <c r="AJ335" s="49"/>
      <c r="AK335" s="49"/>
      <c r="AL335" s="49"/>
      <c r="AM335" s="49"/>
      <c r="AN335" s="49"/>
      <c r="AO335" s="49"/>
      <c r="AP335" s="49"/>
      <c r="AQ335" s="49"/>
      <c r="AR335" s="49"/>
      <c r="AS335" s="49"/>
      <c r="AT335" s="52"/>
      <c r="AU335" s="52"/>
      <c r="AV335" s="52"/>
      <c r="AW335" s="52"/>
      <c r="AX335" s="52"/>
      <c r="AY335" s="52"/>
    </row>
    <row r="336" spans="1:51" ht="19.5" customHeight="1">
      <c r="A336" s="114">
        <v>43867</v>
      </c>
      <c r="B336" s="28" t="s">
        <v>1990</v>
      </c>
      <c r="C336" s="33">
        <v>42.876314000000001</v>
      </c>
      <c r="D336" s="33">
        <v>74.600153000000006</v>
      </c>
      <c r="E336" s="28">
        <v>200</v>
      </c>
      <c r="F336" s="28">
        <v>0</v>
      </c>
      <c r="G336" s="13" t="s">
        <v>21</v>
      </c>
      <c r="H336" s="28" t="str">
        <f t="shared" si="0"/>
        <v>Rally</v>
      </c>
      <c r="I336" s="28" t="s">
        <v>282</v>
      </c>
      <c r="J336" s="34" t="str">
        <f t="shared" si="1"/>
        <v>Property &amp; Land</v>
      </c>
      <c r="K336" s="28" t="s">
        <v>96</v>
      </c>
      <c r="L336" s="34" t="str">
        <f t="shared" si="8"/>
        <v>Property &amp; Land</v>
      </c>
      <c r="M336" s="28"/>
      <c r="N336" s="34" t="str">
        <f t="shared" si="3"/>
        <v/>
      </c>
      <c r="O336" s="28"/>
      <c r="P336" s="28"/>
      <c r="Q336" s="9">
        <f t="shared" si="4"/>
        <v>0</v>
      </c>
      <c r="R336" s="28" t="s">
        <v>1564</v>
      </c>
      <c r="S336" s="28"/>
      <c r="T336" s="28" t="s">
        <v>24</v>
      </c>
      <c r="U336" s="34" t="str">
        <f t="shared" si="5"/>
        <v>National Government</v>
      </c>
      <c r="V336" s="28" t="s">
        <v>205</v>
      </c>
      <c r="W336" s="34" t="str">
        <f t="shared" si="6"/>
        <v>Cautious</v>
      </c>
      <c r="X336" s="28"/>
      <c r="Y336" s="34" t="str">
        <f t="shared" si="7"/>
        <v/>
      </c>
      <c r="Z336" s="113" t="s">
        <v>2959</v>
      </c>
      <c r="AA336" s="13" t="s">
        <v>27</v>
      </c>
      <c r="AB336" s="13" t="s">
        <v>2960</v>
      </c>
      <c r="AC336" s="49"/>
      <c r="AD336" s="49"/>
      <c r="AE336" s="49"/>
      <c r="AF336" s="49"/>
      <c r="AG336" s="49"/>
      <c r="AH336" s="49"/>
      <c r="AI336" s="49"/>
      <c r="AJ336" s="49"/>
      <c r="AK336" s="49"/>
      <c r="AL336" s="49"/>
      <c r="AM336" s="49"/>
      <c r="AN336" s="49"/>
      <c r="AO336" s="49"/>
      <c r="AP336" s="49"/>
      <c r="AQ336" s="49"/>
      <c r="AR336" s="49"/>
      <c r="AS336" s="49"/>
      <c r="AT336" s="52"/>
      <c r="AU336" s="52"/>
      <c r="AV336" s="52"/>
      <c r="AW336" s="52"/>
      <c r="AX336" s="52"/>
      <c r="AY336" s="52"/>
    </row>
    <row r="337" spans="1:51" ht="19.5" customHeight="1">
      <c r="A337" s="114">
        <v>43860</v>
      </c>
      <c r="B337" s="28" t="s">
        <v>2961</v>
      </c>
      <c r="C337" s="33">
        <v>41.311089000000003</v>
      </c>
      <c r="D337" s="33">
        <v>71.587649999999996</v>
      </c>
      <c r="E337" s="28">
        <v>30</v>
      </c>
      <c r="F337" s="28">
        <v>0</v>
      </c>
      <c r="G337" s="28" t="s">
        <v>21</v>
      </c>
      <c r="H337" s="28" t="str">
        <f t="shared" si="0"/>
        <v>Rally</v>
      </c>
      <c r="I337" s="28" t="s">
        <v>282</v>
      </c>
      <c r="J337" s="34" t="str">
        <f t="shared" si="1"/>
        <v>Property &amp; Land</v>
      </c>
      <c r="K337" s="28"/>
      <c r="L337" s="34" t="str">
        <f t="shared" si="8"/>
        <v/>
      </c>
      <c r="M337" s="28"/>
      <c r="N337" s="34" t="str">
        <f t="shared" si="3"/>
        <v/>
      </c>
      <c r="O337" s="28"/>
      <c r="P337" s="28"/>
      <c r="Q337" s="9">
        <f t="shared" si="4"/>
        <v>0</v>
      </c>
      <c r="R337" s="118" t="s">
        <v>2962</v>
      </c>
      <c r="S337" s="13"/>
      <c r="T337" s="28" t="s">
        <v>137</v>
      </c>
      <c r="U337" s="34" t="str">
        <f t="shared" si="5"/>
        <v>Foreign Actor</v>
      </c>
      <c r="V337" s="28" t="s">
        <v>205</v>
      </c>
      <c r="W337" s="34" t="str">
        <f t="shared" si="6"/>
        <v>Cautious</v>
      </c>
      <c r="X337" s="28" t="s">
        <v>82</v>
      </c>
      <c r="Y337" s="34" t="str">
        <f t="shared" si="7"/>
        <v>Constructive</v>
      </c>
      <c r="Z337" s="113" t="s">
        <v>2963</v>
      </c>
      <c r="AA337" s="13" t="s">
        <v>98</v>
      </c>
      <c r="AB337" s="117" t="s">
        <v>2964</v>
      </c>
      <c r="AC337" s="49"/>
      <c r="AD337" s="49"/>
      <c r="AE337" s="49"/>
      <c r="AF337" s="49"/>
      <c r="AG337" s="49"/>
      <c r="AH337" s="49"/>
      <c r="AI337" s="49"/>
      <c r="AJ337" s="49"/>
      <c r="AK337" s="49"/>
      <c r="AL337" s="49"/>
      <c r="AM337" s="49"/>
      <c r="AN337" s="49"/>
      <c r="AO337" s="49"/>
      <c r="AP337" s="49"/>
      <c r="AQ337" s="49"/>
      <c r="AR337" s="49"/>
      <c r="AS337" s="49"/>
      <c r="AT337" s="52"/>
      <c r="AU337" s="52"/>
      <c r="AV337" s="52"/>
      <c r="AW337" s="52"/>
      <c r="AX337" s="52"/>
      <c r="AY337" s="52"/>
    </row>
    <row r="338" spans="1:51" ht="19.5" customHeight="1">
      <c r="A338" s="114">
        <v>43860</v>
      </c>
      <c r="B338" s="28" t="s">
        <v>2574</v>
      </c>
      <c r="C338" s="33">
        <v>41.168757999999997</v>
      </c>
      <c r="D338" s="33">
        <v>75.818128000000002</v>
      </c>
      <c r="E338" s="28">
        <v>30</v>
      </c>
      <c r="F338" s="28">
        <v>0</v>
      </c>
      <c r="G338" s="28" t="s">
        <v>21</v>
      </c>
      <c r="H338" s="28" t="str">
        <f t="shared" si="0"/>
        <v>Rally</v>
      </c>
      <c r="I338" s="28" t="s">
        <v>129</v>
      </c>
      <c r="J338" s="34" t="str">
        <f t="shared" si="1"/>
        <v>China</v>
      </c>
      <c r="K338" s="28" t="s">
        <v>74</v>
      </c>
      <c r="L338" s="34" t="str">
        <f t="shared" si="8"/>
        <v>Property &amp; Land</v>
      </c>
      <c r="M338" s="28"/>
      <c r="N338" s="34" t="str">
        <f t="shared" si="3"/>
        <v/>
      </c>
      <c r="O338" s="28"/>
      <c r="P338" s="28"/>
      <c r="Q338" s="9">
        <f t="shared" si="4"/>
        <v>0</v>
      </c>
      <c r="R338" s="28" t="s">
        <v>2935</v>
      </c>
      <c r="S338" s="28" t="s">
        <v>59</v>
      </c>
      <c r="T338" s="28" t="s">
        <v>81</v>
      </c>
      <c r="U338" s="34" t="str">
        <f t="shared" si="5"/>
        <v>Local Non-Gov Actor</v>
      </c>
      <c r="V338" s="13" t="s">
        <v>48</v>
      </c>
      <c r="W338" s="34" t="str">
        <f t="shared" si="6"/>
        <v>Constructive</v>
      </c>
      <c r="X338" s="28"/>
      <c r="Y338" s="34" t="str">
        <f t="shared" si="7"/>
        <v/>
      </c>
      <c r="Z338" s="113" t="s">
        <v>2965</v>
      </c>
      <c r="AA338" s="13" t="s">
        <v>98</v>
      </c>
      <c r="AB338" s="13" t="s">
        <v>2966</v>
      </c>
      <c r="AC338" s="49"/>
      <c r="AD338" s="49"/>
      <c r="AE338" s="49"/>
      <c r="AF338" s="49"/>
      <c r="AG338" s="49"/>
      <c r="AH338" s="49"/>
      <c r="AI338" s="49"/>
      <c r="AJ338" s="49"/>
      <c r="AK338" s="49"/>
      <c r="AL338" s="49"/>
      <c r="AM338" s="49"/>
      <c r="AN338" s="49"/>
      <c r="AO338" s="49"/>
      <c r="AP338" s="49"/>
      <c r="AQ338" s="49"/>
      <c r="AR338" s="49"/>
      <c r="AS338" s="49"/>
      <c r="AT338" s="52"/>
      <c r="AU338" s="52"/>
      <c r="AV338" s="52"/>
      <c r="AW338" s="52"/>
      <c r="AX338" s="52"/>
      <c r="AY338" s="52"/>
    </row>
    <row r="339" spans="1:51" ht="19.5" customHeight="1">
      <c r="A339" s="114">
        <v>43859</v>
      </c>
      <c r="B339" s="28" t="s">
        <v>2371</v>
      </c>
      <c r="C339" s="28">
        <v>42.5002</v>
      </c>
      <c r="D339" s="28">
        <v>78.525300000000001</v>
      </c>
      <c r="E339" s="28">
        <v>100</v>
      </c>
      <c r="F339" s="28">
        <v>0</v>
      </c>
      <c r="G339" s="13" t="s">
        <v>21</v>
      </c>
      <c r="H339" s="28" t="str">
        <f t="shared" si="0"/>
        <v>Rally</v>
      </c>
      <c r="I339" s="28" t="s">
        <v>282</v>
      </c>
      <c r="J339" s="34" t="str">
        <f t="shared" si="1"/>
        <v>Property &amp; Land</v>
      </c>
      <c r="K339" s="28" t="s">
        <v>96</v>
      </c>
      <c r="L339" s="34" t="str">
        <f t="shared" si="8"/>
        <v>Property &amp; Land</v>
      </c>
      <c r="M339" s="28"/>
      <c r="N339" s="34" t="str">
        <f t="shared" si="3"/>
        <v/>
      </c>
      <c r="O339" s="28"/>
      <c r="P339" s="28"/>
      <c r="Q339" s="9">
        <f t="shared" si="4"/>
        <v>0</v>
      </c>
      <c r="R339" s="28" t="s">
        <v>59</v>
      </c>
      <c r="S339" s="13"/>
      <c r="T339" s="28" t="s">
        <v>59</v>
      </c>
      <c r="U339" s="34" t="str">
        <f t="shared" si="5"/>
        <v>Local Government</v>
      </c>
      <c r="V339" s="28" t="s">
        <v>82</v>
      </c>
      <c r="W339" s="34" t="str">
        <f t="shared" si="6"/>
        <v>Constructive</v>
      </c>
      <c r="X339" s="28"/>
      <c r="Y339" s="34" t="str">
        <f t="shared" si="7"/>
        <v/>
      </c>
      <c r="Z339" s="113" t="s">
        <v>2967</v>
      </c>
      <c r="AA339" s="13" t="s">
        <v>98</v>
      </c>
      <c r="AB339" s="13" t="s">
        <v>2968</v>
      </c>
      <c r="AC339" s="49"/>
      <c r="AD339" s="49"/>
      <c r="AE339" s="49"/>
      <c r="AF339" s="49"/>
      <c r="AG339" s="49"/>
      <c r="AH339" s="49"/>
      <c r="AI339" s="49"/>
      <c r="AJ339" s="49"/>
      <c r="AK339" s="49"/>
      <c r="AL339" s="49"/>
      <c r="AM339" s="49"/>
      <c r="AN339" s="49"/>
      <c r="AO339" s="49"/>
      <c r="AP339" s="49"/>
      <c r="AQ339" s="49"/>
      <c r="AR339" s="49"/>
      <c r="AS339" s="49"/>
      <c r="AT339" s="52"/>
      <c r="AU339" s="52"/>
      <c r="AV339" s="52"/>
      <c r="AW339" s="52"/>
      <c r="AX339" s="52"/>
      <c r="AY339" s="52"/>
    </row>
    <row r="340" spans="1:51" ht="19.5" customHeight="1">
      <c r="A340" s="114">
        <v>43858</v>
      </c>
      <c r="B340" s="28" t="s">
        <v>2574</v>
      </c>
      <c r="C340" s="33">
        <v>41.168757999999997</v>
      </c>
      <c r="D340" s="33">
        <v>75.818128000000002</v>
      </c>
      <c r="E340" s="28">
        <v>20</v>
      </c>
      <c r="F340" s="28">
        <v>0</v>
      </c>
      <c r="G340" s="13" t="s">
        <v>21</v>
      </c>
      <c r="H340" s="28" t="str">
        <f t="shared" si="0"/>
        <v>Rally</v>
      </c>
      <c r="I340" s="28" t="s">
        <v>129</v>
      </c>
      <c r="J340" s="34" t="str">
        <f t="shared" si="1"/>
        <v>China</v>
      </c>
      <c r="K340" s="28" t="s">
        <v>74</v>
      </c>
      <c r="L340" s="34" t="str">
        <f t="shared" si="8"/>
        <v>Property &amp; Land</v>
      </c>
      <c r="M340" s="28"/>
      <c r="N340" s="34" t="str">
        <f t="shared" si="3"/>
        <v/>
      </c>
      <c r="O340" s="28"/>
      <c r="P340" s="28"/>
      <c r="Q340" s="9">
        <f t="shared" si="4"/>
        <v>0</v>
      </c>
      <c r="R340" s="28" t="s">
        <v>2935</v>
      </c>
      <c r="S340" s="28" t="s">
        <v>59</v>
      </c>
      <c r="T340" s="28" t="s">
        <v>81</v>
      </c>
      <c r="U340" s="34" t="str">
        <f t="shared" si="5"/>
        <v>Local Non-Gov Actor</v>
      </c>
      <c r="V340" s="28" t="s">
        <v>48</v>
      </c>
      <c r="W340" s="34" t="str">
        <f t="shared" si="6"/>
        <v>Constructive</v>
      </c>
      <c r="X340" s="28"/>
      <c r="Y340" s="34" t="str">
        <f t="shared" si="7"/>
        <v/>
      </c>
      <c r="Z340" s="113" t="s">
        <v>2969</v>
      </c>
      <c r="AA340" s="13" t="s">
        <v>98</v>
      </c>
      <c r="AB340" s="117" t="s">
        <v>2970</v>
      </c>
      <c r="AC340" s="49"/>
      <c r="AD340" s="49"/>
      <c r="AE340" s="49"/>
      <c r="AF340" s="49"/>
      <c r="AG340" s="49"/>
      <c r="AH340" s="49"/>
      <c r="AI340" s="49"/>
      <c r="AJ340" s="49"/>
      <c r="AK340" s="49"/>
      <c r="AL340" s="49"/>
      <c r="AM340" s="49"/>
      <c r="AN340" s="49"/>
      <c r="AO340" s="49"/>
      <c r="AP340" s="49"/>
      <c r="AQ340" s="49"/>
      <c r="AR340" s="49"/>
      <c r="AS340" s="49"/>
      <c r="AT340" s="52"/>
      <c r="AU340" s="52"/>
      <c r="AV340" s="52"/>
      <c r="AW340" s="52"/>
      <c r="AX340" s="52"/>
      <c r="AY340" s="52"/>
    </row>
    <row r="341" spans="1:51" ht="19.5" customHeight="1">
      <c r="A341" s="114">
        <v>43852</v>
      </c>
      <c r="B341" s="28" t="s">
        <v>2887</v>
      </c>
      <c r="C341" s="33">
        <v>42.735135999999997</v>
      </c>
      <c r="D341" s="33">
        <v>78.359380000000002</v>
      </c>
      <c r="E341" s="28">
        <v>400</v>
      </c>
      <c r="F341" s="28">
        <v>0</v>
      </c>
      <c r="G341" s="13" t="s">
        <v>21</v>
      </c>
      <c r="H341" s="28" t="str">
        <f t="shared" si="0"/>
        <v>Rally</v>
      </c>
      <c r="I341" s="28" t="s">
        <v>62</v>
      </c>
      <c r="J341" s="34" t="str">
        <f t="shared" si="1"/>
        <v>Justice</v>
      </c>
      <c r="K341" s="28"/>
      <c r="L341" s="34" t="str">
        <f t="shared" si="8"/>
        <v/>
      </c>
      <c r="M341" s="28"/>
      <c r="N341" s="34" t="str">
        <f t="shared" si="3"/>
        <v/>
      </c>
      <c r="O341" s="33" t="s">
        <v>2297</v>
      </c>
      <c r="P341" s="28"/>
      <c r="Q341" s="9">
        <f t="shared" si="4"/>
        <v>1</v>
      </c>
      <c r="R341" s="28" t="s">
        <v>181</v>
      </c>
      <c r="S341" s="28"/>
      <c r="T341" s="28" t="s">
        <v>24</v>
      </c>
      <c r="U341" s="34" t="str">
        <f t="shared" si="5"/>
        <v>National Government</v>
      </c>
      <c r="V341" s="28" t="s">
        <v>67</v>
      </c>
      <c r="W341" s="34" t="str">
        <f t="shared" si="6"/>
        <v>Neutral</v>
      </c>
      <c r="X341" s="28"/>
      <c r="Y341" s="34" t="str">
        <f t="shared" si="7"/>
        <v/>
      </c>
      <c r="Z341" s="113" t="s">
        <v>2971</v>
      </c>
      <c r="AA341" s="13" t="s">
        <v>98</v>
      </c>
      <c r="AB341" s="117" t="s">
        <v>2972</v>
      </c>
      <c r="AC341" s="49"/>
      <c r="AD341" s="49"/>
      <c r="AE341" s="49"/>
      <c r="AF341" s="49"/>
      <c r="AG341" s="49"/>
      <c r="AH341" s="49"/>
      <c r="AI341" s="49"/>
      <c r="AJ341" s="49"/>
      <c r="AK341" s="49"/>
      <c r="AL341" s="49"/>
      <c r="AM341" s="49"/>
      <c r="AN341" s="49"/>
      <c r="AO341" s="49"/>
      <c r="AP341" s="49"/>
      <c r="AQ341" s="49"/>
      <c r="AR341" s="49"/>
      <c r="AS341" s="49"/>
      <c r="AT341" s="52"/>
      <c r="AU341" s="52"/>
      <c r="AV341" s="52"/>
      <c r="AW341" s="52"/>
      <c r="AX341" s="52"/>
      <c r="AY341" s="52"/>
    </row>
    <row r="342" spans="1:51" ht="19.5" customHeight="1">
      <c r="A342" s="114">
        <v>43845</v>
      </c>
      <c r="B342" s="28" t="s">
        <v>1990</v>
      </c>
      <c r="C342" s="33" t="s">
        <v>2973</v>
      </c>
      <c r="D342" s="33">
        <v>74.605598000000001</v>
      </c>
      <c r="E342" s="28">
        <v>150</v>
      </c>
      <c r="F342" s="28">
        <v>0</v>
      </c>
      <c r="G342" s="13" t="s">
        <v>21</v>
      </c>
      <c r="H342" s="28" t="str">
        <f t="shared" si="0"/>
        <v>Rally</v>
      </c>
      <c r="I342" s="28" t="s">
        <v>282</v>
      </c>
      <c r="J342" s="34" t="str">
        <f t="shared" si="1"/>
        <v>Property &amp; Land</v>
      </c>
      <c r="K342" s="28" t="s">
        <v>63</v>
      </c>
      <c r="L342" s="34" t="str">
        <f t="shared" si="8"/>
        <v>Justice</v>
      </c>
      <c r="M342" s="28"/>
      <c r="N342" s="34" t="str">
        <f t="shared" si="3"/>
        <v/>
      </c>
      <c r="O342" s="28"/>
      <c r="P342" s="28"/>
      <c r="Q342" s="9">
        <f t="shared" si="4"/>
        <v>0</v>
      </c>
      <c r="R342" s="13" t="s">
        <v>1564</v>
      </c>
      <c r="S342" s="28"/>
      <c r="T342" s="28" t="s">
        <v>24</v>
      </c>
      <c r="U342" s="34" t="str">
        <f t="shared" si="5"/>
        <v>National Government</v>
      </c>
      <c r="V342" s="28" t="s">
        <v>67</v>
      </c>
      <c r="W342" s="34" t="str">
        <f t="shared" si="6"/>
        <v>Neutral</v>
      </c>
      <c r="X342" s="28"/>
      <c r="Y342" s="34" t="str">
        <f t="shared" si="7"/>
        <v/>
      </c>
      <c r="Z342" s="113" t="s">
        <v>2974</v>
      </c>
      <c r="AA342" s="13" t="s">
        <v>27</v>
      </c>
      <c r="AB342" s="117" t="s">
        <v>2975</v>
      </c>
      <c r="AC342" s="49"/>
      <c r="AD342" s="49"/>
      <c r="AE342" s="49"/>
      <c r="AF342" s="49"/>
      <c r="AG342" s="49"/>
      <c r="AH342" s="49"/>
      <c r="AI342" s="49"/>
      <c r="AJ342" s="49"/>
      <c r="AK342" s="49"/>
      <c r="AL342" s="49"/>
      <c r="AM342" s="49"/>
      <c r="AN342" s="49"/>
      <c r="AO342" s="49"/>
      <c r="AP342" s="49"/>
      <c r="AQ342" s="49"/>
      <c r="AR342" s="49"/>
      <c r="AS342" s="49"/>
      <c r="AT342" s="52"/>
      <c r="AU342" s="52"/>
      <c r="AV342" s="52"/>
      <c r="AW342" s="52"/>
      <c r="AX342" s="52"/>
      <c r="AY342" s="52"/>
    </row>
    <row r="343" spans="1:51" ht="19.5" customHeight="1">
      <c r="A343" s="114">
        <v>43845</v>
      </c>
      <c r="B343" s="28" t="s">
        <v>2512</v>
      </c>
      <c r="C343" s="33">
        <v>40.061881</v>
      </c>
      <c r="D343" s="33">
        <v>70.821308999999999</v>
      </c>
      <c r="E343" s="28">
        <v>30</v>
      </c>
      <c r="F343" s="28">
        <v>0</v>
      </c>
      <c r="G343" s="13" t="s">
        <v>21</v>
      </c>
      <c r="H343" s="28" t="str">
        <f t="shared" si="0"/>
        <v>Rally</v>
      </c>
      <c r="I343" s="28" t="s">
        <v>282</v>
      </c>
      <c r="J343" s="34" t="str">
        <f t="shared" si="1"/>
        <v>Property &amp; Land</v>
      </c>
      <c r="K343" s="28" t="s">
        <v>63</v>
      </c>
      <c r="L343" s="34" t="str">
        <f t="shared" si="8"/>
        <v>Justice</v>
      </c>
      <c r="M343" s="28"/>
      <c r="N343" s="34" t="str">
        <f t="shared" si="3"/>
        <v/>
      </c>
      <c r="O343" s="28"/>
      <c r="P343" s="28"/>
      <c r="Q343" s="9">
        <f t="shared" si="4"/>
        <v>0</v>
      </c>
      <c r="R343" s="28" t="s">
        <v>1564</v>
      </c>
      <c r="S343" s="28"/>
      <c r="T343" s="28" t="s">
        <v>24</v>
      </c>
      <c r="U343" s="34" t="str">
        <f t="shared" si="5"/>
        <v>National Government</v>
      </c>
      <c r="V343" s="28" t="s">
        <v>48</v>
      </c>
      <c r="W343" s="34" t="str">
        <f t="shared" si="6"/>
        <v>Constructive</v>
      </c>
      <c r="X343" s="28"/>
      <c r="Y343" s="34" t="str">
        <f t="shared" si="7"/>
        <v/>
      </c>
      <c r="Z343" s="113" t="s">
        <v>2976</v>
      </c>
      <c r="AA343" s="13" t="s">
        <v>27</v>
      </c>
      <c r="AB343" s="117" t="s">
        <v>2977</v>
      </c>
      <c r="AC343" s="49"/>
      <c r="AD343" s="49"/>
      <c r="AE343" s="49"/>
      <c r="AF343" s="49"/>
      <c r="AG343" s="49"/>
      <c r="AH343" s="49"/>
      <c r="AI343" s="49"/>
      <c r="AJ343" s="49"/>
      <c r="AK343" s="49"/>
      <c r="AL343" s="49"/>
      <c r="AM343" s="49"/>
      <c r="AN343" s="49"/>
      <c r="AO343" s="49"/>
      <c r="AP343" s="49"/>
      <c r="AQ343" s="49"/>
      <c r="AR343" s="49"/>
      <c r="AS343" s="49"/>
      <c r="AT343" s="52"/>
      <c r="AU343" s="52"/>
      <c r="AV343" s="52"/>
      <c r="AW343" s="52"/>
      <c r="AX343" s="52"/>
      <c r="AY343" s="52"/>
    </row>
    <row r="344" spans="1:51" ht="19.5" customHeight="1">
      <c r="A344" s="114">
        <v>43844</v>
      </c>
      <c r="B344" s="28" t="s">
        <v>1990</v>
      </c>
      <c r="C344" s="33">
        <v>42.876607999999997</v>
      </c>
      <c r="D344" s="33">
        <v>74.586516000000003</v>
      </c>
      <c r="E344" s="28">
        <v>30</v>
      </c>
      <c r="F344" s="28">
        <v>0</v>
      </c>
      <c r="G344" s="13" t="s">
        <v>21</v>
      </c>
      <c r="H344" s="28" t="str">
        <f t="shared" si="0"/>
        <v>Rally</v>
      </c>
      <c r="I344" s="28" t="s">
        <v>58</v>
      </c>
      <c r="J344" s="34" t="str">
        <f t="shared" si="1"/>
        <v>Government Services</v>
      </c>
      <c r="K344" s="28"/>
      <c r="L344" s="34" t="str">
        <f t="shared" si="8"/>
        <v/>
      </c>
      <c r="M344" s="28"/>
      <c r="N344" s="34" t="str">
        <f t="shared" si="3"/>
        <v/>
      </c>
      <c r="O344" s="28"/>
      <c r="P344" s="28"/>
      <c r="Q344" s="9">
        <f t="shared" si="4"/>
        <v>0</v>
      </c>
      <c r="R344" s="13" t="s">
        <v>2030</v>
      </c>
      <c r="S344" s="28"/>
      <c r="T344" s="28" t="s">
        <v>59</v>
      </c>
      <c r="U344" s="34" t="str">
        <f t="shared" si="5"/>
        <v>Local Government</v>
      </c>
      <c r="V344" s="28" t="s">
        <v>82</v>
      </c>
      <c r="W344" s="34" t="str">
        <f t="shared" si="6"/>
        <v>Constructive</v>
      </c>
      <c r="X344" s="28"/>
      <c r="Y344" s="34" t="str">
        <f t="shared" si="7"/>
        <v/>
      </c>
      <c r="Z344" s="113" t="s">
        <v>2978</v>
      </c>
      <c r="AA344" s="13" t="s">
        <v>27</v>
      </c>
      <c r="AB344" s="117" t="s">
        <v>2979</v>
      </c>
      <c r="AC344" s="49"/>
      <c r="AD344" s="49"/>
      <c r="AE344" s="49"/>
      <c r="AF344" s="49"/>
      <c r="AG344" s="49"/>
      <c r="AH344" s="49"/>
      <c r="AI344" s="49"/>
      <c r="AJ344" s="49"/>
      <c r="AK344" s="49"/>
      <c r="AL344" s="49"/>
      <c r="AM344" s="49"/>
      <c r="AN344" s="49"/>
      <c r="AO344" s="49"/>
      <c r="AP344" s="49"/>
      <c r="AQ344" s="49"/>
      <c r="AR344" s="49"/>
      <c r="AS344" s="49"/>
      <c r="AT344" s="52"/>
      <c r="AU344" s="52"/>
      <c r="AV344" s="52"/>
      <c r="AW344" s="52"/>
      <c r="AX344" s="52"/>
      <c r="AY344" s="52"/>
    </row>
    <row r="345" spans="1:51" ht="19.5" customHeight="1">
      <c r="A345" s="114">
        <v>43843</v>
      </c>
      <c r="B345" s="28" t="s">
        <v>1990</v>
      </c>
      <c r="C345" s="33">
        <v>42.876182999999997</v>
      </c>
      <c r="D345" s="33">
        <v>74.600155999999998</v>
      </c>
      <c r="E345" s="28">
        <v>5</v>
      </c>
      <c r="F345" s="28">
        <v>0</v>
      </c>
      <c r="G345" s="13" t="s">
        <v>21</v>
      </c>
      <c r="H345" s="28" t="str">
        <f t="shared" si="0"/>
        <v>Rally</v>
      </c>
      <c r="I345" s="28" t="s">
        <v>282</v>
      </c>
      <c r="J345" s="34" t="str">
        <f t="shared" si="1"/>
        <v>Property &amp; Land</v>
      </c>
      <c r="K345" s="28" t="s">
        <v>63</v>
      </c>
      <c r="L345" s="34" t="str">
        <f t="shared" si="8"/>
        <v>Justice</v>
      </c>
      <c r="M345" s="28"/>
      <c r="N345" s="34" t="str">
        <f t="shared" si="3"/>
        <v/>
      </c>
      <c r="O345" s="28"/>
      <c r="P345" s="28"/>
      <c r="Q345" s="9">
        <f t="shared" si="4"/>
        <v>0</v>
      </c>
      <c r="R345" s="28" t="s">
        <v>1564</v>
      </c>
      <c r="S345" s="28"/>
      <c r="T345" s="28" t="s">
        <v>24</v>
      </c>
      <c r="U345" s="34" t="str">
        <f t="shared" si="5"/>
        <v>National Government</v>
      </c>
      <c r="V345" s="28" t="s">
        <v>205</v>
      </c>
      <c r="W345" s="34" t="str">
        <f t="shared" si="6"/>
        <v>Cautious</v>
      </c>
      <c r="X345" s="28"/>
      <c r="Y345" s="34" t="str">
        <f t="shared" si="7"/>
        <v/>
      </c>
      <c r="Z345" s="113" t="s">
        <v>2980</v>
      </c>
      <c r="AA345" s="13" t="s">
        <v>27</v>
      </c>
      <c r="AB345" s="117" t="s">
        <v>2981</v>
      </c>
      <c r="AC345" s="49"/>
      <c r="AD345" s="49"/>
      <c r="AE345" s="49"/>
      <c r="AF345" s="49"/>
      <c r="AG345" s="49"/>
      <c r="AH345" s="49"/>
      <c r="AI345" s="49"/>
      <c r="AJ345" s="49"/>
      <c r="AK345" s="49"/>
      <c r="AL345" s="49"/>
      <c r="AM345" s="49"/>
      <c r="AN345" s="49"/>
      <c r="AO345" s="49"/>
      <c r="AP345" s="49"/>
      <c r="AQ345" s="49"/>
      <c r="AR345" s="49"/>
      <c r="AS345" s="49"/>
      <c r="AT345" s="52"/>
      <c r="AU345" s="52"/>
      <c r="AV345" s="52"/>
      <c r="AW345" s="52"/>
      <c r="AX345" s="52"/>
      <c r="AY345" s="52"/>
    </row>
    <row r="346" spans="1:51" ht="19.5" customHeight="1">
      <c r="A346" s="114">
        <v>43841</v>
      </c>
      <c r="B346" s="28" t="s">
        <v>2982</v>
      </c>
      <c r="C346" s="33">
        <v>39.749470000000002</v>
      </c>
      <c r="D346" s="33">
        <v>69.397979000000007</v>
      </c>
      <c r="E346" s="28">
        <v>15</v>
      </c>
      <c r="F346" s="28">
        <v>0</v>
      </c>
      <c r="G346" s="13" t="s">
        <v>21</v>
      </c>
      <c r="H346" s="28" t="str">
        <f t="shared" si="0"/>
        <v>Rally</v>
      </c>
      <c r="I346" s="28" t="s">
        <v>282</v>
      </c>
      <c r="J346" s="34" t="str">
        <f t="shared" si="1"/>
        <v>Property &amp; Land</v>
      </c>
      <c r="K346" s="28" t="s">
        <v>63</v>
      </c>
      <c r="L346" s="34" t="str">
        <f t="shared" si="8"/>
        <v>Justice</v>
      </c>
      <c r="M346" s="28"/>
      <c r="N346" s="34" t="str">
        <f t="shared" si="3"/>
        <v/>
      </c>
      <c r="O346" s="28"/>
      <c r="P346" s="28"/>
      <c r="Q346" s="9">
        <f t="shared" si="4"/>
        <v>0</v>
      </c>
      <c r="R346" s="28" t="s">
        <v>258</v>
      </c>
      <c r="S346" s="28"/>
      <c r="T346" s="28" t="s">
        <v>66</v>
      </c>
      <c r="U346" s="34" t="str">
        <f t="shared" si="5"/>
        <v>Justice System</v>
      </c>
      <c r="V346" s="28" t="s">
        <v>54</v>
      </c>
      <c r="W346" s="34" t="str">
        <f t="shared" si="6"/>
        <v>Cautious</v>
      </c>
      <c r="X346" s="28"/>
      <c r="Y346" s="34" t="str">
        <f t="shared" si="7"/>
        <v/>
      </c>
      <c r="Z346" s="113" t="s">
        <v>2983</v>
      </c>
      <c r="AA346" s="13" t="s">
        <v>27</v>
      </c>
      <c r="AB346" s="117" t="s">
        <v>2984</v>
      </c>
      <c r="AC346" s="49"/>
      <c r="AD346" s="49"/>
      <c r="AE346" s="49"/>
      <c r="AF346" s="49"/>
      <c r="AG346" s="49"/>
      <c r="AH346" s="49"/>
      <c r="AI346" s="49"/>
      <c r="AJ346" s="49"/>
      <c r="AK346" s="49"/>
      <c r="AL346" s="49"/>
      <c r="AM346" s="49"/>
      <c r="AN346" s="49"/>
      <c r="AO346" s="49"/>
      <c r="AP346" s="49"/>
      <c r="AQ346" s="49"/>
      <c r="AR346" s="49"/>
      <c r="AS346" s="49"/>
      <c r="AT346" s="52"/>
      <c r="AU346" s="52"/>
      <c r="AV346" s="52"/>
      <c r="AW346" s="52"/>
      <c r="AX346" s="52"/>
      <c r="AY346" s="52"/>
    </row>
    <row r="347" spans="1:51" ht="19.5" customHeight="1">
      <c r="A347" s="114">
        <v>43838</v>
      </c>
      <c r="B347" s="28" t="s">
        <v>2843</v>
      </c>
      <c r="C347" s="33">
        <v>40.306235000000001</v>
      </c>
      <c r="D347" s="33">
        <v>72.691907</v>
      </c>
      <c r="E347" s="28">
        <v>20</v>
      </c>
      <c r="F347" s="28">
        <v>0</v>
      </c>
      <c r="G347" s="13" t="s">
        <v>101</v>
      </c>
      <c r="H347" s="28" t="str">
        <f t="shared" si="0"/>
        <v>Disruptive</v>
      </c>
      <c r="I347" s="28" t="s">
        <v>45</v>
      </c>
      <c r="J347" s="34" t="str">
        <f t="shared" si="1"/>
        <v>Environment &amp; Resource Extraction</v>
      </c>
      <c r="K347" s="28" t="s">
        <v>129</v>
      </c>
      <c r="L347" s="34" t="str">
        <f t="shared" si="8"/>
        <v>China</v>
      </c>
      <c r="M347" s="28" t="s">
        <v>73</v>
      </c>
      <c r="N347" s="34" t="str">
        <f t="shared" si="3"/>
        <v>Environment &amp; Resource Extraction</v>
      </c>
      <c r="O347" s="28"/>
      <c r="P347" s="28"/>
      <c r="Q347" s="9">
        <f t="shared" si="4"/>
        <v>0</v>
      </c>
      <c r="R347" s="28" t="s">
        <v>2985</v>
      </c>
      <c r="S347" s="28"/>
      <c r="T347" s="28" t="s">
        <v>81</v>
      </c>
      <c r="U347" s="34" t="str">
        <f t="shared" si="5"/>
        <v>Local Non-Gov Actor</v>
      </c>
      <c r="V347" s="28" t="s">
        <v>48</v>
      </c>
      <c r="W347" s="34" t="str">
        <f t="shared" si="6"/>
        <v>Constructive</v>
      </c>
      <c r="X347" s="28"/>
      <c r="Y347" s="34" t="str">
        <f t="shared" si="7"/>
        <v/>
      </c>
      <c r="Z347" s="113" t="s">
        <v>2986</v>
      </c>
      <c r="AA347" s="13" t="s">
        <v>98</v>
      </c>
      <c r="AB347" s="117" t="s">
        <v>2987</v>
      </c>
      <c r="AC347" s="49"/>
      <c r="AD347" s="49"/>
      <c r="AE347" s="49"/>
      <c r="AF347" s="49"/>
      <c r="AG347" s="49"/>
      <c r="AH347" s="49"/>
      <c r="AI347" s="49"/>
      <c r="AJ347" s="49"/>
      <c r="AK347" s="49"/>
      <c r="AL347" s="49"/>
      <c r="AM347" s="49"/>
      <c r="AN347" s="49"/>
      <c r="AO347" s="49"/>
      <c r="AP347" s="49"/>
      <c r="AQ347" s="49"/>
      <c r="AR347" s="49"/>
      <c r="AS347" s="49"/>
      <c r="AT347" s="52"/>
      <c r="AU347" s="52"/>
      <c r="AV347" s="52"/>
      <c r="AW347" s="52"/>
      <c r="AX347" s="52"/>
      <c r="AY347" s="52"/>
    </row>
    <row r="348" spans="1:51" ht="19.5" customHeight="1">
      <c r="A348" s="114">
        <v>43833</v>
      </c>
      <c r="B348" s="28" t="s">
        <v>2108</v>
      </c>
      <c r="C348" s="33">
        <v>40.719746999999998</v>
      </c>
      <c r="D348" s="33">
        <v>72.915203000000005</v>
      </c>
      <c r="E348" s="28">
        <v>20</v>
      </c>
      <c r="F348" s="28">
        <v>0</v>
      </c>
      <c r="G348" s="13" t="s">
        <v>21</v>
      </c>
      <c r="H348" s="28" t="str">
        <f t="shared" si="0"/>
        <v>Rally</v>
      </c>
      <c r="I348" s="28" t="s">
        <v>79</v>
      </c>
      <c r="J348" s="34" t="str">
        <f t="shared" si="1"/>
        <v>Government Services</v>
      </c>
      <c r="K348" s="28"/>
      <c r="L348" s="34" t="str">
        <f t="shared" si="8"/>
        <v/>
      </c>
      <c r="M348" s="28"/>
      <c r="N348" s="34" t="str">
        <f t="shared" si="3"/>
        <v/>
      </c>
      <c r="O348" s="28"/>
      <c r="P348" s="28"/>
      <c r="Q348" s="9">
        <f t="shared" si="4"/>
        <v>0</v>
      </c>
      <c r="R348" s="13" t="s">
        <v>59</v>
      </c>
      <c r="S348" s="28"/>
      <c r="T348" s="28" t="s">
        <v>59</v>
      </c>
      <c r="U348" s="34" t="str">
        <f t="shared" si="5"/>
        <v>Local Government</v>
      </c>
      <c r="V348" s="28" t="s">
        <v>82</v>
      </c>
      <c r="W348" s="34" t="str">
        <f t="shared" si="6"/>
        <v>Constructive</v>
      </c>
      <c r="X348" s="28"/>
      <c r="Y348" s="34" t="str">
        <f t="shared" si="7"/>
        <v/>
      </c>
      <c r="Z348" s="113" t="s">
        <v>2988</v>
      </c>
      <c r="AA348" s="13" t="s">
        <v>98</v>
      </c>
      <c r="AB348" s="13" t="s">
        <v>2989</v>
      </c>
      <c r="AC348" s="49"/>
      <c r="AD348" s="49"/>
      <c r="AE348" s="49"/>
      <c r="AF348" s="49"/>
      <c r="AG348" s="49"/>
      <c r="AH348" s="49"/>
      <c r="AI348" s="49"/>
      <c r="AJ348" s="49"/>
      <c r="AK348" s="49"/>
      <c r="AL348" s="49"/>
      <c r="AM348" s="49"/>
      <c r="AN348" s="49"/>
      <c r="AO348" s="49"/>
      <c r="AP348" s="49"/>
      <c r="AQ348" s="49"/>
      <c r="AR348" s="49"/>
      <c r="AS348" s="49"/>
      <c r="AT348" s="52"/>
      <c r="AU348" s="52"/>
      <c r="AV348" s="52"/>
      <c r="AW348" s="52"/>
      <c r="AX348" s="52"/>
      <c r="AY348" s="52"/>
    </row>
    <row r="349" spans="1:51" ht="19.5" customHeight="1">
      <c r="A349" s="114">
        <v>43825</v>
      </c>
      <c r="B349" s="28" t="s">
        <v>1990</v>
      </c>
      <c r="C349" s="28">
        <v>42.873100000000001</v>
      </c>
      <c r="D349" s="28">
        <v>74.600300000000004</v>
      </c>
      <c r="E349" s="28">
        <v>10</v>
      </c>
      <c r="F349" s="28">
        <v>0</v>
      </c>
      <c r="G349" s="13" t="s">
        <v>21</v>
      </c>
      <c r="H349" s="28" t="str">
        <f t="shared" si="0"/>
        <v>Rally</v>
      </c>
      <c r="I349" s="28" t="s">
        <v>62</v>
      </c>
      <c r="J349" s="34" t="str">
        <f t="shared" si="1"/>
        <v>Justice</v>
      </c>
      <c r="K349" s="28"/>
      <c r="L349" s="34" t="str">
        <f t="shared" si="8"/>
        <v/>
      </c>
      <c r="M349" s="28"/>
      <c r="N349" s="34" t="str">
        <f t="shared" si="3"/>
        <v/>
      </c>
      <c r="O349" s="28" t="s">
        <v>2846</v>
      </c>
      <c r="P349" s="28"/>
      <c r="Q349" s="9">
        <f t="shared" si="4"/>
        <v>1</v>
      </c>
      <c r="R349" s="28" t="s">
        <v>181</v>
      </c>
      <c r="S349" s="28"/>
      <c r="T349" s="28" t="s">
        <v>24</v>
      </c>
      <c r="U349" s="34" t="str">
        <f t="shared" si="5"/>
        <v>National Government</v>
      </c>
      <c r="V349" s="28" t="s">
        <v>67</v>
      </c>
      <c r="W349" s="34" t="str">
        <f t="shared" si="6"/>
        <v>Neutral</v>
      </c>
      <c r="X349" s="28"/>
      <c r="Y349" s="34" t="str">
        <f t="shared" si="7"/>
        <v/>
      </c>
      <c r="Z349" s="113" t="s">
        <v>2990</v>
      </c>
      <c r="AA349" s="13" t="s">
        <v>27</v>
      </c>
      <c r="AB349" s="117" t="s">
        <v>2991</v>
      </c>
      <c r="AC349" s="49"/>
      <c r="AD349" s="49"/>
      <c r="AE349" s="49"/>
      <c r="AF349" s="49"/>
      <c r="AG349" s="49"/>
      <c r="AH349" s="49"/>
      <c r="AI349" s="49"/>
      <c r="AJ349" s="49"/>
      <c r="AK349" s="49"/>
      <c r="AL349" s="49"/>
      <c r="AM349" s="49"/>
      <c r="AN349" s="49"/>
      <c r="AO349" s="49"/>
      <c r="AP349" s="49"/>
      <c r="AQ349" s="49"/>
      <c r="AR349" s="49"/>
      <c r="AS349" s="49"/>
      <c r="AT349" s="52"/>
      <c r="AU349" s="52"/>
      <c r="AV349" s="52"/>
      <c r="AW349" s="52"/>
      <c r="AX349" s="52"/>
      <c r="AY349" s="52"/>
    </row>
    <row r="350" spans="1:51" ht="19.5" customHeight="1">
      <c r="A350" s="114">
        <v>43822</v>
      </c>
      <c r="B350" s="28" t="s">
        <v>2260</v>
      </c>
      <c r="C350" s="33">
        <v>42.521867</v>
      </c>
      <c r="D350" s="33">
        <v>72.247743</v>
      </c>
      <c r="E350" s="28">
        <v>10</v>
      </c>
      <c r="F350" s="28">
        <v>0</v>
      </c>
      <c r="G350" s="13" t="s">
        <v>21</v>
      </c>
      <c r="H350" s="28" t="str">
        <f t="shared" si="0"/>
        <v>Rally</v>
      </c>
      <c r="I350" s="28" t="s">
        <v>133</v>
      </c>
      <c r="J350" s="34" t="str">
        <f t="shared" si="1"/>
        <v>Other</v>
      </c>
      <c r="K350" s="28" t="s">
        <v>44</v>
      </c>
      <c r="L350" s="34" t="str">
        <f t="shared" si="8"/>
        <v>Livelihood</v>
      </c>
      <c r="M350" s="28"/>
      <c r="N350" s="34" t="str">
        <f t="shared" si="3"/>
        <v/>
      </c>
      <c r="O350" s="28"/>
      <c r="P350" s="28"/>
      <c r="Q350" s="9">
        <f t="shared" si="4"/>
        <v>0</v>
      </c>
      <c r="R350" s="118" t="s">
        <v>2992</v>
      </c>
      <c r="S350" s="28"/>
      <c r="T350" s="28" t="s">
        <v>137</v>
      </c>
      <c r="U350" s="34" t="str">
        <f t="shared" si="5"/>
        <v>Foreign Actor</v>
      </c>
      <c r="V350" s="28" t="s">
        <v>82</v>
      </c>
      <c r="W350" s="34" t="str">
        <f t="shared" si="6"/>
        <v>Constructive</v>
      </c>
      <c r="X350" s="28"/>
      <c r="Y350" s="34" t="str">
        <f t="shared" si="7"/>
        <v/>
      </c>
      <c r="Z350" s="113" t="s">
        <v>2993</v>
      </c>
      <c r="AA350" s="13" t="s">
        <v>98</v>
      </c>
      <c r="AB350" s="117" t="s">
        <v>2994</v>
      </c>
      <c r="AC350" s="49"/>
      <c r="AD350" s="49"/>
      <c r="AE350" s="49"/>
      <c r="AF350" s="49"/>
      <c r="AG350" s="49"/>
      <c r="AH350" s="49"/>
      <c r="AI350" s="49"/>
      <c r="AJ350" s="49"/>
      <c r="AK350" s="49"/>
      <c r="AL350" s="49"/>
      <c r="AM350" s="49"/>
      <c r="AN350" s="49"/>
      <c r="AO350" s="49"/>
      <c r="AP350" s="49"/>
      <c r="AQ350" s="49"/>
      <c r="AR350" s="49"/>
      <c r="AS350" s="49"/>
      <c r="AT350" s="52"/>
      <c r="AU350" s="52"/>
      <c r="AV350" s="52"/>
      <c r="AW350" s="52"/>
      <c r="AX350" s="52"/>
      <c r="AY350" s="52"/>
    </row>
    <row r="351" spans="1:51" ht="19.5" customHeight="1">
      <c r="A351" s="114">
        <v>43820</v>
      </c>
      <c r="B351" s="28" t="s">
        <v>2995</v>
      </c>
      <c r="C351" s="33">
        <v>41.634253000000001</v>
      </c>
      <c r="D351" s="33">
        <v>71.867394000000004</v>
      </c>
      <c r="E351" s="13">
        <v>30</v>
      </c>
      <c r="F351" s="28">
        <v>0</v>
      </c>
      <c r="G351" s="13" t="s">
        <v>21</v>
      </c>
      <c r="H351" s="28" t="str">
        <f t="shared" si="0"/>
        <v>Rally</v>
      </c>
      <c r="I351" s="28" t="s">
        <v>44</v>
      </c>
      <c r="J351" s="34" t="str">
        <f t="shared" si="1"/>
        <v>Livelihood</v>
      </c>
      <c r="K351" s="28" t="s">
        <v>51</v>
      </c>
      <c r="L351" s="34" t="str">
        <f t="shared" si="8"/>
        <v>Justice</v>
      </c>
      <c r="M351" s="28"/>
      <c r="N351" s="34" t="str">
        <f t="shared" si="3"/>
        <v/>
      </c>
      <c r="O351" s="28"/>
      <c r="P351" s="28"/>
      <c r="Q351" s="9">
        <f t="shared" si="4"/>
        <v>0</v>
      </c>
      <c r="R351" s="28" t="s">
        <v>258</v>
      </c>
      <c r="S351" s="28" t="s">
        <v>59</v>
      </c>
      <c r="T351" s="28" t="s">
        <v>66</v>
      </c>
      <c r="U351" s="34" t="str">
        <f t="shared" si="5"/>
        <v>Justice System</v>
      </c>
      <c r="V351" s="28" t="s">
        <v>48</v>
      </c>
      <c r="W351" s="34" t="str">
        <f t="shared" si="6"/>
        <v>Constructive</v>
      </c>
      <c r="X351" s="28" t="s">
        <v>82</v>
      </c>
      <c r="Y351" s="34" t="str">
        <f t="shared" si="7"/>
        <v>Constructive</v>
      </c>
      <c r="Z351" s="113" t="s">
        <v>2996</v>
      </c>
      <c r="AA351" s="13" t="s">
        <v>27</v>
      </c>
      <c r="AB351" s="117" t="s">
        <v>2997</v>
      </c>
      <c r="AC351" s="49"/>
      <c r="AD351" s="49"/>
      <c r="AE351" s="49"/>
      <c r="AF351" s="49"/>
      <c r="AG351" s="49"/>
      <c r="AH351" s="49"/>
      <c r="AI351" s="49"/>
      <c r="AJ351" s="49"/>
      <c r="AK351" s="49"/>
      <c r="AL351" s="49"/>
      <c r="AM351" s="49"/>
      <c r="AN351" s="49"/>
      <c r="AO351" s="49"/>
      <c r="AP351" s="49"/>
      <c r="AQ351" s="49"/>
      <c r="AR351" s="49"/>
      <c r="AS351" s="49"/>
      <c r="AT351" s="52"/>
      <c r="AU351" s="52"/>
      <c r="AV351" s="52"/>
      <c r="AW351" s="52"/>
      <c r="AX351" s="52"/>
      <c r="AY351" s="52"/>
    </row>
    <row r="352" spans="1:51" ht="19.5" customHeight="1">
      <c r="A352" s="114">
        <v>43818</v>
      </c>
      <c r="B352" s="28" t="s">
        <v>1990</v>
      </c>
      <c r="C352" s="33">
        <v>42.879458999999997</v>
      </c>
      <c r="D352" s="33">
        <v>74.605534000000006</v>
      </c>
      <c r="E352" s="28">
        <v>40</v>
      </c>
      <c r="F352" s="28">
        <v>0</v>
      </c>
      <c r="G352" s="28" t="s">
        <v>21</v>
      </c>
      <c r="H352" s="28" t="str">
        <f t="shared" si="0"/>
        <v>Rally</v>
      </c>
      <c r="I352" s="28" t="s">
        <v>62</v>
      </c>
      <c r="J352" s="34" t="str">
        <f t="shared" si="1"/>
        <v>Justice</v>
      </c>
      <c r="K352" s="28" t="s">
        <v>51</v>
      </c>
      <c r="L352" s="34" t="str">
        <f t="shared" si="8"/>
        <v>Justice</v>
      </c>
      <c r="M352" s="28"/>
      <c r="N352" s="34" t="str">
        <f t="shared" si="3"/>
        <v/>
      </c>
      <c r="O352" s="33" t="s">
        <v>2297</v>
      </c>
      <c r="P352" s="28"/>
      <c r="Q352" s="9">
        <f t="shared" si="4"/>
        <v>1</v>
      </c>
      <c r="R352" s="13" t="s">
        <v>24</v>
      </c>
      <c r="S352" s="28"/>
      <c r="T352" s="28" t="s">
        <v>24</v>
      </c>
      <c r="U352" s="34" t="str">
        <f t="shared" si="5"/>
        <v>National Government</v>
      </c>
      <c r="V352" s="28" t="s">
        <v>67</v>
      </c>
      <c r="W352" s="34" t="str">
        <f t="shared" si="6"/>
        <v>Neutral</v>
      </c>
      <c r="X352" s="28"/>
      <c r="Y352" s="34" t="str">
        <f t="shared" si="7"/>
        <v/>
      </c>
      <c r="Z352" s="113" t="s">
        <v>2998</v>
      </c>
      <c r="AA352" s="13" t="s">
        <v>98</v>
      </c>
      <c r="AB352" s="13" t="s">
        <v>2999</v>
      </c>
      <c r="AC352" s="49"/>
      <c r="AD352" s="49"/>
      <c r="AE352" s="49"/>
      <c r="AF352" s="49"/>
      <c r="AG352" s="49"/>
      <c r="AH352" s="49"/>
      <c r="AI352" s="49"/>
      <c r="AJ352" s="49"/>
      <c r="AK352" s="49"/>
      <c r="AL352" s="49"/>
      <c r="AM352" s="49"/>
      <c r="AN352" s="49"/>
      <c r="AO352" s="49"/>
      <c r="AP352" s="49"/>
      <c r="AQ352" s="49"/>
      <c r="AR352" s="49"/>
      <c r="AS352" s="49"/>
      <c r="AT352" s="52"/>
      <c r="AU352" s="52"/>
      <c r="AV352" s="52"/>
      <c r="AW352" s="52"/>
      <c r="AX352" s="52"/>
      <c r="AY352" s="52"/>
    </row>
    <row r="353" spans="1:51" ht="19.5" customHeight="1">
      <c r="A353" s="114">
        <v>43817</v>
      </c>
      <c r="B353" s="28" t="s">
        <v>1990</v>
      </c>
      <c r="C353" s="33">
        <v>42.875571999999998</v>
      </c>
      <c r="D353" s="33">
        <v>74.603851000000006</v>
      </c>
      <c r="E353" s="28">
        <v>15</v>
      </c>
      <c r="F353" s="28">
        <v>0</v>
      </c>
      <c r="G353" s="13" t="s">
        <v>21</v>
      </c>
      <c r="H353" s="28" t="str">
        <f t="shared" si="0"/>
        <v>Rally</v>
      </c>
      <c r="I353" s="28" t="s">
        <v>266</v>
      </c>
      <c r="J353" s="34" t="str">
        <f t="shared" si="1"/>
        <v>Finance</v>
      </c>
      <c r="K353" s="28"/>
      <c r="L353" s="34" t="str">
        <f t="shared" si="8"/>
        <v/>
      </c>
      <c r="M353" s="28"/>
      <c r="N353" s="34" t="str">
        <f t="shared" si="3"/>
        <v/>
      </c>
      <c r="O353" s="28"/>
      <c r="P353" s="28"/>
      <c r="Q353" s="9">
        <f t="shared" si="4"/>
        <v>0</v>
      </c>
      <c r="R353" s="33" t="s">
        <v>2915</v>
      </c>
      <c r="S353" s="28"/>
      <c r="T353" s="28" t="s">
        <v>76</v>
      </c>
      <c r="U353" s="34" t="str">
        <f t="shared" si="5"/>
        <v>Local Non-Gov Actor</v>
      </c>
      <c r="V353" s="28" t="s">
        <v>67</v>
      </c>
      <c r="W353" s="34" t="str">
        <f t="shared" si="6"/>
        <v>Neutral</v>
      </c>
      <c r="X353" s="28"/>
      <c r="Y353" s="34" t="str">
        <f t="shared" si="7"/>
        <v/>
      </c>
      <c r="Z353" s="113" t="s">
        <v>3000</v>
      </c>
      <c r="AA353" s="13" t="s">
        <v>27</v>
      </c>
      <c r="AB353" s="117" t="s">
        <v>3001</v>
      </c>
      <c r="AC353" s="49"/>
      <c r="AD353" s="49"/>
      <c r="AE353" s="49"/>
      <c r="AF353" s="49"/>
      <c r="AG353" s="49"/>
      <c r="AH353" s="49"/>
      <c r="AI353" s="49"/>
      <c r="AJ353" s="49"/>
      <c r="AK353" s="49"/>
      <c r="AL353" s="49"/>
      <c r="AM353" s="49"/>
      <c r="AN353" s="49"/>
      <c r="AO353" s="49"/>
      <c r="AP353" s="49"/>
      <c r="AQ353" s="49"/>
      <c r="AR353" s="49"/>
      <c r="AS353" s="49"/>
      <c r="AT353" s="52"/>
      <c r="AU353" s="52"/>
      <c r="AV353" s="52"/>
      <c r="AW353" s="52"/>
      <c r="AX353" s="52"/>
      <c r="AY353" s="52"/>
    </row>
    <row r="354" spans="1:51" ht="19.5" customHeight="1">
      <c r="A354" s="114">
        <v>43817</v>
      </c>
      <c r="B354" s="28" t="s">
        <v>1990</v>
      </c>
      <c r="C354" s="33">
        <v>42.876296000000004</v>
      </c>
      <c r="D354" s="33">
        <v>74.600127999999998</v>
      </c>
      <c r="E354" s="28">
        <v>200</v>
      </c>
      <c r="F354" s="28">
        <v>0</v>
      </c>
      <c r="G354" s="13" t="s">
        <v>158</v>
      </c>
      <c r="H354" s="28" t="str">
        <f t="shared" si="0"/>
        <v>Violent</v>
      </c>
      <c r="I354" s="28" t="s">
        <v>266</v>
      </c>
      <c r="J354" s="34" t="str">
        <f t="shared" si="1"/>
        <v>Finance</v>
      </c>
      <c r="K354" s="28" t="s">
        <v>51</v>
      </c>
      <c r="L354" s="34" t="str">
        <f t="shared" si="8"/>
        <v>Justice</v>
      </c>
      <c r="M354" s="28"/>
      <c r="N354" s="34" t="str">
        <f t="shared" si="3"/>
        <v/>
      </c>
      <c r="O354" s="28"/>
      <c r="P354" s="28"/>
      <c r="Q354" s="9">
        <f t="shared" si="4"/>
        <v>0</v>
      </c>
      <c r="R354" s="33" t="s">
        <v>3002</v>
      </c>
      <c r="S354" s="28" t="s">
        <v>490</v>
      </c>
      <c r="T354" s="28" t="s">
        <v>24</v>
      </c>
      <c r="U354" s="34" t="str">
        <f t="shared" si="5"/>
        <v>National Government</v>
      </c>
      <c r="V354" s="28" t="s">
        <v>205</v>
      </c>
      <c r="W354" s="34" t="str">
        <f t="shared" si="6"/>
        <v>Cautious</v>
      </c>
      <c r="X354" s="28"/>
      <c r="Y354" s="34" t="str">
        <f t="shared" si="7"/>
        <v/>
      </c>
      <c r="Z354" s="113" t="s">
        <v>3003</v>
      </c>
      <c r="AA354" s="13" t="s">
        <v>27</v>
      </c>
      <c r="AB354" s="117" t="s">
        <v>3004</v>
      </c>
      <c r="AC354" s="49"/>
      <c r="AD354" s="49"/>
      <c r="AE354" s="49"/>
      <c r="AF354" s="49"/>
      <c r="AG354" s="49"/>
      <c r="AH354" s="49"/>
      <c r="AI354" s="49"/>
      <c r="AJ354" s="49"/>
      <c r="AK354" s="49"/>
      <c r="AL354" s="49"/>
      <c r="AM354" s="49"/>
      <c r="AN354" s="49"/>
      <c r="AO354" s="49"/>
      <c r="AP354" s="49"/>
      <c r="AQ354" s="49"/>
      <c r="AR354" s="49"/>
      <c r="AS354" s="49"/>
      <c r="AT354" s="52"/>
      <c r="AU354" s="52"/>
      <c r="AV354" s="52"/>
      <c r="AW354" s="52"/>
      <c r="AX354" s="52"/>
      <c r="AY354" s="52"/>
    </row>
    <row r="355" spans="1:51" ht="19.5" customHeight="1">
      <c r="A355" s="114">
        <v>43815</v>
      </c>
      <c r="B355" s="28" t="s">
        <v>2982</v>
      </c>
      <c r="C355" s="33">
        <v>39.728416000000003</v>
      </c>
      <c r="D355" s="33">
        <v>69.393173000000004</v>
      </c>
      <c r="E355" s="28">
        <v>30</v>
      </c>
      <c r="F355" s="28">
        <v>0</v>
      </c>
      <c r="G355" s="13" t="s">
        <v>21</v>
      </c>
      <c r="H355" s="28" t="str">
        <f t="shared" si="0"/>
        <v>Rally</v>
      </c>
      <c r="I355" s="28" t="s">
        <v>282</v>
      </c>
      <c r="J355" s="34" t="str">
        <f t="shared" si="1"/>
        <v>Property &amp; Land</v>
      </c>
      <c r="K355" s="28" t="s">
        <v>133</v>
      </c>
      <c r="L355" s="34" t="str">
        <f t="shared" si="8"/>
        <v>Other</v>
      </c>
      <c r="M355" s="28"/>
      <c r="N355" s="34" t="str">
        <f t="shared" si="3"/>
        <v/>
      </c>
      <c r="O355" s="28"/>
      <c r="P355" s="28"/>
      <c r="Q355" s="9">
        <f t="shared" si="4"/>
        <v>0</v>
      </c>
      <c r="R355" s="117" t="s">
        <v>3005</v>
      </c>
      <c r="S355" s="28"/>
      <c r="T355" s="28" t="s">
        <v>137</v>
      </c>
      <c r="U355" s="34" t="str">
        <f t="shared" si="5"/>
        <v>Foreign Actor</v>
      </c>
      <c r="V355" s="28" t="s">
        <v>205</v>
      </c>
      <c r="W355" s="34" t="str">
        <f t="shared" si="6"/>
        <v>Cautious</v>
      </c>
      <c r="X355" s="28"/>
      <c r="Y355" s="34" t="str">
        <f t="shared" si="7"/>
        <v/>
      </c>
      <c r="Z355" s="113" t="s">
        <v>3006</v>
      </c>
      <c r="AA355" s="13" t="s">
        <v>98</v>
      </c>
      <c r="AB355" s="117" t="s">
        <v>3007</v>
      </c>
      <c r="AC355" s="49"/>
      <c r="AD355" s="49"/>
      <c r="AE355" s="49"/>
      <c r="AF355" s="49"/>
      <c r="AG355" s="49"/>
      <c r="AH355" s="49"/>
      <c r="AI355" s="49"/>
      <c r="AJ355" s="49"/>
      <c r="AK355" s="49"/>
      <c r="AL355" s="49"/>
      <c r="AM355" s="49"/>
      <c r="AN355" s="49"/>
      <c r="AO355" s="49"/>
      <c r="AP355" s="49"/>
      <c r="AQ355" s="49"/>
      <c r="AR355" s="49"/>
      <c r="AS355" s="49"/>
      <c r="AT355" s="52"/>
      <c r="AU355" s="52"/>
      <c r="AV355" s="52"/>
      <c r="AW355" s="52"/>
      <c r="AX355" s="52"/>
      <c r="AY355" s="52"/>
    </row>
    <row r="356" spans="1:51" ht="19.5" customHeight="1">
      <c r="A356" s="114">
        <v>43815</v>
      </c>
      <c r="B356" s="28" t="s">
        <v>3008</v>
      </c>
      <c r="C356" s="33">
        <v>40.513413999999997</v>
      </c>
      <c r="D356" s="33">
        <v>73.283277999999996</v>
      </c>
      <c r="E356" s="28">
        <v>20</v>
      </c>
      <c r="F356" s="28">
        <v>0</v>
      </c>
      <c r="G356" s="13" t="s">
        <v>21</v>
      </c>
      <c r="H356" s="28" t="str">
        <f t="shared" si="0"/>
        <v>Rally</v>
      </c>
      <c r="I356" s="28" t="s">
        <v>266</v>
      </c>
      <c r="J356" s="34" t="str">
        <f t="shared" si="1"/>
        <v>Finance</v>
      </c>
      <c r="K356" s="28" t="s">
        <v>282</v>
      </c>
      <c r="L356" s="34" t="str">
        <f t="shared" si="8"/>
        <v>Property &amp; Land</v>
      </c>
      <c r="M356" s="28"/>
      <c r="N356" s="34" t="str">
        <f t="shared" si="3"/>
        <v/>
      </c>
      <c r="O356" s="28"/>
      <c r="P356" s="28"/>
      <c r="Q356" s="9">
        <f t="shared" si="4"/>
        <v>0</v>
      </c>
      <c r="R356" s="13" t="s">
        <v>2771</v>
      </c>
      <c r="S356" s="28"/>
      <c r="T356" s="28" t="s">
        <v>59</v>
      </c>
      <c r="U356" s="34" t="str">
        <f t="shared" si="5"/>
        <v>Local Government</v>
      </c>
      <c r="V356" s="28" t="s">
        <v>67</v>
      </c>
      <c r="W356" s="34" t="str">
        <f t="shared" si="6"/>
        <v>Neutral</v>
      </c>
      <c r="X356" s="28"/>
      <c r="Y356" s="34" t="str">
        <f t="shared" si="7"/>
        <v/>
      </c>
      <c r="Z356" s="113" t="s">
        <v>3009</v>
      </c>
      <c r="AA356" s="13" t="s">
        <v>98</v>
      </c>
      <c r="AB356" s="13" t="s">
        <v>3010</v>
      </c>
      <c r="AC356" s="49"/>
      <c r="AD356" s="49"/>
      <c r="AE356" s="49"/>
      <c r="AF356" s="49"/>
      <c r="AG356" s="49"/>
      <c r="AH356" s="49"/>
      <c r="AI356" s="49"/>
      <c r="AJ356" s="49"/>
      <c r="AK356" s="49"/>
      <c r="AL356" s="49"/>
      <c r="AM356" s="49"/>
      <c r="AN356" s="49"/>
      <c r="AO356" s="49"/>
      <c r="AP356" s="49"/>
      <c r="AQ356" s="49"/>
      <c r="AR356" s="49"/>
      <c r="AS356" s="49"/>
      <c r="AT356" s="52"/>
      <c r="AU356" s="52"/>
      <c r="AV356" s="52"/>
      <c r="AW356" s="52"/>
      <c r="AX356" s="52"/>
      <c r="AY356" s="52"/>
    </row>
    <row r="357" spans="1:51" ht="19.5" customHeight="1">
      <c r="A357" s="114">
        <v>43813</v>
      </c>
      <c r="B357" s="28" t="s">
        <v>1990</v>
      </c>
      <c r="C357" s="33">
        <v>42.821657000000002</v>
      </c>
      <c r="D357" s="33">
        <v>74.615184999999997</v>
      </c>
      <c r="E357" s="28">
        <v>20</v>
      </c>
      <c r="F357" s="28">
        <v>0</v>
      </c>
      <c r="G357" s="13" t="s">
        <v>21</v>
      </c>
      <c r="H357" s="28" t="str">
        <f t="shared" si="0"/>
        <v>Rally</v>
      </c>
      <c r="I357" s="28" t="s">
        <v>58</v>
      </c>
      <c r="J357" s="34" t="str">
        <f t="shared" si="1"/>
        <v>Government Services</v>
      </c>
      <c r="K357" s="28"/>
      <c r="L357" s="34" t="str">
        <f t="shared" si="8"/>
        <v/>
      </c>
      <c r="M357" s="28"/>
      <c r="N357" s="34" t="str">
        <f t="shared" si="3"/>
        <v/>
      </c>
      <c r="O357" s="28"/>
      <c r="P357" s="28"/>
      <c r="Q357" s="9">
        <f t="shared" si="4"/>
        <v>0</v>
      </c>
      <c r="R357" s="28" t="s">
        <v>3011</v>
      </c>
      <c r="S357" s="28"/>
      <c r="T357" s="28" t="s">
        <v>149</v>
      </c>
      <c r="U357" s="34" t="str">
        <f t="shared" si="5"/>
        <v>Local Non-Gov Actor</v>
      </c>
      <c r="V357" s="28" t="s">
        <v>67</v>
      </c>
      <c r="W357" s="34" t="str">
        <f t="shared" si="6"/>
        <v>Neutral</v>
      </c>
      <c r="X357" s="28"/>
      <c r="Y357" s="34" t="str">
        <f t="shared" si="7"/>
        <v/>
      </c>
      <c r="Z357" s="113" t="s">
        <v>3012</v>
      </c>
      <c r="AA357" s="13" t="s">
        <v>27</v>
      </c>
      <c r="AB357" s="13" t="s">
        <v>3013</v>
      </c>
      <c r="AC357" s="49"/>
      <c r="AD357" s="49"/>
      <c r="AE357" s="49"/>
      <c r="AF357" s="49"/>
      <c r="AG357" s="49"/>
      <c r="AH357" s="49"/>
      <c r="AI357" s="49"/>
      <c r="AJ357" s="49"/>
      <c r="AK357" s="49"/>
      <c r="AL357" s="49"/>
      <c r="AM357" s="49"/>
      <c r="AN357" s="49"/>
      <c r="AO357" s="49"/>
      <c r="AP357" s="49"/>
      <c r="AQ357" s="49"/>
      <c r="AR357" s="49"/>
      <c r="AS357" s="49"/>
      <c r="AT357" s="52"/>
      <c r="AU357" s="52"/>
      <c r="AV357" s="52"/>
      <c r="AW357" s="52"/>
      <c r="AX357" s="52"/>
      <c r="AY357" s="52"/>
    </row>
    <row r="358" spans="1:51" ht="19.5" customHeight="1">
      <c r="A358" s="114">
        <v>43811</v>
      </c>
      <c r="B358" s="28" t="s">
        <v>1990</v>
      </c>
      <c r="C358" s="33" t="s">
        <v>3014</v>
      </c>
      <c r="D358" s="33">
        <v>72.794031000000004</v>
      </c>
      <c r="E358" s="28">
        <v>150</v>
      </c>
      <c r="F358" s="28">
        <v>0</v>
      </c>
      <c r="G358" s="13" t="s">
        <v>158</v>
      </c>
      <c r="H358" s="28" t="str">
        <f t="shared" si="0"/>
        <v>Violent</v>
      </c>
      <c r="I358" s="28" t="s">
        <v>44</v>
      </c>
      <c r="J358" s="34" t="str">
        <f t="shared" si="1"/>
        <v>Livelihood</v>
      </c>
      <c r="K358" s="28"/>
      <c r="L358" s="34" t="str">
        <f t="shared" si="8"/>
        <v/>
      </c>
      <c r="M358" s="28"/>
      <c r="N358" s="34" t="str">
        <f t="shared" si="3"/>
        <v/>
      </c>
      <c r="O358" s="28"/>
      <c r="P358" s="28"/>
      <c r="Q358" s="9">
        <f t="shared" si="4"/>
        <v>0</v>
      </c>
      <c r="R358" s="33" t="s">
        <v>2393</v>
      </c>
      <c r="S358" s="28"/>
      <c r="T358" s="28" t="s">
        <v>24</v>
      </c>
      <c r="U358" s="34" t="str">
        <f t="shared" si="5"/>
        <v>National Government</v>
      </c>
      <c r="V358" s="28" t="s">
        <v>205</v>
      </c>
      <c r="W358" s="34" t="str">
        <f t="shared" si="6"/>
        <v>Cautious</v>
      </c>
      <c r="X358" s="28"/>
      <c r="Y358" s="34" t="str">
        <f t="shared" si="7"/>
        <v/>
      </c>
      <c r="Z358" s="113" t="s">
        <v>3015</v>
      </c>
      <c r="AA358" s="13" t="s">
        <v>27</v>
      </c>
      <c r="AB358" s="13" t="s">
        <v>3016</v>
      </c>
      <c r="AC358" s="49"/>
      <c r="AD358" s="49"/>
      <c r="AE358" s="49"/>
      <c r="AF358" s="49"/>
      <c r="AG358" s="49"/>
      <c r="AH358" s="49"/>
      <c r="AI358" s="49"/>
      <c r="AJ358" s="49"/>
      <c r="AK358" s="49"/>
      <c r="AL358" s="49"/>
      <c r="AM358" s="49"/>
      <c r="AN358" s="49"/>
      <c r="AO358" s="49"/>
      <c r="AP358" s="49"/>
      <c r="AQ358" s="49"/>
      <c r="AR358" s="49"/>
      <c r="AS358" s="49"/>
      <c r="AT358" s="52"/>
      <c r="AU358" s="52"/>
      <c r="AV358" s="52"/>
      <c r="AW358" s="52"/>
      <c r="AX358" s="52"/>
      <c r="AY358" s="52"/>
    </row>
    <row r="359" spans="1:51" ht="19.5" customHeight="1">
      <c r="A359" s="114">
        <v>43811</v>
      </c>
      <c r="B359" s="28" t="s">
        <v>1990</v>
      </c>
      <c r="C359" s="33">
        <v>42.875666000000002</v>
      </c>
      <c r="D359" s="33">
        <v>74.603551999999993</v>
      </c>
      <c r="E359" s="28">
        <v>20</v>
      </c>
      <c r="F359" s="28">
        <v>0</v>
      </c>
      <c r="G359" s="13" t="s">
        <v>570</v>
      </c>
      <c r="H359" s="28" t="str">
        <f t="shared" si="0"/>
        <v>Non-Violent</v>
      </c>
      <c r="I359" s="28" t="s">
        <v>73</v>
      </c>
      <c r="J359" s="34" t="str">
        <f t="shared" si="1"/>
        <v>Environment &amp; Resource Extraction</v>
      </c>
      <c r="K359" s="28" t="s">
        <v>74</v>
      </c>
      <c r="L359" s="34" t="str">
        <f t="shared" si="8"/>
        <v>Property &amp; Land</v>
      </c>
      <c r="M359" s="28"/>
      <c r="N359" s="34" t="str">
        <f t="shared" si="3"/>
        <v/>
      </c>
      <c r="O359" s="28"/>
      <c r="P359" s="28"/>
      <c r="Q359" s="9">
        <f t="shared" si="4"/>
        <v>0</v>
      </c>
      <c r="R359" s="13" t="s">
        <v>1564</v>
      </c>
      <c r="S359" s="28" t="s">
        <v>2030</v>
      </c>
      <c r="T359" s="28" t="s">
        <v>59</v>
      </c>
      <c r="U359" s="34" t="str">
        <f t="shared" si="5"/>
        <v>Local Government</v>
      </c>
      <c r="V359" s="28" t="s">
        <v>205</v>
      </c>
      <c r="W359" s="34" t="str">
        <f t="shared" si="6"/>
        <v>Cautious</v>
      </c>
      <c r="X359" s="28"/>
      <c r="Y359" s="34" t="str">
        <f t="shared" si="7"/>
        <v/>
      </c>
      <c r="Z359" s="113" t="s">
        <v>3017</v>
      </c>
      <c r="AA359" s="13" t="s">
        <v>27</v>
      </c>
      <c r="AB359" s="13" t="s">
        <v>3018</v>
      </c>
      <c r="AC359" s="49"/>
      <c r="AD359" s="49"/>
      <c r="AE359" s="49"/>
      <c r="AF359" s="49"/>
      <c r="AG359" s="49"/>
      <c r="AH359" s="49"/>
      <c r="AI359" s="49"/>
      <c r="AJ359" s="49"/>
      <c r="AK359" s="49"/>
      <c r="AL359" s="49"/>
      <c r="AM359" s="49"/>
      <c r="AN359" s="49"/>
      <c r="AO359" s="49"/>
      <c r="AP359" s="49"/>
      <c r="AQ359" s="49"/>
      <c r="AR359" s="49"/>
      <c r="AS359" s="49"/>
      <c r="AT359" s="52"/>
      <c r="AU359" s="52"/>
      <c r="AV359" s="52"/>
      <c r="AW359" s="52"/>
      <c r="AX359" s="52"/>
      <c r="AY359" s="52"/>
    </row>
    <row r="360" spans="1:51" ht="19.5" customHeight="1">
      <c r="A360" s="114">
        <v>43810</v>
      </c>
      <c r="B360" s="28" t="s">
        <v>2683</v>
      </c>
      <c r="C360" s="33">
        <v>40.105080999999998</v>
      </c>
      <c r="D360" s="33">
        <v>69.643471000000005</v>
      </c>
      <c r="E360" s="28">
        <v>20</v>
      </c>
      <c r="F360" s="28">
        <v>0</v>
      </c>
      <c r="G360" s="13" t="s">
        <v>21</v>
      </c>
      <c r="H360" s="28" t="str">
        <f t="shared" si="0"/>
        <v>Rally</v>
      </c>
      <c r="I360" s="28" t="s">
        <v>79</v>
      </c>
      <c r="J360" s="34" t="str">
        <f t="shared" si="1"/>
        <v>Government Services</v>
      </c>
      <c r="K360" s="28"/>
      <c r="L360" s="34" t="str">
        <f t="shared" si="8"/>
        <v/>
      </c>
      <c r="M360" s="28"/>
      <c r="N360" s="34" t="str">
        <f t="shared" si="3"/>
        <v/>
      </c>
      <c r="O360" s="28"/>
      <c r="P360" s="28"/>
      <c r="Q360" s="9">
        <f t="shared" si="4"/>
        <v>0</v>
      </c>
      <c r="R360" s="28" t="s">
        <v>59</v>
      </c>
      <c r="S360" s="28"/>
      <c r="T360" s="28" t="s">
        <v>59</v>
      </c>
      <c r="U360" s="34" t="str">
        <f t="shared" si="5"/>
        <v>Local Government</v>
      </c>
      <c r="V360" s="28" t="s">
        <v>82</v>
      </c>
      <c r="W360" s="34" t="str">
        <f t="shared" si="6"/>
        <v>Constructive</v>
      </c>
      <c r="X360" s="28"/>
      <c r="Y360" s="34" t="str">
        <f t="shared" si="7"/>
        <v/>
      </c>
      <c r="Z360" s="113" t="s">
        <v>3019</v>
      </c>
      <c r="AA360" s="13" t="s">
        <v>98</v>
      </c>
      <c r="AB360" s="117" t="s">
        <v>3020</v>
      </c>
      <c r="AC360" s="49"/>
      <c r="AD360" s="49"/>
      <c r="AE360" s="49"/>
      <c r="AF360" s="49"/>
      <c r="AG360" s="49"/>
      <c r="AH360" s="49"/>
      <c r="AI360" s="49"/>
      <c r="AJ360" s="49"/>
      <c r="AK360" s="49"/>
      <c r="AL360" s="49"/>
      <c r="AM360" s="49"/>
      <c r="AN360" s="49"/>
      <c r="AO360" s="49"/>
      <c r="AP360" s="49"/>
      <c r="AQ360" s="49"/>
      <c r="AR360" s="49"/>
      <c r="AS360" s="49"/>
      <c r="AT360" s="52"/>
      <c r="AU360" s="52"/>
      <c r="AV360" s="52"/>
      <c r="AW360" s="52"/>
      <c r="AX360" s="52"/>
      <c r="AY360" s="52"/>
    </row>
    <row r="361" spans="1:51" ht="19.5" customHeight="1">
      <c r="A361" s="114">
        <v>43806</v>
      </c>
      <c r="B361" s="28" t="s">
        <v>1990</v>
      </c>
      <c r="C361" s="33">
        <v>42.830267999999997</v>
      </c>
      <c r="D361" s="33">
        <v>74.587663000000006</v>
      </c>
      <c r="E361" s="28">
        <v>100</v>
      </c>
      <c r="F361" s="28">
        <v>0</v>
      </c>
      <c r="G361" s="13" t="s">
        <v>21</v>
      </c>
      <c r="H361" s="28" t="str">
        <f t="shared" si="0"/>
        <v>Rally</v>
      </c>
      <c r="I361" s="28" t="s">
        <v>378</v>
      </c>
      <c r="J361" s="34" t="str">
        <f t="shared" si="1"/>
        <v>Human Rights</v>
      </c>
      <c r="K361" s="28" t="s">
        <v>64</v>
      </c>
      <c r="L361" s="34" t="str">
        <f t="shared" si="8"/>
        <v>Human Rights</v>
      </c>
      <c r="M361" s="28"/>
      <c r="N361" s="34" t="str">
        <f t="shared" si="3"/>
        <v/>
      </c>
      <c r="O361" s="28"/>
      <c r="P361" s="28"/>
      <c r="Q361" s="9">
        <f t="shared" si="4"/>
        <v>0</v>
      </c>
      <c r="R361" s="28" t="s">
        <v>24</v>
      </c>
      <c r="S361" s="28"/>
      <c r="T361" s="28" t="s">
        <v>24</v>
      </c>
      <c r="U361" s="34" t="str">
        <f t="shared" si="5"/>
        <v>National Government</v>
      </c>
      <c r="V361" s="28" t="s">
        <v>67</v>
      </c>
      <c r="W361" s="34" t="str">
        <f t="shared" si="6"/>
        <v>Neutral</v>
      </c>
      <c r="X361" s="28"/>
      <c r="Y361" s="34" t="str">
        <f t="shared" si="7"/>
        <v/>
      </c>
      <c r="Z361" s="113" t="s">
        <v>3021</v>
      </c>
      <c r="AA361" s="13" t="s">
        <v>27</v>
      </c>
      <c r="AB361" s="13" t="s">
        <v>3022</v>
      </c>
      <c r="AC361" s="49"/>
      <c r="AD361" s="49"/>
      <c r="AE361" s="49"/>
      <c r="AF361" s="49"/>
      <c r="AG361" s="49"/>
      <c r="AH361" s="49"/>
      <c r="AI361" s="49"/>
      <c r="AJ361" s="49"/>
      <c r="AK361" s="49"/>
      <c r="AL361" s="49"/>
      <c r="AM361" s="49"/>
      <c r="AN361" s="49"/>
      <c r="AO361" s="49"/>
      <c r="AP361" s="49"/>
      <c r="AQ361" s="49"/>
      <c r="AR361" s="49"/>
      <c r="AS361" s="49"/>
      <c r="AT361" s="52"/>
      <c r="AU361" s="52"/>
      <c r="AV361" s="52"/>
      <c r="AW361" s="52"/>
      <c r="AX361" s="52"/>
      <c r="AY361" s="52"/>
    </row>
    <row r="362" spans="1:51" ht="19.5" customHeight="1">
      <c r="A362" s="114">
        <v>43804</v>
      </c>
      <c r="B362" s="28" t="s">
        <v>1990</v>
      </c>
      <c r="C362" s="33">
        <v>42.869681</v>
      </c>
      <c r="D362" s="33">
        <v>74.616561000000004</v>
      </c>
      <c r="E362" s="28">
        <v>20</v>
      </c>
      <c r="F362" s="28">
        <v>0</v>
      </c>
      <c r="G362" s="13" t="s">
        <v>21</v>
      </c>
      <c r="H362" s="28" t="str">
        <f t="shared" si="0"/>
        <v>Rally</v>
      </c>
      <c r="I362" s="28" t="s">
        <v>62</v>
      </c>
      <c r="J362" s="34" t="str">
        <f t="shared" si="1"/>
        <v>Justice</v>
      </c>
      <c r="K362" s="28" t="s">
        <v>51</v>
      </c>
      <c r="L362" s="34" t="str">
        <f t="shared" si="8"/>
        <v>Justice</v>
      </c>
      <c r="M362" s="28"/>
      <c r="N362" s="34" t="str">
        <f t="shared" si="3"/>
        <v/>
      </c>
      <c r="O362" s="33" t="s">
        <v>2297</v>
      </c>
      <c r="P362" s="28"/>
      <c r="Q362" s="9">
        <f t="shared" si="4"/>
        <v>1</v>
      </c>
      <c r="R362" s="13" t="s">
        <v>782</v>
      </c>
      <c r="S362" s="28"/>
      <c r="T362" s="28" t="s">
        <v>53</v>
      </c>
      <c r="U362" s="34" t="str">
        <f t="shared" si="5"/>
        <v>Justice System</v>
      </c>
      <c r="V362" s="28" t="s">
        <v>205</v>
      </c>
      <c r="W362" s="34" t="str">
        <f t="shared" si="6"/>
        <v>Cautious</v>
      </c>
      <c r="X362" s="28"/>
      <c r="Y362" s="34" t="str">
        <f t="shared" si="7"/>
        <v/>
      </c>
      <c r="Z362" s="113" t="s">
        <v>3023</v>
      </c>
      <c r="AA362" s="13" t="s">
        <v>98</v>
      </c>
      <c r="AB362" s="117" t="s">
        <v>3024</v>
      </c>
      <c r="AC362" s="49"/>
      <c r="AD362" s="49"/>
      <c r="AE362" s="49"/>
      <c r="AF362" s="49"/>
      <c r="AG362" s="49"/>
      <c r="AH362" s="49"/>
      <c r="AI362" s="49"/>
      <c r="AJ362" s="49"/>
      <c r="AK362" s="49"/>
      <c r="AL362" s="49"/>
      <c r="AM362" s="49"/>
      <c r="AN362" s="49"/>
      <c r="AO362" s="49"/>
      <c r="AP362" s="49"/>
      <c r="AQ362" s="49"/>
      <c r="AR362" s="49"/>
      <c r="AS362" s="49"/>
      <c r="AT362" s="52"/>
      <c r="AU362" s="52"/>
      <c r="AV362" s="52"/>
      <c r="AW362" s="52"/>
      <c r="AX362" s="52"/>
      <c r="AY362" s="52"/>
    </row>
    <row r="363" spans="1:51" ht="19.5" customHeight="1">
      <c r="A363" s="114">
        <v>43804</v>
      </c>
      <c r="B363" s="28" t="s">
        <v>2796</v>
      </c>
      <c r="C363" s="33">
        <v>41.934626000000002</v>
      </c>
      <c r="D363" s="33">
        <v>74.539060000000006</v>
      </c>
      <c r="E363" s="28">
        <v>30</v>
      </c>
      <c r="F363" s="28">
        <v>0</v>
      </c>
      <c r="G363" s="13" t="s">
        <v>21</v>
      </c>
      <c r="H363" s="28" t="str">
        <f t="shared" si="0"/>
        <v>Rally</v>
      </c>
      <c r="I363" s="28" t="s">
        <v>79</v>
      </c>
      <c r="J363" s="34" t="str">
        <f t="shared" si="1"/>
        <v>Government Services</v>
      </c>
      <c r="K363" s="28"/>
      <c r="L363" s="34" t="str">
        <f t="shared" si="8"/>
        <v/>
      </c>
      <c r="M363" s="28"/>
      <c r="N363" s="34" t="str">
        <f t="shared" si="3"/>
        <v/>
      </c>
      <c r="O363" s="28"/>
      <c r="P363" s="28"/>
      <c r="Q363" s="9">
        <f t="shared" si="4"/>
        <v>0</v>
      </c>
      <c r="R363" s="28" t="s">
        <v>59</v>
      </c>
      <c r="S363" s="28"/>
      <c r="T363" s="28" t="s">
        <v>59</v>
      </c>
      <c r="U363" s="34" t="str">
        <f t="shared" si="5"/>
        <v>Local Government</v>
      </c>
      <c r="V363" s="28" t="s">
        <v>82</v>
      </c>
      <c r="W363" s="34" t="str">
        <f t="shared" si="6"/>
        <v>Constructive</v>
      </c>
      <c r="X363" s="28"/>
      <c r="Y363" s="34" t="str">
        <f t="shared" si="7"/>
        <v/>
      </c>
      <c r="Z363" s="113" t="s">
        <v>3025</v>
      </c>
      <c r="AA363" s="13" t="s">
        <v>98</v>
      </c>
      <c r="AB363" s="117" t="s">
        <v>3026</v>
      </c>
      <c r="AC363" s="49"/>
      <c r="AD363" s="49"/>
      <c r="AE363" s="49"/>
      <c r="AF363" s="49"/>
      <c r="AG363" s="49"/>
      <c r="AH363" s="49"/>
      <c r="AI363" s="49"/>
      <c r="AJ363" s="49"/>
      <c r="AK363" s="49"/>
      <c r="AL363" s="49"/>
      <c r="AM363" s="49"/>
      <c r="AN363" s="49"/>
      <c r="AO363" s="49"/>
      <c r="AP363" s="49"/>
      <c r="AQ363" s="49"/>
      <c r="AR363" s="49"/>
      <c r="AS363" s="49"/>
      <c r="AT363" s="52"/>
      <c r="AU363" s="52"/>
      <c r="AV363" s="52"/>
      <c r="AW363" s="52"/>
      <c r="AX363" s="52"/>
      <c r="AY363" s="52"/>
    </row>
    <row r="364" spans="1:51" ht="19.5" customHeight="1">
      <c r="A364" s="114">
        <v>43804</v>
      </c>
      <c r="B364" s="28" t="s">
        <v>1990</v>
      </c>
      <c r="C364" s="33">
        <v>42.864100000000001</v>
      </c>
      <c r="D364" s="33">
        <v>74.608824999999996</v>
      </c>
      <c r="E364" s="28">
        <v>15</v>
      </c>
      <c r="F364" s="28">
        <v>0</v>
      </c>
      <c r="G364" s="13" t="s">
        <v>21</v>
      </c>
      <c r="H364" s="28" t="str">
        <f t="shared" si="0"/>
        <v>Rally</v>
      </c>
      <c r="I364" s="28" t="s">
        <v>63</v>
      </c>
      <c r="J364" s="34" t="str">
        <f t="shared" si="1"/>
        <v>Justice</v>
      </c>
      <c r="K364" s="28" t="s">
        <v>395</v>
      </c>
      <c r="L364" s="34" t="str">
        <f t="shared" si="8"/>
        <v>Human Rights</v>
      </c>
      <c r="M364" s="28"/>
      <c r="N364" s="34" t="str">
        <f t="shared" si="3"/>
        <v/>
      </c>
      <c r="O364" s="28"/>
      <c r="P364" s="28"/>
      <c r="Q364" s="9">
        <f t="shared" si="4"/>
        <v>0</v>
      </c>
      <c r="R364" s="28" t="s">
        <v>782</v>
      </c>
      <c r="S364" s="28"/>
      <c r="T364" s="28" t="s">
        <v>53</v>
      </c>
      <c r="U364" s="34" t="str">
        <f t="shared" si="5"/>
        <v>Justice System</v>
      </c>
      <c r="V364" s="28" t="s">
        <v>205</v>
      </c>
      <c r="W364" s="34" t="str">
        <f t="shared" si="6"/>
        <v>Cautious</v>
      </c>
      <c r="X364" s="28"/>
      <c r="Y364" s="34" t="str">
        <f t="shared" si="7"/>
        <v/>
      </c>
      <c r="Z364" s="113" t="s">
        <v>3027</v>
      </c>
      <c r="AA364" s="13" t="s">
        <v>27</v>
      </c>
      <c r="AB364" s="117" t="s">
        <v>3028</v>
      </c>
      <c r="AC364" s="49"/>
      <c r="AD364" s="49"/>
      <c r="AE364" s="49"/>
      <c r="AF364" s="49"/>
      <c r="AG364" s="49"/>
      <c r="AH364" s="49"/>
      <c r="AI364" s="49"/>
      <c r="AJ364" s="49"/>
      <c r="AK364" s="49"/>
      <c r="AL364" s="49"/>
      <c r="AM364" s="49"/>
      <c r="AN364" s="49"/>
      <c r="AO364" s="49"/>
      <c r="AP364" s="49"/>
      <c r="AQ364" s="49"/>
      <c r="AR364" s="49"/>
      <c r="AS364" s="49"/>
      <c r="AT364" s="52"/>
      <c r="AU364" s="52"/>
      <c r="AV364" s="52"/>
      <c r="AW364" s="52"/>
      <c r="AX364" s="52"/>
      <c r="AY364" s="52"/>
    </row>
    <row r="365" spans="1:51" ht="19.5" customHeight="1">
      <c r="A365" s="114">
        <v>43802</v>
      </c>
      <c r="B365" s="28" t="s">
        <v>1990</v>
      </c>
      <c r="C365" s="33">
        <v>42.876314000000001</v>
      </c>
      <c r="D365" s="33">
        <v>74.600170000000006</v>
      </c>
      <c r="E365" s="28">
        <v>20</v>
      </c>
      <c r="F365" s="28">
        <v>0</v>
      </c>
      <c r="G365" s="13" t="s">
        <v>21</v>
      </c>
      <c r="H365" s="28" t="str">
        <f t="shared" si="0"/>
        <v>Rally</v>
      </c>
      <c r="I365" s="28" t="s">
        <v>266</v>
      </c>
      <c r="J365" s="34" t="str">
        <f t="shared" si="1"/>
        <v>Finance</v>
      </c>
      <c r="K365" s="28"/>
      <c r="L365" s="34" t="str">
        <f t="shared" si="8"/>
        <v/>
      </c>
      <c r="M365" s="28"/>
      <c r="N365" s="34" t="str">
        <f t="shared" si="3"/>
        <v/>
      </c>
      <c r="O365" s="28"/>
      <c r="P365" s="28"/>
      <c r="Q365" s="9">
        <f t="shared" si="4"/>
        <v>0</v>
      </c>
      <c r="R365" s="28" t="s">
        <v>181</v>
      </c>
      <c r="S365" s="28"/>
      <c r="T365" s="28" t="s">
        <v>24</v>
      </c>
      <c r="U365" s="34" t="str">
        <f t="shared" si="5"/>
        <v>National Government</v>
      </c>
      <c r="V365" s="28" t="s">
        <v>205</v>
      </c>
      <c r="W365" s="34" t="str">
        <f t="shared" si="6"/>
        <v>Cautious</v>
      </c>
      <c r="X365" s="28"/>
      <c r="Y365" s="34" t="str">
        <f t="shared" si="7"/>
        <v/>
      </c>
      <c r="Z365" s="113" t="s">
        <v>3029</v>
      </c>
      <c r="AA365" s="13" t="s">
        <v>98</v>
      </c>
      <c r="AB365" s="13" t="s">
        <v>3030</v>
      </c>
      <c r="AC365" s="49"/>
      <c r="AD365" s="49"/>
      <c r="AE365" s="49"/>
      <c r="AF365" s="49"/>
      <c r="AG365" s="49"/>
      <c r="AH365" s="49"/>
      <c r="AI365" s="49"/>
      <c r="AJ365" s="49"/>
      <c r="AK365" s="49"/>
      <c r="AL365" s="49"/>
      <c r="AM365" s="49"/>
      <c r="AN365" s="49"/>
      <c r="AO365" s="49"/>
      <c r="AP365" s="49"/>
      <c r="AQ365" s="49"/>
      <c r="AR365" s="49"/>
      <c r="AS365" s="49"/>
      <c r="AT365" s="52"/>
      <c r="AU365" s="52"/>
      <c r="AV365" s="52"/>
      <c r="AW365" s="52"/>
      <c r="AX365" s="52"/>
      <c r="AY365" s="52"/>
    </row>
    <row r="366" spans="1:51" ht="19.5" customHeight="1">
      <c r="A366" s="114">
        <v>43801</v>
      </c>
      <c r="B366" s="28" t="s">
        <v>2995</v>
      </c>
      <c r="C366" s="33">
        <v>41.634253000000001</v>
      </c>
      <c r="D366" s="33">
        <v>71.867394000000004</v>
      </c>
      <c r="E366" s="28">
        <v>20</v>
      </c>
      <c r="F366" s="28">
        <v>0</v>
      </c>
      <c r="G366" s="13" t="s">
        <v>158</v>
      </c>
      <c r="H366" s="28" t="str">
        <f t="shared" si="0"/>
        <v>Violent</v>
      </c>
      <c r="I366" s="28" t="s">
        <v>44</v>
      </c>
      <c r="J366" s="34" t="str">
        <f t="shared" si="1"/>
        <v>Livelihood</v>
      </c>
      <c r="K366" s="28" t="s">
        <v>51</v>
      </c>
      <c r="L366" s="34" t="str">
        <f t="shared" si="8"/>
        <v>Justice</v>
      </c>
      <c r="M366" s="28"/>
      <c r="N366" s="34" t="str">
        <f t="shared" si="3"/>
        <v/>
      </c>
      <c r="O366" s="28"/>
      <c r="P366" s="28"/>
      <c r="Q366" s="9">
        <f t="shared" si="4"/>
        <v>0</v>
      </c>
      <c r="R366" s="28" t="s">
        <v>258</v>
      </c>
      <c r="S366" s="28" t="s">
        <v>59</v>
      </c>
      <c r="T366" s="28" t="s">
        <v>66</v>
      </c>
      <c r="U366" s="34" t="str">
        <f t="shared" si="5"/>
        <v>Justice System</v>
      </c>
      <c r="V366" s="28" t="s">
        <v>48</v>
      </c>
      <c r="W366" s="34" t="str">
        <f t="shared" si="6"/>
        <v>Constructive</v>
      </c>
      <c r="X366" s="28" t="s">
        <v>82</v>
      </c>
      <c r="Y366" s="34" t="str">
        <f t="shared" si="7"/>
        <v>Constructive</v>
      </c>
      <c r="Z366" s="113" t="s">
        <v>3031</v>
      </c>
      <c r="AA366" s="13" t="s">
        <v>98</v>
      </c>
      <c r="AB366" s="13" t="s">
        <v>3032</v>
      </c>
      <c r="AC366" s="49"/>
      <c r="AD366" s="49"/>
      <c r="AE366" s="49"/>
      <c r="AF366" s="49"/>
      <c r="AG366" s="49"/>
      <c r="AH366" s="49"/>
      <c r="AI366" s="49"/>
      <c r="AJ366" s="49"/>
      <c r="AK366" s="49"/>
      <c r="AL366" s="49"/>
      <c r="AM366" s="49"/>
      <c r="AN366" s="49"/>
      <c r="AO366" s="49"/>
      <c r="AP366" s="49"/>
      <c r="AQ366" s="49"/>
      <c r="AR366" s="49"/>
      <c r="AS366" s="49"/>
      <c r="AT366" s="52"/>
      <c r="AU366" s="52"/>
      <c r="AV366" s="52"/>
      <c r="AW366" s="52"/>
      <c r="AX366" s="52"/>
      <c r="AY366" s="52"/>
    </row>
    <row r="367" spans="1:51" ht="19.5" customHeight="1">
      <c r="A367" s="114">
        <v>43801</v>
      </c>
      <c r="B367" s="28" t="s">
        <v>1990</v>
      </c>
      <c r="C367" s="33">
        <v>42.876278999999997</v>
      </c>
      <c r="D367" s="33">
        <v>74.605188999999996</v>
      </c>
      <c r="E367" s="28">
        <v>10</v>
      </c>
      <c r="F367" s="28">
        <v>0</v>
      </c>
      <c r="G367" s="13" t="s">
        <v>21</v>
      </c>
      <c r="H367" s="28" t="str">
        <f t="shared" si="0"/>
        <v>Rally</v>
      </c>
      <c r="I367" s="28" t="s">
        <v>164</v>
      </c>
      <c r="J367" s="34" t="str">
        <f t="shared" si="1"/>
        <v>Other</v>
      </c>
      <c r="K367" s="28" t="s">
        <v>132</v>
      </c>
      <c r="L367" s="34" t="str">
        <f t="shared" si="8"/>
        <v>Other</v>
      </c>
      <c r="M367" s="28"/>
      <c r="N367" s="34" t="str">
        <f t="shared" si="3"/>
        <v/>
      </c>
      <c r="O367" s="28"/>
      <c r="P367" s="28"/>
      <c r="Q367" s="9">
        <f t="shared" si="4"/>
        <v>0</v>
      </c>
      <c r="R367" s="28" t="s">
        <v>3033</v>
      </c>
      <c r="S367" s="28"/>
      <c r="T367" s="28" t="s">
        <v>24</v>
      </c>
      <c r="U367" s="34" t="str">
        <f t="shared" si="5"/>
        <v>National Government</v>
      </c>
      <c r="V367" s="28" t="s">
        <v>82</v>
      </c>
      <c r="W367" s="34" t="str">
        <f t="shared" si="6"/>
        <v>Constructive</v>
      </c>
      <c r="X367" s="28"/>
      <c r="Y367" s="34" t="str">
        <f t="shared" si="7"/>
        <v/>
      </c>
      <c r="Z367" s="113" t="s">
        <v>3034</v>
      </c>
      <c r="AA367" s="13" t="s">
        <v>27</v>
      </c>
      <c r="AB367" s="117" t="s">
        <v>3035</v>
      </c>
      <c r="AC367" s="49"/>
      <c r="AD367" s="49"/>
      <c r="AE367" s="49"/>
      <c r="AF367" s="49"/>
      <c r="AG367" s="49"/>
      <c r="AH367" s="49"/>
      <c r="AI367" s="49"/>
      <c r="AJ367" s="49"/>
      <c r="AK367" s="49"/>
      <c r="AL367" s="49"/>
      <c r="AM367" s="49"/>
      <c r="AN367" s="49"/>
      <c r="AO367" s="49"/>
      <c r="AP367" s="49"/>
      <c r="AQ367" s="49"/>
      <c r="AR367" s="49"/>
      <c r="AS367" s="49"/>
      <c r="AT367" s="52"/>
      <c r="AU367" s="52"/>
      <c r="AV367" s="52"/>
      <c r="AW367" s="52"/>
      <c r="AX367" s="52"/>
      <c r="AY367" s="52"/>
    </row>
    <row r="368" spans="1:51" ht="19.5" customHeight="1">
      <c r="A368" s="114">
        <v>43801</v>
      </c>
      <c r="B368" s="28" t="s">
        <v>2574</v>
      </c>
      <c r="C368" s="33">
        <v>41.168757999999997</v>
      </c>
      <c r="D368" s="33">
        <v>75.818128000000002</v>
      </c>
      <c r="E368" s="28">
        <v>40</v>
      </c>
      <c r="F368" s="28">
        <v>0</v>
      </c>
      <c r="G368" s="28" t="s">
        <v>21</v>
      </c>
      <c r="H368" s="28" t="str">
        <f t="shared" si="0"/>
        <v>Rally</v>
      </c>
      <c r="I368" s="28" t="s">
        <v>129</v>
      </c>
      <c r="J368" s="34" t="str">
        <f t="shared" si="1"/>
        <v>China</v>
      </c>
      <c r="K368" s="28" t="s">
        <v>74</v>
      </c>
      <c r="L368" s="34" t="str">
        <f t="shared" si="8"/>
        <v>Property &amp; Land</v>
      </c>
      <c r="M368" s="28"/>
      <c r="N368" s="34" t="str">
        <f t="shared" si="3"/>
        <v/>
      </c>
      <c r="O368" s="28"/>
      <c r="P368" s="28"/>
      <c r="Q368" s="9">
        <f t="shared" si="4"/>
        <v>0</v>
      </c>
      <c r="R368" s="28" t="s">
        <v>2935</v>
      </c>
      <c r="S368" s="28" t="s">
        <v>59</v>
      </c>
      <c r="T368" s="28" t="s">
        <v>81</v>
      </c>
      <c r="U368" s="34" t="str">
        <f t="shared" si="5"/>
        <v>Local Non-Gov Actor</v>
      </c>
      <c r="V368" s="28" t="s">
        <v>48</v>
      </c>
      <c r="W368" s="34" t="str">
        <f t="shared" si="6"/>
        <v>Constructive</v>
      </c>
      <c r="X368" s="28"/>
      <c r="Y368" s="34" t="str">
        <f t="shared" si="7"/>
        <v/>
      </c>
      <c r="Z368" s="113" t="s">
        <v>3036</v>
      </c>
      <c r="AA368" s="13" t="s">
        <v>98</v>
      </c>
      <c r="AB368" s="13" t="s">
        <v>3037</v>
      </c>
      <c r="AC368" s="49"/>
      <c r="AD368" s="49"/>
      <c r="AE368" s="49"/>
      <c r="AF368" s="49"/>
      <c r="AG368" s="49"/>
      <c r="AH368" s="49"/>
      <c r="AI368" s="49"/>
      <c r="AJ368" s="49"/>
      <c r="AK368" s="49"/>
      <c r="AL368" s="49"/>
      <c r="AM368" s="49"/>
      <c r="AN368" s="49"/>
      <c r="AO368" s="49"/>
      <c r="AP368" s="49"/>
      <c r="AQ368" s="49"/>
      <c r="AR368" s="49"/>
      <c r="AS368" s="49"/>
      <c r="AT368" s="52"/>
      <c r="AU368" s="52"/>
      <c r="AV368" s="52"/>
      <c r="AW368" s="52"/>
      <c r="AX368" s="52"/>
      <c r="AY368" s="52"/>
    </row>
    <row r="369" spans="1:51" ht="19.5" customHeight="1">
      <c r="A369" s="114">
        <v>43800</v>
      </c>
      <c r="B369" s="28" t="s">
        <v>1990</v>
      </c>
      <c r="C369" s="33">
        <v>42.875571999999998</v>
      </c>
      <c r="D369" s="33">
        <v>74.603851000000006</v>
      </c>
      <c r="E369" s="28">
        <v>5</v>
      </c>
      <c r="F369" s="28">
        <v>0</v>
      </c>
      <c r="G369" s="13" t="s">
        <v>21</v>
      </c>
      <c r="H369" s="28" t="str">
        <f t="shared" si="0"/>
        <v>Rally</v>
      </c>
      <c r="I369" s="28" t="s">
        <v>79</v>
      </c>
      <c r="J369" s="34" t="str">
        <f t="shared" si="1"/>
        <v>Government Services</v>
      </c>
      <c r="K369" s="28"/>
      <c r="L369" s="34" t="str">
        <f t="shared" si="8"/>
        <v/>
      </c>
      <c r="M369" s="28"/>
      <c r="N369" s="34" t="str">
        <f t="shared" si="3"/>
        <v/>
      </c>
      <c r="O369" s="28"/>
      <c r="P369" s="28"/>
      <c r="Q369" s="9">
        <f t="shared" si="4"/>
        <v>0</v>
      </c>
      <c r="R369" s="28" t="s">
        <v>59</v>
      </c>
      <c r="S369" s="28"/>
      <c r="T369" s="28" t="s">
        <v>59</v>
      </c>
      <c r="U369" s="34" t="str">
        <f t="shared" si="5"/>
        <v>Local Government</v>
      </c>
      <c r="V369" s="28" t="s">
        <v>67</v>
      </c>
      <c r="W369" s="34" t="str">
        <f t="shared" si="6"/>
        <v>Neutral</v>
      </c>
      <c r="X369" s="28"/>
      <c r="Y369" s="34" t="str">
        <f t="shared" si="7"/>
        <v/>
      </c>
      <c r="Z369" s="113" t="s">
        <v>3038</v>
      </c>
      <c r="AA369" s="13" t="s">
        <v>98</v>
      </c>
      <c r="AB369" s="117" t="s">
        <v>3039</v>
      </c>
      <c r="AC369" s="49"/>
      <c r="AD369" s="49"/>
      <c r="AE369" s="49"/>
      <c r="AF369" s="49"/>
      <c r="AG369" s="49"/>
      <c r="AH369" s="49"/>
      <c r="AI369" s="49"/>
      <c r="AJ369" s="49"/>
      <c r="AK369" s="49"/>
      <c r="AL369" s="49"/>
      <c r="AM369" s="49"/>
      <c r="AN369" s="49"/>
      <c r="AO369" s="49"/>
      <c r="AP369" s="49"/>
      <c r="AQ369" s="49"/>
      <c r="AR369" s="49"/>
      <c r="AS369" s="49"/>
      <c r="AT369" s="52"/>
      <c r="AU369" s="52"/>
      <c r="AV369" s="52"/>
      <c r="AW369" s="52"/>
      <c r="AX369" s="52"/>
      <c r="AY369" s="52"/>
    </row>
    <row r="370" spans="1:51" ht="19.5" customHeight="1">
      <c r="A370" s="114">
        <v>43798</v>
      </c>
      <c r="B370" s="28" t="s">
        <v>2520</v>
      </c>
      <c r="C370" s="33">
        <v>41.427897000000002</v>
      </c>
      <c r="D370" s="33">
        <v>75.997845999999996</v>
      </c>
      <c r="E370" s="28">
        <v>300</v>
      </c>
      <c r="F370" s="28">
        <v>0</v>
      </c>
      <c r="G370" s="13" t="s">
        <v>21</v>
      </c>
      <c r="H370" s="13" t="str">
        <f t="shared" si="0"/>
        <v>Rally</v>
      </c>
      <c r="I370" s="13" t="s">
        <v>79</v>
      </c>
      <c r="J370" s="34" t="str">
        <f t="shared" si="1"/>
        <v>Government Services</v>
      </c>
      <c r="K370" s="28"/>
      <c r="L370" s="34" t="str">
        <f t="shared" si="8"/>
        <v/>
      </c>
      <c r="M370" s="28"/>
      <c r="N370" s="34" t="str">
        <f t="shared" si="3"/>
        <v/>
      </c>
      <c r="O370" s="28"/>
      <c r="P370" s="28"/>
      <c r="Q370" s="9">
        <f t="shared" si="4"/>
        <v>0</v>
      </c>
      <c r="R370" s="28" t="s">
        <v>59</v>
      </c>
      <c r="S370" s="28"/>
      <c r="T370" s="28" t="s">
        <v>59</v>
      </c>
      <c r="U370" s="34" t="str">
        <f t="shared" si="5"/>
        <v>Local Government</v>
      </c>
      <c r="V370" s="28" t="s">
        <v>82</v>
      </c>
      <c r="W370" s="34" t="str">
        <f t="shared" si="6"/>
        <v>Constructive</v>
      </c>
      <c r="X370" s="28"/>
      <c r="Y370" s="34" t="str">
        <f t="shared" si="7"/>
        <v/>
      </c>
      <c r="Z370" s="113" t="s">
        <v>3040</v>
      </c>
      <c r="AA370" s="13" t="s">
        <v>98</v>
      </c>
      <c r="AB370" s="117" t="s">
        <v>3041</v>
      </c>
      <c r="AC370" s="49"/>
      <c r="AD370" s="49"/>
      <c r="AE370" s="49"/>
      <c r="AF370" s="49"/>
      <c r="AG370" s="49"/>
      <c r="AH370" s="49"/>
      <c r="AI370" s="49"/>
      <c r="AJ370" s="49"/>
      <c r="AK370" s="49"/>
      <c r="AL370" s="49"/>
      <c r="AM370" s="49"/>
      <c r="AN370" s="49"/>
      <c r="AO370" s="49"/>
      <c r="AP370" s="49"/>
      <c r="AQ370" s="49"/>
      <c r="AR370" s="49"/>
      <c r="AS370" s="49"/>
      <c r="AT370" s="52"/>
      <c r="AU370" s="52"/>
      <c r="AV370" s="52"/>
      <c r="AW370" s="52"/>
      <c r="AX370" s="52"/>
      <c r="AY370" s="52"/>
    </row>
    <row r="371" spans="1:51" ht="19.5" customHeight="1">
      <c r="A371" s="114">
        <v>43794</v>
      </c>
      <c r="B371" s="28" t="s">
        <v>1990</v>
      </c>
      <c r="C371" s="33">
        <v>42.876148999999998</v>
      </c>
      <c r="D371" s="33">
        <v>74.600093999999999</v>
      </c>
      <c r="E371" s="28">
        <v>2000</v>
      </c>
      <c r="F371" s="28">
        <v>0</v>
      </c>
      <c r="G371" s="28" t="s">
        <v>101</v>
      </c>
      <c r="H371" s="28" t="str">
        <f t="shared" si="0"/>
        <v>Disruptive</v>
      </c>
      <c r="I371" s="28" t="s">
        <v>266</v>
      </c>
      <c r="J371" s="34" t="str">
        <f t="shared" si="1"/>
        <v>Finance</v>
      </c>
      <c r="K371" s="28" t="s">
        <v>51</v>
      </c>
      <c r="L371" s="34" t="str">
        <f t="shared" si="8"/>
        <v>Justice</v>
      </c>
      <c r="M371" s="28"/>
      <c r="N371" s="34" t="str">
        <f t="shared" si="3"/>
        <v/>
      </c>
      <c r="O371" s="28"/>
      <c r="P371" s="28"/>
      <c r="Q371" s="9">
        <f t="shared" si="4"/>
        <v>0</v>
      </c>
      <c r="R371" s="115" t="s">
        <v>3002</v>
      </c>
      <c r="S371" s="28" t="s">
        <v>490</v>
      </c>
      <c r="T371" s="28" t="s">
        <v>76</v>
      </c>
      <c r="U371" s="34" t="str">
        <f t="shared" si="5"/>
        <v>Local Non-Gov Actor</v>
      </c>
      <c r="V371" s="28" t="s">
        <v>205</v>
      </c>
      <c r="W371" s="34" t="str">
        <f t="shared" si="6"/>
        <v>Cautious</v>
      </c>
      <c r="X371" s="28"/>
      <c r="Y371" s="34" t="str">
        <f t="shared" si="7"/>
        <v/>
      </c>
      <c r="Z371" s="113" t="s">
        <v>3042</v>
      </c>
      <c r="AA371" s="13" t="s">
        <v>27</v>
      </c>
      <c r="AB371" s="117" t="s">
        <v>3043</v>
      </c>
      <c r="AC371" s="49"/>
      <c r="AD371" s="49"/>
      <c r="AE371" s="49"/>
      <c r="AF371" s="49"/>
      <c r="AG371" s="49"/>
      <c r="AH371" s="49"/>
      <c r="AI371" s="49"/>
      <c r="AJ371" s="49"/>
      <c r="AK371" s="49"/>
      <c r="AL371" s="49"/>
      <c r="AM371" s="49"/>
      <c r="AN371" s="49"/>
      <c r="AO371" s="49"/>
      <c r="AP371" s="49"/>
      <c r="AQ371" s="49"/>
      <c r="AR371" s="49"/>
      <c r="AS371" s="49"/>
      <c r="AT371" s="52"/>
      <c r="AU371" s="52"/>
      <c r="AV371" s="52"/>
      <c r="AW371" s="52"/>
      <c r="AX371" s="52"/>
      <c r="AY371" s="52"/>
    </row>
    <row r="372" spans="1:51" ht="19.5" customHeight="1">
      <c r="A372" s="114">
        <v>43794</v>
      </c>
      <c r="B372" s="28" t="s">
        <v>2120</v>
      </c>
      <c r="C372" s="115">
        <v>42.485092999999999</v>
      </c>
      <c r="D372" s="115">
        <v>78.389076000000003</v>
      </c>
      <c r="E372" s="28">
        <v>5</v>
      </c>
      <c r="F372" s="28">
        <v>0</v>
      </c>
      <c r="G372" s="13" t="s">
        <v>21</v>
      </c>
      <c r="H372" s="28" t="str">
        <f t="shared" si="0"/>
        <v>Rally</v>
      </c>
      <c r="I372" s="28" t="s">
        <v>266</v>
      </c>
      <c r="J372" s="34" t="str">
        <f t="shared" si="1"/>
        <v>Finance</v>
      </c>
      <c r="K372" s="28"/>
      <c r="L372" s="34" t="str">
        <f t="shared" si="8"/>
        <v/>
      </c>
      <c r="M372" s="28"/>
      <c r="N372" s="34" t="str">
        <f t="shared" si="3"/>
        <v/>
      </c>
      <c r="O372" s="28"/>
      <c r="P372" s="28"/>
      <c r="Q372" s="9">
        <f t="shared" si="4"/>
        <v>0</v>
      </c>
      <c r="R372" s="13" t="s">
        <v>24</v>
      </c>
      <c r="S372" s="28"/>
      <c r="T372" s="28" t="s">
        <v>24</v>
      </c>
      <c r="U372" s="34" t="str">
        <f t="shared" si="5"/>
        <v>National Government</v>
      </c>
      <c r="V372" s="28" t="s">
        <v>67</v>
      </c>
      <c r="W372" s="34" t="str">
        <f t="shared" si="6"/>
        <v>Neutral</v>
      </c>
      <c r="X372" s="28"/>
      <c r="Y372" s="34" t="str">
        <f t="shared" si="7"/>
        <v/>
      </c>
      <c r="Z372" s="113" t="s">
        <v>3044</v>
      </c>
      <c r="AA372" s="13" t="s">
        <v>98</v>
      </c>
      <c r="AB372" s="13" t="s">
        <v>3045</v>
      </c>
      <c r="AC372" s="49"/>
      <c r="AD372" s="49"/>
      <c r="AE372" s="49"/>
      <c r="AF372" s="49"/>
      <c r="AG372" s="49"/>
      <c r="AH372" s="49"/>
      <c r="AI372" s="49"/>
      <c r="AJ372" s="49"/>
      <c r="AK372" s="49"/>
      <c r="AL372" s="49"/>
      <c r="AM372" s="49"/>
      <c r="AN372" s="49"/>
      <c r="AO372" s="49"/>
      <c r="AP372" s="49"/>
      <c r="AQ372" s="49"/>
      <c r="AR372" s="49"/>
      <c r="AS372" s="49"/>
      <c r="AT372" s="52"/>
      <c r="AU372" s="52"/>
      <c r="AV372" s="52"/>
      <c r="AW372" s="52"/>
      <c r="AX372" s="52"/>
      <c r="AY372" s="52"/>
    </row>
    <row r="373" spans="1:51" ht="19.5" customHeight="1">
      <c r="A373" s="114">
        <v>43788</v>
      </c>
      <c r="B373" s="28" t="s">
        <v>2131</v>
      </c>
      <c r="C373" s="33">
        <v>42.460026999999997</v>
      </c>
      <c r="D373" s="33">
        <v>76.185775000000007</v>
      </c>
      <c r="E373" s="28">
        <v>10</v>
      </c>
      <c r="F373" s="28">
        <v>0</v>
      </c>
      <c r="G373" s="13" t="s">
        <v>21</v>
      </c>
      <c r="H373" s="28" t="str">
        <f t="shared" si="0"/>
        <v>Rally</v>
      </c>
      <c r="I373" s="28" t="s">
        <v>266</v>
      </c>
      <c r="J373" s="34" t="str">
        <f t="shared" si="1"/>
        <v>Finance</v>
      </c>
      <c r="K373" s="28"/>
      <c r="L373" s="34" t="str">
        <f t="shared" si="8"/>
        <v/>
      </c>
      <c r="M373" s="28"/>
      <c r="N373" s="34" t="str">
        <f t="shared" si="3"/>
        <v/>
      </c>
      <c r="O373" s="28"/>
      <c r="P373" s="28"/>
      <c r="Q373" s="9">
        <f t="shared" si="4"/>
        <v>0</v>
      </c>
      <c r="R373" s="28" t="s">
        <v>3046</v>
      </c>
      <c r="S373" s="28"/>
      <c r="T373" s="28" t="s">
        <v>66</v>
      </c>
      <c r="U373" s="34" t="str">
        <f t="shared" si="5"/>
        <v>Justice System</v>
      </c>
      <c r="V373" s="28" t="s">
        <v>67</v>
      </c>
      <c r="W373" s="34" t="str">
        <f t="shared" si="6"/>
        <v>Neutral</v>
      </c>
      <c r="X373" s="28"/>
      <c r="Y373" s="34" t="str">
        <f t="shared" si="7"/>
        <v/>
      </c>
      <c r="Z373" s="113" t="s">
        <v>3047</v>
      </c>
      <c r="AA373" s="13" t="s">
        <v>98</v>
      </c>
      <c r="AB373" s="117" t="s">
        <v>3048</v>
      </c>
      <c r="AC373" s="49"/>
      <c r="AD373" s="49"/>
      <c r="AE373" s="49"/>
      <c r="AF373" s="49"/>
      <c r="AG373" s="49"/>
      <c r="AH373" s="49"/>
      <c r="AI373" s="49"/>
      <c r="AJ373" s="49"/>
      <c r="AK373" s="49"/>
      <c r="AL373" s="49"/>
      <c r="AM373" s="49"/>
      <c r="AN373" s="49"/>
      <c r="AO373" s="49"/>
      <c r="AP373" s="49"/>
      <c r="AQ373" s="49"/>
      <c r="AR373" s="49"/>
      <c r="AS373" s="49"/>
      <c r="AT373" s="52"/>
      <c r="AU373" s="52"/>
      <c r="AV373" s="52"/>
      <c r="AW373" s="52"/>
      <c r="AX373" s="52"/>
      <c r="AY373" s="52"/>
    </row>
    <row r="374" spans="1:51" ht="19.5" customHeight="1">
      <c r="A374" s="114">
        <v>43785</v>
      </c>
      <c r="B374" s="28" t="s">
        <v>1990</v>
      </c>
      <c r="C374" s="33">
        <v>42.875028</v>
      </c>
      <c r="D374" s="33">
        <v>74.626872000000006</v>
      </c>
      <c r="E374" s="28">
        <v>30</v>
      </c>
      <c r="F374" s="28">
        <v>0</v>
      </c>
      <c r="G374" s="28" t="s">
        <v>21</v>
      </c>
      <c r="H374" s="28" t="str">
        <f t="shared" si="0"/>
        <v>Rally</v>
      </c>
      <c r="I374" s="28" t="s">
        <v>64</v>
      </c>
      <c r="J374" s="34" t="str">
        <f t="shared" si="1"/>
        <v>Human Rights</v>
      </c>
      <c r="K374" s="28"/>
      <c r="L374" s="34" t="str">
        <f t="shared" si="8"/>
        <v/>
      </c>
      <c r="M374" s="28"/>
      <c r="N374" s="34" t="str">
        <f t="shared" si="3"/>
        <v/>
      </c>
      <c r="O374" s="28"/>
      <c r="P374" s="28"/>
      <c r="Q374" s="9">
        <f t="shared" si="4"/>
        <v>0</v>
      </c>
      <c r="R374" s="28" t="s">
        <v>1564</v>
      </c>
      <c r="S374" s="28"/>
      <c r="T374" s="28" t="s">
        <v>24</v>
      </c>
      <c r="U374" s="34" t="str">
        <f t="shared" si="5"/>
        <v>National Government</v>
      </c>
      <c r="V374" s="28" t="s">
        <v>67</v>
      </c>
      <c r="W374" s="34" t="str">
        <f t="shared" si="6"/>
        <v>Neutral</v>
      </c>
      <c r="X374" s="28"/>
      <c r="Y374" s="34" t="str">
        <f t="shared" si="7"/>
        <v/>
      </c>
      <c r="Z374" s="113" t="s">
        <v>3049</v>
      </c>
      <c r="AA374" s="13" t="s">
        <v>27</v>
      </c>
      <c r="AB374" s="13" t="s">
        <v>3050</v>
      </c>
      <c r="AC374" s="49"/>
      <c r="AD374" s="49"/>
      <c r="AE374" s="49"/>
      <c r="AF374" s="49"/>
      <c r="AG374" s="49"/>
      <c r="AH374" s="49"/>
      <c r="AI374" s="49"/>
      <c r="AJ374" s="49"/>
      <c r="AK374" s="49"/>
      <c r="AL374" s="49"/>
      <c r="AM374" s="49"/>
      <c r="AN374" s="49"/>
      <c r="AO374" s="49"/>
      <c r="AP374" s="49"/>
      <c r="AQ374" s="49"/>
      <c r="AR374" s="49"/>
      <c r="AS374" s="49"/>
      <c r="AT374" s="52"/>
      <c r="AU374" s="52"/>
      <c r="AV374" s="52"/>
      <c r="AW374" s="52"/>
      <c r="AX374" s="52"/>
      <c r="AY374" s="52"/>
    </row>
    <row r="375" spans="1:51" ht="19.5" customHeight="1">
      <c r="A375" s="114">
        <v>43784</v>
      </c>
      <c r="B375" s="28" t="s">
        <v>3051</v>
      </c>
      <c r="C375" s="33">
        <v>42.871184</v>
      </c>
      <c r="D375" s="33">
        <v>74.694327999999999</v>
      </c>
      <c r="E375" s="28">
        <v>100</v>
      </c>
      <c r="F375" s="28">
        <v>0</v>
      </c>
      <c r="G375" s="13" t="s">
        <v>21</v>
      </c>
      <c r="H375" s="28" t="str">
        <f t="shared" si="0"/>
        <v>Rally</v>
      </c>
      <c r="I375" s="28" t="s">
        <v>79</v>
      </c>
      <c r="J375" s="34" t="str">
        <f t="shared" si="1"/>
        <v>Government Services</v>
      </c>
      <c r="K375" s="28"/>
      <c r="L375" s="34" t="str">
        <f t="shared" si="8"/>
        <v/>
      </c>
      <c r="M375" s="28"/>
      <c r="N375" s="34" t="str">
        <f t="shared" si="3"/>
        <v/>
      </c>
      <c r="O375" s="28"/>
      <c r="P375" s="28"/>
      <c r="Q375" s="9">
        <f t="shared" si="4"/>
        <v>0</v>
      </c>
      <c r="R375" s="28" t="s">
        <v>59</v>
      </c>
      <c r="S375" s="28"/>
      <c r="T375" s="28" t="s">
        <v>59</v>
      </c>
      <c r="U375" s="34" t="str">
        <f t="shared" si="5"/>
        <v>Local Government</v>
      </c>
      <c r="V375" s="28" t="s">
        <v>48</v>
      </c>
      <c r="W375" s="34" t="str">
        <f t="shared" si="6"/>
        <v>Constructive</v>
      </c>
      <c r="X375" s="28"/>
      <c r="Y375" s="34" t="str">
        <f t="shared" si="7"/>
        <v/>
      </c>
      <c r="Z375" s="113" t="s">
        <v>3052</v>
      </c>
      <c r="AA375" s="13" t="s">
        <v>27</v>
      </c>
      <c r="AB375" s="117" t="s">
        <v>3053</v>
      </c>
      <c r="AC375" s="49"/>
      <c r="AD375" s="49"/>
      <c r="AE375" s="49"/>
      <c r="AF375" s="49"/>
      <c r="AG375" s="49"/>
      <c r="AH375" s="49"/>
      <c r="AI375" s="49"/>
      <c r="AJ375" s="49"/>
      <c r="AK375" s="49"/>
      <c r="AL375" s="49"/>
      <c r="AM375" s="49"/>
      <c r="AN375" s="49"/>
      <c r="AO375" s="49"/>
      <c r="AP375" s="49"/>
      <c r="AQ375" s="49"/>
      <c r="AR375" s="49"/>
      <c r="AS375" s="49"/>
      <c r="AT375" s="52"/>
      <c r="AU375" s="52"/>
      <c r="AV375" s="52"/>
      <c r="AW375" s="52"/>
      <c r="AX375" s="52"/>
      <c r="AY375" s="52"/>
    </row>
    <row r="376" spans="1:51" ht="19.5" customHeight="1">
      <c r="A376" s="114">
        <v>43781</v>
      </c>
      <c r="B376" s="28" t="s">
        <v>1990</v>
      </c>
      <c r="C376" s="33">
        <v>42.876142000000002</v>
      </c>
      <c r="D376" s="33">
        <v>74.599577999999994</v>
      </c>
      <c r="E376" s="28">
        <v>15</v>
      </c>
      <c r="F376" s="28">
        <v>0</v>
      </c>
      <c r="G376" s="13" t="s">
        <v>21</v>
      </c>
      <c r="H376" s="28" t="str">
        <f t="shared" si="0"/>
        <v>Rally</v>
      </c>
      <c r="I376" s="28" t="s">
        <v>266</v>
      </c>
      <c r="J376" s="34" t="str">
        <f t="shared" si="1"/>
        <v>Finance</v>
      </c>
      <c r="K376" s="28" t="s">
        <v>51</v>
      </c>
      <c r="L376" s="34" t="str">
        <f t="shared" si="8"/>
        <v>Justice</v>
      </c>
      <c r="M376" s="28"/>
      <c r="N376" s="34" t="str">
        <f t="shared" si="3"/>
        <v/>
      </c>
      <c r="O376" s="28"/>
      <c r="P376" s="28"/>
      <c r="Q376" s="9">
        <f t="shared" si="4"/>
        <v>0</v>
      </c>
      <c r="R376" s="28" t="s">
        <v>181</v>
      </c>
      <c r="S376" s="28"/>
      <c r="T376" s="28" t="s">
        <v>53</v>
      </c>
      <c r="U376" s="34" t="str">
        <f t="shared" si="5"/>
        <v>Justice System</v>
      </c>
      <c r="V376" s="28" t="s">
        <v>67</v>
      </c>
      <c r="W376" s="34" t="str">
        <f t="shared" si="6"/>
        <v>Neutral</v>
      </c>
      <c r="X376" s="28"/>
      <c r="Y376" s="34" t="str">
        <f t="shared" si="7"/>
        <v/>
      </c>
      <c r="Z376" s="113" t="s">
        <v>3054</v>
      </c>
      <c r="AA376" s="13" t="s">
        <v>27</v>
      </c>
      <c r="AB376" s="117" t="s">
        <v>3055</v>
      </c>
      <c r="AC376" s="49"/>
      <c r="AD376" s="49"/>
      <c r="AE376" s="49"/>
      <c r="AF376" s="49"/>
      <c r="AG376" s="49"/>
      <c r="AH376" s="49"/>
      <c r="AI376" s="49"/>
      <c r="AJ376" s="49"/>
      <c r="AK376" s="49"/>
      <c r="AL376" s="49"/>
      <c r="AM376" s="49"/>
      <c r="AN376" s="49"/>
      <c r="AO376" s="49"/>
      <c r="AP376" s="49"/>
      <c r="AQ376" s="49"/>
      <c r="AR376" s="49"/>
      <c r="AS376" s="49"/>
      <c r="AT376" s="52"/>
      <c r="AU376" s="52"/>
      <c r="AV376" s="52"/>
      <c r="AW376" s="52"/>
      <c r="AX376" s="52"/>
      <c r="AY376" s="52"/>
    </row>
    <row r="377" spans="1:51" ht="19.5" customHeight="1">
      <c r="A377" s="114">
        <v>43780</v>
      </c>
      <c r="B377" s="28" t="s">
        <v>2500</v>
      </c>
      <c r="C377" s="33">
        <v>42.789344</v>
      </c>
      <c r="D377" s="33">
        <v>75.699470000000005</v>
      </c>
      <c r="E377" s="28">
        <v>15</v>
      </c>
      <c r="F377" s="28">
        <v>0</v>
      </c>
      <c r="G377" s="13" t="s">
        <v>21</v>
      </c>
      <c r="H377" s="28" t="str">
        <f t="shared" si="0"/>
        <v>Rally</v>
      </c>
      <c r="I377" s="28" t="s">
        <v>51</v>
      </c>
      <c r="J377" s="34" t="str">
        <f t="shared" si="1"/>
        <v>Justice</v>
      </c>
      <c r="K377" s="28" t="s">
        <v>378</v>
      </c>
      <c r="L377" s="34" t="str">
        <f t="shared" si="8"/>
        <v>Human Rights</v>
      </c>
      <c r="M377" s="28"/>
      <c r="N377" s="34" t="str">
        <f t="shared" si="3"/>
        <v/>
      </c>
      <c r="O377" s="28"/>
      <c r="P377" s="28"/>
      <c r="Q377" s="9">
        <f t="shared" si="4"/>
        <v>0</v>
      </c>
      <c r="R377" s="28" t="s">
        <v>782</v>
      </c>
      <c r="S377" s="28"/>
      <c r="T377" s="28" t="s">
        <v>53</v>
      </c>
      <c r="U377" s="34" t="str">
        <f t="shared" si="5"/>
        <v>Justice System</v>
      </c>
      <c r="V377" s="28" t="s">
        <v>48</v>
      </c>
      <c r="W377" s="34" t="str">
        <f t="shared" si="6"/>
        <v>Constructive</v>
      </c>
      <c r="X377" s="28"/>
      <c r="Y377" s="34" t="str">
        <f t="shared" si="7"/>
        <v/>
      </c>
      <c r="Z377" s="113" t="s">
        <v>3056</v>
      </c>
      <c r="AA377" s="13" t="s">
        <v>98</v>
      </c>
      <c r="AB377" s="117" t="s">
        <v>3057</v>
      </c>
      <c r="AC377" s="49"/>
      <c r="AD377" s="49"/>
      <c r="AE377" s="49"/>
      <c r="AF377" s="49"/>
      <c r="AG377" s="49"/>
      <c r="AH377" s="49"/>
      <c r="AI377" s="49"/>
      <c r="AJ377" s="49"/>
      <c r="AK377" s="49"/>
      <c r="AL377" s="49"/>
      <c r="AM377" s="49"/>
      <c r="AN377" s="49"/>
      <c r="AO377" s="49"/>
      <c r="AP377" s="49"/>
      <c r="AQ377" s="49"/>
      <c r="AR377" s="49"/>
      <c r="AS377" s="49"/>
      <c r="AT377" s="52"/>
      <c r="AU377" s="52"/>
      <c r="AV377" s="52"/>
      <c r="AW377" s="52"/>
      <c r="AX377" s="52"/>
      <c r="AY377" s="52"/>
    </row>
    <row r="378" spans="1:51" ht="19.5" customHeight="1">
      <c r="A378" s="114">
        <v>43775</v>
      </c>
      <c r="B378" s="28" t="s">
        <v>1990</v>
      </c>
      <c r="C378" s="33">
        <v>42.876142000000002</v>
      </c>
      <c r="D378" s="33">
        <v>74.599577999999994</v>
      </c>
      <c r="E378" s="28">
        <v>20</v>
      </c>
      <c r="F378" s="28">
        <v>0</v>
      </c>
      <c r="G378" s="28" t="s">
        <v>21</v>
      </c>
      <c r="H378" s="28" t="str">
        <f t="shared" si="0"/>
        <v>Rally</v>
      </c>
      <c r="I378" s="28" t="s">
        <v>58</v>
      </c>
      <c r="J378" s="34" t="str">
        <f t="shared" si="1"/>
        <v>Government Services</v>
      </c>
      <c r="K378" s="28"/>
      <c r="L378" s="34" t="str">
        <f t="shared" si="8"/>
        <v/>
      </c>
      <c r="M378" s="28"/>
      <c r="N378" s="34" t="str">
        <f t="shared" si="3"/>
        <v/>
      </c>
      <c r="O378" s="28"/>
      <c r="P378" s="28"/>
      <c r="Q378" s="9">
        <f t="shared" si="4"/>
        <v>0</v>
      </c>
      <c r="R378" s="13" t="s">
        <v>3058</v>
      </c>
      <c r="S378" s="28"/>
      <c r="T378" s="28" t="s">
        <v>76</v>
      </c>
      <c r="U378" s="34" t="str">
        <f t="shared" si="5"/>
        <v>Local Non-Gov Actor</v>
      </c>
      <c r="V378" s="28" t="s">
        <v>67</v>
      </c>
      <c r="W378" s="34" t="str">
        <f t="shared" si="6"/>
        <v>Neutral</v>
      </c>
      <c r="X378" s="28"/>
      <c r="Y378" s="34" t="str">
        <f t="shared" si="7"/>
        <v/>
      </c>
      <c r="Z378" s="113" t="s">
        <v>3059</v>
      </c>
      <c r="AA378" s="13" t="s">
        <v>27</v>
      </c>
      <c r="AB378" s="117" t="s">
        <v>3060</v>
      </c>
      <c r="AC378" s="49"/>
      <c r="AD378" s="49"/>
      <c r="AE378" s="49"/>
      <c r="AF378" s="49"/>
      <c r="AG378" s="49"/>
      <c r="AH378" s="49"/>
      <c r="AI378" s="49"/>
      <c r="AJ378" s="49"/>
      <c r="AK378" s="49"/>
      <c r="AL378" s="49"/>
      <c r="AM378" s="49"/>
      <c r="AN378" s="49"/>
      <c r="AO378" s="49"/>
      <c r="AP378" s="49"/>
      <c r="AQ378" s="49"/>
      <c r="AR378" s="49"/>
      <c r="AS378" s="49"/>
      <c r="AT378" s="52"/>
      <c r="AU378" s="52"/>
      <c r="AV378" s="52"/>
      <c r="AW378" s="52"/>
      <c r="AX378" s="52"/>
      <c r="AY378" s="52"/>
    </row>
    <row r="379" spans="1:51" ht="19.5" customHeight="1">
      <c r="A379" s="114">
        <v>43773</v>
      </c>
      <c r="B379" s="28" t="s">
        <v>1990</v>
      </c>
      <c r="C379" s="33">
        <v>42.875110999999997</v>
      </c>
      <c r="D379" s="33">
        <v>74.626278999999997</v>
      </c>
      <c r="E379" s="28">
        <v>5</v>
      </c>
      <c r="F379" s="28">
        <v>0</v>
      </c>
      <c r="G379" s="13" t="s">
        <v>21</v>
      </c>
      <c r="H379" s="28" t="str">
        <f t="shared" si="0"/>
        <v>Rally</v>
      </c>
      <c r="I379" s="28" t="s">
        <v>266</v>
      </c>
      <c r="J379" s="34" t="str">
        <f t="shared" si="1"/>
        <v>Finance</v>
      </c>
      <c r="K379" s="28"/>
      <c r="L379" s="34" t="str">
        <f t="shared" si="8"/>
        <v/>
      </c>
      <c r="M379" s="28"/>
      <c r="N379" s="34" t="str">
        <f t="shared" si="3"/>
        <v/>
      </c>
      <c r="O379" s="28"/>
      <c r="P379" s="28"/>
      <c r="Q379" s="9">
        <f t="shared" si="4"/>
        <v>0</v>
      </c>
      <c r="R379" s="13" t="s">
        <v>3046</v>
      </c>
      <c r="S379" s="28"/>
      <c r="T379" s="28" t="s">
        <v>66</v>
      </c>
      <c r="U379" s="34" t="str">
        <f t="shared" si="5"/>
        <v>Justice System</v>
      </c>
      <c r="V379" s="28" t="s">
        <v>67</v>
      </c>
      <c r="W379" s="34" t="str">
        <f t="shared" si="6"/>
        <v>Neutral</v>
      </c>
      <c r="X379" s="28"/>
      <c r="Y379" s="34" t="str">
        <f t="shared" si="7"/>
        <v/>
      </c>
      <c r="Z379" s="113" t="s">
        <v>3061</v>
      </c>
      <c r="AA379" s="13" t="s">
        <v>27</v>
      </c>
      <c r="AB379" s="13" t="s">
        <v>3062</v>
      </c>
      <c r="AC379" s="49"/>
      <c r="AD379" s="49"/>
      <c r="AE379" s="49"/>
      <c r="AF379" s="49"/>
      <c r="AG379" s="49"/>
      <c r="AH379" s="49"/>
      <c r="AI379" s="49"/>
      <c r="AJ379" s="49"/>
      <c r="AK379" s="49"/>
      <c r="AL379" s="49"/>
      <c r="AM379" s="49"/>
      <c r="AN379" s="49"/>
      <c r="AO379" s="49"/>
      <c r="AP379" s="49"/>
      <c r="AQ379" s="49"/>
      <c r="AR379" s="49"/>
      <c r="AS379" s="49"/>
      <c r="AT379" s="52"/>
      <c r="AU379" s="52"/>
      <c r="AV379" s="52"/>
      <c r="AW379" s="52"/>
      <c r="AX379" s="52"/>
      <c r="AY379" s="52"/>
    </row>
    <row r="380" spans="1:51" ht="19.5" customHeight="1">
      <c r="A380" s="114">
        <v>43768</v>
      </c>
      <c r="B380" s="28" t="s">
        <v>1990</v>
      </c>
      <c r="C380" s="33" t="s">
        <v>3063</v>
      </c>
      <c r="D380" s="33">
        <v>74.600260000000006</v>
      </c>
      <c r="E380" s="28">
        <v>5</v>
      </c>
      <c r="F380" s="28">
        <v>0</v>
      </c>
      <c r="G380" s="13" t="s">
        <v>21</v>
      </c>
      <c r="H380" s="28" t="str">
        <f t="shared" si="0"/>
        <v>Rally</v>
      </c>
      <c r="I380" s="28" t="s">
        <v>74</v>
      </c>
      <c r="J380" s="34" t="str">
        <f t="shared" si="1"/>
        <v>Property &amp; Land</v>
      </c>
      <c r="K380" s="28"/>
      <c r="L380" s="34" t="str">
        <f t="shared" si="8"/>
        <v/>
      </c>
      <c r="M380" s="28"/>
      <c r="N380" s="34" t="str">
        <f t="shared" si="3"/>
        <v/>
      </c>
      <c r="O380" s="28"/>
      <c r="P380" s="28"/>
      <c r="Q380" s="9">
        <f t="shared" si="4"/>
        <v>0</v>
      </c>
      <c r="R380" s="28" t="s">
        <v>782</v>
      </c>
      <c r="S380" s="28"/>
      <c r="T380" s="13" t="s">
        <v>59</v>
      </c>
      <c r="U380" s="34" t="str">
        <f t="shared" si="5"/>
        <v>Local Government</v>
      </c>
      <c r="V380" s="28" t="s">
        <v>48</v>
      </c>
      <c r="W380" s="34" t="str">
        <f t="shared" si="6"/>
        <v>Constructive</v>
      </c>
      <c r="X380" s="28"/>
      <c r="Y380" s="34" t="str">
        <f t="shared" si="7"/>
        <v/>
      </c>
      <c r="Z380" s="113" t="s">
        <v>3064</v>
      </c>
      <c r="AA380" s="13" t="s">
        <v>98</v>
      </c>
      <c r="AB380" s="117" t="s">
        <v>3065</v>
      </c>
      <c r="AC380" s="49"/>
      <c r="AD380" s="49"/>
      <c r="AE380" s="49"/>
      <c r="AF380" s="49"/>
      <c r="AG380" s="49"/>
      <c r="AH380" s="49"/>
      <c r="AI380" s="49"/>
      <c r="AJ380" s="49"/>
      <c r="AK380" s="49"/>
      <c r="AL380" s="49"/>
      <c r="AM380" s="49"/>
      <c r="AN380" s="49"/>
      <c r="AO380" s="49"/>
      <c r="AP380" s="49"/>
      <c r="AQ380" s="49"/>
      <c r="AR380" s="49"/>
      <c r="AS380" s="49"/>
      <c r="AT380" s="52"/>
      <c r="AU380" s="52"/>
      <c r="AV380" s="52"/>
      <c r="AW380" s="52"/>
      <c r="AX380" s="52"/>
      <c r="AY380" s="52"/>
    </row>
    <row r="381" spans="1:51" ht="19.5" customHeight="1">
      <c r="A381" s="114">
        <v>43763</v>
      </c>
      <c r="B381" s="28" t="s">
        <v>3066</v>
      </c>
      <c r="C381" s="33">
        <v>42.941941</v>
      </c>
      <c r="D381" s="33">
        <v>74.702832999999998</v>
      </c>
      <c r="E381" s="28">
        <v>20</v>
      </c>
      <c r="F381" s="28">
        <v>0</v>
      </c>
      <c r="G381" s="13" t="s">
        <v>795</v>
      </c>
      <c r="H381" s="28" t="str">
        <f t="shared" si="0"/>
        <v>Violent</v>
      </c>
      <c r="I381" s="28" t="s">
        <v>74</v>
      </c>
      <c r="J381" s="34" t="str">
        <f t="shared" si="1"/>
        <v>Property &amp; Land</v>
      </c>
      <c r="K381" s="28" t="s">
        <v>73</v>
      </c>
      <c r="L381" s="34" t="str">
        <f t="shared" si="8"/>
        <v>Environment &amp; Resource Extraction</v>
      </c>
      <c r="M381" s="28"/>
      <c r="N381" s="34" t="str">
        <f t="shared" si="3"/>
        <v/>
      </c>
      <c r="O381" s="28"/>
      <c r="P381" s="28"/>
      <c r="Q381" s="9">
        <f t="shared" si="4"/>
        <v>0</v>
      </c>
      <c r="R381" s="127" t="s">
        <v>3067</v>
      </c>
      <c r="S381" s="28"/>
      <c r="T381" s="28" t="s">
        <v>81</v>
      </c>
      <c r="U381" s="34" t="str">
        <f t="shared" si="5"/>
        <v>Local Non-Gov Actor</v>
      </c>
      <c r="V381" s="28" t="s">
        <v>67</v>
      </c>
      <c r="W381" s="34" t="str">
        <f t="shared" si="6"/>
        <v>Neutral</v>
      </c>
      <c r="X381" s="28"/>
      <c r="Y381" s="34" t="str">
        <f t="shared" si="7"/>
        <v/>
      </c>
      <c r="Z381" s="113" t="s">
        <v>3068</v>
      </c>
      <c r="AA381" s="13" t="s">
        <v>98</v>
      </c>
      <c r="AB381" s="13" t="s">
        <v>3069</v>
      </c>
      <c r="AC381" s="49"/>
      <c r="AD381" s="49"/>
      <c r="AE381" s="49"/>
      <c r="AF381" s="49"/>
      <c r="AG381" s="49"/>
      <c r="AH381" s="49"/>
      <c r="AI381" s="49"/>
      <c r="AJ381" s="49"/>
      <c r="AK381" s="49"/>
      <c r="AL381" s="49"/>
      <c r="AM381" s="49"/>
      <c r="AN381" s="49"/>
      <c r="AO381" s="49"/>
      <c r="AP381" s="49"/>
      <c r="AQ381" s="49"/>
      <c r="AR381" s="49"/>
      <c r="AS381" s="49"/>
      <c r="AT381" s="52"/>
      <c r="AU381" s="52"/>
      <c r="AV381" s="52"/>
      <c r="AW381" s="52"/>
      <c r="AX381" s="52"/>
      <c r="AY381" s="52"/>
    </row>
    <row r="382" spans="1:51" ht="19.5" customHeight="1">
      <c r="A382" s="114">
        <v>43762</v>
      </c>
      <c r="B382" s="28" t="s">
        <v>2006</v>
      </c>
      <c r="C382" s="28">
        <v>40.529499999999999</v>
      </c>
      <c r="D382" s="28">
        <v>72.806399999999996</v>
      </c>
      <c r="E382" s="28">
        <v>100</v>
      </c>
      <c r="F382" s="28">
        <v>0</v>
      </c>
      <c r="G382" s="13" t="s">
        <v>21</v>
      </c>
      <c r="H382" s="28" t="str">
        <f t="shared" si="0"/>
        <v>Rally</v>
      </c>
      <c r="I382" s="28" t="s">
        <v>45</v>
      </c>
      <c r="J382" s="34" t="str">
        <f t="shared" si="1"/>
        <v>Environment &amp; Resource Extraction</v>
      </c>
      <c r="K382" s="28"/>
      <c r="L382" s="34" t="str">
        <f t="shared" si="8"/>
        <v/>
      </c>
      <c r="M382" s="28"/>
      <c r="N382" s="34" t="str">
        <f t="shared" si="3"/>
        <v/>
      </c>
      <c r="O382" s="28"/>
      <c r="P382" s="28"/>
      <c r="Q382" s="9">
        <f t="shared" si="4"/>
        <v>0</v>
      </c>
      <c r="R382" s="28" t="s">
        <v>3070</v>
      </c>
      <c r="S382" s="28"/>
      <c r="T382" s="28" t="s">
        <v>81</v>
      </c>
      <c r="U382" s="34" t="str">
        <f t="shared" si="5"/>
        <v>Local Non-Gov Actor</v>
      </c>
      <c r="V382" s="28" t="s">
        <v>48</v>
      </c>
      <c r="W382" s="34" t="str">
        <f t="shared" si="6"/>
        <v>Constructive</v>
      </c>
      <c r="X382" s="28"/>
      <c r="Y382" s="34" t="str">
        <f t="shared" si="7"/>
        <v/>
      </c>
      <c r="Z382" s="113" t="s">
        <v>3071</v>
      </c>
      <c r="AA382" s="13" t="s">
        <v>27</v>
      </c>
      <c r="AB382" s="13" t="s">
        <v>3072</v>
      </c>
      <c r="AC382" s="49"/>
      <c r="AD382" s="49"/>
      <c r="AE382" s="49"/>
      <c r="AF382" s="49"/>
      <c r="AG382" s="49"/>
      <c r="AH382" s="49"/>
      <c r="AI382" s="49"/>
      <c r="AJ382" s="49"/>
      <c r="AK382" s="49"/>
      <c r="AL382" s="49"/>
      <c r="AM382" s="49"/>
      <c r="AN382" s="49"/>
      <c r="AO382" s="49"/>
      <c r="AP382" s="49"/>
      <c r="AQ382" s="49"/>
      <c r="AR382" s="49"/>
      <c r="AS382" s="49"/>
      <c r="AT382" s="52"/>
      <c r="AU382" s="52"/>
      <c r="AV382" s="52"/>
      <c r="AW382" s="52"/>
      <c r="AX382" s="52"/>
      <c r="AY382" s="52"/>
    </row>
    <row r="383" spans="1:51" ht="19.5" customHeight="1">
      <c r="A383" s="114">
        <v>43761</v>
      </c>
      <c r="B383" s="28" t="s">
        <v>3073</v>
      </c>
      <c r="C383" s="33">
        <v>40.234127000000001</v>
      </c>
      <c r="D383" s="33">
        <v>73.365244000000004</v>
      </c>
      <c r="E383" s="28">
        <v>30</v>
      </c>
      <c r="F383" s="28">
        <v>0</v>
      </c>
      <c r="G383" s="13" t="s">
        <v>101</v>
      </c>
      <c r="H383" s="28" t="str">
        <f t="shared" si="0"/>
        <v>Disruptive</v>
      </c>
      <c r="I383" s="28" t="s">
        <v>45</v>
      </c>
      <c r="J383" s="34" t="str">
        <f t="shared" si="1"/>
        <v>Environment &amp; Resource Extraction</v>
      </c>
      <c r="K383" s="28" t="s">
        <v>73</v>
      </c>
      <c r="L383" s="34" t="str">
        <f t="shared" si="8"/>
        <v>Environment &amp; Resource Extraction</v>
      </c>
      <c r="M383" s="28"/>
      <c r="N383" s="34" t="str">
        <f t="shared" si="3"/>
        <v/>
      </c>
      <c r="O383" s="28"/>
      <c r="P383" s="28"/>
      <c r="Q383" s="9">
        <f t="shared" si="4"/>
        <v>0</v>
      </c>
      <c r="R383" s="28" t="s">
        <v>3074</v>
      </c>
      <c r="S383" s="28"/>
      <c r="T383" s="28" t="s">
        <v>81</v>
      </c>
      <c r="U383" s="34" t="str">
        <f t="shared" si="5"/>
        <v>Local Non-Gov Actor</v>
      </c>
      <c r="V383" s="28" t="s">
        <v>900</v>
      </c>
      <c r="W383" s="34" t="str">
        <f t="shared" si="6"/>
        <v>Violent</v>
      </c>
      <c r="X383" s="28"/>
      <c r="Y383" s="34" t="str">
        <f t="shared" si="7"/>
        <v/>
      </c>
      <c r="Z383" s="113" t="s">
        <v>3075</v>
      </c>
      <c r="AA383" s="13" t="s">
        <v>98</v>
      </c>
      <c r="AB383" s="117" t="s">
        <v>3076</v>
      </c>
      <c r="AC383" s="49"/>
      <c r="AD383" s="49"/>
      <c r="AE383" s="49"/>
      <c r="AF383" s="49"/>
      <c r="AG383" s="49"/>
      <c r="AH383" s="49"/>
      <c r="AI383" s="49"/>
      <c r="AJ383" s="49"/>
      <c r="AK383" s="49"/>
      <c r="AL383" s="49"/>
      <c r="AM383" s="49"/>
      <c r="AN383" s="49"/>
      <c r="AO383" s="49"/>
      <c r="AP383" s="49"/>
      <c r="AQ383" s="49"/>
      <c r="AR383" s="49"/>
      <c r="AS383" s="49"/>
      <c r="AT383" s="52"/>
      <c r="AU383" s="52"/>
      <c r="AV383" s="52"/>
      <c r="AW383" s="52"/>
      <c r="AX383" s="52"/>
      <c r="AY383" s="52"/>
    </row>
    <row r="384" spans="1:51" ht="19.5" customHeight="1">
      <c r="A384" s="114">
        <v>43757</v>
      </c>
      <c r="B384" s="28" t="s">
        <v>1990</v>
      </c>
      <c r="C384" s="33">
        <v>42.865003999999999</v>
      </c>
      <c r="D384" s="33">
        <v>74.610851999999994</v>
      </c>
      <c r="E384" s="28">
        <v>50</v>
      </c>
      <c r="F384" s="28">
        <v>0</v>
      </c>
      <c r="G384" s="13" t="s">
        <v>21</v>
      </c>
      <c r="H384" s="28" t="str">
        <f t="shared" si="0"/>
        <v>Rally</v>
      </c>
      <c r="I384" s="28" t="s">
        <v>62</v>
      </c>
      <c r="J384" s="34" t="str">
        <f t="shared" si="1"/>
        <v>Justice</v>
      </c>
      <c r="K384" s="28" t="s">
        <v>73</v>
      </c>
      <c r="L384" s="34" t="str">
        <f t="shared" si="8"/>
        <v>Environment &amp; Resource Extraction</v>
      </c>
      <c r="M384" s="28"/>
      <c r="N384" s="34" t="str">
        <f t="shared" si="3"/>
        <v/>
      </c>
      <c r="O384" s="28" t="s">
        <v>3077</v>
      </c>
      <c r="P384" s="28"/>
      <c r="Q384" s="9">
        <f t="shared" si="4"/>
        <v>1</v>
      </c>
      <c r="R384" s="28" t="s">
        <v>782</v>
      </c>
      <c r="S384" s="28"/>
      <c r="T384" s="28" t="s">
        <v>53</v>
      </c>
      <c r="U384" s="34" t="str">
        <f t="shared" si="5"/>
        <v>Justice System</v>
      </c>
      <c r="V384" s="28" t="s">
        <v>205</v>
      </c>
      <c r="W384" s="34" t="str">
        <f t="shared" si="6"/>
        <v>Cautious</v>
      </c>
      <c r="X384" s="28"/>
      <c r="Y384" s="34" t="str">
        <f t="shared" si="7"/>
        <v/>
      </c>
      <c r="Z384" s="113" t="s">
        <v>3078</v>
      </c>
      <c r="AA384" s="13" t="s">
        <v>27</v>
      </c>
      <c r="AB384" s="13" t="s">
        <v>3079</v>
      </c>
      <c r="AC384" s="49"/>
      <c r="AD384" s="49"/>
      <c r="AE384" s="49"/>
      <c r="AF384" s="49"/>
      <c r="AG384" s="49"/>
      <c r="AH384" s="49"/>
      <c r="AI384" s="49"/>
      <c r="AJ384" s="49"/>
      <c r="AK384" s="49"/>
      <c r="AL384" s="49"/>
      <c r="AM384" s="49"/>
      <c r="AN384" s="49"/>
      <c r="AO384" s="49"/>
      <c r="AP384" s="49"/>
      <c r="AQ384" s="49"/>
      <c r="AR384" s="49"/>
      <c r="AS384" s="49"/>
      <c r="AT384" s="52"/>
      <c r="AU384" s="52"/>
      <c r="AV384" s="52"/>
      <c r="AW384" s="52"/>
      <c r="AX384" s="52"/>
      <c r="AY384" s="52"/>
    </row>
    <row r="385" spans="1:51" ht="19.5" customHeight="1">
      <c r="A385" s="114">
        <v>43757</v>
      </c>
      <c r="B385" s="28" t="s">
        <v>3080</v>
      </c>
      <c r="C385" s="33">
        <v>39.878641999999999</v>
      </c>
      <c r="D385" s="33">
        <v>70.521534000000003</v>
      </c>
      <c r="E385" s="28">
        <v>20</v>
      </c>
      <c r="F385" s="28">
        <v>0</v>
      </c>
      <c r="G385" s="13" t="s">
        <v>43</v>
      </c>
      <c r="H385" s="28" t="str">
        <f t="shared" si="0"/>
        <v>Disruptive</v>
      </c>
      <c r="I385" s="28" t="s">
        <v>282</v>
      </c>
      <c r="J385" s="34" t="str">
        <f t="shared" si="1"/>
        <v>Property &amp; Land</v>
      </c>
      <c r="K385" s="28" t="s">
        <v>133</v>
      </c>
      <c r="L385" s="34" t="str">
        <f t="shared" si="8"/>
        <v>Other</v>
      </c>
      <c r="M385" s="28"/>
      <c r="N385" s="34" t="str">
        <f t="shared" si="3"/>
        <v/>
      </c>
      <c r="O385" s="28"/>
      <c r="P385" s="28"/>
      <c r="Q385" s="9">
        <f t="shared" si="4"/>
        <v>0</v>
      </c>
      <c r="R385" s="28" t="s">
        <v>59</v>
      </c>
      <c r="S385" s="28"/>
      <c r="T385" s="28" t="s">
        <v>59</v>
      </c>
      <c r="U385" s="34" t="str">
        <f t="shared" si="5"/>
        <v>Local Government</v>
      </c>
      <c r="V385" s="28" t="s">
        <v>48</v>
      </c>
      <c r="W385" s="34" t="str">
        <f t="shared" si="6"/>
        <v>Constructive</v>
      </c>
      <c r="X385" s="28"/>
      <c r="Y385" s="34" t="str">
        <f t="shared" si="7"/>
        <v/>
      </c>
      <c r="Z385" s="113" t="s">
        <v>3081</v>
      </c>
      <c r="AA385" s="13" t="s">
        <v>98</v>
      </c>
      <c r="AB385" s="117" t="s">
        <v>3082</v>
      </c>
      <c r="AC385" s="49"/>
      <c r="AD385" s="49"/>
      <c r="AE385" s="49"/>
      <c r="AF385" s="49"/>
      <c r="AG385" s="49"/>
      <c r="AH385" s="49"/>
      <c r="AI385" s="49"/>
      <c r="AJ385" s="49"/>
      <c r="AK385" s="49"/>
      <c r="AL385" s="49"/>
      <c r="AM385" s="49"/>
      <c r="AN385" s="49"/>
      <c r="AO385" s="49"/>
      <c r="AP385" s="49"/>
      <c r="AQ385" s="49"/>
      <c r="AR385" s="49"/>
      <c r="AS385" s="49"/>
      <c r="AT385" s="52"/>
      <c r="AU385" s="52"/>
      <c r="AV385" s="52"/>
      <c r="AW385" s="52"/>
      <c r="AX385" s="52"/>
      <c r="AY385" s="52"/>
    </row>
    <row r="386" spans="1:51" ht="19.5" customHeight="1">
      <c r="A386" s="114">
        <v>43753</v>
      </c>
      <c r="B386" s="28" t="s">
        <v>1990</v>
      </c>
      <c r="C386" s="115">
        <v>42.876592000000002</v>
      </c>
      <c r="D386" s="115">
        <v>74.586527000000004</v>
      </c>
      <c r="E386" s="28">
        <v>100</v>
      </c>
      <c r="F386" s="28">
        <v>5</v>
      </c>
      <c r="G386" s="13" t="s">
        <v>21</v>
      </c>
      <c r="H386" s="28" t="str">
        <f t="shared" si="0"/>
        <v>Rally</v>
      </c>
      <c r="I386" s="28" t="s">
        <v>282</v>
      </c>
      <c r="J386" s="34" t="str">
        <f t="shared" si="1"/>
        <v>Property &amp; Land</v>
      </c>
      <c r="K386" s="28" t="s">
        <v>96</v>
      </c>
      <c r="L386" s="34" t="str">
        <f t="shared" si="8"/>
        <v>Property &amp; Land</v>
      </c>
      <c r="M386" s="28"/>
      <c r="N386" s="34" t="str">
        <f t="shared" si="3"/>
        <v/>
      </c>
      <c r="O386" s="28"/>
      <c r="P386" s="28"/>
      <c r="Q386" s="9">
        <f t="shared" si="4"/>
        <v>0</v>
      </c>
      <c r="R386" s="28" t="s">
        <v>2030</v>
      </c>
      <c r="S386" s="28"/>
      <c r="T386" s="28" t="s">
        <v>59</v>
      </c>
      <c r="U386" s="34" t="str">
        <f t="shared" si="5"/>
        <v>Local Government</v>
      </c>
      <c r="V386" s="28" t="s">
        <v>25</v>
      </c>
      <c r="W386" s="34" t="str">
        <f t="shared" si="6"/>
        <v>Violent</v>
      </c>
      <c r="X386" s="28" t="s">
        <v>205</v>
      </c>
      <c r="Y386" s="34" t="str">
        <f t="shared" si="7"/>
        <v>Cautious</v>
      </c>
      <c r="Z386" s="113" t="s">
        <v>3083</v>
      </c>
      <c r="AA386" s="13" t="s">
        <v>27</v>
      </c>
      <c r="AB386" s="13" t="s">
        <v>3084</v>
      </c>
      <c r="AC386" s="49"/>
      <c r="AD386" s="49"/>
      <c r="AE386" s="49"/>
      <c r="AF386" s="49"/>
      <c r="AG386" s="49"/>
      <c r="AH386" s="49"/>
      <c r="AI386" s="49"/>
      <c r="AJ386" s="49"/>
      <c r="AK386" s="49"/>
      <c r="AL386" s="49"/>
      <c r="AM386" s="49"/>
      <c r="AN386" s="49"/>
      <c r="AO386" s="49"/>
      <c r="AP386" s="49"/>
      <c r="AQ386" s="49"/>
      <c r="AR386" s="49"/>
      <c r="AS386" s="49"/>
      <c r="AT386" s="52"/>
      <c r="AU386" s="52"/>
      <c r="AV386" s="52"/>
      <c r="AW386" s="52"/>
      <c r="AX386" s="52"/>
      <c r="AY386" s="52"/>
    </row>
    <row r="387" spans="1:51" ht="19.5" customHeight="1">
      <c r="A387" s="114">
        <v>43753</v>
      </c>
      <c r="B387" s="28" t="s">
        <v>2108</v>
      </c>
      <c r="C387" s="33">
        <v>40.704627000000002</v>
      </c>
      <c r="D387" s="33">
        <v>72.873253000000005</v>
      </c>
      <c r="E387" s="28">
        <v>60</v>
      </c>
      <c r="F387" s="28">
        <v>0</v>
      </c>
      <c r="G387" s="13" t="s">
        <v>21</v>
      </c>
      <c r="H387" s="28" t="str">
        <f t="shared" si="0"/>
        <v>Rally</v>
      </c>
      <c r="I387" s="28" t="s">
        <v>266</v>
      </c>
      <c r="J387" s="34" t="str">
        <f t="shared" si="1"/>
        <v>Finance</v>
      </c>
      <c r="K387" s="28"/>
      <c r="L387" s="34" t="str">
        <f t="shared" si="8"/>
        <v/>
      </c>
      <c r="M387" s="28"/>
      <c r="N387" s="34" t="str">
        <f t="shared" si="3"/>
        <v/>
      </c>
      <c r="O387" s="13"/>
      <c r="P387" s="28"/>
      <c r="Q387" s="9">
        <f t="shared" si="4"/>
        <v>0</v>
      </c>
      <c r="R387" s="118" t="s">
        <v>3085</v>
      </c>
      <c r="S387" s="28"/>
      <c r="T387" s="28" t="s">
        <v>59</v>
      </c>
      <c r="U387" s="34" t="str">
        <f t="shared" si="5"/>
        <v>Local Government</v>
      </c>
      <c r="V387" s="28" t="s">
        <v>82</v>
      </c>
      <c r="W387" s="34" t="str">
        <f t="shared" si="6"/>
        <v>Constructive</v>
      </c>
      <c r="X387" s="28"/>
      <c r="Y387" s="34" t="str">
        <f t="shared" si="7"/>
        <v/>
      </c>
      <c r="Z387" s="113" t="s">
        <v>3086</v>
      </c>
      <c r="AA387" s="13" t="s">
        <v>98</v>
      </c>
      <c r="AB387" s="117" t="s">
        <v>3087</v>
      </c>
      <c r="AC387" s="49"/>
      <c r="AD387" s="49"/>
      <c r="AE387" s="49"/>
      <c r="AF387" s="49"/>
      <c r="AG387" s="49"/>
      <c r="AH387" s="49"/>
      <c r="AI387" s="49"/>
      <c r="AJ387" s="49"/>
      <c r="AK387" s="49"/>
      <c r="AL387" s="49"/>
      <c r="AM387" s="49"/>
      <c r="AN387" s="49"/>
      <c r="AO387" s="49"/>
      <c r="AP387" s="49"/>
      <c r="AQ387" s="49"/>
      <c r="AR387" s="49"/>
      <c r="AS387" s="49"/>
      <c r="AT387" s="52"/>
      <c r="AU387" s="52"/>
      <c r="AV387" s="52"/>
      <c r="AW387" s="52"/>
      <c r="AX387" s="52"/>
      <c r="AY387" s="52"/>
    </row>
    <row r="388" spans="1:51" ht="19.5" customHeight="1">
      <c r="A388" s="114">
        <v>43752</v>
      </c>
      <c r="B388" s="28" t="s">
        <v>2872</v>
      </c>
      <c r="C388" s="33">
        <v>43.051999000000002</v>
      </c>
      <c r="D388" s="33">
        <v>74.464740000000006</v>
      </c>
      <c r="E388" s="28">
        <v>30</v>
      </c>
      <c r="F388" s="28">
        <v>0</v>
      </c>
      <c r="G388" s="28" t="s">
        <v>43</v>
      </c>
      <c r="H388" s="28" t="str">
        <f t="shared" si="0"/>
        <v>Disruptive</v>
      </c>
      <c r="I388" s="28" t="s">
        <v>44</v>
      </c>
      <c r="J388" s="34" t="str">
        <f t="shared" si="1"/>
        <v>Livelihood</v>
      </c>
      <c r="K388" s="28"/>
      <c r="L388" s="34" t="str">
        <f t="shared" si="8"/>
        <v/>
      </c>
      <c r="M388" s="28"/>
      <c r="N388" s="34" t="str">
        <f t="shared" si="3"/>
        <v/>
      </c>
      <c r="O388" s="28"/>
      <c r="P388" s="28"/>
      <c r="Q388" s="9">
        <f t="shared" si="4"/>
        <v>0</v>
      </c>
      <c r="R388" s="127" t="s">
        <v>3088</v>
      </c>
      <c r="S388" s="28"/>
      <c r="T388" s="28" t="s">
        <v>81</v>
      </c>
      <c r="U388" s="34" t="str">
        <f t="shared" si="5"/>
        <v>Local Non-Gov Actor</v>
      </c>
      <c r="V388" s="28" t="s">
        <v>67</v>
      </c>
      <c r="W388" s="34" t="str">
        <f t="shared" si="6"/>
        <v>Neutral</v>
      </c>
      <c r="X388" s="28"/>
      <c r="Y388" s="34" t="str">
        <f t="shared" si="7"/>
        <v/>
      </c>
      <c r="Z388" s="113" t="s">
        <v>3089</v>
      </c>
      <c r="AA388" s="13" t="s">
        <v>27</v>
      </c>
      <c r="AB388" s="13" t="s">
        <v>3090</v>
      </c>
      <c r="AC388" s="49"/>
      <c r="AD388" s="49"/>
      <c r="AE388" s="49"/>
      <c r="AF388" s="49"/>
      <c r="AG388" s="49"/>
      <c r="AH388" s="49"/>
      <c r="AI388" s="49"/>
      <c r="AJ388" s="49"/>
      <c r="AK388" s="49"/>
      <c r="AL388" s="49"/>
      <c r="AM388" s="49"/>
      <c r="AN388" s="49"/>
      <c r="AO388" s="49"/>
      <c r="AP388" s="49"/>
      <c r="AQ388" s="49"/>
      <c r="AR388" s="49"/>
      <c r="AS388" s="49"/>
      <c r="AT388" s="52"/>
      <c r="AU388" s="52"/>
      <c r="AV388" s="52"/>
      <c r="AW388" s="52"/>
      <c r="AX388" s="52"/>
      <c r="AY388" s="52"/>
    </row>
    <row r="389" spans="1:51" ht="19.5" customHeight="1">
      <c r="A389" s="114">
        <v>43752</v>
      </c>
      <c r="B389" s="28" t="s">
        <v>1990</v>
      </c>
      <c r="C389" s="33">
        <v>42.876164000000003</v>
      </c>
      <c r="D389" s="33">
        <v>74.600116999999997</v>
      </c>
      <c r="E389" s="28">
        <v>15</v>
      </c>
      <c r="F389" s="28">
        <v>0</v>
      </c>
      <c r="G389" s="28" t="s">
        <v>21</v>
      </c>
      <c r="H389" s="28" t="str">
        <f t="shared" si="0"/>
        <v>Rally</v>
      </c>
      <c r="I389" s="28" t="s">
        <v>266</v>
      </c>
      <c r="J389" s="34" t="str">
        <f t="shared" si="1"/>
        <v>Finance</v>
      </c>
      <c r="K389" s="28"/>
      <c r="L389" s="34" t="str">
        <f t="shared" si="8"/>
        <v/>
      </c>
      <c r="M389" s="28"/>
      <c r="N389" s="34" t="str">
        <f t="shared" si="3"/>
        <v/>
      </c>
      <c r="O389" s="33" t="s">
        <v>3091</v>
      </c>
      <c r="P389" s="28"/>
      <c r="Q389" s="9">
        <f t="shared" si="4"/>
        <v>1</v>
      </c>
      <c r="R389" s="28" t="s">
        <v>75</v>
      </c>
      <c r="S389" s="28"/>
      <c r="T389" s="28" t="s">
        <v>24</v>
      </c>
      <c r="U389" s="34" t="str">
        <f t="shared" si="5"/>
        <v>National Government</v>
      </c>
      <c r="V389" s="28"/>
      <c r="W389" s="28"/>
      <c r="X389" s="28"/>
      <c r="Y389" s="34" t="str">
        <f t="shared" si="7"/>
        <v/>
      </c>
      <c r="Z389" s="113" t="s">
        <v>3092</v>
      </c>
      <c r="AA389" s="13" t="s">
        <v>27</v>
      </c>
      <c r="AB389" s="117" t="s">
        <v>3093</v>
      </c>
      <c r="AC389" s="49"/>
      <c r="AD389" s="49"/>
      <c r="AE389" s="49"/>
      <c r="AF389" s="49"/>
      <c r="AG389" s="49"/>
      <c r="AH389" s="49"/>
      <c r="AI389" s="49"/>
      <c r="AJ389" s="49"/>
      <c r="AK389" s="49"/>
      <c r="AL389" s="49"/>
      <c r="AM389" s="49"/>
      <c r="AN389" s="49"/>
      <c r="AO389" s="49"/>
      <c r="AP389" s="49"/>
      <c r="AQ389" s="49"/>
      <c r="AR389" s="49"/>
      <c r="AS389" s="49"/>
      <c r="AT389" s="52"/>
      <c r="AU389" s="52"/>
      <c r="AV389" s="52"/>
      <c r="AW389" s="52"/>
      <c r="AX389" s="52"/>
      <c r="AY389" s="52"/>
    </row>
    <row r="390" spans="1:51" ht="19.5" customHeight="1">
      <c r="A390" s="114">
        <v>43749</v>
      </c>
      <c r="B390" s="28" t="s">
        <v>1990</v>
      </c>
      <c r="C390" s="33">
        <v>42.853288999999997</v>
      </c>
      <c r="D390" s="33">
        <v>74.579244000000003</v>
      </c>
      <c r="E390" s="28">
        <v>10</v>
      </c>
      <c r="F390" s="28">
        <v>0</v>
      </c>
      <c r="G390" s="13" t="s">
        <v>21</v>
      </c>
      <c r="H390" s="28" t="str">
        <f t="shared" si="0"/>
        <v>Rally</v>
      </c>
      <c r="I390" s="28" t="s">
        <v>51</v>
      </c>
      <c r="J390" s="34" t="str">
        <f t="shared" si="1"/>
        <v>Justice</v>
      </c>
      <c r="K390" s="28"/>
      <c r="L390" s="34" t="str">
        <f t="shared" si="8"/>
        <v/>
      </c>
      <c r="M390" s="28"/>
      <c r="N390" s="34" t="str">
        <f t="shared" si="3"/>
        <v/>
      </c>
      <c r="O390" s="28"/>
      <c r="P390" s="28"/>
      <c r="Q390" s="9">
        <f t="shared" si="4"/>
        <v>0</v>
      </c>
      <c r="R390" s="28" t="s">
        <v>782</v>
      </c>
      <c r="S390" s="28"/>
      <c r="T390" s="28" t="s">
        <v>53</v>
      </c>
      <c r="U390" s="34" t="str">
        <f t="shared" si="5"/>
        <v>Justice System</v>
      </c>
      <c r="V390" s="28" t="s">
        <v>900</v>
      </c>
      <c r="W390" s="28"/>
      <c r="X390" s="28"/>
      <c r="Y390" s="34" t="str">
        <f t="shared" si="7"/>
        <v/>
      </c>
      <c r="Z390" s="113" t="s">
        <v>3094</v>
      </c>
      <c r="AA390" s="13" t="s">
        <v>27</v>
      </c>
      <c r="AB390" s="117" t="s">
        <v>3095</v>
      </c>
      <c r="AC390" s="49"/>
      <c r="AD390" s="49"/>
      <c r="AE390" s="49"/>
      <c r="AF390" s="49"/>
      <c r="AG390" s="49"/>
      <c r="AH390" s="49"/>
      <c r="AI390" s="49"/>
      <c r="AJ390" s="49"/>
      <c r="AK390" s="49"/>
      <c r="AL390" s="49"/>
      <c r="AM390" s="49"/>
      <c r="AN390" s="49"/>
      <c r="AO390" s="49"/>
      <c r="AP390" s="49"/>
      <c r="AQ390" s="49"/>
      <c r="AR390" s="49"/>
      <c r="AS390" s="49"/>
      <c r="AT390" s="52"/>
      <c r="AU390" s="52"/>
      <c r="AV390" s="52"/>
      <c r="AW390" s="52"/>
      <c r="AX390" s="52"/>
      <c r="AY390" s="52"/>
    </row>
    <row r="391" spans="1:51" ht="19.5" customHeight="1">
      <c r="A391" s="114">
        <v>43745</v>
      </c>
      <c r="B391" s="13" t="s">
        <v>1990</v>
      </c>
      <c r="C391" s="115">
        <v>42.876491000000001</v>
      </c>
      <c r="D391" s="115">
        <v>74.586673000000005</v>
      </c>
      <c r="E391" s="28">
        <v>3</v>
      </c>
      <c r="F391" s="28">
        <v>0</v>
      </c>
      <c r="G391" s="28" t="s">
        <v>21</v>
      </c>
      <c r="H391" s="28" t="str">
        <f t="shared" si="0"/>
        <v>Rally</v>
      </c>
      <c r="I391" s="28" t="s">
        <v>266</v>
      </c>
      <c r="J391" s="34" t="str">
        <f t="shared" si="1"/>
        <v>Finance</v>
      </c>
      <c r="K391" s="28"/>
      <c r="L391" s="34" t="str">
        <f t="shared" si="8"/>
        <v/>
      </c>
      <c r="M391" s="28"/>
      <c r="N391" s="34" t="str">
        <f t="shared" si="3"/>
        <v/>
      </c>
      <c r="O391" s="28"/>
      <c r="P391" s="28"/>
      <c r="Q391" s="9">
        <f t="shared" si="4"/>
        <v>0</v>
      </c>
      <c r="R391" s="28" t="s">
        <v>2030</v>
      </c>
      <c r="S391" s="28"/>
      <c r="T391" s="28" t="s">
        <v>59</v>
      </c>
      <c r="U391" s="34" t="str">
        <f t="shared" si="5"/>
        <v>Local Government</v>
      </c>
      <c r="V391" s="28" t="s">
        <v>67</v>
      </c>
      <c r="W391" s="28"/>
      <c r="X391" s="28"/>
      <c r="Y391" s="34" t="str">
        <f t="shared" si="7"/>
        <v/>
      </c>
      <c r="Z391" s="113" t="s">
        <v>3096</v>
      </c>
      <c r="AA391" s="13" t="s">
        <v>98</v>
      </c>
      <c r="AB391" s="117" t="s">
        <v>3097</v>
      </c>
      <c r="AC391" s="49"/>
      <c r="AD391" s="49"/>
      <c r="AE391" s="49"/>
      <c r="AF391" s="49"/>
      <c r="AG391" s="49"/>
      <c r="AH391" s="49"/>
      <c r="AI391" s="49"/>
      <c r="AJ391" s="49"/>
      <c r="AK391" s="49"/>
      <c r="AL391" s="49"/>
      <c r="AM391" s="49"/>
      <c r="AN391" s="49"/>
      <c r="AO391" s="49"/>
      <c r="AP391" s="49"/>
      <c r="AQ391" s="49"/>
      <c r="AR391" s="49"/>
      <c r="AS391" s="49"/>
      <c r="AT391" s="52"/>
      <c r="AU391" s="52"/>
      <c r="AV391" s="52"/>
      <c r="AW391" s="52"/>
      <c r="AX391" s="52"/>
      <c r="AY391" s="52"/>
    </row>
    <row r="392" spans="1:51" ht="19.5" customHeight="1">
      <c r="A392" s="114">
        <v>43745</v>
      </c>
      <c r="B392" s="28" t="s">
        <v>1990</v>
      </c>
      <c r="C392" s="33">
        <v>42.876164000000003</v>
      </c>
      <c r="D392" s="33">
        <v>74.600116999999997</v>
      </c>
      <c r="E392" s="28">
        <v>400</v>
      </c>
      <c r="F392" s="28">
        <v>0</v>
      </c>
      <c r="G392" s="13" t="s">
        <v>21</v>
      </c>
      <c r="H392" s="28" t="str">
        <f t="shared" si="0"/>
        <v>Rally</v>
      </c>
      <c r="I392" s="28" t="s">
        <v>64</v>
      </c>
      <c r="J392" s="34" t="str">
        <f t="shared" si="1"/>
        <v>Human Rights</v>
      </c>
      <c r="K392" s="28"/>
      <c r="L392" s="34" t="str">
        <f t="shared" si="8"/>
        <v/>
      </c>
      <c r="M392" s="28"/>
      <c r="N392" s="34" t="str">
        <f t="shared" si="3"/>
        <v/>
      </c>
      <c r="O392" s="118" t="s">
        <v>2073</v>
      </c>
      <c r="P392" s="28"/>
      <c r="Q392" s="9">
        <f t="shared" si="4"/>
        <v>1</v>
      </c>
      <c r="R392" s="28" t="s">
        <v>1564</v>
      </c>
      <c r="S392" s="28"/>
      <c r="T392" s="28" t="s">
        <v>24</v>
      </c>
      <c r="U392" s="34" t="str">
        <f t="shared" si="5"/>
        <v>National Government</v>
      </c>
      <c r="V392" s="28" t="s">
        <v>67</v>
      </c>
      <c r="W392" s="28"/>
      <c r="X392" s="28"/>
      <c r="Y392" s="34" t="str">
        <f t="shared" si="7"/>
        <v/>
      </c>
      <c r="Z392" s="113" t="s">
        <v>3098</v>
      </c>
      <c r="AA392" s="13" t="s">
        <v>27</v>
      </c>
      <c r="AB392" s="13" t="s">
        <v>3099</v>
      </c>
      <c r="AC392" s="49"/>
      <c r="AD392" s="49"/>
      <c r="AE392" s="49"/>
      <c r="AF392" s="49"/>
      <c r="AG392" s="49"/>
      <c r="AH392" s="49"/>
      <c r="AI392" s="49"/>
      <c r="AJ392" s="49"/>
      <c r="AK392" s="49"/>
      <c r="AL392" s="49"/>
      <c r="AM392" s="49"/>
      <c r="AN392" s="49"/>
      <c r="AO392" s="49"/>
      <c r="AP392" s="49"/>
      <c r="AQ392" s="49"/>
      <c r="AR392" s="49"/>
      <c r="AS392" s="49"/>
      <c r="AT392" s="52"/>
      <c r="AU392" s="52"/>
      <c r="AV392" s="52"/>
      <c r="AW392" s="52"/>
      <c r="AX392" s="52"/>
      <c r="AY392" s="52"/>
    </row>
    <row r="393" spans="1:51" ht="19.5" customHeight="1">
      <c r="A393" s="114">
        <v>43744</v>
      </c>
      <c r="B393" s="28" t="s">
        <v>3100</v>
      </c>
      <c r="C393" s="33">
        <v>41.652560000000001</v>
      </c>
      <c r="D393" s="33">
        <v>73.409970000000001</v>
      </c>
      <c r="E393" s="28">
        <v>200</v>
      </c>
      <c r="F393" s="28">
        <v>0</v>
      </c>
      <c r="G393" s="13" t="s">
        <v>21</v>
      </c>
      <c r="H393" s="28" t="str">
        <f t="shared" si="0"/>
        <v>Rally</v>
      </c>
      <c r="I393" s="28" t="s">
        <v>45</v>
      </c>
      <c r="J393" s="34" t="str">
        <f t="shared" si="1"/>
        <v>Environment &amp; Resource Extraction</v>
      </c>
      <c r="K393" s="28"/>
      <c r="L393" s="34" t="str">
        <f t="shared" si="8"/>
        <v/>
      </c>
      <c r="M393" s="28"/>
      <c r="N393" s="34" t="str">
        <f t="shared" si="3"/>
        <v/>
      </c>
      <c r="O393" s="28"/>
      <c r="P393" s="28"/>
      <c r="Q393" s="9">
        <f t="shared" si="4"/>
        <v>0</v>
      </c>
      <c r="R393" s="13" t="s">
        <v>3070</v>
      </c>
      <c r="S393" s="28"/>
      <c r="T393" s="28" t="s">
        <v>81</v>
      </c>
      <c r="U393" s="34" t="str">
        <f t="shared" si="5"/>
        <v>Local Non-Gov Actor</v>
      </c>
      <c r="V393" s="28" t="s">
        <v>48</v>
      </c>
      <c r="W393" s="28"/>
      <c r="X393" s="28"/>
      <c r="Y393" s="34" t="str">
        <f t="shared" si="7"/>
        <v/>
      </c>
      <c r="Z393" s="113" t="s">
        <v>3101</v>
      </c>
      <c r="AA393" s="13" t="s">
        <v>27</v>
      </c>
      <c r="AB393" s="117" t="s">
        <v>3102</v>
      </c>
      <c r="AC393" s="49"/>
      <c r="AD393" s="49"/>
      <c r="AE393" s="49"/>
      <c r="AF393" s="49"/>
      <c r="AG393" s="49"/>
      <c r="AH393" s="49"/>
      <c r="AI393" s="49"/>
      <c r="AJ393" s="49"/>
      <c r="AK393" s="49"/>
      <c r="AL393" s="49"/>
      <c r="AM393" s="49"/>
      <c r="AN393" s="49"/>
      <c r="AO393" s="49"/>
      <c r="AP393" s="49"/>
      <c r="AQ393" s="49"/>
      <c r="AR393" s="49"/>
      <c r="AS393" s="49"/>
      <c r="AT393" s="52"/>
      <c r="AU393" s="52"/>
      <c r="AV393" s="52"/>
      <c r="AW393" s="52"/>
      <c r="AX393" s="52"/>
      <c r="AY393" s="52"/>
    </row>
    <row r="394" spans="1:51" ht="19.5" customHeight="1">
      <c r="A394" s="114">
        <v>43740</v>
      </c>
      <c r="B394" s="28" t="s">
        <v>1990</v>
      </c>
      <c r="C394" s="33" t="s">
        <v>3103</v>
      </c>
      <c r="D394" s="33">
        <v>74.600260000000006</v>
      </c>
      <c r="E394" s="28">
        <v>20</v>
      </c>
      <c r="F394" s="28">
        <v>0</v>
      </c>
      <c r="G394" s="13" t="s">
        <v>21</v>
      </c>
      <c r="H394" s="28" t="str">
        <f t="shared" si="0"/>
        <v>Rally</v>
      </c>
      <c r="I394" s="28" t="s">
        <v>58</v>
      </c>
      <c r="J394" s="34" t="str">
        <f t="shared" si="1"/>
        <v>Government Services</v>
      </c>
      <c r="K394" s="28" t="s">
        <v>266</v>
      </c>
      <c r="L394" s="34" t="str">
        <f t="shared" si="8"/>
        <v>Finance</v>
      </c>
      <c r="M394" s="28"/>
      <c r="N394" s="34" t="str">
        <f t="shared" si="3"/>
        <v/>
      </c>
      <c r="O394" s="28"/>
      <c r="P394" s="28"/>
      <c r="Q394" s="9">
        <f t="shared" si="4"/>
        <v>0</v>
      </c>
      <c r="R394" s="28" t="s">
        <v>787</v>
      </c>
      <c r="S394" s="28"/>
      <c r="T394" s="28" t="s">
        <v>24</v>
      </c>
      <c r="U394" s="34" t="str">
        <f t="shared" si="5"/>
        <v>National Government</v>
      </c>
      <c r="V394" s="28" t="s">
        <v>48</v>
      </c>
      <c r="W394" s="28"/>
      <c r="X394" s="28"/>
      <c r="Y394" s="34" t="str">
        <f t="shared" si="7"/>
        <v/>
      </c>
      <c r="Z394" s="113" t="s">
        <v>3104</v>
      </c>
      <c r="AA394" s="13" t="s">
        <v>98</v>
      </c>
      <c r="AB394" s="117" t="s">
        <v>3105</v>
      </c>
      <c r="AC394" s="49"/>
      <c r="AD394" s="49"/>
      <c r="AE394" s="49"/>
      <c r="AF394" s="49"/>
      <c r="AG394" s="49"/>
      <c r="AH394" s="49"/>
      <c r="AI394" s="49"/>
      <c r="AJ394" s="49"/>
      <c r="AK394" s="49"/>
      <c r="AL394" s="49"/>
      <c r="AM394" s="49"/>
      <c r="AN394" s="49"/>
      <c r="AO394" s="49"/>
      <c r="AP394" s="49"/>
      <c r="AQ394" s="49"/>
      <c r="AR394" s="49"/>
      <c r="AS394" s="49"/>
      <c r="AT394" s="52"/>
      <c r="AU394" s="52"/>
      <c r="AV394" s="52"/>
      <c r="AW394" s="52"/>
      <c r="AX394" s="52"/>
      <c r="AY394" s="52"/>
    </row>
    <row r="395" spans="1:51" ht="19.5" customHeight="1">
      <c r="A395" s="114">
        <v>43738</v>
      </c>
      <c r="B395" s="28" t="s">
        <v>1990</v>
      </c>
      <c r="C395" s="33">
        <v>42.876306</v>
      </c>
      <c r="D395" s="33">
        <v>74.600035000000005</v>
      </c>
      <c r="E395" s="28">
        <v>50</v>
      </c>
      <c r="F395" s="28">
        <v>0</v>
      </c>
      <c r="G395" s="13" t="s">
        <v>570</v>
      </c>
      <c r="H395" s="28" t="str">
        <f t="shared" si="0"/>
        <v>Non-Violent</v>
      </c>
      <c r="I395" s="28" t="s">
        <v>64</v>
      </c>
      <c r="J395" s="34" t="str">
        <f t="shared" si="1"/>
        <v>Human Rights</v>
      </c>
      <c r="K395" s="28"/>
      <c r="L395" s="34" t="str">
        <f t="shared" si="8"/>
        <v/>
      </c>
      <c r="M395" s="28"/>
      <c r="N395" s="34" t="str">
        <f t="shared" si="3"/>
        <v/>
      </c>
      <c r="O395" s="118" t="s">
        <v>2073</v>
      </c>
      <c r="P395" s="28"/>
      <c r="Q395" s="9">
        <f t="shared" si="4"/>
        <v>1</v>
      </c>
      <c r="R395" s="28" t="s">
        <v>1564</v>
      </c>
      <c r="S395" s="28"/>
      <c r="T395" s="28" t="s">
        <v>24</v>
      </c>
      <c r="U395" s="34" t="str">
        <f t="shared" si="5"/>
        <v>National Government</v>
      </c>
      <c r="V395" s="28" t="s">
        <v>67</v>
      </c>
      <c r="W395" s="28"/>
      <c r="X395" s="28"/>
      <c r="Y395" s="34" t="str">
        <f t="shared" si="7"/>
        <v/>
      </c>
      <c r="Z395" s="113" t="s">
        <v>3106</v>
      </c>
      <c r="AA395" s="13" t="s">
        <v>27</v>
      </c>
      <c r="AB395" s="13" t="s">
        <v>3107</v>
      </c>
      <c r="AC395" s="49"/>
      <c r="AD395" s="49"/>
      <c r="AE395" s="49"/>
      <c r="AF395" s="49"/>
      <c r="AG395" s="49"/>
      <c r="AH395" s="49"/>
      <c r="AI395" s="49"/>
      <c r="AJ395" s="49"/>
      <c r="AK395" s="49"/>
      <c r="AL395" s="49"/>
      <c r="AM395" s="49"/>
      <c r="AN395" s="49"/>
      <c r="AO395" s="49"/>
      <c r="AP395" s="49"/>
      <c r="AQ395" s="49"/>
      <c r="AR395" s="49"/>
      <c r="AS395" s="49"/>
      <c r="AT395" s="52"/>
      <c r="AU395" s="52"/>
      <c r="AV395" s="52"/>
      <c r="AW395" s="52"/>
      <c r="AX395" s="52"/>
      <c r="AY395" s="52"/>
    </row>
    <row r="396" spans="1:51" ht="19.5" customHeight="1">
      <c r="A396" s="114">
        <v>43738</v>
      </c>
      <c r="B396" s="28" t="s">
        <v>3108</v>
      </c>
      <c r="C396" s="130">
        <v>42.458303999999998</v>
      </c>
      <c r="D396" s="33">
        <v>78.109845000000007</v>
      </c>
      <c r="E396" s="28">
        <v>200</v>
      </c>
      <c r="F396" s="28">
        <v>0</v>
      </c>
      <c r="G396" s="13" t="s">
        <v>21</v>
      </c>
      <c r="H396" s="28" t="str">
        <f t="shared" si="0"/>
        <v>Rally</v>
      </c>
      <c r="I396" s="28" t="s">
        <v>62</v>
      </c>
      <c r="J396" s="34" t="str">
        <f t="shared" si="1"/>
        <v>Justice</v>
      </c>
      <c r="K396" s="28"/>
      <c r="L396" s="34" t="str">
        <f t="shared" si="8"/>
        <v/>
      </c>
      <c r="M396" s="28"/>
      <c r="N396" s="34" t="str">
        <f t="shared" si="3"/>
        <v/>
      </c>
      <c r="O396" s="28" t="s">
        <v>3077</v>
      </c>
      <c r="P396" s="28"/>
      <c r="Q396" s="9">
        <f t="shared" si="4"/>
        <v>1</v>
      </c>
      <c r="R396" s="28" t="s">
        <v>782</v>
      </c>
      <c r="S396" s="28"/>
      <c r="T396" s="28" t="s">
        <v>53</v>
      </c>
      <c r="U396" s="34" t="str">
        <f t="shared" si="5"/>
        <v>Justice System</v>
      </c>
      <c r="V396" s="28" t="s">
        <v>67</v>
      </c>
      <c r="W396" s="28"/>
      <c r="X396" s="28"/>
      <c r="Y396" s="34" t="str">
        <f t="shared" si="7"/>
        <v/>
      </c>
      <c r="Z396" s="113" t="s">
        <v>3109</v>
      </c>
      <c r="AA396" s="13" t="s">
        <v>98</v>
      </c>
      <c r="AB396" s="117" t="s">
        <v>3110</v>
      </c>
      <c r="AC396" s="49"/>
      <c r="AD396" s="49"/>
      <c r="AE396" s="49"/>
      <c r="AF396" s="49"/>
      <c r="AG396" s="49"/>
      <c r="AH396" s="49"/>
      <c r="AI396" s="49"/>
      <c r="AJ396" s="49"/>
      <c r="AK396" s="49"/>
      <c r="AL396" s="49"/>
      <c r="AM396" s="49"/>
      <c r="AN396" s="49"/>
      <c r="AO396" s="49"/>
      <c r="AP396" s="49"/>
      <c r="AQ396" s="49"/>
      <c r="AR396" s="49"/>
      <c r="AS396" s="49"/>
      <c r="AT396" s="52"/>
      <c r="AU396" s="52"/>
      <c r="AV396" s="52"/>
      <c r="AW396" s="52"/>
      <c r="AX396" s="52"/>
      <c r="AY396" s="52"/>
    </row>
    <row r="397" spans="1:51" ht="19.5" customHeight="1">
      <c r="A397" s="114">
        <v>43733</v>
      </c>
      <c r="B397" s="28" t="s">
        <v>1990</v>
      </c>
      <c r="C397" s="33">
        <v>42.877454</v>
      </c>
      <c r="D397" s="33">
        <v>74.600260000000006</v>
      </c>
      <c r="E397" s="28">
        <v>150</v>
      </c>
      <c r="F397" s="28">
        <v>0</v>
      </c>
      <c r="G397" s="13" t="s">
        <v>21</v>
      </c>
      <c r="H397" s="28" t="str">
        <f t="shared" si="0"/>
        <v>Rally</v>
      </c>
      <c r="I397" s="28" t="s">
        <v>79</v>
      </c>
      <c r="J397" s="34" t="str">
        <f t="shared" si="1"/>
        <v>Government Services</v>
      </c>
      <c r="K397" s="28" t="s">
        <v>44</v>
      </c>
      <c r="L397" s="34" t="str">
        <f t="shared" si="8"/>
        <v>Livelihood</v>
      </c>
      <c r="M397" s="28"/>
      <c r="N397" s="34" t="str">
        <f t="shared" si="3"/>
        <v/>
      </c>
      <c r="O397" s="28"/>
      <c r="P397" s="28"/>
      <c r="Q397" s="9">
        <f t="shared" si="4"/>
        <v>0</v>
      </c>
      <c r="R397" s="28" t="s">
        <v>2030</v>
      </c>
      <c r="S397" s="28" t="s">
        <v>3111</v>
      </c>
      <c r="T397" s="28" t="s">
        <v>59</v>
      </c>
      <c r="U397" s="34" t="str">
        <f t="shared" si="5"/>
        <v>Local Government</v>
      </c>
      <c r="V397" s="28" t="s">
        <v>48</v>
      </c>
      <c r="W397" s="28"/>
      <c r="X397" s="28"/>
      <c r="Y397" s="34" t="str">
        <f t="shared" si="7"/>
        <v/>
      </c>
      <c r="Z397" s="113" t="s">
        <v>3112</v>
      </c>
      <c r="AA397" s="13" t="s">
        <v>27</v>
      </c>
      <c r="AB397" s="117" t="s">
        <v>3113</v>
      </c>
      <c r="AC397" s="49"/>
      <c r="AD397" s="49"/>
      <c r="AE397" s="49"/>
      <c r="AF397" s="49"/>
      <c r="AG397" s="49"/>
      <c r="AH397" s="49"/>
      <c r="AI397" s="49"/>
      <c r="AJ397" s="49"/>
      <c r="AK397" s="49"/>
      <c r="AL397" s="49"/>
      <c r="AM397" s="49"/>
      <c r="AN397" s="49"/>
      <c r="AO397" s="49"/>
      <c r="AP397" s="49"/>
      <c r="AQ397" s="49"/>
      <c r="AR397" s="49"/>
      <c r="AS397" s="49"/>
      <c r="AT397" s="52"/>
      <c r="AU397" s="52"/>
      <c r="AV397" s="52"/>
      <c r="AW397" s="52"/>
      <c r="AX397" s="52"/>
      <c r="AY397" s="52"/>
    </row>
    <row r="398" spans="1:51" ht="19.5" customHeight="1">
      <c r="A398" s="114">
        <v>43733</v>
      </c>
      <c r="B398" s="28" t="s">
        <v>1990</v>
      </c>
      <c r="C398" s="130">
        <v>42.876296000000004</v>
      </c>
      <c r="D398" s="33">
        <v>74.600116999999997</v>
      </c>
      <c r="E398" s="28">
        <v>7</v>
      </c>
      <c r="F398" s="28">
        <v>0</v>
      </c>
      <c r="G398" s="28" t="s">
        <v>21</v>
      </c>
      <c r="H398" s="28" t="str">
        <f t="shared" si="0"/>
        <v>Rally</v>
      </c>
      <c r="I398" s="28" t="s">
        <v>73</v>
      </c>
      <c r="J398" s="34" t="str">
        <f t="shared" si="1"/>
        <v>Environment &amp; Resource Extraction</v>
      </c>
      <c r="K398" s="28" t="s">
        <v>45</v>
      </c>
      <c r="L398" s="34" t="str">
        <f t="shared" si="8"/>
        <v>Environment &amp; Resource Extraction</v>
      </c>
      <c r="M398" s="28"/>
      <c r="N398" s="34" t="str">
        <f t="shared" si="3"/>
        <v/>
      </c>
      <c r="O398" s="28"/>
      <c r="P398" s="28"/>
      <c r="Q398" s="9">
        <f t="shared" si="4"/>
        <v>0</v>
      </c>
      <c r="R398" s="28" t="s">
        <v>1564</v>
      </c>
      <c r="S398" s="28"/>
      <c r="T398" s="28" t="s">
        <v>24</v>
      </c>
      <c r="U398" s="34" t="str">
        <f t="shared" si="5"/>
        <v>National Government</v>
      </c>
      <c r="V398" s="28" t="s">
        <v>67</v>
      </c>
      <c r="W398" s="28"/>
      <c r="X398" s="28"/>
      <c r="Y398" s="34" t="str">
        <f t="shared" si="7"/>
        <v/>
      </c>
      <c r="Z398" s="113" t="s">
        <v>3114</v>
      </c>
      <c r="AA398" s="13" t="s">
        <v>98</v>
      </c>
      <c r="AB398" s="13" t="s">
        <v>3115</v>
      </c>
      <c r="AC398" s="49"/>
      <c r="AD398" s="49"/>
      <c r="AE398" s="49"/>
      <c r="AF398" s="49"/>
      <c r="AG398" s="49"/>
      <c r="AH398" s="49"/>
      <c r="AI398" s="49"/>
      <c r="AJ398" s="49"/>
      <c r="AK398" s="49"/>
      <c r="AL398" s="49"/>
      <c r="AM398" s="49"/>
      <c r="AN398" s="49"/>
      <c r="AO398" s="49"/>
      <c r="AP398" s="49"/>
      <c r="AQ398" s="49"/>
      <c r="AR398" s="49"/>
      <c r="AS398" s="49"/>
      <c r="AT398" s="52"/>
      <c r="AU398" s="52"/>
      <c r="AV398" s="52"/>
      <c r="AW398" s="52"/>
      <c r="AX398" s="52"/>
      <c r="AY398" s="52"/>
    </row>
    <row r="399" spans="1:51" ht="19.5" customHeight="1">
      <c r="A399" s="114">
        <v>43731</v>
      </c>
      <c r="B399" s="28" t="s">
        <v>3116</v>
      </c>
      <c r="C399" s="33">
        <v>42.731400000000001</v>
      </c>
      <c r="D399" s="33">
        <v>74.643579000000003</v>
      </c>
      <c r="E399" s="28">
        <v>15</v>
      </c>
      <c r="F399" s="28">
        <v>0</v>
      </c>
      <c r="G399" s="28" t="s">
        <v>158</v>
      </c>
      <c r="H399" s="28" t="str">
        <f t="shared" si="0"/>
        <v>Violent</v>
      </c>
      <c r="I399" s="28" t="s">
        <v>51</v>
      </c>
      <c r="J399" s="34" t="str">
        <f t="shared" si="1"/>
        <v>Justice</v>
      </c>
      <c r="K399" s="28"/>
      <c r="L399" s="34" t="str">
        <f t="shared" si="8"/>
        <v/>
      </c>
      <c r="M399" s="28"/>
      <c r="N399" s="34" t="str">
        <f t="shared" si="3"/>
        <v/>
      </c>
      <c r="O399" s="28"/>
      <c r="P399" s="28"/>
      <c r="Q399" s="9">
        <f t="shared" si="4"/>
        <v>0</v>
      </c>
      <c r="R399" s="28" t="s">
        <v>490</v>
      </c>
      <c r="S399" s="28"/>
      <c r="T399" s="28" t="s">
        <v>24</v>
      </c>
      <c r="U399" s="34" t="str">
        <f t="shared" si="5"/>
        <v>National Government</v>
      </c>
      <c r="V399" s="28" t="s">
        <v>48</v>
      </c>
      <c r="W399" s="28"/>
      <c r="X399" s="28"/>
      <c r="Y399" s="34" t="str">
        <f t="shared" si="7"/>
        <v/>
      </c>
      <c r="Z399" s="113" t="s">
        <v>3117</v>
      </c>
      <c r="AA399" s="13" t="s">
        <v>98</v>
      </c>
      <c r="AB399" s="117" t="s">
        <v>3118</v>
      </c>
      <c r="AC399" s="49"/>
      <c r="AD399" s="49"/>
      <c r="AE399" s="49"/>
      <c r="AF399" s="49"/>
      <c r="AG399" s="49"/>
      <c r="AH399" s="49"/>
      <c r="AI399" s="49"/>
      <c r="AJ399" s="49"/>
      <c r="AK399" s="49"/>
      <c r="AL399" s="49"/>
      <c r="AM399" s="49"/>
      <c r="AN399" s="49"/>
      <c r="AO399" s="49"/>
      <c r="AP399" s="49"/>
      <c r="AQ399" s="49"/>
      <c r="AR399" s="49"/>
      <c r="AS399" s="49"/>
      <c r="AT399" s="52"/>
      <c r="AU399" s="52"/>
      <c r="AV399" s="52"/>
      <c r="AW399" s="52"/>
      <c r="AX399" s="52"/>
      <c r="AY399" s="52"/>
    </row>
    <row r="400" spans="1:51" ht="19.5" customHeight="1">
      <c r="A400" s="114">
        <v>43725</v>
      </c>
      <c r="B400" s="28" t="s">
        <v>1990</v>
      </c>
      <c r="C400" s="130">
        <v>42.876201999999999</v>
      </c>
      <c r="D400" s="33">
        <v>74.600161</v>
      </c>
      <c r="E400" s="28">
        <v>15</v>
      </c>
      <c r="F400" s="28">
        <v>10</v>
      </c>
      <c r="G400" s="13" t="s">
        <v>21</v>
      </c>
      <c r="H400" s="28" t="str">
        <f t="shared" si="0"/>
        <v>Rally</v>
      </c>
      <c r="I400" s="28" t="s">
        <v>282</v>
      </c>
      <c r="J400" s="34" t="str">
        <f t="shared" si="1"/>
        <v>Property &amp; Land</v>
      </c>
      <c r="K400" s="28" t="s">
        <v>133</v>
      </c>
      <c r="L400" s="34" t="str">
        <f t="shared" si="8"/>
        <v>Other</v>
      </c>
      <c r="M400" s="28"/>
      <c r="N400" s="34" t="str">
        <f t="shared" si="3"/>
        <v/>
      </c>
      <c r="O400" s="28"/>
      <c r="P400" s="28"/>
      <c r="Q400" s="9">
        <f t="shared" si="4"/>
        <v>0</v>
      </c>
      <c r="R400" s="28" t="s">
        <v>258</v>
      </c>
      <c r="S400" s="28"/>
      <c r="T400" s="28" t="s">
        <v>66</v>
      </c>
      <c r="U400" s="34" t="str">
        <f t="shared" si="5"/>
        <v>Justice System</v>
      </c>
      <c r="V400" s="28" t="s">
        <v>900</v>
      </c>
      <c r="W400" s="28"/>
      <c r="X400" s="28" t="s">
        <v>25</v>
      </c>
      <c r="Y400" s="34" t="str">
        <f t="shared" si="7"/>
        <v>Violent</v>
      </c>
      <c r="Z400" s="113" t="s">
        <v>3119</v>
      </c>
      <c r="AA400" s="13" t="s">
        <v>98</v>
      </c>
      <c r="AB400" s="13" t="s">
        <v>3120</v>
      </c>
      <c r="AC400" s="49"/>
      <c r="AD400" s="49"/>
      <c r="AE400" s="49"/>
      <c r="AF400" s="49"/>
      <c r="AG400" s="49"/>
      <c r="AH400" s="49"/>
      <c r="AI400" s="49"/>
      <c r="AJ400" s="49"/>
      <c r="AK400" s="49"/>
      <c r="AL400" s="49"/>
      <c r="AM400" s="49"/>
      <c r="AN400" s="49"/>
      <c r="AO400" s="49"/>
      <c r="AP400" s="49"/>
      <c r="AQ400" s="49"/>
      <c r="AR400" s="49"/>
      <c r="AS400" s="49"/>
      <c r="AT400" s="52"/>
      <c r="AU400" s="52"/>
      <c r="AV400" s="52"/>
      <c r="AW400" s="52"/>
      <c r="AX400" s="52"/>
      <c r="AY400" s="52"/>
    </row>
    <row r="401" spans="1:51" ht="19.5" customHeight="1">
      <c r="A401" s="114">
        <v>43722</v>
      </c>
      <c r="B401" s="28" t="s">
        <v>3080</v>
      </c>
      <c r="C401" s="115">
        <v>39.878641999999999</v>
      </c>
      <c r="D401" s="115">
        <v>70.521534000000003</v>
      </c>
      <c r="E401" s="28">
        <v>50</v>
      </c>
      <c r="F401" s="28">
        <v>0</v>
      </c>
      <c r="G401" s="13" t="s">
        <v>21</v>
      </c>
      <c r="H401" s="28" t="str">
        <f t="shared" si="0"/>
        <v>Rally</v>
      </c>
      <c r="I401" s="28" t="s">
        <v>282</v>
      </c>
      <c r="J401" s="34" t="str">
        <f t="shared" si="1"/>
        <v>Property &amp; Land</v>
      </c>
      <c r="K401" s="28" t="s">
        <v>133</v>
      </c>
      <c r="L401" s="34" t="str">
        <f t="shared" si="8"/>
        <v>Other</v>
      </c>
      <c r="M401" s="28"/>
      <c r="N401" s="34" t="str">
        <f t="shared" si="3"/>
        <v/>
      </c>
      <c r="O401" s="28"/>
      <c r="P401" s="28"/>
      <c r="Q401" s="9">
        <f t="shared" si="4"/>
        <v>0</v>
      </c>
      <c r="R401" s="28" t="s">
        <v>59</v>
      </c>
      <c r="S401" s="28"/>
      <c r="T401" s="28" t="s">
        <v>59</v>
      </c>
      <c r="U401" s="34" t="str">
        <f t="shared" si="5"/>
        <v>Local Government</v>
      </c>
      <c r="V401" s="28" t="s">
        <v>205</v>
      </c>
      <c r="W401" s="28"/>
      <c r="X401" s="28"/>
      <c r="Y401" s="34" t="str">
        <f t="shared" si="7"/>
        <v/>
      </c>
      <c r="Z401" s="113" t="s">
        <v>3121</v>
      </c>
      <c r="AA401" s="13" t="s">
        <v>27</v>
      </c>
      <c r="AB401" s="117" t="s">
        <v>3122</v>
      </c>
      <c r="AC401" s="49"/>
      <c r="AD401" s="49"/>
      <c r="AE401" s="49"/>
      <c r="AF401" s="49"/>
      <c r="AG401" s="49"/>
      <c r="AH401" s="49"/>
      <c r="AI401" s="49"/>
      <c r="AJ401" s="49"/>
      <c r="AK401" s="49"/>
      <c r="AL401" s="49"/>
      <c r="AM401" s="49"/>
      <c r="AN401" s="49"/>
      <c r="AO401" s="49"/>
      <c r="AP401" s="49"/>
      <c r="AQ401" s="49"/>
      <c r="AR401" s="49"/>
      <c r="AS401" s="49"/>
      <c r="AT401" s="52"/>
      <c r="AU401" s="52"/>
      <c r="AV401" s="52"/>
      <c r="AW401" s="52"/>
      <c r="AX401" s="52"/>
      <c r="AY401" s="52"/>
    </row>
    <row r="402" spans="1:51" ht="19.5" customHeight="1">
      <c r="A402" s="114">
        <v>43721</v>
      </c>
      <c r="B402" s="28" t="s">
        <v>1990</v>
      </c>
      <c r="C402" s="33">
        <v>42.879997000000003</v>
      </c>
      <c r="D402" s="33">
        <v>74.591948000000002</v>
      </c>
      <c r="E402" s="28">
        <v>50</v>
      </c>
      <c r="F402" s="28">
        <v>0</v>
      </c>
      <c r="G402" s="13" t="s">
        <v>158</v>
      </c>
      <c r="H402" s="28" t="str">
        <f t="shared" si="0"/>
        <v>Violent</v>
      </c>
      <c r="I402" s="28" t="s">
        <v>63</v>
      </c>
      <c r="J402" s="34" t="str">
        <f t="shared" si="1"/>
        <v>Justice</v>
      </c>
      <c r="K402" s="28"/>
      <c r="L402" s="34" t="str">
        <f t="shared" si="8"/>
        <v/>
      </c>
      <c r="M402" s="28"/>
      <c r="N402" s="34" t="str">
        <f t="shared" si="3"/>
        <v/>
      </c>
      <c r="O402" s="28" t="s">
        <v>2697</v>
      </c>
      <c r="P402" s="28"/>
      <c r="Q402" s="9">
        <f t="shared" si="4"/>
        <v>1</v>
      </c>
      <c r="R402" s="28" t="s">
        <v>490</v>
      </c>
      <c r="S402" s="28"/>
      <c r="T402" s="28" t="s">
        <v>53</v>
      </c>
      <c r="U402" s="34" t="str">
        <f t="shared" si="5"/>
        <v>Justice System</v>
      </c>
      <c r="V402" s="28" t="s">
        <v>205</v>
      </c>
      <c r="W402" s="28"/>
      <c r="X402" s="28"/>
      <c r="Y402" s="34" t="str">
        <f t="shared" si="7"/>
        <v/>
      </c>
      <c r="Z402" s="113" t="s">
        <v>3123</v>
      </c>
      <c r="AA402" s="13" t="s">
        <v>27</v>
      </c>
      <c r="AB402" s="117" t="s">
        <v>3124</v>
      </c>
      <c r="AC402" s="49"/>
      <c r="AD402" s="49"/>
      <c r="AE402" s="49"/>
      <c r="AF402" s="49"/>
      <c r="AG402" s="49"/>
      <c r="AH402" s="49"/>
      <c r="AI402" s="49"/>
      <c r="AJ402" s="49"/>
      <c r="AK402" s="49"/>
      <c r="AL402" s="49"/>
      <c r="AM402" s="49"/>
      <c r="AN402" s="49"/>
      <c r="AO402" s="49"/>
      <c r="AP402" s="49"/>
      <c r="AQ402" s="49"/>
      <c r="AR402" s="49"/>
      <c r="AS402" s="49"/>
      <c r="AT402" s="52"/>
      <c r="AU402" s="52"/>
      <c r="AV402" s="52"/>
      <c r="AW402" s="52"/>
      <c r="AX402" s="52"/>
      <c r="AY402" s="52"/>
    </row>
    <row r="403" spans="1:51" ht="19.5" customHeight="1">
      <c r="A403" s="114">
        <v>43721</v>
      </c>
      <c r="B403" s="28" t="s">
        <v>3125</v>
      </c>
      <c r="C403" s="33">
        <v>42.845089000000002</v>
      </c>
      <c r="D403" s="33">
        <v>74.380431999999999</v>
      </c>
      <c r="E403" s="28">
        <v>20</v>
      </c>
      <c r="F403" s="28">
        <v>0</v>
      </c>
      <c r="G403" s="13" t="s">
        <v>158</v>
      </c>
      <c r="H403" s="28" t="str">
        <f t="shared" si="0"/>
        <v>Violent</v>
      </c>
      <c r="I403" s="28" t="s">
        <v>58</v>
      </c>
      <c r="J403" s="34" t="str">
        <f t="shared" si="1"/>
        <v>Government Services</v>
      </c>
      <c r="K403" s="28" t="s">
        <v>266</v>
      </c>
      <c r="L403" s="34" t="str">
        <f t="shared" si="8"/>
        <v>Finance</v>
      </c>
      <c r="M403" s="28"/>
      <c r="N403" s="34" t="str">
        <f t="shared" si="3"/>
        <v/>
      </c>
      <c r="O403" s="28"/>
      <c r="P403" s="28"/>
      <c r="Q403" s="9">
        <f t="shared" si="4"/>
        <v>0</v>
      </c>
      <c r="R403" s="28" t="s">
        <v>59</v>
      </c>
      <c r="S403" s="28"/>
      <c r="T403" s="28" t="s">
        <v>59</v>
      </c>
      <c r="U403" s="34" t="str">
        <f t="shared" si="5"/>
        <v>Local Government</v>
      </c>
      <c r="V403" s="28" t="s">
        <v>67</v>
      </c>
      <c r="W403" s="28"/>
      <c r="X403" s="28"/>
      <c r="Y403" s="34" t="str">
        <f t="shared" si="7"/>
        <v/>
      </c>
      <c r="Z403" s="113" t="s">
        <v>3126</v>
      </c>
      <c r="AA403" s="13" t="s">
        <v>98</v>
      </c>
      <c r="AB403" s="13" t="s">
        <v>3127</v>
      </c>
      <c r="AC403" s="49"/>
      <c r="AD403" s="49"/>
      <c r="AE403" s="49"/>
      <c r="AF403" s="49"/>
      <c r="AG403" s="49"/>
      <c r="AH403" s="49"/>
      <c r="AI403" s="49"/>
      <c r="AJ403" s="49"/>
      <c r="AK403" s="49"/>
      <c r="AL403" s="49"/>
      <c r="AM403" s="49"/>
      <c r="AN403" s="49"/>
      <c r="AO403" s="49"/>
      <c r="AP403" s="49"/>
      <c r="AQ403" s="49"/>
      <c r="AR403" s="49"/>
      <c r="AS403" s="49"/>
      <c r="AT403" s="52"/>
      <c r="AU403" s="52"/>
      <c r="AV403" s="52"/>
      <c r="AW403" s="52"/>
      <c r="AX403" s="52"/>
      <c r="AY403" s="52"/>
    </row>
    <row r="404" spans="1:51" ht="19.5" customHeight="1">
      <c r="A404" s="114">
        <v>43719</v>
      </c>
      <c r="B404" s="28" t="s">
        <v>3128</v>
      </c>
      <c r="C404" s="130">
        <v>40.430881999999997</v>
      </c>
      <c r="D404" s="33">
        <v>72.093182999999996</v>
      </c>
      <c r="E404" s="28">
        <v>30</v>
      </c>
      <c r="F404" s="28">
        <v>0</v>
      </c>
      <c r="G404" s="28" t="s">
        <v>21</v>
      </c>
      <c r="H404" s="28" t="str">
        <f t="shared" si="0"/>
        <v>Rally</v>
      </c>
      <c r="I404" s="28" t="s">
        <v>133</v>
      </c>
      <c r="J404" s="34" t="str">
        <f t="shared" si="1"/>
        <v>Other</v>
      </c>
      <c r="K404" s="28" t="s">
        <v>282</v>
      </c>
      <c r="L404" s="34" t="str">
        <f t="shared" si="8"/>
        <v>Property &amp; Land</v>
      </c>
      <c r="M404" s="28"/>
      <c r="N404" s="34" t="str">
        <f t="shared" si="3"/>
        <v/>
      </c>
      <c r="O404" s="28"/>
      <c r="P404" s="28"/>
      <c r="Q404" s="9">
        <f t="shared" si="4"/>
        <v>0</v>
      </c>
      <c r="R404" s="117" t="s">
        <v>2962</v>
      </c>
      <c r="S404" s="28"/>
      <c r="T404" s="28" t="s">
        <v>137</v>
      </c>
      <c r="U404" s="34" t="str">
        <f t="shared" si="5"/>
        <v>Foreign Actor</v>
      </c>
      <c r="V404" s="28" t="s">
        <v>205</v>
      </c>
      <c r="W404" s="28"/>
      <c r="X404" s="28"/>
      <c r="Y404" s="34" t="str">
        <f t="shared" si="7"/>
        <v/>
      </c>
      <c r="Z404" s="113" t="s">
        <v>3129</v>
      </c>
      <c r="AA404" s="13" t="s">
        <v>98</v>
      </c>
      <c r="AB404" s="13" t="s">
        <v>3130</v>
      </c>
      <c r="AC404" s="49"/>
      <c r="AD404" s="49"/>
      <c r="AE404" s="49"/>
      <c r="AF404" s="49"/>
      <c r="AG404" s="49"/>
      <c r="AH404" s="49"/>
      <c r="AI404" s="49"/>
      <c r="AJ404" s="49"/>
      <c r="AK404" s="49"/>
      <c r="AL404" s="49"/>
      <c r="AM404" s="49"/>
      <c r="AN404" s="49"/>
      <c r="AO404" s="49"/>
      <c r="AP404" s="49"/>
      <c r="AQ404" s="49"/>
      <c r="AR404" s="49"/>
      <c r="AS404" s="49"/>
      <c r="AT404" s="52"/>
      <c r="AU404" s="52"/>
      <c r="AV404" s="52"/>
      <c r="AW404" s="52"/>
      <c r="AX404" s="52"/>
      <c r="AY404" s="52"/>
    </row>
    <row r="405" spans="1:51" ht="19.5" customHeight="1">
      <c r="A405" s="114">
        <v>43718</v>
      </c>
      <c r="B405" s="28" t="s">
        <v>3128</v>
      </c>
      <c r="C405" s="130">
        <v>40.430881999999997</v>
      </c>
      <c r="D405" s="33">
        <v>72.093182999999996</v>
      </c>
      <c r="E405" s="28">
        <v>50</v>
      </c>
      <c r="F405" s="28">
        <v>0</v>
      </c>
      <c r="G405" s="13" t="s">
        <v>21</v>
      </c>
      <c r="H405" s="28" t="str">
        <f t="shared" si="0"/>
        <v>Rally</v>
      </c>
      <c r="I405" s="28" t="s">
        <v>133</v>
      </c>
      <c r="J405" s="34" t="str">
        <f t="shared" si="1"/>
        <v>Other</v>
      </c>
      <c r="K405" s="28" t="s">
        <v>282</v>
      </c>
      <c r="L405" s="34" t="str">
        <f t="shared" si="8"/>
        <v>Property &amp; Land</v>
      </c>
      <c r="M405" s="28"/>
      <c r="N405" s="34" t="str">
        <f t="shared" si="3"/>
        <v/>
      </c>
      <c r="O405" s="28"/>
      <c r="P405" s="28"/>
      <c r="Q405" s="9">
        <f t="shared" si="4"/>
        <v>0</v>
      </c>
      <c r="R405" s="118" t="s">
        <v>2962</v>
      </c>
      <c r="S405" s="28"/>
      <c r="T405" s="28" t="s">
        <v>137</v>
      </c>
      <c r="U405" s="34" t="str">
        <f t="shared" si="5"/>
        <v>Foreign Actor</v>
      </c>
      <c r="V405" s="28" t="s">
        <v>82</v>
      </c>
      <c r="W405" s="28"/>
      <c r="X405" s="28" t="s">
        <v>205</v>
      </c>
      <c r="Y405" s="34" t="str">
        <f t="shared" si="7"/>
        <v>Cautious</v>
      </c>
      <c r="Z405" s="113" t="s">
        <v>3129</v>
      </c>
      <c r="AA405" s="13" t="s">
        <v>98</v>
      </c>
      <c r="AB405" s="117" t="s">
        <v>3131</v>
      </c>
      <c r="AC405" s="49"/>
      <c r="AD405" s="49"/>
      <c r="AE405" s="49"/>
      <c r="AF405" s="49"/>
      <c r="AG405" s="49"/>
      <c r="AH405" s="49"/>
      <c r="AI405" s="49"/>
      <c r="AJ405" s="49"/>
      <c r="AK405" s="49"/>
      <c r="AL405" s="49"/>
      <c r="AM405" s="49"/>
      <c r="AN405" s="49"/>
      <c r="AO405" s="49"/>
      <c r="AP405" s="49"/>
      <c r="AQ405" s="49"/>
      <c r="AR405" s="49"/>
      <c r="AS405" s="49"/>
      <c r="AT405" s="52"/>
      <c r="AU405" s="52"/>
      <c r="AV405" s="52"/>
      <c r="AW405" s="52"/>
      <c r="AX405" s="52"/>
      <c r="AY405" s="52"/>
    </row>
    <row r="406" spans="1:51" ht="19.5" customHeight="1">
      <c r="A406" s="114">
        <v>43717</v>
      </c>
      <c r="B406" s="28" t="s">
        <v>2887</v>
      </c>
      <c r="C406" s="33">
        <v>42.600447000000003</v>
      </c>
      <c r="D406" s="33">
        <v>78.146467000000001</v>
      </c>
      <c r="E406" s="28">
        <v>30</v>
      </c>
      <c r="F406" s="28">
        <v>0</v>
      </c>
      <c r="G406" s="13" t="s">
        <v>21</v>
      </c>
      <c r="H406" s="28" t="str">
        <f t="shared" si="0"/>
        <v>Rally</v>
      </c>
      <c r="I406" s="28" t="s">
        <v>266</v>
      </c>
      <c r="J406" s="34" t="str">
        <f t="shared" si="1"/>
        <v>Finance</v>
      </c>
      <c r="K406" s="28"/>
      <c r="L406" s="34" t="str">
        <f t="shared" si="8"/>
        <v/>
      </c>
      <c r="M406" s="28"/>
      <c r="N406" s="34" t="str">
        <f t="shared" si="3"/>
        <v/>
      </c>
      <c r="O406" s="28"/>
      <c r="P406" s="28"/>
      <c r="Q406" s="9">
        <f t="shared" si="4"/>
        <v>0</v>
      </c>
      <c r="R406" s="28" t="s">
        <v>59</v>
      </c>
      <c r="S406" s="28"/>
      <c r="T406" s="28" t="s">
        <v>59</v>
      </c>
      <c r="U406" s="34" t="str">
        <f t="shared" si="5"/>
        <v>Local Government</v>
      </c>
      <c r="V406" s="28" t="s">
        <v>48</v>
      </c>
      <c r="W406" s="28"/>
      <c r="X406" s="28"/>
      <c r="Y406" s="34" t="str">
        <f t="shared" si="7"/>
        <v/>
      </c>
      <c r="Z406" s="113" t="s">
        <v>3132</v>
      </c>
      <c r="AA406" s="13" t="s">
        <v>27</v>
      </c>
      <c r="AB406" s="117" t="s">
        <v>3133</v>
      </c>
      <c r="AC406" s="49"/>
      <c r="AD406" s="49"/>
      <c r="AE406" s="49"/>
      <c r="AF406" s="49"/>
      <c r="AG406" s="49"/>
      <c r="AH406" s="49"/>
      <c r="AI406" s="49"/>
      <c r="AJ406" s="49"/>
      <c r="AK406" s="49"/>
      <c r="AL406" s="49"/>
      <c r="AM406" s="49"/>
      <c r="AN406" s="49"/>
      <c r="AO406" s="49"/>
      <c r="AP406" s="49"/>
      <c r="AQ406" s="49"/>
      <c r="AR406" s="49"/>
      <c r="AS406" s="49"/>
      <c r="AT406" s="52"/>
      <c r="AU406" s="52"/>
      <c r="AV406" s="52"/>
      <c r="AW406" s="52"/>
      <c r="AX406" s="52"/>
      <c r="AY406" s="52"/>
    </row>
    <row r="407" spans="1:51" ht="19.5" customHeight="1">
      <c r="A407" s="114">
        <v>43713</v>
      </c>
      <c r="B407" s="28" t="s">
        <v>1990</v>
      </c>
      <c r="C407" s="33">
        <v>42.877454</v>
      </c>
      <c r="D407" s="33">
        <v>74.600260000000006</v>
      </c>
      <c r="E407" s="28">
        <v>20</v>
      </c>
      <c r="F407" s="28">
        <v>0</v>
      </c>
      <c r="G407" s="13" t="s">
        <v>21</v>
      </c>
      <c r="H407" s="28" t="str">
        <f t="shared" si="0"/>
        <v>Rally</v>
      </c>
      <c r="I407" s="28" t="s">
        <v>51</v>
      </c>
      <c r="J407" s="34" t="str">
        <f t="shared" si="1"/>
        <v>Justice</v>
      </c>
      <c r="K407" s="28"/>
      <c r="L407" s="34" t="str">
        <f t="shared" si="8"/>
        <v/>
      </c>
      <c r="M407" s="28"/>
      <c r="N407" s="34" t="str">
        <f t="shared" si="3"/>
        <v/>
      </c>
      <c r="O407" s="28"/>
      <c r="P407" s="28"/>
      <c r="Q407" s="9">
        <f t="shared" si="4"/>
        <v>0</v>
      </c>
      <c r="R407" s="28" t="s">
        <v>1215</v>
      </c>
      <c r="S407" s="28" t="s">
        <v>1564</v>
      </c>
      <c r="T407" s="28" t="s">
        <v>66</v>
      </c>
      <c r="U407" s="34" t="str">
        <f t="shared" si="5"/>
        <v>Justice System</v>
      </c>
      <c r="V407" s="28" t="s">
        <v>205</v>
      </c>
      <c r="W407" s="28"/>
      <c r="X407" s="28"/>
      <c r="Y407" s="34" t="str">
        <f t="shared" si="7"/>
        <v/>
      </c>
      <c r="Z407" s="113" t="s">
        <v>3134</v>
      </c>
      <c r="AA407" s="13" t="s">
        <v>27</v>
      </c>
      <c r="AB407" s="13" t="s">
        <v>3135</v>
      </c>
      <c r="AC407" s="49"/>
      <c r="AD407" s="49"/>
      <c r="AE407" s="49"/>
      <c r="AF407" s="49"/>
      <c r="AG407" s="49"/>
      <c r="AH407" s="49"/>
      <c r="AI407" s="49"/>
      <c r="AJ407" s="49"/>
      <c r="AK407" s="49"/>
      <c r="AL407" s="49"/>
      <c r="AM407" s="49"/>
      <c r="AN407" s="49"/>
      <c r="AO407" s="49"/>
      <c r="AP407" s="49"/>
      <c r="AQ407" s="49"/>
      <c r="AR407" s="49"/>
      <c r="AS407" s="49"/>
      <c r="AT407" s="52"/>
      <c r="AU407" s="52"/>
      <c r="AV407" s="52"/>
      <c r="AW407" s="52"/>
      <c r="AX407" s="52"/>
      <c r="AY407" s="52"/>
    </row>
    <row r="408" spans="1:51" ht="19.5" customHeight="1">
      <c r="A408" s="114">
        <v>43713</v>
      </c>
      <c r="B408" s="28" t="s">
        <v>2956</v>
      </c>
      <c r="C408" s="33">
        <v>41.413378999999999</v>
      </c>
      <c r="D408" s="33">
        <v>75.056443000000002</v>
      </c>
      <c r="E408" s="28">
        <v>100</v>
      </c>
      <c r="F408" s="28">
        <v>0</v>
      </c>
      <c r="G408" s="13" t="s">
        <v>21</v>
      </c>
      <c r="H408" s="28" t="str">
        <f t="shared" si="0"/>
        <v>Rally</v>
      </c>
      <c r="I408" s="28" t="s">
        <v>79</v>
      </c>
      <c r="J408" s="34" t="str">
        <f t="shared" si="1"/>
        <v>Government Services</v>
      </c>
      <c r="K408" s="28"/>
      <c r="L408" s="34" t="str">
        <f t="shared" si="8"/>
        <v/>
      </c>
      <c r="M408" s="28"/>
      <c r="N408" s="34" t="str">
        <f t="shared" si="3"/>
        <v/>
      </c>
      <c r="O408" s="28"/>
      <c r="P408" s="28"/>
      <c r="Q408" s="9">
        <f t="shared" si="4"/>
        <v>0</v>
      </c>
      <c r="R408" s="28" t="s">
        <v>3136</v>
      </c>
      <c r="S408" s="28" t="s">
        <v>2025</v>
      </c>
      <c r="T408" s="28" t="s">
        <v>24</v>
      </c>
      <c r="U408" s="34" t="str">
        <f t="shared" si="5"/>
        <v>National Government</v>
      </c>
      <c r="V408" s="28" t="s">
        <v>82</v>
      </c>
      <c r="W408" s="28"/>
      <c r="X408" s="28"/>
      <c r="Y408" s="34" t="str">
        <f t="shared" si="7"/>
        <v/>
      </c>
      <c r="Z408" s="113" t="s">
        <v>3137</v>
      </c>
      <c r="AA408" s="13" t="s">
        <v>98</v>
      </c>
      <c r="AB408" s="13" t="s">
        <v>3138</v>
      </c>
      <c r="AC408" s="49"/>
      <c r="AD408" s="49"/>
      <c r="AE408" s="49"/>
      <c r="AF408" s="49"/>
      <c r="AG408" s="49"/>
      <c r="AH408" s="49"/>
      <c r="AI408" s="49"/>
      <c r="AJ408" s="49"/>
      <c r="AK408" s="49"/>
      <c r="AL408" s="49"/>
      <c r="AM408" s="49"/>
      <c r="AN408" s="49"/>
      <c r="AO408" s="49"/>
      <c r="AP408" s="49"/>
      <c r="AQ408" s="49"/>
      <c r="AR408" s="49"/>
      <c r="AS408" s="49"/>
      <c r="AT408" s="52"/>
      <c r="AU408" s="52"/>
      <c r="AV408" s="52"/>
      <c r="AW408" s="52"/>
      <c r="AX408" s="52"/>
      <c r="AY408" s="52"/>
    </row>
    <row r="409" spans="1:51" ht="19.5" customHeight="1">
      <c r="A409" s="114">
        <v>43711</v>
      </c>
      <c r="B409" s="28" t="s">
        <v>1990</v>
      </c>
      <c r="C409" s="33">
        <v>42.877768000000003</v>
      </c>
      <c r="D409" s="33">
        <v>74.566866000000005</v>
      </c>
      <c r="E409" s="28">
        <v>200</v>
      </c>
      <c r="F409" s="28">
        <v>0</v>
      </c>
      <c r="G409" s="13" t="s">
        <v>21</v>
      </c>
      <c r="H409" s="28" t="str">
        <f t="shared" si="0"/>
        <v>Rally</v>
      </c>
      <c r="I409" s="28" t="s">
        <v>44</v>
      </c>
      <c r="J409" s="34" t="str">
        <f t="shared" si="1"/>
        <v>Livelihood</v>
      </c>
      <c r="K409" s="28" t="s">
        <v>79</v>
      </c>
      <c r="L409" s="34" t="str">
        <f t="shared" si="8"/>
        <v>Government Services</v>
      </c>
      <c r="M409" s="28"/>
      <c r="N409" s="34" t="str">
        <f t="shared" si="3"/>
        <v/>
      </c>
      <c r="O409" s="28"/>
      <c r="P409" s="28"/>
      <c r="Q409" s="9">
        <f t="shared" si="4"/>
        <v>0</v>
      </c>
      <c r="R409" s="28" t="s">
        <v>2030</v>
      </c>
      <c r="S409" s="28" t="s">
        <v>3111</v>
      </c>
      <c r="T409" s="28" t="s">
        <v>59</v>
      </c>
      <c r="U409" s="34" t="str">
        <f t="shared" si="5"/>
        <v>Local Government</v>
      </c>
      <c r="V409" s="28" t="s">
        <v>205</v>
      </c>
      <c r="W409" s="28"/>
      <c r="X409" s="28"/>
      <c r="Y409" s="34" t="str">
        <f t="shared" si="7"/>
        <v/>
      </c>
      <c r="Z409" s="113" t="s">
        <v>3139</v>
      </c>
      <c r="AA409" s="13" t="s">
        <v>27</v>
      </c>
      <c r="AB409" s="13" t="s">
        <v>3140</v>
      </c>
      <c r="AC409" s="49"/>
      <c r="AD409" s="49"/>
      <c r="AE409" s="49"/>
      <c r="AF409" s="49"/>
      <c r="AG409" s="49"/>
      <c r="AH409" s="49"/>
      <c r="AI409" s="49"/>
      <c r="AJ409" s="49"/>
      <c r="AK409" s="49"/>
      <c r="AL409" s="49"/>
      <c r="AM409" s="49"/>
      <c r="AN409" s="49"/>
      <c r="AO409" s="49"/>
      <c r="AP409" s="49"/>
      <c r="AQ409" s="49"/>
      <c r="AR409" s="49"/>
      <c r="AS409" s="49"/>
      <c r="AT409" s="52"/>
      <c r="AU409" s="52"/>
      <c r="AV409" s="52"/>
      <c r="AW409" s="52"/>
      <c r="AX409" s="52"/>
      <c r="AY409" s="52"/>
    </row>
    <row r="410" spans="1:51" ht="19.5" customHeight="1">
      <c r="A410" s="114">
        <v>43706</v>
      </c>
      <c r="B410" s="28" t="s">
        <v>1990</v>
      </c>
      <c r="C410" s="33">
        <v>42.865692000000003</v>
      </c>
      <c r="D410" s="33">
        <v>74.610794999999996</v>
      </c>
      <c r="E410" s="28">
        <v>30</v>
      </c>
      <c r="F410" s="28">
        <v>0</v>
      </c>
      <c r="G410" s="13" t="s">
        <v>101</v>
      </c>
      <c r="H410" s="28" t="str">
        <f t="shared" si="0"/>
        <v>Disruptive</v>
      </c>
      <c r="I410" s="28" t="s">
        <v>62</v>
      </c>
      <c r="J410" s="34" t="str">
        <f t="shared" si="1"/>
        <v>Justice</v>
      </c>
      <c r="K410" s="28" t="s">
        <v>51</v>
      </c>
      <c r="L410" s="34" t="str">
        <f t="shared" si="8"/>
        <v>Justice</v>
      </c>
      <c r="M410" s="28"/>
      <c r="N410" s="34" t="str">
        <f t="shared" si="3"/>
        <v/>
      </c>
      <c r="O410" s="133" t="s">
        <v>2124</v>
      </c>
      <c r="P410" s="28"/>
      <c r="Q410" s="9">
        <f t="shared" si="4"/>
        <v>1</v>
      </c>
      <c r="R410" s="28" t="s">
        <v>782</v>
      </c>
      <c r="S410" s="28"/>
      <c r="T410" s="28" t="s">
        <v>53</v>
      </c>
      <c r="U410" s="34" t="str">
        <f t="shared" si="5"/>
        <v>Justice System</v>
      </c>
      <c r="V410" s="28" t="s">
        <v>205</v>
      </c>
      <c r="W410" s="28"/>
      <c r="X410" s="28"/>
      <c r="Y410" s="34" t="str">
        <f t="shared" si="7"/>
        <v/>
      </c>
      <c r="Z410" s="113" t="s">
        <v>3141</v>
      </c>
      <c r="AA410" s="13" t="s">
        <v>27</v>
      </c>
      <c r="AB410" s="13" t="s">
        <v>3142</v>
      </c>
      <c r="AC410" s="49"/>
      <c r="AD410" s="49"/>
      <c r="AE410" s="49"/>
      <c r="AF410" s="49"/>
      <c r="AG410" s="49"/>
      <c r="AH410" s="49"/>
      <c r="AI410" s="49"/>
      <c r="AJ410" s="49"/>
      <c r="AK410" s="49"/>
      <c r="AL410" s="49"/>
      <c r="AM410" s="49"/>
      <c r="AN410" s="49"/>
      <c r="AO410" s="49"/>
      <c r="AP410" s="49"/>
      <c r="AQ410" s="49"/>
      <c r="AR410" s="49"/>
      <c r="AS410" s="49"/>
      <c r="AT410" s="52"/>
      <c r="AU410" s="52"/>
      <c r="AV410" s="52"/>
      <c r="AW410" s="52"/>
      <c r="AX410" s="52"/>
      <c r="AY410" s="52"/>
    </row>
    <row r="411" spans="1:51" ht="19.5" customHeight="1">
      <c r="A411" s="114">
        <v>43685</v>
      </c>
      <c r="B411" s="28" t="s">
        <v>1990</v>
      </c>
      <c r="C411" s="33">
        <v>42.875596000000002</v>
      </c>
      <c r="D411" s="33">
        <v>74.603860999999995</v>
      </c>
      <c r="E411" s="28">
        <v>1000</v>
      </c>
      <c r="F411" s="28">
        <v>40</v>
      </c>
      <c r="G411" s="13" t="s">
        <v>21</v>
      </c>
      <c r="H411" s="28" t="str">
        <f t="shared" si="0"/>
        <v>Rally</v>
      </c>
      <c r="I411" s="28" t="s">
        <v>62</v>
      </c>
      <c r="J411" s="34" t="str">
        <f t="shared" si="1"/>
        <v>Justice</v>
      </c>
      <c r="K411" s="28"/>
      <c r="L411" s="34" t="str">
        <f t="shared" si="8"/>
        <v/>
      </c>
      <c r="M411" s="28"/>
      <c r="N411" s="34" t="str">
        <f t="shared" si="3"/>
        <v/>
      </c>
      <c r="O411" s="28" t="s">
        <v>2838</v>
      </c>
      <c r="P411" s="28"/>
      <c r="Q411" s="9">
        <f t="shared" si="4"/>
        <v>1</v>
      </c>
      <c r="R411" s="13" t="s">
        <v>75</v>
      </c>
      <c r="S411" s="28"/>
      <c r="T411" s="28" t="s">
        <v>24</v>
      </c>
      <c r="U411" s="34" t="str">
        <f t="shared" si="5"/>
        <v>National Government</v>
      </c>
      <c r="V411" s="28" t="s">
        <v>900</v>
      </c>
      <c r="W411" s="28"/>
      <c r="X411" s="28" t="s">
        <v>25</v>
      </c>
      <c r="Y411" s="34" t="str">
        <f t="shared" si="7"/>
        <v>Violent</v>
      </c>
      <c r="Z411" s="113" t="s">
        <v>3143</v>
      </c>
      <c r="AA411" s="13" t="s">
        <v>27</v>
      </c>
      <c r="AB411" s="13" t="s">
        <v>3144</v>
      </c>
      <c r="AC411" s="49"/>
      <c r="AD411" s="49"/>
      <c r="AE411" s="49"/>
      <c r="AF411" s="49"/>
      <c r="AG411" s="49"/>
      <c r="AH411" s="49"/>
      <c r="AI411" s="49"/>
      <c r="AJ411" s="49"/>
      <c r="AK411" s="49"/>
      <c r="AL411" s="49"/>
      <c r="AM411" s="49"/>
      <c r="AN411" s="49"/>
      <c r="AO411" s="49"/>
      <c r="AP411" s="49"/>
      <c r="AQ411" s="49"/>
      <c r="AR411" s="49"/>
      <c r="AS411" s="49"/>
      <c r="AT411" s="52"/>
      <c r="AU411" s="52"/>
      <c r="AV411" s="52"/>
      <c r="AW411" s="52"/>
      <c r="AX411" s="52"/>
      <c r="AY411" s="52"/>
    </row>
    <row r="412" spans="1:51" ht="19.5" customHeight="1">
      <c r="A412" s="114">
        <v>43685</v>
      </c>
      <c r="B412" s="28" t="s">
        <v>3145</v>
      </c>
      <c r="C412" s="33">
        <v>42.806232999999999</v>
      </c>
      <c r="D412" s="33">
        <v>74.647526999999997</v>
      </c>
      <c r="E412" s="28">
        <v>500</v>
      </c>
      <c r="F412" s="28">
        <v>0</v>
      </c>
      <c r="G412" s="13" t="s">
        <v>101</v>
      </c>
      <c r="H412" s="28" t="str">
        <f t="shared" si="0"/>
        <v>Disruptive</v>
      </c>
      <c r="I412" s="28" t="s">
        <v>62</v>
      </c>
      <c r="J412" s="34" t="str">
        <f t="shared" si="1"/>
        <v>Justice</v>
      </c>
      <c r="K412" s="28"/>
      <c r="L412" s="34" t="str">
        <f t="shared" si="8"/>
        <v/>
      </c>
      <c r="M412" s="28"/>
      <c r="N412" s="34" t="str">
        <f t="shared" si="3"/>
        <v/>
      </c>
      <c r="O412" s="28" t="s">
        <v>2838</v>
      </c>
      <c r="P412" s="28"/>
      <c r="Q412" s="9">
        <f t="shared" si="4"/>
        <v>1</v>
      </c>
      <c r="R412" s="28" t="s">
        <v>258</v>
      </c>
      <c r="S412" s="28"/>
      <c r="T412" s="28" t="s">
        <v>66</v>
      </c>
      <c r="U412" s="34" t="str">
        <f t="shared" si="5"/>
        <v>Justice System</v>
      </c>
      <c r="V412" s="28" t="s">
        <v>900</v>
      </c>
      <c r="W412" s="28"/>
      <c r="X412" s="28"/>
      <c r="Y412" s="34" t="str">
        <f t="shared" si="7"/>
        <v/>
      </c>
      <c r="Z412" s="113" t="s">
        <v>3146</v>
      </c>
      <c r="AA412" s="13" t="s">
        <v>27</v>
      </c>
      <c r="AB412" s="117" t="s">
        <v>3147</v>
      </c>
      <c r="AC412" s="49"/>
      <c r="AD412" s="49"/>
      <c r="AE412" s="49"/>
      <c r="AF412" s="49"/>
      <c r="AG412" s="49"/>
      <c r="AH412" s="49"/>
      <c r="AI412" s="49"/>
      <c r="AJ412" s="49"/>
      <c r="AK412" s="49"/>
      <c r="AL412" s="49"/>
      <c r="AM412" s="49"/>
      <c r="AN412" s="49"/>
      <c r="AO412" s="49"/>
      <c r="AP412" s="49"/>
      <c r="AQ412" s="49"/>
      <c r="AR412" s="49"/>
      <c r="AS412" s="49"/>
      <c r="AT412" s="52"/>
      <c r="AU412" s="52"/>
      <c r="AV412" s="52"/>
      <c r="AW412" s="52"/>
      <c r="AX412" s="52"/>
      <c r="AY412" s="52"/>
    </row>
    <row r="413" spans="1:51" ht="19.5" customHeight="1">
      <c r="A413" s="114">
        <v>43684</v>
      </c>
      <c r="B413" s="28" t="s">
        <v>3148</v>
      </c>
      <c r="C413" s="33">
        <v>41.571950999999999</v>
      </c>
      <c r="D413" s="33">
        <v>75.858559999999997</v>
      </c>
      <c r="E413" s="28">
        <v>300</v>
      </c>
      <c r="F413" s="28">
        <v>0</v>
      </c>
      <c r="G413" s="13" t="s">
        <v>795</v>
      </c>
      <c r="H413" s="28" t="str">
        <f t="shared" si="0"/>
        <v>Violent</v>
      </c>
      <c r="I413" s="28" t="s">
        <v>73</v>
      </c>
      <c r="J413" s="34" t="str">
        <f t="shared" si="1"/>
        <v>Environment &amp; Resource Extraction</v>
      </c>
      <c r="K413" s="33" t="s">
        <v>129</v>
      </c>
      <c r="L413" s="34" t="str">
        <f t="shared" si="8"/>
        <v>China</v>
      </c>
      <c r="M413" s="28"/>
      <c r="N413" s="34" t="str">
        <f t="shared" si="3"/>
        <v/>
      </c>
      <c r="O413" s="28"/>
      <c r="P413" s="28"/>
      <c r="Q413" s="9">
        <f t="shared" si="4"/>
        <v>0</v>
      </c>
      <c r="R413" s="28" t="s">
        <v>3149</v>
      </c>
      <c r="S413" s="28"/>
      <c r="T413" s="28" t="s">
        <v>47</v>
      </c>
      <c r="U413" s="34" t="str">
        <f t="shared" si="5"/>
        <v>Foreign Actor</v>
      </c>
      <c r="V413" s="28" t="s">
        <v>48</v>
      </c>
      <c r="W413" s="28"/>
      <c r="X413" s="28"/>
      <c r="Y413" s="34" t="str">
        <f t="shared" si="7"/>
        <v/>
      </c>
      <c r="Z413" s="113" t="s">
        <v>3150</v>
      </c>
      <c r="AA413" s="13" t="s">
        <v>27</v>
      </c>
      <c r="AB413" s="13" t="s">
        <v>3151</v>
      </c>
      <c r="AC413" s="49"/>
      <c r="AD413" s="49"/>
      <c r="AE413" s="49"/>
      <c r="AF413" s="49"/>
      <c r="AG413" s="49"/>
      <c r="AH413" s="49"/>
      <c r="AI413" s="49"/>
      <c r="AJ413" s="49"/>
      <c r="AK413" s="49"/>
      <c r="AL413" s="49"/>
      <c r="AM413" s="49"/>
      <c r="AN413" s="49"/>
      <c r="AO413" s="49"/>
      <c r="AP413" s="49"/>
      <c r="AQ413" s="49"/>
      <c r="AR413" s="49"/>
      <c r="AS413" s="49"/>
      <c r="AT413" s="52"/>
      <c r="AU413" s="52"/>
      <c r="AV413" s="52"/>
      <c r="AW413" s="52"/>
      <c r="AX413" s="52"/>
      <c r="AY413" s="52"/>
    </row>
    <row r="414" spans="1:51" ht="19.5" customHeight="1">
      <c r="A414" s="114">
        <v>43683</v>
      </c>
      <c r="B414" s="28" t="s">
        <v>3152</v>
      </c>
      <c r="C414" s="130">
        <v>41.779232</v>
      </c>
      <c r="D414" s="33">
        <v>76.236389000000003</v>
      </c>
      <c r="E414" s="28">
        <v>500</v>
      </c>
      <c r="F414" s="28">
        <v>0</v>
      </c>
      <c r="G414" s="13" t="s">
        <v>21</v>
      </c>
      <c r="H414" s="28" t="str">
        <f t="shared" si="0"/>
        <v>Rally</v>
      </c>
      <c r="I414" s="28" t="s">
        <v>73</v>
      </c>
      <c r="J414" s="34" t="str">
        <f t="shared" si="1"/>
        <v>Environment &amp; Resource Extraction</v>
      </c>
      <c r="K414" s="33" t="s">
        <v>129</v>
      </c>
      <c r="L414" s="34" t="str">
        <f t="shared" si="8"/>
        <v>China</v>
      </c>
      <c r="M414" s="28"/>
      <c r="N414" s="34" t="str">
        <f t="shared" si="3"/>
        <v/>
      </c>
      <c r="O414" s="28"/>
      <c r="P414" s="28"/>
      <c r="Q414" s="9">
        <f t="shared" si="4"/>
        <v>0</v>
      </c>
      <c r="R414" s="28" t="s">
        <v>3149</v>
      </c>
      <c r="S414" s="28"/>
      <c r="T414" s="28" t="s">
        <v>47</v>
      </c>
      <c r="U414" s="34" t="str">
        <f t="shared" si="5"/>
        <v>Foreign Actor</v>
      </c>
      <c r="V414" s="28" t="s">
        <v>48</v>
      </c>
      <c r="W414" s="28"/>
      <c r="X414" s="28"/>
      <c r="Y414" s="34" t="str">
        <f t="shared" si="7"/>
        <v/>
      </c>
      <c r="Z414" s="113" t="s">
        <v>3153</v>
      </c>
      <c r="AA414" s="13" t="s">
        <v>27</v>
      </c>
      <c r="AB414" s="13" t="s">
        <v>3154</v>
      </c>
      <c r="AC414" s="49"/>
      <c r="AD414" s="49"/>
      <c r="AE414" s="49"/>
      <c r="AF414" s="49"/>
      <c r="AG414" s="49"/>
      <c r="AH414" s="49"/>
      <c r="AI414" s="49"/>
      <c r="AJ414" s="49"/>
      <c r="AK414" s="49"/>
      <c r="AL414" s="49"/>
      <c r="AM414" s="49"/>
      <c r="AN414" s="49"/>
      <c r="AO414" s="49"/>
      <c r="AP414" s="49"/>
      <c r="AQ414" s="49"/>
      <c r="AR414" s="49"/>
      <c r="AS414" s="49"/>
      <c r="AT414" s="52"/>
      <c r="AU414" s="52"/>
      <c r="AV414" s="52"/>
      <c r="AW414" s="52"/>
      <c r="AX414" s="52"/>
      <c r="AY414" s="52"/>
    </row>
    <row r="415" spans="1:51" ht="19.5" customHeight="1">
      <c r="A415" s="114">
        <v>43682</v>
      </c>
      <c r="B415" s="28" t="s">
        <v>3152</v>
      </c>
      <c r="C415" s="130">
        <v>41.779232</v>
      </c>
      <c r="D415" s="33">
        <v>76.236389000000003</v>
      </c>
      <c r="E415" s="28">
        <v>600</v>
      </c>
      <c r="F415" s="28">
        <v>0</v>
      </c>
      <c r="G415" s="13" t="s">
        <v>21</v>
      </c>
      <c r="H415" s="28" t="str">
        <f t="shared" si="0"/>
        <v>Rally</v>
      </c>
      <c r="I415" s="28" t="s">
        <v>73</v>
      </c>
      <c r="J415" s="34" t="str">
        <f t="shared" si="1"/>
        <v>Environment &amp; Resource Extraction</v>
      </c>
      <c r="K415" s="33" t="s">
        <v>129</v>
      </c>
      <c r="L415" s="34" t="str">
        <f t="shared" si="8"/>
        <v>China</v>
      </c>
      <c r="M415" s="28"/>
      <c r="N415" s="34" t="str">
        <f t="shared" si="3"/>
        <v/>
      </c>
      <c r="O415" s="28"/>
      <c r="P415" s="28"/>
      <c r="Q415" s="9">
        <f t="shared" si="4"/>
        <v>0</v>
      </c>
      <c r="R415" s="13" t="s">
        <v>3149</v>
      </c>
      <c r="S415" s="28"/>
      <c r="T415" s="28" t="s">
        <v>47</v>
      </c>
      <c r="U415" s="34" t="str">
        <f t="shared" si="5"/>
        <v>Foreign Actor</v>
      </c>
      <c r="V415" s="28" t="s">
        <v>82</v>
      </c>
      <c r="W415" s="28"/>
      <c r="X415" s="28"/>
      <c r="Y415" s="34" t="str">
        <f t="shared" si="7"/>
        <v/>
      </c>
      <c r="Z415" s="113" t="s">
        <v>3155</v>
      </c>
      <c r="AA415" s="13" t="s">
        <v>27</v>
      </c>
      <c r="AB415" s="117" t="s">
        <v>3156</v>
      </c>
      <c r="AC415" s="49"/>
      <c r="AD415" s="49"/>
      <c r="AE415" s="49"/>
      <c r="AF415" s="49"/>
      <c r="AG415" s="49"/>
      <c r="AH415" s="49"/>
      <c r="AI415" s="49"/>
      <c r="AJ415" s="49"/>
      <c r="AK415" s="49"/>
      <c r="AL415" s="49"/>
      <c r="AM415" s="49"/>
      <c r="AN415" s="49"/>
      <c r="AO415" s="49"/>
      <c r="AP415" s="49"/>
      <c r="AQ415" s="49"/>
      <c r="AR415" s="49"/>
      <c r="AS415" s="49"/>
      <c r="AT415" s="52"/>
      <c r="AU415" s="52"/>
      <c r="AV415" s="52"/>
      <c r="AW415" s="52"/>
      <c r="AX415" s="52"/>
      <c r="AY415" s="52"/>
    </row>
    <row r="416" spans="1:51" ht="19.5" customHeight="1">
      <c r="A416" s="114">
        <v>43681</v>
      </c>
      <c r="B416" s="13" t="s">
        <v>3152</v>
      </c>
      <c r="C416" s="130">
        <v>41.779232</v>
      </c>
      <c r="D416" s="33">
        <v>76.236389000000003</v>
      </c>
      <c r="E416" s="28">
        <v>30</v>
      </c>
      <c r="F416" s="28">
        <v>0</v>
      </c>
      <c r="G416" s="13" t="s">
        <v>21</v>
      </c>
      <c r="H416" s="28" t="str">
        <f t="shared" si="0"/>
        <v>Rally</v>
      </c>
      <c r="I416" s="28" t="s">
        <v>73</v>
      </c>
      <c r="J416" s="34" t="str">
        <f t="shared" si="1"/>
        <v>Environment &amp; Resource Extraction</v>
      </c>
      <c r="K416" s="33" t="s">
        <v>129</v>
      </c>
      <c r="L416" s="34" t="str">
        <f t="shared" si="8"/>
        <v>China</v>
      </c>
      <c r="M416" s="28"/>
      <c r="N416" s="34" t="str">
        <f t="shared" si="3"/>
        <v/>
      </c>
      <c r="O416" s="28"/>
      <c r="P416" s="28"/>
      <c r="Q416" s="9">
        <f t="shared" si="4"/>
        <v>0</v>
      </c>
      <c r="R416" s="28" t="s">
        <v>3149</v>
      </c>
      <c r="S416" s="28"/>
      <c r="T416" s="28" t="s">
        <v>47</v>
      </c>
      <c r="U416" s="34" t="str">
        <f t="shared" si="5"/>
        <v>Foreign Actor</v>
      </c>
      <c r="V416" s="28" t="s">
        <v>48</v>
      </c>
      <c r="W416" s="28"/>
      <c r="X416" s="28"/>
      <c r="Y416" s="34" t="str">
        <f t="shared" si="7"/>
        <v/>
      </c>
      <c r="Z416" s="113" t="s">
        <v>3155</v>
      </c>
      <c r="AA416" s="13" t="s">
        <v>27</v>
      </c>
      <c r="AB416" s="117" t="s">
        <v>3157</v>
      </c>
      <c r="AC416" s="49"/>
      <c r="AD416" s="49"/>
      <c r="AE416" s="49"/>
      <c r="AF416" s="49"/>
      <c r="AG416" s="49"/>
      <c r="AH416" s="49"/>
      <c r="AI416" s="49"/>
      <c r="AJ416" s="49"/>
      <c r="AK416" s="49"/>
      <c r="AL416" s="49"/>
      <c r="AM416" s="49"/>
      <c r="AN416" s="49"/>
      <c r="AO416" s="49"/>
      <c r="AP416" s="49"/>
      <c r="AQ416" s="49"/>
      <c r="AR416" s="49"/>
      <c r="AS416" s="49"/>
      <c r="AT416" s="52"/>
      <c r="AU416" s="52"/>
      <c r="AV416" s="52"/>
      <c r="AW416" s="52"/>
      <c r="AX416" s="52"/>
      <c r="AY416" s="52"/>
    </row>
    <row r="417" spans="1:51" ht="19.5" customHeight="1">
      <c r="A417" s="114">
        <v>43675</v>
      </c>
      <c r="B417" s="28" t="s">
        <v>3158</v>
      </c>
      <c r="C417" s="33">
        <v>42.214832000000001</v>
      </c>
      <c r="D417" s="33">
        <v>75.765033000000003</v>
      </c>
      <c r="E417" s="28">
        <v>100</v>
      </c>
      <c r="F417" s="28">
        <v>0</v>
      </c>
      <c r="G417" s="28" t="s">
        <v>21</v>
      </c>
      <c r="H417" s="28" t="str">
        <f t="shared" si="0"/>
        <v>Rally</v>
      </c>
      <c r="I417" s="28" t="s">
        <v>62</v>
      </c>
      <c r="J417" s="34" t="str">
        <f t="shared" si="1"/>
        <v>Justice</v>
      </c>
      <c r="K417" s="28" t="s">
        <v>51</v>
      </c>
      <c r="L417" s="34" t="str">
        <f t="shared" si="8"/>
        <v>Justice</v>
      </c>
      <c r="M417" s="28"/>
      <c r="N417" s="34" t="str">
        <f t="shared" si="3"/>
        <v/>
      </c>
      <c r="O417" s="28" t="s">
        <v>2450</v>
      </c>
      <c r="P417" s="28"/>
      <c r="Q417" s="9">
        <f t="shared" si="4"/>
        <v>1</v>
      </c>
      <c r="R417" s="13" t="s">
        <v>75</v>
      </c>
      <c r="S417" s="28"/>
      <c r="T417" s="28" t="s">
        <v>24</v>
      </c>
      <c r="U417" s="34" t="str">
        <f t="shared" si="5"/>
        <v>National Government</v>
      </c>
      <c r="V417" s="28" t="s">
        <v>67</v>
      </c>
      <c r="W417" s="28"/>
      <c r="X417" s="28"/>
      <c r="Y417" s="34" t="str">
        <f t="shared" si="7"/>
        <v/>
      </c>
      <c r="Z417" s="113" t="s">
        <v>3159</v>
      </c>
      <c r="AA417" s="13" t="s">
        <v>27</v>
      </c>
      <c r="AB417" s="13" t="s">
        <v>3160</v>
      </c>
      <c r="AC417" s="49"/>
      <c r="AD417" s="49"/>
      <c r="AE417" s="49"/>
      <c r="AF417" s="49"/>
      <c r="AG417" s="49"/>
      <c r="AH417" s="49"/>
      <c r="AI417" s="49"/>
      <c r="AJ417" s="49"/>
      <c r="AK417" s="49"/>
      <c r="AL417" s="49"/>
      <c r="AM417" s="49"/>
      <c r="AN417" s="49"/>
      <c r="AO417" s="49"/>
      <c r="AP417" s="49"/>
      <c r="AQ417" s="49"/>
      <c r="AR417" s="49"/>
      <c r="AS417" s="49"/>
      <c r="AT417" s="52"/>
      <c r="AU417" s="52"/>
      <c r="AV417" s="52"/>
      <c r="AW417" s="52"/>
      <c r="AX417" s="52"/>
      <c r="AY417" s="52"/>
    </row>
    <row r="418" spans="1:51" ht="19.5" customHeight="1">
      <c r="A418" s="114">
        <v>43672</v>
      </c>
      <c r="B418" s="13" t="s">
        <v>1990</v>
      </c>
      <c r="C418" s="33">
        <v>42.906145000000002</v>
      </c>
      <c r="D418" s="33">
        <v>74.567137000000002</v>
      </c>
      <c r="E418" s="28">
        <v>40</v>
      </c>
      <c r="F418" s="28">
        <v>0</v>
      </c>
      <c r="G418" s="13" t="s">
        <v>21</v>
      </c>
      <c r="H418" s="28" t="str">
        <f t="shared" si="0"/>
        <v>Rally</v>
      </c>
      <c r="I418" s="28" t="s">
        <v>58</v>
      </c>
      <c r="J418" s="34" t="str">
        <f t="shared" si="1"/>
        <v>Government Services</v>
      </c>
      <c r="K418" s="28"/>
      <c r="L418" s="34" t="str">
        <f t="shared" si="8"/>
        <v/>
      </c>
      <c r="M418" s="28"/>
      <c r="N418" s="34" t="str">
        <f t="shared" si="3"/>
        <v/>
      </c>
      <c r="O418" s="28"/>
      <c r="P418" s="28"/>
      <c r="Q418" s="9">
        <f t="shared" si="4"/>
        <v>0</v>
      </c>
      <c r="R418" s="28" t="s">
        <v>59</v>
      </c>
      <c r="S418" s="28"/>
      <c r="T418" s="28" t="s">
        <v>59</v>
      </c>
      <c r="U418" s="34" t="str">
        <f t="shared" si="5"/>
        <v>Local Government</v>
      </c>
      <c r="V418" s="28" t="s">
        <v>82</v>
      </c>
      <c r="W418" s="28"/>
      <c r="X418" s="28"/>
      <c r="Y418" s="34" t="str">
        <f t="shared" si="7"/>
        <v/>
      </c>
      <c r="Z418" s="113" t="s">
        <v>3161</v>
      </c>
      <c r="AA418" s="13" t="s">
        <v>27</v>
      </c>
      <c r="AB418" s="13" t="s">
        <v>3162</v>
      </c>
      <c r="AC418" s="49"/>
      <c r="AD418" s="49"/>
      <c r="AE418" s="49"/>
      <c r="AF418" s="49"/>
      <c r="AG418" s="49"/>
      <c r="AH418" s="49"/>
      <c r="AI418" s="49"/>
      <c r="AJ418" s="49"/>
      <c r="AK418" s="49"/>
      <c r="AL418" s="49"/>
      <c r="AM418" s="49"/>
      <c r="AN418" s="49"/>
      <c r="AO418" s="49"/>
      <c r="AP418" s="49"/>
      <c r="AQ418" s="49"/>
      <c r="AR418" s="49"/>
      <c r="AS418" s="49"/>
      <c r="AT418" s="52"/>
      <c r="AU418" s="52"/>
      <c r="AV418" s="52"/>
      <c r="AW418" s="52"/>
      <c r="AX418" s="52"/>
      <c r="AY418" s="52"/>
    </row>
    <row r="419" spans="1:51" ht="19.5" customHeight="1">
      <c r="A419" s="114">
        <v>43667</v>
      </c>
      <c r="B419" s="28" t="s">
        <v>1990</v>
      </c>
      <c r="C419" s="33">
        <v>42.841442999999998</v>
      </c>
      <c r="D419" s="33">
        <v>74.634837000000005</v>
      </c>
      <c r="E419" s="28">
        <v>10</v>
      </c>
      <c r="F419" s="28">
        <v>0</v>
      </c>
      <c r="G419" s="13" t="s">
        <v>21</v>
      </c>
      <c r="H419" s="28" t="str">
        <f t="shared" si="0"/>
        <v>Rally</v>
      </c>
      <c r="I419" s="28" t="s">
        <v>74</v>
      </c>
      <c r="J419" s="34" t="str">
        <f t="shared" si="1"/>
        <v>Property &amp; Land</v>
      </c>
      <c r="K419" s="28" t="s">
        <v>73</v>
      </c>
      <c r="L419" s="34" t="str">
        <f t="shared" si="8"/>
        <v>Environment &amp; Resource Extraction</v>
      </c>
      <c r="M419" s="28"/>
      <c r="N419" s="34" t="str">
        <f t="shared" si="3"/>
        <v/>
      </c>
      <c r="O419" s="28"/>
      <c r="P419" s="28"/>
      <c r="Q419" s="9">
        <f t="shared" si="4"/>
        <v>0</v>
      </c>
      <c r="R419" s="28" t="s">
        <v>2030</v>
      </c>
      <c r="S419" s="28"/>
      <c r="T419" s="28" t="s">
        <v>59</v>
      </c>
      <c r="U419" s="34" t="str">
        <f t="shared" si="5"/>
        <v>Local Government</v>
      </c>
      <c r="V419" s="28" t="s">
        <v>67</v>
      </c>
      <c r="W419" s="28"/>
      <c r="X419" s="28"/>
      <c r="Y419" s="34" t="str">
        <f t="shared" si="7"/>
        <v/>
      </c>
      <c r="Z419" s="113" t="s">
        <v>3163</v>
      </c>
      <c r="AA419" s="13" t="s">
        <v>27</v>
      </c>
      <c r="AB419" s="13" t="s">
        <v>3164</v>
      </c>
      <c r="AC419" s="49"/>
      <c r="AD419" s="49"/>
      <c r="AE419" s="49"/>
      <c r="AF419" s="49"/>
      <c r="AG419" s="49"/>
      <c r="AH419" s="49"/>
      <c r="AI419" s="49"/>
      <c r="AJ419" s="49"/>
      <c r="AK419" s="49"/>
      <c r="AL419" s="49"/>
      <c r="AM419" s="49"/>
      <c r="AN419" s="49"/>
      <c r="AO419" s="49"/>
      <c r="AP419" s="49"/>
      <c r="AQ419" s="49"/>
      <c r="AR419" s="49"/>
      <c r="AS419" s="49"/>
      <c r="AT419" s="52"/>
      <c r="AU419" s="52"/>
      <c r="AV419" s="52"/>
      <c r="AW419" s="52"/>
      <c r="AX419" s="52"/>
      <c r="AY419" s="52"/>
    </row>
    <row r="420" spans="1:51" ht="19.5" customHeight="1">
      <c r="A420" s="114">
        <v>43663</v>
      </c>
      <c r="B420" s="28" t="s">
        <v>3152</v>
      </c>
      <c r="C420" s="130">
        <v>41.779232</v>
      </c>
      <c r="D420" s="33">
        <v>76.236389000000003</v>
      </c>
      <c r="E420" s="28">
        <v>100</v>
      </c>
      <c r="F420" s="28">
        <v>0</v>
      </c>
      <c r="G420" s="13" t="s">
        <v>21</v>
      </c>
      <c r="H420" s="28" t="str">
        <f t="shared" si="0"/>
        <v>Rally</v>
      </c>
      <c r="I420" s="28" t="s">
        <v>73</v>
      </c>
      <c r="J420" s="34" t="str">
        <f t="shared" si="1"/>
        <v>Environment &amp; Resource Extraction</v>
      </c>
      <c r="K420" s="33" t="s">
        <v>129</v>
      </c>
      <c r="L420" s="34" t="str">
        <f t="shared" si="8"/>
        <v>China</v>
      </c>
      <c r="M420" s="28"/>
      <c r="N420" s="34" t="str">
        <f t="shared" si="3"/>
        <v/>
      </c>
      <c r="O420" s="28"/>
      <c r="P420" s="28"/>
      <c r="Q420" s="9">
        <f t="shared" si="4"/>
        <v>0</v>
      </c>
      <c r="R420" s="28" t="s">
        <v>3149</v>
      </c>
      <c r="S420" s="28"/>
      <c r="T420" s="28" t="s">
        <v>47</v>
      </c>
      <c r="U420" s="34" t="str">
        <f t="shared" si="5"/>
        <v>Foreign Actor</v>
      </c>
      <c r="V420" s="28" t="s">
        <v>48</v>
      </c>
      <c r="W420" s="28"/>
      <c r="X420" s="28"/>
      <c r="Y420" s="34" t="str">
        <f t="shared" si="7"/>
        <v/>
      </c>
      <c r="Z420" s="113" t="s">
        <v>3165</v>
      </c>
      <c r="AA420" s="13" t="s">
        <v>98</v>
      </c>
      <c r="AB420" s="117" t="s">
        <v>3166</v>
      </c>
      <c r="AC420" s="49"/>
      <c r="AD420" s="49"/>
      <c r="AE420" s="49"/>
      <c r="AF420" s="49"/>
      <c r="AG420" s="49"/>
      <c r="AH420" s="49"/>
      <c r="AI420" s="49"/>
      <c r="AJ420" s="49"/>
      <c r="AK420" s="49"/>
      <c r="AL420" s="49"/>
      <c r="AM420" s="49"/>
      <c r="AN420" s="49"/>
      <c r="AO420" s="49"/>
      <c r="AP420" s="49"/>
      <c r="AQ420" s="49"/>
      <c r="AR420" s="49"/>
      <c r="AS420" s="49"/>
      <c r="AT420" s="52"/>
      <c r="AU420" s="52"/>
      <c r="AV420" s="52"/>
      <c r="AW420" s="52"/>
      <c r="AX420" s="52"/>
      <c r="AY420" s="52"/>
    </row>
    <row r="421" spans="1:51" ht="19.5" customHeight="1">
      <c r="A421" s="114">
        <v>43662</v>
      </c>
      <c r="B421" s="28" t="s">
        <v>1990</v>
      </c>
      <c r="C421" s="33">
        <v>42.862288999999997</v>
      </c>
      <c r="D421" s="33">
        <v>74.637884999999997</v>
      </c>
      <c r="E421" s="28">
        <v>30</v>
      </c>
      <c r="F421" s="28">
        <v>0</v>
      </c>
      <c r="G421" s="28" t="s">
        <v>21</v>
      </c>
      <c r="H421" s="28" t="str">
        <f t="shared" si="0"/>
        <v>Rally</v>
      </c>
      <c r="I421" s="28" t="s">
        <v>62</v>
      </c>
      <c r="J421" s="34" t="str">
        <f t="shared" si="1"/>
        <v>Justice</v>
      </c>
      <c r="K421" s="28" t="s">
        <v>51</v>
      </c>
      <c r="L421" s="34" t="str">
        <f t="shared" si="8"/>
        <v>Justice</v>
      </c>
      <c r="M421" s="28"/>
      <c r="N421" s="34" t="str">
        <f t="shared" si="3"/>
        <v/>
      </c>
      <c r="O421" s="28" t="s">
        <v>2124</v>
      </c>
      <c r="P421" s="28"/>
      <c r="Q421" s="9">
        <f t="shared" si="4"/>
        <v>1</v>
      </c>
      <c r="R421" s="28" t="s">
        <v>1280</v>
      </c>
      <c r="S421" s="28"/>
      <c r="T421" s="28" t="s">
        <v>24</v>
      </c>
      <c r="U421" s="34" t="str">
        <f t="shared" si="5"/>
        <v>National Government</v>
      </c>
      <c r="V421" s="28" t="s">
        <v>67</v>
      </c>
      <c r="W421" s="28"/>
      <c r="X421" s="28"/>
      <c r="Y421" s="34" t="str">
        <f t="shared" si="7"/>
        <v/>
      </c>
      <c r="Z421" s="113" t="s">
        <v>3167</v>
      </c>
      <c r="AA421" s="13" t="s">
        <v>27</v>
      </c>
      <c r="AB421" s="13" t="s">
        <v>3168</v>
      </c>
      <c r="AC421" s="49"/>
      <c r="AD421" s="49"/>
      <c r="AE421" s="49"/>
      <c r="AF421" s="49"/>
      <c r="AG421" s="49"/>
      <c r="AH421" s="49"/>
      <c r="AI421" s="49"/>
      <c r="AJ421" s="49"/>
      <c r="AK421" s="49"/>
      <c r="AL421" s="49"/>
      <c r="AM421" s="49"/>
      <c r="AN421" s="49"/>
      <c r="AO421" s="49"/>
      <c r="AP421" s="49"/>
      <c r="AQ421" s="49"/>
      <c r="AR421" s="49"/>
      <c r="AS421" s="49"/>
      <c r="AT421" s="52"/>
      <c r="AU421" s="52"/>
      <c r="AV421" s="52"/>
      <c r="AW421" s="52"/>
      <c r="AX421" s="52"/>
      <c r="AY421" s="52"/>
    </row>
    <row r="422" spans="1:51" ht="19.5" customHeight="1">
      <c r="A422" s="114">
        <v>43662</v>
      </c>
      <c r="B422" s="28" t="s">
        <v>1990</v>
      </c>
      <c r="C422" s="33">
        <v>42.876356999999999</v>
      </c>
      <c r="D422" s="33">
        <v>74.599850000000004</v>
      </c>
      <c r="E422" s="28">
        <v>30</v>
      </c>
      <c r="F422" s="28">
        <v>0</v>
      </c>
      <c r="G422" s="13" t="s">
        <v>21</v>
      </c>
      <c r="H422" s="28" t="str">
        <f t="shared" si="0"/>
        <v>Rally</v>
      </c>
      <c r="I422" s="28" t="s">
        <v>282</v>
      </c>
      <c r="J422" s="34" t="str">
        <f t="shared" si="1"/>
        <v>Property &amp; Land</v>
      </c>
      <c r="K422" s="28" t="s">
        <v>96</v>
      </c>
      <c r="L422" s="34" t="str">
        <f t="shared" si="8"/>
        <v>Property &amp; Land</v>
      </c>
      <c r="M422" s="28"/>
      <c r="N422" s="34" t="str">
        <f t="shared" si="3"/>
        <v/>
      </c>
      <c r="O422" s="28"/>
      <c r="P422" s="28"/>
      <c r="Q422" s="9">
        <f t="shared" si="4"/>
        <v>0</v>
      </c>
      <c r="R422" s="28" t="s">
        <v>1564</v>
      </c>
      <c r="S422" s="28"/>
      <c r="T422" s="28" t="s">
        <v>24</v>
      </c>
      <c r="U422" s="34" t="str">
        <f t="shared" si="5"/>
        <v>National Government</v>
      </c>
      <c r="V422" s="28" t="s">
        <v>67</v>
      </c>
      <c r="W422" s="28"/>
      <c r="X422" s="28"/>
      <c r="Y422" s="34" t="str">
        <f t="shared" si="7"/>
        <v/>
      </c>
      <c r="Z422" s="113" t="s">
        <v>3169</v>
      </c>
      <c r="AA422" s="13" t="s">
        <v>27</v>
      </c>
      <c r="AB422" s="13" t="s">
        <v>3170</v>
      </c>
      <c r="AC422" s="49"/>
      <c r="AD422" s="49"/>
      <c r="AE422" s="49"/>
      <c r="AF422" s="49"/>
      <c r="AG422" s="49"/>
      <c r="AH422" s="49"/>
      <c r="AI422" s="49"/>
      <c r="AJ422" s="49"/>
      <c r="AK422" s="49"/>
      <c r="AL422" s="49"/>
      <c r="AM422" s="49"/>
      <c r="AN422" s="49"/>
      <c r="AO422" s="49"/>
      <c r="AP422" s="49"/>
      <c r="AQ422" s="49"/>
      <c r="AR422" s="49"/>
      <c r="AS422" s="49"/>
      <c r="AT422" s="52"/>
      <c r="AU422" s="52"/>
      <c r="AV422" s="52"/>
      <c r="AW422" s="52"/>
      <c r="AX422" s="52"/>
      <c r="AY422" s="52"/>
    </row>
    <row r="423" spans="1:51" ht="19.5" customHeight="1">
      <c r="A423" s="114">
        <v>43662</v>
      </c>
      <c r="B423" s="28" t="s">
        <v>3158</v>
      </c>
      <c r="C423" s="33">
        <v>42.214832000000001</v>
      </c>
      <c r="D423" s="33">
        <v>75.765033000000003</v>
      </c>
      <c r="E423" s="28">
        <v>30</v>
      </c>
      <c r="F423" s="28">
        <v>0</v>
      </c>
      <c r="G423" s="28" t="s">
        <v>21</v>
      </c>
      <c r="H423" s="28" t="str">
        <f t="shared" si="0"/>
        <v>Rally</v>
      </c>
      <c r="I423" s="28" t="s">
        <v>62</v>
      </c>
      <c r="J423" s="34" t="str">
        <f t="shared" si="1"/>
        <v>Justice</v>
      </c>
      <c r="K423" s="28" t="s">
        <v>51</v>
      </c>
      <c r="L423" s="34" t="str">
        <f t="shared" si="8"/>
        <v>Justice</v>
      </c>
      <c r="M423" s="28"/>
      <c r="N423" s="34" t="str">
        <f t="shared" si="3"/>
        <v/>
      </c>
      <c r="O423" s="28" t="s">
        <v>2450</v>
      </c>
      <c r="P423" s="28"/>
      <c r="Q423" s="9">
        <f t="shared" si="4"/>
        <v>1</v>
      </c>
      <c r="R423" s="28" t="s">
        <v>75</v>
      </c>
      <c r="S423" s="28"/>
      <c r="T423" s="28" t="s">
        <v>24</v>
      </c>
      <c r="U423" s="34" t="str">
        <f t="shared" si="5"/>
        <v>National Government</v>
      </c>
      <c r="V423" s="28" t="s">
        <v>67</v>
      </c>
      <c r="W423" s="28"/>
      <c r="X423" s="28"/>
      <c r="Y423" s="34" t="str">
        <f t="shared" si="7"/>
        <v/>
      </c>
      <c r="Z423" s="113" t="s">
        <v>3171</v>
      </c>
      <c r="AA423" s="13" t="s">
        <v>98</v>
      </c>
      <c r="AB423" s="117" t="s">
        <v>3172</v>
      </c>
      <c r="AC423" s="49"/>
      <c r="AD423" s="49"/>
      <c r="AE423" s="49"/>
      <c r="AF423" s="49"/>
      <c r="AG423" s="49"/>
      <c r="AH423" s="49"/>
      <c r="AI423" s="49"/>
      <c r="AJ423" s="49"/>
      <c r="AK423" s="49"/>
      <c r="AL423" s="49"/>
      <c r="AM423" s="49"/>
      <c r="AN423" s="49"/>
      <c r="AO423" s="49"/>
      <c r="AP423" s="49"/>
      <c r="AQ423" s="49"/>
      <c r="AR423" s="49"/>
      <c r="AS423" s="49"/>
      <c r="AT423" s="52"/>
      <c r="AU423" s="52"/>
      <c r="AV423" s="52"/>
      <c r="AW423" s="52"/>
      <c r="AX423" s="52"/>
      <c r="AY423" s="52"/>
    </row>
    <row r="424" spans="1:51" ht="19.5" customHeight="1">
      <c r="A424" s="114">
        <v>43661</v>
      </c>
      <c r="B424" s="28" t="s">
        <v>2562</v>
      </c>
      <c r="C424" s="33">
        <v>42.847199000000003</v>
      </c>
      <c r="D424" s="33">
        <v>75.295671999999996</v>
      </c>
      <c r="E424" s="28">
        <v>200</v>
      </c>
      <c r="F424" s="28">
        <v>0</v>
      </c>
      <c r="G424" s="13" t="s">
        <v>21</v>
      </c>
      <c r="H424" s="28" t="str">
        <f t="shared" si="0"/>
        <v>Rally</v>
      </c>
      <c r="I424" s="28" t="s">
        <v>266</v>
      </c>
      <c r="J424" s="34" t="str">
        <f t="shared" si="1"/>
        <v>Finance</v>
      </c>
      <c r="K424" s="28" t="s">
        <v>51</v>
      </c>
      <c r="L424" s="34" t="str">
        <f t="shared" si="8"/>
        <v>Justice</v>
      </c>
      <c r="M424" s="28"/>
      <c r="N424" s="34" t="str">
        <f t="shared" si="3"/>
        <v/>
      </c>
      <c r="O424" s="28"/>
      <c r="P424" s="28"/>
      <c r="Q424" s="9">
        <f t="shared" si="4"/>
        <v>0</v>
      </c>
      <c r="R424" s="28" t="s">
        <v>782</v>
      </c>
      <c r="S424" s="28"/>
      <c r="T424" s="28" t="s">
        <v>53</v>
      </c>
      <c r="U424" s="34" t="str">
        <f t="shared" si="5"/>
        <v>Justice System</v>
      </c>
      <c r="V424" s="28" t="s">
        <v>82</v>
      </c>
      <c r="W424" s="28"/>
      <c r="X424" s="28"/>
      <c r="Y424" s="34" t="str">
        <f t="shared" si="7"/>
        <v/>
      </c>
      <c r="Z424" s="113" t="s">
        <v>3173</v>
      </c>
      <c r="AA424" s="13" t="s">
        <v>27</v>
      </c>
      <c r="AB424" s="117" t="s">
        <v>3174</v>
      </c>
      <c r="AC424" s="49"/>
      <c r="AD424" s="49"/>
      <c r="AE424" s="49"/>
      <c r="AF424" s="49"/>
      <c r="AG424" s="49"/>
      <c r="AH424" s="49"/>
      <c r="AI424" s="49"/>
      <c r="AJ424" s="49"/>
      <c r="AK424" s="49"/>
      <c r="AL424" s="49"/>
      <c r="AM424" s="49"/>
      <c r="AN424" s="49"/>
      <c r="AO424" s="49"/>
      <c r="AP424" s="49"/>
      <c r="AQ424" s="49"/>
      <c r="AR424" s="49"/>
      <c r="AS424" s="49"/>
      <c r="AT424" s="52"/>
      <c r="AU424" s="52"/>
      <c r="AV424" s="52"/>
      <c r="AW424" s="52"/>
      <c r="AX424" s="52"/>
      <c r="AY424" s="52"/>
    </row>
    <row r="425" spans="1:51" ht="19.5" customHeight="1">
      <c r="A425" s="114">
        <v>43661</v>
      </c>
      <c r="B425" s="28" t="s">
        <v>1990</v>
      </c>
      <c r="C425" s="33">
        <v>42.878324999999997</v>
      </c>
      <c r="D425" s="33">
        <v>74.592607999999998</v>
      </c>
      <c r="E425" s="28">
        <v>6</v>
      </c>
      <c r="F425" s="28">
        <v>0</v>
      </c>
      <c r="G425" s="13" t="s">
        <v>21</v>
      </c>
      <c r="H425" s="28" t="str">
        <f t="shared" si="0"/>
        <v>Rally</v>
      </c>
      <c r="I425" s="28" t="s">
        <v>51</v>
      </c>
      <c r="J425" s="34" t="str">
        <f t="shared" si="1"/>
        <v>Justice</v>
      </c>
      <c r="K425" s="28"/>
      <c r="L425" s="34" t="str">
        <f t="shared" si="8"/>
        <v/>
      </c>
      <c r="M425" s="28"/>
      <c r="N425" s="34" t="str">
        <f t="shared" si="3"/>
        <v/>
      </c>
      <c r="O425" s="28"/>
      <c r="P425" s="28"/>
      <c r="Q425" s="9">
        <f t="shared" si="4"/>
        <v>0</v>
      </c>
      <c r="R425" s="28" t="s">
        <v>782</v>
      </c>
      <c r="S425" s="28"/>
      <c r="T425" s="28" t="s">
        <v>53</v>
      </c>
      <c r="U425" s="34" t="str">
        <f t="shared" si="5"/>
        <v>Justice System</v>
      </c>
      <c r="V425" s="28" t="s">
        <v>67</v>
      </c>
      <c r="W425" s="28"/>
      <c r="X425" s="28"/>
      <c r="Y425" s="34" t="str">
        <f t="shared" si="7"/>
        <v/>
      </c>
      <c r="Z425" s="113" t="s">
        <v>3175</v>
      </c>
      <c r="AA425" s="13" t="s">
        <v>27</v>
      </c>
      <c r="AB425" s="117" t="s">
        <v>3176</v>
      </c>
      <c r="AC425" s="49"/>
      <c r="AD425" s="49"/>
      <c r="AE425" s="49"/>
      <c r="AF425" s="49"/>
      <c r="AG425" s="49"/>
      <c r="AH425" s="49"/>
      <c r="AI425" s="49"/>
      <c r="AJ425" s="49"/>
      <c r="AK425" s="49"/>
      <c r="AL425" s="49"/>
      <c r="AM425" s="49"/>
      <c r="AN425" s="49"/>
      <c r="AO425" s="49"/>
      <c r="AP425" s="49"/>
      <c r="AQ425" s="49"/>
      <c r="AR425" s="49"/>
      <c r="AS425" s="49"/>
      <c r="AT425" s="52"/>
      <c r="AU425" s="52"/>
      <c r="AV425" s="52"/>
      <c r="AW425" s="52"/>
      <c r="AX425" s="52"/>
      <c r="AY425" s="52"/>
    </row>
    <row r="426" spans="1:51" ht="19.5" customHeight="1">
      <c r="A426" s="114">
        <v>43661</v>
      </c>
      <c r="B426" s="28" t="s">
        <v>2520</v>
      </c>
      <c r="C426" s="33">
        <v>41.428677</v>
      </c>
      <c r="D426" s="33">
        <v>75.997764000000004</v>
      </c>
      <c r="E426" s="28">
        <v>70</v>
      </c>
      <c r="F426" s="28">
        <v>0</v>
      </c>
      <c r="G426" s="28" t="s">
        <v>21</v>
      </c>
      <c r="H426" s="28" t="str">
        <f t="shared" si="0"/>
        <v>Rally</v>
      </c>
      <c r="I426" s="28" t="s">
        <v>73</v>
      </c>
      <c r="J426" s="34" t="str">
        <f t="shared" si="1"/>
        <v>Environment &amp; Resource Extraction</v>
      </c>
      <c r="K426" s="28" t="s">
        <v>45</v>
      </c>
      <c r="L426" s="34" t="str">
        <f t="shared" si="8"/>
        <v>Environment &amp; Resource Extraction</v>
      </c>
      <c r="M426" s="28" t="s">
        <v>129</v>
      </c>
      <c r="N426" s="34" t="str">
        <f t="shared" si="3"/>
        <v>China</v>
      </c>
      <c r="O426" s="28"/>
      <c r="P426" s="28"/>
      <c r="Q426" s="9">
        <f t="shared" si="4"/>
        <v>0</v>
      </c>
      <c r="R426" s="118" t="s">
        <v>3177</v>
      </c>
      <c r="S426" s="28"/>
      <c r="T426" s="28" t="s">
        <v>47</v>
      </c>
      <c r="U426" s="34" t="str">
        <f t="shared" si="5"/>
        <v>Foreign Actor</v>
      </c>
      <c r="V426" s="28" t="s">
        <v>67</v>
      </c>
      <c r="W426" s="28"/>
      <c r="X426" s="28"/>
      <c r="Y426" s="34" t="str">
        <f t="shared" si="7"/>
        <v/>
      </c>
      <c r="Z426" s="113" t="s">
        <v>3178</v>
      </c>
      <c r="AA426" s="13" t="s">
        <v>27</v>
      </c>
      <c r="AB426" s="117" t="s">
        <v>3179</v>
      </c>
      <c r="AC426" s="49"/>
      <c r="AD426" s="49"/>
      <c r="AE426" s="49"/>
      <c r="AF426" s="49"/>
      <c r="AG426" s="49"/>
      <c r="AH426" s="49"/>
      <c r="AI426" s="49"/>
      <c r="AJ426" s="49"/>
      <c r="AK426" s="49"/>
      <c r="AL426" s="49"/>
      <c r="AM426" s="49"/>
      <c r="AN426" s="49"/>
      <c r="AO426" s="49"/>
      <c r="AP426" s="49"/>
      <c r="AQ426" s="49"/>
      <c r="AR426" s="49"/>
      <c r="AS426" s="49"/>
      <c r="AT426" s="52"/>
      <c r="AU426" s="52"/>
      <c r="AV426" s="52"/>
      <c r="AW426" s="52"/>
      <c r="AX426" s="52"/>
      <c r="AY426" s="52"/>
    </row>
    <row r="427" spans="1:51" ht="19.5" customHeight="1">
      <c r="A427" s="114">
        <v>43659</v>
      </c>
      <c r="B427" s="28" t="s">
        <v>2887</v>
      </c>
      <c r="C427" s="115">
        <v>42.783462</v>
      </c>
      <c r="D427" s="115">
        <v>78.357624999999999</v>
      </c>
      <c r="E427" s="28">
        <v>20</v>
      </c>
      <c r="F427" s="28">
        <v>0</v>
      </c>
      <c r="G427" s="13" t="s">
        <v>21</v>
      </c>
      <c r="H427" s="28" t="str">
        <f t="shared" si="0"/>
        <v>Rally</v>
      </c>
      <c r="I427" s="28" t="s">
        <v>62</v>
      </c>
      <c r="J427" s="34" t="str">
        <f t="shared" si="1"/>
        <v>Justice</v>
      </c>
      <c r="K427" s="28" t="s">
        <v>51</v>
      </c>
      <c r="L427" s="34" t="str">
        <f t="shared" si="8"/>
        <v>Justice</v>
      </c>
      <c r="M427" s="28"/>
      <c r="N427" s="34" t="str">
        <f t="shared" si="3"/>
        <v/>
      </c>
      <c r="O427" s="28"/>
      <c r="P427" s="28"/>
      <c r="Q427" s="9">
        <f t="shared" si="4"/>
        <v>0</v>
      </c>
      <c r="R427" s="28" t="s">
        <v>75</v>
      </c>
      <c r="S427" s="28"/>
      <c r="T427" s="28" t="s">
        <v>24</v>
      </c>
      <c r="U427" s="34" t="str">
        <f t="shared" si="5"/>
        <v>National Government</v>
      </c>
      <c r="V427" s="28" t="s">
        <v>67</v>
      </c>
      <c r="W427" s="28"/>
      <c r="X427" s="28"/>
      <c r="Y427" s="34" t="str">
        <f t="shared" si="7"/>
        <v/>
      </c>
      <c r="Z427" s="113" t="s">
        <v>3180</v>
      </c>
      <c r="AA427" s="13" t="s">
        <v>98</v>
      </c>
      <c r="AB427" s="13" t="s">
        <v>3181</v>
      </c>
      <c r="AC427" s="49"/>
      <c r="AD427" s="49"/>
      <c r="AE427" s="49"/>
      <c r="AF427" s="49"/>
      <c r="AG427" s="49"/>
      <c r="AH427" s="49"/>
      <c r="AI427" s="49"/>
      <c r="AJ427" s="49"/>
      <c r="AK427" s="49"/>
      <c r="AL427" s="49"/>
      <c r="AM427" s="49"/>
      <c r="AN427" s="49"/>
      <c r="AO427" s="49"/>
      <c r="AP427" s="49"/>
      <c r="AQ427" s="49"/>
      <c r="AR427" s="49"/>
      <c r="AS427" s="49"/>
      <c r="AT427" s="52"/>
      <c r="AU427" s="52"/>
      <c r="AV427" s="52"/>
      <c r="AW427" s="52"/>
      <c r="AX427" s="52"/>
      <c r="AY427" s="52"/>
    </row>
    <row r="428" spans="1:51" ht="19.5" customHeight="1">
      <c r="A428" s="114">
        <v>43656</v>
      </c>
      <c r="B428" s="13" t="s">
        <v>1990</v>
      </c>
      <c r="C428" s="115">
        <v>42.879418999999999</v>
      </c>
      <c r="D428" s="115">
        <v>74.605384000000001</v>
      </c>
      <c r="E428" s="28">
        <v>10</v>
      </c>
      <c r="F428" s="28">
        <v>0</v>
      </c>
      <c r="G428" s="13" t="s">
        <v>21</v>
      </c>
      <c r="H428" s="28" t="str">
        <f t="shared" si="0"/>
        <v>Rally</v>
      </c>
      <c r="I428" s="28" t="s">
        <v>378</v>
      </c>
      <c r="J428" s="34" t="str">
        <f t="shared" si="1"/>
        <v>Human Rights</v>
      </c>
      <c r="K428" s="28" t="s">
        <v>51</v>
      </c>
      <c r="L428" s="34" t="str">
        <f t="shared" si="8"/>
        <v>Justice</v>
      </c>
      <c r="M428" s="28"/>
      <c r="N428" s="34" t="str">
        <f t="shared" si="3"/>
        <v/>
      </c>
      <c r="O428" s="28"/>
      <c r="P428" s="28"/>
      <c r="Q428" s="9">
        <f t="shared" si="4"/>
        <v>0</v>
      </c>
      <c r="R428" s="28" t="s">
        <v>1280</v>
      </c>
      <c r="S428" s="28"/>
      <c r="T428" s="28" t="s">
        <v>24</v>
      </c>
      <c r="U428" s="34" t="str">
        <f t="shared" si="5"/>
        <v>National Government</v>
      </c>
      <c r="V428" s="28" t="s">
        <v>67</v>
      </c>
      <c r="W428" s="28"/>
      <c r="X428" s="28"/>
      <c r="Y428" s="34" t="str">
        <f t="shared" si="7"/>
        <v/>
      </c>
      <c r="Z428" s="113" t="s">
        <v>3182</v>
      </c>
      <c r="AA428" s="13" t="s">
        <v>27</v>
      </c>
      <c r="AB428" s="13" t="s">
        <v>3183</v>
      </c>
      <c r="AC428" s="49"/>
      <c r="AD428" s="49"/>
      <c r="AE428" s="49"/>
      <c r="AF428" s="49"/>
      <c r="AG428" s="49"/>
      <c r="AH428" s="49"/>
      <c r="AI428" s="49"/>
      <c r="AJ428" s="49"/>
      <c r="AK428" s="49"/>
      <c r="AL428" s="49"/>
      <c r="AM428" s="49"/>
      <c r="AN428" s="49"/>
      <c r="AO428" s="49"/>
      <c r="AP428" s="49"/>
      <c r="AQ428" s="49"/>
      <c r="AR428" s="49"/>
      <c r="AS428" s="49"/>
      <c r="AT428" s="52"/>
      <c r="AU428" s="52"/>
      <c r="AV428" s="52"/>
      <c r="AW428" s="52"/>
      <c r="AX428" s="52"/>
      <c r="AY428" s="52"/>
    </row>
    <row r="429" spans="1:51" ht="19.5" customHeight="1">
      <c r="A429" s="114">
        <v>43651</v>
      </c>
      <c r="B429" s="28" t="s">
        <v>1990</v>
      </c>
      <c r="C429" s="33">
        <v>42.877460999999997</v>
      </c>
      <c r="D429" s="33">
        <v>74.600228000000001</v>
      </c>
      <c r="E429" s="28">
        <v>30</v>
      </c>
      <c r="F429" s="28">
        <v>0</v>
      </c>
      <c r="G429" s="13" t="s">
        <v>21</v>
      </c>
      <c r="H429" s="28" t="str">
        <f t="shared" si="0"/>
        <v>Rally</v>
      </c>
      <c r="I429" s="28" t="s">
        <v>51</v>
      </c>
      <c r="J429" s="34" t="str">
        <f t="shared" si="1"/>
        <v>Justice</v>
      </c>
      <c r="K429" s="28" t="s">
        <v>63</v>
      </c>
      <c r="L429" s="34" t="str">
        <f t="shared" si="8"/>
        <v>Justice</v>
      </c>
      <c r="M429" s="28"/>
      <c r="N429" s="34" t="str">
        <f t="shared" si="3"/>
        <v/>
      </c>
      <c r="O429" s="33" t="s">
        <v>3184</v>
      </c>
      <c r="P429" s="33"/>
      <c r="Q429" s="9">
        <f t="shared" si="4"/>
        <v>1</v>
      </c>
      <c r="R429" s="28" t="s">
        <v>181</v>
      </c>
      <c r="S429" s="28" t="s">
        <v>1564</v>
      </c>
      <c r="T429" s="28" t="s">
        <v>24</v>
      </c>
      <c r="U429" s="34" t="str">
        <f t="shared" si="5"/>
        <v>National Government</v>
      </c>
      <c r="V429" s="28" t="s">
        <v>205</v>
      </c>
      <c r="W429" s="28"/>
      <c r="X429" s="28"/>
      <c r="Y429" s="34" t="str">
        <f t="shared" si="7"/>
        <v/>
      </c>
      <c r="Z429" s="113" t="s">
        <v>3185</v>
      </c>
      <c r="AA429" s="13" t="s">
        <v>27</v>
      </c>
      <c r="AB429" s="13" t="s">
        <v>3186</v>
      </c>
      <c r="AC429" s="49"/>
      <c r="AD429" s="49"/>
      <c r="AE429" s="49"/>
      <c r="AF429" s="49"/>
      <c r="AG429" s="49"/>
      <c r="AH429" s="49"/>
      <c r="AI429" s="49"/>
      <c r="AJ429" s="49"/>
      <c r="AK429" s="49"/>
      <c r="AL429" s="49"/>
      <c r="AM429" s="49"/>
      <c r="AN429" s="49"/>
      <c r="AO429" s="49"/>
      <c r="AP429" s="49"/>
      <c r="AQ429" s="49"/>
      <c r="AR429" s="49"/>
      <c r="AS429" s="49"/>
      <c r="AT429" s="52"/>
      <c r="AU429" s="52"/>
      <c r="AV429" s="52"/>
      <c r="AW429" s="52"/>
      <c r="AX429" s="52"/>
      <c r="AY429" s="52"/>
    </row>
    <row r="430" spans="1:51" ht="19.5" customHeight="1">
      <c r="A430" s="114">
        <v>43649</v>
      </c>
      <c r="B430" s="28" t="s">
        <v>1990</v>
      </c>
      <c r="C430" s="33">
        <v>42.874698000000002</v>
      </c>
      <c r="D430" s="33">
        <v>74.637384999999995</v>
      </c>
      <c r="E430" s="28">
        <v>1000</v>
      </c>
      <c r="F430" s="28">
        <v>0</v>
      </c>
      <c r="G430" s="13" t="s">
        <v>21</v>
      </c>
      <c r="H430" s="28" t="str">
        <f t="shared" si="0"/>
        <v>Rally</v>
      </c>
      <c r="I430" s="28" t="s">
        <v>62</v>
      </c>
      <c r="J430" s="34" t="str">
        <f t="shared" si="1"/>
        <v>Justice</v>
      </c>
      <c r="K430" s="28"/>
      <c r="L430" s="34" t="str">
        <f t="shared" si="8"/>
        <v/>
      </c>
      <c r="M430" s="28"/>
      <c r="N430" s="34" t="str">
        <f t="shared" si="3"/>
        <v/>
      </c>
      <c r="O430" s="33" t="s">
        <v>2838</v>
      </c>
      <c r="P430" s="33"/>
      <c r="Q430" s="9">
        <f t="shared" si="4"/>
        <v>1</v>
      </c>
      <c r="R430" s="13" t="s">
        <v>75</v>
      </c>
      <c r="S430" s="28" t="s">
        <v>1564</v>
      </c>
      <c r="T430" s="28" t="s">
        <v>24</v>
      </c>
      <c r="U430" s="34" t="str">
        <f t="shared" si="5"/>
        <v>National Government</v>
      </c>
      <c r="V430" s="28" t="s">
        <v>205</v>
      </c>
      <c r="W430" s="28"/>
      <c r="X430" s="28"/>
      <c r="Y430" s="34" t="str">
        <f t="shared" si="7"/>
        <v/>
      </c>
      <c r="Z430" s="113" t="s">
        <v>3187</v>
      </c>
      <c r="AA430" s="13" t="s">
        <v>27</v>
      </c>
      <c r="AB430" s="117" t="s">
        <v>3188</v>
      </c>
      <c r="AC430" s="49"/>
      <c r="AD430" s="49"/>
      <c r="AE430" s="49"/>
      <c r="AF430" s="49"/>
      <c r="AG430" s="49"/>
      <c r="AH430" s="49"/>
      <c r="AI430" s="49"/>
      <c r="AJ430" s="49"/>
      <c r="AK430" s="49"/>
      <c r="AL430" s="49"/>
      <c r="AM430" s="49"/>
      <c r="AN430" s="49"/>
      <c r="AO430" s="49"/>
      <c r="AP430" s="49"/>
      <c r="AQ430" s="49"/>
      <c r="AR430" s="49"/>
      <c r="AS430" s="49"/>
      <c r="AT430" s="52"/>
      <c r="AU430" s="52"/>
      <c r="AV430" s="52"/>
      <c r="AW430" s="52"/>
      <c r="AX430" s="52"/>
      <c r="AY430" s="52"/>
    </row>
    <row r="431" spans="1:51" ht="19.5" customHeight="1">
      <c r="A431" s="114">
        <v>43649</v>
      </c>
      <c r="B431" s="28" t="s">
        <v>1990</v>
      </c>
      <c r="C431" s="33">
        <v>42.862288999999997</v>
      </c>
      <c r="D431" s="33">
        <v>74.637884999999997</v>
      </c>
      <c r="E431" s="28">
        <v>1500</v>
      </c>
      <c r="F431" s="28">
        <v>0</v>
      </c>
      <c r="G431" s="13" t="s">
        <v>21</v>
      </c>
      <c r="H431" s="33" t="str">
        <f t="shared" si="0"/>
        <v>Rally</v>
      </c>
      <c r="I431" s="33" t="s">
        <v>62</v>
      </c>
      <c r="J431" s="34" t="str">
        <f t="shared" si="1"/>
        <v>Justice</v>
      </c>
      <c r="K431" s="28"/>
      <c r="L431" s="34" t="str">
        <f t="shared" si="8"/>
        <v/>
      </c>
      <c r="M431" s="28"/>
      <c r="N431" s="34" t="str">
        <f t="shared" si="3"/>
        <v/>
      </c>
      <c r="O431" s="33" t="s">
        <v>2838</v>
      </c>
      <c r="P431" s="33"/>
      <c r="Q431" s="9">
        <f t="shared" si="4"/>
        <v>1</v>
      </c>
      <c r="R431" s="13" t="s">
        <v>75</v>
      </c>
      <c r="S431" s="28" t="s">
        <v>1564</v>
      </c>
      <c r="T431" s="28" t="s">
        <v>24</v>
      </c>
      <c r="U431" s="34" t="str">
        <f t="shared" si="5"/>
        <v>National Government</v>
      </c>
      <c r="V431" s="28" t="s">
        <v>205</v>
      </c>
      <c r="W431" s="28"/>
      <c r="X431" s="28"/>
      <c r="Y431" s="34" t="str">
        <f t="shared" si="7"/>
        <v/>
      </c>
      <c r="Z431" s="113" t="s">
        <v>3189</v>
      </c>
      <c r="AA431" s="13" t="s">
        <v>27</v>
      </c>
      <c r="AB431" s="117" t="s">
        <v>3190</v>
      </c>
      <c r="AC431" s="49"/>
      <c r="AD431" s="49"/>
      <c r="AE431" s="49"/>
      <c r="AF431" s="49"/>
      <c r="AG431" s="49"/>
      <c r="AH431" s="49"/>
      <c r="AI431" s="49"/>
      <c r="AJ431" s="49"/>
      <c r="AK431" s="49"/>
      <c r="AL431" s="49"/>
      <c r="AM431" s="49"/>
      <c r="AN431" s="49"/>
      <c r="AO431" s="49"/>
      <c r="AP431" s="49"/>
      <c r="AQ431" s="49"/>
      <c r="AR431" s="49"/>
      <c r="AS431" s="49"/>
      <c r="AT431" s="52"/>
      <c r="AU431" s="52"/>
      <c r="AV431" s="52"/>
      <c r="AW431" s="52"/>
      <c r="AX431" s="52"/>
      <c r="AY431" s="52"/>
    </row>
    <row r="432" spans="1:51" ht="19.5" customHeight="1">
      <c r="A432" s="114">
        <v>43648</v>
      </c>
      <c r="B432" s="28" t="s">
        <v>1990</v>
      </c>
      <c r="C432" s="33">
        <v>42.879418999999999</v>
      </c>
      <c r="D432" s="33">
        <v>74.605384000000001</v>
      </c>
      <c r="E432" s="28">
        <v>8</v>
      </c>
      <c r="F432" s="28">
        <v>0</v>
      </c>
      <c r="G432" s="13" t="s">
        <v>21</v>
      </c>
      <c r="H432" s="28" t="str">
        <f t="shared" si="0"/>
        <v>Rally</v>
      </c>
      <c r="I432" s="28" t="s">
        <v>378</v>
      </c>
      <c r="J432" s="34" t="str">
        <f t="shared" si="1"/>
        <v>Human Rights</v>
      </c>
      <c r="K432" s="28" t="s">
        <v>51</v>
      </c>
      <c r="L432" s="34" t="str">
        <f t="shared" si="8"/>
        <v>Justice</v>
      </c>
      <c r="M432" s="28"/>
      <c r="N432" s="34" t="str">
        <f t="shared" si="3"/>
        <v/>
      </c>
      <c r="O432" s="33"/>
      <c r="P432" s="28"/>
      <c r="Q432" s="9">
        <f t="shared" si="4"/>
        <v>0</v>
      </c>
      <c r="R432" s="13" t="s">
        <v>1280</v>
      </c>
      <c r="S432" s="28"/>
      <c r="T432" s="28" t="s">
        <v>24</v>
      </c>
      <c r="U432" s="34" t="str">
        <f t="shared" si="5"/>
        <v>National Government</v>
      </c>
      <c r="V432" s="28" t="s">
        <v>67</v>
      </c>
      <c r="W432" s="28"/>
      <c r="X432" s="28"/>
      <c r="Y432" s="34" t="str">
        <f t="shared" si="7"/>
        <v/>
      </c>
      <c r="Z432" s="113" t="s">
        <v>3191</v>
      </c>
      <c r="AA432" s="13" t="s">
        <v>98</v>
      </c>
      <c r="AB432" s="13" t="s">
        <v>3192</v>
      </c>
      <c r="AC432" s="49"/>
      <c r="AD432" s="49"/>
      <c r="AE432" s="49"/>
      <c r="AF432" s="49"/>
      <c r="AG432" s="49"/>
      <c r="AH432" s="49"/>
      <c r="AI432" s="49"/>
      <c r="AJ432" s="49"/>
      <c r="AK432" s="49"/>
      <c r="AL432" s="49"/>
      <c r="AM432" s="49"/>
      <c r="AN432" s="49"/>
      <c r="AO432" s="49"/>
      <c r="AP432" s="49"/>
      <c r="AQ432" s="49"/>
      <c r="AR432" s="49"/>
      <c r="AS432" s="49"/>
      <c r="AT432" s="52"/>
      <c r="AU432" s="52"/>
      <c r="AV432" s="52"/>
      <c r="AW432" s="52"/>
      <c r="AX432" s="52"/>
      <c r="AY432" s="52"/>
    </row>
    <row r="433" spans="1:51" ht="19.5" customHeight="1">
      <c r="A433" s="114">
        <v>43643</v>
      </c>
      <c r="B433" s="28" t="s">
        <v>3193</v>
      </c>
      <c r="C433" s="33">
        <v>42.69406</v>
      </c>
      <c r="D433" s="33">
        <v>74.668163000000007</v>
      </c>
      <c r="E433" s="28">
        <v>200</v>
      </c>
      <c r="F433" s="28">
        <v>0</v>
      </c>
      <c r="G433" s="13" t="s">
        <v>21</v>
      </c>
      <c r="H433" s="33" t="str">
        <f t="shared" si="0"/>
        <v>Rally</v>
      </c>
      <c r="I433" s="33" t="s">
        <v>62</v>
      </c>
      <c r="J433" s="34" t="str">
        <f t="shared" si="1"/>
        <v>Justice</v>
      </c>
      <c r="K433" s="28"/>
      <c r="L433" s="34" t="str">
        <f t="shared" si="8"/>
        <v/>
      </c>
      <c r="M433" s="28"/>
      <c r="N433" s="34" t="str">
        <f t="shared" si="3"/>
        <v/>
      </c>
      <c r="O433" s="33" t="s">
        <v>2838</v>
      </c>
      <c r="P433" s="28"/>
      <c r="Q433" s="9">
        <f t="shared" si="4"/>
        <v>1</v>
      </c>
      <c r="R433" s="28" t="s">
        <v>75</v>
      </c>
      <c r="S433" s="28" t="s">
        <v>1564</v>
      </c>
      <c r="T433" s="28" t="s">
        <v>24</v>
      </c>
      <c r="U433" s="34" t="str">
        <f t="shared" si="5"/>
        <v>National Government</v>
      </c>
      <c r="V433" s="28" t="s">
        <v>67</v>
      </c>
      <c r="W433" s="28"/>
      <c r="X433" s="28"/>
      <c r="Y433" s="34" t="str">
        <f t="shared" si="7"/>
        <v/>
      </c>
      <c r="Z433" s="113" t="s">
        <v>3194</v>
      </c>
      <c r="AA433" s="13" t="s">
        <v>27</v>
      </c>
      <c r="AB433" s="117" t="s">
        <v>3195</v>
      </c>
      <c r="AC433" s="49"/>
      <c r="AD433" s="49"/>
      <c r="AE433" s="49"/>
      <c r="AF433" s="49"/>
      <c r="AG433" s="49"/>
      <c r="AH433" s="49"/>
      <c r="AI433" s="49"/>
      <c r="AJ433" s="49"/>
      <c r="AK433" s="49"/>
      <c r="AL433" s="49"/>
      <c r="AM433" s="49"/>
      <c r="AN433" s="49"/>
      <c r="AO433" s="49"/>
      <c r="AP433" s="49"/>
      <c r="AQ433" s="49"/>
      <c r="AR433" s="49"/>
      <c r="AS433" s="49"/>
      <c r="AT433" s="52"/>
      <c r="AU433" s="52"/>
      <c r="AV433" s="52"/>
      <c r="AW433" s="52"/>
      <c r="AX433" s="52"/>
      <c r="AY433" s="52"/>
    </row>
    <row r="434" spans="1:51" ht="19.5" customHeight="1">
      <c r="A434" s="114">
        <v>43642</v>
      </c>
      <c r="B434" s="28" t="s">
        <v>3193</v>
      </c>
      <c r="C434" s="33">
        <v>42.69406</v>
      </c>
      <c r="D434" s="33">
        <v>74.668163000000007</v>
      </c>
      <c r="E434" s="28">
        <v>300</v>
      </c>
      <c r="F434" s="28">
        <v>0</v>
      </c>
      <c r="G434" s="13" t="s">
        <v>21</v>
      </c>
      <c r="H434" s="33" t="str">
        <f t="shared" si="0"/>
        <v>Rally</v>
      </c>
      <c r="I434" s="33" t="s">
        <v>62</v>
      </c>
      <c r="J434" s="34" t="str">
        <f t="shared" si="1"/>
        <v>Justice</v>
      </c>
      <c r="K434" s="28"/>
      <c r="L434" s="34" t="str">
        <f t="shared" si="8"/>
        <v/>
      </c>
      <c r="M434" s="28"/>
      <c r="N434" s="34" t="str">
        <f t="shared" si="3"/>
        <v/>
      </c>
      <c r="O434" s="33" t="s">
        <v>2838</v>
      </c>
      <c r="P434" s="28"/>
      <c r="Q434" s="9">
        <f t="shared" si="4"/>
        <v>1</v>
      </c>
      <c r="R434" s="28" t="s">
        <v>75</v>
      </c>
      <c r="S434" s="28" t="s">
        <v>1564</v>
      </c>
      <c r="T434" s="28" t="s">
        <v>24</v>
      </c>
      <c r="U434" s="34" t="str">
        <f t="shared" si="5"/>
        <v>National Government</v>
      </c>
      <c r="V434" s="28" t="s">
        <v>67</v>
      </c>
      <c r="W434" s="28"/>
      <c r="X434" s="28"/>
      <c r="Y434" s="34" t="str">
        <f t="shared" si="7"/>
        <v/>
      </c>
      <c r="Z434" s="113" t="s">
        <v>3196</v>
      </c>
      <c r="AA434" s="13" t="s">
        <v>27</v>
      </c>
      <c r="AB434" s="117" t="s">
        <v>3197</v>
      </c>
      <c r="AC434" s="49"/>
      <c r="AD434" s="49"/>
      <c r="AE434" s="49"/>
      <c r="AF434" s="49"/>
      <c r="AG434" s="49"/>
      <c r="AH434" s="49"/>
      <c r="AI434" s="49"/>
      <c r="AJ434" s="49"/>
      <c r="AK434" s="49"/>
      <c r="AL434" s="49"/>
      <c r="AM434" s="49"/>
      <c r="AN434" s="49"/>
      <c r="AO434" s="49"/>
      <c r="AP434" s="49"/>
      <c r="AQ434" s="49"/>
      <c r="AR434" s="49"/>
      <c r="AS434" s="49"/>
      <c r="AT434" s="52"/>
      <c r="AU434" s="52"/>
      <c r="AV434" s="52"/>
      <c r="AW434" s="52"/>
      <c r="AX434" s="52"/>
      <c r="AY434" s="52"/>
    </row>
    <row r="435" spans="1:51" ht="19.5" customHeight="1">
      <c r="A435" s="114">
        <v>43642</v>
      </c>
      <c r="B435" s="28" t="s">
        <v>1990</v>
      </c>
      <c r="C435" s="33">
        <v>42.879418999999999</v>
      </c>
      <c r="D435" s="33">
        <v>74.605384000000001</v>
      </c>
      <c r="E435" s="28">
        <v>30</v>
      </c>
      <c r="F435" s="28">
        <v>0</v>
      </c>
      <c r="G435" s="13" t="s">
        <v>21</v>
      </c>
      <c r="H435" s="28" t="str">
        <f t="shared" si="0"/>
        <v>Rally</v>
      </c>
      <c r="I435" s="28" t="s">
        <v>51</v>
      </c>
      <c r="J435" s="34" t="str">
        <f t="shared" si="1"/>
        <v>Justice</v>
      </c>
      <c r="K435" s="28"/>
      <c r="L435" s="34" t="str">
        <f t="shared" si="8"/>
        <v/>
      </c>
      <c r="M435" s="28"/>
      <c r="N435" s="34" t="str">
        <f t="shared" si="3"/>
        <v/>
      </c>
      <c r="O435" s="28"/>
      <c r="P435" s="28"/>
      <c r="Q435" s="9">
        <f t="shared" si="4"/>
        <v>0</v>
      </c>
      <c r="R435" s="28" t="s">
        <v>490</v>
      </c>
      <c r="S435" s="28"/>
      <c r="T435" s="28" t="s">
        <v>53</v>
      </c>
      <c r="U435" s="34" t="str">
        <f t="shared" si="5"/>
        <v>Justice System</v>
      </c>
      <c r="V435" s="28" t="s">
        <v>67</v>
      </c>
      <c r="W435" s="28"/>
      <c r="X435" s="28"/>
      <c r="Y435" s="34" t="str">
        <f t="shared" si="7"/>
        <v/>
      </c>
      <c r="Z435" s="113" t="s">
        <v>3198</v>
      </c>
      <c r="AA435" s="13" t="s">
        <v>98</v>
      </c>
      <c r="AB435" s="13" t="s">
        <v>3199</v>
      </c>
      <c r="AC435" s="49"/>
      <c r="AD435" s="49"/>
      <c r="AE435" s="49"/>
      <c r="AF435" s="49"/>
      <c r="AG435" s="49"/>
      <c r="AH435" s="49"/>
      <c r="AI435" s="49"/>
      <c r="AJ435" s="49"/>
      <c r="AK435" s="49"/>
      <c r="AL435" s="49"/>
      <c r="AM435" s="49"/>
      <c r="AN435" s="49"/>
      <c r="AO435" s="49"/>
      <c r="AP435" s="49"/>
      <c r="AQ435" s="49"/>
      <c r="AR435" s="49"/>
      <c r="AS435" s="49"/>
      <c r="AT435" s="52"/>
      <c r="AU435" s="52"/>
      <c r="AV435" s="52"/>
      <c r="AW435" s="52"/>
      <c r="AX435" s="52"/>
      <c r="AY435" s="52"/>
    </row>
    <row r="436" spans="1:51" ht="19.5" customHeight="1">
      <c r="A436" s="114">
        <v>43641</v>
      </c>
      <c r="B436" s="28" t="s">
        <v>1990</v>
      </c>
      <c r="C436" s="33">
        <v>42.878292000000002</v>
      </c>
      <c r="D436" s="33">
        <v>74.592635999999999</v>
      </c>
      <c r="E436" s="28">
        <v>2000</v>
      </c>
      <c r="F436" s="28">
        <v>0</v>
      </c>
      <c r="G436" s="13" t="s">
        <v>21</v>
      </c>
      <c r="H436" s="28" t="str">
        <f t="shared" si="0"/>
        <v>Rally</v>
      </c>
      <c r="I436" s="28" t="s">
        <v>91</v>
      </c>
      <c r="J436" s="34" t="str">
        <f t="shared" si="1"/>
        <v>Livelihood</v>
      </c>
      <c r="K436" s="28" t="s">
        <v>58</v>
      </c>
      <c r="L436" s="34" t="str">
        <f t="shared" si="8"/>
        <v>Government Services</v>
      </c>
      <c r="M436" s="28"/>
      <c r="N436" s="34" t="str">
        <f t="shared" si="3"/>
        <v/>
      </c>
      <c r="O436" s="28" t="s">
        <v>3200</v>
      </c>
      <c r="P436" s="28"/>
      <c r="Q436" s="9">
        <f t="shared" si="4"/>
        <v>1</v>
      </c>
      <c r="R436" s="28" t="s">
        <v>1564</v>
      </c>
      <c r="S436" s="28"/>
      <c r="T436" s="28" t="s">
        <v>24</v>
      </c>
      <c r="U436" s="34" t="str">
        <f t="shared" si="5"/>
        <v>National Government</v>
      </c>
      <c r="V436" s="28" t="s">
        <v>205</v>
      </c>
      <c r="W436" s="28"/>
      <c r="X436" s="28"/>
      <c r="Y436" s="34" t="str">
        <f t="shared" si="7"/>
        <v/>
      </c>
      <c r="Z436" s="113" t="s">
        <v>3201</v>
      </c>
      <c r="AA436" s="13" t="s">
        <v>27</v>
      </c>
      <c r="AB436" s="13" t="s">
        <v>3202</v>
      </c>
      <c r="AC436" s="49"/>
      <c r="AD436" s="49"/>
      <c r="AE436" s="49"/>
      <c r="AF436" s="49"/>
      <c r="AG436" s="49"/>
      <c r="AH436" s="49"/>
      <c r="AI436" s="49"/>
      <c r="AJ436" s="49"/>
      <c r="AK436" s="49"/>
      <c r="AL436" s="49"/>
      <c r="AM436" s="49"/>
      <c r="AN436" s="49"/>
      <c r="AO436" s="49"/>
      <c r="AP436" s="49"/>
      <c r="AQ436" s="49"/>
      <c r="AR436" s="49"/>
      <c r="AS436" s="49"/>
      <c r="AT436" s="52"/>
      <c r="AU436" s="52"/>
      <c r="AV436" s="52"/>
      <c r="AW436" s="52"/>
      <c r="AX436" s="52"/>
      <c r="AY436" s="52"/>
    </row>
    <row r="437" spans="1:51" ht="19.5" customHeight="1">
      <c r="A437" s="114">
        <v>43641</v>
      </c>
      <c r="B437" s="28" t="s">
        <v>1990</v>
      </c>
      <c r="C437" s="33">
        <v>42.875996000000001</v>
      </c>
      <c r="D437" s="33">
        <v>74.600123999999994</v>
      </c>
      <c r="E437" s="28">
        <v>50</v>
      </c>
      <c r="F437" s="28">
        <v>0</v>
      </c>
      <c r="G437" s="13" t="s">
        <v>21</v>
      </c>
      <c r="H437" s="28" t="str">
        <f t="shared" si="0"/>
        <v>Rally</v>
      </c>
      <c r="I437" s="28" t="s">
        <v>282</v>
      </c>
      <c r="J437" s="34" t="str">
        <f t="shared" si="1"/>
        <v>Property &amp; Land</v>
      </c>
      <c r="K437" s="28"/>
      <c r="L437" s="34" t="str">
        <f t="shared" si="8"/>
        <v/>
      </c>
      <c r="M437" s="28"/>
      <c r="N437" s="34" t="str">
        <f t="shared" si="3"/>
        <v/>
      </c>
      <c r="O437" s="28"/>
      <c r="P437" s="28"/>
      <c r="Q437" s="9">
        <f t="shared" si="4"/>
        <v>0</v>
      </c>
      <c r="R437" s="28" t="s">
        <v>1564</v>
      </c>
      <c r="S437" s="28"/>
      <c r="T437" s="28" t="s">
        <v>24</v>
      </c>
      <c r="U437" s="34" t="str">
        <f t="shared" si="5"/>
        <v>National Government</v>
      </c>
      <c r="V437" s="28" t="s">
        <v>67</v>
      </c>
      <c r="W437" s="28"/>
      <c r="X437" s="28"/>
      <c r="Y437" s="34" t="str">
        <f t="shared" si="7"/>
        <v/>
      </c>
      <c r="Z437" s="113" t="s">
        <v>3203</v>
      </c>
      <c r="AA437" s="13" t="s">
        <v>27</v>
      </c>
      <c r="AB437" s="13" t="s">
        <v>3204</v>
      </c>
      <c r="AC437" s="49"/>
      <c r="AD437" s="49"/>
      <c r="AE437" s="49"/>
      <c r="AF437" s="49"/>
      <c r="AG437" s="49"/>
      <c r="AH437" s="49"/>
      <c r="AI437" s="49"/>
      <c r="AJ437" s="49"/>
      <c r="AK437" s="49"/>
      <c r="AL437" s="49"/>
      <c r="AM437" s="49"/>
      <c r="AN437" s="49"/>
      <c r="AO437" s="49"/>
      <c r="AP437" s="49"/>
      <c r="AQ437" s="49"/>
      <c r="AR437" s="49"/>
      <c r="AS437" s="49"/>
      <c r="AT437" s="52"/>
      <c r="AU437" s="52"/>
      <c r="AV437" s="52"/>
      <c r="AW437" s="52"/>
      <c r="AX437" s="52"/>
      <c r="AY437" s="52"/>
    </row>
    <row r="438" spans="1:51" ht="19.5" customHeight="1">
      <c r="A438" s="114">
        <v>43640</v>
      </c>
      <c r="B438" s="28" t="s">
        <v>1990</v>
      </c>
      <c r="C438" s="33">
        <v>42.876215999999999</v>
      </c>
      <c r="D438" s="33">
        <v>74.600219999999993</v>
      </c>
      <c r="E438" s="28">
        <v>100</v>
      </c>
      <c r="F438" s="28">
        <v>0</v>
      </c>
      <c r="G438" s="13" t="s">
        <v>21</v>
      </c>
      <c r="H438" s="28" t="str">
        <f t="shared" si="0"/>
        <v>Rally</v>
      </c>
      <c r="I438" s="28" t="s">
        <v>64</v>
      </c>
      <c r="J438" s="34" t="str">
        <f t="shared" si="1"/>
        <v>Human Rights</v>
      </c>
      <c r="K438" s="28"/>
      <c r="L438" s="34" t="str">
        <f t="shared" si="8"/>
        <v/>
      </c>
      <c r="M438" s="28"/>
      <c r="N438" s="34" t="str">
        <f t="shared" si="3"/>
        <v/>
      </c>
      <c r="O438" s="127" t="s">
        <v>2073</v>
      </c>
      <c r="P438" s="28"/>
      <c r="Q438" s="9">
        <f t="shared" si="4"/>
        <v>1</v>
      </c>
      <c r="R438" s="28" t="s">
        <v>1564</v>
      </c>
      <c r="S438" s="28"/>
      <c r="T438" s="28" t="s">
        <v>24</v>
      </c>
      <c r="U438" s="34" t="str">
        <f t="shared" si="5"/>
        <v>National Government</v>
      </c>
      <c r="V438" s="28" t="s">
        <v>205</v>
      </c>
      <c r="W438" s="28"/>
      <c r="X438" s="28"/>
      <c r="Y438" s="34" t="str">
        <f t="shared" si="7"/>
        <v/>
      </c>
      <c r="Z438" s="113" t="s">
        <v>3205</v>
      </c>
      <c r="AA438" s="13" t="s">
        <v>27</v>
      </c>
      <c r="AB438" s="13" t="s">
        <v>3206</v>
      </c>
      <c r="AC438" s="49"/>
      <c r="AD438" s="49"/>
      <c r="AE438" s="49"/>
      <c r="AF438" s="49"/>
      <c r="AG438" s="49"/>
      <c r="AH438" s="49"/>
      <c r="AI438" s="49"/>
      <c r="AJ438" s="49"/>
      <c r="AK438" s="49"/>
      <c r="AL438" s="49"/>
      <c r="AM438" s="49"/>
      <c r="AN438" s="49"/>
      <c r="AO438" s="49"/>
      <c r="AP438" s="49"/>
      <c r="AQ438" s="49"/>
      <c r="AR438" s="49"/>
      <c r="AS438" s="49"/>
      <c r="AT438" s="52"/>
      <c r="AU438" s="52"/>
      <c r="AV438" s="52"/>
      <c r="AW438" s="52"/>
      <c r="AX438" s="52"/>
      <c r="AY438" s="52"/>
    </row>
    <row r="439" spans="1:51" ht="19.5" customHeight="1">
      <c r="A439" s="114">
        <v>43638</v>
      </c>
      <c r="B439" s="28" t="s">
        <v>3193</v>
      </c>
      <c r="C439" s="33">
        <v>42.69406</v>
      </c>
      <c r="D439" s="33">
        <v>74.668163000000007</v>
      </c>
      <c r="E439" s="28">
        <v>15</v>
      </c>
      <c r="F439" s="28">
        <v>0</v>
      </c>
      <c r="G439" s="13" t="s">
        <v>795</v>
      </c>
      <c r="H439" s="33" t="str">
        <f t="shared" si="0"/>
        <v>Violent</v>
      </c>
      <c r="I439" s="33" t="s">
        <v>62</v>
      </c>
      <c r="J439" s="34" t="str">
        <f t="shared" si="1"/>
        <v>Justice</v>
      </c>
      <c r="K439" s="28"/>
      <c r="L439" s="34" t="str">
        <f t="shared" si="8"/>
        <v/>
      </c>
      <c r="M439" s="28"/>
      <c r="N439" s="34" t="str">
        <f t="shared" si="3"/>
        <v/>
      </c>
      <c r="O439" s="33" t="s">
        <v>2838</v>
      </c>
      <c r="P439" s="28"/>
      <c r="Q439" s="9">
        <f t="shared" si="4"/>
        <v>1</v>
      </c>
      <c r="R439" s="13" t="s">
        <v>75</v>
      </c>
      <c r="S439" s="28" t="s">
        <v>1564</v>
      </c>
      <c r="T439" s="28" t="s">
        <v>24</v>
      </c>
      <c r="U439" s="34" t="str">
        <f t="shared" si="5"/>
        <v>National Government</v>
      </c>
      <c r="V439" s="28" t="s">
        <v>67</v>
      </c>
      <c r="W439" s="28"/>
      <c r="X439" s="28"/>
      <c r="Y439" s="34" t="str">
        <f t="shared" si="7"/>
        <v/>
      </c>
      <c r="Z439" s="113" t="s">
        <v>3207</v>
      </c>
      <c r="AA439" s="13" t="s">
        <v>27</v>
      </c>
      <c r="AB439" s="117" t="s">
        <v>3208</v>
      </c>
      <c r="AC439" s="49"/>
      <c r="AD439" s="49"/>
      <c r="AE439" s="49"/>
      <c r="AF439" s="49"/>
      <c r="AG439" s="49"/>
      <c r="AH439" s="49"/>
      <c r="AI439" s="49"/>
      <c r="AJ439" s="49"/>
      <c r="AK439" s="49"/>
      <c r="AL439" s="49"/>
      <c r="AM439" s="49"/>
      <c r="AN439" s="49"/>
      <c r="AO439" s="49"/>
      <c r="AP439" s="49"/>
      <c r="AQ439" s="49"/>
      <c r="AR439" s="49"/>
      <c r="AS439" s="49"/>
      <c r="AT439" s="52"/>
      <c r="AU439" s="52"/>
      <c r="AV439" s="52"/>
      <c r="AW439" s="52"/>
      <c r="AX439" s="52"/>
      <c r="AY439" s="52"/>
    </row>
    <row r="440" spans="1:51" ht="19.5" customHeight="1">
      <c r="A440" s="114">
        <v>43638</v>
      </c>
      <c r="B440" s="28" t="s">
        <v>1990</v>
      </c>
      <c r="C440" s="33">
        <v>42.874194000000003</v>
      </c>
      <c r="D440" s="33">
        <v>74.617841999999996</v>
      </c>
      <c r="E440" s="28">
        <v>50</v>
      </c>
      <c r="F440" s="28">
        <v>0</v>
      </c>
      <c r="G440" s="13" t="s">
        <v>21</v>
      </c>
      <c r="H440" s="28" t="str">
        <f t="shared" si="0"/>
        <v>Rally</v>
      </c>
      <c r="I440" s="28" t="s">
        <v>378</v>
      </c>
      <c r="J440" s="34" t="str">
        <f t="shared" si="1"/>
        <v>Human Rights</v>
      </c>
      <c r="K440" s="28" t="s">
        <v>64</v>
      </c>
      <c r="L440" s="34" t="str">
        <f t="shared" si="8"/>
        <v>Human Rights</v>
      </c>
      <c r="M440" s="28"/>
      <c r="N440" s="34" t="str">
        <f t="shared" si="3"/>
        <v/>
      </c>
      <c r="O440" s="28"/>
      <c r="P440" s="28"/>
      <c r="Q440" s="9">
        <f t="shared" si="4"/>
        <v>0</v>
      </c>
      <c r="R440" s="28" t="s">
        <v>1564</v>
      </c>
      <c r="S440" s="28"/>
      <c r="T440" s="28" t="s">
        <v>24</v>
      </c>
      <c r="U440" s="34" t="str">
        <f t="shared" si="5"/>
        <v>National Government</v>
      </c>
      <c r="V440" s="28" t="s">
        <v>67</v>
      </c>
      <c r="W440" s="28"/>
      <c r="X440" s="28"/>
      <c r="Y440" s="34" t="str">
        <f t="shared" si="7"/>
        <v/>
      </c>
      <c r="Z440" s="113" t="s">
        <v>3209</v>
      </c>
      <c r="AA440" s="13" t="s">
        <v>98</v>
      </c>
      <c r="AB440" s="117" t="s">
        <v>3210</v>
      </c>
      <c r="AC440" s="49"/>
      <c r="AD440" s="49"/>
      <c r="AE440" s="49"/>
      <c r="AF440" s="49"/>
      <c r="AG440" s="49"/>
      <c r="AH440" s="49"/>
      <c r="AI440" s="49"/>
      <c r="AJ440" s="49"/>
      <c r="AK440" s="49"/>
      <c r="AL440" s="49"/>
      <c r="AM440" s="49"/>
      <c r="AN440" s="49"/>
      <c r="AO440" s="49"/>
      <c r="AP440" s="49"/>
      <c r="AQ440" s="49"/>
      <c r="AR440" s="49"/>
      <c r="AS440" s="49"/>
      <c r="AT440" s="52"/>
      <c r="AU440" s="52"/>
      <c r="AV440" s="52"/>
      <c r="AW440" s="52"/>
      <c r="AX440" s="52"/>
      <c r="AY440" s="52"/>
    </row>
    <row r="441" spans="1:51" ht="19.5" customHeight="1">
      <c r="A441" s="114">
        <v>43635</v>
      </c>
      <c r="B441" s="28" t="s">
        <v>1990</v>
      </c>
      <c r="C441" s="33">
        <v>42.876215999999999</v>
      </c>
      <c r="D441" s="33">
        <v>74.600219999999993</v>
      </c>
      <c r="E441" s="28">
        <v>20</v>
      </c>
      <c r="F441" s="28">
        <v>0</v>
      </c>
      <c r="G441" s="13" t="s">
        <v>21</v>
      </c>
      <c r="H441" s="28" t="str">
        <f t="shared" si="0"/>
        <v>Rally</v>
      </c>
      <c r="I441" s="28" t="s">
        <v>266</v>
      </c>
      <c r="J441" s="34" t="str">
        <f t="shared" si="1"/>
        <v>Finance</v>
      </c>
      <c r="K441" s="28"/>
      <c r="L441" s="34" t="str">
        <f t="shared" si="8"/>
        <v/>
      </c>
      <c r="M441" s="28"/>
      <c r="N441" s="34" t="str">
        <f t="shared" si="3"/>
        <v/>
      </c>
      <c r="O441" s="28"/>
      <c r="P441" s="28"/>
      <c r="Q441" s="9">
        <f t="shared" si="4"/>
        <v>0</v>
      </c>
      <c r="R441" s="115" t="s">
        <v>3211</v>
      </c>
      <c r="S441" s="28" t="s">
        <v>644</v>
      </c>
      <c r="T441" s="28" t="s">
        <v>76</v>
      </c>
      <c r="U441" s="34" t="str">
        <f t="shared" si="5"/>
        <v>Local Non-Gov Actor</v>
      </c>
      <c r="V441" s="28" t="s">
        <v>82</v>
      </c>
      <c r="W441" s="28"/>
      <c r="X441" s="28"/>
      <c r="Y441" s="34" t="str">
        <f t="shared" si="7"/>
        <v/>
      </c>
      <c r="Z441" s="113" t="s">
        <v>3212</v>
      </c>
      <c r="AA441" s="13" t="s">
        <v>27</v>
      </c>
      <c r="AB441" s="13" t="s">
        <v>3213</v>
      </c>
      <c r="AC441" s="49"/>
      <c r="AD441" s="49"/>
      <c r="AE441" s="49"/>
      <c r="AF441" s="49"/>
      <c r="AG441" s="49"/>
      <c r="AH441" s="49"/>
      <c r="AI441" s="49"/>
      <c r="AJ441" s="49"/>
      <c r="AK441" s="49"/>
      <c r="AL441" s="49"/>
      <c r="AM441" s="49"/>
      <c r="AN441" s="49"/>
      <c r="AO441" s="49"/>
      <c r="AP441" s="49"/>
      <c r="AQ441" s="49"/>
      <c r="AR441" s="49"/>
      <c r="AS441" s="49"/>
      <c r="AT441" s="52"/>
      <c r="AU441" s="52"/>
      <c r="AV441" s="52"/>
      <c r="AW441" s="52"/>
      <c r="AX441" s="52"/>
      <c r="AY441" s="52"/>
    </row>
    <row r="442" spans="1:51" ht="19.5" customHeight="1">
      <c r="A442" s="114">
        <v>43635</v>
      </c>
      <c r="B442" s="28" t="s">
        <v>3214</v>
      </c>
      <c r="C442" s="33">
        <v>40.374960000000002</v>
      </c>
      <c r="D442" s="33">
        <v>73.405023</v>
      </c>
      <c r="E442" s="28">
        <v>20</v>
      </c>
      <c r="F442" s="28">
        <v>2</v>
      </c>
      <c r="G442" s="13" t="s">
        <v>21</v>
      </c>
      <c r="H442" s="28" t="str">
        <f t="shared" si="0"/>
        <v>Rally</v>
      </c>
      <c r="I442" s="28" t="s">
        <v>45</v>
      </c>
      <c r="J442" s="34" t="str">
        <f t="shared" si="1"/>
        <v>Environment &amp; Resource Extraction</v>
      </c>
      <c r="K442" s="28" t="s">
        <v>73</v>
      </c>
      <c r="L442" s="34" t="str">
        <f t="shared" si="8"/>
        <v>Environment &amp; Resource Extraction</v>
      </c>
      <c r="M442" s="28"/>
      <c r="N442" s="34" t="str">
        <f t="shared" si="3"/>
        <v/>
      </c>
      <c r="O442" s="28"/>
      <c r="P442" s="28"/>
      <c r="Q442" s="9">
        <f t="shared" si="4"/>
        <v>0</v>
      </c>
      <c r="R442" s="28" t="s">
        <v>3215</v>
      </c>
      <c r="S442" s="28"/>
      <c r="T442" s="28" t="s">
        <v>81</v>
      </c>
      <c r="U442" s="34" t="str">
        <f t="shared" si="5"/>
        <v>Local Non-Gov Actor</v>
      </c>
      <c r="V442" s="28" t="s">
        <v>900</v>
      </c>
      <c r="W442" s="28"/>
      <c r="X442" s="28" t="s">
        <v>25</v>
      </c>
      <c r="Y442" s="34" t="str">
        <f t="shared" si="7"/>
        <v>Violent</v>
      </c>
      <c r="Z442" s="113" t="s">
        <v>3216</v>
      </c>
      <c r="AA442" s="13" t="s">
        <v>98</v>
      </c>
      <c r="AB442" s="13" t="s">
        <v>3217</v>
      </c>
      <c r="AC442" s="49"/>
      <c r="AD442" s="49"/>
      <c r="AE442" s="49"/>
      <c r="AF442" s="49"/>
      <c r="AG442" s="49"/>
      <c r="AH442" s="49"/>
      <c r="AI442" s="49"/>
      <c r="AJ442" s="49"/>
      <c r="AK442" s="49"/>
      <c r="AL442" s="49"/>
      <c r="AM442" s="49"/>
      <c r="AN442" s="49"/>
      <c r="AO442" s="49"/>
      <c r="AP442" s="49"/>
      <c r="AQ442" s="49"/>
      <c r="AR442" s="49"/>
      <c r="AS442" s="49"/>
      <c r="AT442" s="52"/>
      <c r="AU442" s="52"/>
      <c r="AV442" s="52"/>
      <c r="AW442" s="52"/>
      <c r="AX442" s="52"/>
      <c r="AY442" s="52"/>
    </row>
    <row r="443" spans="1:51" ht="19.5" customHeight="1">
      <c r="A443" s="114">
        <v>43633</v>
      </c>
      <c r="B443" s="28" t="s">
        <v>1990</v>
      </c>
      <c r="C443" s="33">
        <v>42.877291</v>
      </c>
      <c r="D443" s="33">
        <v>74.598367999999994</v>
      </c>
      <c r="E443" s="28">
        <v>100</v>
      </c>
      <c r="F443" s="28">
        <v>0</v>
      </c>
      <c r="G443" s="28" t="s">
        <v>101</v>
      </c>
      <c r="H443" s="28" t="str">
        <f t="shared" si="0"/>
        <v>Disruptive</v>
      </c>
      <c r="I443" s="28" t="s">
        <v>64</v>
      </c>
      <c r="J443" s="34" t="str">
        <f t="shared" si="1"/>
        <v>Human Rights</v>
      </c>
      <c r="K443" s="28"/>
      <c r="L443" s="34" t="str">
        <f t="shared" si="8"/>
        <v/>
      </c>
      <c r="M443" s="28"/>
      <c r="N443" s="34" t="str">
        <f t="shared" si="3"/>
        <v/>
      </c>
      <c r="O443" s="118" t="s">
        <v>2073</v>
      </c>
      <c r="P443" s="28"/>
      <c r="Q443" s="9">
        <f t="shared" si="4"/>
        <v>1</v>
      </c>
      <c r="R443" s="13" t="s">
        <v>1564</v>
      </c>
      <c r="S443" s="28"/>
      <c r="T443" s="28" t="s">
        <v>24</v>
      </c>
      <c r="U443" s="34" t="str">
        <f t="shared" si="5"/>
        <v>National Government</v>
      </c>
      <c r="V443" s="28" t="s">
        <v>82</v>
      </c>
      <c r="W443" s="28"/>
      <c r="X443" s="28"/>
      <c r="Y443" s="34" t="str">
        <f t="shared" si="7"/>
        <v/>
      </c>
      <c r="Z443" s="113" t="s">
        <v>3218</v>
      </c>
      <c r="AA443" s="13" t="s">
        <v>27</v>
      </c>
      <c r="AB443" s="117" t="s">
        <v>3219</v>
      </c>
      <c r="AC443" s="49"/>
      <c r="AD443" s="49"/>
      <c r="AE443" s="49"/>
      <c r="AF443" s="49"/>
      <c r="AG443" s="49"/>
      <c r="AH443" s="49"/>
      <c r="AI443" s="49"/>
      <c r="AJ443" s="49"/>
      <c r="AK443" s="49"/>
      <c r="AL443" s="49"/>
      <c r="AM443" s="49"/>
      <c r="AN443" s="49"/>
      <c r="AO443" s="49"/>
      <c r="AP443" s="49"/>
      <c r="AQ443" s="49"/>
      <c r="AR443" s="49"/>
      <c r="AS443" s="49"/>
      <c r="AT443" s="52"/>
      <c r="AU443" s="52"/>
      <c r="AV443" s="52"/>
      <c r="AW443" s="52"/>
      <c r="AX443" s="52"/>
      <c r="AY443" s="52"/>
    </row>
    <row r="444" spans="1:51" ht="19.5" customHeight="1">
      <c r="A444" s="114">
        <v>43624</v>
      </c>
      <c r="B444" s="28" t="s">
        <v>1990</v>
      </c>
      <c r="C444" s="33">
        <v>42.862335999999999</v>
      </c>
      <c r="D444" s="33">
        <v>74.637895999999998</v>
      </c>
      <c r="E444" s="28">
        <v>400</v>
      </c>
      <c r="F444" s="28">
        <v>0</v>
      </c>
      <c r="G444" s="13" t="s">
        <v>101</v>
      </c>
      <c r="H444" s="28" t="str">
        <f t="shared" si="0"/>
        <v>Disruptive</v>
      </c>
      <c r="I444" s="28" t="s">
        <v>266</v>
      </c>
      <c r="J444" s="34" t="str">
        <f t="shared" si="1"/>
        <v>Finance</v>
      </c>
      <c r="K444" s="28" t="s">
        <v>63</v>
      </c>
      <c r="L444" s="34" t="str">
        <f t="shared" si="8"/>
        <v>Justice</v>
      </c>
      <c r="M444" s="28"/>
      <c r="N444" s="34" t="str">
        <f t="shared" si="3"/>
        <v/>
      </c>
      <c r="O444" s="28" t="s">
        <v>2697</v>
      </c>
      <c r="P444" s="33"/>
      <c r="Q444" s="9">
        <f t="shared" si="4"/>
        <v>1</v>
      </c>
      <c r="R444" s="28" t="s">
        <v>75</v>
      </c>
      <c r="S444" s="28" t="s">
        <v>1564</v>
      </c>
      <c r="T444" s="28" t="s">
        <v>24</v>
      </c>
      <c r="U444" s="34" t="str">
        <f t="shared" si="5"/>
        <v>National Government</v>
      </c>
      <c r="V444" s="28" t="s">
        <v>205</v>
      </c>
      <c r="W444" s="28"/>
      <c r="X444" s="28"/>
      <c r="Y444" s="34" t="str">
        <f t="shared" si="7"/>
        <v/>
      </c>
      <c r="Z444" s="113" t="s">
        <v>3220</v>
      </c>
      <c r="AA444" s="13" t="s">
        <v>27</v>
      </c>
      <c r="AB444" s="117" t="s">
        <v>3221</v>
      </c>
      <c r="AC444" s="49"/>
      <c r="AD444" s="49"/>
      <c r="AE444" s="49"/>
      <c r="AF444" s="49"/>
      <c r="AG444" s="49"/>
      <c r="AH444" s="49"/>
      <c r="AI444" s="49"/>
      <c r="AJ444" s="49"/>
      <c r="AK444" s="49"/>
      <c r="AL444" s="49"/>
      <c r="AM444" s="49"/>
      <c r="AN444" s="49"/>
      <c r="AO444" s="49"/>
      <c r="AP444" s="49"/>
      <c r="AQ444" s="49"/>
      <c r="AR444" s="49"/>
      <c r="AS444" s="49"/>
      <c r="AT444" s="52"/>
      <c r="AU444" s="52"/>
      <c r="AV444" s="52"/>
      <c r="AW444" s="52"/>
      <c r="AX444" s="52"/>
      <c r="AY444" s="52"/>
    </row>
    <row r="445" spans="1:51" ht="19.5" customHeight="1">
      <c r="A445" s="114">
        <v>43623</v>
      </c>
      <c r="B445" s="28" t="s">
        <v>2131</v>
      </c>
      <c r="C445" s="33">
        <v>42.45637</v>
      </c>
      <c r="D445" s="33">
        <v>76.187267000000006</v>
      </c>
      <c r="E445" s="28">
        <v>50</v>
      </c>
      <c r="F445" s="28">
        <v>0</v>
      </c>
      <c r="G445" s="13" t="s">
        <v>21</v>
      </c>
      <c r="H445" s="13" t="str">
        <f t="shared" si="0"/>
        <v>Rally</v>
      </c>
      <c r="I445" s="13" t="s">
        <v>44</v>
      </c>
      <c r="J445" s="34" t="str">
        <f t="shared" si="1"/>
        <v>Livelihood</v>
      </c>
      <c r="K445" s="28" t="s">
        <v>133</v>
      </c>
      <c r="L445" s="34" t="str">
        <f t="shared" si="8"/>
        <v>Other</v>
      </c>
      <c r="M445" s="28" t="s">
        <v>129</v>
      </c>
      <c r="N445" s="34" t="str">
        <f t="shared" si="3"/>
        <v>China</v>
      </c>
      <c r="O445" s="118" t="s">
        <v>3222</v>
      </c>
      <c r="P445" s="28"/>
      <c r="Q445" s="9">
        <f t="shared" si="4"/>
        <v>1</v>
      </c>
      <c r="R445" s="28" t="s">
        <v>1564</v>
      </c>
      <c r="S445" s="33" t="s">
        <v>3223</v>
      </c>
      <c r="T445" s="28" t="s">
        <v>24</v>
      </c>
      <c r="U445" s="34" t="str">
        <f t="shared" si="5"/>
        <v>National Government</v>
      </c>
      <c r="V445" s="28" t="s">
        <v>48</v>
      </c>
      <c r="W445" s="28"/>
      <c r="X445" s="28"/>
      <c r="Y445" s="34" t="str">
        <f t="shared" si="7"/>
        <v/>
      </c>
      <c r="Z445" s="113" t="s">
        <v>3224</v>
      </c>
      <c r="AA445" s="13" t="s">
        <v>27</v>
      </c>
      <c r="AB445" s="117" t="s">
        <v>3225</v>
      </c>
      <c r="AC445" s="49"/>
      <c r="AD445" s="49"/>
      <c r="AE445" s="49"/>
      <c r="AF445" s="49"/>
      <c r="AG445" s="49"/>
      <c r="AH445" s="49"/>
      <c r="AI445" s="49"/>
      <c r="AJ445" s="49"/>
      <c r="AK445" s="49"/>
      <c r="AL445" s="49"/>
      <c r="AM445" s="49"/>
      <c r="AN445" s="49"/>
      <c r="AO445" s="49"/>
      <c r="AP445" s="49"/>
      <c r="AQ445" s="49"/>
      <c r="AR445" s="49"/>
      <c r="AS445" s="49"/>
      <c r="AT445" s="52"/>
      <c r="AU445" s="52"/>
      <c r="AV445" s="52"/>
      <c r="AW445" s="52"/>
      <c r="AX445" s="52"/>
      <c r="AY445" s="52"/>
    </row>
    <row r="446" spans="1:51" ht="19.5" customHeight="1">
      <c r="A446" s="114">
        <v>43620</v>
      </c>
      <c r="B446" s="28" t="s">
        <v>3226</v>
      </c>
      <c r="C446" s="33">
        <v>39.769576000000001</v>
      </c>
      <c r="D446" s="33">
        <v>69.467067</v>
      </c>
      <c r="E446" s="28">
        <v>60</v>
      </c>
      <c r="F446" s="28">
        <v>0</v>
      </c>
      <c r="G446" s="13" t="s">
        <v>21</v>
      </c>
      <c r="H446" s="28" t="str">
        <f t="shared" si="0"/>
        <v>Rally</v>
      </c>
      <c r="I446" s="28" t="s">
        <v>282</v>
      </c>
      <c r="J446" s="34" t="str">
        <f t="shared" si="1"/>
        <v>Property &amp; Land</v>
      </c>
      <c r="K446" s="28"/>
      <c r="L446" s="34" t="str">
        <f t="shared" si="8"/>
        <v/>
      </c>
      <c r="M446" s="28"/>
      <c r="N446" s="34" t="str">
        <f t="shared" si="3"/>
        <v/>
      </c>
      <c r="O446" s="28"/>
      <c r="P446" s="28"/>
      <c r="Q446" s="9">
        <f t="shared" si="4"/>
        <v>0</v>
      </c>
      <c r="R446" s="28" t="s">
        <v>59</v>
      </c>
      <c r="S446" s="28"/>
      <c r="T446" s="28" t="s">
        <v>59</v>
      </c>
      <c r="U446" s="34" t="str">
        <f t="shared" si="5"/>
        <v>Local Government</v>
      </c>
      <c r="V446" s="28" t="s">
        <v>48</v>
      </c>
      <c r="W446" s="28"/>
      <c r="X446" s="28"/>
      <c r="Y446" s="34" t="str">
        <f t="shared" si="7"/>
        <v/>
      </c>
      <c r="Z446" s="113" t="s">
        <v>3227</v>
      </c>
      <c r="AA446" s="13" t="s">
        <v>27</v>
      </c>
      <c r="AB446" s="13" t="s">
        <v>3228</v>
      </c>
      <c r="AC446" s="49"/>
      <c r="AD446" s="49"/>
      <c r="AE446" s="49"/>
      <c r="AF446" s="49"/>
      <c r="AG446" s="49"/>
      <c r="AH446" s="49"/>
      <c r="AI446" s="49"/>
      <c r="AJ446" s="49"/>
      <c r="AK446" s="49"/>
      <c r="AL446" s="49"/>
      <c r="AM446" s="49"/>
      <c r="AN446" s="49"/>
      <c r="AO446" s="49"/>
      <c r="AP446" s="49"/>
      <c r="AQ446" s="49"/>
      <c r="AR446" s="49"/>
      <c r="AS446" s="49"/>
      <c r="AT446" s="52"/>
      <c r="AU446" s="52"/>
      <c r="AV446" s="52"/>
      <c r="AW446" s="52"/>
      <c r="AX446" s="52"/>
      <c r="AY446" s="52"/>
    </row>
    <row r="447" spans="1:51" ht="19.5" customHeight="1">
      <c r="A447" s="114">
        <v>43619</v>
      </c>
      <c r="B447" s="28" t="s">
        <v>3229</v>
      </c>
      <c r="C447" s="33">
        <v>39.878509999999999</v>
      </c>
      <c r="D447" s="33">
        <v>70.521472000000003</v>
      </c>
      <c r="E447" s="28">
        <v>40</v>
      </c>
      <c r="F447" s="28">
        <v>0</v>
      </c>
      <c r="G447" s="28" t="s">
        <v>21</v>
      </c>
      <c r="H447" s="28" t="str">
        <f t="shared" si="0"/>
        <v>Rally</v>
      </c>
      <c r="I447" s="28" t="s">
        <v>282</v>
      </c>
      <c r="J447" s="34" t="str">
        <f t="shared" si="1"/>
        <v>Property &amp; Land</v>
      </c>
      <c r="K447" s="28" t="s">
        <v>133</v>
      </c>
      <c r="L447" s="34" t="str">
        <f t="shared" si="8"/>
        <v>Other</v>
      </c>
      <c r="M447" s="28"/>
      <c r="N447" s="34" t="str">
        <f t="shared" si="3"/>
        <v/>
      </c>
      <c r="O447" s="28"/>
      <c r="P447" s="28"/>
      <c r="Q447" s="9">
        <f t="shared" si="4"/>
        <v>0</v>
      </c>
      <c r="R447" s="28" t="s">
        <v>258</v>
      </c>
      <c r="S447" s="28"/>
      <c r="T447" s="28" t="s">
        <v>66</v>
      </c>
      <c r="U447" s="34" t="str">
        <f t="shared" si="5"/>
        <v>Justice System</v>
      </c>
      <c r="V447" s="28" t="s">
        <v>48</v>
      </c>
      <c r="W447" s="28"/>
      <c r="X447" s="28"/>
      <c r="Y447" s="34" t="str">
        <f t="shared" si="7"/>
        <v/>
      </c>
      <c r="Z447" s="28" t="s">
        <v>3230</v>
      </c>
      <c r="AA447" s="13" t="s">
        <v>98</v>
      </c>
      <c r="AB447" s="117" t="s">
        <v>3231</v>
      </c>
      <c r="AC447" s="49"/>
      <c r="AD447" s="49"/>
      <c r="AE447" s="49"/>
      <c r="AF447" s="49"/>
      <c r="AG447" s="49"/>
      <c r="AH447" s="49"/>
      <c r="AI447" s="49"/>
      <c r="AJ447" s="49"/>
      <c r="AK447" s="49"/>
      <c r="AL447" s="49"/>
      <c r="AM447" s="49"/>
      <c r="AN447" s="49"/>
      <c r="AO447" s="49"/>
      <c r="AP447" s="49"/>
      <c r="AQ447" s="49"/>
      <c r="AR447" s="49"/>
      <c r="AS447" s="49"/>
      <c r="AT447" s="52"/>
      <c r="AU447" s="52"/>
      <c r="AV447" s="52"/>
      <c r="AW447" s="52"/>
      <c r="AX447" s="52"/>
      <c r="AY447" s="52"/>
    </row>
    <row r="448" spans="1:51" ht="19.5" customHeight="1">
      <c r="A448" s="114">
        <v>43616</v>
      </c>
      <c r="B448" s="28" t="s">
        <v>1990</v>
      </c>
      <c r="C448" s="33">
        <v>42.876553000000001</v>
      </c>
      <c r="D448" s="33">
        <v>74.586472999999998</v>
      </c>
      <c r="E448" s="28">
        <v>15</v>
      </c>
      <c r="F448" s="28">
        <v>0</v>
      </c>
      <c r="G448" s="13" t="s">
        <v>21</v>
      </c>
      <c r="H448" s="28" t="str">
        <f t="shared" si="0"/>
        <v>Rally</v>
      </c>
      <c r="I448" s="28" t="s">
        <v>96</v>
      </c>
      <c r="J448" s="34" t="str">
        <f t="shared" si="1"/>
        <v>Property &amp; Land</v>
      </c>
      <c r="K448" s="28" t="s">
        <v>44</v>
      </c>
      <c r="L448" s="34" t="str">
        <f t="shared" si="8"/>
        <v>Livelihood</v>
      </c>
      <c r="M448" s="28"/>
      <c r="N448" s="34" t="str">
        <f t="shared" si="3"/>
        <v/>
      </c>
      <c r="O448" s="28"/>
      <c r="P448" s="28"/>
      <c r="Q448" s="9">
        <f t="shared" si="4"/>
        <v>0</v>
      </c>
      <c r="R448" s="28" t="s">
        <v>2030</v>
      </c>
      <c r="S448" s="28"/>
      <c r="T448" s="28" t="s">
        <v>59</v>
      </c>
      <c r="U448" s="34" t="str">
        <f t="shared" si="5"/>
        <v>Local Government</v>
      </c>
      <c r="V448" s="28" t="s">
        <v>82</v>
      </c>
      <c r="W448" s="28"/>
      <c r="X448" s="28"/>
      <c r="Y448" s="34" t="str">
        <f t="shared" si="7"/>
        <v/>
      </c>
      <c r="Z448" s="113" t="s">
        <v>3232</v>
      </c>
      <c r="AA448" s="13" t="s">
        <v>27</v>
      </c>
      <c r="AB448" s="117" t="s">
        <v>3233</v>
      </c>
      <c r="AC448" s="49"/>
      <c r="AD448" s="49"/>
      <c r="AE448" s="49"/>
      <c r="AF448" s="49"/>
      <c r="AG448" s="49"/>
      <c r="AH448" s="49"/>
      <c r="AI448" s="49"/>
      <c r="AJ448" s="49"/>
      <c r="AK448" s="49"/>
      <c r="AL448" s="49"/>
      <c r="AM448" s="49"/>
      <c r="AN448" s="49"/>
      <c r="AO448" s="49"/>
      <c r="AP448" s="49"/>
      <c r="AQ448" s="49"/>
      <c r="AR448" s="49"/>
      <c r="AS448" s="49"/>
      <c r="AT448" s="52"/>
      <c r="AU448" s="52"/>
      <c r="AV448" s="52"/>
      <c r="AW448" s="52"/>
      <c r="AX448" s="52"/>
      <c r="AY448" s="52"/>
    </row>
    <row r="449" spans="1:51" ht="19.5" customHeight="1">
      <c r="A449" s="114">
        <v>43615</v>
      </c>
      <c r="B449" s="28" t="s">
        <v>1990</v>
      </c>
      <c r="C449" s="33">
        <v>42.87623</v>
      </c>
      <c r="D449" s="33">
        <v>74.600088</v>
      </c>
      <c r="E449" s="28">
        <v>40</v>
      </c>
      <c r="F449" s="28">
        <v>0</v>
      </c>
      <c r="G449" s="13" t="s">
        <v>21</v>
      </c>
      <c r="H449" s="28" t="str">
        <f t="shared" si="0"/>
        <v>Rally</v>
      </c>
      <c r="I449" s="28" t="s">
        <v>58</v>
      </c>
      <c r="J449" s="34" t="str">
        <f t="shared" si="1"/>
        <v>Government Services</v>
      </c>
      <c r="K449" s="28"/>
      <c r="L449" s="34" t="str">
        <f t="shared" si="8"/>
        <v/>
      </c>
      <c r="M449" s="28"/>
      <c r="N449" s="34" t="str">
        <f t="shared" si="3"/>
        <v/>
      </c>
      <c r="O449" s="28"/>
      <c r="P449" s="28"/>
      <c r="Q449" s="9">
        <f t="shared" si="4"/>
        <v>0</v>
      </c>
      <c r="R449" s="13" t="s">
        <v>1564</v>
      </c>
      <c r="S449" s="28"/>
      <c r="T449" s="28" t="s">
        <v>24</v>
      </c>
      <c r="U449" s="34" t="str">
        <f t="shared" si="5"/>
        <v>National Government</v>
      </c>
      <c r="V449" s="28" t="s">
        <v>67</v>
      </c>
      <c r="W449" s="28"/>
      <c r="X449" s="28"/>
      <c r="Y449" s="34" t="str">
        <f t="shared" si="7"/>
        <v/>
      </c>
      <c r="Z449" s="113" t="s">
        <v>3234</v>
      </c>
      <c r="AA449" s="13" t="s">
        <v>27</v>
      </c>
      <c r="AB449" s="117" t="s">
        <v>3235</v>
      </c>
      <c r="AC449" s="49"/>
      <c r="AD449" s="49"/>
      <c r="AE449" s="49"/>
      <c r="AF449" s="49"/>
      <c r="AG449" s="49"/>
      <c r="AH449" s="49"/>
      <c r="AI449" s="49"/>
      <c r="AJ449" s="49"/>
      <c r="AK449" s="49"/>
      <c r="AL449" s="49"/>
      <c r="AM449" s="49"/>
      <c r="AN449" s="49"/>
      <c r="AO449" s="49"/>
      <c r="AP449" s="49"/>
      <c r="AQ449" s="49"/>
      <c r="AR449" s="49"/>
      <c r="AS449" s="49"/>
      <c r="AT449" s="52"/>
      <c r="AU449" s="52"/>
      <c r="AV449" s="52"/>
      <c r="AW449" s="52"/>
      <c r="AX449" s="52"/>
      <c r="AY449" s="52"/>
    </row>
    <row r="450" spans="1:51" ht="19.5" customHeight="1">
      <c r="A450" s="114">
        <v>43612</v>
      </c>
      <c r="B450" s="28" t="s">
        <v>3236</v>
      </c>
      <c r="C450" s="33">
        <v>42.114756999999997</v>
      </c>
      <c r="D450" s="33">
        <v>76.998026999999993</v>
      </c>
      <c r="E450" s="28">
        <v>100</v>
      </c>
      <c r="F450" s="28">
        <v>0</v>
      </c>
      <c r="G450" s="13" t="s">
        <v>21</v>
      </c>
      <c r="H450" s="28" t="str">
        <f t="shared" si="0"/>
        <v>Rally</v>
      </c>
      <c r="I450" s="28" t="s">
        <v>62</v>
      </c>
      <c r="J450" s="34" t="str">
        <f t="shared" si="1"/>
        <v>Justice</v>
      </c>
      <c r="K450" s="28"/>
      <c r="L450" s="34" t="str">
        <f t="shared" si="8"/>
        <v/>
      </c>
      <c r="M450" s="28"/>
      <c r="N450" s="34" t="str">
        <f t="shared" si="3"/>
        <v/>
      </c>
      <c r="O450" s="28" t="s">
        <v>3077</v>
      </c>
      <c r="P450" s="28"/>
      <c r="Q450" s="9">
        <f t="shared" si="4"/>
        <v>1</v>
      </c>
      <c r="R450" s="13" t="s">
        <v>490</v>
      </c>
      <c r="S450" s="28"/>
      <c r="T450" s="28" t="s">
        <v>24</v>
      </c>
      <c r="U450" s="34" t="str">
        <f t="shared" si="5"/>
        <v>National Government</v>
      </c>
      <c r="V450" s="28" t="s">
        <v>67</v>
      </c>
      <c r="W450" s="28"/>
      <c r="X450" s="28"/>
      <c r="Y450" s="34" t="str">
        <f t="shared" si="7"/>
        <v/>
      </c>
      <c r="Z450" s="113" t="s">
        <v>3237</v>
      </c>
      <c r="AA450" s="13" t="s">
        <v>27</v>
      </c>
      <c r="AB450" s="13" t="s">
        <v>3238</v>
      </c>
      <c r="AC450" s="49"/>
      <c r="AD450" s="49"/>
      <c r="AE450" s="49"/>
      <c r="AF450" s="49"/>
      <c r="AG450" s="49"/>
      <c r="AH450" s="49"/>
      <c r="AI450" s="49"/>
      <c r="AJ450" s="49"/>
      <c r="AK450" s="49"/>
      <c r="AL450" s="49"/>
      <c r="AM450" s="49"/>
      <c r="AN450" s="49"/>
      <c r="AO450" s="49"/>
      <c r="AP450" s="49"/>
      <c r="AQ450" s="49"/>
      <c r="AR450" s="49"/>
      <c r="AS450" s="49"/>
      <c r="AT450" s="52"/>
      <c r="AU450" s="52"/>
      <c r="AV450" s="52"/>
      <c r="AW450" s="52"/>
      <c r="AX450" s="52"/>
      <c r="AY450" s="52"/>
    </row>
    <row r="451" spans="1:51" ht="19.5" customHeight="1">
      <c r="A451" s="114">
        <v>43606</v>
      </c>
      <c r="B451" s="28" t="s">
        <v>1990</v>
      </c>
      <c r="C451" s="33">
        <v>42.876243000000002</v>
      </c>
      <c r="D451" s="33">
        <v>74.600077999999996</v>
      </c>
      <c r="E451" s="28">
        <v>10</v>
      </c>
      <c r="F451" s="28">
        <v>0</v>
      </c>
      <c r="G451" s="13" t="s">
        <v>21</v>
      </c>
      <c r="H451" s="28" t="str">
        <f t="shared" si="0"/>
        <v>Rally</v>
      </c>
      <c r="I451" s="28" t="s">
        <v>44</v>
      </c>
      <c r="J451" s="34" t="str">
        <f t="shared" si="1"/>
        <v>Livelihood</v>
      </c>
      <c r="K451" s="28"/>
      <c r="L451" s="34" t="str">
        <f t="shared" si="8"/>
        <v/>
      </c>
      <c r="M451" s="28"/>
      <c r="N451" s="34" t="str">
        <f t="shared" si="3"/>
        <v/>
      </c>
      <c r="O451" s="28"/>
      <c r="P451" s="28"/>
      <c r="Q451" s="9">
        <f t="shared" si="4"/>
        <v>0</v>
      </c>
      <c r="R451" s="13" t="s">
        <v>644</v>
      </c>
      <c r="S451" s="28"/>
      <c r="T451" s="28" t="s">
        <v>24</v>
      </c>
      <c r="U451" s="34" t="str">
        <f t="shared" si="5"/>
        <v>National Government</v>
      </c>
      <c r="V451" s="28" t="s">
        <v>67</v>
      </c>
      <c r="W451" s="28"/>
      <c r="X451" s="28"/>
      <c r="Y451" s="34" t="str">
        <f t="shared" si="7"/>
        <v/>
      </c>
      <c r="Z451" s="113" t="s">
        <v>3239</v>
      </c>
      <c r="AA451" s="13" t="s">
        <v>98</v>
      </c>
      <c r="AB451" s="117" t="s">
        <v>3240</v>
      </c>
      <c r="AC451" s="49"/>
      <c r="AD451" s="49"/>
      <c r="AE451" s="49"/>
      <c r="AF451" s="49"/>
      <c r="AG451" s="49"/>
      <c r="AH451" s="49"/>
      <c r="AI451" s="49"/>
      <c r="AJ451" s="49"/>
      <c r="AK451" s="49"/>
      <c r="AL451" s="49"/>
      <c r="AM451" s="49"/>
      <c r="AN451" s="49"/>
      <c r="AO451" s="49"/>
      <c r="AP451" s="49"/>
      <c r="AQ451" s="49"/>
      <c r="AR451" s="49"/>
      <c r="AS451" s="49"/>
      <c r="AT451" s="52"/>
      <c r="AU451" s="52"/>
      <c r="AV451" s="52"/>
      <c r="AW451" s="52"/>
      <c r="AX451" s="52"/>
      <c r="AY451" s="52"/>
    </row>
    <row r="452" spans="1:51" ht="19.5" customHeight="1">
      <c r="A452" s="114">
        <v>43601</v>
      </c>
      <c r="B452" s="28" t="s">
        <v>3236</v>
      </c>
      <c r="C452" s="33">
        <v>42.114756999999997</v>
      </c>
      <c r="D452" s="33">
        <v>76.998026999999993</v>
      </c>
      <c r="E452" s="28">
        <v>200</v>
      </c>
      <c r="F452" s="28">
        <v>0</v>
      </c>
      <c r="G452" s="13" t="s">
        <v>158</v>
      </c>
      <c r="H452" s="28" t="str">
        <f t="shared" si="0"/>
        <v>Violent</v>
      </c>
      <c r="I452" s="28" t="s">
        <v>62</v>
      </c>
      <c r="J452" s="34" t="str">
        <f t="shared" si="1"/>
        <v>Justice</v>
      </c>
      <c r="K452" s="28"/>
      <c r="L452" s="34" t="str">
        <f t="shared" si="8"/>
        <v/>
      </c>
      <c r="M452" s="28"/>
      <c r="N452" s="34" t="str">
        <f t="shared" si="3"/>
        <v/>
      </c>
      <c r="O452" s="28" t="s">
        <v>3077</v>
      </c>
      <c r="P452" s="28"/>
      <c r="Q452" s="9">
        <f t="shared" si="4"/>
        <v>1</v>
      </c>
      <c r="R452" s="28" t="s">
        <v>24</v>
      </c>
      <c r="S452" s="28"/>
      <c r="T452" s="28" t="s">
        <v>24</v>
      </c>
      <c r="U452" s="34" t="str">
        <f t="shared" si="5"/>
        <v>National Government</v>
      </c>
      <c r="V452" s="28" t="s">
        <v>67</v>
      </c>
      <c r="W452" s="28"/>
      <c r="X452" s="28"/>
      <c r="Y452" s="34" t="str">
        <f t="shared" si="7"/>
        <v/>
      </c>
      <c r="Z452" s="113" t="s">
        <v>3241</v>
      </c>
      <c r="AA452" s="13" t="s">
        <v>27</v>
      </c>
      <c r="AB452" s="13" t="s">
        <v>3242</v>
      </c>
      <c r="AC452" s="49"/>
      <c r="AD452" s="49"/>
      <c r="AE452" s="49"/>
      <c r="AF452" s="49"/>
      <c r="AG452" s="49"/>
      <c r="AH452" s="49"/>
      <c r="AI452" s="49"/>
      <c r="AJ452" s="49"/>
      <c r="AK452" s="49"/>
      <c r="AL452" s="49"/>
      <c r="AM452" s="49"/>
      <c r="AN452" s="49"/>
      <c r="AO452" s="49"/>
      <c r="AP452" s="49"/>
      <c r="AQ452" s="49"/>
      <c r="AR452" s="49"/>
      <c r="AS452" s="49"/>
      <c r="AT452" s="52"/>
      <c r="AU452" s="52"/>
      <c r="AV452" s="52"/>
      <c r="AW452" s="52"/>
      <c r="AX452" s="52"/>
      <c r="AY452" s="52"/>
    </row>
    <row r="453" spans="1:51" ht="19.5" customHeight="1">
      <c r="A453" s="114">
        <v>43598</v>
      </c>
      <c r="B453" s="28" t="s">
        <v>2371</v>
      </c>
      <c r="C453" s="33">
        <v>42.462443999999998</v>
      </c>
      <c r="D453" s="33">
        <v>78.539731000000003</v>
      </c>
      <c r="E453" s="28">
        <v>30</v>
      </c>
      <c r="F453" s="28">
        <v>0</v>
      </c>
      <c r="G453" s="28" t="s">
        <v>21</v>
      </c>
      <c r="H453" s="28" t="str">
        <f t="shared" si="0"/>
        <v>Rally</v>
      </c>
      <c r="I453" s="28" t="s">
        <v>74</v>
      </c>
      <c r="J453" s="34" t="str">
        <f t="shared" si="1"/>
        <v>Property &amp; Land</v>
      </c>
      <c r="K453" s="28" t="s">
        <v>73</v>
      </c>
      <c r="L453" s="34" t="str">
        <f t="shared" si="8"/>
        <v>Environment &amp; Resource Extraction</v>
      </c>
      <c r="M453" s="28"/>
      <c r="N453" s="34" t="str">
        <f t="shared" si="3"/>
        <v/>
      </c>
      <c r="O453" s="28"/>
      <c r="P453" s="28"/>
      <c r="Q453" s="9">
        <f t="shared" si="4"/>
        <v>0</v>
      </c>
      <c r="R453" s="28" t="s">
        <v>59</v>
      </c>
      <c r="S453" s="28"/>
      <c r="T453" s="28" t="s">
        <v>59</v>
      </c>
      <c r="U453" s="34" t="str">
        <f t="shared" si="5"/>
        <v>Local Government</v>
      </c>
      <c r="V453" s="28" t="s">
        <v>67</v>
      </c>
      <c r="W453" s="28"/>
      <c r="X453" s="28"/>
      <c r="Y453" s="34" t="str">
        <f t="shared" si="7"/>
        <v/>
      </c>
      <c r="Z453" s="113" t="s">
        <v>3243</v>
      </c>
      <c r="AA453" s="13" t="s">
        <v>98</v>
      </c>
      <c r="AB453" s="117" t="s">
        <v>3244</v>
      </c>
      <c r="AC453" s="49"/>
      <c r="AD453" s="49"/>
      <c r="AE453" s="49"/>
      <c r="AF453" s="49"/>
      <c r="AG453" s="49"/>
      <c r="AH453" s="49"/>
      <c r="AI453" s="49"/>
      <c r="AJ453" s="49"/>
      <c r="AK453" s="49"/>
      <c r="AL453" s="49"/>
      <c r="AM453" s="49"/>
      <c r="AN453" s="49"/>
      <c r="AO453" s="49"/>
      <c r="AP453" s="49"/>
      <c r="AQ453" s="49"/>
      <c r="AR453" s="49"/>
      <c r="AS453" s="49"/>
      <c r="AT453" s="52"/>
      <c r="AU453" s="52"/>
      <c r="AV453" s="52"/>
      <c r="AW453" s="52"/>
      <c r="AX453" s="52"/>
      <c r="AY453" s="52"/>
    </row>
    <row r="454" spans="1:51" ht="19.5" customHeight="1">
      <c r="A454" s="114">
        <v>43592</v>
      </c>
      <c r="B454" s="28" t="s">
        <v>1990</v>
      </c>
      <c r="C454" s="33">
        <v>42.838993000000002</v>
      </c>
      <c r="D454" s="33">
        <v>74.613577000000006</v>
      </c>
      <c r="E454" s="28">
        <v>40</v>
      </c>
      <c r="F454" s="28">
        <v>0</v>
      </c>
      <c r="G454" s="13" t="s">
        <v>21</v>
      </c>
      <c r="H454" s="28" t="str">
        <f t="shared" si="0"/>
        <v>Rally</v>
      </c>
      <c r="I454" s="28" t="s">
        <v>51</v>
      </c>
      <c r="J454" s="34" t="str">
        <f t="shared" si="1"/>
        <v>Justice</v>
      </c>
      <c r="K454" s="28" t="s">
        <v>62</v>
      </c>
      <c r="L454" s="34" t="str">
        <f t="shared" si="8"/>
        <v>Justice</v>
      </c>
      <c r="M454" s="28"/>
      <c r="N454" s="34" t="str">
        <f t="shared" si="3"/>
        <v/>
      </c>
      <c r="O454" s="28" t="s">
        <v>3245</v>
      </c>
      <c r="P454" s="28"/>
      <c r="Q454" s="9">
        <f t="shared" si="4"/>
        <v>1</v>
      </c>
      <c r="R454" s="28" t="s">
        <v>782</v>
      </c>
      <c r="S454" s="28"/>
      <c r="T454" s="28" t="s">
        <v>53</v>
      </c>
      <c r="U454" s="34" t="str">
        <f t="shared" si="5"/>
        <v>Justice System</v>
      </c>
      <c r="V454" s="28" t="s">
        <v>67</v>
      </c>
      <c r="W454" s="28"/>
      <c r="X454" s="28"/>
      <c r="Y454" s="34" t="str">
        <f t="shared" si="7"/>
        <v/>
      </c>
      <c r="Z454" s="113" t="s">
        <v>3246</v>
      </c>
      <c r="AA454" s="13" t="s">
        <v>27</v>
      </c>
      <c r="AB454" s="13" t="s">
        <v>3247</v>
      </c>
      <c r="AC454" s="49"/>
      <c r="AD454" s="49"/>
      <c r="AE454" s="49"/>
      <c r="AF454" s="49"/>
      <c r="AG454" s="49"/>
      <c r="AH454" s="49"/>
      <c r="AI454" s="49"/>
      <c r="AJ454" s="49"/>
      <c r="AK454" s="49"/>
      <c r="AL454" s="49"/>
      <c r="AM454" s="49"/>
      <c r="AN454" s="49"/>
      <c r="AO454" s="49"/>
      <c r="AP454" s="49"/>
      <c r="AQ454" s="49"/>
      <c r="AR454" s="49"/>
      <c r="AS454" s="49"/>
      <c r="AT454" s="52"/>
      <c r="AU454" s="52"/>
      <c r="AV454" s="52"/>
      <c r="AW454" s="52"/>
      <c r="AX454" s="52"/>
      <c r="AY454" s="52"/>
    </row>
    <row r="455" spans="1:51" ht="19.5" customHeight="1">
      <c r="A455" s="114">
        <v>43592</v>
      </c>
      <c r="B455" s="28" t="s">
        <v>1990</v>
      </c>
      <c r="C455" s="28">
        <v>42.874566000000002</v>
      </c>
      <c r="D455" s="33">
        <v>74.567334000000002</v>
      </c>
      <c r="E455" s="28">
        <v>50</v>
      </c>
      <c r="F455" s="28">
        <v>0</v>
      </c>
      <c r="G455" s="13" t="s">
        <v>21</v>
      </c>
      <c r="H455" s="28" t="str">
        <f t="shared" si="0"/>
        <v>Rally</v>
      </c>
      <c r="I455" s="28" t="s">
        <v>44</v>
      </c>
      <c r="J455" s="34" t="str">
        <f t="shared" si="1"/>
        <v>Livelihood</v>
      </c>
      <c r="K455" s="28"/>
      <c r="L455" s="34" t="str">
        <f t="shared" si="8"/>
        <v/>
      </c>
      <c r="M455" s="28"/>
      <c r="N455" s="34" t="str">
        <f t="shared" si="3"/>
        <v/>
      </c>
      <c r="O455" s="28"/>
      <c r="P455" s="28"/>
      <c r="Q455" s="9">
        <f t="shared" si="4"/>
        <v>0</v>
      </c>
      <c r="R455" s="28" t="s">
        <v>3248</v>
      </c>
      <c r="S455" s="28"/>
      <c r="T455" s="28" t="s">
        <v>81</v>
      </c>
      <c r="U455" s="34" t="str">
        <f t="shared" si="5"/>
        <v>Local Non-Gov Actor</v>
      </c>
      <c r="V455" s="28" t="s">
        <v>900</v>
      </c>
      <c r="W455" s="28"/>
      <c r="X455" s="28"/>
      <c r="Y455" s="34" t="str">
        <f t="shared" si="7"/>
        <v/>
      </c>
      <c r="Z455" s="113" t="s">
        <v>3249</v>
      </c>
      <c r="AA455" s="13" t="s">
        <v>27</v>
      </c>
      <c r="AB455" s="13" t="s">
        <v>3250</v>
      </c>
      <c r="AC455" s="49"/>
      <c r="AD455" s="49"/>
      <c r="AE455" s="49"/>
      <c r="AF455" s="49"/>
      <c r="AG455" s="49"/>
      <c r="AH455" s="49"/>
      <c r="AI455" s="49"/>
      <c r="AJ455" s="49"/>
      <c r="AK455" s="49"/>
      <c r="AL455" s="49"/>
      <c r="AM455" s="49"/>
      <c r="AN455" s="49"/>
      <c r="AO455" s="49"/>
      <c r="AP455" s="49"/>
      <c r="AQ455" s="49"/>
      <c r="AR455" s="49"/>
      <c r="AS455" s="49"/>
      <c r="AT455" s="52"/>
      <c r="AU455" s="52"/>
      <c r="AV455" s="52"/>
      <c r="AW455" s="52"/>
      <c r="AX455" s="52"/>
      <c r="AY455" s="52"/>
    </row>
    <row r="456" spans="1:51" ht="19.5" customHeight="1">
      <c r="A456" s="114">
        <v>43591</v>
      </c>
      <c r="B456" s="28" t="s">
        <v>2006</v>
      </c>
      <c r="C456" s="33">
        <v>40.517105999999998</v>
      </c>
      <c r="D456" s="33">
        <v>72.805391999999998</v>
      </c>
      <c r="E456" s="28">
        <v>10</v>
      </c>
      <c r="F456" s="28">
        <v>0</v>
      </c>
      <c r="G456" s="13" t="s">
        <v>21</v>
      </c>
      <c r="H456" s="28" t="str">
        <f t="shared" si="0"/>
        <v>Rally</v>
      </c>
      <c r="I456" s="28" t="s">
        <v>51</v>
      </c>
      <c r="J456" s="34" t="str">
        <f t="shared" si="1"/>
        <v>Justice</v>
      </c>
      <c r="K456" s="28"/>
      <c r="L456" s="34" t="str">
        <f t="shared" si="8"/>
        <v/>
      </c>
      <c r="M456" s="28"/>
      <c r="N456" s="34" t="str">
        <f t="shared" si="3"/>
        <v/>
      </c>
      <c r="O456" s="28"/>
      <c r="P456" s="28"/>
      <c r="Q456" s="9">
        <f t="shared" si="4"/>
        <v>0</v>
      </c>
      <c r="R456" s="28" t="s">
        <v>258</v>
      </c>
      <c r="S456" s="28"/>
      <c r="T456" s="28" t="s">
        <v>66</v>
      </c>
      <c r="U456" s="34" t="str">
        <f t="shared" si="5"/>
        <v>Justice System</v>
      </c>
      <c r="V456" s="28" t="s">
        <v>82</v>
      </c>
      <c r="W456" s="28"/>
      <c r="X456" s="28"/>
      <c r="Y456" s="34" t="str">
        <f t="shared" si="7"/>
        <v/>
      </c>
      <c r="Z456" s="113" t="s">
        <v>3251</v>
      </c>
      <c r="AA456" s="13" t="s">
        <v>98</v>
      </c>
      <c r="AB456" s="13" t="s">
        <v>3252</v>
      </c>
      <c r="AC456" s="49"/>
      <c r="AD456" s="49"/>
      <c r="AE456" s="49"/>
      <c r="AF456" s="49"/>
      <c r="AG456" s="49"/>
      <c r="AH456" s="49"/>
      <c r="AI456" s="49"/>
      <c r="AJ456" s="49"/>
      <c r="AK456" s="49"/>
      <c r="AL456" s="49"/>
      <c r="AM456" s="49"/>
      <c r="AN456" s="49"/>
      <c r="AO456" s="49"/>
      <c r="AP456" s="49"/>
      <c r="AQ456" s="49"/>
      <c r="AR456" s="49"/>
      <c r="AS456" s="49"/>
      <c r="AT456" s="52"/>
      <c r="AU456" s="52"/>
      <c r="AV456" s="52"/>
      <c r="AW456" s="52"/>
      <c r="AX456" s="52"/>
      <c r="AY456" s="52"/>
    </row>
    <row r="457" spans="1:51" ht="19.5" customHeight="1">
      <c r="A457" s="114">
        <v>43588</v>
      </c>
      <c r="B457" s="28" t="s">
        <v>1990</v>
      </c>
      <c r="C457" s="130">
        <v>42.879432000000001</v>
      </c>
      <c r="D457" s="33">
        <v>74.605119000000002</v>
      </c>
      <c r="E457" s="28">
        <v>30</v>
      </c>
      <c r="F457" s="28">
        <v>20</v>
      </c>
      <c r="G457" s="28" t="s">
        <v>21</v>
      </c>
      <c r="H457" s="28" t="str">
        <f t="shared" si="0"/>
        <v>Rally</v>
      </c>
      <c r="I457" s="28" t="s">
        <v>282</v>
      </c>
      <c r="J457" s="34" t="str">
        <f t="shared" si="1"/>
        <v>Property &amp; Land</v>
      </c>
      <c r="K457" s="28"/>
      <c r="L457" s="34" t="str">
        <f t="shared" si="8"/>
        <v/>
      </c>
      <c r="M457" s="28"/>
      <c r="N457" s="34" t="str">
        <f t="shared" si="3"/>
        <v/>
      </c>
      <c r="O457" s="28"/>
      <c r="P457" s="28"/>
      <c r="Q457" s="9">
        <f t="shared" si="4"/>
        <v>0</v>
      </c>
      <c r="R457" s="13" t="s">
        <v>1564</v>
      </c>
      <c r="S457" s="28"/>
      <c r="T457" s="28" t="s">
        <v>24</v>
      </c>
      <c r="U457" s="34" t="str">
        <f t="shared" si="5"/>
        <v>National Government</v>
      </c>
      <c r="V457" s="28" t="s">
        <v>25</v>
      </c>
      <c r="W457" s="28"/>
      <c r="X457" s="28" t="s">
        <v>1089</v>
      </c>
      <c r="Y457" s="34" t="str">
        <f t="shared" si="7"/>
        <v>Violent</v>
      </c>
      <c r="Z457" s="113" t="s">
        <v>3253</v>
      </c>
      <c r="AA457" s="13" t="s">
        <v>98</v>
      </c>
      <c r="AB457" s="13" t="s">
        <v>3254</v>
      </c>
      <c r="AC457" s="49"/>
      <c r="AD457" s="49"/>
      <c r="AE457" s="49"/>
      <c r="AF457" s="49"/>
      <c r="AG457" s="49"/>
      <c r="AH457" s="49"/>
      <c r="AI457" s="49"/>
      <c r="AJ457" s="49"/>
      <c r="AK457" s="49"/>
      <c r="AL457" s="49"/>
      <c r="AM457" s="49"/>
      <c r="AN457" s="49"/>
      <c r="AO457" s="49"/>
      <c r="AP457" s="49"/>
      <c r="AQ457" s="49"/>
      <c r="AR457" s="49"/>
      <c r="AS457" s="49"/>
      <c r="AT457" s="52"/>
      <c r="AU457" s="52"/>
      <c r="AV457" s="52"/>
      <c r="AW457" s="52"/>
      <c r="AX457" s="52"/>
      <c r="AY457" s="52"/>
    </row>
    <row r="458" spans="1:51" ht="19.5" customHeight="1">
      <c r="A458" s="114">
        <v>43587</v>
      </c>
      <c r="B458" s="28" t="s">
        <v>2120</v>
      </c>
      <c r="C458" s="33">
        <v>42.484971999999999</v>
      </c>
      <c r="D458" s="33">
        <v>78.388335999999995</v>
      </c>
      <c r="E458" s="28">
        <v>50</v>
      </c>
      <c r="F458" s="28">
        <v>0</v>
      </c>
      <c r="G458" s="13" t="s">
        <v>21</v>
      </c>
      <c r="H458" s="28" t="str">
        <f t="shared" si="0"/>
        <v>Rally</v>
      </c>
      <c r="I458" s="28" t="s">
        <v>73</v>
      </c>
      <c r="J458" s="34" t="str">
        <f t="shared" si="1"/>
        <v>Environment &amp; Resource Extraction</v>
      </c>
      <c r="K458" s="28" t="s">
        <v>45</v>
      </c>
      <c r="L458" s="34" t="str">
        <f t="shared" si="8"/>
        <v>Environment &amp; Resource Extraction</v>
      </c>
      <c r="M458" s="28"/>
      <c r="N458" s="34" t="str">
        <f t="shared" si="3"/>
        <v/>
      </c>
      <c r="O458" s="28"/>
      <c r="P458" s="28"/>
      <c r="Q458" s="9">
        <f t="shared" si="4"/>
        <v>0</v>
      </c>
      <c r="R458" s="28" t="s">
        <v>1564</v>
      </c>
      <c r="S458" s="33" t="s">
        <v>3223</v>
      </c>
      <c r="T458" s="28" t="s">
        <v>24</v>
      </c>
      <c r="U458" s="34" t="str">
        <f t="shared" si="5"/>
        <v>National Government</v>
      </c>
      <c r="V458" s="28" t="s">
        <v>82</v>
      </c>
      <c r="W458" s="28"/>
      <c r="X458" s="28"/>
      <c r="Y458" s="34" t="str">
        <f t="shared" si="7"/>
        <v/>
      </c>
      <c r="Z458" s="113" t="s">
        <v>3255</v>
      </c>
      <c r="AA458" s="13" t="s">
        <v>27</v>
      </c>
      <c r="AB458" s="13" t="s">
        <v>3256</v>
      </c>
      <c r="AC458" s="49"/>
      <c r="AD458" s="49"/>
      <c r="AE458" s="49"/>
      <c r="AF458" s="49"/>
      <c r="AG458" s="49"/>
      <c r="AH458" s="49"/>
      <c r="AI458" s="49"/>
      <c r="AJ458" s="49"/>
      <c r="AK458" s="49"/>
      <c r="AL458" s="49"/>
      <c r="AM458" s="49"/>
      <c r="AN458" s="49"/>
      <c r="AO458" s="49"/>
      <c r="AP458" s="49"/>
      <c r="AQ458" s="49"/>
      <c r="AR458" s="49"/>
      <c r="AS458" s="49"/>
      <c r="AT458" s="52"/>
      <c r="AU458" s="52"/>
      <c r="AV458" s="52"/>
      <c r="AW458" s="52"/>
      <c r="AX458" s="52"/>
      <c r="AY458" s="52"/>
    </row>
    <row r="459" spans="1:51" ht="19.5" customHeight="1">
      <c r="A459" s="114">
        <v>43585</v>
      </c>
      <c r="B459" s="28" t="s">
        <v>1990</v>
      </c>
      <c r="C459" s="33">
        <v>42.875619999999998</v>
      </c>
      <c r="D459" s="33">
        <v>74.603669999999994</v>
      </c>
      <c r="E459" s="28">
        <v>10</v>
      </c>
      <c r="F459" s="28">
        <v>1</v>
      </c>
      <c r="G459" s="13" t="s">
        <v>21</v>
      </c>
      <c r="H459" s="28" t="str">
        <f t="shared" si="0"/>
        <v>Rally</v>
      </c>
      <c r="I459" s="28" t="s">
        <v>73</v>
      </c>
      <c r="J459" s="34" t="str">
        <f t="shared" si="1"/>
        <v>Environment &amp; Resource Extraction</v>
      </c>
      <c r="K459" s="28" t="s">
        <v>45</v>
      </c>
      <c r="L459" s="34" t="str">
        <f t="shared" si="8"/>
        <v>Environment &amp; Resource Extraction</v>
      </c>
      <c r="M459" s="28"/>
      <c r="N459" s="34" t="str">
        <f t="shared" si="3"/>
        <v/>
      </c>
      <c r="O459" s="118" t="s">
        <v>3257</v>
      </c>
      <c r="P459" s="28"/>
      <c r="Q459" s="9">
        <f t="shared" si="4"/>
        <v>1</v>
      </c>
      <c r="R459" s="13" t="s">
        <v>1564</v>
      </c>
      <c r="S459" s="33" t="s">
        <v>3223</v>
      </c>
      <c r="T459" s="28" t="s">
        <v>24</v>
      </c>
      <c r="U459" s="34" t="str">
        <f t="shared" si="5"/>
        <v>National Government</v>
      </c>
      <c r="V459" s="28" t="s">
        <v>82</v>
      </c>
      <c r="W459" s="28"/>
      <c r="X459" s="28" t="s">
        <v>25</v>
      </c>
      <c r="Y459" s="34" t="str">
        <f t="shared" si="7"/>
        <v>Violent</v>
      </c>
      <c r="Z459" s="113" t="s">
        <v>3258</v>
      </c>
      <c r="AA459" s="13" t="s">
        <v>98</v>
      </c>
      <c r="AB459" s="13" t="s">
        <v>3259</v>
      </c>
      <c r="AC459" s="49"/>
      <c r="AD459" s="49"/>
      <c r="AE459" s="49"/>
      <c r="AF459" s="49"/>
      <c r="AG459" s="49"/>
      <c r="AH459" s="49"/>
      <c r="AI459" s="49"/>
      <c r="AJ459" s="49"/>
      <c r="AK459" s="49"/>
      <c r="AL459" s="49"/>
      <c r="AM459" s="49"/>
      <c r="AN459" s="49"/>
      <c r="AO459" s="49"/>
      <c r="AP459" s="49"/>
      <c r="AQ459" s="49"/>
      <c r="AR459" s="49"/>
      <c r="AS459" s="49"/>
      <c r="AT459" s="52"/>
      <c r="AU459" s="52"/>
      <c r="AV459" s="52"/>
      <c r="AW459" s="52"/>
      <c r="AX459" s="52"/>
      <c r="AY459" s="52"/>
    </row>
    <row r="460" spans="1:51" ht="19.5" customHeight="1">
      <c r="A460" s="114">
        <v>43584</v>
      </c>
      <c r="B460" s="28" t="s">
        <v>2131</v>
      </c>
      <c r="C460" s="33">
        <v>42.459958</v>
      </c>
      <c r="D460" s="33">
        <v>76.185772</v>
      </c>
      <c r="E460" s="28">
        <v>300</v>
      </c>
      <c r="F460" s="28">
        <v>1</v>
      </c>
      <c r="G460" s="13" t="s">
        <v>101</v>
      </c>
      <c r="H460" s="28" t="str">
        <f t="shared" si="0"/>
        <v>Disruptive</v>
      </c>
      <c r="I460" s="28" t="s">
        <v>73</v>
      </c>
      <c r="J460" s="34" t="str">
        <f t="shared" si="1"/>
        <v>Environment &amp; Resource Extraction</v>
      </c>
      <c r="K460" s="28" t="s">
        <v>45</v>
      </c>
      <c r="L460" s="34" t="str">
        <f t="shared" si="8"/>
        <v>Environment &amp; Resource Extraction</v>
      </c>
      <c r="M460" s="28"/>
      <c r="N460" s="34" t="str">
        <f t="shared" si="3"/>
        <v/>
      </c>
      <c r="O460" s="28"/>
      <c r="P460" s="28"/>
      <c r="Q460" s="9">
        <f t="shared" si="4"/>
        <v>0</v>
      </c>
      <c r="R460" s="28" t="s">
        <v>1564</v>
      </c>
      <c r="S460" s="33" t="s">
        <v>3223</v>
      </c>
      <c r="T460" s="28" t="s">
        <v>24</v>
      </c>
      <c r="U460" s="34" t="str">
        <f t="shared" si="5"/>
        <v>National Government</v>
      </c>
      <c r="V460" s="28" t="s">
        <v>82</v>
      </c>
      <c r="W460" s="28"/>
      <c r="X460" s="28" t="s">
        <v>25</v>
      </c>
      <c r="Y460" s="34" t="str">
        <f t="shared" si="7"/>
        <v>Violent</v>
      </c>
      <c r="Z460" s="113" t="s">
        <v>3260</v>
      </c>
      <c r="AA460" s="13" t="s">
        <v>27</v>
      </c>
      <c r="AB460" s="13" t="s">
        <v>3261</v>
      </c>
      <c r="AC460" s="49"/>
      <c r="AD460" s="49"/>
      <c r="AE460" s="49"/>
      <c r="AF460" s="49"/>
      <c r="AG460" s="49"/>
      <c r="AH460" s="49"/>
      <c r="AI460" s="49"/>
      <c r="AJ460" s="49"/>
      <c r="AK460" s="49"/>
      <c r="AL460" s="49"/>
      <c r="AM460" s="49"/>
      <c r="AN460" s="49"/>
      <c r="AO460" s="49"/>
      <c r="AP460" s="49"/>
      <c r="AQ460" s="49"/>
      <c r="AR460" s="49"/>
      <c r="AS460" s="49"/>
      <c r="AT460" s="52"/>
      <c r="AU460" s="52"/>
      <c r="AV460" s="52"/>
      <c r="AW460" s="52"/>
      <c r="AX460" s="52"/>
      <c r="AY460" s="52"/>
    </row>
    <row r="461" spans="1:51" ht="19.5" customHeight="1">
      <c r="A461" s="114">
        <v>43581</v>
      </c>
      <c r="B461" s="28" t="s">
        <v>1990</v>
      </c>
      <c r="C461" s="33">
        <v>42.876556000000001</v>
      </c>
      <c r="D461" s="33">
        <v>74.603373000000005</v>
      </c>
      <c r="E461" s="28">
        <v>100</v>
      </c>
      <c r="F461" s="28">
        <v>0</v>
      </c>
      <c r="G461" s="13" t="s">
        <v>21</v>
      </c>
      <c r="H461" s="28" t="str">
        <f t="shared" si="0"/>
        <v>Rally</v>
      </c>
      <c r="I461" s="28" t="s">
        <v>73</v>
      </c>
      <c r="J461" s="34" t="str">
        <f t="shared" si="1"/>
        <v>Environment &amp; Resource Extraction</v>
      </c>
      <c r="K461" s="28" t="s">
        <v>45</v>
      </c>
      <c r="L461" s="34" t="str">
        <f t="shared" si="8"/>
        <v>Environment &amp; Resource Extraction</v>
      </c>
      <c r="M461" s="28"/>
      <c r="N461" s="34" t="str">
        <f t="shared" si="3"/>
        <v/>
      </c>
      <c r="O461" s="28" t="s">
        <v>2697</v>
      </c>
      <c r="P461" s="33" t="s">
        <v>3262</v>
      </c>
      <c r="Q461" s="9">
        <f t="shared" si="4"/>
        <v>1</v>
      </c>
      <c r="R461" s="28" t="s">
        <v>1564</v>
      </c>
      <c r="S461" s="33" t="s">
        <v>3223</v>
      </c>
      <c r="T461" s="28" t="s">
        <v>24</v>
      </c>
      <c r="U461" s="34" t="str">
        <f t="shared" si="5"/>
        <v>National Government</v>
      </c>
      <c r="V461" s="28" t="s">
        <v>82</v>
      </c>
      <c r="W461" s="28"/>
      <c r="X461" s="28"/>
      <c r="Y461" s="34" t="str">
        <f t="shared" si="7"/>
        <v/>
      </c>
      <c r="Z461" s="113" t="s">
        <v>3263</v>
      </c>
      <c r="AA461" s="13" t="s">
        <v>27</v>
      </c>
      <c r="AB461" s="13" t="s">
        <v>3264</v>
      </c>
      <c r="AC461" s="49"/>
      <c r="AD461" s="49"/>
      <c r="AE461" s="49"/>
      <c r="AF461" s="49"/>
      <c r="AG461" s="49"/>
      <c r="AH461" s="49"/>
      <c r="AI461" s="49"/>
      <c r="AJ461" s="49"/>
      <c r="AK461" s="49"/>
      <c r="AL461" s="49"/>
      <c r="AM461" s="49"/>
      <c r="AN461" s="49"/>
      <c r="AO461" s="49"/>
      <c r="AP461" s="49"/>
      <c r="AQ461" s="49"/>
      <c r="AR461" s="49"/>
      <c r="AS461" s="49"/>
      <c r="AT461" s="52"/>
      <c r="AU461" s="52"/>
      <c r="AV461" s="52"/>
      <c r="AW461" s="52"/>
      <c r="AX461" s="52"/>
      <c r="AY461" s="52"/>
    </row>
    <row r="462" spans="1:51" ht="19.5" customHeight="1">
      <c r="A462" s="114">
        <v>43580</v>
      </c>
      <c r="B462" s="28" t="s">
        <v>3193</v>
      </c>
      <c r="C462" s="33">
        <v>42.69406</v>
      </c>
      <c r="D462" s="33">
        <v>74.668163000000007</v>
      </c>
      <c r="E462" s="28">
        <v>10</v>
      </c>
      <c r="F462" s="28">
        <v>0</v>
      </c>
      <c r="G462" s="13" t="s">
        <v>21</v>
      </c>
      <c r="H462" s="28" t="str">
        <f t="shared" si="0"/>
        <v>Rally</v>
      </c>
      <c r="I462" s="28" t="s">
        <v>62</v>
      </c>
      <c r="J462" s="34" t="str">
        <f t="shared" si="1"/>
        <v>Justice</v>
      </c>
      <c r="K462" s="28"/>
      <c r="L462" s="34" t="str">
        <f t="shared" si="8"/>
        <v/>
      </c>
      <c r="M462" s="28"/>
      <c r="N462" s="34" t="str">
        <f t="shared" si="3"/>
        <v/>
      </c>
      <c r="O462" s="33" t="s">
        <v>2838</v>
      </c>
      <c r="P462" s="28"/>
      <c r="Q462" s="9">
        <f t="shared" si="4"/>
        <v>1</v>
      </c>
      <c r="R462" s="28" t="s">
        <v>1564</v>
      </c>
      <c r="S462" s="28" t="s">
        <v>75</v>
      </c>
      <c r="T462" s="28" t="s">
        <v>24</v>
      </c>
      <c r="U462" s="34" t="str">
        <f t="shared" si="5"/>
        <v>National Government</v>
      </c>
      <c r="V462" s="28" t="s">
        <v>67</v>
      </c>
      <c r="W462" s="28"/>
      <c r="X462" s="28"/>
      <c r="Y462" s="34" t="str">
        <f t="shared" si="7"/>
        <v/>
      </c>
      <c r="Z462" s="113" t="s">
        <v>3265</v>
      </c>
      <c r="AA462" s="13" t="s">
        <v>27</v>
      </c>
      <c r="AB462" s="117" t="s">
        <v>3266</v>
      </c>
      <c r="AC462" s="49"/>
      <c r="AD462" s="49"/>
      <c r="AE462" s="49"/>
      <c r="AF462" s="49"/>
      <c r="AG462" s="49"/>
      <c r="AH462" s="49"/>
      <c r="AI462" s="49"/>
      <c r="AJ462" s="49"/>
      <c r="AK462" s="49"/>
      <c r="AL462" s="49"/>
      <c r="AM462" s="49"/>
      <c r="AN462" s="49"/>
      <c r="AO462" s="49"/>
      <c r="AP462" s="49"/>
      <c r="AQ462" s="49"/>
      <c r="AR462" s="49"/>
      <c r="AS462" s="49"/>
      <c r="AT462" s="52"/>
      <c r="AU462" s="52"/>
      <c r="AV462" s="52"/>
      <c r="AW462" s="52"/>
      <c r="AX462" s="52"/>
      <c r="AY462" s="52"/>
    </row>
    <row r="463" spans="1:51" ht="19.5" customHeight="1">
      <c r="A463" s="114">
        <v>43579</v>
      </c>
      <c r="B463" s="28" t="s">
        <v>3267</v>
      </c>
      <c r="C463" s="33">
        <v>42.508526000000003</v>
      </c>
      <c r="D463" s="33">
        <v>75.834293000000002</v>
      </c>
      <c r="E463" s="28">
        <v>20</v>
      </c>
      <c r="F463" s="28">
        <v>0</v>
      </c>
      <c r="G463" s="13" t="s">
        <v>158</v>
      </c>
      <c r="H463" s="28" t="str">
        <f t="shared" si="0"/>
        <v>Violent</v>
      </c>
      <c r="I463" s="28" t="s">
        <v>73</v>
      </c>
      <c r="J463" s="34" t="str">
        <f t="shared" si="1"/>
        <v>Environment &amp; Resource Extraction</v>
      </c>
      <c r="K463" s="28" t="s">
        <v>45</v>
      </c>
      <c r="L463" s="34" t="str">
        <f t="shared" si="8"/>
        <v>Environment &amp; Resource Extraction</v>
      </c>
      <c r="M463" s="28"/>
      <c r="N463" s="34" t="str">
        <f t="shared" si="3"/>
        <v/>
      </c>
      <c r="O463" s="28"/>
      <c r="P463" s="28"/>
      <c r="Q463" s="9">
        <f t="shared" si="4"/>
        <v>0</v>
      </c>
      <c r="R463" s="33" t="s">
        <v>3223</v>
      </c>
      <c r="S463" s="33"/>
      <c r="T463" s="28" t="s">
        <v>81</v>
      </c>
      <c r="U463" s="34" t="str">
        <f t="shared" si="5"/>
        <v>Local Non-Gov Actor</v>
      </c>
      <c r="V463" s="28" t="s">
        <v>67</v>
      </c>
      <c r="W463" s="28"/>
      <c r="X463" s="28"/>
      <c r="Y463" s="34" t="str">
        <f t="shared" si="7"/>
        <v/>
      </c>
      <c r="Z463" s="113" t="s">
        <v>3268</v>
      </c>
      <c r="AA463" s="13" t="s">
        <v>98</v>
      </c>
      <c r="AB463" s="117" t="s">
        <v>3269</v>
      </c>
      <c r="AC463" s="49"/>
      <c r="AD463" s="49"/>
      <c r="AE463" s="49"/>
      <c r="AF463" s="49"/>
      <c r="AG463" s="49"/>
      <c r="AH463" s="49"/>
      <c r="AI463" s="49"/>
      <c r="AJ463" s="49"/>
      <c r="AK463" s="49"/>
      <c r="AL463" s="49"/>
      <c r="AM463" s="49"/>
      <c r="AN463" s="49"/>
      <c r="AO463" s="49"/>
      <c r="AP463" s="49"/>
      <c r="AQ463" s="49"/>
      <c r="AR463" s="49"/>
      <c r="AS463" s="49"/>
      <c r="AT463" s="52"/>
      <c r="AU463" s="52"/>
      <c r="AV463" s="52"/>
      <c r="AW463" s="52"/>
      <c r="AX463" s="52"/>
      <c r="AY463" s="52"/>
    </row>
    <row r="464" spans="1:51" ht="19.5" customHeight="1">
      <c r="A464" s="114">
        <v>43579</v>
      </c>
      <c r="B464" s="28" t="s">
        <v>1990</v>
      </c>
      <c r="C464" s="33">
        <v>42.876269000000001</v>
      </c>
      <c r="D464" s="33">
        <v>74.600145999999995</v>
      </c>
      <c r="E464" s="28">
        <v>10</v>
      </c>
      <c r="F464" s="28">
        <v>0</v>
      </c>
      <c r="G464" s="13" t="s">
        <v>21</v>
      </c>
      <c r="H464" s="28" t="str">
        <f t="shared" si="0"/>
        <v>Rally</v>
      </c>
      <c r="I464" s="28" t="s">
        <v>266</v>
      </c>
      <c r="J464" s="34" t="str">
        <f t="shared" si="1"/>
        <v>Finance</v>
      </c>
      <c r="K464" s="28"/>
      <c r="L464" s="34" t="str">
        <f t="shared" si="8"/>
        <v/>
      </c>
      <c r="M464" s="28"/>
      <c r="N464" s="34" t="str">
        <f t="shared" si="3"/>
        <v/>
      </c>
      <c r="O464" s="28"/>
      <c r="P464" s="33"/>
      <c r="Q464" s="9">
        <f t="shared" si="4"/>
        <v>0</v>
      </c>
      <c r="R464" s="28" t="s">
        <v>787</v>
      </c>
      <c r="S464" s="28"/>
      <c r="T464" s="28" t="s">
        <v>24</v>
      </c>
      <c r="U464" s="34" t="str">
        <f t="shared" si="5"/>
        <v>National Government</v>
      </c>
      <c r="V464" s="28" t="s">
        <v>67</v>
      </c>
      <c r="W464" s="28"/>
      <c r="X464" s="28"/>
      <c r="Y464" s="34" t="str">
        <f t="shared" si="7"/>
        <v/>
      </c>
      <c r="Z464" s="113" t="s">
        <v>3270</v>
      </c>
      <c r="AA464" s="13" t="s">
        <v>27</v>
      </c>
      <c r="AB464" s="13" t="s">
        <v>3271</v>
      </c>
      <c r="AC464" s="49"/>
      <c r="AD464" s="49"/>
      <c r="AE464" s="49"/>
      <c r="AF464" s="49"/>
      <c r="AG464" s="49"/>
      <c r="AH464" s="49"/>
      <c r="AI464" s="49"/>
      <c r="AJ464" s="49"/>
      <c r="AK464" s="49"/>
      <c r="AL464" s="49"/>
      <c r="AM464" s="49"/>
      <c r="AN464" s="49"/>
      <c r="AO464" s="49"/>
      <c r="AP464" s="49"/>
      <c r="AQ464" s="49"/>
      <c r="AR464" s="49"/>
      <c r="AS464" s="49"/>
      <c r="AT464" s="52"/>
      <c r="AU464" s="52"/>
      <c r="AV464" s="52"/>
      <c r="AW464" s="52"/>
      <c r="AX464" s="52"/>
      <c r="AY464" s="52"/>
    </row>
    <row r="465" spans="1:51" ht="19.5" customHeight="1">
      <c r="A465" s="114">
        <v>43578</v>
      </c>
      <c r="B465" s="28" t="s">
        <v>1990</v>
      </c>
      <c r="C465" s="33">
        <v>42.879451000000003</v>
      </c>
      <c r="D465" s="33">
        <v>74.605373</v>
      </c>
      <c r="E465" s="28">
        <v>500</v>
      </c>
      <c r="F465" s="28">
        <v>0</v>
      </c>
      <c r="G465" s="13" t="s">
        <v>795</v>
      </c>
      <c r="H465" s="28" t="str">
        <f t="shared" si="0"/>
        <v>Violent</v>
      </c>
      <c r="I465" s="28" t="s">
        <v>62</v>
      </c>
      <c r="J465" s="34" t="str">
        <f t="shared" si="1"/>
        <v>Justice</v>
      </c>
      <c r="K465" s="28" t="s">
        <v>51</v>
      </c>
      <c r="L465" s="34" t="str">
        <f t="shared" si="8"/>
        <v>Justice</v>
      </c>
      <c r="M465" s="28"/>
      <c r="N465" s="34" t="str">
        <f t="shared" si="3"/>
        <v/>
      </c>
      <c r="O465" s="33" t="s">
        <v>2838</v>
      </c>
      <c r="P465" s="33" t="s">
        <v>3262</v>
      </c>
      <c r="Q465" s="9">
        <f t="shared" si="4"/>
        <v>1</v>
      </c>
      <c r="R465" s="28" t="s">
        <v>1564</v>
      </c>
      <c r="S465" s="28" t="s">
        <v>75</v>
      </c>
      <c r="T465" s="28" t="s">
        <v>24</v>
      </c>
      <c r="U465" s="34" t="str">
        <f t="shared" si="5"/>
        <v>National Government</v>
      </c>
      <c r="V465" s="28" t="s">
        <v>205</v>
      </c>
      <c r="W465" s="28"/>
      <c r="X465" s="28"/>
      <c r="Y465" s="34" t="str">
        <f t="shared" si="7"/>
        <v/>
      </c>
      <c r="Z465" s="113" t="s">
        <v>3272</v>
      </c>
      <c r="AA465" s="13" t="s">
        <v>27</v>
      </c>
      <c r="AB465" s="13" t="s">
        <v>3273</v>
      </c>
      <c r="AC465" s="49"/>
      <c r="AD465" s="49"/>
      <c r="AE465" s="49"/>
      <c r="AF465" s="49"/>
      <c r="AG465" s="49"/>
      <c r="AH465" s="49"/>
      <c r="AI465" s="49"/>
      <c r="AJ465" s="49"/>
      <c r="AK465" s="49"/>
      <c r="AL465" s="49"/>
      <c r="AM465" s="49"/>
      <c r="AN465" s="49"/>
      <c r="AO465" s="49"/>
      <c r="AP465" s="49"/>
      <c r="AQ465" s="49"/>
      <c r="AR465" s="49"/>
      <c r="AS465" s="49"/>
      <c r="AT465" s="52"/>
      <c r="AU465" s="52"/>
      <c r="AV465" s="52"/>
      <c r="AW465" s="52"/>
      <c r="AX465" s="52"/>
      <c r="AY465" s="52"/>
    </row>
    <row r="466" spans="1:51" ht="19.5" customHeight="1">
      <c r="A466" s="114">
        <v>43577</v>
      </c>
      <c r="B466" s="28" t="s">
        <v>3274</v>
      </c>
      <c r="C466" s="33">
        <v>42.048596000000003</v>
      </c>
      <c r="D466" s="33">
        <v>77.010413999999997</v>
      </c>
      <c r="E466" s="28">
        <v>50</v>
      </c>
      <c r="F466" s="28">
        <v>0</v>
      </c>
      <c r="G466" s="13" t="s">
        <v>795</v>
      </c>
      <c r="H466" s="28" t="str">
        <f t="shared" si="0"/>
        <v>Violent</v>
      </c>
      <c r="I466" s="28" t="s">
        <v>73</v>
      </c>
      <c r="J466" s="34" t="str">
        <f t="shared" si="1"/>
        <v>Environment &amp; Resource Extraction</v>
      </c>
      <c r="K466" s="28" t="s">
        <v>45</v>
      </c>
      <c r="L466" s="34" t="str">
        <f t="shared" si="8"/>
        <v>Environment &amp; Resource Extraction</v>
      </c>
      <c r="M466" s="28"/>
      <c r="N466" s="34" t="str">
        <f t="shared" si="3"/>
        <v/>
      </c>
      <c r="O466" s="28"/>
      <c r="P466" s="28"/>
      <c r="Q466" s="9">
        <f t="shared" si="4"/>
        <v>0</v>
      </c>
      <c r="R466" s="28" t="s">
        <v>1564</v>
      </c>
      <c r="S466" s="33" t="s">
        <v>3223</v>
      </c>
      <c r="T466" s="28" t="s">
        <v>24</v>
      </c>
      <c r="U466" s="34" t="str">
        <f t="shared" si="5"/>
        <v>National Government</v>
      </c>
      <c r="V466" s="28" t="s">
        <v>82</v>
      </c>
      <c r="W466" s="33"/>
      <c r="X466" s="33"/>
      <c r="Y466" s="34" t="str">
        <f t="shared" si="7"/>
        <v/>
      </c>
      <c r="Z466" s="113" t="s">
        <v>3275</v>
      </c>
      <c r="AA466" s="13" t="s">
        <v>27</v>
      </c>
      <c r="AB466" s="117" t="s">
        <v>3276</v>
      </c>
      <c r="AC466" s="49"/>
      <c r="AD466" s="49"/>
      <c r="AE466" s="49"/>
      <c r="AF466" s="49"/>
      <c r="AG466" s="49"/>
      <c r="AH466" s="49"/>
      <c r="AI466" s="49"/>
      <c r="AJ466" s="49"/>
      <c r="AK466" s="49"/>
      <c r="AL466" s="49"/>
      <c r="AM466" s="49"/>
      <c r="AN466" s="49"/>
      <c r="AO466" s="49"/>
      <c r="AP466" s="49"/>
      <c r="AQ466" s="49"/>
      <c r="AR466" s="49"/>
      <c r="AS466" s="49"/>
      <c r="AT466" s="52"/>
      <c r="AU466" s="52"/>
      <c r="AV466" s="52"/>
      <c r="AW466" s="52"/>
      <c r="AX466" s="52"/>
      <c r="AY466" s="52"/>
    </row>
    <row r="467" spans="1:51" ht="19.5" customHeight="1">
      <c r="A467" s="114">
        <v>43577</v>
      </c>
      <c r="B467" s="28" t="s">
        <v>1990</v>
      </c>
      <c r="C467" s="33">
        <v>42.876269000000001</v>
      </c>
      <c r="D467" s="33">
        <v>74.600145999999995</v>
      </c>
      <c r="E467" s="28">
        <v>50</v>
      </c>
      <c r="F467" s="28">
        <v>0</v>
      </c>
      <c r="G467" s="13" t="s">
        <v>21</v>
      </c>
      <c r="H467" s="28" t="str">
        <f t="shared" si="0"/>
        <v>Rally</v>
      </c>
      <c r="I467" s="28" t="s">
        <v>62</v>
      </c>
      <c r="J467" s="34" t="str">
        <f t="shared" si="1"/>
        <v>Justice</v>
      </c>
      <c r="K467" s="28" t="s">
        <v>51</v>
      </c>
      <c r="L467" s="34" t="str">
        <f t="shared" si="8"/>
        <v>Justice</v>
      </c>
      <c r="M467" s="28"/>
      <c r="N467" s="34" t="str">
        <f t="shared" si="3"/>
        <v/>
      </c>
      <c r="O467" s="33" t="s">
        <v>2838</v>
      </c>
      <c r="P467" s="28" t="s">
        <v>2697</v>
      </c>
      <c r="Q467" s="9">
        <f t="shared" si="4"/>
        <v>1</v>
      </c>
      <c r="R467" s="28" t="s">
        <v>181</v>
      </c>
      <c r="S467" s="28" t="s">
        <v>75</v>
      </c>
      <c r="T467" s="28" t="s">
        <v>24</v>
      </c>
      <c r="U467" s="34" t="str">
        <f t="shared" si="5"/>
        <v>National Government</v>
      </c>
      <c r="V467" s="28" t="s">
        <v>67</v>
      </c>
      <c r="W467" s="28"/>
      <c r="X467" s="28"/>
      <c r="Y467" s="34" t="str">
        <f t="shared" si="7"/>
        <v/>
      </c>
      <c r="Z467" s="113" t="s">
        <v>3277</v>
      </c>
      <c r="AA467" s="13" t="s">
        <v>27</v>
      </c>
      <c r="AB467" s="117" t="s">
        <v>3278</v>
      </c>
      <c r="AC467" s="49"/>
      <c r="AD467" s="49"/>
      <c r="AE467" s="49"/>
      <c r="AF467" s="49"/>
      <c r="AG467" s="49"/>
      <c r="AH467" s="49"/>
      <c r="AI467" s="49"/>
      <c r="AJ467" s="49"/>
      <c r="AK467" s="49"/>
      <c r="AL467" s="49"/>
      <c r="AM467" s="49"/>
      <c r="AN467" s="49"/>
      <c r="AO467" s="49"/>
      <c r="AP467" s="49"/>
      <c r="AQ467" s="49"/>
      <c r="AR467" s="49"/>
      <c r="AS467" s="49"/>
      <c r="AT467" s="52"/>
      <c r="AU467" s="52"/>
      <c r="AV467" s="52"/>
      <c r="AW467" s="52"/>
      <c r="AX467" s="52"/>
      <c r="AY467" s="52"/>
    </row>
    <row r="468" spans="1:51" ht="19.5" customHeight="1">
      <c r="A468" s="114">
        <v>43577</v>
      </c>
      <c r="B468" s="28" t="s">
        <v>3279</v>
      </c>
      <c r="C468" s="28">
        <v>42.4893</v>
      </c>
      <c r="D468" s="28">
        <v>75.839699999999993</v>
      </c>
      <c r="E468" s="28">
        <v>100</v>
      </c>
      <c r="F468" s="28">
        <v>0</v>
      </c>
      <c r="G468" s="13" t="s">
        <v>21</v>
      </c>
      <c r="H468" s="28" t="str">
        <f t="shared" si="0"/>
        <v>Rally</v>
      </c>
      <c r="I468" s="28" t="s">
        <v>45</v>
      </c>
      <c r="J468" s="34" t="str">
        <f t="shared" si="1"/>
        <v>Environment &amp; Resource Extraction</v>
      </c>
      <c r="K468" s="28" t="s">
        <v>73</v>
      </c>
      <c r="L468" s="34" t="str">
        <f t="shared" si="8"/>
        <v>Environment &amp; Resource Extraction</v>
      </c>
      <c r="M468" s="28"/>
      <c r="N468" s="34" t="str">
        <f t="shared" si="3"/>
        <v/>
      </c>
      <c r="O468" s="28"/>
      <c r="P468" s="28"/>
      <c r="Q468" s="9">
        <f t="shared" si="4"/>
        <v>0</v>
      </c>
      <c r="R468" s="28" t="s">
        <v>3070</v>
      </c>
      <c r="S468" s="28"/>
      <c r="T468" s="28" t="s">
        <v>81</v>
      </c>
      <c r="U468" s="34" t="str">
        <f t="shared" si="5"/>
        <v>Local Non-Gov Actor</v>
      </c>
      <c r="V468" s="28" t="s">
        <v>67</v>
      </c>
      <c r="W468" s="28"/>
      <c r="X468" s="28"/>
      <c r="Y468" s="34" t="str">
        <f t="shared" si="7"/>
        <v/>
      </c>
      <c r="Z468" s="113" t="s">
        <v>3280</v>
      </c>
      <c r="AA468" s="13" t="s">
        <v>98</v>
      </c>
      <c r="AB468" s="13" t="s">
        <v>3281</v>
      </c>
      <c r="AC468" s="49"/>
      <c r="AD468" s="49"/>
      <c r="AE468" s="49"/>
      <c r="AF468" s="49"/>
      <c r="AG468" s="49"/>
      <c r="AH468" s="49"/>
      <c r="AI468" s="49"/>
      <c r="AJ468" s="49"/>
      <c r="AK468" s="49"/>
      <c r="AL468" s="49"/>
      <c r="AM468" s="49"/>
      <c r="AN468" s="49"/>
      <c r="AO468" s="49"/>
      <c r="AP468" s="49"/>
      <c r="AQ468" s="49"/>
      <c r="AR468" s="49"/>
      <c r="AS468" s="49"/>
      <c r="AT468" s="52"/>
      <c r="AU468" s="52"/>
      <c r="AV468" s="52"/>
      <c r="AW468" s="52"/>
      <c r="AX468" s="52"/>
      <c r="AY468" s="52"/>
    </row>
    <row r="469" spans="1:51" ht="19.5" customHeight="1">
      <c r="A469" s="114">
        <v>43574</v>
      </c>
      <c r="B469" s="28" t="s">
        <v>1990</v>
      </c>
      <c r="C469" s="28">
        <v>42.874566000000002</v>
      </c>
      <c r="D469" s="33">
        <v>74.567334000000002</v>
      </c>
      <c r="E469" s="28">
        <v>50</v>
      </c>
      <c r="F469" s="28">
        <v>0</v>
      </c>
      <c r="G469" s="13" t="s">
        <v>21</v>
      </c>
      <c r="H469" s="28" t="str">
        <f t="shared" si="0"/>
        <v>Rally</v>
      </c>
      <c r="I469" s="28" t="s">
        <v>44</v>
      </c>
      <c r="J469" s="34" t="str">
        <f t="shared" si="1"/>
        <v>Livelihood</v>
      </c>
      <c r="K469" s="28"/>
      <c r="L469" s="34" t="str">
        <f t="shared" si="8"/>
        <v/>
      </c>
      <c r="M469" s="28"/>
      <c r="N469" s="34" t="str">
        <f t="shared" si="3"/>
        <v/>
      </c>
      <c r="O469" s="28"/>
      <c r="P469" s="28"/>
      <c r="Q469" s="9">
        <f t="shared" si="4"/>
        <v>0</v>
      </c>
      <c r="R469" s="28" t="s">
        <v>3248</v>
      </c>
      <c r="S469" s="28"/>
      <c r="T469" s="28" t="s">
        <v>81</v>
      </c>
      <c r="U469" s="34" t="str">
        <f t="shared" si="5"/>
        <v>Local Non-Gov Actor</v>
      </c>
      <c r="V469" s="28" t="s">
        <v>900</v>
      </c>
      <c r="W469" s="28"/>
      <c r="X469" s="28"/>
      <c r="Y469" s="34" t="str">
        <f t="shared" si="7"/>
        <v/>
      </c>
      <c r="Z469" s="113" t="s">
        <v>3282</v>
      </c>
      <c r="AA469" s="13" t="s">
        <v>27</v>
      </c>
      <c r="AB469" s="117" t="s">
        <v>3283</v>
      </c>
      <c r="AC469" s="49"/>
      <c r="AD469" s="49"/>
      <c r="AE469" s="49"/>
      <c r="AF469" s="49"/>
      <c r="AG469" s="49"/>
      <c r="AH469" s="49"/>
      <c r="AI469" s="49"/>
      <c r="AJ469" s="49"/>
      <c r="AK469" s="49"/>
      <c r="AL469" s="49"/>
      <c r="AM469" s="49"/>
      <c r="AN469" s="49"/>
      <c r="AO469" s="49"/>
      <c r="AP469" s="49"/>
      <c r="AQ469" s="49"/>
      <c r="AR469" s="49"/>
      <c r="AS469" s="49"/>
      <c r="AT469" s="52"/>
      <c r="AU469" s="52"/>
      <c r="AV469" s="52"/>
      <c r="AW469" s="52"/>
      <c r="AX469" s="52"/>
      <c r="AY469" s="52"/>
    </row>
    <row r="470" spans="1:51" ht="19.5" customHeight="1">
      <c r="A470" s="114">
        <v>43571</v>
      </c>
      <c r="B470" s="28" t="s">
        <v>1990</v>
      </c>
      <c r="C470" s="33">
        <v>42.865028000000002</v>
      </c>
      <c r="D470" s="33">
        <v>74.610809000000003</v>
      </c>
      <c r="E470" s="28">
        <v>3</v>
      </c>
      <c r="F470" s="28">
        <v>0</v>
      </c>
      <c r="G470" s="13" t="s">
        <v>21</v>
      </c>
      <c r="H470" s="28" t="str">
        <f t="shared" si="0"/>
        <v>Rally</v>
      </c>
      <c r="I470" s="28" t="s">
        <v>63</v>
      </c>
      <c r="J470" s="34" t="str">
        <f t="shared" si="1"/>
        <v>Justice</v>
      </c>
      <c r="K470" s="28"/>
      <c r="L470" s="34" t="str">
        <f t="shared" si="8"/>
        <v/>
      </c>
      <c r="M470" s="28"/>
      <c r="N470" s="34" t="str">
        <f t="shared" si="3"/>
        <v/>
      </c>
      <c r="O470" s="28"/>
      <c r="P470" s="28"/>
      <c r="Q470" s="9">
        <f t="shared" si="4"/>
        <v>0</v>
      </c>
      <c r="R470" s="28" t="s">
        <v>782</v>
      </c>
      <c r="S470" s="28"/>
      <c r="T470" s="28" t="s">
        <v>53</v>
      </c>
      <c r="U470" s="34" t="str">
        <f t="shared" si="5"/>
        <v>Justice System</v>
      </c>
      <c r="V470" s="28" t="s">
        <v>67</v>
      </c>
      <c r="W470" s="28"/>
      <c r="X470" s="28"/>
      <c r="Y470" s="34" t="str">
        <f t="shared" si="7"/>
        <v/>
      </c>
      <c r="Z470" s="113" t="s">
        <v>3284</v>
      </c>
      <c r="AA470" s="13" t="s">
        <v>98</v>
      </c>
      <c r="AB470" s="117" t="s">
        <v>3285</v>
      </c>
      <c r="AC470" s="49"/>
      <c r="AD470" s="49"/>
      <c r="AE470" s="49"/>
      <c r="AF470" s="49"/>
      <c r="AG470" s="49"/>
      <c r="AH470" s="49"/>
      <c r="AI470" s="49"/>
      <c r="AJ470" s="49"/>
      <c r="AK470" s="49"/>
      <c r="AL470" s="49"/>
      <c r="AM470" s="49"/>
      <c r="AN470" s="49"/>
      <c r="AO470" s="49"/>
      <c r="AP470" s="49"/>
      <c r="AQ470" s="49"/>
      <c r="AR470" s="49"/>
      <c r="AS470" s="49"/>
      <c r="AT470" s="52"/>
      <c r="AU470" s="52"/>
      <c r="AV470" s="52"/>
      <c r="AW470" s="52"/>
      <c r="AX470" s="52"/>
      <c r="AY470" s="52"/>
    </row>
    <row r="471" spans="1:51" ht="19.5" customHeight="1">
      <c r="A471" s="114">
        <v>43566</v>
      </c>
      <c r="B471" s="28" t="s">
        <v>1990</v>
      </c>
      <c r="C471" s="28">
        <v>42.874566000000002</v>
      </c>
      <c r="D471" s="33">
        <v>74.567334000000002</v>
      </c>
      <c r="E471" s="28">
        <v>100</v>
      </c>
      <c r="F471" s="28">
        <v>0</v>
      </c>
      <c r="G471" s="13" t="s">
        <v>21</v>
      </c>
      <c r="H471" s="28" t="str">
        <f t="shared" si="0"/>
        <v>Rally</v>
      </c>
      <c r="I471" s="28" t="s">
        <v>44</v>
      </c>
      <c r="J471" s="34" t="str">
        <f t="shared" si="1"/>
        <v>Livelihood</v>
      </c>
      <c r="K471" s="28"/>
      <c r="L471" s="34" t="str">
        <f t="shared" si="8"/>
        <v/>
      </c>
      <c r="M471" s="28"/>
      <c r="N471" s="34" t="str">
        <f t="shared" si="3"/>
        <v/>
      </c>
      <c r="O471" s="28"/>
      <c r="P471" s="28"/>
      <c r="Q471" s="9">
        <f t="shared" si="4"/>
        <v>0</v>
      </c>
      <c r="R471" s="28" t="s">
        <v>3248</v>
      </c>
      <c r="S471" s="28"/>
      <c r="T471" s="28" t="s">
        <v>81</v>
      </c>
      <c r="U471" s="34" t="str">
        <f t="shared" si="5"/>
        <v>Local Non-Gov Actor</v>
      </c>
      <c r="V471" s="28" t="s">
        <v>205</v>
      </c>
      <c r="W471" s="28"/>
      <c r="X471" s="28"/>
      <c r="Y471" s="34" t="str">
        <f t="shared" si="7"/>
        <v/>
      </c>
      <c r="Z471" s="113" t="s">
        <v>3286</v>
      </c>
      <c r="AA471" s="13" t="s">
        <v>27</v>
      </c>
      <c r="AB471" s="13" t="s">
        <v>3287</v>
      </c>
      <c r="AC471" s="49"/>
      <c r="AD471" s="49"/>
      <c r="AE471" s="49"/>
      <c r="AF471" s="49"/>
      <c r="AG471" s="49"/>
      <c r="AH471" s="49"/>
      <c r="AI471" s="49"/>
      <c r="AJ471" s="49"/>
      <c r="AK471" s="49"/>
      <c r="AL471" s="49"/>
      <c r="AM471" s="49"/>
      <c r="AN471" s="49"/>
      <c r="AO471" s="49"/>
      <c r="AP471" s="49"/>
      <c r="AQ471" s="49"/>
      <c r="AR471" s="49"/>
      <c r="AS471" s="49"/>
      <c r="AT471" s="52"/>
      <c r="AU471" s="52"/>
      <c r="AV471" s="52"/>
      <c r="AW471" s="52"/>
      <c r="AX471" s="52"/>
      <c r="AY471" s="52"/>
    </row>
    <row r="472" spans="1:51" ht="19.5" customHeight="1">
      <c r="A472" s="114">
        <v>43564</v>
      </c>
      <c r="B472" s="28" t="s">
        <v>1990</v>
      </c>
      <c r="C472" s="33">
        <v>42.870477999999999</v>
      </c>
      <c r="D472" s="33">
        <v>74.602388000000005</v>
      </c>
      <c r="E472" s="28">
        <v>100</v>
      </c>
      <c r="F472" s="28">
        <v>0</v>
      </c>
      <c r="G472" s="13" t="s">
        <v>21</v>
      </c>
      <c r="H472" s="28" t="str">
        <f t="shared" si="0"/>
        <v>Rally</v>
      </c>
      <c r="I472" s="28" t="s">
        <v>51</v>
      </c>
      <c r="J472" s="34" t="str">
        <f t="shared" si="1"/>
        <v>Justice</v>
      </c>
      <c r="K472" s="28" t="s">
        <v>62</v>
      </c>
      <c r="L472" s="34" t="str">
        <f t="shared" si="8"/>
        <v>Justice</v>
      </c>
      <c r="M472" s="28"/>
      <c r="N472" s="34" t="str">
        <f t="shared" si="3"/>
        <v/>
      </c>
      <c r="O472" s="28" t="s">
        <v>3288</v>
      </c>
      <c r="P472" s="28"/>
      <c r="Q472" s="9">
        <f t="shared" si="4"/>
        <v>1</v>
      </c>
      <c r="R472" s="28" t="s">
        <v>782</v>
      </c>
      <c r="S472" s="28"/>
      <c r="T472" s="28" t="s">
        <v>53</v>
      </c>
      <c r="U472" s="34" t="str">
        <f t="shared" si="5"/>
        <v>Justice System</v>
      </c>
      <c r="V472" s="28" t="s">
        <v>205</v>
      </c>
      <c r="W472" s="28"/>
      <c r="X472" s="28"/>
      <c r="Y472" s="34" t="str">
        <f t="shared" si="7"/>
        <v/>
      </c>
      <c r="Z472" s="113" t="s">
        <v>3289</v>
      </c>
      <c r="AA472" s="13" t="s">
        <v>27</v>
      </c>
      <c r="AB472" s="13" t="s">
        <v>3290</v>
      </c>
      <c r="AC472" s="49"/>
      <c r="AD472" s="49"/>
      <c r="AE472" s="49"/>
      <c r="AF472" s="49"/>
      <c r="AG472" s="49"/>
      <c r="AH472" s="49"/>
      <c r="AI472" s="49"/>
      <c r="AJ472" s="49"/>
      <c r="AK472" s="49"/>
      <c r="AL472" s="49"/>
      <c r="AM472" s="49"/>
      <c r="AN472" s="49"/>
      <c r="AO472" s="49"/>
      <c r="AP472" s="49"/>
      <c r="AQ472" s="49"/>
      <c r="AR472" s="49"/>
      <c r="AS472" s="49"/>
      <c r="AT472" s="52"/>
      <c r="AU472" s="52"/>
      <c r="AV472" s="52"/>
      <c r="AW472" s="52"/>
      <c r="AX472" s="52"/>
      <c r="AY472" s="52"/>
    </row>
    <row r="473" spans="1:51" ht="19.5" customHeight="1">
      <c r="A473" s="114">
        <v>43551</v>
      </c>
      <c r="B473" s="28" t="s">
        <v>1990</v>
      </c>
      <c r="C473" s="28">
        <v>42.874152000000002</v>
      </c>
      <c r="D473" s="33">
        <v>74.588192000000006</v>
      </c>
      <c r="E473" s="28">
        <v>10</v>
      </c>
      <c r="F473" s="28">
        <v>2</v>
      </c>
      <c r="G473" s="13" t="s">
        <v>21</v>
      </c>
      <c r="H473" s="28" t="str">
        <f t="shared" si="0"/>
        <v>Rally</v>
      </c>
      <c r="I473" s="28" t="s">
        <v>133</v>
      </c>
      <c r="J473" s="34" t="str">
        <f t="shared" si="1"/>
        <v>Other</v>
      </c>
      <c r="K473" s="28"/>
      <c r="L473" s="34" t="str">
        <f t="shared" si="8"/>
        <v/>
      </c>
      <c r="M473" s="28"/>
      <c r="N473" s="34" t="str">
        <f t="shared" si="3"/>
        <v/>
      </c>
      <c r="O473" s="28"/>
      <c r="P473" s="28"/>
      <c r="Q473" s="9">
        <f t="shared" si="4"/>
        <v>0</v>
      </c>
      <c r="R473" s="28" t="s">
        <v>3291</v>
      </c>
      <c r="S473" s="28"/>
      <c r="T473" s="28" t="s">
        <v>137</v>
      </c>
      <c r="U473" s="34" t="str">
        <f t="shared" si="5"/>
        <v>Foreign Actor</v>
      </c>
      <c r="V473" s="28" t="s">
        <v>900</v>
      </c>
      <c r="W473" s="28"/>
      <c r="X473" s="28" t="s">
        <v>25</v>
      </c>
      <c r="Y473" s="34" t="str">
        <f t="shared" si="7"/>
        <v>Violent</v>
      </c>
      <c r="Z473" s="113" t="s">
        <v>3292</v>
      </c>
      <c r="AA473" s="13" t="s">
        <v>98</v>
      </c>
      <c r="AB473" s="117" t="s">
        <v>3293</v>
      </c>
      <c r="AC473" s="49"/>
      <c r="AD473" s="49"/>
      <c r="AE473" s="49"/>
      <c r="AF473" s="49"/>
      <c r="AG473" s="49"/>
      <c r="AH473" s="49"/>
      <c r="AI473" s="49"/>
      <c r="AJ473" s="49"/>
      <c r="AK473" s="49"/>
      <c r="AL473" s="49"/>
      <c r="AM473" s="49"/>
      <c r="AN473" s="49"/>
      <c r="AO473" s="49"/>
      <c r="AP473" s="49"/>
      <c r="AQ473" s="49"/>
      <c r="AR473" s="49"/>
      <c r="AS473" s="49"/>
      <c r="AT473" s="52"/>
      <c r="AU473" s="52"/>
      <c r="AV473" s="52"/>
      <c r="AW473" s="52"/>
      <c r="AX473" s="52"/>
      <c r="AY473" s="52"/>
    </row>
    <row r="474" spans="1:51" ht="19.5" customHeight="1">
      <c r="A474" s="114">
        <v>43550</v>
      </c>
      <c r="B474" s="28" t="s">
        <v>2131</v>
      </c>
      <c r="C474" s="33">
        <v>42.459670000000003</v>
      </c>
      <c r="D474" s="33">
        <v>76.185824999999994</v>
      </c>
      <c r="E474" s="28">
        <v>70</v>
      </c>
      <c r="F474" s="28">
        <v>0</v>
      </c>
      <c r="G474" s="13" t="s">
        <v>21</v>
      </c>
      <c r="H474" s="28" t="str">
        <f t="shared" si="0"/>
        <v>Rally</v>
      </c>
      <c r="I474" s="28" t="s">
        <v>73</v>
      </c>
      <c r="J474" s="34" t="str">
        <f t="shared" si="1"/>
        <v>Environment &amp; Resource Extraction</v>
      </c>
      <c r="K474" s="28" t="s">
        <v>45</v>
      </c>
      <c r="L474" s="34" t="str">
        <f t="shared" si="8"/>
        <v>Environment &amp; Resource Extraction</v>
      </c>
      <c r="M474" s="28"/>
      <c r="N474" s="34" t="str">
        <f t="shared" si="3"/>
        <v/>
      </c>
      <c r="O474" s="28"/>
      <c r="P474" s="28"/>
      <c r="Q474" s="9">
        <f t="shared" si="4"/>
        <v>0</v>
      </c>
      <c r="R474" s="28" t="s">
        <v>1564</v>
      </c>
      <c r="S474" s="33" t="s">
        <v>3223</v>
      </c>
      <c r="T474" s="28" t="s">
        <v>24</v>
      </c>
      <c r="U474" s="34" t="str">
        <f t="shared" si="5"/>
        <v>National Government</v>
      </c>
      <c r="V474" s="28" t="s">
        <v>205</v>
      </c>
      <c r="W474" s="28"/>
      <c r="X474" s="28"/>
      <c r="Y474" s="34" t="str">
        <f t="shared" si="7"/>
        <v/>
      </c>
      <c r="Z474" s="113" t="s">
        <v>3294</v>
      </c>
      <c r="AA474" s="13" t="s">
        <v>98</v>
      </c>
      <c r="AB474" s="117" t="s">
        <v>3295</v>
      </c>
      <c r="AC474" s="49"/>
      <c r="AD474" s="49"/>
      <c r="AE474" s="49"/>
      <c r="AF474" s="49"/>
      <c r="AG474" s="49"/>
      <c r="AH474" s="49"/>
      <c r="AI474" s="49"/>
      <c r="AJ474" s="49"/>
      <c r="AK474" s="49"/>
      <c r="AL474" s="49"/>
      <c r="AM474" s="49"/>
      <c r="AN474" s="49"/>
      <c r="AO474" s="49"/>
      <c r="AP474" s="49"/>
      <c r="AQ474" s="49"/>
      <c r="AR474" s="49"/>
      <c r="AS474" s="49"/>
      <c r="AT474" s="52"/>
      <c r="AU474" s="52"/>
      <c r="AV474" s="52"/>
      <c r="AW474" s="52"/>
      <c r="AX474" s="52"/>
      <c r="AY474" s="52"/>
    </row>
    <row r="475" spans="1:51" ht="19.5" customHeight="1">
      <c r="A475" s="114">
        <v>43549</v>
      </c>
      <c r="B475" s="28" t="s">
        <v>1990</v>
      </c>
      <c r="C475" s="33">
        <v>42.876533999999999</v>
      </c>
      <c r="D475" s="33">
        <v>74.586474999999993</v>
      </c>
      <c r="E475" s="28">
        <v>40</v>
      </c>
      <c r="F475" s="28">
        <v>0</v>
      </c>
      <c r="G475" s="13" t="s">
        <v>21</v>
      </c>
      <c r="H475" s="28" t="str">
        <f t="shared" si="0"/>
        <v>Rally</v>
      </c>
      <c r="I475" s="28" t="s">
        <v>58</v>
      </c>
      <c r="J475" s="34" t="str">
        <f t="shared" si="1"/>
        <v>Government Services</v>
      </c>
      <c r="K475" s="28"/>
      <c r="L475" s="34" t="str">
        <f t="shared" si="8"/>
        <v/>
      </c>
      <c r="M475" s="28"/>
      <c r="N475" s="34" t="str">
        <f t="shared" si="3"/>
        <v/>
      </c>
      <c r="O475" s="28"/>
      <c r="P475" s="28"/>
      <c r="Q475" s="9">
        <f t="shared" si="4"/>
        <v>0</v>
      </c>
      <c r="R475" s="28" t="s">
        <v>644</v>
      </c>
      <c r="S475" s="28" t="s">
        <v>2030</v>
      </c>
      <c r="T475" s="28" t="s">
        <v>24</v>
      </c>
      <c r="U475" s="34" t="str">
        <f t="shared" si="5"/>
        <v>National Government</v>
      </c>
      <c r="V475" s="28" t="s">
        <v>205</v>
      </c>
      <c r="W475" s="28"/>
      <c r="X475" s="28"/>
      <c r="Y475" s="34" t="str">
        <f t="shared" si="7"/>
        <v/>
      </c>
      <c r="Z475" s="113" t="s">
        <v>3296</v>
      </c>
      <c r="AA475" s="13" t="s">
        <v>27</v>
      </c>
      <c r="AB475" s="13" t="s">
        <v>3297</v>
      </c>
      <c r="AC475" s="49"/>
      <c r="AD475" s="49"/>
      <c r="AE475" s="49"/>
      <c r="AF475" s="49"/>
      <c r="AG475" s="49"/>
      <c r="AH475" s="49"/>
      <c r="AI475" s="49"/>
      <c r="AJ475" s="49"/>
      <c r="AK475" s="49"/>
      <c r="AL475" s="49"/>
      <c r="AM475" s="49"/>
      <c r="AN475" s="49"/>
      <c r="AO475" s="49"/>
      <c r="AP475" s="49"/>
      <c r="AQ475" s="49"/>
      <c r="AR475" s="49"/>
      <c r="AS475" s="49"/>
      <c r="AT475" s="52"/>
      <c r="AU475" s="52"/>
      <c r="AV475" s="52"/>
      <c r="AW475" s="52"/>
      <c r="AX475" s="52"/>
      <c r="AY475" s="52"/>
    </row>
    <row r="476" spans="1:51" ht="19.5" customHeight="1">
      <c r="A476" s="114">
        <v>43544</v>
      </c>
      <c r="B476" s="28" t="s">
        <v>1990</v>
      </c>
      <c r="C476" s="33">
        <v>42.870500999999997</v>
      </c>
      <c r="D476" s="33">
        <v>74.602440999999999</v>
      </c>
      <c r="E476" s="28">
        <v>20</v>
      </c>
      <c r="F476" s="28">
        <v>0</v>
      </c>
      <c r="G476" s="13" t="s">
        <v>21</v>
      </c>
      <c r="H476" s="28" t="str">
        <f t="shared" si="0"/>
        <v>Rally</v>
      </c>
      <c r="I476" s="28" t="s">
        <v>62</v>
      </c>
      <c r="J476" s="34" t="str">
        <f t="shared" si="1"/>
        <v>Justice</v>
      </c>
      <c r="K476" s="28"/>
      <c r="L476" s="34" t="str">
        <f t="shared" si="8"/>
        <v/>
      </c>
      <c r="M476" s="28"/>
      <c r="N476" s="34" t="str">
        <f t="shared" si="3"/>
        <v/>
      </c>
      <c r="O476" s="133" t="s">
        <v>3288</v>
      </c>
      <c r="P476" s="28"/>
      <c r="Q476" s="9">
        <f t="shared" si="4"/>
        <v>1</v>
      </c>
      <c r="R476" s="28" t="s">
        <v>782</v>
      </c>
      <c r="S476" s="28"/>
      <c r="T476" s="28" t="s">
        <v>53</v>
      </c>
      <c r="U476" s="34" t="str">
        <f t="shared" si="5"/>
        <v>Justice System</v>
      </c>
      <c r="V476" s="28" t="s">
        <v>205</v>
      </c>
      <c r="W476" s="28"/>
      <c r="X476" s="28"/>
      <c r="Y476" s="34" t="str">
        <f t="shared" si="7"/>
        <v/>
      </c>
      <c r="Z476" s="113" t="s">
        <v>3298</v>
      </c>
      <c r="AA476" s="13" t="s">
        <v>27</v>
      </c>
      <c r="AB476" s="13" t="s">
        <v>3299</v>
      </c>
      <c r="AC476" s="49"/>
      <c r="AD476" s="49"/>
      <c r="AE476" s="49"/>
      <c r="AF476" s="49"/>
      <c r="AG476" s="49"/>
      <c r="AH476" s="49"/>
      <c r="AI476" s="49"/>
      <c r="AJ476" s="49"/>
      <c r="AK476" s="49"/>
      <c r="AL476" s="49"/>
      <c r="AM476" s="49"/>
      <c r="AN476" s="49"/>
      <c r="AO476" s="49"/>
      <c r="AP476" s="49"/>
      <c r="AQ476" s="49"/>
      <c r="AR476" s="49"/>
      <c r="AS476" s="49"/>
      <c r="AT476" s="52"/>
      <c r="AU476" s="52"/>
      <c r="AV476" s="52"/>
      <c r="AW476" s="52"/>
      <c r="AX476" s="52"/>
      <c r="AY476" s="52"/>
    </row>
    <row r="477" spans="1:51" ht="19.5" customHeight="1">
      <c r="A477" s="114">
        <v>43542</v>
      </c>
      <c r="B477" s="28" t="s">
        <v>1990</v>
      </c>
      <c r="C477" s="33">
        <v>42.876533999999999</v>
      </c>
      <c r="D477" s="33">
        <v>74.586474999999993</v>
      </c>
      <c r="E477" s="28">
        <v>10</v>
      </c>
      <c r="F477" s="28">
        <v>0</v>
      </c>
      <c r="G477" s="28" t="s">
        <v>21</v>
      </c>
      <c r="H477" s="28" t="str">
        <f t="shared" si="0"/>
        <v>Rally</v>
      </c>
      <c r="I477" s="28" t="s">
        <v>79</v>
      </c>
      <c r="J477" s="34" t="str">
        <f t="shared" si="1"/>
        <v>Government Services</v>
      </c>
      <c r="K477" s="28"/>
      <c r="L477" s="34" t="str">
        <f t="shared" si="8"/>
        <v/>
      </c>
      <c r="M477" s="28"/>
      <c r="N477" s="34" t="str">
        <f t="shared" si="3"/>
        <v/>
      </c>
      <c r="O477" s="28"/>
      <c r="P477" s="28"/>
      <c r="Q477" s="9">
        <f t="shared" si="4"/>
        <v>0</v>
      </c>
      <c r="R477" s="13" t="s">
        <v>2030</v>
      </c>
      <c r="S477" s="28"/>
      <c r="T477" s="28" t="s">
        <v>59</v>
      </c>
      <c r="U477" s="34" t="str">
        <f t="shared" si="5"/>
        <v>Local Government</v>
      </c>
      <c r="V477" s="28" t="s">
        <v>205</v>
      </c>
      <c r="W477" s="28"/>
      <c r="X477" s="28"/>
      <c r="Y477" s="34" t="str">
        <f t="shared" si="7"/>
        <v/>
      </c>
      <c r="Z477" s="113" t="s">
        <v>3300</v>
      </c>
      <c r="AA477" s="28" t="s">
        <v>27</v>
      </c>
      <c r="AB477" s="28" t="s">
        <v>3301</v>
      </c>
      <c r="AC477" s="49"/>
      <c r="AD477" s="49"/>
      <c r="AE477" s="49"/>
      <c r="AF477" s="49"/>
      <c r="AG477" s="49"/>
      <c r="AH477" s="49"/>
      <c r="AI477" s="49"/>
      <c r="AJ477" s="49"/>
      <c r="AK477" s="49"/>
      <c r="AL477" s="49"/>
      <c r="AM477" s="49"/>
      <c r="AN477" s="49"/>
      <c r="AO477" s="49"/>
      <c r="AP477" s="49"/>
      <c r="AQ477" s="49"/>
      <c r="AR477" s="49"/>
      <c r="AS477" s="49"/>
      <c r="AT477" s="52"/>
      <c r="AU477" s="52"/>
      <c r="AV477" s="52"/>
      <c r="AW477" s="52"/>
      <c r="AX477" s="52"/>
      <c r="AY477" s="52"/>
    </row>
    <row r="478" spans="1:51" ht="19.5" customHeight="1">
      <c r="A478" s="114">
        <v>43539</v>
      </c>
      <c r="B478" s="28" t="s">
        <v>3080</v>
      </c>
      <c r="C478" s="33">
        <v>39.878641999999999</v>
      </c>
      <c r="D478" s="33">
        <v>70.521534000000003</v>
      </c>
      <c r="E478" s="28">
        <v>50</v>
      </c>
      <c r="F478" s="28">
        <v>0</v>
      </c>
      <c r="G478" s="28" t="s">
        <v>21</v>
      </c>
      <c r="H478" s="28" t="str">
        <f t="shared" si="0"/>
        <v>Rally</v>
      </c>
      <c r="I478" s="28" t="s">
        <v>282</v>
      </c>
      <c r="J478" s="34" t="str">
        <f t="shared" si="1"/>
        <v>Property &amp; Land</v>
      </c>
      <c r="K478" s="28" t="s">
        <v>133</v>
      </c>
      <c r="L478" s="34" t="str">
        <f t="shared" si="8"/>
        <v>Other</v>
      </c>
      <c r="M478" s="28"/>
      <c r="N478" s="34" t="str">
        <f t="shared" si="3"/>
        <v/>
      </c>
      <c r="O478" s="28"/>
      <c r="P478" s="28"/>
      <c r="Q478" s="9">
        <f t="shared" si="4"/>
        <v>0</v>
      </c>
      <c r="R478" s="28" t="s">
        <v>1564</v>
      </c>
      <c r="S478" s="28"/>
      <c r="T478" s="28" t="s">
        <v>24</v>
      </c>
      <c r="U478" s="34" t="str">
        <f t="shared" si="5"/>
        <v>National Government</v>
      </c>
      <c r="V478" s="28" t="s">
        <v>48</v>
      </c>
      <c r="W478" s="28"/>
      <c r="X478" s="28"/>
      <c r="Y478" s="34" t="str">
        <f t="shared" si="7"/>
        <v/>
      </c>
      <c r="Z478" s="113" t="s">
        <v>3302</v>
      </c>
      <c r="AA478" s="28" t="s">
        <v>98</v>
      </c>
      <c r="AB478" s="118" t="s">
        <v>3303</v>
      </c>
      <c r="AC478" s="49"/>
      <c r="AD478" s="49"/>
      <c r="AE478" s="49"/>
      <c r="AF478" s="49"/>
      <c r="AG478" s="49"/>
      <c r="AH478" s="49"/>
      <c r="AI478" s="49"/>
      <c r="AJ478" s="49"/>
      <c r="AK478" s="49"/>
      <c r="AL478" s="49"/>
      <c r="AM478" s="49"/>
      <c r="AN478" s="49"/>
      <c r="AO478" s="49"/>
      <c r="AP478" s="49"/>
      <c r="AQ478" s="49"/>
      <c r="AR478" s="49"/>
      <c r="AS478" s="49"/>
      <c r="AT478" s="52"/>
      <c r="AU478" s="52"/>
      <c r="AV478" s="52"/>
      <c r="AW478" s="52"/>
      <c r="AX478" s="52"/>
      <c r="AY478" s="52"/>
    </row>
    <row r="479" spans="1:51" ht="19.5" customHeight="1">
      <c r="A479" s="114">
        <v>43537</v>
      </c>
      <c r="B479" s="28" t="s">
        <v>1990</v>
      </c>
      <c r="C479" s="33">
        <v>42.876533999999999</v>
      </c>
      <c r="D479" s="33">
        <v>74.586474999999993</v>
      </c>
      <c r="E479" s="28">
        <v>10</v>
      </c>
      <c r="F479" s="28">
        <v>0</v>
      </c>
      <c r="G479" s="28" t="s">
        <v>21</v>
      </c>
      <c r="H479" s="28" t="str">
        <f t="shared" si="0"/>
        <v>Rally</v>
      </c>
      <c r="I479" s="28" t="s">
        <v>132</v>
      </c>
      <c r="J479" s="34" t="str">
        <f t="shared" si="1"/>
        <v>Other</v>
      </c>
      <c r="K479" s="28" t="s">
        <v>378</v>
      </c>
      <c r="L479" s="34" t="str">
        <f t="shared" si="8"/>
        <v>Human Rights</v>
      </c>
      <c r="M479" s="28"/>
      <c r="N479" s="34" t="str">
        <f t="shared" si="3"/>
        <v/>
      </c>
      <c r="O479" s="33" t="s">
        <v>3304</v>
      </c>
      <c r="P479" s="28"/>
      <c r="Q479" s="9">
        <f t="shared" si="4"/>
        <v>1</v>
      </c>
      <c r="R479" s="28" t="s">
        <v>2030</v>
      </c>
      <c r="S479" s="28"/>
      <c r="T479" s="28" t="s">
        <v>59</v>
      </c>
      <c r="U479" s="34" t="str">
        <f t="shared" si="5"/>
        <v>Local Government</v>
      </c>
      <c r="V479" s="28" t="s">
        <v>205</v>
      </c>
      <c r="W479" s="28"/>
      <c r="X479" s="28"/>
      <c r="Y479" s="34" t="str">
        <f t="shared" si="7"/>
        <v/>
      </c>
      <c r="Z479" s="113" t="s">
        <v>3305</v>
      </c>
      <c r="AA479" s="28" t="s">
        <v>27</v>
      </c>
      <c r="AB479" s="118" t="s">
        <v>3306</v>
      </c>
      <c r="AC479" s="49"/>
      <c r="AD479" s="49"/>
      <c r="AE479" s="49"/>
      <c r="AF479" s="49"/>
      <c r="AG479" s="49"/>
      <c r="AH479" s="49"/>
      <c r="AI479" s="49"/>
      <c r="AJ479" s="49"/>
      <c r="AK479" s="49"/>
      <c r="AL479" s="49"/>
      <c r="AM479" s="49"/>
      <c r="AN479" s="49"/>
      <c r="AO479" s="49"/>
      <c r="AP479" s="49"/>
      <c r="AQ479" s="49"/>
      <c r="AR479" s="49"/>
      <c r="AS479" s="49"/>
      <c r="AT479" s="52"/>
      <c r="AU479" s="52"/>
      <c r="AV479" s="52"/>
      <c r="AW479" s="52"/>
      <c r="AX479" s="52"/>
      <c r="AY479" s="52"/>
    </row>
    <row r="480" spans="1:51" ht="19.5" customHeight="1">
      <c r="A480" s="114">
        <v>43535</v>
      </c>
      <c r="B480" s="28" t="s">
        <v>2520</v>
      </c>
      <c r="C480" s="33">
        <v>41.428386000000003</v>
      </c>
      <c r="D480" s="33">
        <v>75.994263000000004</v>
      </c>
      <c r="E480" s="28">
        <v>5</v>
      </c>
      <c r="F480" s="28">
        <v>0</v>
      </c>
      <c r="G480" s="28" t="s">
        <v>570</v>
      </c>
      <c r="H480" s="28" t="str">
        <f t="shared" si="0"/>
        <v>Non-Violent</v>
      </c>
      <c r="I480" s="28" t="s">
        <v>44</v>
      </c>
      <c r="J480" s="34" t="str">
        <f t="shared" si="1"/>
        <v>Livelihood</v>
      </c>
      <c r="K480" s="28"/>
      <c r="L480" s="34" t="str">
        <f t="shared" si="8"/>
        <v/>
      </c>
      <c r="M480" s="28"/>
      <c r="N480" s="34" t="str">
        <f t="shared" si="3"/>
        <v/>
      </c>
      <c r="O480" s="28"/>
      <c r="P480" s="28"/>
      <c r="Q480" s="9">
        <f t="shared" si="4"/>
        <v>0</v>
      </c>
      <c r="R480" s="28" t="s">
        <v>59</v>
      </c>
      <c r="S480" s="28"/>
      <c r="T480" s="28" t="s">
        <v>59</v>
      </c>
      <c r="U480" s="34" t="str">
        <f t="shared" si="5"/>
        <v>Local Government</v>
      </c>
      <c r="V480" s="28" t="s">
        <v>48</v>
      </c>
      <c r="W480" s="28"/>
      <c r="X480" s="28"/>
      <c r="Y480" s="34" t="str">
        <f t="shared" si="7"/>
        <v/>
      </c>
      <c r="Z480" s="113" t="s">
        <v>3307</v>
      </c>
      <c r="AA480" s="28" t="s">
        <v>98</v>
      </c>
      <c r="AB480" s="118" t="s">
        <v>3308</v>
      </c>
      <c r="AC480" s="49"/>
      <c r="AD480" s="49"/>
      <c r="AE480" s="49"/>
      <c r="AF480" s="49"/>
      <c r="AG480" s="49"/>
      <c r="AH480" s="49"/>
      <c r="AI480" s="49"/>
      <c r="AJ480" s="49"/>
      <c r="AK480" s="49"/>
      <c r="AL480" s="49"/>
      <c r="AM480" s="49"/>
      <c r="AN480" s="49"/>
      <c r="AO480" s="49"/>
      <c r="AP480" s="49"/>
      <c r="AQ480" s="49"/>
      <c r="AR480" s="49"/>
      <c r="AS480" s="49"/>
      <c r="AT480" s="52"/>
      <c r="AU480" s="52"/>
      <c r="AV480" s="52"/>
      <c r="AW480" s="52"/>
      <c r="AX480" s="52"/>
      <c r="AY480" s="52"/>
    </row>
    <row r="481" spans="1:51" ht="19.5" customHeight="1">
      <c r="A481" s="114">
        <v>43535</v>
      </c>
      <c r="B481" s="28" t="s">
        <v>1990</v>
      </c>
      <c r="C481" s="33">
        <v>42.876615999999999</v>
      </c>
      <c r="D481" s="33">
        <v>74.586505000000002</v>
      </c>
      <c r="E481" s="28">
        <v>8</v>
      </c>
      <c r="F481" s="28">
        <v>0</v>
      </c>
      <c r="G481" s="28" t="s">
        <v>21</v>
      </c>
      <c r="H481" s="28" t="str">
        <f t="shared" si="0"/>
        <v>Rally</v>
      </c>
      <c r="I481" s="28" t="s">
        <v>132</v>
      </c>
      <c r="J481" s="34" t="str">
        <f t="shared" si="1"/>
        <v>Other</v>
      </c>
      <c r="K481" s="28" t="s">
        <v>378</v>
      </c>
      <c r="L481" s="34" t="str">
        <f t="shared" si="8"/>
        <v>Human Rights</v>
      </c>
      <c r="M481" s="28"/>
      <c r="N481" s="34" t="str">
        <f t="shared" si="3"/>
        <v/>
      </c>
      <c r="O481" s="28"/>
      <c r="P481" s="28"/>
      <c r="Q481" s="9">
        <f t="shared" si="4"/>
        <v>0</v>
      </c>
      <c r="R481" s="28" t="s">
        <v>2030</v>
      </c>
      <c r="S481" s="28"/>
      <c r="T481" s="28" t="s">
        <v>59</v>
      </c>
      <c r="U481" s="34" t="str">
        <f t="shared" si="5"/>
        <v>Local Government</v>
      </c>
      <c r="V481" s="28" t="s">
        <v>67</v>
      </c>
      <c r="W481" s="28"/>
      <c r="X481" s="28"/>
      <c r="Y481" s="34" t="str">
        <f t="shared" si="7"/>
        <v/>
      </c>
      <c r="Z481" s="113" t="s">
        <v>3309</v>
      </c>
      <c r="AA481" s="28" t="s">
        <v>27</v>
      </c>
      <c r="AB481" s="118" t="s">
        <v>3310</v>
      </c>
      <c r="AC481" s="49"/>
      <c r="AD481" s="49"/>
      <c r="AE481" s="49"/>
      <c r="AF481" s="49"/>
      <c r="AG481" s="49"/>
      <c r="AH481" s="49"/>
      <c r="AI481" s="49"/>
      <c r="AJ481" s="49"/>
      <c r="AK481" s="49"/>
      <c r="AL481" s="49"/>
      <c r="AM481" s="49"/>
      <c r="AN481" s="49"/>
      <c r="AO481" s="49"/>
      <c r="AP481" s="49"/>
      <c r="AQ481" s="49"/>
      <c r="AR481" s="49"/>
      <c r="AS481" s="49"/>
      <c r="AT481" s="52"/>
      <c r="AU481" s="52"/>
      <c r="AV481" s="52"/>
      <c r="AW481" s="52"/>
      <c r="AX481" s="52"/>
      <c r="AY481" s="52"/>
    </row>
    <row r="482" spans="1:51" ht="19.5" customHeight="1">
      <c r="A482" s="114">
        <v>43535</v>
      </c>
      <c r="B482" s="28" t="s">
        <v>1990</v>
      </c>
      <c r="C482" s="33">
        <v>42.875698</v>
      </c>
      <c r="D482" s="33">
        <v>74.603442999999999</v>
      </c>
      <c r="E482" s="28">
        <v>40</v>
      </c>
      <c r="F482" s="28">
        <v>0</v>
      </c>
      <c r="G482" s="28" t="s">
        <v>21</v>
      </c>
      <c r="H482" s="28" t="str">
        <f t="shared" si="0"/>
        <v>Rally</v>
      </c>
      <c r="I482" s="28" t="s">
        <v>378</v>
      </c>
      <c r="J482" s="34" t="str">
        <f t="shared" si="1"/>
        <v>Human Rights</v>
      </c>
      <c r="K482" s="28"/>
      <c r="L482" s="34" t="str">
        <f t="shared" si="8"/>
        <v/>
      </c>
      <c r="M482" s="28"/>
      <c r="N482" s="34" t="str">
        <f t="shared" si="3"/>
        <v/>
      </c>
      <c r="O482" s="28"/>
      <c r="P482" s="28"/>
      <c r="Q482" s="9">
        <f t="shared" si="4"/>
        <v>0</v>
      </c>
      <c r="R482" s="28" t="s">
        <v>3311</v>
      </c>
      <c r="S482" s="28"/>
      <c r="T482" s="28" t="s">
        <v>149</v>
      </c>
      <c r="U482" s="34" t="str">
        <f t="shared" si="5"/>
        <v>Local Non-Gov Actor</v>
      </c>
      <c r="V482" s="28" t="s">
        <v>67</v>
      </c>
      <c r="W482" s="28"/>
      <c r="X482" s="28"/>
      <c r="Y482" s="34" t="str">
        <f t="shared" si="7"/>
        <v/>
      </c>
      <c r="Z482" s="113" t="s">
        <v>3312</v>
      </c>
      <c r="AA482" s="28" t="s">
        <v>27</v>
      </c>
      <c r="AB482" s="118" t="s">
        <v>3313</v>
      </c>
      <c r="AC482" s="49"/>
      <c r="AD482" s="49"/>
      <c r="AE482" s="49"/>
      <c r="AF482" s="49"/>
      <c r="AG482" s="49"/>
      <c r="AH482" s="49"/>
      <c r="AI482" s="49"/>
      <c r="AJ482" s="49"/>
      <c r="AK482" s="49"/>
      <c r="AL482" s="49"/>
      <c r="AM482" s="49"/>
      <c r="AN482" s="49"/>
      <c r="AO482" s="49"/>
      <c r="AP482" s="49"/>
      <c r="AQ482" s="49"/>
      <c r="AR482" s="49"/>
      <c r="AS482" s="49"/>
      <c r="AT482" s="52"/>
      <c r="AU482" s="52"/>
      <c r="AV482" s="52"/>
      <c r="AW482" s="52"/>
      <c r="AX482" s="52"/>
      <c r="AY482" s="52"/>
    </row>
    <row r="483" spans="1:51" ht="19.5" customHeight="1">
      <c r="A483" s="114">
        <v>43532</v>
      </c>
      <c r="B483" s="28" t="s">
        <v>1990</v>
      </c>
      <c r="C483" s="33">
        <v>42.875698</v>
      </c>
      <c r="D483" s="33">
        <v>74.603442999999999</v>
      </c>
      <c r="E483" s="28">
        <v>100</v>
      </c>
      <c r="F483" s="28">
        <v>0</v>
      </c>
      <c r="G483" s="28" t="s">
        <v>21</v>
      </c>
      <c r="H483" s="28" t="str">
        <f t="shared" si="0"/>
        <v>Rally</v>
      </c>
      <c r="I483" s="28" t="s">
        <v>378</v>
      </c>
      <c r="J483" s="34" t="str">
        <f t="shared" si="1"/>
        <v>Human Rights</v>
      </c>
      <c r="K483" s="28" t="s">
        <v>64</v>
      </c>
      <c r="L483" s="34" t="str">
        <f t="shared" si="8"/>
        <v>Human Rights</v>
      </c>
      <c r="M483" s="28"/>
      <c r="N483" s="34" t="str">
        <f t="shared" si="3"/>
        <v/>
      </c>
      <c r="O483" s="28" t="s">
        <v>3311</v>
      </c>
      <c r="P483" s="28"/>
      <c r="Q483" s="9">
        <f t="shared" si="4"/>
        <v>1</v>
      </c>
      <c r="R483" s="28" t="s">
        <v>24</v>
      </c>
      <c r="S483" s="28"/>
      <c r="T483" s="28" t="s">
        <v>24</v>
      </c>
      <c r="U483" s="34" t="str">
        <f t="shared" si="5"/>
        <v>National Government</v>
      </c>
      <c r="V483" s="28" t="s">
        <v>67</v>
      </c>
      <c r="W483" s="28"/>
      <c r="X483" s="28"/>
      <c r="Y483" s="34" t="str">
        <f t="shared" si="7"/>
        <v/>
      </c>
      <c r="Z483" s="113" t="s">
        <v>3314</v>
      </c>
      <c r="AA483" s="28" t="s">
        <v>27</v>
      </c>
      <c r="AB483" s="28" t="s">
        <v>3315</v>
      </c>
      <c r="AC483" s="49"/>
      <c r="AD483" s="49"/>
      <c r="AE483" s="49"/>
      <c r="AF483" s="49"/>
      <c r="AG483" s="49"/>
      <c r="AH483" s="49"/>
      <c r="AI483" s="49"/>
      <c r="AJ483" s="49"/>
      <c r="AK483" s="49"/>
      <c r="AL483" s="49"/>
      <c r="AM483" s="49"/>
      <c r="AN483" s="49"/>
      <c r="AO483" s="49"/>
      <c r="AP483" s="49"/>
      <c r="AQ483" s="49"/>
      <c r="AR483" s="49"/>
      <c r="AS483" s="49"/>
      <c r="AT483" s="52"/>
      <c r="AU483" s="52"/>
      <c r="AV483" s="52"/>
      <c r="AW483" s="52"/>
      <c r="AX483" s="52"/>
      <c r="AY483" s="52"/>
    </row>
    <row r="484" spans="1:51" ht="19.5" customHeight="1">
      <c r="A484" s="114">
        <v>43528</v>
      </c>
      <c r="B484" s="28" t="s">
        <v>2006</v>
      </c>
      <c r="C484" s="33">
        <v>40.517069999999997</v>
      </c>
      <c r="D484" s="33">
        <v>72.805527999999995</v>
      </c>
      <c r="E484" s="28">
        <v>40</v>
      </c>
      <c r="F484" s="28">
        <v>0</v>
      </c>
      <c r="G484" s="28" t="s">
        <v>21</v>
      </c>
      <c r="H484" s="28" t="str">
        <f t="shared" si="0"/>
        <v>Rally</v>
      </c>
      <c r="I484" s="28" t="s">
        <v>44</v>
      </c>
      <c r="J484" s="34" t="str">
        <f t="shared" si="1"/>
        <v>Livelihood</v>
      </c>
      <c r="K484" s="28"/>
      <c r="L484" s="34" t="str">
        <f t="shared" si="8"/>
        <v/>
      </c>
      <c r="M484" s="28"/>
      <c r="N484" s="34" t="str">
        <f t="shared" si="3"/>
        <v/>
      </c>
      <c r="O484" s="28"/>
      <c r="P484" s="28"/>
      <c r="Q484" s="9">
        <f t="shared" si="4"/>
        <v>0</v>
      </c>
      <c r="R484" s="28" t="s">
        <v>59</v>
      </c>
      <c r="S484" s="28"/>
      <c r="T484" s="28" t="s">
        <v>59</v>
      </c>
      <c r="U484" s="34" t="str">
        <f t="shared" si="5"/>
        <v>Local Government</v>
      </c>
      <c r="V484" s="28" t="s">
        <v>82</v>
      </c>
      <c r="W484" s="28"/>
      <c r="X484" s="28"/>
      <c r="Y484" s="34" t="str">
        <f t="shared" si="7"/>
        <v/>
      </c>
      <c r="Z484" s="113" t="s">
        <v>3316</v>
      </c>
      <c r="AA484" s="28" t="s">
        <v>98</v>
      </c>
      <c r="AB484" s="118" t="s">
        <v>3317</v>
      </c>
      <c r="AC484" s="49"/>
      <c r="AD484" s="49"/>
      <c r="AE484" s="49"/>
      <c r="AF484" s="49"/>
      <c r="AG484" s="49"/>
      <c r="AH484" s="49"/>
      <c r="AI484" s="49"/>
      <c r="AJ484" s="49"/>
      <c r="AK484" s="49"/>
      <c r="AL484" s="49"/>
      <c r="AM484" s="49"/>
      <c r="AN484" s="49"/>
      <c r="AO484" s="49"/>
      <c r="AP484" s="49"/>
      <c r="AQ484" s="49"/>
      <c r="AR484" s="49"/>
      <c r="AS484" s="49"/>
      <c r="AT484" s="52"/>
      <c r="AU484" s="52"/>
      <c r="AV484" s="52"/>
      <c r="AW484" s="52"/>
      <c r="AX484" s="52"/>
      <c r="AY484" s="52"/>
    </row>
    <row r="485" spans="1:51" ht="19.5" customHeight="1">
      <c r="A485" s="114">
        <v>43510</v>
      </c>
      <c r="B485" s="28" t="s">
        <v>3318</v>
      </c>
      <c r="C485" s="33">
        <v>40.145806</v>
      </c>
      <c r="D485" s="33">
        <v>71.728530000000006</v>
      </c>
      <c r="E485" s="28">
        <v>20</v>
      </c>
      <c r="F485" s="28">
        <v>0</v>
      </c>
      <c r="G485" s="28" t="s">
        <v>21</v>
      </c>
      <c r="H485" s="28" t="str">
        <f t="shared" si="0"/>
        <v>Rally</v>
      </c>
      <c r="I485" s="28" t="s">
        <v>164</v>
      </c>
      <c r="J485" s="34" t="str">
        <f t="shared" si="1"/>
        <v>Other</v>
      </c>
      <c r="K485" s="28"/>
      <c r="L485" s="34" t="str">
        <f t="shared" si="8"/>
        <v/>
      </c>
      <c r="M485" s="28"/>
      <c r="N485" s="34" t="str">
        <f t="shared" si="3"/>
        <v/>
      </c>
      <c r="O485" s="28"/>
      <c r="P485" s="28"/>
      <c r="Q485" s="9">
        <f t="shared" si="4"/>
        <v>0</v>
      </c>
      <c r="R485" s="28" t="s">
        <v>3319</v>
      </c>
      <c r="S485" s="28"/>
      <c r="T485" s="28" t="s">
        <v>149</v>
      </c>
      <c r="U485" s="34" t="str">
        <f t="shared" si="5"/>
        <v>Local Non-Gov Actor</v>
      </c>
      <c r="V485" s="28" t="s">
        <v>67</v>
      </c>
      <c r="W485" s="28"/>
      <c r="X485" s="28"/>
      <c r="Y485" s="34" t="str">
        <f t="shared" si="7"/>
        <v/>
      </c>
      <c r="Z485" s="113" t="s">
        <v>3320</v>
      </c>
      <c r="AA485" s="28" t="s">
        <v>98</v>
      </c>
      <c r="AB485" s="28" t="s">
        <v>3321</v>
      </c>
      <c r="AC485" s="49"/>
      <c r="AD485" s="49"/>
      <c r="AE485" s="49"/>
      <c r="AF485" s="49"/>
      <c r="AG485" s="49"/>
      <c r="AH485" s="49"/>
      <c r="AI485" s="49"/>
      <c r="AJ485" s="49"/>
      <c r="AK485" s="49"/>
      <c r="AL485" s="49"/>
      <c r="AM485" s="49"/>
      <c r="AN485" s="49"/>
      <c r="AO485" s="49"/>
      <c r="AP485" s="49"/>
      <c r="AQ485" s="49"/>
      <c r="AR485" s="49"/>
      <c r="AS485" s="49"/>
      <c r="AT485" s="52"/>
      <c r="AU485" s="52"/>
      <c r="AV485" s="52"/>
      <c r="AW485" s="52"/>
      <c r="AX485" s="52"/>
      <c r="AY485" s="52"/>
    </row>
    <row r="486" spans="1:51" ht="19.5" customHeight="1">
      <c r="A486" s="114">
        <v>43495</v>
      </c>
      <c r="B486" s="28" t="s">
        <v>1990</v>
      </c>
      <c r="C486" s="33">
        <v>42.876282000000003</v>
      </c>
      <c r="D486" s="33">
        <v>74.600206999999997</v>
      </c>
      <c r="E486" s="28">
        <v>5</v>
      </c>
      <c r="F486" s="28">
        <v>0</v>
      </c>
      <c r="G486" s="28" t="s">
        <v>21</v>
      </c>
      <c r="H486" s="28" t="str">
        <f t="shared" si="0"/>
        <v>Rally</v>
      </c>
      <c r="I486" s="28" t="s">
        <v>96</v>
      </c>
      <c r="J486" s="34" t="str">
        <f t="shared" si="1"/>
        <v>Property &amp; Land</v>
      </c>
      <c r="K486" s="28"/>
      <c r="L486" s="34" t="str">
        <f t="shared" si="8"/>
        <v/>
      </c>
      <c r="M486" s="28"/>
      <c r="N486" s="34" t="str">
        <f t="shared" si="3"/>
        <v/>
      </c>
      <c r="O486" s="28"/>
      <c r="P486" s="28"/>
      <c r="Q486" s="9">
        <f t="shared" si="4"/>
        <v>0</v>
      </c>
      <c r="R486" s="33" t="s">
        <v>3322</v>
      </c>
      <c r="S486" s="28" t="s">
        <v>1564</v>
      </c>
      <c r="T486" s="28" t="s">
        <v>81</v>
      </c>
      <c r="U486" s="34" t="str">
        <f t="shared" si="5"/>
        <v>Local Non-Gov Actor</v>
      </c>
      <c r="V486" s="28" t="s">
        <v>67</v>
      </c>
      <c r="W486" s="28"/>
      <c r="X486" s="28"/>
      <c r="Y486" s="34" t="str">
        <f t="shared" si="7"/>
        <v/>
      </c>
      <c r="Z486" s="113" t="s">
        <v>3323</v>
      </c>
      <c r="AA486" s="28" t="s">
        <v>27</v>
      </c>
      <c r="AB486" s="28" t="s">
        <v>3324</v>
      </c>
      <c r="AC486" s="49"/>
      <c r="AD486" s="49"/>
      <c r="AE486" s="49"/>
      <c r="AF486" s="49"/>
      <c r="AG486" s="49"/>
      <c r="AH486" s="49"/>
      <c r="AI486" s="49"/>
      <c r="AJ486" s="49"/>
      <c r="AK486" s="49"/>
      <c r="AL486" s="49"/>
      <c r="AM486" s="49"/>
      <c r="AN486" s="49"/>
      <c r="AO486" s="49"/>
      <c r="AP486" s="49"/>
      <c r="AQ486" s="49"/>
      <c r="AR486" s="49"/>
      <c r="AS486" s="49"/>
      <c r="AT486" s="52"/>
      <c r="AU486" s="52"/>
      <c r="AV486" s="52"/>
      <c r="AW486" s="52"/>
      <c r="AX486" s="52"/>
      <c r="AY486" s="52"/>
    </row>
    <row r="487" spans="1:51" ht="19.5" customHeight="1">
      <c r="A487" s="114">
        <v>43493</v>
      </c>
      <c r="B487" s="28" t="s">
        <v>1990</v>
      </c>
      <c r="C487" s="33">
        <v>42.876282000000003</v>
      </c>
      <c r="D487" s="33">
        <v>74.600206999999997</v>
      </c>
      <c r="E487" s="28">
        <v>10</v>
      </c>
      <c r="F487" s="28">
        <v>0</v>
      </c>
      <c r="G487" s="28" t="s">
        <v>21</v>
      </c>
      <c r="H487" s="28" t="str">
        <f t="shared" si="0"/>
        <v>Rally</v>
      </c>
      <c r="I487" s="28" t="s">
        <v>91</v>
      </c>
      <c r="J487" s="34" t="str">
        <f t="shared" si="1"/>
        <v>Livelihood</v>
      </c>
      <c r="K487" s="28" t="s">
        <v>266</v>
      </c>
      <c r="L487" s="34" t="str">
        <f t="shared" si="8"/>
        <v>Finance</v>
      </c>
      <c r="M487" s="28"/>
      <c r="N487" s="34" t="str">
        <f t="shared" si="3"/>
        <v/>
      </c>
      <c r="O487" s="28"/>
      <c r="P487" s="28"/>
      <c r="Q487" s="9">
        <f t="shared" si="4"/>
        <v>0</v>
      </c>
      <c r="R487" s="28" t="s">
        <v>3325</v>
      </c>
      <c r="S487" s="28"/>
      <c r="T487" s="28" t="s">
        <v>59</v>
      </c>
      <c r="U487" s="34" t="str">
        <f t="shared" si="5"/>
        <v>Local Government</v>
      </c>
      <c r="V487" s="28" t="s">
        <v>67</v>
      </c>
      <c r="W487" s="28"/>
      <c r="X487" s="28"/>
      <c r="Y487" s="34" t="str">
        <f t="shared" si="7"/>
        <v/>
      </c>
      <c r="Z487" s="113" t="s">
        <v>3326</v>
      </c>
      <c r="AA487" s="28" t="s">
        <v>27</v>
      </c>
      <c r="AB487" s="28" t="s">
        <v>3327</v>
      </c>
      <c r="AC487" s="49"/>
      <c r="AD487" s="49"/>
      <c r="AE487" s="49"/>
      <c r="AF487" s="49"/>
      <c r="AG487" s="49"/>
      <c r="AH487" s="49"/>
      <c r="AI487" s="49"/>
      <c r="AJ487" s="49"/>
      <c r="AK487" s="49"/>
      <c r="AL487" s="49"/>
      <c r="AM487" s="49"/>
      <c r="AN487" s="49"/>
      <c r="AO487" s="49"/>
      <c r="AP487" s="49"/>
      <c r="AQ487" s="49"/>
      <c r="AR487" s="49"/>
      <c r="AS487" s="49"/>
      <c r="AT487" s="52"/>
      <c r="AU487" s="52"/>
      <c r="AV487" s="52"/>
      <c r="AW487" s="52"/>
      <c r="AX487" s="52"/>
      <c r="AY487" s="52"/>
    </row>
    <row r="488" spans="1:51" ht="19.5" customHeight="1">
      <c r="A488" s="114">
        <v>43488</v>
      </c>
      <c r="B488" s="28" t="s">
        <v>1990</v>
      </c>
      <c r="C488" s="33">
        <v>42.876282000000003</v>
      </c>
      <c r="D488" s="33">
        <v>74.600206999999997</v>
      </c>
      <c r="E488" s="28">
        <v>20</v>
      </c>
      <c r="F488" s="28">
        <v>0</v>
      </c>
      <c r="G488" s="28" t="s">
        <v>21</v>
      </c>
      <c r="H488" s="28" t="str">
        <f t="shared" si="0"/>
        <v>Rally</v>
      </c>
      <c r="I488" s="28" t="s">
        <v>91</v>
      </c>
      <c r="J488" s="34" t="str">
        <f t="shared" si="1"/>
        <v>Livelihood</v>
      </c>
      <c r="K488" s="28"/>
      <c r="L488" s="34" t="str">
        <f t="shared" si="8"/>
        <v/>
      </c>
      <c r="M488" s="28"/>
      <c r="N488" s="34" t="str">
        <f t="shared" si="3"/>
        <v/>
      </c>
      <c r="O488" s="28"/>
      <c r="P488" s="33"/>
      <c r="Q488" s="9">
        <f t="shared" si="4"/>
        <v>0</v>
      </c>
      <c r="R488" s="33" t="s">
        <v>3328</v>
      </c>
      <c r="S488" s="28" t="s">
        <v>3033</v>
      </c>
      <c r="T488" s="28" t="s">
        <v>24</v>
      </c>
      <c r="U488" s="34" t="str">
        <f t="shared" si="5"/>
        <v>National Government</v>
      </c>
      <c r="V488" s="28" t="s">
        <v>67</v>
      </c>
      <c r="W488" s="28"/>
      <c r="X488" s="28"/>
      <c r="Y488" s="34" t="str">
        <f t="shared" si="7"/>
        <v/>
      </c>
      <c r="Z488" s="113" t="s">
        <v>3329</v>
      </c>
      <c r="AA488" s="28" t="s">
        <v>27</v>
      </c>
      <c r="AB488" s="118" t="s">
        <v>3330</v>
      </c>
      <c r="AC488" s="49"/>
      <c r="AD488" s="49"/>
      <c r="AE488" s="49"/>
      <c r="AF488" s="49"/>
      <c r="AG488" s="49"/>
      <c r="AH488" s="49"/>
      <c r="AI488" s="49"/>
      <c r="AJ488" s="49"/>
      <c r="AK488" s="49"/>
      <c r="AL488" s="49"/>
      <c r="AM488" s="49"/>
      <c r="AN488" s="49"/>
      <c r="AO488" s="49"/>
      <c r="AP488" s="49"/>
      <c r="AQ488" s="49"/>
      <c r="AR488" s="49"/>
      <c r="AS488" s="49"/>
      <c r="AT488" s="52"/>
      <c r="AU488" s="52"/>
      <c r="AV488" s="52"/>
      <c r="AW488" s="52"/>
      <c r="AX488" s="52"/>
      <c r="AY488" s="52"/>
    </row>
    <row r="489" spans="1:51" ht="19.5" customHeight="1">
      <c r="A489" s="114">
        <v>43486</v>
      </c>
      <c r="B489" s="28" t="s">
        <v>1990</v>
      </c>
      <c r="C489" s="33">
        <v>42.876285000000003</v>
      </c>
      <c r="D489" s="33">
        <v>74.599948999999995</v>
      </c>
      <c r="E489" s="28">
        <v>10</v>
      </c>
      <c r="F489" s="28">
        <v>0</v>
      </c>
      <c r="G489" s="28" t="s">
        <v>21</v>
      </c>
      <c r="H489" s="28" t="str">
        <f t="shared" si="0"/>
        <v>Rally</v>
      </c>
      <c r="I489" s="28" t="s">
        <v>91</v>
      </c>
      <c r="J489" s="34" t="str">
        <f t="shared" si="1"/>
        <v>Livelihood</v>
      </c>
      <c r="K489" s="28"/>
      <c r="L489" s="34" t="str">
        <f t="shared" si="8"/>
        <v/>
      </c>
      <c r="M489" s="28"/>
      <c r="N489" s="34" t="str">
        <f t="shared" si="3"/>
        <v/>
      </c>
      <c r="O489" s="28"/>
      <c r="P489" s="33"/>
      <c r="Q489" s="9">
        <f t="shared" si="4"/>
        <v>0</v>
      </c>
      <c r="R489" s="33" t="s">
        <v>3328</v>
      </c>
      <c r="S489" s="28" t="s">
        <v>3033</v>
      </c>
      <c r="T489" s="28" t="s">
        <v>24</v>
      </c>
      <c r="U489" s="34" t="str">
        <f t="shared" si="5"/>
        <v>National Government</v>
      </c>
      <c r="V489" s="28" t="s">
        <v>67</v>
      </c>
      <c r="W489" s="28"/>
      <c r="X489" s="28"/>
      <c r="Y489" s="34" t="str">
        <f t="shared" si="7"/>
        <v/>
      </c>
      <c r="Z489" s="113" t="s">
        <v>3331</v>
      </c>
      <c r="AA489" s="28" t="s">
        <v>27</v>
      </c>
      <c r="AB489" s="28" t="s">
        <v>3332</v>
      </c>
      <c r="AC489" s="49"/>
      <c r="AD489" s="49"/>
      <c r="AE489" s="49"/>
      <c r="AF489" s="49"/>
      <c r="AG489" s="49"/>
      <c r="AH489" s="49"/>
      <c r="AI489" s="49"/>
      <c r="AJ489" s="49"/>
      <c r="AK489" s="49"/>
      <c r="AL489" s="49"/>
      <c r="AM489" s="49"/>
      <c r="AN489" s="49"/>
      <c r="AO489" s="49"/>
      <c r="AP489" s="49"/>
      <c r="AQ489" s="49"/>
      <c r="AR489" s="49"/>
      <c r="AS489" s="49"/>
      <c r="AT489" s="52"/>
      <c r="AU489" s="52"/>
      <c r="AV489" s="52"/>
      <c r="AW489" s="52"/>
      <c r="AX489" s="52"/>
      <c r="AY489" s="52"/>
    </row>
    <row r="490" spans="1:51" ht="19.5" customHeight="1">
      <c r="A490" s="114">
        <v>43486</v>
      </c>
      <c r="B490" s="28" t="s">
        <v>3333</v>
      </c>
      <c r="C490" s="33">
        <v>41.039969999999997</v>
      </c>
      <c r="D490" s="33">
        <v>73.102368999999996</v>
      </c>
      <c r="E490" s="28">
        <v>20</v>
      </c>
      <c r="F490" s="28">
        <v>0</v>
      </c>
      <c r="G490" s="28" t="s">
        <v>21</v>
      </c>
      <c r="H490" s="28" t="str">
        <f t="shared" si="0"/>
        <v>Rally</v>
      </c>
      <c r="I490" s="28" t="s">
        <v>58</v>
      </c>
      <c r="J490" s="34" t="str">
        <f t="shared" si="1"/>
        <v>Government Services</v>
      </c>
      <c r="K490" s="28"/>
      <c r="L490" s="34" t="str">
        <f t="shared" si="8"/>
        <v/>
      </c>
      <c r="M490" s="28"/>
      <c r="N490" s="34" t="str">
        <f t="shared" si="3"/>
        <v/>
      </c>
      <c r="O490" s="28"/>
      <c r="P490" s="28"/>
      <c r="Q490" s="9">
        <f t="shared" si="4"/>
        <v>0</v>
      </c>
      <c r="R490" s="28" t="s">
        <v>59</v>
      </c>
      <c r="S490" s="28"/>
      <c r="T490" s="28" t="s">
        <v>59</v>
      </c>
      <c r="U490" s="34" t="str">
        <f t="shared" si="5"/>
        <v>Local Government</v>
      </c>
      <c r="V490" s="28" t="s">
        <v>48</v>
      </c>
      <c r="W490" s="28"/>
      <c r="X490" s="28"/>
      <c r="Y490" s="34" t="str">
        <f t="shared" si="7"/>
        <v/>
      </c>
      <c r="Z490" s="113" t="s">
        <v>3334</v>
      </c>
      <c r="AA490" s="28" t="s">
        <v>98</v>
      </c>
      <c r="AB490" s="118" t="s">
        <v>3335</v>
      </c>
      <c r="AC490" s="49"/>
      <c r="AD490" s="49"/>
      <c r="AE490" s="49"/>
      <c r="AF490" s="49"/>
      <c r="AG490" s="49"/>
      <c r="AH490" s="49"/>
      <c r="AI490" s="49"/>
      <c r="AJ490" s="49"/>
      <c r="AK490" s="49"/>
      <c r="AL490" s="49"/>
      <c r="AM490" s="49"/>
      <c r="AN490" s="49"/>
      <c r="AO490" s="49"/>
      <c r="AP490" s="49"/>
      <c r="AQ490" s="49"/>
      <c r="AR490" s="49"/>
      <c r="AS490" s="49"/>
      <c r="AT490" s="52"/>
      <c r="AU490" s="52"/>
      <c r="AV490" s="52"/>
      <c r="AW490" s="52"/>
      <c r="AX490" s="52"/>
      <c r="AY490" s="52"/>
    </row>
    <row r="491" spans="1:51" ht="19.5" customHeight="1">
      <c r="A491" s="114">
        <v>43483</v>
      </c>
      <c r="B491" s="28" t="s">
        <v>1990</v>
      </c>
      <c r="C491" s="33">
        <v>42.871594000000002</v>
      </c>
      <c r="D491" s="33">
        <v>74.617148999999998</v>
      </c>
      <c r="E491" s="28">
        <v>10</v>
      </c>
      <c r="F491" s="28">
        <v>0</v>
      </c>
      <c r="G491" s="28" t="s">
        <v>21</v>
      </c>
      <c r="H491" s="28" t="str">
        <f t="shared" si="0"/>
        <v>Rally</v>
      </c>
      <c r="I491" s="28" t="s">
        <v>129</v>
      </c>
      <c r="J491" s="34" t="str">
        <f t="shared" si="1"/>
        <v>China</v>
      </c>
      <c r="K491" s="28" t="s">
        <v>395</v>
      </c>
      <c r="L491" s="34" t="str">
        <f t="shared" si="8"/>
        <v>Human Rights</v>
      </c>
      <c r="M491" s="28"/>
      <c r="N491" s="34" t="str">
        <f t="shared" si="3"/>
        <v/>
      </c>
      <c r="O491" s="28"/>
      <c r="P491" s="28"/>
      <c r="Q491" s="9">
        <f t="shared" si="4"/>
        <v>0</v>
      </c>
      <c r="R491" s="28" t="s">
        <v>258</v>
      </c>
      <c r="S491" s="28"/>
      <c r="T491" s="28" t="s">
        <v>66</v>
      </c>
      <c r="U491" s="34" t="str">
        <f t="shared" si="5"/>
        <v>Justice System</v>
      </c>
      <c r="V491" s="28" t="s">
        <v>67</v>
      </c>
      <c r="W491" s="28"/>
      <c r="X491" s="28"/>
      <c r="Y491" s="34" t="str">
        <f t="shared" si="7"/>
        <v/>
      </c>
      <c r="Z491" s="113" t="s">
        <v>3336</v>
      </c>
      <c r="AA491" s="28" t="s">
        <v>98</v>
      </c>
      <c r="AB491" s="28" t="s">
        <v>3337</v>
      </c>
      <c r="AC491" s="49"/>
      <c r="AD491" s="49"/>
      <c r="AE491" s="49"/>
      <c r="AF491" s="49"/>
      <c r="AG491" s="49"/>
      <c r="AH491" s="49"/>
      <c r="AI491" s="49"/>
      <c r="AJ491" s="49"/>
      <c r="AK491" s="49"/>
      <c r="AL491" s="49"/>
      <c r="AM491" s="49"/>
      <c r="AN491" s="49"/>
      <c r="AO491" s="49"/>
      <c r="AP491" s="49"/>
      <c r="AQ491" s="49"/>
      <c r="AR491" s="49"/>
      <c r="AS491" s="49"/>
      <c r="AT491" s="52"/>
      <c r="AU491" s="52"/>
      <c r="AV491" s="52"/>
      <c r="AW491" s="52"/>
      <c r="AX491" s="52"/>
      <c r="AY491" s="52"/>
    </row>
    <row r="492" spans="1:51" ht="19.5" customHeight="1">
      <c r="A492" s="114">
        <v>43482</v>
      </c>
      <c r="B492" s="28" t="s">
        <v>1990</v>
      </c>
      <c r="C492" s="33" t="s">
        <v>3338</v>
      </c>
      <c r="D492" s="33">
        <v>74.603669999999994</v>
      </c>
      <c r="E492" s="28">
        <v>500</v>
      </c>
      <c r="F492" s="28">
        <v>21</v>
      </c>
      <c r="G492" s="28" t="s">
        <v>21</v>
      </c>
      <c r="H492" s="28" t="str">
        <f t="shared" si="0"/>
        <v>Rally</v>
      </c>
      <c r="I492" s="28" t="s">
        <v>129</v>
      </c>
      <c r="J492" s="34" t="str">
        <f t="shared" si="1"/>
        <v>China</v>
      </c>
      <c r="K492" s="28" t="s">
        <v>64</v>
      </c>
      <c r="L492" s="34" t="str">
        <f t="shared" si="8"/>
        <v>Human Rights</v>
      </c>
      <c r="M492" s="28" t="s">
        <v>132</v>
      </c>
      <c r="N492" s="34" t="str">
        <f t="shared" si="3"/>
        <v>Other</v>
      </c>
      <c r="O492" s="28"/>
      <c r="P492" s="28"/>
      <c r="Q492" s="9">
        <f t="shared" si="4"/>
        <v>0</v>
      </c>
      <c r="R492" s="28" t="s">
        <v>699</v>
      </c>
      <c r="S492" s="28"/>
      <c r="T492" s="28" t="s">
        <v>137</v>
      </c>
      <c r="U492" s="34" t="str">
        <f t="shared" si="5"/>
        <v>Foreign Actor</v>
      </c>
      <c r="V492" s="28" t="s">
        <v>1089</v>
      </c>
      <c r="W492" s="28"/>
      <c r="X492" s="28" t="s">
        <v>25</v>
      </c>
      <c r="Y492" s="34" t="str">
        <f t="shared" si="7"/>
        <v>Violent</v>
      </c>
      <c r="Z492" s="113" t="s">
        <v>3339</v>
      </c>
      <c r="AA492" s="28" t="s">
        <v>27</v>
      </c>
      <c r="AB492" s="118" t="s">
        <v>3340</v>
      </c>
      <c r="AC492" s="49"/>
      <c r="AD492" s="49"/>
      <c r="AE492" s="49"/>
      <c r="AF492" s="49"/>
      <c r="AG492" s="49"/>
      <c r="AH492" s="49"/>
      <c r="AI492" s="49"/>
      <c r="AJ492" s="49"/>
      <c r="AK492" s="49"/>
      <c r="AL492" s="49"/>
      <c r="AM492" s="49"/>
      <c r="AN492" s="49"/>
      <c r="AO492" s="49"/>
      <c r="AP492" s="49"/>
      <c r="AQ492" s="49"/>
      <c r="AR492" s="49"/>
      <c r="AS492" s="49"/>
      <c r="AT492" s="52"/>
      <c r="AU492" s="52"/>
      <c r="AV492" s="52"/>
      <c r="AW492" s="52"/>
      <c r="AX492" s="52"/>
      <c r="AY492" s="52"/>
    </row>
    <row r="493" spans="1:51" ht="19.5" customHeight="1">
      <c r="A493" s="114">
        <v>43482</v>
      </c>
      <c r="B493" s="28" t="s">
        <v>3341</v>
      </c>
      <c r="C493" s="33">
        <v>42.510027000000001</v>
      </c>
      <c r="D493" s="33">
        <v>72.360919999999993</v>
      </c>
      <c r="E493" s="28">
        <v>70</v>
      </c>
      <c r="F493" s="28">
        <v>0</v>
      </c>
      <c r="G493" s="28" t="s">
        <v>21</v>
      </c>
      <c r="H493" s="28" t="str">
        <f t="shared" si="0"/>
        <v>Rally</v>
      </c>
      <c r="I493" s="28" t="s">
        <v>91</v>
      </c>
      <c r="J493" s="34" t="str">
        <f t="shared" si="1"/>
        <v>Livelihood</v>
      </c>
      <c r="K493" s="28" t="s">
        <v>378</v>
      </c>
      <c r="L493" s="34" t="str">
        <f t="shared" si="8"/>
        <v>Human Rights</v>
      </c>
      <c r="M493" s="28"/>
      <c r="N493" s="34" t="str">
        <f t="shared" si="3"/>
        <v/>
      </c>
      <c r="O493" s="28"/>
      <c r="P493" s="28"/>
      <c r="Q493" s="9">
        <f t="shared" si="4"/>
        <v>0</v>
      </c>
      <c r="R493" s="33" t="s">
        <v>3342</v>
      </c>
      <c r="S493" s="33" t="s">
        <v>3343</v>
      </c>
      <c r="T493" s="28" t="s">
        <v>76</v>
      </c>
      <c r="U493" s="34" t="str">
        <f t="shared" si="5"/>
        <v>Local Non-Gov Actor</v>
      </c>
      <c r="V493" s="28" t="s">
        <v>67</v>
      </c>
      <c r="W493" s="28"/>
      <c r="X493" s="28"/>
      <c r="Y493" s="34" t="str">
        <f t="shared" si="7"/>
        <v/>
      </c>
      <c r="Z493" s="113" t="s">
        <v>3344</v>
      </c>
      <c r="AA493" s="28" t="s">
        <v>98</v>
      </c>
      <c r="AB493" s="118" t="s">
        <v>3345</v>
      </c>
      <c r="AC493" s="49"/>
      <c r="AD493" s="49"/>
      <c r="AE493" s="49"/>
      <c r="AF493" s="49"/>
      <c r="AG493" s="49"/>
      <c r="AH493" s="49"/>
      <c r="AI493" s="49"/>
      <c r="AJ493" s="49"/>
      <c r="AK493" s="49"/>
      <c r="AL493" s="49"/>
      <c r="AM493" s="49"/>
      <c r="AN493" s="49"/>
      <c r="AO493" s="49"/>
      <c r="AP493" s="49"/>
      <c r="AQ493" s="49"/>
      <c r="AR493" s="49"/>
      <c r="AS493" s="49"/>
      <c r="AT493" s="52"/>
      <c r="AU493" s="52"/>
      <c r="AV493" s="52"/>
      <c r="AW493" s="52"/>
      <c r="AX493" s="52"/>
      <c r="AY493" s="52"/>
    </row>
    <row r="494" spans="1:51" ht="19.5" customHeight="1">
      <c r="A494" s="114">
        <v>43480</v>
      </c>
      <c r="B494" s="28" t="s">
        <v>1990</v>
      </c>
      <c r="C494" s="33">
        <v>42.836306999999998</v>
      </c>
      <c r="D494" s="33">
        <v>74.614936999999998</v>
      </c>
      <c r="E494" s="28">
        <v>30</v>
      </c>
      <c r="F494" s="28">
        <v>0</v>
      </c>
      <c r="G494" s="28" t="s">
        <v>21</v>
      </c>
      <c r="H494" s="28" t="str">
        <f t="shared" si="0"/>
        <v>Rally</v>
      </c>
      <c r="I494" s="28" t="s">
        <v>44</v>
      </c>
      <c r="J494" s="34" t="str">
        <f t="shared" si="1"/>
        <v>Livelihood</v>
      </c>
      <c r="K494" s="28"/>
      <c r="L494" s="34" t="str">
        <f t="shared" si="8"/>
        <v/>
      </c>
      <c r="M494" s="28"/>
      <c r="N494" s="34" t="str">
        <f t="shared" si="3"/>
        <v/>
      </c>
      <c r="O494" s="28"/>
      <c r="P494" s="28"/>
      <c r="Q494" s="9">
        <f t="shared" si="4"/>
        <v>0</v>
      </c>
      <c r="R494" s="33" t="s">
        <v>3346</v>
      </c>
      <c r="S494" s="28"/>
      <c r="T494" s="28" t="s">
        <v>81</v>
      </c>
      <c r="U494" s="34" t="str">
        <f t="shared" si="5"/>
        <v>Local Non-Gov Actor</v>
      </c>
      <c r="V494" s="28" t="s">
        <v>67</v>
      </c>
      <c r="W494" s="28"/>
      <c r="X494" s="28"/>
      <c r="Y494" s="34" t="str">
        <f t="shared" si="7"/>
        <v/>
      </c>
      <c r="Z494" s="113" t="s">
        <v>3347</v>
      </c>
      <c r="AA494" s="28" t="s">
        <v>27</v>
      </c>
      <c r="AB494" s="28" t="s">
        <v>3348</v>
      </c>
      <c r="AC494" s="49"/>
      <c r="AD494" s="49"/>
      <c r="AE494" s="49"/>
      <c r="AF494" s="49"/>
      <c r="AG494" s="49"/>
      <c r="AH494" s="49"/>
      <c r="AI494" s="49"/>
      <c r="AJ494" s="49"/>
      <c r="AK494" s="49"/>
      <c r="AL494" s="49"/>
      <c r="AM494" s="49"/>
      <c r="AN494" s="49"/>
      <c r="AO494" s="49"/>
      <c r="AP494" s="49"/>
      <c r="AQ494" s="49"/>
      <c r="AR494" s="49"/>
      <c r="AS494" s="49"/>
      <c r="AT494" s="52"/>
      <c r="AU494" s="52"/>
      <c r="AV494" s="52"/>
      <c r="AW494" s="52"/>
      <c r="AX494" s="52"/>
      <c r="AY494" s="52"/>
    </row>
    <row r="495" spans="1:51" ht="19.5" customHeight="1">
      <c r="A495" s="114">
        <v>43476</v>
      </c>
      <c r="B495" s="28" t="s">
        <v>2131</v>
      </c>
      <c r="C495" s="33">
        <v>42.456397000000003</v>
      </c>
      <c r="D495" s="33">
        <v>76.187180999999995</v>
      </c>
      <c r="E495" s="28">
        <v>15</v>
      </c>
      <c r="F495" s="28">
        <v>0</v>
      </c>
      <c r="G495" s="28" t="s">
        <v>21</v>
      </c>
      <c r="H495" s="28" t="str">
        <f t="shared" si="0"/>
        <v>Rally</v>
      </c>
      <c r="I495" s="28" t="s">
        <v>266</v>
      </c>
      <c r="J495" s="34" t="str">
        <f t="shared" si="1"/>
        <v>Finance</v>
      </c>
      <c r="K495" s="28"/>
      <c r="L495" s="34" t="str">
        <f t="shared" si="8"/>
        <v/>
      </c>
      <c r="M495" s="28"/>
      <c r="N495" s="34" t="str">
        <f t="shared" si="3"/>
        <v/>
      </c>
      <c r="O495" s="28"/>
      <c r="P495" s="28"/>
      <c r="Q495" s="9">
        <f t="shared" si="4"/>
        <v>0</v>
      </c>
      <c r="R495" s="28" t="s">
        <v>258</v>
      </c>
      <c r="S495" s="28"/>
      <c r="T495" s="28" t="s">
        <v>66</v>
      </c>
      <c r="U495" s="34" t="str">
        <f t="shared" si="5"/>
        <v>Justice System</v>
      </c>
      <c r="V495" s="28" t="s">
        <v>67</v>
      </c>
      <c r="W495" s="28"/>
      <c r="X495" s="28"/>
      <c r="Y495" s="34" t="str">
        <f t="shared" si="7"/>
        <v/>
      </c>
      <c r="Z495" s="113" t="s">
        <v>3349</v>
      </c>
      <c r="AA495" s="28" t="s">
        <v>98</v>
      </c>
      <c r="AB495" s="28" t="s">
        <v>3350</v>
      </c>
      <c r="AC495" s="49"/>
      <c r="AD495" s="49"/>
      <c r="AE495" s="49"/>
      <c r="AF495" s="49"/>
      <c r="AG495" s="49"/>
      <c r="AH495" s="49"/>
      <c r="AI495" s="49"/>
      <c r="AJ495" s="49"/>
      <c r="AK495" s="49"/>
      <c r="AL495" s="49"/>
      <c r="AM495" s="49"/>
      <c r="AN495" s="49"/>
      <c r="AO495" s="49"/>
      <c r="AP495" s="49"/>
      <c r="AQ495" s="49"/>
      <c r="AR495" s="49"/>
      <c r="AS495" s="49"/>
      <c r="AT495" s="52"/>
      <c r="AU495" s="52"/>
      <c r="AV495" s="52"/>
      <c r="AW495" s="52"/>
      <c r="AX495" s="52"/>
      <c r="AY495" s="52"/>
    </row>
    <row r="496" spans="1:51" ht="19.5" customHeight="1">
      <c r="A496" s="114">
        <v>43472</v>
      </c>
      <c r="B496" s="28" t="s">
        <v>1990</v>
      </c>
      <c r="C496" s="33">
        <v>42.875366999999997</v>
      </c>
      <c r="D496" s="33">
        <v>74.603894999999994</v>
      </c>
      <c r="E496" s="28">
        <v>300</v>
      </c>
      <c r="F496" s="28">
        <v>0</v>
      </c>
      <c r="G496" s="28" t="s">
        <v>158</v>
      </c>
      <c r="H496" s="28" t="str">
        <f t="shared" si="0"/>
        <v>Violent</v>
      </c>
      <c r="I496" s="28" t="s">
        <v>129</v>
      </c>
      <c r="J496" s="34" t="str">
        <f t="shared" si="1"/>
        <v>China</v>
      </c>
      <c r="K496" s="28" t="s">
        <v>132</v>
      </c>
      <c r="L496" s="34" t="str">
        <f t="shared" si="8"/>
        <v>Other</v>
      </c>
      <c r="M496" s="28" t="s">
        <v>64</v>
      </c>
      <c r="N496" s="34" t="str">
        <f t="shared" si="3"/>
        <v>Human Rights</v>
      </c>
      <c r="O496" s="28"/>
      <c r="P496" s="28"/>
      <c r="Q496" s="9">
        <f t="shared" si="4"/>
        <v>0</v>
      </c>
      <c r="R496" s="28" t="s">
        <v>699</v>
      </c>
      <c r="S496" s="28"/>
      <c r="T496" s="28" t="s">
        <v>137</v>
      </c>
      <c r="U496" s="34" t="str">
        <f t="shared" si="5"/>
        <v>Foreign Actor</v>
      </c>
      <c r="V496" s="28" t="s">
        <v>205</v>
      </c>
      <c r="W496" s="28"/>
      <c r="X496" s="28"/>
      <c r="Y496" s="34" t="str">
        <f t="shared" si="7"/>
        <v/>
      </c>
      <c r="Z496" s="113" t="s">
        <v>3351</v>
      </c>
      <c r="AA496" s="28" t="s">
        <v>27</v>
      </c>
      <c r="AB496" s="118" t="s">
        <v>3352</v>
      </c>
      <c r="AC496" s="49"/>
      <c r="AD496" s="49"/>
      <c r="AE496" s="49"/>
      <c r="AF496" s="49"/>
      <c r="AG496" s="49"/>
      <c r="AH496" s="49"/>
      <c r="AI496" s="49"/>
      <c r="AJ496" s="49"/>
      <c r="AK496" s="49"/>
      <c r="AL496" s="49"/>
      <c r="AM496" s="49"/>
      <c r="AN496" s="49"/>
      <c r="AO496" s="49"/>
      <c r="AP496" s="49"/>
      <c r="AQ496" s="49"/>
      <c r="AR496" s="49"/>
      <c r="AS496" s="49"/>
      <c r="AT496" s="52"/>
      <c r="AU496" s="52"/>
      <c r="AV496" s="52"/>
      <c r="AW496" s="52"/>
      <c r="AX496" s="52"/>
      <c r="AY496" s="52"/>
    </row>
    <row r="497" spans="1:51" ht="19.5" customHeight="1">
      <c r="A497" s="114">
        <v>43462</v>
      </c>
      <c r="B497" s="28" t="s">
        <v>1990</v>
      </c>
      <c r="C497" s="33">
        <v>42.876133000000003</v>
      </c>
      <c r="D497" s="33">
        <v>74.600035000000005</v>
      </c>
      <c r="E497" s="28">
        <v>5</v>
      </c>
      <c r="F497" s="28">
        <v>0</v>
      </c>
      <c r="G497" s="28" t="s">
        <v>21</v>
      </c>
      <c r="H497" s="28" t="str">
        <f t="shared" si="0"/>
        <v>Rally</v>
      </c>
      <c r="I497" s="28" t="s">
        <v>164</v>
      </c>
      <c r="J497" s="34" t="str">
        <f t="shared" si="1"/>
        <v>Other</v>
      </c>
      <c r="K497" s="28"/>
      <c r="L497" s="34" t="str">
        <f t="shared" si="8"/>
        <v/>
      </c>
      <c r="M497" s="28"/>
      <c r="N497" s="34" t="str">
        <f t="shared" si="3"/>
        <v/>
      </c>
      <c r="O497" s="28"/>
      <c r="P497" s="28"/>
      <c r="Q497" s="9">
        <f t="shared" si="4"/>
        <v>0</v>
      </c>
      <c r="R497" s="28" t="s">
        <v>1564</v>
      </c>
      <c r="S497" s="28"/>
      <c r="T497" s="28" t="s">
        <v>24</v>
      </c>
      <c r="U497" s="34" t="str">
        <f t="shared" si="5"/>
        <v>National Government</v>
      </c>
      <c r="V497" s="28" t="s">
        <v>67</v>
      </c>
      <c r="W497" s="28"/>
      <c r="X497" s="28"/>
      <c r="Y497" s="34" t="str">
        <f t="shared" si="7"/>
        <v/>
      </c>
      <c r="Z497" s="113" t="s">
        <v>3353</v>
      </c>
      <c r="AA497" s="28" t="s">
        <v>98</v>
      </c>
      <c r="AB497" s="28" t="s">
        <v>3354</v>
      </c>
      <c r="AC497" s="49"/>
      <c r="AD497" s="49"/>
      <c r="AE497" s="49"/>
      <c r="AF497" s="49"/>
      <c r="AG497" s="49"/>
      <c r="AH497" s="49"/>
      <c r="AI497" s="49"/>
      <c r="AJ497" s="49"/>
      <c r="AK497" s="49"/>
      <c r="AL497" s="49"/>
      <c r="AM497" s="49"/>
      <c r="AN497" s="49"/>
      <c r="AO497" s="49"/>
      <c r="AP497" s="49"/>
      <c r="AQ497" s="49"/>
      <c r="AR497" s="49"/>
      <c r="AS497" s="49"/>
      <c r="AT497" s="52"/>
      <c r="AU497" s="52"/>
      <c r="AV497" s="52"/>
      <c r="AW497" s="52"/>
      <c r="AX497" s="52"/>
      <c r="AY497" s="52"/>
    </row>
    <row r="498" spans="1:51" ht="19.5" customHeight="1">
      <c r="A498" s="114">
        <v>43461</v>
      </c>
      <c r="B498" s="28" t="s">
        <v>3355</v>
      </c>
      <c r="C498" s="28">
        <v>41.481461000000003</v>
      </c>
      <c r="D498" s="33">
        <v>75.879033000000007</v>
      </c>
      <c r="E498" s="28">
        <v>300</v>
      </c>
      <c r="F498" s="28">
        <v>0</v>
      </c>
      <c r="G498" s="28" t="s">
        <v>21</v>
      </c>
      <c r="H498" s="28" t="str">
        <f t="shared" si="0"/>
        <v>Rally</v>
      </c>
      <c r="I498" s="28" t="s">
        <v>73</v>
      </c>
      <c r="J498" s="34" t="str">
        <f t="shared" si="1"/>
        <v>Environment &amp; Resource Extraction</v>
      </c>
      <c r="K498" s="33" t="s">
        <v>129</v>
      </c>
      <c r="L498" s="34" t="str">
        <f t="shared" si="8"/>
        <v>China</v>
      </c>
      <c r="M498" s="28"/>
      <c r="N498" s="34" t="str">
        <f t="shared" si="3"/>
        <v/>
      </c>
      <c r="O498" s="28"/>
      <c r="P498" s="28"/>
      <c r="Q498" s="9">
        <f t="shared" si="4"/>
        <v>0</v>
      </c>
      <c r="R498" s="28" t="s">
        <v>3149</v>
      </c>
      <c r="S498" s="28"/>
      <c r="T498" s="28" t="s">
        <v>47</v>
      </c>
      <c r="U498" s="34" t="str">
        <f t="shared" si="5"/>
        <v>Foreign Actor</v>
      </c>
      <c r="V498" s="28" t="s">
        <v>48</v>
      </c>
      <c r="W498" s="28"/>
      <c r="X498" s="28"/>
      <c r="Y498" s="34" t="str">
        <f t="shared" si="7"/>
        <v/>
      </c>
      <c r="Z498" s="113" t="s">
        <v>3356</v>
      </c>
      <c r="AA498" s="28" t="s">
        <v>27</v>
      </c>
      <c r="AB498" s="28" t="s">
        <v>3357</v>
      </c>
      <c r="AC498" s="49"/>
      <c r="AD498" s="49"/>
      <c r="AE498" s="49"/>
      <c r="AF498" s="49"/>
      <c r="AG498" s="49"/>
      <c r="AH498" s="49"/>
      <c r="AI498" s="49"/>
      <c r="AJ498" s="49"/>
      <c r="AK498" s="49"/>
      <c r="AL498" s="49"/>
      <c r="AM498" s="49"/>
      <c r="AN498" s="49"/>
      <c r="AO498" s="49"/>
      <c r="AP498" s="49"/>
      <c r="AQ498" s="49"/>
      <c r="AR498" s="49"/>
      <c r="AS498" s="49"/>
      <c r="AT498" s="52"/>
      <c r="AU498" s="52"/>
      <c r="AV498" s="52"/>
      <c r="AW498" s="52"/>
      <c r="AX498" s="52"/>
      <c r="AY498" s="52"/>
    </row>
    <row r="499" spans="1:51" ht="19.5" customHeight="1">
      <c r="A499" s="114">
        <v>43459</v>
      </c>
      <c r="B499" s="28" t="s">
        <v>3358</v>
      </c>
      <c r="C499" s="33">
        <v>39.995952000000003</v>
      </c>
      <c r="D499" s="33">
        <v>71.072390999999996</v>
      </c>
      <c r="E499" s="28">
        <v>30</v>
      </c>
      <c r="F499" s="28">
        <v>0</v>
      </c>
      <c r="G499" s="28" t="s">
        <v>43</v>
      </c>
      <c r="H499" s="28" t="str">
        <f t="shared" si="0"/>
        <v>Disruptive</v>
      </c>
      <c r="I499" s="28" t="s">
        <v>282</v>
      </c>
      <c r="J499" s="34" t="str">
        <f t="shared" si="1"/>
        <v>Property &amp; Land</v>
      </c>
      <c r="K499" s="28"/>
      <c r="L499" s="34" t="str">
        <f t="shared" si="8"/>
        <v/>
      </c>
      <c r="M499" s="28"/>
      <c r="N499" s="34" t="str">
        <f t="shared" si="3"/>
        <v/>
      </c>
      <c r="O499" s="28"/>
      <c r="P499" s="28"/>
      <c r="Q499" s="9">
        <f t="shared" si="4"/>
        <v>0</v>
      </c>
      <c r="R499" s="28" t="s">
        <v>59</v>
      </c>
      <c r="S499" s="28"/>
      <c r="T499" s="28" t="s">
        <v>59</v>
      </c>
      <c r="U499" s="34" t="str">
        <f t="shared" si="5"/>
        <v>Local Government</v>
      </c>
      <c r="V499" s="28" t="s">
        <v>48</v>
      </c>
      <c r="W499" s="28"/>
      <c r="X499" s="28"/>
      <c r="Y499" s="34" t="str">
        <f t="shared" si="7"/>
        <v/>
      </c>
      <c r="Z499" s="113" t="s">
        <v>3359</v>
      </c>
      <c r="AA499" s="28" t="s">
        <v>98</v>
      </c>
      <c r="AB499" s="28" t="s">
        <v>3360</v>
      </c>
      <c r="AC499" s="49"/>
      <c r="AD499" s="49"/>
      <c r="AE499" s="49"/>
      <c r="AF499" s="49"/>
      <c r="AG499" s="49"/>
      <c r="AH499" s="49"/>
      <c r="AI499" s="49"/>
      <c r="AJ499" s="49"/>
      <c r="AK499" s="49"/>
      <c r="AL499" s="49"/>
      <c r="AM499" s="49"/>
      <c r="AN499" s="49"/>
      <c r="AO499" s="49"/>
      <c r="AP499" s="49"/>
      <c r="AQ499" s="49"/>
      <c r="AR499" s="49"/>
      <c r="AS499" s="49"/>
      <c r="AT499" s="52"/>
      <c r="AU499" s="52"/>
      <c r="AV499" s="52"/>
      <c r="AW499" s="52"/>
      <c r="AX499" s="52"/>
      <c r="AY499" s="52"/>
    </row>
    <row r="500" spans="1:51" ht="19.5" customHeight="1">
      <c r="A500" s="114">
        <v>43456</v>
      </c>
      <c r="B500" s="28" t="s">
        <v>3361</v>
      </c>
      <c r="C500" s="130">
        <v>41.033135999999999</v>
      </c>
      <c r="D500" s="33">
        <v>72.742282000000003</v>
      </c>
      <c r="E500" s="28">
        <v>30</v>
      </c>
      <c r="F500" s="28">
        <v>0</v>
      </c>
      <c r="G500" s="28" t="s">
        <v>21</v>
      </c>
      <c r="H500" s="28" t="str">
        <f t="shared" si="0"/>
        <v>Rally</v>
      </c>
      <c r="I500" s="28" t="s">
        <v>62</v>
      </c>
      <c r="J500" s="34" t="str">
        <f t="shared" si="1"/>
        <v>Justice</v>
      </c>
      <c r="K500" s="28"/>
      <c r="L500" s="34" t="str">
        <f t="shared" si="8"/>
        <v/>
      </c>
      <c r="M500" s="28"/>
      <c r="N500" s="34" t="str">
        <f t="shared" si="3"/>
        <v/>
      </c>
      <c r="O500" s="28" t="s">
        <v>2316</v>
      </c>
      <c r="P500" s="28"/>
      <c r="Q500" s="9">
        <f t="shared" si="4"/>
        <v>1</v>
      </c>
      <c r="R500" s="28" t="s">
        <v>24</v>
      </c>
      <c r="S500" s="28"/>
      <c r="T500" s="28" t="s">
        <v>24</v>
      </c>
      <c r="U500" s="34" t="str">
        <f t="shared" si="5"/>
        <v>National Government</v>
      </c>
      <c r="V500" s="28" t="s">
        <v>67</v>
      </c>
      <c r="W500" s="28"/>
      <c r="X500" s="28"/>
      <c r="Y500" s="34" t="str">
        <f t="shared" si="7"/>
        <v/>
      </c>
      <c r="Z500" s="113" t="s">
        <v>3362</v>
      </c>
      <c r="AA500" s="28" t="s">
        <v>98</v>
      </c>
      <c r="AB500" s="28" t="s">
        <v>3363</v>
      </c>
      <c r="AC500" s="49"/>
      <c r="AD500" s="49"/>
      <c r="AE500" s="49"/>
      <c r="AF500" s="49"/>
      <c r="AG500" s="49"/>
      <c r="AH500" s="49"/>
      <c r="AI500" s="49"/>
      <c r="AJ500" s="49"/>
      <c r="AK500" s="49"/>
      <c r="AL500" s="49"/>
      <c r="AM500" s="49"/>
      <c r="AN500" s="49"/>
      <c r="AO500" s="49"/>
      <c r="AP500" s="49"/>
      <c r="AQ500" s="49"/>
      <c r="AR500" s="49"/>
      <c r="AS500" s="49"/>
      <c r="AT500" s="52"/>
      <c r="AU500" s="52"/>
      <c r="AV500" s="52"/>
      <c r="AW500" s="52"/>
      <c r="AX500" s="52"/>
      <c r="AY500" s="52"/>
    </row>
    <row r="501" spans="1:51" ht="19.5" customHeight="1">
      <c r="A501" s="114">
        <v>43454</v>
      </c>
      <c r="B501" s="28" t="s">
        <v>1990</v>
      </c>
      <c r="C501" s="33">
        <v>42.823107</v>
      </c>
      <c r="D501" s="33">
        <v>74.579522999999995</v>
      </c>
      <c r="E501" s="28">
        <v>50</v>
      </c>
      <c r="F501" s="28">
        <v>0</v>
      </c>
      <c r="G501" s="28" t="s">
        <v>21</v>
      </c>
      <c r="H501" s="28" t="str">
        <f t="shared" si="0"/>
        <v>Rally</v>
      </c>
      <c r="I501" s="28" t="s">
        <v>129</v>
      </c>
      <c r="J501" s="34" t="str">
        <f t="shared" si="1"/>
        <v>China</v>
      </c>
      <c r="K501" s="28" t="s">
        <v>64</v>
      </c>
      <c r="L501" s="34" t="str">
        <f t="shared" si="8"/>
        <v>Human Rights</v>
      </c>
      <c r="M501" s="28" t="s">
        <v>132</v>
      </c>
      <c r="N501" s="34" t="str">
        <f t="shared" si="3"/>
        <v>Other</v>
      </c>
      <c r="O501" s="28"/>
      <c r="P501" s="28"/>
      <c r="Q501" s="9">
        <f t="shared" si="4"/>
        <v>0</v>
      </c>
      <c r="R501" s="28" t="s">
        <v>699</v>
      </c>
      <c r="S501" s="28"/>
      <c r="T501" s="28" t="s">
        <v>137</v>
      </c>
      <c r="U501" s="34" t="str">
        <f t="shared" si="5"/>
        <v>Foreign Actor</v>
      </c>
      <c r="V501" s="28" t="s">
        <v>205</v>
      </c>
      <c r="W501" s="28"/>
      <c r="X501" s="28"/>
      <c r="Y501" s="34" t="str">
        <f t="shared" si="7"/>
        <v/>
      </c>
      <c r="Z501" s="113" t="s">
        <v>3364</v>
      </c>
      <c r="AA501" s="28" t="s">
        <v>27</v>
      </c>
      <c r="AB501" s="118" t="s">
        <v>3365</v>
      </c>
      <c r="AC501" s="49"/>
      <c r="AD501" s="49"/>
      <c r="AE501" s="49"/>
      <c r="AF501" s="49"/>
      <c r="AG501" s="49"/>
      <c r="AH501" s="49"/>
      <c r="AI501" s="49"/>
      <c r="AJ501" s="49"/>
      <c r="AK501" s="49"/>
      <c r="AL501" s="49"/>
      <c r="AM501" s="49"/>
      <c r="AN501" s="49"/>
      <c r="AO501" s="49"/>
      <c r="AP501" s="49"/>
      <c r="AQ501" s="49"/>
      <c r="AR501" s="49"/>
      <c r="AS501" s="49"/>
      <c r="AT501" s="52"/>
      <c r="AU501" s="52"/>
      <c r="AV501" s="52"/>
      <c r="AW501" s="52"/>
      <c r="AX501" s="52"/>
      <c r="AY501" s="52"/>
    </row>
    <row r="502" spans="1:51" ht="19.5" customHeight="1">
      <c r="A502" s="114">
        <v>43452</v>
      </c>
      <c r="B502" s="28" t="s">
        <v>3366</v>
      </c>
      <c r="C502" s="33">
        <v>42.651722999999997</v>
      </c>
      <c r="D502" s="33">
        <v>77.091213999999994</v>
      </c>
      <c r="E502" s="28">
        <v>50</v>
      </c>
      <c r="F502" s="28">
        <v>0</v>
      </c>
      <c r="G502" s="28" t="s">
        <v>768</v>
      </c>
      <c r="H502" s="28" t="str">
        <f t="shared" si="0"/>
        <v>Non-Violent</v>
      </c>
      <c r="I502" s="28" t="s">
        <v>44</v>
      </c>
      <c r="J502" s="34" t="str">
        <f t="shared" si="1"/>
        <v>Livelihood</v>
      </c>
      <c r="K502" s="28" t="s">
        <v>129</v>
      </c>
      <c r="L502" s="34" t="str">
        <f t="shared" si="8"/>
        <v>China</v>
      </c>
      <c r="M502" s="28"/>
      <c r="N502" s="34" t="str">
        <f t="shared" si="3"/>
        <v/>
      </c>
      <c r="O502" s="28"/>
      <c r="P502" s="28"/>
      <c r="Q502" s="9">
        <f t="shared" si="4"/>
        <v>0</v>
      </c>
      <c r="R502" s="28" t="s">
        <v>3367</v>
      </c>
      <c r="S502" s="28" t="s">
        <v>2210</v>
      </c>
      <c r="T502" s="28" t="s">
        <v>47</v>
      </c>
      <c r="U502" s="34" t="str">
        <f t="shared" si="5"/>
        <v>Foreign Actor</v>
      </c>
      <c r="V502" s="33" t="s">
        <v>48</v>
      </c>
      <c r="W502" s="28"/>
      <c r="X502" s="28"/>
      <c r="Y502" s="34" t="str">
        <f t="shared" si="7"/>
        <v/>
      </c>
      <c r="Z502" s="113" t="s">
        <v>3368</v>
      </c>
      <c r="AA502" s="28" t="s">
        <v>27</v>
      </c>
      <c r="AB502" s="28" t="s">
        <v>3369</v>
      </c>
      <c r="AC502" s="49"/>
      <c r="AD502" s="49"/>
      <c r="AE502" s="49"/>
      <c r="AF502" s="49"/>
      <c r="AG502" s="49"/>
      <c r="AH502" s="49"/>
      <c r="AI502" s="49"/>
      <c r="AJ502" s="49"/>
      <c r="AK502" s="49"/>
      <c r="AL502" s="49"/>
      <c r="AM502" s="49"/>
      <c r="AN502" s="49"/>
      <c r="AO502" s="49"/>
      <c r="AP502" s="49"/>
      <c r="AQ502" s="49"/>
      <c r="AR502" s="49"/>
      <c r="AS502" s="49"/>
      <c r="AT502" s="52"/>
      <c r="AU502" s="52"/>
      <c r="AV502" s="52"/>
      <c r="AW502" s="52"/>
      <c r="AX502" s="52"/>
      <c r="AY502" s="52"/>
    </row>
    <row r="503" spans="1:51" ht="19.5" customHeight="1">
      <c r="A503" s="114">
        <v>43451</v>
      </c>
      <c r="B503" s="28" t="s">
        <v>1990</v>
      </c>
      <c r="C503" s="33">
        <v>42.874355000000001</v>
      </c>
      <c r="D503" s="33">
        <v>74.604264999999998</v>
      </c>
      <c r="E503" s="28">
        <v>10</v>
      </c>
      <c r="F503" s="28">
        <v>0</v>
      </c>
      <c r="G503" s="28" t="s">
        <v>21</v>
      </c>
      <c r="H503" s="28" t="str">
        <f t="shared" si="0"/>
        <v>Rally</v>
      </c>
      <c r="I503" s="28" t="s">
        <v>129</v>
      </c>
      <c r="J503" s="34" t="str">
        <f t="shared" si="1"/>
        <v>China</v>
      </c>
      <c r="K503" s="28" t="s">
        <v>64</v>
      </c>
      <c r="L503" s="34" t="str">
        <f t="shared" si="8"/>
        <v>Human Rights</v>
      </c>
      <c r="M503" s="28"/>
      <c r="N503" s="34" t="str">
        <f t="shared" si="3"/>
        <v/>
      </c>
      <c r="O503" s="28"/>
      <c r="P503" s="28"/>
      <c r="Q503" s="9">
        <f t="shared" si="4"/>
        <v>0</v>
      </c>
      <c r="R503" s="28" t="s">
        <v>699</v>
      </c>
      <c r="S503" s="28"/>
      <c r="T503" s="28" t="s">
        <v>137</v>
      </c>
      <c r="U503" s="34" t="str">
        <f t="shared" si="5"/>
        <v>Foreign Actor</v>
      </c>
      <c r="V503" s="28" t="s">
        <v>205</v>
      </c>
      <c r="W503" s="28"/>
      <c r="X503" s="28"/>
      <c r="Y503" s="34" t="str">
        <f t="shared" si="7"/>
        <v/>
      </c>
      <c r="Z503" s="113" t="s">
        <v>3370</v>
      </c>
      <c r="AA503" s="28" t="s">
        <v>98</v>
      </c>
      <c r="AB503" s="118" t="s">
        <v>3371</v>
      </c>
      <c r="AC503" s="49"/>
      <c r="AD503" s="49"/>
      <c r="AE503" s="49"/>
      <c r="AF503" s="49"/>
      <c r="AG503" s="49"/>
      <c r="AH503" s="49"/>
      <c r="AI503" s="49"/>
      <c r="AJ503" s="49"/>
      <c r="AK503" s="49"/>
      <c r="AL503" s="49"/>
      <c r="AM503" s="49"/>
      <c r="AN503" s="49"/>
      <c r="AO503" s="49"/>
      <c r="AP503" s="49"/>
      <c r="AQ503" s="49"/>
      <c r="AR503" s="49"/>
      <c r="AS503" s="49"/>
      <c r="AT503" s="52"/>
      <c r="AU503" s="52"/>
      <c r="AV503" s="52"/>
      <c r="AW503" s="52"/>
      <c r="AX503" s="52"/>
      <c r="AY503" s="52"/>
    </row>
    <row r="504" spans="1:51" ht="19.5" customHeight="1">
      <c r="A504" s="114">
        <v>43451</v>
      </c>
      <c r="B504" s="28" t="s">
        <v>1990</v>
      </c>
      <c r="C504" s="33">
        <v>42.876251000000003</v>
      </c>
      <c r="D504" s="33">
        <v>74.599992</v>
      </c>
      <c r="E504" s="28">
        <v>20</v>
      </c>
      <c r="F504" s="28">
        <v>0</v>
      </c>
      <c r="G504" s="28" t="s">
        <v>21</v>
      </c>
      <c r="H504" s="28" t="str">
        <f t="shared" si="0"/>
        <v>Rally</v>
      </c>
      <c r="I504" s="28" t="s">
        <v>282</v>
      </c>
      <c r="J504" s="34" t="str">
        <f t="shared" si="1"/>
        <v>Property &amp; Land</v>
      </c>
      <c r="K504" s="28" t="s">
        <v>96</v>
      </c>
      <c r="L504" s="34" t="str">
        <f t="shared" si="8"/>
        <v>Property &amp; Land</v>
      </c>
      <c r="M504" s="28"/>
      <c r="N504" s="34" t="str">
        <f t="shared" si="3"/>
        <v/>
      </c>
      <c r="O504" s="28"/>
      <c r="P504" s="28"/>
      <c r="Q504" s="9">
        <f t="shared" si="4"/>
        <v>0</v>
      </c>
      <c r="R504" s="28" t="s">
        <v>1564</v>
      </c>
      <c r="S504" s="28"/>
      <c r="T504" s="28" t="s">
        <v>24</v>
      </c>
      <c r="U504" s="34" t="str">
        <f t="shared" si="5"/>
        <v>National Government</v>
      </c>
      <c r="V504" s="28" t="s">
        <v>67</v>
      </c>
      <c r="W504" s="28"/>
      <c r="X504" s="28"/>
      <c r="Y504" s="34" t="str">
        <f t="shared" si="7"/>
        <v/>
      </c>
      <c r="Z504" s="113" t="s">
        <v>3372</v>
      </c>
      <c r="AA504" s="28" t="s">
        <v>27</v>
      </c>
      <c r="AB504" s="28" t="s">
        <v>3373</v>
      </c>
      <c r="AC504" s="49"/>
      <c r="AD504" s="49"/>
      <c r="AE504" s="49"/>
      <c r="AF504" s="49"/>
      <c r="AG504" s="49"/>
      <c r="AH504" s="49"/>
      <c r="AI504" s="49"/>
      <c r="AJ504" s="49"/>
      <c r="AK504" s="49"/>
      <c r="AL504" s="49"/>
      <c r="AM504" s="49"/>
      <c r="AN504" s="49"/>
      <c r="AO504" s="49"/>
      <c r="AP504" s="49"/>
      <c r="AQ504" s="49"/>
      <c r="AR504" s="49"/>
      <c r="AS504" s="49"/>
      <c r="AT504" s="52"/>
      <c r="AU504" s="52"/>
      <c r="AV504" s="52"/>
      <c r="AW504" s="52"/>
      <c r="AX504" s="52"/>
      <c r="AY504" s="52"/>
    </row>
    <row r="505" spans="1:51" ht="19.5" customHeight="1">
      <c r="A505" s="114">
        <v>43441</v>
      </c>
      <c r="B505" s="28" t="s">
        <v>1990</v>
      </c>
      <c r="C505" s="33">
        <v>42.862718999999998</v>
      </c>
      <c r="D505" s="33">
        <v>74.637618000000003</v>
      </c>
      <c r="E505" s="28">
        <v>20</v>
      </c>
      <c r="F505" s="28">
        <v>0</v>
      </c>
      <c r="G505" s="28" t="s">
        <v>21</v>
      </c>
      <c r="H505" s="28" t="str">
        <f t="shared" si="0"/>
        <v>Rally</v>
      </c>
      <c r="I505" s="28" t="s">
        <v>62</v>
      </c>
      <c r="J505" s="34" t="str">
        <f t="shared" si="1"/>
        <v>Justice</v>
      </c>
      <c r="K505" s="28"/>
      <c r="L505" s="34" t="str">
        <f t="shared" si="8"/>
        <v/>
      </c>
      <c r="M505" s="28"/>
      <c r="N505" s="34" t="str">
        <f t="shared" si="3"/>
        <v/>
      </c>
      <c r="O505" s="28" t="s">
        <v>2838</v>
      </c>
      <c r="P505" s="28"/>
      <c r="Q505" s="9">
        <f t="shared" si="4"/>
        <v>1</v>
      </c>
      <c r="R505" s="28" t="s">
        <v>2697</v>
      </c>
      <c r="S505" s="28"/>
      <c r="T505" s="28" t="s">
        <v>24</v>
      </c>
      <c r="U505" s="34" t="str">
        <f t="shared" si="5"/>
        <v>National Government</v>
      </c>
      <c r="V505" s="28" t="s">
        <v>54</v>
      </c>
      <c r="W505" s="28"/>
      <c r="X505" s="28"/>
      <c r="Y505" s="34" t="str">
        <f t="shared" si="7"/>
        <v/>
      </c>
      <c r="Z505" s="113" t="s">
        <v>3374</v>
      </c>
      <c r="AA505" s="28" t="s">
        <v>27</v>
      </c>
      <c r="AB505" s="118" t="s">
        <v>3375</v>
      </c>
      <c r="AC505" s="49"/>
      <c r="AD505" s="49"/>
      <c r="AE505" s="49"/>
      <c r="AF505" s="49"/>
      <c r="AG505" s="49"/>
      <c r="AH505" s="49"/>
      <c r="AI505" s="49"/>
      <c r="AJ505" s="49"/>
      <c r="AK505" s="49"/>
      <c r="AL505" s="49"/>
      <c r="AM505" s="49"/>
      <c r="AN505" s="49"/>
      <c r="AO505" s="49"/>
      <c r="AP505" s="49"/>
      <c r="AQ505" s="49"/>
      <c r="AR505" s="49"/>
      <c r="AS505" s="49"/>
      <c r="AT505" s="52"/>
      <c r="AU505" s="52"/>
      <c r="AV505" s="52"/>
      <c r="AW505" s="52"/>
      <c r="AX505" s="52"/>
      <c r="AY505" s="52"/>
    </row>
    <row r="506" spans="1:51" ht="19.5" customHeight="1">
      <c r="A506" s="114">
        <v>43440</v>
      </c>
      <c r="B506" s="28" t="s">
        <v>2512</v>
      </c>
      <c r="C506" s="33">
        <v>40.061464000000001</v>
      </c>
      <c r="D506" s="33">
        <v>70.820639</v>
      </c>
      <c r="E506" s="28">
        <v>100</v>
      </c>
      <c r="F506" s="28">
        <v>0</v>
      </c>
      <c r="G506" s="28" t="s">
        <v>158</v>
      </c>
      <c r="H506" s="28" t="str">
        <f t="shared" si="0"/>
        <v>Violent</v>
      </c>
      <c r="I506" s="28" t="s">
        <v>62</v>
      </c>
      <c r="J506" s="34" t="str">
        <f t="shared" si="1"/>
        <v>Justice</v>
      </c>
      <c r="K506" s="28"/>
      <c r="L506" s="34" t="str">
        <f t="shared" si="8"/>
        <v/>
      </c>
      <c r="M506" s="28"/>
      <c r="N506" s="34" t="str">
        <f t="shared" si="3"/>
        <v/>
      </c>
      <c r="O506" s="28" t="s">
        <v>3376</v>
      </c>
      <c r="P506" s="28"/>
      <c r="Q506" s="9">
        <f t="shared" si="4"/>
        <v>1</v>
      </c>
      <c r="R506" s="28" t="s">
        <v>59</v>
      </c>
      <c r="S506" s="28"/>
      <c r="T506" s="28" t="s">
        <v>59</v>
      </c>
      <c r="U506" s="34" t="str">
        <f t="shared" si="5"/>
        <v>Local Government</v>
      </c>
      <c r="V506" s="28" t="s">
        <v>67</v>
      </c>
      <c r="W506" s="28"/>
      <c r="X506" s="28"/>
      <c r="Y506" s="34" t="str">
        <f t="shared" si="7"/>
        <v/>
      </c>
      <c r="Z506" s="113" t="s">
        <v>3377</v>
      </c>
      <c r="AA506" s="28" t="s">
        <v>98</v>
      </c>
      <c r="AB506" s="28" t="s">
        <v>3378</v>
      </c>
      <c r="AC506" s="49"/>
      <c r="AD506" s="49"/>
      <c r="AE506" s="49"/>
      <c r="AF506" s="49"/>
      <c r="AG506" s="49"/>
      <c r="AH506" s="49"/>
      <c r="AI506" s="49"/>
      <c r="AJ506" s="49"/>
      <c r="AK506" s="49"/>
      <c r="AL506" s="49"/>
      <c r="AM506" s="49"/>
      <c r="AN506" s="49"/>
      <c r="AO506" s="49"/>
      <c r="AP506" s="49"/>
      <c r="AQ506" s="49"/>
      <c r="AR506" s="49"/>
      <c r="AS506" s="49"/>
      <c r="AT506" s="52"/>
      <c r="AU506" s="52"/>
      <c r="AV506" s="52"/>
      <c r="AW506" s="52"/>
      <c r="AX506" s="52"/>
      <c r="AY506" s="52"/>
    </row>
    <row r="507" spans="1:51" ht="19.5" customHeight="1">
      <c r="A507" s="114">
        <v>43440</v>
      </c>
      <c r="B507" s="28" t="s">
        <v>1990</v>
      </c>
      <c r="C507" s="33">
        <v>42.876251000000003</v>
      </c>
      <c r="D507" s="33">
        <v>74.599992</v>
      </c>
      <c r="E507" s="28">
        <v>2</v>
      </c>
      <c r="F507" s="28">
        <v>0</v>
      </c>
      <c r="G507" s="28" t="s">
        <v>21</v>
      </c>
      <c r="H507" s="28" t="str">
        <f t="shared" si="0"/>
        <v>Rally</v>
      </c>
      <c r="I507" s="28" t="s">
        <v>51</v>
      </c>
      <c r="J507" s="34" t="str">
        <f t="shared" si="1"/>
        <v>Justice</v>
      </c>
      <c r="K507" s="28"/>
      <c r="L507" s="34" t="str">
        <f t="shared" si="8"/>
        <v/>
      </c>
      <c r="M507" s="28"/>
      <c r="N507" s="34" t="str">
        <f t="shared" si="3"/>
        <v/>
      </c>
      <c r="O507" s="28"/>
      <c r="P507" s="28"/>
      <c r="Q507" s="9">
        <f t="shared" si="4"/>
        <v>0</v>
      </c>
      <c r="R507" s="28" t="s">
        <v>75</v>
      </c>
      <c r="S507" s="28"/>
      <c r="T507" s="28" t="s">
        <v>24</v>
      </c>
      <c r="U507" s="34" t="str">
        <f t="shared" si="5"/>
        <v>National Government</v>
      </c>
      <c r="V507" s="28" t="s">
        <v>67</v>
      </c>
      <c r="W507" s="28"/>
      <c r="X507" s="28"/>
      <c r="Y507" s="34" t="str">
        <f t="shared" si="7"/>
        <v/>
      </c>
      <c r="Z507" s="113" t="s">
        <v>3379</v>
      </c>
      <c r="AA507" s="28" t="s">
        <v>27</v>
      </c>
      <c r="AB507" s="28" t="s">
        <v>3380</v>
      </c>
      <c r="AC507" s="49"/>
      <c r="AD507" s="49"/>
      <c r="AE507" s="49"/>
      <c r="AF507" s="49"/>
      <c r="AG507" s="49"/>
      <c r="AH507" s="49"/>
      <c r="AI507" s="49"/>
      <c r="AJ507" s="49"/>
      <c r="AK507" s="49"/>
      <c r="AL507" s="49"/>
      <c r="AM507" s="49"/>
      <c r="AN507" s="49"/>
      <c r="AO507" s="49"/>
      <c r="AP507" s="49"/>
      <c r="AQ507" s="49"/>
      <c r="AR507" s="49"/>
      <c r="AS507" s="49"/>
      <c r="AT507" s="52"/>
      <c r="AU507" s="52"/>
      <c r="AV507" s="52"/>
      <c r="AW507" s="52"/>
      <c r="AX507" s="52"/>
      <c r="AY507" s="52"/>
    </row>
    <row r="508" spans="1:51" ht="19.5" customHeight="1">
      <c r="A508" s="114">
        <v>43439</v>
      </c>
      <c r="B508" s="28" t="s">
        <v>1990</v>
      </c>
      <c r="C508" s="33">
        <v>42.876249999999999</v>
      </c>
      <c r="D508" s="33">
        <v>74.600285</v>
      </c>
      <c r="E508" s="28">
        <v>30</v>
      </c>
      <c r="F508" s="28">
        <v>0</v>
      </c>
      <c r="G508" s="28" t="s">
        <v>21</v>
      </c>
      <c r="H508" s="28" t="str">
        <f t="shared" si="0"/>
        <v>Rally</v>
      </c>
      <c r="I508" s="28" t="s">
        <v>282</v>
      </c>
      <c r="J508" s="34" t="str">
        <f t="shared" si="1"/>
        <v>Property &amp; Land</v>
      </c>
      <c r="K508" s="28" t="s">
        <v>96</v>
      </c>
      <c r="L508" s="34" t="str">
        <f t="shared" si="8"/>
        <v>Property &amp; Land</v>
      </c>
      <c r="M508" s="28"/>
      <c r="N508" s="34" t="str">
        <f t="shared" si="3"/>
        <v/>
      </c>
      <c r="O508" s="28"/>
      <c r="P508" s="28"/>
      <c r="Q508" s="9">
        <f t="shared" si="4"/>
        <v>0</v>
      </c>
      <c r="R508" s="28" t="s">
        <v>490</v>
      </c>
      <c r="S508" s="28"/>
      <c r="T508" s="28" t="s">
        <v>53</v>
      </c>
      <c r="U508" s="34" t="str">
        <f t="shared" si="5"/>
        <v>Justice System</v>
      </c>
      <c r="V508" s="28" t="s">
        <v>205</v>
      </c>
      <c r="W508" s="28"/>
      <c r="X508" s="28"/>
      <c r="Y508" s="34" t="str">
        <f t="shared" si="7"/>
        <v/>
      </c>
      <c r="Z508" s="113" t="s">
        <v>3381</v>
      </c>
      <c r="AA508" s="28" t="s">
        <v>27</v>
      </c>
      <c r="AB508" s="118" t="s">
        <v>3382</v>
      </c>
      <c r="AC508" s="49"/>
      <c r="AD508" s="49"/>
      <c r="AE508" s="49"/>
      <c r="AF508" s="49"/>
      <c r="AG508" s="49"/>
      <c r="AH508" s="49"/>
      <c r="AI508" s="49"/>
      <c r="AJ508" s="49"/>
      <c r="AK508" s="49"/>
      <c r="AL508" s="49"/>
      <c r="AM508" s="49"/>
      <c r="AN508" s="49"/>
      <c r="AO508" s="49"/>
      <c r="AP508" s="49"/>
      <c r="AQ508" s="49"/>
      <c r="AR508" s="49"/>
      <c r="AS508" s="49"/>
      <c r="AT508" s="52"/>
      <c r="AU508" s="52"/>
      <c r="AV508" s="52"/>
      <c r="AW508" s="52"/>
      <c r="AX508" s="52"/>
      <c r="AY508" s="52"/>
    </row>
    <row r="509" spans="1:51" ht="19.5" customHeight="1">
      <c r="A509" s="114">
        <v>43438</v>
      </c>
      <c r="B509" s="28" t="s">
        <v>3383</v>
      </c>
      <c r="C509" s="33">
        <v>41.512036000000002</v>
      </c>
      <c r="D509" s="33">
        <v>71.144487999999996</v>
      </c>
      <c r="E509" s="28">
        <v>100</v>
      </c>
      <c r="F509" s="28">
        <v>0</v>
      </c>
      <c r="G509" s="28" t="s">
        <v>21</v>
      </c>
      <c r="H509" s="28" t="str">
        <f t="shared" si="0"/>
        <v>Rally</v>
      </c>
      <c r="I509" s="28" t="s">
        <v>63</v>
      </c>
      <c r="J509" s="34" t="str">
        <f t="shared" si="1"/>
        <v>Justice</v>
      </c>
      <c r="K509" s="28"/>
      <c r="L509" s="34" t="str">
        <f t="shared" si="8"/>
        <v/>
      </c>
      <c r="M509" s="28"/>
      <c r="N509" s="34" t="str">
        <f t="shared" si="3"/>
        <v/>
      </c>
      <c r="O509" s="28"/>
      <c r="P509" s="28"/>
      <c r="Q509" s="9">
        <f t="shared" si="4"/>
        <v>0</v>
      </c>
      <c r="R509" s="28" t="s">
        <v>258</v>
      </c>
      <c r="S509" s="28"/>
      <c r="T509" s="28" t="s">
        <v>66</v>
      </c>
      <c r="U509" s="34" t="str">
        <f t="shared" si="5"/>
        <v>Justice System</v>
      </c>
      <c r="V509" s="28" t="s">
        <v>48</v>
      </c>
      <c r="W509" s="28"/>
      <c r="X509" s="28"/>
      <c r="Y509" s="34" t="str">
        <f t="shared" si="7"/>
        <v/>
      </c>
      <c r="Z509" s="113" t="s">
        <v>3384</v>
      </c>
      <c r="AA509" s="28" t="s">
        <v>98</v>
      </c>
      <c r="AB509" s="118" t="s">
        <v>3385</v>
      </c>
      <c r="AC509" s="49"/>
      <c r="AD509" s="49"/>
      <c r="AE509" s="49"/>
      <c r="AF509" s="49"/>
      <c r="AG509" s="49"/>
      <c r="AH509" s="49"/>
      <c r="AI509" s="49"/>
      <c r="AJ509" s="49"/>
      <c r="AK509" s="49"/>
      <c r="AL509" s="49"/>
      <c r="AM509" s="49"/>
      <c r="AN509" s="49"/>
      <c r="AO509" s="49"/>
      <c r="AP509" s="49"/>
      <c r="AQ509" s="49"/>
      <c r="AR509" s="49"/>
      <c r="AS509" s="49"/>
      <c r="AT509" s="52"/>
      <c r="AU509" s="52"/>
      <c r="AV509" s="52"/>
      <c r="AW509" s="52"/>
      <c r="AX509" s="52"/>
      <c r="AY509" s="52"/>
    </row>
    <row r="510" spans="1:51" ht="19.5" customHeight="1">
      <c r="A510" s="114">
        <v>43438</v>
      </c>
      <c r="B510" s="28" t="s">
        <v>3386</v>
      </c>
      <c r="C510" s="33">
        <v>40.688623999999997</v>
      </c>
      <c r="D510" s="33">
        <v>73.180403999999996</v>
      </c>
      <c r="E510" s="28">
        <v>10</v>
      </c>
      <c r="F510" s="28">
        <v>0</v>
      </c>
      <c r="G510" s="28" t="s">
        <v>21</v>
      </c>
      <c r="H510" s="28" t="str">
        <f t="shared" si="0"/>
        <v>Rally</v>
      </c>
      <c r="I510" s="28" t="s">
        <v>152</v>
      </c>
      <c r="J510" s="34" t="str">
        <f t="shared" si="1"/>
        <v>Finance</v>
      </c>
      <c r="K510" s="28"/>
      <c r="L510" s="34" t="str">
        <f t="shared" si="8"/>
        <v/>
      </c>
      <c r="M510" s="28"/>
      <c r="N510" s="34" t="str">
        <f t="shared" si="3"/>
        <v/>
      </c>
      <c r="O510" s="28"/>
      <c r="P510" s="28"/>
      <c r="Q510" s="9">
        <f t="shared" si="4"/>
        <v>0</v>
      </c>
      <c r="R510" s="28" t="s">
        <v>3387</v>
      </c>
      <c r="S510" s="28"/>
      <c r="T510" s="28" t="s">
        <v>81</v>
      </c>
      <c r="U510" s="34" t="str">
        <f t="shared" si="5"/>
        <v>Local Non-Gov Actor</v>
      </c>
      <c r="V510" s="28" t="s">
        <v>67</v>
      </c>
      <c r="W510" s="28"/>
      <c r="X510" s="28"/>
      <c r="Y510" s="34" t="str">
        <f t="shared" si="7"/>
        <v/>
      </c>
      <c r="Z510" s="113" t="s">
        <v>3388</v>
      </c>
      <c r="AA510" s="28" t="s">
        <v>98</v>
      </c>
      <c r="AB510" s="118" t="s">
        <v>3389</v>
      </c>
      <c r="AC510" s="49"/>
      <c r="AD510" s="49"/>
      <c r="AE510" s="49"/>
      <c r="AF510" s="49"/>
      <c r="AG510" s="49"/>
      <c r="AH510" s="49"/>
      <c r="AI510" s="49"/>
      <c r="AJ510" s="49"/>
      <c r="AK510" s="49"/>
      <c r="AL510" s="49"/>
      <c r="AM510" s="49"/>
      <c r="AN510" s="49"/>
      <c r="AO510" s="49"/>
      <c r="AP510" s="49"/>
      <c r="AQ510" s="49"/>
      <c r="AR510" s="49"/>
      <c r="AS510" s="49"/>
      <c r="AT510" s="52"/>
      <c r="AU510" s="52"/>
      <c r="AV510" s="52"/>
      <c r="AW510" s="52"/>
      <c r="AX510" s="52"/>
      <c r="AY510" s="52"/>
    </row>
    <row r="511" spans="1:51" ht="19.5" customHeight="1">
      <c r="A511" s="114">
        <v>43438</v>
      </c>
      <c r="B511" s="28" t="s">
        <v>1990</v>
      </c>
      <c r="C511" s="33">
        <v>42.876354999999997</v>
      </c>
      <c r="D511" s="33">
        <v>74.589517999999998</v>
      </c>
      <c r="E511" s="28">
        <v>20</v>
      </c>
      <c r="F511" s="28">
        <v>0</v>
      </c>
      <c r="G511" s="28" t="s">
        <v>21</v>
      </c>
      <c r="H511" s="28" t="str">
        <f t="shared" si="0"/>
        <v>Rally</v>
      </c>
      <c r="I511" s="28" t="s">
        <v>129</v>
      </c>
      <c r="J511" s="34" t="str">
        <f t="shared" si="1"/>
        <v>China</v>
      </c>
      <c r="K511" s="28" t="s">
        <v>64</v>
      </c>
      <c r="L511" s="34" t="str">
        <f t="shared" si="8"/>
        <v>Human Rights</v>
      </c>
      <c r="M511" s="28"/>
      <c r="N511" s="34" t="str">
        <f t="shared" si="3"/>
        <v/>
      </c>
      <c r="O511" s="28"/>
      <c r="P511" s="28"/>
      <c r="Q511" s="9">
        <f t="shared" si="4"/>
        <v>0</v>
      </c>
      <c r="R511" s="28" t="s">
        <v>699</v>
      </c>
      <c r="S511" s="28"/>
      <c r="T511" s="28" t="s">
        <v>137</v>
      </c>
      <c r="U511" s="34" t="str">
        <f t="shared" si="5"/>
        <v>Foreign Actor</v>
      </c>
      <c r="V511" s="28" t="s">
        <v>67</v>
      </c>
      <c r="W511" s="28"/>
      <c r="X511" s="28"/>
      <c r="Y511" s="34" t="str">
        <f t="shared" si="7"/>
        <v/>
      </c>
      <c r="Z511" s="113" t="s">
        <v>3390</v>
      </c>
      <c r="AA511" s="28" t="s">
        <v>98</v>
      </c>
      <c r="AB511" s="118" t="s">
        <v>3391</v>
      </c>
      <c r="AC511" s="49"/>
      <c r="AD511" s="49"/>
      <c r="AE511" s="49"/>
      <c r="AF511" s="49"/>
      <c r="AG511" s="49"/>
      <c r="AH511" s="49"/>
      <c r="AI511" s="49"/>
      <c r="AJ511" s="49"/>
      <c r="AK511" s="49"/>
      <c r="AL511" s="49"/>
      <c r="AM511" s="49"/>
      <c r="AN511" s="49"/>
      <c r="AO511" s="49"/>
      <c r="AP511" s="49"/>
      <c r="AQ511" s="49"/>
      <c r="AR511" s="49"/>
      <c r="AS511" s="49"/>
      <c r="AT511" s="52"/>
      <c r="AU511" s="52"/>
      <c r="AV511" s="52"/>
      <c r="AW511" s="52"/>
      <c r="AX511" s="52"/>
      <c r="AY511" s="52"/>
    </row>
    <row r="512" spans="1:51" ht="19.5" customHeight="1">
      <c r="A512" s="114">
        <v>43438</v>
      </c>
      <c r="B512" s="28" t="s">
        <v>2901</v>
      </c>
      <c r="C512" s="33">
        <v>42.820740000000001</v>
      </c>
      <c r="D512" s="33">
        <v>75.531537</v>
      </c>
      <c r="E512" s="28">
        <v>10</v>
      </c>
      <c r="F512" s="28">
        <v>0</v>
      </c>
      <c r="G512" s="28" t="s">
        <v>1438</v>
      </c>
      <c r="H512" s="28" t="str">
        <f t="shared" si="0"/>
        <v>Rally</v>
      </c>
      <c r="I512" s="28" t="s">
        <v>164</v>
      </c>
      <c r="J512" s="34" t="str">
        <f t="shared" si="1"/>
        <v>Other</v>
      </c>
      <c r="K512" s="28"/>
      <c r="L512" s="34" t="str">
        <f t="shared" si="8"/>
        <v/>
      </c>
      <c r="M512" s="28"/>
      <c r="N512" s="34" t="str">
        <f t="shared" si="3"/>
        <v/>
      </c>
      <c r="O512" s="28"/>
      <c r="P512" s="28"/>
      <c r="Q512" s="9">
        <f t="shared" si="4"/>
        <v>0</v>
      </c>
      <c r="R512" s="28" t="s">
        <v>3392</v>
      </c>
      <c r="S512" s="28"/>
      <c r="T512" s="28" t="s">
        <v>81</v>
      </c>
      <c r="U512" s="34" t="str">
        <f t="shared" si="5"/>
        <v>Local Non-Gov Actor</v>
      </c>
      <c r="V512" s="28" t="s">
        <v>67</v>
      </c>
      <c r="W512" s="28"/>
      <c r="X512" s="28"/>
      <c r="Y512" s="34" t="str">
        <f t="shared" si="7"/>
        <v/>
      </c>
      <c r="Z512" s="113" t="s">
        <v>3393</v>
      </c>
      <c r="AA512" s="28" t="s">
        <v>27</v>
      </c>
      <c r="AB512" s="28" t="s">
        <v>3394</v>
      </c>
      <c r="AC512" s="49"/>
      <c r="AD512" s="49"/>
      <c r="AE512" s="49"/>
      <c r="AF512" s="49"/>
      <c r="AG512" s="49"/>
      <c r="AH512" s="49"/>
      <c r="AI512" s="49"/>
      <c r="AJ512" s="49"/>
      <c r="AK512" s="49"/>
      <c r="AL512" s="49"/>
      <c r="AM512" s="49"/>
      <c r="AN512" s="49"/>
      <c r="AO512" s="49"/>
      <c r="AP512" s="49"/>
      <c r="AQ512" s="49"/>
      <c r="AR512" s="49"/>
      <c r="AS512" s="49"/>
      <c r="AT512" s="52"/>
      <c r="AU512" s="52"/>
      <c r="AV512" s="52"/>
      <c r="AW512" s="52"/>
      <c r="AX512" s="52"/>
      <c r="AY512" s="52"/>
    </row>
    <row r="513" spans="1:51" ht="19.5" customHeight="1">
      <c r="A513" s="114">
        <v>43437</v>
      </c>
      <c r="B513" s="28" t="s">
        <v>3395</v>
      </c>
      <c r="C513" s="33">
        <v>41.512036000000002</v>
      </c>
      <c r="D513" s="33">
        <v>71.144487999999996</v>
      </c>
      <c r="E513" s="28">
        <v>200</v>
      </c>
      <c r="F513" s="28">
        <v>0</v>
      </c>
      <c r="G513" s="28" t="s">
        <v>21</v>
      </c>
      <c r="H513" s="28" t="str">
        <f t="shared" si="0"/>
        <v>Rally</v>
      </c>
      <c r="I513" s="28" t="s">
        <v>63</v>
      </c>
      <c r="J513" s="34" t="str">
        <f t="shared" si="1"/>
        <v>Justice</v>
      </c>
      <c r="K513" s="28"/>
      <c r="L513" s="34" t="str">
        <f t="shared" si="8"/>
        <v/>
      </c>
      <c r="M513" s="28"/>
      <c r="N513" s="34" t="str">
        <f t="shared" si="3"/>
        <v/>
      </c>
      <c r="O513" s="28"/>
      <c r="P513" s="28"/>
      <c r="Q513" s="9">
        <f t="shared" si="4"/>
        <v>0</v>
      </c>
      <c r="R513" s="28" t="s">
        <v>258</v>
      </c>
      <c r="S513" s="28"/>
      <c r="T513" s="28" t="s">
        <v>66</v>
      </c>
      <c r="U513" s="34" t="str">
        <f t="shared" si="5"/>
        <v>Justice System</v>
      </c>
      <c r="V513" s="28" t="s">
        <v>48</v>
      </c>
      <c r="W513" s="28"/>
      <c r="X513" s="28"/>
      <c r="Y513" s="34" t="str">
        <f t="shared" si="7"/>
        <v/>
      </c>
      <c r="Z513" s="113" t="s">
        <v>3396</v>
      </c>
      <c r="AA513" s="28" t="s">
        <v>98</v>
      </c>
      <c r="AB513" s="118" t="s">
        <v>3397</v>
      </c>
      <c r="AC513" s="49"/>
      <c r="AD513" s="49"/>
      <c r="AE513" s="49"/>
      <c r="AF513" s="49"/>
      <c r="AG513" s="49"/>
      <c r="AH513" s="49"/>
      <c r="AI513" s="49"/>
      <c r="AJ513" s="49"/>
      <c r="AK513" s="49"/>
      <c r="AL513" s="49"/>
      <c r="AM513" s="49"/>
      <c r="AN513" s="49"/>
      <c r="AO513" s="49"/>
      <c r="AP513" s="49"/>
      <c r="AQ513" s="49"/>
      <c r="AR513" s="49"/>
      <c r="AS513" s="49"/>
      <c r="AT513" s="52"/>
      <c r="AU513" s="52"/>
      <c r="AV513" s="52"/>
      <c r="AW513" s="52"/>
      <c r="AX513" s="52"/>
      <c r="AY513" s="52"/>
    </row>
    <row r="514" spans="1:51" ht="19.5" customHeight="1">
      <c r="A514" s="114">
        <v>43430</v>
      </c>
      <c r="B514" s="28" t="s">
        <v>2512</v>
      </c>
      <c r="C514" s="130">
        <v>40.061880000000002</v>
      </c>
      <c r="D514" s="33">
        <v>70.821309999999997</v>
      </c>
      <c r="E514" s="28">
        <v>20</v>
      </c>
      <c r="F514" s="28">
        <v>0</v>
      </c>
      <c r="G514" s="28" t="s">
        <v>21</v>
      </c>
      <c r="H514" s="28" t="str">
        <f t="shared" si="0"/>
        <v>Rally</v>
      </c>
      <c r="I514" s="28" t="s">
        <v>51</v>
      </c>
      <c r="J514" s="34" t="str">
        <f t="shared" si="1"/>
        <v>Justice</v>
      </c>
      <c r="K514" s="28"/>
      <c r="L514" s="34" t="str">
        <f t="shared" si="8"/>
        <v/>
      </c>
      <c r="M514" s="28"/>
      <c r="N514" s="34" t="str">
        <f t="shared" si="3"/>
        <v/>
      </c>
      <c r="O514" s="28"/>
      <c r="P514" s="28"/>
      <c r="Q514" s="9">
        <f t="shared" si="4"/>
        <v>0</v>
      </c>
      <c r="R514" s="28" t="s">
        <v>258</v>
      </c>
      <c r="S514" s="28"/>
      <c r="T514" s="28" t="s">
        <v>66</v>
      </c>
      <c r="U514" s="34" t="str">
        <f t="shared" si="5"/>
        <v>Justice System</v>
      </c>
      <c r="V514" s="28" t="s">
        <v>82</v>
      </c>
      <c r="W514" s="28"/>
      <c r="X514" s="28"/>
      <c r="Y514" s="34" t="str">
        <f t="shared" si="7"/>
        <v/>
      </c>
      <c r="Z514" s="113" t="s">
        <v>3398</v>
      </c>
      <c r="AA514" s="28" t="s">
        <v>98</v>
      </c>
      <c r="AB514" s="28" t="s">
        <v>3399</v>
      </c>
      <c r="AC514" s="49"/>
      <c r="AD514" s="49"/>
      <c r="AE514" s="49"/>
      <c r="AF514" s="49"/>
      <c r="AG514" s="49"/>
      <c r="AH514" s="49"/>
      <c r="AI514" s="49"/>
      <c r="AJ514" s="49"/>
      <c r="AK514" s="49"/>
      <c r="AL514" s="49"/>
      <c r="AM514" s="49"/>
      <c r="AN514" s="49"/>
      <c r="AO514" s="49"/>
      <c r="AP514" s="49"/>
      <c r="AQ514" s="49"/>
      <c r="AR514" s="49"/>
      <c r="AS514" s="49"/>
      <c r="AT514" s="52"/>
      <c r="AU514" s="52"/>
      <c r="AV514" s="52"/>
      <c r="AW514" s="52"/>
      <c r="AX514" s="52"/>
      <c r="AY514" s="52"/>
    </row>
    <row r="515" spans="1:51" ht="19.5" customHeight="1">
      <c r="A515" s="114">
        <v>43427</v>
      </c>
      <c r="B515" s="28" t="s">
        <v>2006</v>
      </c>
      <c r="C515" s="33">
        <v>40.517367999999998</v>
      </c>
      <c r="D515" s="33">
        <v>72.805053999999998</v>
      </c>
      <c r="E515" s="28">
        <v>9000</v>
      </c>
      <c r="F515" s="28">
        <v>0</v>
      </c>
      <c r="G515" s="28" t="s">
        <v>21</v>
      </c>
      <c r="H515" s="28" t="str">
        <f t="shared" si="0"/>
        <v>Rally</v>
      </c>
      <c r="I515" s="28" t="s">
        <v>133</v>
      </c>
      <c r="J515" s="34" t="str">
        <f t="shared" si="1"/>
        <v>Other</v>
      </c>
      <c r="K515" s="28"/>
      <c r="L515" s="34" t="str">
        <f t="shared" si="8"/>
        <v/>
      </c>
      <c r="M515" s="28"/>
      <c r="N515" s="34" t="str">
        <f t="shared" si="3"/>
        <v/>
      </c>
      <c r="O515" s="28" t="s">
        <v>24</v>
      </c>
      <c r="P515" s="28"/>
      <c r="Q515" s="9">
        <f t="shared" si="4"/>
        <v>1</v>
      </c>
      <c r="R515" s="28" t="s">
        <v>3400</v>
      </c>
      <c r="S515" s="28"/>
      <c r="T515" s="28" t="s">
        <v>149</v>
      </c>
      <c r="U515" s="34" t="str">
        <f t="shared" si="5"/>
        <v>Local Non-Gov Actor</v>
      </c>
      <c r="V515" s="28" t="s">
        <v>67</v>
      </c>
      <c r="W515" s="28"/>
      <c r="X515" s="28"/>
      <c r="Y515" s="34" t="str">
        <f t="shared" si="7"/>
        <v/>
      </c>
      <c r="Z515" s="113" t="s">
        <v>3401</v>
      </c>
      <c r="AA515" s="28" t="s">
        <v>27</v>
      </c>
      <c r="AB515" s="28" t="s">
        <v>3402</v>
      </c>
      <c r="AC515" s="49"/>
      <c r="AD515" s="49"/>
      <c r="AE515" s="49"/>
      <c r="AF515" s="49"/>
      <c r="AG515" s="49"/>
      <c r="AH515" s="49"/>
      <c r="AI515" s="49"/>
      <c r="AJ515" s="49"/>
      <c r="AK515" s="49"/>
      <c r="AL515" s="49"/>
      <c r="AM515" s="49"/>
      <c r="AN515" s="49"/>
      <c r="AO515" s="49"/>
      <c r="AP515" s="49"/>
      <c r="AQ515" s="49"/>
      <c r="AR515" s="49"/>
      <c r="AS515" s="49"/>
      <c r="AT515" s="52"/>
      <c r="AU515" s="52"/>
      <c r="AV515" s="52"/>
      <c r="AW515" s="52"/>
      <c r="AX515" s="52"/>
      <c r="AY515" s="52"/>
    </row>
    <row r="516" spans="1:51" ht="19.5" customHeight="1">
      <c r="A516" s="114">
        <v>43423</v>
      </c>
      <c r="B516" s="28" t="s">
        <v>1990</v>
      </c>
      <c r="C516" s="33">
        <v>42.876243000000002</v>
      </c>
      <c r="D516" s="33">
        <v>74.600217000000001</v>
      </c>
      <c r="E516" s="28">
        <v>25</v>
      </c>
      <c r="F516" s="28">
        <v>0</v>
      </c>
      <c r="G516" s="28" t="s">
        <v>795</v>
      </c>
      <c r="H516" s="28" t="str">
        <f t="shared" si="0"/>
        <v>Violent</v>
      </c>
      <c r="I516" s="28" t="s">
        <v>58</v>
      </c>
      <c r="J516" s="34" t="str">
        <f t="shared" si="1"/>
        <v>Government Services</v>
      </c>
      <c r="K516" s="28" t="s">
        <v>44</v>
      </c>
      <c r="L516" s="34" t="str">
        <f t="shared" si="8"/>
        <v>Livelihood</v>
      </c>
      <c r="M516" s="28"/>
      <c r="N516" s="34" t="str">
        <f t="shared" si="3"/>
        <v/>
      </c>
      <c r="O516" s="28"/>
      <c r="P516" s="28"/>
      <c r="Q516" s="9">
        <f t="shared" si="4"/>
        <v>0</v>
      </c>
      <c r="R516" s="33" t="s">
        <v>644</v>
      </c>
      <c r="S516" s="28" t="s">
        <v>1564</v>
      </c>
      <c r="T516" s="33" t="s">
        <v>24</v>
      </c>
      <c r="U516" s="34" t="str">
        <f t="shared" si="5"/>
        <v>National Government</v>
      </c>
      <c r="V516" s="33" t="s">
        <v>67</v>
      </c>
      <c r="W516" s="33"/>
      <c r="X516" s="33"/>
      <c r="Y516" s="34" t="str">
        <f t="shared" si="7"/>
        <v/>
      </c>
      <c r="Z516" s="113" t="s">
        <v>3403</v>
      </c>
      <c r="AA516" s="28" t="s">
        <v>27</v>
      </c>
      <c r="AB516" s="118" t="s">
        <v>3404</v>
      </c>
      <c r="AC516" s="49"/>
      <c r="AD516" s="49"/>
      <c r="AE516" s="49"/>
      <c r="AF516" s="49"/>
      <c r="AG516" s="49"/>
      <c r="AH516" s="49"/>
      <c r="AI516" s="49"/>
      <c r="AJ516" s="49"/>
      <c r="AK516" s="49"/>
      <c r="AL516" s="49"/>
      <c r="AM516" s="49"/>
      <c r="AN516" s="49"/>
      <c r="AO516" s="49"/>
      <c r="AP516" s="49"/>
      <c r="AQ516" s="49"/>
      <c r="AR516" s="49"/>
      <c r="AS516" s="49"/>
      <c r="AT516" s="52"/>
      <c r="AU516" s="52"/>
      <c r="AV516" s="52"/>
      <c r="AW516" s="52"/>
      <c r="AX516" s="52"/>
      <c r="AY516" s="52"/>
    </row>
    <row r="517" spans="1:51" ht="19.5" customHeight="1">
      <c r="A517" s="114">
        <v>43420</v>
      </c>
      <c r="B517" s="28" t="s">
        <v>3229</v>
      </c>
      <c r="C517" s="33">
        <v>39.838206999999997</v>
      </c>
      <c r="D517" s="33">
        <v>69.528261000000001</v>
      </c>
      <c r="E517" s="28">
        <v>100</v>
      </c>
      <c r="F517" s="28">
        <v>0</v>
      </c>
      <c r="G517" s="28" t="s">
        <v>795</v>
      </c>
      <c r="H517" s="28" t="str">
        <f t="shared" si="0"/>
        <v>Violent</v>
      </c>
      <c r="I517" s="28" t="s">
        <v>62</v>
      </c>
      <c r="J517" s="34" t="str">
        <f t="shared" si="1"/>
        <v>Justice</v>
      </c>
      <c r="K517" s="28" t="s">
        <v>51</v>
      </c>
      <c r="L517" s="34" t="str">
        <f t="shared" si="8"/>
        <v>Justice</v>
      </c>
      <c r="M517" s="28"/>
      <c r="N517" s="34" t="str">
        <f t="shared" si="3"/>
        <v/>
      </c>
      <c r="O517" s="28" t="s">
        <v>3405</v>
      </c>
      <c r="P517" s="28"/>
      <c r="Q517" s="9">
        <f t="shared" si="4"/>
        <v>1</v>
      </c>
      <c r="R517" s="28" t="s">
        <v>1564</v>
      </c>
      <c r="S517" s="28" t="s">
        <v>490</v>
      </c>
      <c r="T517" s="33" t="s">
        <v>24</v>
      </c>
      <c r="U517" s="34" t="str">
        <f t="shared" si="5"/>
        <v>National Government</v>
      </c>
      <c r="V517" s="33" t="s">
        <v>67</v>
      </c>
      <c r="W517" s="28"/>
      <c r="X517" s="28"/>
      <c r="Y517" s="34" t="str">
        <f t="shared" si="7"/>
        <v/>
      </c>
      <c r="Z517" s="113" t="s">
        <v>3406</v>
      </c>
      <c r="AA517" s="28" t="s">
        <v>98</v>
      </c>
      <c r="AB517" s="28" t="s">
        <v>3407</v>
      </c>
      <c r="AC517" s="49"/>
      <c r="AD517" s="49"/>
      <c r="AE517" s="49"/>
      <c r="AF517" s="49"/>
      <c r="AG517" s="49"/>
      <c r="AH517" s="49"/>
      <c r="AI517" s="49"/>
      <c r="AJ517" s="49"/>
      <c r="AK517" s="49"/>
      <c r="AL517" s="49"/>
      <c r="AM517" s="49"/>
      <c r="AN517" s="49"/>
      <c r="AO517" s="49"/>
      <c r="AP517" s="49"/>
      <c r="AQ517" s="49"/>
      <c r="AR517" s="49"/>
      <c r="AS517" s="49"/>
      <c r="AT517" s="52"/>
      <c r="AU517" s="52"/>
      <c r="AV517" s="52"/>
      <c r="AW517" s="52"/>
      <c r="AX517" s="52"/>
      <c r="AY517" s="52"/>
    </row>
    <row r="518" spans="1:51" ht="19.5" customHeight="1">
      <c r="A518" s="114">
        <v>43417</v>
      </c>
      <c r="B518" s="28" t="s">
        <v>1990</v>
      </c>
      <c r="C518" s="33">
        <v>42.869909999999997</v>
      </c>
      <c r="D518" s="33">
        <v>74.595613999999998</v>
      </c>
      <c r="E518" s="28">
        <v>25</v>
      </c>
      <c r="F518" s="28">
        <v>0</v>
      </c>
      <c r="G518" s="28" t="s">
        <v>21</v>
      </c>
      <c r="H518" s="28" t="str">
        <f t="shared" si="0"/>
        <v>Rally</v>
      </c>
      <c r="I518" s="28" t="s">
        <v>58</v>
      </c>
      <c r="J518" s="34" t="str">
        <f t="shared" si="1"/>
        <v>Government Services</v>
      </c>
      <c r="K518" s="28" t="s">
        <v>44</v>
      </c>
      <c r="L518" s="34" t="str">
        <f t="shared" si="8"/>
        <v>Livelihood</v>
      </c>
      <c r="M518" s="28"/>
      <c r="N518" s="34" t="str">
        <f t="shared" si="3"/>
        <v/>
      </c>
      <c r="O518" s="28"/>
      <c r="P518" s="28"/>
      <c r="Q518" s="9">
        <f t="shared" si="4"/>
        <v>0</v>
      </c>
      <c r="R518" s="33" t="s">
        <v>644</v>
      </c>
      <c r="S518" s="33"/>
      <c r="T518" s="33" t="s">
        <v>24</v>
      </c>
      <c r="U518" s="34" t="str">
        <f t="shared" si="5"/>
        <v>National Government</v>
      </c>
      <c r="V518" s="33" t="s">
        <v>48</v>
      </c>
      <c r="W518" s="33"/>
      <c r="X518" s="33"/>
      <c r="Y518" s="34" t="str">
        <f t="shared" si="7"/>
        <v/>
      </c>
      <c r="Z518" s="113" t="s">
        <v>3408</v>
      </c>
      <c r="AA518" s="28" t="s">
        <v>27</v>
      </c>
      <c r="AB518" s="118" t="s">
        <v>3409</v>
      </c>
      <c r="AC518" s="49"/>
      <c r="AD518" s="49"/>
      <c r="AE518" s="49"/>
      <c r="AF518" s="49"/>
      <c r="AG518" s="49"/>
      <c r="AH518" s="49"/>
      <c r="AI518" s="49"/>
      <c r="AJ518" s="49"/>
      <c r="AK518" s="49"/>
      <c r="AL518" s="49"/>
      <c r="AM518" s="49"/>
      <c r="AN518" s="49"/>
      <c r="AO518" s="49"/>
      <c r="AP518" s="49"/>
      <c r="AQ518" s="49"/>
      <c r="AR518" s="49"/>
      <c r="AS518" s="49"/>
      <c r="AT518" s="52"/>
      <c r="AU518" s="52"/>
      <c r="AV518" s="52"/>
      <c r="AW518" s="52"/>
      <c r="AX518" s="52"/>
      <c r="AY518" s="52"/>
    </row>
    <row r="519" spans="1:51" ht="19.5" customHeight="1">
      <c r="A519" s="114">
        <v>43411</v>
      </c>
      <c r="B519" s="28" t="s">
        <v>3383</v>
      </c>
      <c r="C519" s="130">
        <v>41.511040000000001</v>
      </c>
      <c r="D519" s="33">
        <v>71.145366999999993</v>
      </c>
      <c r="E519" s="28">
        <v>50</v>
      </c>
      <c r="F519" s="28">
        <v>0</v>
      </c>
      <c r="G519" s="28" t="s">
        <v>43</v>
      </c>
      <c r="H519" s="28" t="str">
        <f t="shared" si="0"/>
        <v>Disruptive</v>
      </c>
      <c r="I519" s="28" t="s">
        <v>45</v>
      </c>
      <c r="J519" s="34" t="str">
        <f t="shared" si="1"/>
        <v>Environment &amp; Resource Extraction</v>
      </c>
      <c r="K519" s="28"/>
      <c r="L519" s="34" t="str">
        <f t="shared" si="8"/>
        <v/>
      </c>
      <c r="M519" s="28"/>
      <c r="N519" s="34" t="str">
        <f t="shared" si="3"/>
        <v/>
      </c>
      <c r="O519" s="28"/>
      <c r="P519" s="28"/>
      <c r="Q519" s="9">
        <f t="shared" si="4"/>
        <v>0</v>
      </c>
      <c r="R519" s="28" t="s">
        <v>3215</v>
      </c>
      <c r="S519" s="28"/>
      <c r="T519" s="28" t="s">
        <v>81</v>
      </c>
      <c r="U519" s="34" t="str">
        <f t="shared" si="5"/>
        <v>Local Non-Gov Actor</v>
      </c>
      <c r="V519" s="33" t="s">
        <v>900</v>
      </c>
      <c r="W519" s="28"/>
      <c r="X519" s="28"/>
      <c r="Y519" s="34" t="str">
        <f t="shared" si="7"/>
        <v/>
      </c>
      <c r="Z519" s="113" t="s">
        <v>3410</v>
      </c>
      <c r="AA519" s="28" t="s">
        <v>98</v>
      </c>
      <c r="AB519" s="118" t="s">
        <v>3411</v>
      </c>
      <c r="AC519" s="49"/>
      <c r="AD519" s="49"/>
      <c r="AE519" s="49"/>
      <c r="AF519" s="49"/>
      <c r="AG519" s="49"/>
      <c r="AH519" s="49"/>
      <c r="AI519" s="49"/>
      <c r="AJ519" s="49"/>
      <c r="AK519" s="49"/>
      <c r="AL519" s="49"/>
      <c r="AM519" s="49"/>
      <c r="AN519" s="49"/>
      <c r="AO519" s="49"/>
      <c r="AP519" s="49"/>
      <c r="AQ519" s="49"/>
      <c r="AR519" s="49"/>
      <c r="AS519" s="49"/>
      <c r="AT519" s="52"/>
      <c r="AU519" s="52"/>
      <c r="AV519" s="52"/>
      <c r="AW519" s="52"/>
      <c r="AX519" s="52"/>
      <c r="AY519" s="52"/>
    </row>
    <row r="520" spans="1:51" ht="19.5" customHeight="1">
      <c r="A520" s="114">
        <v>43409</v>
      </c>
      <c r="B520" s="28" t="s">
        <v>3383</v>
      </c>
      <c r="C520" s="33">
        <v>41.476748999999998</v>
      </c>
      <c r="D520" s="33">
        <v>71.168514999999999</v>
      </c>
      <c r="E520" s="28">
        <v>25</v>
      </c>
      <c r="F520" s="28">
        <v>15</v>
      </c>
      <c r="G520" s="28" t="s">
        <v>21</v>
      </c>
      <c r="H520" s="28" t="str">
        <f t="shared" si="0"/>
        <v>Rally</v>
      </c>
      <c r="I520" s="28" t="s">
        <v>63</v>
      </c>
      <c r="J520" s="34" t="str">
        <f t="shared" si="1"/>
        <v>Justice</v>
      </c>
      <c r="K520" s="28"/>
      <c r="L520" s="34" t="str">
        <f t="shared" si="8"/>
        <v/>
      </c>
      <c r="M520" s="28"/>
      <c r="N520" s="34" t="str">
        <f t="shared" si="3"/>
        <v/>
      </c>
      <c r="O520" s="28"/>
      <c r="P520" s="28"/>
      <c r="Q520" s="9">
        <f t="shared" si="4"/>
        <v>0</v>
      </c>
      <c r="R520" s="33" t="s">
        <v>258</v>
      </c>
      <c r="S520" s="33"/>
      <c r="T520" s="28" t="s">
        <v>66</v>
      </c>
      <c r="U520" s="34" t="str">
        <f t="shared" si="5"/>
        <v>Justice System</v>
      </c>
      <c r="V520" s="33" t="s">
        <v>900</v>
      </c>
      <c r="W520" s="33"/>
      <c r="X520" s="33" t="s">
        <v>25</v>
      </c>
      <c r="Y520" s="34" t="str">
        <f t="shared" si="7"/>
        <v>Violent</v>
      </c>
      <c r="Z520" s="113" t="s">
        <v>3412</v>
      </c>
      <c r="AA520" s="28" t="s">
        <v>27</v>
      </c>
      <c r="AB520" s="28" t="s">
        <v>3413</v>
      </c>
      <c r="AC520" s="49"/>
      <c r="AD520" s="49"/>
      <c r="AE520" s="49"/>
      <c r="AF520" s="49"/>
      <c r="AG520" s="49"/>
      <c r="AH520" s="49"/>
      <c r="AI520" s="49"/>
      <c r="AJ520" s="49"/>
      <c r="AK520" s="49"/>
      <c r="AL520" s="49"/>
      <c r="AM520" s="49"/>
      <c r="AN520" s="49"/>
      <c r="AO520" s="49"/>
      <c r="AP520" s="49"/>
      <c r="AQ520" s="49"/>
      <c r="AR520" s="49"/>
      <c r="AS520" s="49"/>
      <c r="AT520" s="52"/>
      <c r="AU520" s="52"/>
      <c r="AV520" s="52"/>
      <c r="AW520" s="52"/>
      <c r="AX520" s="52"/>
      <c r="AY520" s="52"/>
    </row>
    <row r="521" spans="1:51" ht="19.5" customHeight="1">
      <c r="A521" s="114">
        <v>43404</v>
      </c>
      <c r="B521" s="28" t="s">
        <v>1990</v>
      </c>
      <c r="C521" s="33">
        <v>42.870564000000002</v>
      </c>
      <c r="D521" s="33">
        <v>74.602397999999994</v>
      </c>
      <c r="E521" s="28">
        <v>50</v>
      </c>
      <c r="F521" s="28">
        <v>0</v>
      </c>
      <c r="G521" s="28" t="s">
        <v>21</v>
      </c>
      <c r="H521" s="28" t="str">
        <f t="shared" si="0"/>
        <v>Rally</v>
      </c>
      <c r="I521" s="28" t="s">
        <v>62</v>
      </c>
      <c r="J521" s="34" t="str">
        <f t="shared" si="1"/>
        <v>Justice</v>
      </c>
      <c r="K521" s="28" t="s">
        <v>51</v>
      </c>
      <c r="L521" s="34" t="str">
        <f t="shared" si="8"/>
        <v>Justice</v>
      </c>
      <c r="M521" s="28"/>
      <c r="N521" s="34" t="str">
        <f t="shared" si="3"/>
        <v/>
      </c>
      <c r="O521" s="28" t="s">
        <v>3405</v>
      </c>
      <c r="P521" s="28"/>
      <c r="Q521" s="9">
        <f t="shared" si="4"/>
        <v>1</v>
      </c>
      <c r="R521" s="28" t="s">
        <v>782</v>
      </c>
      <c r="S521" s="28"/>
      <c r="T521" s="28" t="s">
        <v>53</v>
      </c>
      <c r="U521" s="34" t="str">
        <f t="shared" si="5"/>
        <v>Justice System</v>
      </c>
      <c r="V521" s="28" t="s">
        <v>205</v>
      </c>
      <c r="W521" s="28"/>
      <c r="X521" s="28"/>
      <c r="Y521" s="34" t="str">
        <f t="shared" si="7"/>
        <v/>
      </c>
      <c r="Z521" s="113" t="s">
        <v>3414</v>
      </c>
      <c r="AA521" s="28" t="s">
        <v>27</v>
      </c>
      <c r="AB521" s="28" t="s">
        <v>3415</v>
      </c>
      <c r="AC521" s="49"/>
      <c r="AD521" s="49"/>
      <c r="AE521" s="49"/>
      <c r="AF521" s="49"/>
      <c r="AG521" s="49"/>
      <c r="AH521" s="49"/>
      <c r="AI521" s="49"/>
      <c r="AJ521" s="49"/>
      <c r="AK521" s="49"/>
      <c r="AL521" s="49"/>
      <c r="AM521" s="49"/>
      <c r="AN521" s="49"/>
      <c r="AO521" s="49"/>
      <c r="AP521" s="49"/>
      <c r="AQ521" s="49"/>
      <c r="AR521" s="49"/>
      <c r="AS521" s="49"/>
      <c r="AT521" s="52"/>
      <c r="AU521" s="52"/>
      <c r="AV521" s="52"/>
      <c r="AW521" s="52"/>
      <c r="AX521" s="52"/>
      <c r="AY521" s="52"/>
    </row>
    <row r="522" spans="1:51" ht="19.5" customHeight="1">
      <c r="A522" s="114">
        <v>43404</v>
      </c>
      <c r="B522" s="28" t="s">
        <v>2131</v>
      </c>
      <c r="C522" s="33">
        <v>42.460019000000003</v>
      </c>
      <c r="D522" s="33">
        <v>76.185792000000006</v>
      </c>
      <c r="E522" s="28">
        <v>50</v>
      </c>
      <c r="F522" s="28">
        <v>0</v>
      </c>
      <c r="G522" s="28" t="s">
        <v>21</v>
      </c>
      <c r="H522" s="28" t="str">
        <f t="shared" si="0"/>
        <v>Rally</v>
      </c>
      <c r="I522" s="28" t="s">
        <v>44</v>
      </c>
      <c r="J522" s="34" t="str">
        <f t="shared" si="1"/>
        <v>Livelihood</v>
      </c>
      <c r="K522" s="28" t="s">
        <v>129</v>
      </c>
      <c r="L522" s="34" t="str">
        <f t="shared" si="8"/>
        <v>China</v>
      </c>
      <c r="M522" s="28"/>
      <c r="N522" s="34" t="str">
        <f t="shared" si="3"/>
        <v/>
      </c>
      <c r="O522" s="28"/>
      <c r="P522" s="28"/>
      <c r="Q522" s="9">
        <f t="shared" si="4"/>
        <v>0</v>
      </c>
      <c r="R522" s="28" t="s">
        <v>3367</v>
      </c>
      <c r="S522" s="28" t="s">
        <v>2210</v>
      </c>
      <c r="T522" s="28" t="s">
        <v>47</v>
      </c>
      <c r="U522" s="34" t="str">
        <f t="shared" si="5"/>
        <v>Foreign Actor</v>
      </c>
      <c r="V522" s="28" t="s">
        <v>82</v>
      </c>
      <c r="W522" s="28"/>
      <c r="X522" s="28"/>
      <c r="Y522" s="34" t="str">
        <f t="shared" si="7"/>
        <v/>
      </c>
      <c r="Z522" s="113" t="s">
        <v>3416</v>
      </c>
      <c r="AA522" s="28" t="s">
        <v>27</v>
      </c>
      <c r="AB522" s="118" t="s">
        <v>3417</v>
      </c>
      <c r="AC522" s="49"/>
      <c r="AD522" s="49"/>
      <c r="AE522" s="49"/>
      <c r="AF522" s="49"/>
      <c r="AG522" s="49"/>
      <c r="AH522" s="49"/>
      <c r="AI522" s="49"/>
      <c r="AJ522" s="49"/>
      <c r="AK522" s="49"/>
      <c r="AL522" s="49"/>
      <c r="AM522" s="49"/>
      <c r="AN522" s="49"/>
      <c r="AO522" s="49"/>
      <c r="AP522" s="49"/>
      <c r="AQ522" s="49"/>
      <c r="AR522" s="49"/>
      <c r="AS522" s="49"/>
      <c r="AT522" s="52"/>
      <c r="AU522" s="52"/>
      <c r="AV522" s="52"/>
      <c r="AW522" s="52"/>
      <c r="AX522" s="52"/>
      <c r="AY522" s="52"/>
    </row>
    <row r="523" spans="1:51" ht="19.5" customHeight="1">
      <c r="A523" s="114">
        <v>43396</v>
      </c>
      <c r="B523" s="28" t="s">
        <v>3418</v>
      </c>
      <c r="C523" s="33">
        <v>40.125697000000002</v>
      </c>
      <c r="D523" s="33">
        <v>71.722336999999996</v>
      </c>
      <c r="E523" s="28">
        <v>60</v>
      </c>
      <c r="F523" s="28">
        <v>0</v>
      </c>
      <c r="G523" s="28" t="s">
        <v>21</v>
      </c>
      <c r="H523" s="28" t="str">
        <f t="shared" si="0"/>
        <v>Rally</v>
      </c>
      <c r="I523" s="28" t="s">
        <v>73</v>
      </c>
      <c r="J523" s="34" t="str">
        <f t="shared" si="1"/>
        <v>Environment &amp; Resource Extraction</v>
      </c>
      <c r="K523" s="28"/>
      <c r="L523" s="34" t="str">
        <f t="shared" si="8"/>
        <v/>
      </c>
      <c r="M523" s="28"/>
      <c r="N523" s="34" t="str">
        <f t="shared" si="3"/>
        <v/>
      </c>
      <c r="O523" s="28"/>
      <c r="P523" s="28"/>
      <c r="Q523" s="9">
        <f t="shared" si="4"/>
        <v>0</v>
      </c>
      <c r="R523" s="28" t="s">
        <v>3419</v>
      </c>
      <c r="S523" s="28"/>
      <c r="T523" s="28" t="s">
        <v>81</v>
      </c>
      <c r="U523" s="34" t="str">
        <f t="shared" si="5"/>
        <v>Local Non-Gov Actor</v>
      </c>
      <c r="V523" s="28" t="s">
        <v>48</v>
      </c>
      <c r="W523" s="28"/>
      <c r="X523" s="28"/>
      <c r="Y523" s="34" t="str">
        <f t="shared" si="7"/>
        <v/>
      </c>
      <c r="Z523" s="113" t="s">
        <v>3420</v>
      </c>
      <c r="AA523" s="28" t="s">
        <v>27</v>
      </c>
      <c r="AB523" s="28" t="s">
        <v>3421</v>
      </c>
      <c r="AC523" s="49"/>
      <c r="AD523" s="49"/>
      <c r="AE523" s="49"/>
      <c r="AF523" s="49"/>
      <c r="AG523" s="49"/>
      <c r="AH523" s="49"/>
      <c r="AI523" s="49"/>
      <c r="AJ523" s="49"/>
      <c r="AK523" s="49"/>
      <c r="AL523" s="49"/>
      <c r="AM523" s="49"/>
      <c r="AN523" s="49"/>
      <c r="AO523" s="49"/>
      <c r="AP523" s="49"/>
      <c r="AQ523" s="49"/>
      <c r="AR523" s="49"/>
      <c r="AS523" s="49"/>
      <c r="AT523" s="52"/>
      <c r="AU523" s="52"/>
      <c r="AV523" s="52"/>
      <c r="AW523" s="52"/>
      <c r="AX523" s="52"/>
      <c r="AY523" s="52"/>
    </row>
    <row r="524" spans="1:51" ht="19.5" customHeight="1">
      <c r="A524" s="114">
        <v>43395</v>
      </c>
      <c r="B524" s="28" t="s">
        <v>1990</v>
      </c>
      <c r="C524" s="33">
        <v>42.876288000000002</v>
      </c>
      <c r="D524" s="33">
        <v>74.600133</v>
      </c>
      <c r="E524" s="28">
        <v>20</v>
      </c>
      <c r="F524" s="28">
        <v>0</v>
      </c>
      <c r="G524" s="28" t="s">
        <v>21</v>
      </c>
      <c r="H524" s="28" t="str">
        <f t="shared" si="0"/>
        <v>Rally</v>
      </c>
      <c r="I524" s="28" t="s">
        <v>96</v>
      </c>
      <c r="J524" s="34" t="str">
        <f t="shared" si="1"/>
        <v>Property &amp; Land</v>
      </c>
      <c r="K524" s="28"/>
      <c r="L524" s="34" t="str">
        <f t="shared" si="8"/>
        <v/>
      </c>
      <c r="M524" s="28"/>
      <c r="N524" s="34" t="str">
        <f t="shared" si="3"/>
        <v/>
      </c>
      <c r="O524" s="28"/>
      <c r="P524" s="28"/>
      <c r="Q524" s="9">
        <f t="shared" si="4"/>
        <v>0</v>
      </c>
      <c r="R524" s="33" t="s">
        <v>3322</v>
      </c>
      <c r="S524" s="28" t="s">
        <v>1564</v>
      </c>
      <c r="T524" s="28" t="s">
        <v>81</v>
      </c>
      <c r="U524" s="34" t="str">
        <f t="shared" si="5"/>
        <v>Local Non-Gov Actor</v>
      </c>
      <c r="V524" s="28" t="s">
        <v>67</v>
      </c>
      <c r="W524" s="28"/>
      <c r="X524" s="28"/>
      <c r="Y524" s="34" t="str">
        <f t="shared" si="7"/>
        <v/>
      </c>
      <c r="Z524" s="113" t="s">
        <v>3422</v>
      </c>
      <c r="AA524" s="28" t="s">
        <v>98</v>
      </c>
      <c r="AB524" s="28" t="s">
        <v>3423</v>
      </c>
      <c r="AC524" s="49"/>
      <c r="AD524" s="49"/>
      <c r="AE524" s="49"/>
      <c r="AF524" s="49"/>
      <c r="AG524" s="49"/>
      <c r="AH524" s="49"/>
      <c r="AI524" s="49"/>
      <c r="AJ524" s="49"/>
      <c r="AK524" s="49"/>
      <c r="AL524" s="49"/>
      <c r="AM524" s="49"/>
      <c r="AN524" s="49"/>
      <c r="AO524" s="49"/>
      <c r="AP524" s="49"/>
      <c r="AQ524" s="49"/>
      <c r="AR524" s="49"/>
      <c r="AS524" s="49"/>
      <c r="AT524" s="52"/>
      <c r="AU524" s="52"/>
      <c r="AV524" s="52"/>
      <c r="AW524" s="52"/>
      <c r="AX524" s="52"/>
      <c r="AY524" s="52"/>
    </row>
    <row r="525" spans="1:51" ht="19.5" customHeight="1">
      <c r="A525" s="114">
        <v>43389</v>
      </c>
      <c r="B525" s="33" t="s">
        <v>1990</v>
      </c>
      <c r="C525" s="33">
        <v>42.876288000000002</v>
      </c>
      <c r="D525" s="33">
        <v>74.600133</v>
      </c>
      <c r="E525" s="28">
        <v>5</v>
      </c>
      <c r="F525" s="28">
        <v>0</v>
      </c>
      <c r="G525" s="28" t="s">
        <v>21</v>
      </c>
      <c r="H525" s="28" t="str">
        <f t="shared" si="0"/>
        <v>Rally</v>
      </c>
      <c r="I525" s="28" t="s">
        <v>62</v>
      </c>
      <c r="J525" s="34" t="str">
        <f t="shared" si="1"/>
        <v>Justice</v>
      </c>
      <c r="K525" s="28" t="s">
        <v>51</v>
      </c>
      <c r="L525" s="34" t="str">
        <f t="shared" si="8"/>
        <v>Justice</v>
      </c>
      <c r="M525" s="28"/>
      <c r="N525" s="34" t="str">
        <f t="shared" si="3"/>
        <v/>
      </c>
      <c r="O525" s="28" t="s">
        <v>2124</v>
      </c>
      <c r="P525" s="28"/>
      <c r="Q525" s="9">
        <f t="shared" si="4"/>
        <v>1</v>
      </c>
      <c r="R525" s="28" t="s">
        <v>1564</v>
      </c>
      <c r="S525" s="28"/>
      <c r="T525" s="28" t="s">
        <v>24</v>
      </c>
      <c r="U525" s="34" t="str">
        <f t="shared" si="5"/>
        <v>National Government</v>
      </c>
      <c r="V525" s="28" t="s">
        <v>205</v>
      </c>
      <c r="W525" s="28"/>
      <c r="X525" s="28"/>
      <c r="Y525" s="34" t="str">
        <f t="shared" si="7"/>
        <v/>
      </c>
      <c r="Z525" s="113" t="s">
        <v>3424</v>
      </c>
      <c r="AA525" s="28" t="s">
        <v>27</v>
      </c>
      <c r="AB525" s="28" t="s">
        <v>3425</v>
      </c>
      <c r="AC525" s="49"/>
      <c r="AD525" s="49"/>
      <c r="AE525" s="49"/>
      <c r="AF525" s="49"/>
      <c r="AG525" s="49"/>
      <c r="AH525" s="49"/>
      <c r="AI525" s="49"/>
      <c r="AJ525" s="49"/>
      <c r="AK525" s="49"/>
      <c r="AL525" s="49"/>
      <c r="AM525" s="49"/>
      <c r="AN525" s="49"/>
      <c r="AO525" s="49"/>
      <c r="AP525" s="49"/>
      <c r="AQ525" s="49"/>
      <c r="AR525" s="49"/>
      <c r="AS525" s="49"/>
      <c r="AT525" s="52"/>
      <c r="AU525" s="52"/>
      <c r="AV525" s="52"/>
      <c r="AW525" s="52"/>
      <c r="AX525" s="52"/>
      <c r="AY525" s="52"/>
    </row>
    <row r="526" spans="1:51" ht="19.5" customHeight="1">
      <c r="A526" s="114">
        <v>43384</v>
      </c>
      <c r="B526" s="28" t="s">
        <v>3426</v>
      </c>
      <c r="C526" s="33">
        <v>40.264240000000001</v>
      </c>
      <c r="D526" s="33">
        <v>72.617478000000006</v>
      </c>
      <c r="E526" s="28">
        <v>50</v>
      </c>
      <c r="F526" s="28">
        <v>0</v>
      </c>
      <c r="G526" s="28" t="s">
        <v>158</v>
      </c>
      <c r="H526" s="28" t="str">
        <f t="shared" si="0"/>
        <v>Violent</v>
      </c>
      <c r="I526" s="28" t="s">
        <v>51</v>
      </c>
      <c r="J526" s="34" t="str">
        <f t="shared" si="1"/>
        <v>Justice</v>
      </c>
      <c r="K526" s="28"/>
      <c r="L526" s="34" t="str">
        <f t="shared" si="8"/>
        <v/>
      </c>
      <c r="M526" s="28"/>
      <c r="N526" s="34" t="str">
        <f t="shared" si="3"/>
        <v/>
      </c>
      <c r="O526" s="28"/>
      <c r="P526" s="28"/>
      <c r="Q526" s="9">
        <f t="shared" si="4"/>
        <v>0</v>
      </c>
      <c r="R526" s="28" t="s">
        <v>181</v>
      </c>
      <c r="S526" s="28"/>
      <c r="T526" s="28" t="s">
        <v>66</v>
      </c>
      <c r="U526" s="34" t="str">
        <f t="shared" si="5"/>
        <v>Justice System</v>
      </c>
      <c r="V526" s="28" t="s">
        <v>48</v>
      </c>
      <c r="W526" s="28"/>
      <c r="X526" s="28"/>
      <c r="Y526" s="34" t="str">
        <f t="shared" si="7"/>
        <v/>
      </c>
      <c r="Z526" s="113" t="s">
        <v>3427</v>
      </c>
      <c r="AA526" s="28" t="s">
        <v>27</v>
      </c>
      <c r="AB526" s="28" t="s">
        <v>3428</v>
      </c>
      <c r="AC526" s="49"/>
      <c r="AD526" s="49"/>
      <c r="AE526" s="49"/>
      <c r="AF526" s="49"/>
      <c r="AG526" s="49"/>
      <c r="AH526" s="49"/>
      <c r="AI526" s="49"/>
      <c r="AJ526" s="49"/>
      <c r="AK526" s="49"/>
      <c r="AL526" s="49"/>
      <c r="AM526" s="49"/>
      <c r="AN526" s="49"/>
      <c r="AO526" s="49"/>
      <c r="AP526" s="49"/>
      <c r="AQ526" s="49"/>
      <c r="AR526" s="49"/>
      <c r="AS526" s="49"/>
      <c r="AT526" s="52"/>
      <c r="AU526" s="52"/>
      <c r="AV526" s="52"/>
      <c r="AW526" s="52"/>
      <c r="AX526" s="52"/>
      <c r="AY526" s="52"/>
    </row>
    <row r="527" spans="1:51" ht="19.5" customHeight="1">
      <c r="A527" s="114">
        <v>43381</v>
      </c>
      <c r="B527" s="28" t="s">
        <v>1990</v>
      </c>
      <c r="C527" s="33">
        <v>42.876140999999997</v>
      </c>
      <c r="D527" s="33">
        <v>74.599959999999996</v>
      </c>
      <c r="E527" s="28">
        <v>5</v>
      </c>
      <c r="F527" s="28">
        <v>0</v>
      </c>
      <c r="G527" s="28" t="s">
        <v>570</v>
      </c>
      <c r="H527" s="28" t="str">
        <f t="shared" si="0"/>
        <v>Non-Violent</v>
      </c>
      <c r="I527" s="28" t="s">
        <v>51</v>
      </c>
      <c r="J527" s="34" t="str">
        <f t="shared" si="1"/>
        <v>Justice</v>
      </c>
      <c r="K527" s="28"/>
      <c r="L527" s="34" t="str">
        <f t="shared" si="8"/>
        <v/>
      </c>
      <c r="M527" s="28"/>
      <c r="N527" s="34" t="str">
        <f t="shared" si="3"/>
        <v/>
      </c>
      <c r="O527" s="28"/>
      <c r="P527" s="28"/>
      <c r="Q527" s="9">
        <f t="shared" si="4"/>
        <v>0</v>
      </c>
      <c r="R527" s="28" t="s">
        <v>181</v>
      </c>
      <c r="S527" s="28" t="s">
        <v>490</v>
      </c>
      <c r="T527" s="28" t="s">
        <v>66</v>
      </c>
      <c r="U527" s="34" t="str">
        <f t="shared" si="5"/>
        <v>Justice System</v>
      </c>
      <c r="V527" s="28" t="s">
        <v>67</v>
      </c>
      <c r="W527" s="28"/>
      <c r="X527" s="28"/>
      <c r="Y527" s="34" t="str">
        <f t="shared" si="7"/>
        <v/>
      </c>
      <c r="Z527" s="113" t="s">
        <v>3429</v>
      </c>
      <c r="AA527" s="28" t="s">
        <v>27</v>
      </c>
      <c r="AB527" s="118" t="s">
        <v>3430</v>
      </c>
      <c r="AC527" s="49"/>
      <c r="AD527" s="49"/>
      <c r="AE527" s="49"/>
      <c r="AF527" s="49"/>
      <c r="AG527" s="49"/>
      <c r="AH527" s="49"/>
      <c r="AI527" s="49"/>
      <c r="AJ527" s="49"/>
      <c r="AK527" s="49"/>
      <c r="AL527" s="49"/>
      <c r="AM527" s="49"/>
      <c r="AN527" s="49"/>
      <c r="AO527" s="49"/>
      <c r="AP527" s="49"/>
      <c r="AQ527" s="49"/>
      <c r="AR527" s="49"/>
      <c r="AS527" s="49"/>
      <c r="AT527" s="52"/>
      <c r="AU527" s="52"/>
      <c r="AV527" s="52"/>
      <c r="AW527" s="52"/>
      <c r="AX527" s="52"/>
      <c r="AY527" s="52"/>
    </row>
    <row r="528" spans="1:51" ht="19.5" customHeight="1">
      <c r="A528" s="114">
        <v>43376</v>
      </c>
      <c r="B528" s="28" t="s">
        <v>1990</v>
      </c>
      <c r="C528" s="33">
        <v>42.878348000000003</v>
      </c>
      <c r="D528" s="33">
        <v>74.592603999999994</v>
      </c>
      <c r="E528" s="28">
        <v>10</v>
      </c>
      <c r="F528" s="28">
        <v>0</v>
      </c>
      <c r="G528" s="28" t="s">
        <v>21</v>
      </c>
      <c r="H528" s="28" t="str">
        <f t="shared" si="0"/>
        <v>Rally</v>
      </c>
      <c r="I528" s="28" t="s">
        <v>91</v>
      </c>
      <c r="J528" s="34" t="str">
        <f t="shared" si="1"/>
        <v>Livelihood</v>
      </c>
      <c r="K528" s="28"/>
      <c r="L528" s="34" t="str">
        <f t="shared" si="8"/>
        <v/>
      </c>
      <c r="M528" s="28"/>
      <c r="N528" s="34" t="str">
        <f t="shared" si="3"/>
        <v/>
      </c>
      <c r="O528" s="28"/>
      <c r="P528" s="28"/>
      <c r="Q528" s="9">
        <f t="shared" si="4"/>
        <v>0</v>
      </c>
      <c r="R528" s="28" t="s">
        <v>787</v>
      </c>
      <c r="S528" s="28" t="s">
        <v>1564</v>
      </c>
      <c r="T528" s="28" t="s">
        <v>24</v>
      </c>
      <c r="U528" s="34" t="str">
        <f t="shared" si="5"/>
        <v>National Government</v>
      </c>
      <c r="V528" s="28" t="s">
        <v>82</v>
      </c>
      <c r="W528" s="28"/>
      <c r="X528" s="28" t="s">
        <v>48</v>
      </c>
      <c r="Y528" s="34" t="str">
        <f t="shared" si="7"/>
        <v>Constructive</v>
      </c>
      <c r="Z528" s="113" t="s">
        <v>3431</v>
      </c>
      <c r="AA528" s="28" t="s">
        <v>27</v>
      </c>
      <c r="AB528" s="118" t="s">
        <v>3432</v>
      </c>
      <c r="AC528" s="49"/>
      <c r="AD528" s="49"/>
      <c r="AE528" s="49"/>
      <c r="AF528" s="49"/>
      <c r="AG528" s="49"/>
      <c r="AH528" s="49"/>
      <c r="AI528" s="49"/>
      <c r="AJ528" s="49"/>
      <c r="AK528" s="49"/>
      <c r="AL528" s="49"/>
      <c r="AM528" s="49"/>
      <c r="AN528" s="49"/>
      <c r="AO528" s="49"/>
      <c r="AP528" s="49"/>
      <c r="AQ528" s="49"/>
      <c r="AR528" s="49"/>
      <c r="AS528" s="49"/>
      <c r="AT528" s="52"/>
      <c r="AU528" s="52"/>
      <c r="AV528" s="52"/>
      <c r="AW528" s="52"/>
      <c r="AX528" s="52"/>
      <c r="AY528" s="52"/>
    </row>
    <row r="529" spans="1:51" ht="19.5" customHeight="1">
      <c r="A529" s="114">
        <v>43368</v>
      </c>
      <c r="B529" s="28" t="s">
        <v>3433</v>
      </c>
      <c r="C529" s="33">
        <v>40.055543</v>
      </c>
      <c r="D529" s="33">
        <v>72.091842999999997</v>
      </c>
      <c r="E529" s="28">
        <v>50</v>
      </c>
      <c r="F529" s="28">
        <v>0</v>
      </c>
      <c r="G529" s="28" t="s">
        <v>21</v>
      </c>
      <c r="H529" s="28" t="str">
        <f t="shared" si="0"/>
        <v>Rally</v>
      </c>
      <c r="I529" s="28" t="s">
        <v>129</v>
      </c>
      <c r="J529" s="34" t="str">
        <f t="shared" si="1"/>
        <v>China</v>
      </c>
      <c r="K529" s="28" t="s">
        <v>45</v>
      </c>
      <c r="L529" s="34" t="str">
        <f t="shared" si="8"/>
        <v>Environment &amp; Resource Extraction</v>
      </c>
      <c r="M529" s="28"/>
      <c r="N529" s="34" t="str">
        <f t="shared" si="3"/>
        <v/>
      </c>
      <c r="O529" s="28"/>
      <c r="P529" s="28"/>
      <c r="Q529" s="9">
        <f t="shared" si="4"/>
        <v>0</v>
      </c>
      <c r="R529" s="118" t="s">
        <v>3434</v>
      </c>
      <c r="S529" s="28"/>
      <c r="T529" s="28" t="s">
        <v>47</v>
      </c>
      <c r="U529" s="34" t="str">
        <f t="shared" si="5"/>
        <v>Foreign Actor</v>
      </c>
      <c r="V529" s="28" t="s">
        <v>48</v>
      </c>
      <c r="W529" s="28"/>
      <c r="X529" s="28"/>
      <c r="Y529" s="34" t="str">
        <f t="shared" si="7"/>
        <v/>
      </c>
      <c r="Z529" s="113" t="s">
        <v>3435</v>
      </c>
      <c r="AA529" s="28" t="s">
        <v>98</v>
      </c>
      <c r="AB529" s="28" t="s">
        <v>3436</v>
      </c>
      <c r="AC529" s="49"/>
      <c r="AD529" s="49"/>
      <c r="AE529" s="49"/>
      <c r="AF529" s="49"/>
      <c r="AG529" s="49"/>
      <c r="AH529" s="49"/>
      <c r="AI529" s="49"/>
      <c r="AJ529" s="49"/>
      <c r="AK529" s="49"/>
      <c r="AL529" s="49"/>
      <c r="AM529" s="49"/>
      <c r="AN529" s="49"/>
      <c r="AO529" s="49"/>
      <c r="AP529" s="49"/>
      <c r="AQ529" s="49"/>
      <c r="AR529" s="49"/>
      <c r="AS529" s="49"/>
      <c r="AT529" s="52"/>
      <c r="AU529" s="52"/>
      <c r="AV529" s="52"/>
      <c r="AW529" s="52"/>
      <c r="AX529" s="52"/>
      <c r="AY529" s="52"/>
    </row>
    <row r="530" spans="1:51" ht="19.5" customHeight="1">
      <c r="A530" s="114">
        <v>43361</v>
      </c>
      <c r="B530" s="28" t="s">
        <v>1990</v>
      </c>
      <c r="C530" s="33">
        <v>42.879384000000002</v>
      </c>
      <c r="D530" s="33">
        <v>74.616057999999995</v>
      </c>
      <c r="E530" s="28">
        <v>100</v>
      </c>
      <c r="F530" s="28">
        <v>0</v>
      </c>
      <c r="G530" s="28" t="s">
        <v>21</v>
      </c>
      <c r="H530" s="28" t="str">
        <f t="shared" si="0"/>
        <v>Rally</v>
      </c>
      <c r="I530" s="28" t="s">
        <v>64</v>
      </c>
      <c r="J530" s="34" t="str">
        <f t="shared" si="1"/>
        <v>Human Rights</v>
      </c>
      <c r="K530" s="28"/>
      <c r="L530" s="34" t="str">
        <f t="shared" si="8"/>
        <v/>
      </c>
      <c r="M530" s="28"/>
      <c r="N530" s="34" t="str">
        <f t="shared" si="3"/>
        <v/>
      </c>
      <c r="O530" s="28"/>
      <c r="P530" s="28"/>
      <c r="Q530" s="9">
        <f t="shared" si="4"/>
        <v>0</v>
      </c>
      <c r="R530" s="28" t="s">
        <v>1564</v>
      </c>
      <c r="S530" s="28"/>
      <c r="T530" s="28" t="s">
        <v>24</v>
      </c>
      <c r="U530" s="34" t="str">
        <f t="shared" si="5"/>
        <v>National Government</v>
      </c>
      <c r="V530" s="28" t="s">
        <v>48</v>
      </c>
      <c r="W530" s="28"/>
      <c r="X530" s="28"/>
      <c r="Y530" s="34" t="str">
        <f t="shared" si="7"/>
        <v/>
      </c>
      <c r="Z530" s="113" t="s">
        <v>3437</v>
      </c>
      <c r="AA530" s="28" t="s">
        <v>98</v>
      </c>
      <c r="AB530" s="28" t="s">
        <v>3438</v>
      </c>
      <c r="AC530" s="49"/>
      <c r="AD530" s="49"/>
      <c r="AE530" s="49"/>
      <c r="AF530" s="49"/>
      <c r="AG530" s="49"/>
      <c r="AH530" s="49"/>
      <c r="AI530" s="49"/>
      <c r="AJ530" s="49"/>
      <c r="AK530" s="49"/>
      <c r="AL530" s="49"/>
      <c r="AM530" s="49"/>
      <c r="AN530" s="49"/>
      <c r="AO530" s="49"/>
      <c r="AP530" s="49"/>
      <c r="AQ530" s="49"/>
      <c r="AR530" s="49"/>
      <c r="AS530" s="49"/>
      <c r="AT530" s="52"/>
      <c r="AU530" s="52"/>
      <c r="AV530" s="52"/>
      <c r="AW530" s="52"/>
      <c r="AX530" s="52"/>
      <c r="AY530" s="52"/>
    </row>
    <row r="531" spans="1:51" ht="19.5" customHeight="1">
      <c r="A531" s="114">
        <v>43360</v>
      </c>
      <c r="B531" s="28" t="s">
        <v>1990</v>
      </c>
      <c r="C531" s="33">
        <v>42.870533000000002</v>
      </c>
      <c r="D531" s="33">
        <v>74.602495000000005</v>
      </c>
      <c r="E531" s="28">
        <v>50</v>
      </c>
      <c r="F531" s="28">
        <v>0</v>
      </c>
      <c r="G531" s="28" t="s">
        <v>21</v>
      </c>
      <c r="H531" s="28" t="str">
        <f t="shared" si="0"/>
        <v>Rally</v>
      </c>
      <c r="I531" s="28" t="s">
        <v>51</v>
      </c>
      <c r="J531" s="34" t="str">
        <f t="shared" si="1"/>
        <v>Justice</v>
      </c>
      <c r="K531" s="28" t="s">
        <v>63</v>
      </c>
      <c r="L531" s="34" t="str">
        <f t="shared" si="8"/>
        <v>Justice</v>
      </c>
      <c r="M531" s="28"/>
      <c r="N531" s="34" t="str">
        <f t="shared" si="3"/>
        <v/>
      </c>
      <c r="O531" s="28" t="s">
        <v>3439</v>
      </c>
      <c r="P531" s="28"/>
      <c r="Q531" s="9">
        <f t="shared" si="4"/>
        <v>1</v>
      </c>
      <c r="R531" s="28" t="s">
        <v>181</v>
      </c>
      <c r="S531" s="28"/>
      <c r="T531" s="28" t="s">
        <v>66</v>
      </c>
      <c r="U531" s="34" t="str">
        <f t="shared" si="5"/>
        <v>Justice System</v>
      </c>
      <c r="V531" s="28" t="s">
        <v>205</v>
      </c>
      <c r="W531" s="28"/>
      <c r="X531" s="28"/>
      <c r="Y531" s="34" t="str">
        <f t="shared" si="7"/>
        <v/>
      </c>
      <c r="Z531" s="113" t="s">
        <v>3440</v>
      </c>
      <c r="AA531" s="28" t="s">
        <v>27</v>
      </c>
      <c r="AB531" s="28" t="s">
        <v>3441</v>
      </c>
      <c r="AC531" s="49"/>
      <c r="AD531" s="49"/>
      <c r="AE531" s="49"/>
      <c r="AF531" s="49"/>
      <c r="AG531" s="49"/>
      <c r="AH531" s="49"/>
      <c r="AI531" s="49"/>
      <c r="AJ531" s="49"/>
      <c r="AK531" s="49"/>
      <c r="AL531" s="49"/>
      <c r="AM531" s="49"/>
      <c r="AN531" s="49"/>
      <c r="AO531" s="49"/>
      <c r="AP531" s="49"/>
      <c r="AQ531" s="49"/>
      <c r="AR531" s="49"/>
      <c r="AS531" s="49"/>
      <c r="AT531" s="52"/>
      <c r="AU531" s="52"/>
      <c r="AV531" s="52"/>
      <c r="AW531" s="52"/>
      <c r="AX531" s="52"/>
      <c r="AY531" s="52"/>
    </row>
    <row r="532" spans="1:51" ht="19.5" customHeight="1">
      <c r="A532" s="114">
        <v>43360</v>
      </c>
      <c r="B532" s="28" t="s">
        <v>2260</v>
      </c>
      <c r="C532" s="33">
        <v>42.521867</v>
      </c>
      <c r="D532" s="33">
        <v>72.247743</v>
      </c>
      <c r="E532" s="28">
        <v>30</v>
      </c>
      <c r="F532" s="28">
        <v>0</v>
      </c>
      <c r="G532" s="28" t="s">
        <v>768</v>
      </c>
      <c r="H532" s="28" t="str">
        <f t="shared" si="0"/>
        <v>Non-Violent</v>
      </c>
      <c r="I532" s="28" t="s">
        <v>44</v>
      </c>
      <c r="J532" s="34" t="str">
        <f t="shared" si="1"/>
        <v>Livelihood</v>
      </c>
      <c r="K532" s="28" t="s">
        <v>133</v>
      </c>
      <c r="L532" s="34" t="str">
        <f t="shared" si="8"/>
        <v>Other</v>
      </c>
      <c r="M532" s="28"/>
      <c r="N532" s="34" t="str">
        <f t="shared" si="3"/>
        <v/>
      </c>
      <c r="O532" s="28"/>
      <c r="P532" s="28"/>
      <c r="Q532" s="9">
        <f t="shared" si="4"/>
        <v>0</v>
      </c>
      <c r="R532" s="28" t="s">
        <v>59</v>
      </c>
      <c r="S532" s="28"/>
      <c r="T532" s="28" t="s">
        <v>59</v>
      </c>
      <c r="U532" s="34" t="str">
        <f t="shared" si="5"/>
        <v>Local Government</v>
      </c>
      <c r="V532" s="28" t="s">
        <v>48</v>
      </c>
      <c r="W532" s="28"/>
      <c r="X532" s="28"/>
      <c r="Y532" s="34" t="str">
        <f t="shared" si="7"/>
        <v/>
      </c>
      <c r="Z532" s="113" t="s">
        <v>3442</v>
      </c>
      <c r="AA532" s="28" t="s">
        <v>98</v>
      </c>
      <c r="AB532" s="28" t="s">
        <v>3443</v>
      </c>
      <c r="AC532" s="49"/>
      <c r="AD532" s="49"/>
      <c r="AE532" s="49"/>
      <c r="AF532" s="49"/>
      <c r="AG532" s="49"/>
      <c r="AH532" s="49"/>
      <c r="AI532" s="49"/>
      <c r="AJ532" s="49"/>
      <c r="AK532" s="49"/>
      <c r="AL532" s="49"/>
      <c r="AM532" s="49"/>
      <c r="AN532" s="49"/>
      <c r="AO532" s="49"/>
      <c r="AP532" s="49"/>
      <c r="AQ532" s="49"/>
      <c r="AR532" s="49"/>
      <c r="AS532" s="49"/>
      <c r="AT532" s="52"/>
      <c r="AU532" s="52"/>
      <c r="AV532" s="52"/>
      <c r="AW532" s="52"/>
      <c r="AX532" s="52"/>
      <c r="AY532" s="52"/>
    </row>
    <row r="533" spans="1:51" ht="19.5" customHeight="1">
      <c r="A533" s="114">
        <v>43348</v>
      </c>
      <c r="B533" s="28" t="s">
        <v>1990</v>
      </c>
      <c r="C533" s="33">
        <v>42.870533000000002</v>
      </c>
      <c r="D533" s="33">
        <v>74.602495000000005</v>
      </c>
      <c r="E533" s="28">
        <v>10</v>
      </c>
      <c r="F533" s="28">
        <v>0</v>
      </c>
      <c r="G533" s="28" t="s">
        <v>21</v>
      </c>
      <c r="H533" s="28" t="str">
        <f t="shared" si="0"/>
        <v>Rally</v>
      </c>
      <c r="I533" s="28" t="s">
        <v>58</v>
      </c>
      <c r="J533" s="34" t="str">
        <f t="shared" si="1"/>
        <v>Government Services</v>
      </c>
      <c r="K533" s="28"/>
      <c r="L533" s="34" t="str">
        <f t="shared" si="8"/>
        <v/>
      </c>
      <c r="M533" s="28"/>
      <c r="N533" s="34" t="str">
        <f t="shared" si="3"/>
        <v/>
      </c>
      <c r="O533" s="28"/>
      <c r="P533" s="28"/>
      <c r="Q533" s="9">
        <f t="shared" si="4"/>
        <v>0</v>
      </c>
      <c r="R533" s="28" t="s">
        <v>1564</v>
      </c>
      <c r="S533" s="28"/>
      <c r="T533" s="28" t="s">
        <v>24</v>
      </c>
      <c r="U533" s="34" t="str">
        <f t="shared" si="5"/>
        <v>National Government</v>
      </c>
      <c r="V533" s="28" t="s">
        <v>67</v>
      </c>
      <c r="W533" s="28"/>
      <c r="X533" s="28"/>
      <c r="Y533" s="34" t="str">
        <f t="shared" si="7"/>
        <v/>
      </c>
      <c r="Z533" s="113" t="s">
        <v>3444</v>
      </c>
      <c r="AA533" s="28" t="s">
        <v>98</v>
      </c>
      <c r="AB533" s="28" t="s">
        <v>3445</v>
      </c>
      <c r="AC533" s="49"/>
      <c r="AD533" s="49"/>
      <c r="AE533" s="49"/>
      <c r="AF533" s="49"/>
      <c r="AG533" s="49"/>
      <c r="AH533" s="49"/>
      <c r="AI533" s="49"/>
      <c r="AJ533" s="49"/>
      <c r="AK533" s="49"/>
      <c r="AL533" s="49"/>
      <c r="AM533" s="49"/>
      <c r="AN533" s="49"/>
      <c r="AO533" s="49"/>
      <c r="AP533" s="49"/>
      <c r="AQ533" s="49"/>
      <c r="AR533" s="49"/>
      <c r="AS533" s="49"/>
      <c r="AT533" s="52"/>
      <c r="AU533" s="52"/>
      <c r="AV533" s="52"/>
      <c r="AW533" s="52"/>
      <c r="AX533" s="52"/>
      <c r="AY533" s="52"/>
    </row>
    <row r="534" spans="1:51" ht="19.5" customHeight="1">
      <c r="A534" s="114">
        <v>43320</v>
      </c>
      <c r="B534" s="28" t="s">
        <v>1990</v>
      </c>
      <c r="C534" s="33">
        <v>42.876443000000002</v>
      </c>
      <c r="D534" s="33">
        <v>74.586815999999999</v>
      </c>
      <c r="E534" s="28">
        <v>20</v>
      </c>
      <c r="F534" s="28">
        <v>0</v>
      </c>
      <c r="G534" s="28" t="s">
        <v>21</v>
      </c>
      <c r="H534" s="28" t="str">
        <f t="shared" si="0"/>
        <v>Rally</v>
      </c>
      <c r="I534" s="28" t="s">
        <v>22</v>
      </c>
      <c r="J534" s="34" t="str">
        <f t="shared" si="1"/>
        <v>Human Rights</v>
      </c>
      <c r="K534" s="28"/>
      <c r="L534" s="34" t="str">
        <f t="shared" si="8"/>
        <v/>
      </c>
      <c r="M534" s="28"/>
      <c r="N534" s="34" t="str">
        <f t="shared" si="3"/>
        <v/>
      </c>
      <c r="O534" s="28"/>
      <c r="P534" s="28"/>
      <c r="Q534" s="9">
        <f t="shared" si="4"/>
        <v>0</v>
      </c>
      <c r="R534" s="28" t="s">
        <v>590</v>
      </c>
      <c r="S534" s="28"/>
      <c r="T534" s="28" t="s">
        <v>59</v>
      </c>
      <c r="U534" s="34" t="str">
        <f t="shared" si="5"/>
        <v>Local Government</v>
      </c>
      <c r="V534" s="28" t="s">
        <v>67</v>
      </c>
      <c r="W534" s="28"/>
      <c r="X534" s="28"/>
      <c r="Y534" s="34" t="str">
        <f t="shared" si="7"/>
        <v/>
      </c>
      <c r="Z534" s="113" t="s">
        <v>3446</v>
      </c>
      <c r="AA534" s="28" t="s">
        <v>27</v>
      </c>
      <c r="AB534" s="28" t="s">
        <v>3447</v>
      </c>
      <c r="AC534" s="49"/>
      <c r="AD534" s="49"/>
      <c r="AE534" s="49"/>
      <c r="AF534" s="49"/>
      <c r="AG534" s="49"/>
      <c r="AH534" s="49"/>
      <c r="AI534" s="49"/>
      <c r="AJ534" s="49"/>
      <c r="AK534" s="49"/>
      <c r="AL534" s="49"/>
      <c r="AM534" s="49"/>
      <c r="AN534" s="49"/>
      <c r="AO534" s="49"/>
      <c r="AP534" s="49"/>
      <c r="AQ534" s="49"/>
      <c r="AR534" s="49"/>
      <c r="AS534" s="49"/>
      <c r="AT534" s="52"/>
      <c r="AU534" s="52"/>
      <c r="AV534" s="52"/>
      <c r="AW534" s="52"/>
      <c r="AX534" s="52"/>
      <c r="AY534" s="52"/>
    </row>
    <row r="535" spans="1:51" ht="19.5" customHeight="1">
      <c r="A535" s="114">
        <v>43316</v>
      </c>
      <c r="B535" s="28" t="s">
        <v>1990</v>
      </c>
      <c r="C535" s="33">
        <v>42.893200999999998</v>
      </c>
      <c r="D535" s="33">
        <v>74.575102999999999</v>
      </c>
      <c r="E535" s="28">
        <v>5</v>
      </c>
      <c r="F535" s="28">
        <v>5</v>
      </c>
      <c r="G535" s="28" t="s">
        <v>21</v>
      </c>
      <c r="H535" s="28" t="str">
        <f t="shared" si="0"/>
        <v>Rally</v>
      </c>
      <c r="I535" s="28" t="s">
        <v>73</v>
      </c>
      <c r="J535" s="34" t="str">
        <f t="shared" si="1"/>
        <v>Environment &amp; Resource Extraction</v>
      </c>
      <c r="K535" s="28" t="s">
        <v>74</v>
      </c>
      <c r="L535" s="34" t="str">
        <f t="shared" si="8"/>
        <v>Property &amp; Land</v>
      </c>
      <c r="M535" s="28"/>
      <c r="N535" s="34" t="str">
        <f t="shared" si="3"/>
        <v/>
      </c>
      <c r="O535" s="28"/>
      <c r="P535" s="28"/>
      <c r="Q535" s="9">
        <f t="shared" si="4"/>
        <v>0</v>
      </c>
      <c r="R535" s="33" t="s">
        <v>3448</v>
      </c>
      <c r="S535" s="33"/>
      <c r="T535" s="28" t="s">
        <v>59</v>
      </c>
      <c r="U535" s="34" t="str">
        <f t="shared" si="5"/>
        <v>Local Government</v>
      </c>
      <c r="V535" s="33" t="s">
        <v>25</v>
      </c>
      <c r="W535" s="33"/>
      <c r="X535" s="33" t="s">
        <v>900</v>
      </c>
      <c r="Y535" s="34" t="str">
        <f t="shared" si="7"/>
        <v>Violent</v>
      </c>
      <c r="Z535" s="113" t="s">
        <v>3449</v>
      </c>
      <c r="AA535" s="28" t="s">
        <v>27</v>
      </c>
      <c r="AB535" s="118" t="s">
        <v>3450</v>
      </c>
      <c r="AC535" s="49"/>
      <c r="AD535" s="49"/>
      <c r="AE535" s="49"/>
      <c r="AF535" s="49"/>
      <c r="AG535" s="49"/>
      <c r="AH535" s="49"/>
      <c r="AI535" s="49"/>
      <c r="AJ535" s="49"/>
      <c r="AK535" s="49"/>
      <c r="AL535" s="49"/>
      <c r="AM535" s="49"/>
      <c r="AN535" s="49"/>
      <c r="AO535" s="49"/>
      <c r="AP535" s="49"/>
      <c r="AQ535" s="49"/>
      <c r="AR535" s="49"/>
      <c r="AS535" s="49"/>
      <c r="AT535" s="52"/>
      <c r="AU535" s="52"/>
      <c r="AV535" s="52"/>
      <c r="AW535" s="52"/>
      <c r="AX535" s="52"/>
      <c r="AY535" s="52"/>
    </row>
    <row r="536" spans="1:51" ht="19.5" customHeight="1">
      <c r="A536" s="114">
        <v>43314</v>
      </c>
      <c r="B536" s="28" t="s">
        <v>1990</v>
      </c>
      <c r="C536" s="33">
        <v>42.893200999999998</v>
      </c>
      <c r="D536" s="33">
        <v>74.575102999999999</v>
      </c>
      <c r="E536" s="28">
        <v>1</v>
      </c>
      <c r="F536" s="28">
        <v>0</v>
      </c>
      <c r="G536" s="28" t="s">
        <v>21</v>
      </c>
      <c r="H536" s="28" t="str">
        <f t="shared" si="0"/>
        <v>Rally</v>
      </c>
      <c r="I536" s="28" t="s">
        <v>51</v>
      </c>
      <c r="J536" s="34" t="str">
        <f t="shared" si="1"/>
        <v>Justice</v>
      </c>
      <c r="K536" s="28" t="s">
        <v>96</v>
      </c>
      <c r="L536" s="34" t="str">
        <f t="shared" si="8"/>
        <v>Property &amp; Land</v>
      </c>
      <c r="M536" s="28"/>
      <c r="N536" s="34" t="str">
        <f t="shared" si="3"/>
        <v/>
      </c>
      <c r="O536" s="28"/>
      <c r="P536" s="28"/>
      <c r="Q536" s="9">
        <f t="shared" si="4"/>
        <v>0</v>
      </c>
      <c r="R536" s="28" t="s">
        <v>1564</v>
      </c>
      <c r="S536" s="33"/>
      <c r="T536" s="28" t="s">
        <v>24</v>
      </c>
      <c r="U536" s="34" t="str">
        <f t="shared" si="5"/>
        <v>National Government</v>
      </c>
      <c r="V536" s="28" t="s">
        <v>67</v>
      </c>
      <c r="W536" s="33"/>
      <c r="X536" s="33"/>
      <c r="Y536" s="34" t="str">
        <f t="shared" si="7"/>
        <v/>
      </c>
      <c r="Z536" s="113" t="s">
        <v>3451</v>
      </c>
      <c r="AA536" s="28" t="s">
        <v>27</v>
      </c>
      <c r="AB536" s="28" t="s">
        <v>3452</v>
      </c>
      <c r="AC536" s="49"/>
      <c r="AD536" s="49"/>
      <c r="AE536" s="49"/>
      <c r="AF536" s="49"/>
      <c r="AG536" s="49"/>
      <c r="AH536" s="49"/>
      <c r="AI536" s="49"/>
      <c r="AJ536" s="49"/>
      <c r="AK536" s="49"/>
      <c r="AL536" s="49"/>
      <c r="AM536" s="49"/>
      <c r="AN536" s="49"/>
      <c r="AO536" s="49"/>
      <c r="AP536" s="49"/>
      <c r="AQ536" s="49"/>
      <c r="AR536" s="49"/>
      <c r="AS536" s="49"/>
      <c r="AT536" s="52"/>
      <c r="AU536" s="52"/>
      <c r="AV536" s="52"/>
      <c r="AW536" s="52"/>
      <c r="AX536" s="52"/>
      <c r="AY536" s="52"/>
    </row>
    <row r="537" spans="1:51" ht="19.5" customHeight="1">
      <c r="A537" s="114">
        <v>43308</v>
      </c>
      <c r="B537" s="28" t="s">
        <v>3453</v>
      </c>
      <c r="C537" s="33">
        <v>42.856327</v>
      </c>
      <c r="D537" s="33">
        <v>74.435759000000004</v>
      </c>
      <c r="E537" s="28">
        <v>50</v>
      </c>
      <c r="F537" s="28">
        <v>0</v>
      </c>
      <c r="G537" s="28" t="s">
        <v>21</v>
      </c>
      <c r="H537" s="28" t="str">
        <f t="shared" si="0"/>
        <v>Rally</v>
      </c>
      <c r="I537" s="28" t="s">
        <v>129</v>
      </c>
      <c r="J537" s="34" t="str">
        <f t="shared" si="1"/>
        <v>China</v>
      </c>
      <c r="K537" s="28"/>
      <c r="L537" s="34" t="str">
        <f t="shared" si="8"/>
        <v/>
      </c>
      <c r="M537" s="28"/>
      <c r="N537" s="34" t="str">
        <f t="shared" si="3"/>
        <v/>
      </c>
      <c r="O537" s="28"/>
      <c r="P537" s="28"/>
      <c r="Q537" s="9">
        <f t="shared" si="4"/>
        <v>0</v>
      </c>
      <c r="R537" s="28" t="s">
        <v>3454</v>
      </c>
      <c r="S537" s="28"/>
      <c r="T537" s="28" t="s">
        <v>47</v>
      </c>
      <c r="U537" s="34" t="str">
        <f t="shared" si="5"/>
        <v>Foreign Actor</v>
      </c>
      <c r="V537" s="28" t="s">
        <v>48</v>
      </c>
      <c r="W537" s="28"/>
      <c r="X537" s="28"/>
      <c r="Y537" s="34" t="str">
        <f t="shared" si="7"/>
        <v/>
      </c>
      <c r="Z537" s="113" t="s">
        <v>3455</v>
      </c>
      <c r="AA537" s="28" t="s">
        <v>98</v>
      </c>
      <c r="AB537" s="28" t="s">
        <v>3456</v>
      </c>
      <c r="AC537" s="49"/>
      <c r="AD537" s="49"/>
      <c r="AE537" s="49"/>
      <c r="AF537" s="49"/>
      <c r="AG537" s="49"/>
      <c r="AH537" s="49"/>
      <c r="AI537" s="49"/>
      <c r="AJ537" s="49"/>
      <c r="AK537" s="49"/>
      <c r="AL537" s="49"/>
      <c r="AM537" s="49"/>
      <c r="AN537" s="49"/>
      <c r="AO537" s="49"/>
      <c r="AP537" s="49"/>
      <c r="AQ537" s="49"/>
      <c r="AR537" s="49"/>
      <c r="AS537" s="49"/>
      <c r="AT537" s="52"/>
      <c r="AU537" s="52"/>
      <c r="AV537" s="52"/>
      <c r="AW537" s="52"/>
      <c r="AX537" s="52"/>
      <c r="AY537" s="52"/>
    </row>
    <row r="538" spans="1:51" ht="19.5" customHeight="1">
      <c r="A538" s="114">
        <v>43297</v>
      </c>
      <c r="B538" s="28" t="s">
        <v>1990</v>
      </c>
      <c r="C538" s="33">
        <v>42.876286</v>
      </c>
      <c r="D538" s="33">
        <v>74.600151999999994</v>
      </c>
      <c r="E538" s="28">
        <v>10</v>
      </c>
      <c r="F538" s="28">
        <v>0</v>
      </c>
      <c r="G538" s="28" t="s">
        <v>21</v>
      </c>
      <c r="H538" s="28" t="str">
        <f t="shared" si="0"/>
        <v>Rally</v>
      </c>
      <c r="I538" s="28" t="s">
        <v>282</v>
      </c>
      <c r="J538" s="34" t="str">
        <f t="shared" si="1"/>
        <v>Property &amp; Land</v>
      </c>
      <c r="K538" s="28"/>
      <c r="L538" s="34" t="str">
        <f t="shared" si="8"/>
        <v/>
      </c>
      <c r="M538" s="28"/>
      <c r="N538" s="34" t="str">
        <f t="shared" si="3"/>
        <v/>
      </c>
      <c r="O538" s="28"/>
      <c r="P538" s="28"/>
      <c r="Q538" s="9">
        <f t="shared" si="4"/>
        <v>0</v>
      </c>
      <c r="R538" s="28" t="s">
        <v>1564</v>
      </c>
      <c r="S538" s="28"/>
      <c r="T538" s="28" t="s">
        <v>24</v>
      </c>
      <c r="U538" s="34" t="str">
        <f t="shared" si="5"/>
        <v>National Government</v>
      </c>
      <c r="V538" s="28" t="s">
        <v>205</v>
      </c>
      <c r="W538" s="28"/>
      <c r="X538" s="28"/>
      <c r="Y538" s="34" t="str">
        <f t="shared" si="7"/>
        <v/>
      </c>
      <c r="Z538" s="113" t="s">
        <v>3457</v>
      </c>
      <c r="AA538" s="28" t="s">
        <v>27</v>
      </c>
      <c r="AB538" s="118" t="s">
        <v>3458</v>
      </c>
      <c r="AC538" s="49"/>
      <c r="AD538" s="49"/>
      <c r="AE538" s="49"/>
      <c r="AF538" s="49"/>
      <c r="AG538" s="49"/>
      <c r="AH538" s="49"/>
      <c r="AI538" s="49"/>
      <c r="AJ538" s="49"/>
      <c r="AK538" s="49"/>
      <c r="AL538" s="49"/>
      <c r="AM538" s="49"/>
      <c r="AN538" s="49"/>
      <c r="AO538" s="49"/>
      <c r="AP538" s="49"/>
      <c r="AQ538" s="49"/>
      <c r="AR538" s="49"/>
      <c r="AS538" s="49"/>
      <c r="AT538" s="52"/>
      <c r="AU538" s="52"/>
      <c r="AV538" s="52"/>
      <c r="AW538" s="52"/>
      <c r="AX538" s="52"/>
      <c r="AY538" s="52"/>
    </row>
    <row r="539" spans="1:51" ht="19.5" customHeight="1">
      <c r="A539" s="114">
        <v>43286</v>
      </c>
      <c r="B539" s="28" t="s">
        <v>1990</v>
      </c>
      <c r="C539" s="33">
        <v>42.876286</v>
      </c>
      <c r="D539" s="33">
        <v>74.600151999999994</v>
      </c>
      <c r="E539" s="28">
        <v>10</v>
      </c>
      <c r="F539" s="28">
        <v>0</v>
      </c>
      <c r="G539" s="28" t="s">
        <v>21</v>
      </c>
      <c r="H539" s="28" t="str">
        <f t="shared" si="0"/>
        <v>Rally</v>
      </c>
      <c r="I539" s="28" t="s">
        <v>63</v>
      </c>
      <c r="J539" s="34" t="str">
        <f t="shared" si="1"/>
        <v>Justice</v>
      </c>
      <c r="K539" s="28"/>
      <c r="L539" s="34" t="str">
        <f t="shared" si="8"/>
        <v/>
      </c>
      <c r="M539" s="28"/>
      <c r="N539" s="34" t="str">
        <f t="shared" si="3"/>
        <v/>
      </c>
      <c r="O539" s="28"/>
      <c r="P539" s="28"/>
      <c r="Q539" s="9">
        <f t="shared" si="4"/>
        <v>0</v>
      </c>
      <c r="R539" s="28" t="s">
        <v>75</v>
      </c>
      <c r="S539" s="28"/>
      <c r="T539" s="28" t="s">
        <v>24</v>
      </c>
      <c r="U539" s="34" t="str">
        <f t="shared" si="5"/>
        <v>National Government</v>
      </c>
      <c r="V539" s="28" t="s">
        <v>205</v>
      </c>
      <c r="W539" s="28"/>
      <c r="X539" s="28"/>
      <c r="Y539" s="34" t="str">
        <f t="shared" si="7"/>
        <v/>
      </c>
      <c r="Z539" s="113" t="s">
        <v>3459</v>
      </c>
      <c r="AA539" s="28" t="s">
        <v>98</v>
      </c>
      <c r="AB539" s="28" t="s">
        <v>3460</v>
      </c>
      <c r="AC539" s="87"/>
      <c r="AD539" s="49"/>
      <c r="AE539" s="49"/>
      <c r="AF539" s="49"/>
      <c r="AG539" s="49"/>
      <c r="AH539" s="49"/>
      <c r="AI539" s="49"/>
      <c r="AJ539" s="49"/>
      <c r="AK539" s="49"/>
      <c r="AL539" s="49"/>
      <c r="AM539" s="49"/>
      <c r="AN539" s="49"/>
      <c r="AO539" s="49"/>
      <c r="AP539" s="49"/>
      <c r="AQ539" s="49"/>
      <c r="AR539" s="49"/>
      <c r="AS539" s="49"/>
      <c r="AT539" s="52"/>
      <c r="AU539" s="52"/>
      <c r="AV539" s="52"/>
      <c r="AW539" s="52"/>
      <c r="AX539" s="52"/>
      <c r="AY539" s="52"/>
    </row>
    <row r="540" spans="1:51" ht="19.5" customHeight="1">
      <c r="A540" s="114">
        <v>43285</v>
      </c>
      <c r="B540" s="28" t="s">
        <v>1990</v>
      </c>
      <c r="C540" s="33">
        <v>42.879430999999997</v>
      </c>
      <c r="D540" s="33">
        <v>74.605473000000003</v>
      </c>
      <c r="E540" s="28">
        <v>6</v>
      </c>
      <c r="F540" s="28">
        <v>0</v>
      </c>
      <c r="G540" s="28" t="s">
        <v>21</v>
      </c>
      <c r="H540" s="28" t="str">
        <f t="shared" si="0"/>
        <v>Rally</v>
      </c>
      <c r="I540" s="28" t="s">
        <v>73</v>
      </c>
      <c r="J540" s="34" t="str">
        <f t="shared" si="1"/>
        <v>Environment &amp; Resource Extraction</v>
      </c>
      <c r="K540" s="28"/>
      <c r="L540" s="34" t="str">
        <f t="shared" si="8"/>
        <v/>
      </c>
      <c r="M540" s="28"/>
      <c r="N540" s="34" t="str">
        <f t="shared" si="3"/>
        <v/>
      </c>
      <c r="O540" s="28"/>
      <c r="P540" s="28"/>
      <c r="Q540" s="9">
        <f t="shared" si="4"/>
        <v>0</v>
      </c>
      <c r="R540" s="118" t="s">
        <v>3461</v>
      </c>
      <c r="S540" s="28"/>
      <c r="T540" s="28" t="s">
        <v>24</v>
      </c>
      <c r="U540" s="34" t="str">
        <f t="shared" si="5"/>
        <v>National Government</v>
      </c>
      <c r="V540" s="28" t="s">
        <v>205</v>
      </c>
      <c r="W540" s="28"/>
      <c r="X540" s="28"/>
      <c r="Y540" s="34" t="str">
        <f t="shared" si="7"/>
        <v/>
      </c>
      <c r="Z540" s="113" t="s">
        <v>3462</v>
      </c>
      <c r="AA540" s="28" t="s">
        <v>27</v>
      </c>
      <c r="AB540" s="28" t="s">
        <v>3463</v>
      </c>
      <c r="AC540" s="87"/>
      <c r="AD540" s="49"/>
      <c r="AE540" s="49"/>
      <c r="AF540" s="49"/>
      <c r="AG540" s="49"/>
      <c r="AH540" s="49"/>
      <c r="AI540" s="49"/>
      <c r="AJ540" s="49"/>
      <c r="AK540" s="49"/>
      <c r="AL540" s="49"/>
      <c r="AM540" s="49"/>
      <c r="AN540" s="49"/>
      <c r="AO540" s="49"/>
      <c r="AP540" s="49"/>
      <c r="AQ540" s="49"/>
      <c r="AR540" s="49"/>
      <c r="AS540" s="49"/>
      <c r="AT540" s="52"/>
      <c r="AU540" s="52"/>
      <c r="AV540" s="52"/>
      <c r="AW540" s="52"/>
      <c r="AX540" s="52"/>
      <c r="AY540" s="52"/>
    </row>
    <row r="541" spans="1:51" ht="19.5" customHeight="1">
      <c r="A541" s="114">
        <v>43278</v>
      </c>
      <c r="B541" s="28" t="s">
        <v>3464</v>
      </c>
      <c r="C541" s="33">
        <v>42.486581000000001</v>
      </c>
      <c r="D541" s="33">
        <v>71.937445999999994</v>
      </c>
      <c r="E541" s="28">
        <v>100</v>
      </c>
      <c r="F541" s="28">
        <v>0</v>
      </c>
      <c r="G541" s="28" t="s">
        <v>21</v>
      </c>
      <c r="H541" s="28" t="str">
        <f t="shared" si="0"/>
        <v>Rally</v>
      </c>
      <c r="I541" s="28" t="s">
        <v>73</v>
      </c>
      <c r="J541" s="34" t="str">
        <f t="shared" si="1"/>
        <v>Environment &amp; Resource Extraction</v>
      </c>
      <c r="K541" s="28" t="s">
        <v>45</v>
      </c>
      <c r="L541" s="34" t="str">
        <f t="shared" si="8"/>
        <v>Environment &amp; Resource Extraction</v>
      </c>
      <c r="M541" s="28" t="s">
        <v>129</v>
      </c>
      <c r="N541" s="34" t="str">
        <f t="shared" si="3"/>
        <v>China</v>
      </c>
      <c r="O541" s="28"/>
      <c r="P541" s="28"/>
      <c r="Q541" s="9">
        <f t="shared" si="4"/>
        <v>0</v>
      </c>
      <c r="R541" s="33" t="s">
        <v>3465</v>
      </c>
      <c r="S541" s="33"/>
      <c r="T541" s="28" t="s">
        <v>47</v>
      </c>
      <c r="U541" s="34" t="str">
        <f t="shared" si="5"/>
        <v>Foreign Actor</v>
      </c>
      <c r="V541" s="33" t="s">
        <v>67</v>
      </c>
      <c r="W541" s="33"/>
      <c r="X541" s="33"/>
      <c r="Y541" s="34" t="str">
        <f t="shared" si="7"/>
        <v/>
      </c>
      <c r="Z541" s="113" t="s">
        <v>3466</v>
      </c>
      <c r="AA541" s="28" t="s">
        <v>27</v>
      </c>
      <c r="AB541" s="28" t="s">
        <v>3467</v>
      </c>
      <c r="AC541" s="49"/>
      <c r="AD541" s="49"/>
      <c r="AE541" s="49"/>
      <c r="AF541" s="49"/>
      <c r="AG541" s="49"/>
      <c r="AH541" s="49"/>
      <c r="AI541" s="49"/>
      <c r="AJ541" s="49"/>
      <c r="AK541" s="49"/>
      <c r="AL541" s="49"/>
      <c r="AM541" s="49"/>
      <c r="AN541" s="49"/>
      <c r="AO541" s="49"/>
      <c r="AP541" s="49"/>
      <c r="AQ541" s="49"/>
      <c r="AR541" s="49"/>
      <c r="AS541" s="49"/>
      <c r="AT541" s="52"/>
      <c r="AU541" s="52"/>
      <c r="AV541" s="52"/>
      <c r="AW541" s="52"/>
      <c r="AX541" s="52"/>
      <c r="AY541" s="52"/>
    </row>
    <row r="542" spans="1:51" ht="19.5" customHeight="1">
      <c r="A542" s="114">
        <v>43277</v>
      </c>
      <c r="B542" s="28" t="s">
        <v>1990</v>
      </c>
      <c r="C542" s="33">
        <v>42.876207999999998</v>
      </c>
      <c r="D542" s="33">
        <v>74.600087000000002</v>
      </c>
      <c r="E542" s="28">
        <v>1</v>
      </c>
      <c r="F542" s="28">
        <v>0</v>
      </c>
      <c r="G542" s="28" t="s">
        <v>21</v>
      </c>
      <c r="H542" s="28" t="str">
        <f t="shared" si="0"/>
        <v>Rally</v>
      </c>
      <c r="I542" s="28" t="s">
        <v>51</v>
      </c>
      <c r="J542" s="34" t="str">
        <f t="shared" si="1"/>
        <v>Justice</v>
      </c>
      <c r="K542" s="28" t="s">
        <v>96</v>
      </c>
      <c r="L542" s="34" t="str">
        <f t="shared" si="8"/>
        <v>Property &amp; Land</v>
      </c>
      <c r="M542" s="28"/>
      <c r="N542" s="34" t="str">
        <f t="shared" si="3"/>
        <v/>
      </c>
      <c r="O542" s="28"/>
      <c r="P542" s="28"/>
      <c r="Q542" s="9">
        <f t="shared" si="4"/>
        <v>0</v>
      </c>
      <c r="R542" s="28" t="s">
        <v>1564</v>
      </c>
      <c r="S542" s="33"/>
      <c r="T542" s="28" t="s">
        <v>24</v>
      </c>
      <c r="U542" s="34" t="str">
        <f t="shared" si="5"/>
        <v>National Government</v>
      </c>
      <c r="V542" s="28" t="s">
        <v>67</v>
      </c>
      <c r="W542" s="33"/>
      <c r="X542" s="33"/>
      <c r="Y542" s="34" t="str">
        <f t="shared" si="7"/>
        <v/>
      </c>
      <c r="Z542" s="113" t="s">
        <v>3468</v>
      </c>
      <c r="AA542" s="28" t="s">
        <v>98</v>
      </c>
      <c r="AB542" s="28" t="s">
        <v>3469</v>
      </c>
      <c r="AC542" s="49"/>
      <c r="AD542" s="49"/>
      <c r="AE542" s="49"/>
      <c r="AF542" s="49"/>
      <c r="AG542" s="49"/>
      <c r="AH542" s="49"/>
      <c r="AI542" s="49"/>
      <c r="AJ542" s="49"/>
      <c r="AK542" s="49"/>
      <c r="AL542" s="49"/>
      <c r="AM542" s="49"/>
      <c r="AN542" s="49"/>
      <c r="AO542" s="49"/>
      <c r="AP542" s="49"/>
      <c r="AQ542" s="49"/>
      <c r="AR542" s="49"/>
      <c r="AS542" s="49"/>
      <c r="AT542" s="52"/>
      <c r="AU542" s="52"/>
      <c r="AV542" s="52"/>
      <c r="AW542" s="52"/>
      <c r="AX542" s="52"/>
      <c r="AY542" s="52"/>
    </row>
    <row r="543" spans="1:51" ht="19.5" customHeight="1">
      <c r="A543" s="114">
        <v>43271</v>
      </c>
      <c r="B543" s="28" t="s">
        <v>1990</v>
      </c>
      <c r="C543" s="33">
        <v>42.876207999999998</v>
      </c>
      <c r="D543" s="33">
        <v>74.600087000000002</v>
      </c>
      <c r="E543" s="28">
        <v>5</v>
      </c>
      <c r="F543" s="28">
        <v>0</v>
      </c>
      <c r="G543" s="28" t="s">
        <v>21</v>
      </c>
      <c r="H543" s="28" t="str">
        <f t="shared" si="0"/>
        <v>Rally</v>
      </c>
      <c r="I543" s="28" t="s">
        <v>63</v>
      </c>
      <c r="J543" s="34" t="str">
        <f t="shared" si="1"/>
        <v>Justice</v>
      </c>
      <c r="K543" s="28" t="s">
        <v>64</v>
      </c>
      <c r="L543" s="34" t="str">
        <f t="shared" si="8"/>
        <v>Human Rights</v>
      </c>
      <c r="M543" s="28" t="s">
        <v>395</v>
      </c>
      <c r="N543" s="34" t="str">
        <f t="shared" si="3"/>
        <v>Human Rights</v>
      </c>
      <c r="O543" s="28"/>
      <c r="P543" s="28"/>
      <c r="Q543" s="9">
        <f t="shared" si="4"/>
        <v>0</v>
      </c>
      <c r="R543" s="28" t="s">
        <v>75</v>
      </c>
      <c r="S543" s="28"/>
      <c r="T543" s="28" t="s">
        <v>24</v>
      </c>
      <c r="U543" s="34" t="str">
        <f t="shared" si="5"/>
        <v>National Government</v>
      </c>
      <c r="V543" s="28" t="s">
        <v>67</v>
      </c>
      <c r="W543" s="28"/>
      <c r="X543" s="28"/>
      <c r="Y543" s="34" t="str">
        <f t="shared" si="7"/>
        <v/>
      </c>
      <c r="Z543" s="113" t="s">
        <v>3470</v>
      </c>
      <c r="AA543" s="28" t="s">
        <v>27</v>
      </c>
      <c r="AB543" s="118" t="s">
        <v>3471</v>
      </c>
      <c r="AC543" s="49"/>
      <c r="AD543" s="49"/>
      <c r="AE543" s="49"/>
      <c r="AF543" s="49"/>
      <c r="AG543" s="49"/>
      <c r="AH543" s="49"/>
      <c r="AI543" s="49"/>
      <c r="AJ543" s="49"/>
      <c r="AK543" s="49"/>
      <c r="AL543" s="49"/>
      <c r="AM543" s="49"/>
      <c r="AN543" s="49"/>
      <c r="AO543" s="49"/>
      <c r="AP543" s="49"/>
      <c r="AQ543" s="49"/>
      <c r="AR543" s="49"/>
      <c r="AS543" s="49"/>
      <c r="AT543" s="52"/>
      <c r="AU543" s="52"/>
      <c r="AV543" s="52"/>
      <c r="AW543" s="52"/>
      <c r="AX543" s="52"/>
      <c r="AY543" s="52"/>
    </row>
    <row r="544" spans="1:51" ht="19.5" customHeight="1">
      <c r="A544" s="114">
        <v>43269</v>
      </c>
      <c r="B544" s="28" t="s">
        <v>3472</v>
      </c>
      <c r="C544" s="33">
        <v>41.475861000000002</v>
      </c>
      <c r="D544" s="33">
        <v>71.167460000000005</v>
      </c>
      <c r="E544" s="28">
        <v>100</v>
      </c>
      <c r="F544" s="28">
        <v>0</v>
      </c>
      <c r="G544" s="28" t="s">
        <v>21</v>
      </c>
      <c r="H544" s="28" t="str">
        <f t="shared" si="0"/>
        <v>Rally</v>
      </c>
      <c r="I544" s="28" t="s">
        <v>73</v>
      </c>
      <c r="J544" s="34" t="str">
        <f t="shared" si="1"/>
        <v>Environment &amp; Resource Extraction</v>
      </c>
      <c r="K544" s="28" t="s">
        <v>45</v>
      </c>
      <c r="L544" s="34" t="str">
        <f t="shared" si="8"/>
        <v>Environment &amp; Resource Extraction</v>
      </c>
      <c r="M544" s="28" t="s">
        <v>129</v>
      </c>
      <c r="N544" s="34" t="str">
        <f t="shared" si="3"/>
        <v>China</v>
      </c>
      <c r="O544" s="28"/>
      <c r="P544" s="28"/>
      <c r="Q544" s="9">
        <f t="shared" si="4"/>
        <v>0</v>
      </c>
      <c r="R544" s="28" t="s">
        <v>3473</v>
      </c>
      <c r="S544" s="28"/>
      <c r="T544" s="28" t="s">
        <v>47</v>
      </c>
      <c r="U544" s="34" t="str">
        <f t="shared" si="5"/>
        <v>Foreign Actor</v>
      </c>
      <c r="V544" s="28" t="s">
        <v>48</v>
      </c>
      <c r="W544" s="28"/>
      <c r="X544" s="28"/>
      <c r="Y544" s="34" t="str">
        <f t="shared" si="7"/>
        <v/>
      </c>
      <c r="Z544" s="113" t="s">
        <v>3474</v>
      </c>
      <c r="AA544" s="28" t="s">
        <v>98</v>
      </c>
      <c r="AB544" s="28" t="s">
        <v>3475</v>
      </c>
      <c r="AC544" s="49"/>
      <c r="AD544" s="49"/>
      <c r="AE544" s="49"/>
      <c r="AF544" s="49"/>
      <c r="AG544" s="49"/>
      <c r="AH544" s="49"/>
      <c r="AI544" s="49"/>
      <c r="AJ544" s="49"/>
      <c r="AK544" s="49"/>
      <c r="AL544" s="49"/>
      <c r="AM544" s="49"/>
      <c r="AN544" s="49"/>
      <c r="AO544" s="49"/>
      <c r="AP544" s="49"/>
      <c r="AQ544" s="49"/>
      <c r="AR544" s="49"/>
      <c r="AS544" s="49"/>
      <c r="AT544" s="52"/>
      <c r="AU544" s="52"/>
      <c r="AV544" s="52"/>
      <c r="AW544" s="52"/>
      <c r="AX544" s="52"/>
      <c r="AY544" s="52"/>
    </row>
    <row r="545" spans="1:51" ht="19.5" customHeight="1">
      <c r="A545" s="114">
        <v>43269</v>
      </c>
      <c r="B545" s="28" t="s">
        <v>1990</v>
      </c>
      <c r="C545" s="33">
        <v>42.834789999999998</v>
      </c>
      <c r="D545" s="33">
        <v>74.585164000000006</v>
      </c>
      <c r="E545" s="28">
        <v>10</v>
      </c>
      <c r="F545" s="28">
        <v>0</v>
      </c>
      <c r="G545" s="28" t="s">
        <v>444</v>
      </c>
      <c r="H545" s="28" t="str">
        <f t="shared" si="0"/>
        <v>Non-Violent</v>
      </c>
      <c r="I545" s="28" t="s">
        <v>63</v>
      </c>
      <c r="J545" s="34" t="str">
        <f t="shared" si="1"/>
        <v>Justice</v>
      </c>
      <c r="K545" s="28" t="s">
        <v>64</v>
      </c>
      <c r="L545" s="34" t="str">
        <f t="shared" si="8"/>
        <v>Human Rights</v>
      </c>
      <c r="M545" s="28" t="s">
        <v>395</v>
      </c>
      <c r="N545" s="34" t="str">
        <f t="shared" si="3"/>
        <v>Human Rights</v>
      </c>
      <c r="O545" s="28"/>
      <c r="P545" s="28"/>
      <c r="Q545" s="9">
        <f t="shared" si="4"/>
        <v>0</v>
      </c>
      <c r="R545" s="28" t="s">
        <v>24</v>
      </c>
      <c r="S545" s="28"/>
      <c r="T545" s="28" t="s">
        <v>137</v>
      </c>
      <c r="U545" s="34" t="str">
        <f t="shared" si="5"/>
        <v>Foreign Actor</v>
      </c>
      <c r="V545" s="28" t="s">
        <v>205</v>
      </c>
      <c r="W545" s="28"/>
      <c r="X545" s="28"/>
      <c r="Y545" s="34" t="str">
        <f t="shared" si="7"/>
        <v/>
      </c>
      <c r="Z545" s="113" t="s">
        <v>3476</v>
      </c>
      <c r="AA545" s="28" t="s">
        <v>98</v>
      </c>
      <c r="AB545" s="28" t="s">
        <v>3477</v>
      </c>
      <c r="AC545" s="49"/>
      <c r="AD545" s="49"/>
      <c r="AE545" s="49"/>
      <c r="AF545" s="49"/>
      <c r="AG545" s="49"/>
      <c r="AH545" s="49"/>
      <c r="AI545" s="49"/>
      <c r="AJ545" s="49"/>
      <c r="AK545" s="49"/>
      <c r="AL545" s="49"/>
      <c r="AM545" s="49"/>
      <c r="AN545" s="49"/>
      <c r="AO545" s="49"/>
      <c r="AP545" s="49"/>
      <c r="AQ545" s="49"/>
      <c r="AR545" s="49"/>
      <c r="AS545" s="49"/>
      <c r="AT545" s="52"/>
      <c r="AU545" s="52"/>
      <c r="AV545" s="52"/>
      <c r="AW545" s="52"/>
      <c r="AX545" s="52"/>
      <c r="AY545" s="52"/>
    </row>
    <row r="546" spans="1:51" ht="19.5" customHeight="1">
      <c r="A546" s="114">
        <v>43263</v>
      </c>
      <c r="B546" s="28" t="s">
        <v>3472</v>
      </c>
      <c r="C546" s="33">
        <v>41.516928999999998</v>
      </c>
      <c r="D546" s="33">
        <v>71.140831000000006</v>
      </c>
      <c r="E546" s="28">
        <v>150</v>
      </c>
      <c r="F546" s="28">
        <v>16</v>
      </c>
      <c r="G546" s="28" t="s">
        <v>21</v>
      </c>
      <c r="H546" s="28" t="str">
        <f t="shared" si="0"/>
        <v>Rally</v>
      </c>
      <c r="I546" s="28" t="s">
        <v>73</v>
      </c>
      <c r="J546" s="34" t="str">
        <f t="shared" si="1"/>
        <v>Environment &amp; Resource Extraction</v>
      </c>
      <c r="K546" s="28" t="s">
        <v>45</v>
      </c>
      <c r="L546" s="34" t="str">
        <f t="shared" si="8"/>
        <v>Environment &amp; Resource Extraction</v>
      </c>
      <c r="M546" s="28" t="s">
        <v>129</v>
      </c>
      <c r="N546" s="34" t="str">
        <f t="shared" si="3"/>
        <v>China</v>
      </c>
      <c r="O546" s="28"/>
      <c r="P546" s="28"/>
      <c r="Q546" s="9">
        <f t="shared" si="4"/>
        <v>0</v>
      </c>
      <c r="R546" s="33" t="s">
        <v>3473</v>
      </c>
      <c r="S546" s="33"/>
      <c r="T546" s="28" t="s">
        <v>47</v>
      </c>
      <c r="U546" s="34" t="str">
        <f t="shared" si="5"/>
        <v>Foreign Actor</v>
      </c>
      <c r="V546" s="33" t="s">
        <v>900</v>
      </c>
      <c r="W546" s="33"/>
      <c r="X546" s="33" t="s">
        <v>25</v>
      </c>
      <c r="Y546" s="34" t="str">
        <f t="shared" si="7"/>
        <v>Violent</v>
      </c>
      <c r="Z546" s="113" t="s">
        <v>3478</v>
      </c>
      <c r="AA546" s="28" t="s">
        <v>27</v>
      </c>
      <c r="AB546" s="28" t="s">
        <v>3479</v>
      </c>
      <c r="AC546" s="49"/>
      <c r="AD546" s="49"/>
      <c r="AE546" s="49"/>
      <c r="AF546" s="49"/>
      <c r="AG546" s="49"/>
      <c r="AH546" s="49"/>
      <c r="AI546" s="49"/>
      <c r="AJ546" s="49"/>
      <c r="AK546" s="49"/>
      <c r="AL546" s="49"/>
      <c r="AM546" s="49"/>
      <c r="AN546" s="49"/>
      <c r="AO546" s="49"/>
      <c r="AP546" s="49"/>
      <c r="AQ546" s="49"/>
      <c r="AR546" s="49"/>
      <c r="AS546" s="49"/>
      <c r="AT546" s="52"/>
      <c r="AU546" s="52"/>
      <c r="AV546" s="52"/>
      <c r="AW546" s="52"/>
      <c r="AX546" s="52"/>
      <c r="AY546" s="52"/>
    </row>
    <row r="547" spans="1:51" ht="19.5" customHeight="1">
      <c r="A547" s="114">
        <v>43260</v>
      </c>
      <c r="B547" s="28" t="s">
        <v>1990</v>
      </c>
      <c r="C547" s="33">
        <v>42.878047000000002</v>
      </c>
      <c r="D547" s="33">
        <v>74.614249999999998</v>
      </c>
      <c r="E547" s="28">
        <v>200</v>
      </c>
      <c r="F547" s="28">
        <v>0</v>
      </c>
      <c r="G547" s="28" t="s">
        <v>21</v>
      </c>
      <c r="H547" s="28" t="str">
        <f t="shared" si="0"/>
        <v>Rally</v>
      </c>
      <c r="I547" s="28" t="s">
        <v>378</v>
      </c>
      <c r="J547" s="34" t="str">
        <f t="shared" si="1"/>
        <v>Human Rights</v>
      </c>
      <c r="K547" s="28" t="s">
        <v>64</v>
      </c>
      <c r="L547" s="34" t="str">
        <f t="shared" si="8"/>
        <v>Human Rights</v>
      </c>
      <c r="M547" s="28"/>
      <c r="N547" s="34" t="str">
        <f t="shared" si="3"/>
        <v/>
      </c>
      <c r="O547" s="28"/>
      <c r="P547" s="28"/>
      <c r="Q547" s="9">
        <f t="shared" si="4"/>
        <v>0</v>
      </c>
      <c r="R547" s="28" t="s">
        <v>1564</v>
      </c>
      <c r="S547" s="28"/>
      <c r="T547" s="28" t="s">
        <v>24</v>
      </c>
      <c r="U547" s="34" t="str">
        <f t="shared" si="5"/>
        <v>National Government</v>
      </c>
      <c r="V547" s="28" t="s">
        <v>67</v>
      </c>
      <c r="W547" s="28"/>
      <c r="X547" s="28"/>
      <c r="Y547" s="34" t="str">
        <f t="shared" si="7"/>
        <v/>
      </c>
      <c r="Z547" s="113" t="s">
        <v>3480</v>
      </c>
      <c r="AA547" s="28" t="s">
        <v>27</v>
      </c>
      <c r="AB547" s="118" t="s">
        <v>3481</v>
      </c>
      <c r="AC547" s="49"/>
      <c r="AD547" s="49"/>
      <c r="AE547" s="49"/>
      <c r="AF547" s="49"/>
      <c r="AG547" s="49"/>
      <c r="AH547" s="49"/>
      <c r="AI547" s="49"/>
      <c r="AJ547" s="49"/>
      <c r="AK547" s="49"/>
      <c r="AL547" s="49"/>
      <c r="AM547" s="49"/>
      <c r="AN547" s="49"/>
      <c r="AO547" s="49"/>
      <c r="AP547" s="49"/>
      <c r="AQ547" s="49"/>
      <c r="AR547" s="49"/>
      <c r="AS547" s="49"/>
      <c r="AT547" s="52"/>
      <c r="AU547" s="52"/>
      <c r="AV547" s="52"/>
      <c r="AW547" s="52"/>
      <c r="AX547" s="52"/>
      <c r="AY547" s="52"/>
    </row>
    <row r="548" spans="1:51" ht="19.5" customHeight="1">
      <c r="A548" s="114">
        <v>43256</v>
      </c>
      <c r="B548" s="28" t="s">
        <v>2449</v>
      </c>
      <c r="C548" s="33">
        <v>42.988394999999997</v>
      </c>
      <c r="D548" s="33">
        <v>74.731672000000003</v>
      </c>
      <c r="E548" s="28">
        <v>59</v>
      </c>
      <c r="F548" s="28">
        <v>0</v>
      </c>
      <c r="G548" s="28" t="s">
        <v>21</v>
      </c>
      <c r="H548" s="28" t="str">
        <f t="shared" si="0"/>
        <v>Rally</v>
      </c>
      <c r="I548" s="28" t="s">
        <v>64</v>
      </c>
      <c r="J548" s="34" t="str">
        <f t="shared" si="1"/>
        <v>Human Rights</v>
      </c>
      <c r="K548" s="28"/>
      <c r="L548" s="34" t="str">
        <f t="shared" si="8"/>
        <v/>
      </c>
      <c r="M548" s="28"/>
      <c r="N548" s="34" t="str">
        <f t="shared" si="3"/>
        <v/>
      </c>
      <c r="O548" s="28"/>
      <c r="P548" s="28"/>
      <c r="Q548" s="9">
        <f t="shared" si="4"/>
        <v>0</v>
      </c>
      <c r="R548" s="118" t="s">
        <v>3482</v>
      </c>
      <c r="S548" s="28"/>
      <c r="T548" s="28" t="s">
        <v>24</v>
      </c>
      <c r="U548" s="34" t="str">
        <f t="shared" si="5"/>
        <v>National Government</v>
      </c>
      <c r="V548" s="28" t="s">
        <v>48</v>
      </c>
      <c r="W548" s="28"/>
      <c r="X548" s="28"/>
      <c r="Y548" s="34" t="str">
        <f t="shared" si="7"/>
        <v/>
      </c>
      <c r="Z548" s="113" t="s">
        <v>3483</v>
      </c>
      <c r="AA548" s="28" t="s">
        <v>27</v>
      </c>
      <c r="AB548" s="28" t="s">
        <v>3484</v>
      </c>
      <c r="AC548" s="49"/>
      <c r="AD548" s="49"/>
      <c r="AE548" s="49"/>
      <c r="AF548" s="49"/>
      <c r="AG548" s="49"/>
      <c r="AH548" s="49"/>
      <c r="AI548" s="49"/>
      <c r="AJ548" s="49"/>
      <c r="AK548" s="49"/>
      <c r="AL548" s="49"/>
      <c r="AM548" s="49"/>
      <c r="AN548" s="49"/>
      <c r="AO548" s="49"/>
      <c r="AP548" s="49"/>
      <c r="AQ548" s="49"/>
      <c r="AR548" s="49"/>
      <c r="AS548" s="49"/>
      <c r="AT548" s="52"/>
      <c r="AU548" s="52"/>
      <c r="AV548" s="52"/>
      <c r="AW548" s="52"/>
      <c r="AX548" s="52"/>
      <c r="AY548" s="52"/>
    </row>
    <row r="549" spans="1:51" ht="19.5" customHeight="1">
      <c r="A549" s="114">
        <v>43255</v>
      </c>
      <c r="B549" s="28" t="s">
        <v>1990</v>
      </c>
      <c r="C549" s="33">
        <v>42.876207999999998</v>
      </c>
      <c r="D549" s="33">
        <v>74.600087000000002</v>
      </c>
      <c r="E549" s="28">
        <v>20</v>
      </c>
      <c r="F549" s="28">
        <v>0</v>
      </c>
      <c r="G549" s="28" t="s">
        <v>43</v>
      </c>
      <c r="H549" s="28" t="str">
        <f t="shared" si="0"/>
        <v>Disruptive</v>
      </c>
      <c r="I549" s="28" t="s">
        <v>96</v>
      </c>
      <c r="J549" s="34" t="str">
        <f t="shared" si="1"/>
        <v>Property &amp; Land</v>
      </c>
      <c r="K549" s="28" t="s">
        <v>266</v>
      </c>
      <c r="L549" s="34" t="str">
        <f t="shared" si="8"/>
        <v>Finance</v>
      </c>
      <c r="M549" s="28" t="s">
        <v>51</v>
      </c>
      <c r="N549" s="34" t="str">
        <f t="shared" si="3"/>
        <v>Justice</v>
      </c>
      <c r="O549" s="28"/>
      <c r="P549" s="28"/>
      <c r="Q549" s="9">
        <f t="shared" si="4"/>
        <v>0</v>
      </c>
      <c r="R549" s="33" t="s">
        <v>3485</v>
      </c>
      <c r="S549" s="33" t="s">
        <v>3486</v>
      </c>
      <c r="T549" s="28" t="s">
        <v>81</v>
      </c>
      <c r="U549" s="34" t="str">
        <f t="shared" si="5"/>
        <v>Local Non-Gov Actor</v>
      </c>
      <c r="V549" s="28"/>
      <c r="W549" s="28"/>
      <c r="X549" s="28"/>
      <c r="Y549" s="34" t="str">
        <f t="shared" si="7"/>
        <v/>
      </c>
      <c r="Z549" s="113" t="s">
        <v>3487</v>
      </c>
      <c r="AA549" s="28" t="s">
        <v>98</v>
      </c>
      <c r="AB549" s="28" t="s">
        <v>3488</v>
      </c>
      <c r="AC549" s="49"/>
      <c r="AD549" s="49"/>
      <c r="AE549" s="49"/>
      <c r="AF549" s="49"/>
      <c r="AG549" s="49"/>
      <c r="AH549" s="49"/>
      <c r="AI549" s="49"/>
      <c r="AJ549" s="49"/>
      <c r="AK549" s="49"/>
      <c r="AL549" s="49"/>
      <c r="AM549" s="49"/>
      <c r="AN549" s="49"/>
      <c r="AO549" s="49"/>
      <c r="AP549" s="49"/>
      <c r="AQ549" s="49"/>
      <c r="AR549" s="49"/>
      <c r="AS549" s="49"/>
      <c r="AT549" s="52"/>
      <c r="AU549" s="52"/>
      <c r="AV549" s="52"/>
      <c r="AW549" s="52"/>
      <c r="AX549" s="52"/>
      <c r="AY549" s="52"/>
    </row>
    <row r="550" spans="1:51" ht="19.5" customHeight="1">
      <c r="A550" s="114">
        <v>43250</v>
      </c>
      <c r="B550" s="28" t="s">
        <v>2006</v>
      </c>
      <c r="C550" s="33">
        <v>40.517445000000002</v>
      </c>
      <c r="D550" s="33">
        <v>72.80498</v>
      </c>
      <c r="E550" s="28">
        <v>50</v>
      </c>
      <c r="F550" s="28">
        <v>0</v>
      </c>
      <c r="G550" s="28" t="s">
        <v>21</v>
      </c>
      <c r="H550" s="28" t="str">
        <f t="shared" si="0"/>
        <v>Rally</v>
      </c>
      <c r="I550" s="28" t="s">
        <v>44</v>
      </c>
      <c r="J550" s="34" t="str">
        <f t="shared" si="1"/>
        <v>Livelihood</v>
      </c>
      <c r="K550" s="28"/>
      <c r="L550" s="34" t="str">
        <f t="shared" si="8"/>
        <v/>
      </c>
      <c r="M550" s="28"/>
      <c r="N550" s="34" t="str">
        <f t="shared" si="3"/>
        <v/>
      </c>
      <c r="O550" s="28"/>
      <c r="P550" s="28"/>
      <c r="Q550" s="9">
        <f t="shared" si="4"/>
        <v>0</v>
      </c>
      <c r="R550" s="28" t="s">
        <v>2084</v>
      </c>
      <c r="S550" s="28"/>
      <c r="T550" s="28" t="s">
        <v>59</v>
      </c>
      <c r="U550" s="34" t="str">
        <f t="shared" si="5"/>
        <v>Local Government</v>
      </c>
      <c r="V550" s="28" t="s">
        <v>205</v>
      </c>
      <c r="W550" s="28"/>
      <c r="X550" s="28"/>
      <c r="Y550" s="34" t="str">
        <f t="shared" si="7"/>
        <v/>
      </c>
      <c r="Z550" s="113" t="s">
        <v>3489</v>
      </c>
      <c r="AA550" s="28" t="s">
        <v>27</v>
      </c>
      <c r="AB550" s="28" t="s">
        <v>3490</v>
      </c>
      <c r="AC550" s="49"/>
      <c r="AD550" s="49"/>
      <c r="AE550" s="49"/>
      <c r="AF550" s="49"/>
      <c r="AG550" s="49"/>
      <c r="AH550" s="49"/>
      <c r="AI550" s="49"/>
      <c r="AJ550" s="49"/>
      <c r="AK550" s="49"/>
      <c r="AL550" s="49"/>
      <c r="AM550" s="49"/>
      <c r="AN550" s="49"/>
      <c r="AO550" s="49"/>
      <c r="AP550" s="49"/>
      <c r="AQ550" s="49"/>
      <c r="AR550" s="49"/>
      <c r="AS550" s="49"/>
      <c r="AT550" s="52"/>
      <c r="AU550" s="52"/>
      <c r="AV550" s="52"/>
      <c r="AW550" s="52"/>
      <c r="AX550" s="52"/>
      <c r="AY550" s="52"/>
    </row>
    <row r="551" spans="1:51" ht="19.5" customHeight="1">
      <c r="A551" s="114">
        <v>43249</v>
      </c>
      <c r="B551" s="28" t="s">
        <v>1990</v>
      </c>
      <c r="C551" s="33">
        <v>42.879469999999998</v>
      </c>
      <c r="D551" s="33">
        <v>74.605333999999999</v>
      </c>
      <c r="E551" s="28">
        <v>50</v>
      </c>
      <c r="F551" s="28">
        <v>0</v>
      </c>
      <c r="G551" s="28" t="s">
        <v>43</v>
      </c>
      <c r="H551" s="28" t="str">
        <f t="shared" si="0"/>
        <v>Disruptive</v>
      </c>
      <c r="I551" s="28" t="s">
        <v>62</v>
      </c>
      <c r="J551" s="34" t="str">
        <f t="shared" si="1"/>
        <v>Justice</v>
      </c>
      <c r="K551" s="28" t="s">
        <v>51</v>
      </c>
      <c r="L551" s="34" t="str">
        <f t="shared" si="8"/>
        <v>Justice</v>
      </c>
      <c r="M551" s="28"/>
      <c r="N551" s="34" t="str">
        <f t="shared" si="3"/>
        <v/>
      </c>
      <c r="O551" s="28" t="s">
        <v>2297</v>
      </c>
      <c r="P551" s="28"/>
      <c r="Q551" s="9">
        <f t="shared" si="4"/>
        <v>1</v>
      </c>
      <c r="R551" s="28" t="s">
        <v>1564</v>
      </c>
      <c r="S551" s="28"/>
      <c r="T551" s="28" t="s">
        <v>24</v>
      </c>
      <c r="U551" s="34" t="str">
        <f t="shared" si="5"/>
        <v>National Government</v>
      </c>
      <c r="V551" s="28" t="s">
        <v>205</v>
      </c>
      <c r="W551" s="28"/>
      <c r="X551" s="28"/>
      <c r="Y551" s="34" t="str">
        <f t="shared" si="7"/>
        <v/>
      </c>
      <c r="Z551" s="113" t="s">
        <v>3491</v>
      </c>
      <c r="AA551" s="28" t="s">
        <v>27</v>
      </c>
      <c r="AB551" s="118" t="s">
        <v>3492</v>
      </c>
      <c r="AC551" s="49"/>
      <c r="AD551" s="49"/>
      <c r="AE551" s="49"/>
      <c r="AF551" s="49"/>
      <c r="AG551" s="49"/>
      <c r="AH551" s="49"/>
      <c r="AI551" s="49"/>
      <c r="AJ551" s="49"/>
      <c r="AK551" s="49"/>
      <c r="AL551" s="49"/>
      <c r="AM551" s="49"/>
      <c r="AN551" s="49"/>
      <c r="AO551" s="49"/>
      <c r="AP551" s="49"/>
      <c r="AQ551" s="49"/>
      <c r="AR551" s="49"/>
      <c r="AS551" s="49"/>
      <c r="AT551" s="52"/>
      <c r="AU551" s="52"/>
      <c r="AV551" s="52"/>
      <c r="AW551" s="52"/>
      <c r="AX551" s="52"/>
      <c r="AY551" s="52"/>
    </row>
    <row r="552" spans="1:51" ht="19.5" customHeight="1">
      <c r="A552" s="114">
        <v>43243</v>
      </c>
      <c r="B552" s="33" t="s">
        <v>2260</v>
      </c>
      <c r="C552" s="33">
        <v>42.323357000000001</v>
      </c>
      <c r="D552" s="33">
        <v>73.088807000000003</v>
      </c>
      <c r="E552" s="28">
        <v>50</v>
      </c>
      <c r="F552" s="28">
        <v>0</v>
      </c>
      <c r="G552" s="28" t="s">
        <v>21</v>
      </c>
      <c r="H552" s="28" t="str">
        <f t="shared" si="0"/>
        <v>Rally</v>
      </c>
      <c r="I552" s="28" t="s">
        <v>44</v>
      </c>
      <c r="J552" s="34" t="str">
        <f t="shared" si="1"/>
        <v>Livelihood</v>
      </c>
      <c r="K552" s="28"/>
      <c r="L552" s="34" t="str">
        <f t="shared" si="8"/>
        <v/>
      </c>
      <c r="M552" s="28"/>
      <c r="N552" s="34" t="str">
        <f t="shared" si="3"/>
        <v/>
      </c>
      <c r="O552" s="28"/>
      <c r="P552" s="28"/>
      <c r="Q552" s="9">
        <f t="shared" si="4"/>
        <v>0</v>
      </c>
      <c r="R552" s="118" t="s">
        <v>3493</v>
      </c>
      <c r="S552" s="28"/>
      <c r="T552" s="28" t="s">
        <v>47</v>
      </c>
      <c r="U552" s="34" t="str">
        <f t="shared" si="5"/>
        <v>Foreign Actor</v>
      </c>
      <c r="V552" s="28" t="s">
        <v>67</v>
      </c>
      <c r="W552" s="28"/>
      <c r="X552" s="28"/>
      <c r="Y552" s="34" t="str">
        <f t="shared" si="7"/>
        <v/>
      </c>
      <c r="Z552" s="113" t="s">
        <v>3494</v>
      </c>
      <c r="AA552" s="28" t="s">
        <v>27</v>
      </c>
      <c r="AB552" s="28" t="s">
        <v>3495</v>
      </c>
      <c r="AC552" s="49"/>
      <c r="AD552" s="49"/>
      <c r="AE552" s="49"/>
      <c r="AF552" s="49"/>
      <c r="AG552" s="49"/>
      <c r="AH552" s="49"/>
      <c r="AI552" s="49"/>
      <c r="AJ552" s="49"/>
      <c r="AK552" s="49"/>
      <c r="AL552" s="49"/>
      <c r="AM552" s="49"/>
      <c r="AN552" s="49"/>
      <c r="AO552" s="49"/>
      <c r="AP552" s="49"/>
      <c r="AQ552" s="49"/>
      <c r="AR552" s="49"/>
      <c r="AS552" s="49"/>
      <c r="AT552" s="52"/>
      <c r="AU552" s="52"/>
      <c r="AV552" s="52"/>
      <c r="AW552" s="52"/>
      <c r="AX552" s="52"/>
      <c r="AY552" s="52"/>
    </row>
    <row r="553" spans="1:51" ht="19.5" customHeight="1">
      <c r="A553" s="114">
        <v>43241</v>
      </c>
      <c r="B553" s="28" t="s">
        <v>1990</v>
      </c>
      <c r="C553" s="33">
        <v>42.876320999999997</v>
      </c>
      <c r="D553" s="33">
        <v>74.600046000000006</v>
      </c>
      <c r="E553" s="28">
        <v>20</v>
      </c>
      <c r="F553" s="28">
        <v>0</v>
      </c>
      <c r="G553" s="28" t="s">
        <v>21</v>
      </c>
      <c r="H553" s="28" t="str">
        <f t="shared" si="0"/>
        <v>Rally</v>
      </c>
      <c r="I553" s="28" t="s">
        <v>44</v>
      </c>
      <c r="J553" s="34" t="str">
        <f t="shared" si="1"/>
        <v>Livelihood</v>
      </c>
      <c r="K553" s="28" t="s">
        <v>58</v>
      </c>
      <c r="L553" s="34" t="str">
        <f t="shared" si="8"/>
        <v>Government Services</v>
      </c>
      <c r="M553" s="28"/>
      <c r="N553" s="34" t="str">
        <f t="shared" si="3"/>
        <v/>
      </c>
      <c r="O553" s="28"/>
      <c r="P553" s="28"/>
      <c r="Q553" s="9">
        <f t="shared" si="4"/>
        <v>0</v>
      </c>
      <c r="R553" s="28" t="s">
        <v>1564</v>
      </c>
      <c r="S553" s="28"/>
      <c r="T553" s="28" t="s">
        <v>24</v>
      </c>
      <c r="U553" s="34" t="str">
        <f t="shared" si="5"/>
        <v>National Government</v>
      </c>
      <c r="V553" s="28" t="s">
        <v>67</v>
      </c>
      <c r="W553" s="28"/>
      <c r="X553" s="28"/>
      <c r="Y553" s="34" t="str">
        <f t="shared" si="7"/>
        <v/>
      </c>
      <c r="Z553" s="113" t="s">
        <v>3496</v>
      </c>
      <c r="AA553" s="28" t="s">
        <v>27</v>
      </c>
      <c r="AB553" s="28" t="s">
        <v>3497</v>
      </c>
      <c r="AC553" s="49"/>
      <c r="AD553" s="49"/>
      <c r="AE553" s="49"/>
      <c r="AF553" s="49"/>
      <c r="AG553" s="49"/>
      <c r="AH553" s="49"/>
      <c r="AI553" s="49"/>
      <c r="AJ553" s="49"/>
      <c r="AK553" s="49"/>
      <c r="AL553" s="49"/>
      <c r="AM553" s="49"/>
      <c r="AN553" s="49"/>
      <c r="AO553" s="49"/>
      <c r="AP553" s="49"/>
      <c r="AQ553" s="49"/>
      <c r="AR553" s="49"/>
      <c r="AS553" s="49"/>
      <c r="AT553" s="52"/>
      <c r="AU553" s="52"/>
      <c r="AV553" s="52"/>
      <c r="AW553" s="52"/>
      <c r="AX553" s="52"/>
      <c r="AY553" s="52"/>
    </row>
    <row r="554" spans="1:51" ht="19.5" customHeight="1">
      <c r="A554" s="114">
        <v>43235</v>
      </c>
      <c r="B554" s="28" t="s">
        <v>2520</v>
      </c>
      <c r="C554" s="33">
        <v>41.448512999999998</v>
      </c>
      <c r="D554" s="33">
        <v>75.856098000000003</v>
      </c>
      <c r="E554" s="28">
        <v>50</v>
      </c>
      <c r="F554" s="28">
        <v>0</v>
      </c>
      <c r="G554" s="28" t="s">
        <v>43</v>
      </c>
      <c r="H554" s="28" t="str">
        <f t="shared" si="0"/>
        <v>Disruptive</v>
      </c>
      <c r="I554" s="28" t="s">
        <v>44</v>
      </c>
      <c r="J554" s="34" t="str">
        <f t="shared" si="1"/>
        <v>Livelihood</v>
      </c>
      <c r="K554" s="28"/>
      <c r="L554" s="34" t="str">
        <f t="shared" si="8"/>
        <v/>
      </c>
      <c r="M554" s="28"/>
      <c r="N554" s="34" t="str">
        <f t="shared" si="3"/>
        <v/>
      </c>
      <c r="O554" s="28"/>
      <c r="P554" s="28"/>
      <c r="Q554" s="9">
        <f t="shared" si="4"/>
        <v>0</v>
      </c>
      <c r="R554" s="33" t="s">
        <v>3498</v>
      </c>
      <c r="S554" s="33"/>
      <c r="T554" s="33" t="s">
        <v>81</v>
      </c>
      <c r="U554" s="34" t="str">
        <f t="shared" si="5"/>
        <v>Local Non-Gov Actor</v>
      </c>
      <c r="V554" s="33" t="s">
        <v>48</v>
      </c>
      <c r="W554" s="33"/>
      <c r="X554" s="33"/>
      <c r="Y554" s="34" t="str">
        <f t="shared" si="7"/>
        <v/>
      </c>
      <c r="Z554" s="113" t="s">
        <v>3499</v>
      </c>
      <c r="AA554" s="28" t="s">
        <v>27</v>
      </c>
      <c r="AB554" s="28" t="s">
        <v>3500</v>
      </c>
      <c r="AC554" s="49"/>
      <c r="AD554" s="49"/>
      <c r="AE554" s="49"/>
      <c r="AF554" s="49"/>
      <c r="AG554" s="49"/>
      <c r="AH554" s="49"/>
      <c r="AI554" s="49"/>
      <c r="AJ554" s="49"/>
      <c r="AK554" s="49"/>
      <c r="AL554" s="49"/>
      <c r="AM554" s="49"/>
      <c r="AN554" s="49"/>
      <c r="AO554" s="49"/>
      <c r="AP554" s="49"/>
      <c r="AQ554" s="49"/>
      <c r="AR554" s="49"/>
      <c r="AS554" s="49"/>
      <c r="AT554" s="52"/>
      <c r="AU554" s="52"/>
      <c r="AV554" s="52"/>
      <c r="AW554" s="52"/>
      <c r="AX554" s="52"/>
      <c r="AY554" s="52"/>
    </row>
    <row r="555" spans="1:51" ht="19.5" customHeight="1">
      <c r="A555" s="114">
        <v>43235</v>
      </c>
      <c r="B555" s="28" t="s">
        <v>1990</v>
      </c>
      <c r="C555" s="130">
        <v>42.876322999999999</v>
      </c>
      <c r="D555" s="33">
        <v>74.598303999999999</v>
      </c>
      <c r="E555" s="28">
        <v>20</v>
      </c>
      <c r="F555" s="28">
        <v>0</v>
      </c>
      <c r="G555" s="28" t="s">
        <v>21</v>
      </c>
      <c r="H555" s="28" t="str">
        <f t="shared" si="0"/>
        <v>Rally</v>
      </c>
      <c r="I555" s="28" t="s">
        <v>91</v>
      </c>
      <c r="J555" s="34" t="str">
        <f t="shared" si="1"/>
        <v>Livelihood</v>
      </c>
      <c r="K555" s="28"/>
      <c r="L555" s="34" t="str">
        <f t="shared" si="8"/>
        <v/>
      </c>
      <c r="M555" s="28"/>
      <c r="N555" s="34" t="str">
        <f t="shared" si="3"/>
        <v/>
      </c>
      <c r="O555" s="28"/>
      <c r="P555" s="28"/>
      <c r="Q555" s="9">
        <f t="shared" si="4"/>
        <v>0</v>
      </c>
      <c r="R555" s="33" t="s">
        <v>2915</v>
      </c>
      <c r="S555" s="28"/>
      <c r="T555" s="28" t="s">
        <v>76</v>
      </c>
      <c r="U555" s="34" t="str">
        <f t="shared" si="5"/>
        <v>Local Non-Gov Actor</v>
      </c>
      <c r="V555" s="28" t="s">
        <v>67</v>
      </c>
      <c r="W555" s="28"/>
      <c r="X555" s="28"/>
      <c r="Y555" s="34" t="str">
        <f t="shared" si="7"/>
        <v/>
      </c>
      <c r="Z555" s="113" t="s">
        <v>3501</v>
      </c>
      <c r="AA555" s="28" t="s">
        <v>98</v>
      </c>
      <c r="AB555" s="28" t="s">
        <v>3502</v>
      </c>
      <c r="AC555" s="49"/>
      <c r="AD555" s="49"/>
      <c r="AE555" s="49"/>
      <c r="AF555" s="49"/>
      <c r="AG555" s="49"/>
      <c r="AH555" s="49"/>
      <c r="AI555" s="49"/>
      <c r="AJ555" s="49"/>
      <c r="AK555" s="49"/>
      <c r="AL555" s="49"/>
      <c r="AM555" s="49"/>
      <c r="AN555" s="49"/>
      <c r="AO555" s="49"/>
      <c r="AP555" s="49"/>
      <c r="AQ555" s="49"/>
      <c r="AR555" s="49"/>
      <c r="AS555" s="49"/>
      <c r="AT555" s="52"/>
      <c r="AU555" s="52"/>
      <c r="AV555" s="52"/>
      <c r="AW555" s="52"/>
      <c r="AX555" s="52"/>
      <c r="AY555" s="52"/>
    </row>
    <row r="556" spans="1:51" ht="19.5" customHeight="1">
      <c r="A556" s="114">
        <v>43232</v>
      </c>
      <c r="B556" s="28" t="s">
        <v>3472</v>
      </c>
      <c r="C556" s="130">
        <v>41.407260999999998</v>
      </c>
      <c r="D556" s="33">
        <v>71.486266999999998</v>
      </c>
      <c r="E556" s="28">
        <v>50</v>
      </c>
      <c r="F556" s="28">
        <v>0</v>
      </c>
      <c r="G556" s="28" t="s">
        <v>21</v>
      </c>
      <c r="H556" s="28" t="str">
        <f t="shared" si="0"/>
        <v>Rally</v>
      </c>
      <c r="I556" s="28" t="s">
        <v>129</v>
      </c>
      <c r="J556" s="34" t="str">
        <f t="shared" si="1"/>
        <v>China</v>
      </c>
      <c r="K556" s="28" t="s">
        <v>45</v>
      </c>
      <c r="L556" s="34" t="str">
        <f t="shared" si="8"/>
        <v>Environment &amp; Resource Extraction</v>
      </c>
      <c r="M556" s="28"/>
      <c r="N556" s="34" t="str">
        <f t="shared" si="3"/>
        <v/>
      </c>
      <c r="O556" s="28"/>
      <c r="P556" s="28"/>
      <c r="Q556" s="9">
        <f t="shared" si="4"/>
        <v>0</v>
      </c>
      <c r="R556" s="28" t="s">
        <v>3473</v>
      </c>
      <c r="S556" s="28"/>
      <c r="T556" s="28" t="s">
        <v>47</v>
      </c>
      <c r="U556" s="34" t="str">
        <f t="shared" si="5"/>
        <v>Foreign Actor</v>
      </c>
      <c r="V556" s="28" t="s">
        <v>48</v>
      </c>
      <c r="W556" s="28"/>
      <c r="X556" s="28"/>
      <c r="Y556" s="34" t="str">
        <f t="shared" si="7"/>
        <v/>
      </c>
      <c r="Z556" s="113" t="s">
        <v>3503</v>
      </c>
      <c r="AA556" s="28" t="s">
        <v>98</v>
      </c>
      <c r="AB556" s="28" t="s">
        <v>3504</v>
      </c>
      <c r="AC556" s="49"/>
      <c r="AD556" s="49"/>
      <c r="AE556" s="49"/>
      <c r="AF556" s="49"/>
      <c r="AG556" s="49"/>
      <c r="AH556" s="49"/>
      <c r="AI556" s="49"/>
      <c r="AJ556" s="49"/>
      <c r="AK556" s="49"/>
      <c r="AL556" s="49"/>
      <c r="AM556" s="49"/>
      <c r="AN556" s="49"/>
      <c r="AO556" s="49"/>
      <c r="AP556" s="49"/>
      <c r="AQ556" s="49"/>
      <c r="AR556" s="49"/>
      <c r="AS556" s="49"/>
      <c r="AT556" s="52"/>
      <c r="AU556" s="52"/>
      <c r="AV556" s="52"/>
      <c r="AW556" s="52"/>
      <c r="AX556" s="52"/>
      <c r="AY556" s="52"/>
    </row>
    <row r="557" spans="1:51" ht="19.5" customHeight="1">
      <c r="A557" s="114">
        <v>43231</v>
      </c>
      <c r="B557" s="28" t="s">
        <v>3505</v>
      </c>
      <c r="C557" s="33">
        <v>42.595351000000001</v>
      </c>
      <c r="D557" s="33">
        <v>76.768094000000005</v>
      </c>
      <c r="E557" s="28">
        <v>200</v>
      </c>
      <c r="F557" s="28">
        <v>0</v>
      </c>
      <c r="G557" s="28" t="s">
        <v>21</v>
      </c>
      <c r="H557" s="28" t="str">
        <f t="shared" si="0"/>
        <v>Rally</v>
      </c>
      <c r="I557" s="28" t="s">
        <v>44</v>
      </c>
      <c r="J557" s="34" t="str">
        <f t="shared" si="1"/>
        <v>Livelihood</v>
      </c>
      <c r="K557" s="28" t="s">
        <v>129</v>
      </c>
      <c r="L557" s="34" t="str">
        <f t="shared" si="8"/>
        <v>China</v>
      </c>
      <c r="M557" s="28"/>
      <c r="N557" s="34" t="str">
        <f t="shared" si="3"/>
        <v/>
      </c>
      <c r="O557" s="28"/>
      <c r="P557" s="28"/>
      <c r="Q557" s="9">
        <f t="shared" si="4"/>
        <v>0</v>
      </c>
      <c r="R557" s="28" t="s">
        <v>3367</v>
      </c>
      <c r="S557" s="28" t="s">
        <v>2210</v>
      </c>
      <c r="T557" s="28" t="s">
        <v>47</v>
      </c>
      <c r="U557" s="34" t="str">
        <f t="shared" si="5"/>
        <v>Foreign Actor</v>
      </c>
      <c r="V557" s="33" t="s">
        <v>48</v>
      </c>
      <c r="W557" s="28"/>
      <c r="X557" s="28"/>
      <c r="Y557" s="34" t="str">
        <f t="shared" si="7"/>
        <v/>
      </c>
      <c r="Z557" s="113" t="s">
        <v>3506</v>
      </c>
      <c r="AA557" s="28" t="s">
        <v>27</v>
      </c>
      <c r="AB557" s="28" t="s">
        <v>3507</v>
      </c>
      <c r="AC557" s="49"/>
      <c r="AD557" s="49"/>
      <c r="AE557" s="49"/>
      <c r="AF557" s="49"/>
      <c r="AG557" s="49"/>
      <c r="AH557" s="49"/>
      <c r="AI557" s="49"/>
      <c r="AJ557" s="49"/>
      <c r="AK557" s="49"/>
      <c r="AL557" s="49"/>
      <c r="AM557" s="49"/>
      <c r="AN557" s="49"/>
      <c r="AO557" s="49"/>
      <c r="AP557" s="49"/>
      <c r="AQ557" s="49"/>
      <c r="AR557" s="49"/>
      <c r="AS557" s="49"/>
      <c r="AT557" s="52"/>
      <c r="AU557" s="52"/>
      <c r="AV557" s="52"/>
      <c r="AW557" s="52"/>
      <c r="AX557" s="52"/>
      <c r="AY557" s="52"/>
    </row>
    <row r="558" spans="1:51" ht="19.5" customHeight="1">
      <c r="A558" s="114">
        <v>43230</v>
      </c>
      <c r="B558" s="28" t="s">
        <v>1990</v>
      </c>
      <c r="C558" s="33">
        <v>42.876243000000002</v>
      </c>
      <c r="D558" s="33">
        <v>74.600217000000001</v>
      </c>
      <c r="E558" s="28">
        <v>100</v>
      </c>
      <c r="F558" s="28">
        <v>0</v>
      </c>
      <c r="G558" s="28" t="s">
        <v>21</v>
      </c>
      <c r="H558" s="28" t="str">
        <f t="shared" si="0"/>
        <v>Rally</v>
      </c>
      <c r="I558" s="28" t="s">
        <v>58</v>
      </c>
      <c r="J558" s="34" t="str">
        <f t="shared" si="1"/>
        <v>Government Services</v>
      </c>
      <c r="K558" s="28" t="s">
        <v>44</v>
      </c>
      <c r="L558" s="34" t="str">
        <f t="shared" si="8"/>
        <v>Livelihood</v>
      </c>
      <c r="M558" s="28"/>
      <c r="N558" s="34" t="str">
        <f t="shared" si="3"/>
        <v/>
      </c>
      <c r="O558" s="28"/>
      <c r="P558" s="28"/>
      <c r="Q558" s="9">
        <f t="shared" si="4"/>
        <v>0</v>
      </c>
      <c r="R558" s="28" t="s">
        <v>59</v>
      </c>
      <c r="S558" s="28"/>
      <c r="T558" s="28" t="s">
        <v>59</v>
      </c>
      <c r="U558" s="34" t="str">
        <f t="shared" si="5"/>
        <v>Local Government</v>
      </c>
      <c r="V558" s="28" t="s">
        <v>67</v>
      </c>
      <c r="W558" s="28"/>
      <c r="X558" s="28"/>
      <c r="Y558" s="34" t="str">
        <f t="shared" si="7"/>
        <v/>
      </c>
      <c r="Z558" s="113" t="s">
        <v>3508</v>
      </c>
      <c r="AA558" s="28" t="s">
        <v>27</v>
      </c>
      <c r="AB558" s="28" t="s">
        <v>3497</v>
      </c>
      <c r="AC558" s="49"/>
      <c r="AD558" s="49"/>
      <c r="AE558" s="49"/>
      <c r="AF558" s="49"/>
      <c r="AG558" s="49"/>
      <c r="AH558" s="49"/>
      <c r="AI558" s="49"/>
      <c r="AJ558" s="49"/>
      <c r="AK558" s="49"/>
      <c r="AL558" s="49"/>
      <c r="AM558" s="49"/>
      <c r="AN558" s="49"/>
      <c r="AO558" s="49"/>
      <c r="AP558" s="49"/>
      <c r="AQ558" s="49"/>
      <c r="AR558" s="49"/>
      <c r="AS558" s="49"/>
      <c r="AT558" s="52"/>
      <c r="AU558" s="52"/>
      <c r="AV558" s="52"/>
      <c r="AW558" s="52"/>
      <c r="AX558" s="52"/>
      <c r="AY558" s="52"/>
    </row>
    <row r="559" spans="1:51" ht="19.5" customHeight="1">
      <c r="A559" s="114">
        <v>43230</v>
      </c>
      <c r="B559" s="28" t="s">
        <v>2120</v>
      </c>
      <c r="C559" s="33">
        <v>42.491731999999999</v>
      </c>
      <c r="D559" s="33">
        <v>78.396955000000005</v>
      </c>
      <c r="E559" s="28">
        <v>50</v>
      </c>
      <c r="F559" s="28">
        <v>0</v>
      </c>
      <c r="G559" s="28" t="s">
        <v>21</v>
      </c>
      <c r="H559" s="28" t="str">
        <f t="shared" si="0"/>
        <v>Rally</v>
      </c>
      <c r="I559" s="28" t="s">
        <v>164</v>
      </c>
      <c r="J559" s="34" t="str">
        <f t="shared" si="1"/>
        <v>Other</v>
      </c>
      <c r="K559" s="28"/>
      <c r="L559" s="34" t="str">
        <f t="shared" si="8"/>
        <v/>
      </c>
      <c r="M559" s="28"/>
      <c r="N559" s="34" t="str">
        <f t="shared" si="3"/>
        <v/>
      </c>
      <c r="O559" s="28"/>
      <c r="P559" s="28"/>
      <c r="Q559" s="9">
        <f t="shared" si="4"/>
        <v>0</v>
      </c>
      <c r="R559" s="28" t="s">
        <v>59</v>
      </c>
      <c r="S559" s="28"/>
      <c r="T559" s="28" t="s">
        <v>59</v>
      </c>
      <c r="U559" s="34" t="str">
        <f t="shared" si="5"/>
        <v>Local Government</v>
      </c>
      <c r="V559" s="28" t="s">
        <v>67</v>
      </c>
      <c r="W559" s="28"/>
      <c r="X559" s="28"/>
      <c r="Y559" s="34" t="str">
        <f t="shared" si="7"/>
        <v/>
      </c>
      <c r="Z559" s="113" t="s">
        <v>3509</v>
      </c>
      <c r="AA559" s="28" t="s">
        <v>98</v>
      </c>
      <c r="AB559" s="28" t="s">
        <v>3510</v>
      </c>
      <c r="AC559" s="49"/>
      <c r="AD559" s="49"/>
      <c r="AE559" s="49"/>
      <c r="AF559" s="49"/>
      <c r="AG559" s="49"/>
      <c r="AH559" s="49"/>
      <c r="AI559" s="49"/>
      <c r="AJ559" s="49"/>
      <c r="AK559" s="49"/>
      <c r="AL559" s="49"/>
      <c r="AM559" s="49"/>
      <c r="AN559" s="49"/>
      <c r="AO559" s="49"/>
      <c r="AP559" s="49"/>
      <c r="AQ559" s="49"/>
      <c r="AR559" s="49"/>
      <c r="AS559" s="49"/>
      <c r="AT559" s="52"/>
      <c r="AU559" s="52"/>
      <c r="AV559" s="52"/>
      <c r="AW559" s="52"/>
      <c r="AX559" s="52"/>
      <c r="AY559" s="52"/>
    </row>
    <row r="560" spans="1:51" ht="19.5" customHeight="1">
      <c r="A560" s="114">
        <v>43230</v>
      </c>
      <c r="B560" s="28" t="s">
        <v>1990</v>
      </c>
      <c r="C560" s="33">
        <v>42.870604</v>
      </c>
      <c r="D560" s="33">
        <v>74.602388000000005</v>
      </c>
      <c r="E560" s="28">
        <v>500</v>
      </c>
      <c r="F560" s="28">
        <v>0</v>
      </c>
      <c r="G560" s="28" t="s">
        <v>21</v>
      </c>
      <c r="H560" s="28" t="str">
        <f t="shared" si="0"/>
        <v>Rally</v>
      </c>
      <c r="I560" s="28" t="s">
        <v>62</v>
      </c>
      <c r="J560" s="34" t="str">
        <f t="shared" si="1"/>
        <v>Justice</v>
      </c>
      <c r="K560" s="28"/>
      <c r="L560" s="34" t="str">
        <f t="shared" si="8"/>
        <v/>
      </c>
      <c r="M560" s="28"/>
      <c r="N560" s="34" t="str">
        <f t="shared" si="3"/>
        <v/>
      </c>
      <c r="O560" s="28" t="s">
        <v>3511</v>
      </c>
      <c r="P560" s="28"/>
      <c r="Q560" s="9">
        <f t="shared" si="4"/>
        <v>1</v>
      </c>
      <c r="R560" s="28" t="s">
        <v>782</v>
      </c>
      <c r="S560" s="28"/>
      <c r="T560" s="28" t="s">
        <v>53</v>
      </c>
      <c r="U560" s="34" t="str">
        <f t="shared" si="5"/>
        <v>Justice System</v>
      </c>
      <c r="V560" s="28" t="s">
        <v>67</v>
      </c>
      <c r="W560" s="28"/>
      <c r="X560" s="28"/>
      <c r="Y560" s="34" t="str">
        <f t="shared" si="7"/>
        <v/>
      </c>
      <c r="Z560" s="113" t="s">
        <v>3512</v>
      </c>
      <c r="AA560" s="28" t="s">
        <v>98</v>
      </c>
      <c r="AB560" s="28" t="s">
        <v>3513</v>
      </c>
      <c r="AC560" s="49"/>
      <c r="AD560" s="49"/>
      <c r="AE560" s="49"/>
      <c r="AF560" s="49"/>
      <c r="AG560" s="49"/>
      <c r="AH560" s="49"/>
      <c r="AI560" s="49"/>
      <c r="AJ560" s="49"/>
      <c r="AK560" s="49"/>
      <c r="AL560" s="49"/>
      <c r="AM560" s="49"/>
      <c r="AN560" s="49"/>
      <c r="AO560" s="49"/>
      <c r="AP560" s="49"/>
      <c r="AQ560" s="49"/>
      <c r="AR560" s="49"/>
      <c r="AS560" s="49"/>
      <c r="AT560" s="52"/>
      <c r="AU560" s="52"/>
      <c r="AV560" s="52"/>
      <c r="AW560" s="52"/>
      <c r="AX560" s="52"/>
      <c r="AY560" s="52"/>
    </row>
    <row r="561" spans="1:51" ht="19.5" customHeight="1">
      <c r="A561" s="114">
        <v>43227</v>
      </c>
      <c r="B561" s="28" t="s">
        <v>1990</v>
      </c>
      <c r="C561" s="33">
        <v>42.87621</v>
      </c>
      <c r="D561" s="33">
        <v>74.600048999999999</v>
      </c>
      <c r="E561" s="28">
        <v>30</v>
      </c>
      <c r="F561" s="28">
        <v>0</v>
      </c>
      <c r="G561" s="28" t="s">
        <v>21</v>
      </c>
      <c r="H561" s="28" t="str">
        <f t="shared" si="0"/>
        <v>Rally</v>
      </c>
      <c r="I561" s="28" t="s">
        <v>282</v>
      </c>
      <c r="J561" s="34" t="str">
        <f t="shared" si="1"/>
        <v>Property &amp; Land</v>
      </c>
      <c r="K561" s="28"/>
      <c r="L561" s="34" t="str">
        <f t="shared" si="8"/>
        <v/>
      </c>
      <c r="M561" s="28"/>
      <c r="N561" s="34" t="str">
        <f t="shared" si="3"/>
        <v/>
      </c>
      <c r="O561" s="28"/>
      <c r="P561" s="28"/>
      <c r="Q561" s="9">
        <f t="shared" si="4"/>
        <v>0</v>
      </c>
      <c r="R561" s="28" t="s">
        <v>1564</v>
      </c>
      <c r="S561" s="28"/>
      <c r="T561" s="28" t="s">
        <v>24</v>
      </c>
      <c r="U561" s="34" t="str">
        <f t="shared" si="5"/>
        <v>National Government</v>
      </c>
      <c r="V561" s="28" t="s">
        <v>67</v>
      </c>
      <c r="W561" s="28"/>
      <c r="X561" s="28"/>
      <c r="Y561" s="34" t="str">
        <f t="shared" si="7"/>
        <v/>
      </c>
      <c r="Z561" s="113" t="s">
        <v>3514</v>
      </c>
      <c r="AA561" s="28" t="s">
        <v>27</v>
      </c>
      <c r="AB561" s="28" t="s">
        <v>3515</v>
      </c>
      <c r="AC561" s="49"/>
      <c r="AD561" s="49"/>
      <c r="AE561" s="49"/>
      <c r="AF561" s="49"/>
      <c r="AG561" s="49"/>
      <c r="AH561" s="49"/>
      <c r="AI561" s="49"/>
      <c r="AJ561" s="49"/>
      <c r="AK561" s="49"/>
      <c r="AL561" s="49"/>
      <c r="AM561" s="49"/>
      <c r="AN561" s="49"/>
      <c r="AO561" s="49"/>
      <c r="AP561" s="49"/>
      <c r="AQ561" s="49"/>
      <c r="AR561" s="49"/>
      <c r="AS561" s="49"/>
      <c r="AT561" s="52"/>
      <c r="AU561" s="52"/>
      <c r="AV561" s="52"/>
      <c r="AW561" s="52"/>
      <c r="AX561" s="52"/>
      <c r="AY561" s="52"/>
    </row>
    <row r="562" spans="1:51" ht="19.5" customHeight="1">
      <c r="A562" s="114">
        <v>43214</v>
      </c>
      <c r="B562" s="28" t="s">
        <v>1990</v>
      </c>
      <c r="C562" s="33">
        <v>42.876216999999997</v>
      </c>
      <c r="D562" s="33">
        <v>74.600001000000006</v>
      </c>
      <c r="E562" s="28">
        <v>15</v>
      </c>
      <c r="F562" s="28">
        <v>0</v>
      </c>
      <c r="G562" s="28" t="s">
        <v>21</v>
      </c>
      <c r="H562" s="28" t="str">
        <f t="shared" si="0"/>
        <v>Rally</v>
      </c>
      <c r="I562" s="28" t="s">
        <v>96</v>
      </c>
      <c r="J562" s="34" t="str">
        <f t="shared" si="1"/>
        <v>Property &amp; Land</v>
      </c>
      <c r="K562" s="28"/>
      <c r="L562" s="34" t="str">
        <f t="shared" si="8"/>
        <v/>
      </c>
      <c r="M562" s="28"/>
      <c r="N562" s="34" t="str">
        <f t="shared" si="3"/>
        <v/>
      </c>
      <c r="O562" s="28"/>
      <c r="P562" s="28"/>
      <c r="Q562" s="9">
        <f t="shared" si="4"/>
        <v>0</v>
      </c>
      <c r="R562" s="28" t="s">
        <v>3516</v>
      </c>
      <c r="S562" s="28"/>
      <c r="T562" s="28" t="s">
        <v>81</v>
      </c>
      <c r="U562" s="34" t="str">
        <f t="shared" si="5"/>
        <v>Local Non-Gov Actor</v>
      </c>
      <c r="V562" s="28" t="s">
        <v>67</v>
      </c>
      <c r="W562" s="28"/>
      <c r="X562" s="28"/>
      <c r="Y562" s="34" t="str">
        <f t="shared" si="7"/>
        <v/>
      </c>
      <c r="Z562" s="113" t="s">
        <v>3517</v>
      </c>
      <c r="AA562" s="28" t="s">
        <v>27</v>
      </c>
      <c r="AB562" s="28" t="s">
        <v>3518</v>
      </c>
      <c r="AC562" s="49"/>
      <c r="AD562" s="49"/>
      <c r="AE562" s="49"/>
      <c r="AF562" s="49"/>
      <c r="AG562" s="49"/>
      <c r="AH562" s="49"/>
      <c r="AI562" s="49"/>
      <c r="AJ562" s="49"/>
      <c r="AK562" s="49"/>
      <c r="AL562" s="49"/>
      <c r="AM562" s="49"/>
      <c r="AN562" s="49"/>
      <c r="AO562" s="49"/>
      <c r="AP562" s="49"/>
      <c r="AQ562" s="49"/>
      <c r="AR562" s="49"/>
      <c r="AS562" s="49"/>
      <c r="AT562" s="52"/>
      <c r="AU562" s="52"/>
      <c r="AV562" s="52"/>
      <c r="AW562" s="52"/>
      <c r="AX562" s="52"/>
      <c r="AY562" s="52"/>
    </row>
    <row r="563" spans="1:51" ht="19.5" customHeight="1">
      <c r="A563" s="114">
        <v>43213</v>
      </c>
      <c r="B563" s="28" t="s">
        <v>1990</v>
      </c>
      <c r="C563" s="33">
        <v>42.875430999999999</v>
      </c>
      <c r="D563" s="33">
        <v>74.603224999999995</v>
      </c>
      <c r="E563" s="28">
        <v>30</v>
      </c>
      <c r="F563" s="28">
        <v>0</v>
      </c>
      <c r="G563" s="28" t="s">
        <v>21</v>
      </c>
      <c r="H563" s="28" t="str">
        <f t="shared" si="0"/>
        <v>Rally</v>
      </c>
      <c r="I563" s="28" t="s">
        <v>63</v>
      </c>
      <c r="J563" s="34" t="str">
        <f t="shared" si="1"/>
        <v>Justice</v>
      </c>
      <c r="K563" s="28"/>
      <c r="L563" s="34" t="str">
        <f t="shared" si="8"/>
        <v/>
      </c>
      <c r="M563" s="28"/>
      <c r="N563" s="34" t="str">
        <f t="shared" si="3"/>
        <v/>
      </c>
      <c r="O563" s="28"/>
      <c r="P563" s="28"/>
      <c r="Q563" s="9">
        <f t="shared" si="4"/>
        <v>0</v>
      </c>
      <c r="R563" s="28" t="s">
        <v>258</v>
      </c>
      <c r="S563" s="28"/>
      <c r="T563" s="28" t="s">
        <v>66</v>
      </c>
      <c r="U563" s="34" t="str">
        <f t="shared" si="5"/>
        <v>Justice System</v>
      </c>
      <c r="V563" s="28" t="s">
        <v>67</v>
      </c>
      <c r="W563" s="28"/>
      <c r="X563" s="28"/>
      <c r="Y563" s="34" t="str">
        <f t="shared" si="7"/>
        <v/>
      </c>
      <c r="Z563" s="113" t="s">
        <v>3519</v>
      </c>
      <c r="AA563" s="28" t="s">
        <v>27</v>
      </c>
      <c r="AB563" s="28" t="s">
        <v>3520</v>
      </c>
      <c r="AC563" s="49"/>
      <c r="AD563" s="49"/>
      <c r="AE563" s="49"/>
      <c r="AF563" s="49"/>
      <c r="AG563" s="49"/>
      <c r="AH563" s="49"/>
      <c r="AI563" s="49"/>
      <c r="AJ563" s="49"/>
      <c r="AK563" s="49"/>
      <c r="AL563" s="49"/>
      <c r="AM563" s="49"/>
      <c r="AN563" s="49"/>
      <c r="AO563" s="49"/>
      <c r="AP563" s="49"/>
      <c r="AQ563" s="49"/>
      <c r="AR563" s="49"/>
      <c r="AS563" s="49"/>
      <c r="AT563" s="52"/>
      <c r="AU563" s="52"/>
      <c r="AV563" s="52"/>
      <c r="AW563" s="52"/>
      <c r="AX563" s="52"/>
      <c r="AY563" s="52"/>
    </row>
    <row r="564" spans="1:51" ht="19.5" customHeight="1">
      <c r="A564" s="114">
        <v>43213</v>
      </c>
      <c r="B564" s="28" t="s">
        <v>1990</v>
      </c>
      <c r="C564" s="33">
        <v>42.876128000000001</v>
      </c>
      <c r="D564" s="33">
        <v>74.599947</v>
      </c>
      <c r="E564" s="28">
        <v>50</v>
      </c>
      <c r="F564" s="28">
        <v>0</v>
      </c>
      <c r="G564" s="28" t="s">
        <v>21</v>
      </c>
      <c r="H564" s="28" t="str">
        <f t="shared" si="0"/>
        <v>Rally</v>
      </c>
      <c r="I564" s="28" t="s">
        <v>63</v>
      </c>
      <c r="J564" s="34" t="str">
        <f t="shared" si="1"/>
        <v>Justice</v>
      </c>
      <c r="K564" s="28" t="s">
        <v>45</v>
      </c>
      <c r="L564" s="34" t="str">
        <f t="shared" si="8"/>
        <v>Environment &amp; Resource Extraction</v>
      </c>
      <c r="M564" s="28" t="s">
        <v>129</v>
      </c>
      <c r="N564" s="34" t="str">
        <f t="shared" si="3"/>
        <v>China</v>
      </c>
      <c r="O564" s="28"/>
      <c r="P564" s="28"/>
      <c r="Q564" s="9">
        <f t="shared" si="4"/>
        <v>0</v>
      </c>
      <c r="R564" s="28" t="s">
        <v>258</v>
      </c>
      <c r="S564" s="28" t="s">
        <v>3521</v>
      </c>
      <c r="T564" s="28" t="s">
        <v>66</v>
      </c>
      <c r="U564" s="34" t="str">
        <f t="shared" si="5"/>
        <v>Justice System</v>
      </c>
      <c r="V564" s="28" t="s">
        <v>67</v>
      </c>
      <c r="W564" s="28"/>
      <c r="X564" s="28"/>
      <c r="Y564" s="34" t="str">
        <f t="shared" si="7"/>
        <v/>
      </c>
      <c r="Z564" s="113" t="s">
        <v>3522</v>
      </c>
      <c r="AA564" s="28" t="s">
        <v>98</v>
      </c>
      <c r="AB564" s="118" t="s">
        <v>3523</v>
      </c>
      <c r="AC564" s="49"/>
      <c r="AD564" s="49"/>
      <c r="AE564" s="49"/>
      <c r="AF564" s="49"/>
      <c r="AG564" s="49"/>
      <c r="AH564" s="49"/>
      <c r="AI564" s="49"/>
      <c r="AJ564" s="49"/>
      <c r="AK564" s="49"/>
      <c r="AL564" s="49"/>
      <c r="AM564" s="49"/>
      <c r="AN564" s="49"/>
      <c r="AO564" s="49"/>
      <c r="AP564" s="49"/>
      <c r="AQ564" s="49"/>
      <c r="AR564" s="49"/>
      <c r="AS564" s="49"/>
      <c r="AT564" s="52"/>
      <c r="AU564" s="52"/>
      <c r="AV564" s="52"/>
      <c r="AW564" s="52"/>
      <c r="AX564" s="52"/>
      <c r="AY564" s="52"/>
    </row>
    <row r="565" spans="1:51" ht="19.5" customHeight="1">
      <c r="A565" s="114">
        <v>43210</v>
      </c>
      <c r="B565" s="28" t="s">
        <v>1990</v>
      </c>
      <c r="C565" s="33">
        <v>42.876201999999999</v>
      </c>
      <c r="D565" s="33">
        <v>74.600016999999994</v>
      </c>
      <c r="E565" s="28">
        <v>50</v>
      </c>
      <c r="F565" s="28">
        <v>0</v>
      </c>
      <c r="G565" s="28" t="s">
        <v>21</v>
      </c>
      <c r="H565" s="28" t="str">
        <f t="shared" si="0"/>
        <v>Rally</v>
      </c>
      <c r="I565" s="28" t="s">
        <v>62</v>
      </c>
      <c r="J565" s="34" t="str">
        <f t="shared" si="1"/>
        <v>Justice</v>
      </c>
      <c r="K565" s="28"/>
      <c r="L565" s="34" t="str">
        <f t="shared" si="8"/>
        <v/>
      </c>
      <c r="M565" s="28"/>
      <c r="N565" s="34" t="str">
        <f t="shared" si="3"/>
        <v/>
      </c>
      <c r="O565" s="28" t="s">
        <v>2450</v>
      </c>
      <c r="P565" s="28"/>
      <c r="Q565" s="9">
        <f t="shared" si="4"/>
        <v>1</v>
      </c>
      <c r="R565" s="28" t="s">
        <v>1564</v>
      </c>
      <c r="S565" s="28"/>
      <c r="T565" s="28" t="s">
        <v>24</v>
      </c>
      <c r="U565" s="34" t="str">
        <f t="shared" si="5"/>
        <v>National Government</v>
      </c>
      <c r="V565" s="28" t="s">
        <v>67</v>
      </c>
      <c r="W565" s="28"/>
      <c r="X565" s="28"/>
      <c r="Y565" s="34" t="str">
        <f t="shared" si="7"/>
        <v/>
      </c>
      <c r="Z565" s="113" t="s">
        <v>3524</v>
      </c>
      <c r="AA565" s="28" t="s">
        <v>27</v>
      </c>
      <c r="AB565" s="28" t="s">
        <v>3525</v>
      </c>
      <c r="AC565" s="49"/>
      <c r="AD565" s="49"/>
      <c r="AE565" s="49"/>
      <c r="AF565" s="49"/>
      <c r="AG565" s="49"/>
      <c r="AH565" s="49"/>
      <c r="AI565" s="49"/>
      <c r="AJ565" s="49"/>
      <c r="AK565" s="49"/>
      <c r="AL565" s="49"/>
      <c r="AM565" s="49"/>
      <c r="AN565" s="49"/>
      <c r="AO565" s="49"/>
      <c r="AP565" s="49"/>
      <c r="AQ565" s="49"/>
      <c r="AR565" s="49"/>
      <c r="AS565" s="49"/>
      <c r="AT565" s="52"/>
      <c r="AU565" s="52"/>
      <c r="AV565" s="52"/>
      <c r="AW565" s="52"/>
      <c r="AX565" s="52"/>
      <c r="AY565" s="52"/>
    </row>
    <row r="566" spans="1:51" ht="19.5" customHeight="1">
      <c r="A566" s="114">
        <v>43209</v>
      </c>
      <c r="B566" s="28" t="s">
        <v>1990</v>
      </c>
      <c r="C566" s="33">
        <v>42.876201999999999</v>
      </c>
      <c r="D566" s="33">
        <v>74.600016999999994</v>
      </c>
      <c r="E566" s="28">
        <v>30</v>
      </c>
      <c r="F566" s="28">
        <v>0</v>
      </c>
      <c r="G566" s="28" t="s">
        <v>21</v>
      </c>
      <c r="H566" s="28" t="str">
        <f t="shared" si="0"/>
        <v>Rally</v>
      </c>
      <c r="I566" s="28" t="s">
        <v>63</v>
      </c>
      <c r="J566" s="34" t="str">
        <f t="shared" si="1"/>
        <v>Justice</v>
      </c>
      <c r="K566" s="28"/>
      <c r="L566" s="34" t="str">
        <f t="shared" si="8"/>
        <v/>
      </c>
      <c r="M566" s="28"/>
      <c r="N566" s="34" t="str">
        <f t="shared" si="3"/>
        <v/>
      </c>
      <c r="O566" s="28"/>
      <c r="P566" s="28"/>
      <c r="Q566" s="9">
        <f t="shared" si="4"/>
        <v>0</v>
      </c>
      <c r="R566" s="28" t="s">
        <v>258</v>
      </c>
      <c r="S566" s="28"/>
      <c r="T566" s="28" t="s">
        <v>66</v>
      </c>
      <c r="U566" s="34" t="str">
        <f t="shared" si="5"/>
        <v>Justice System</v>
      </c>
      <c r="V566" s="28" t="s">
        <v>67</v>
      </c>
      <c r="W566" s="28"/>
      <c r="X566" s="28"/>
      <c r="Y566" s="34" t="str">
        <f t="shared" si="7"/>
        <v/>
      </c>
      <c r="Z566" s="113" t="s">
        <v>3526</v>
      </c>
      <c r="AA566" s="28" t="s">
        <v>27</v>
      </c>
      <c r="AB566" s="28" t="s">
        <v>3527</v>
      </c>
      <c r="AC566" s="49"/>
      <c r="AD566" s="49"/>
      <c r="AE566" s="49"/>
      <c r="AF566" s="49"/>
      <c r="AG566" s="49"/>
      <c r="AH566" s="49"/>
      <c r="AI566" s="49"/>
      <c r="AJ566" s="49"/>
      <c r="AK566" s="49"/>
      <c r="AL566" s="49"/>
      <c r="AM566" s="49"/>
      <c r="AN566" s="49"/>
      <c r="AO566" s="49"/>
      <c r="AP566" s="49"/>
      <c r="AQ566" s="49"/>
      <c r="AR566" s="49"/>
      <c r="AS566" s="49"/>
      <c r="AT566" s="52"/>
      <c r="AU566" s="52"/>
      <c r="AV566" s="52"/>
      <c r="AW566" s="52"/>
      <c r="AX566" s="52"/>
      <c r="AY566" s="52"/>
    </row>
    <row r="567" spans="1:51" ht="19.5" customHeight="1">
      <c r="A567" s="114">
        <v>43209</v>
      </c>
      <c r="B567" s="28" t="s">
        <v>2371</v>
      </c>
      <c r="C567" s="33">
        <v>42.500805999999997</v>
      </c>
      <c r="D567" s="33">
        <v>78.525664000000006</v>
      </c>
      <c r="E567" s="28">
        <v>30</v>
      </c>
      <c r="F567" s="28">
        <v>0</v>
      </c>
      <c r="G567" s="28" t="s">
        <v>21</v>
      </c>
      <c r="H567" s="28" t="str">
        <f t="shared" si="0"/>
        <v>Rally</v>
      </c>
      <c r="I567" s="28" t="s">
        <v>282</v>
      </c>
      <c r="J567" s="34" t="str">
        <f t="shared" si="1"/>
        <v>Property &amp; Land</v>
      </c>
      <c r="K567" s="28"/>
      <c r="L567" s="34" t="str">
        <f t="shared" si="8"/>
        <v/>
      </c>
      <c r="M567" s="28"/>
      <c r="N567" s="34" t="str">
        <f t="shared" si="3"/>
        <v/>
      </c>
      <c r="O567" s="28"/>
      <c r="P567" s="28"/>
      <c r="Q567" s="9">
        <f t="shared" si="4"/>
        <v>0</v>
      </c>
      <c r="R567" s="28" t="s">
        <v>59</v>
      </c>
      <c r="S567" s="28"/>
      <c r="T567" s="28" t="s">
        <v>59</v>
      </c>
      <c r="U567" s="34" t="str">
        <f t="shared" si="5"/>
        <v>Local Government</v>
      </c>
      <c r="V567" s="28" t="s">
        <v>67</v>
      </c>
      <c r="W567" s="28"/>
      <c r="X567" s="28"/>
      <c r="Y567" s="34" t="str">
        <f t="shared" si="7"/>
        <v/>
      </c>
      <c r="Z567" s="113" t="s">
        <v>3528</v>
      </c>
      <c r="AA567" s="28" t="s">
        <v>27</v>
      </c>
      <c r="AB567" s="28" t="s">
        <v>3529</v>
      </c>
      <c r="AC567" s="49"/>
      <c r="AD567" s="49"/>
      <c r="AE567" s="49"/>
      <c r="AF567" s="49"/>
      <c r="AG567" s="49"/>
      <c r="AH567" s="49"/>
      <c r="AI567" s="49"/>
      <c r="AJ567" s="49"/>
      <c r="AK567" s="49"/>
      <c r="AL567" s="49"/>
      <c r="AM567" s="49"/>
      <c r="AN567" s="49"/>
      <c r="AO567" s="49"/>
      <c r="AP567" s="49"/>
      <c r="AQ567" s="49"/>
      <c r="AR567" s="49"/>
      <c r="AS567" s="49"/>
      <c r="AT567" s="52"/>
      <c r="AU567" s="52"/>
      <c r="AV567" s="52"/>
      <c r="AW567" s="52"/>
      <c r="AX567" s="52"/>
      <c r="AY567" s="52"/>
    </row>
    <row r="568" spans="1:51" ht="19.5" customHeight="1">
      <c r="A568" s="114">
        <v>43207</v>
      </c>
      <c r="B568" s="28" t="s">
        <v>1990</v>
      </c>
      <c r="C568" s="33">
        <v>42.876133000000003</v>
      </c>
      <c r="D568" s="33">
        <v>74.600035000000005</v>
      </c>
      <c r="E568" s="28">
        <v>50</v>
      </c>
      <c r="F568" s="28">
        <v>0</v>
      </c>
      <c r="G568" s="28" t="s">
        <v>21</v>
      </c>
      <c r="H568" s="28" t="str">
        <f t="shared" si="0"/>
        <v>Rally</v>
      </c>
      <c r="I568" s="28" t="s">
        <v>63</v>
      </c>
      <c r="J568" s="34" t="str">
        <f t="shared" si="1"/>
        <v>Justice</v>
      </c>
      <c r="K568" s="28"/>
      <c r="L568" s="34" t="str">
        <f t="shared" si="8"/>
        <v/>
      </c>
      <c r="M568" s="28"/>
      <c r="N568" s="34" t="str">
        <f t="shared" si="3"/>
        <v/>
      </c>
      <c r="O568" s="28"/>
      <c r="P568" s="28"/>
      <c r="Q568" s="9">
        <f t="shared" si="4"/>
        <v>0</v>
      </c>
      <c r="R568" s="118" t="s">
        <v>1215</v>
      </c>
      <c r="S568" s="28"/>
      <c r="T568" s="28" t="s">
        <v>66</v>
      </c>
      <c r="U568" s="34" t="str">
        <f t="shared" si="5"/>
        <v>Justice System</v>
      </c>
      <c r="V568" s="28" t="s">
        <v>67</v>
      </c>
      <c r="W568" s="28"/>
      <c r="X568" s="28"/>
      <c r="Y568" s="34" t="str">
        <f t="shared" si="7"/>
        <v/>
      </c>
      <c r="Z568" s="113" t="s">
        <v>3530</v>
      </c>
      <c r="AA568" s="28" t="s">
        <v>27</v>
      </c>
      <c r="AB568" s="28" t="s">
        <v>3531</v>
      </c>
      <c r="AC568" s="49"/>
      <c r="AD568" s="49"/>
      <c r="AE568" s="49"/>
      <c r="AF568" s="49"/>
      <c r="AG568" s="49"/>
      <c r="AH568" s="49"/>
      <c r="AI568" s="49"/>
      <c r="AJ568" s="49"/>
      <c r="AK568" s="49"/>
      <c r="AL568" s="49"/>
      <c r="AM568" s="49"/>
      <c r="AN568" s="49"/>
      <c r="AO568" s="49"/>
      <c r="AP568" s="49"/>
      <c r="AQ568" s="49"/>
      <c r="AR568" s="49"/>
      <c r="AS568" s="49"/>
      <c r="AT568" s="52"/>
      <c r="AU568" s="52"/>
      <c r="AV568" s="52"/>
      <c r="AW568" s="52"/>
      <c r="AX568" s="52"/>
      <c r="AY568" s="52"/>
    </row>
    <row r="569" spans="1:51" ht="19.5" customHeight="1">
      <c r="A569" s="114">
        <v>43207</v>
      </c>
      <c r="B569" s="28" t="s">
        <v>2120</v>
      </c>
      <c r="C569" s="33">
        <v>42.476464</v>
      </c>
      <c r="D569" s="33">
        <v>78.423371000000003</v>
      </c>
      <c r="E569" s="28">
        <v>100</v>
      </c>
      <c r="F569" s="28">
        <v>0</v>
      </c>
      <c r="G569" s="28" t="s">
        <v>21</v>
      </c>
      <c r="H569" s="28" t="str">
        <f t="shared" si="0"/>
        <v>Rally</v>
      </c>
      <c r="I569" s="28" t="s">
        <v>282</v>
      </c>
      <c r="J569" s="34" t="str">
        <f t="shared" si="1"/>
        <v>Property &amp; Land</v>
      </c>
      <c r="K569" s="28"/>
      <c r="L569" s="34" t="str">
        <f t="shared" si="8"/>
        <v/>
      </c>
      <c r="M569" s="28"/>
      <c r="N569" s="34" t="str">
        <f t="shared" si="3"/>
        <v/>
      </c>
      <c r="O569" s="28"/>
      <c r="P569" s="28"/>
      <c r="Q569" s="9">
        <f t="shared" si="4"/>
        <v>0</v>
      </c>
      <c r="R569" s="28" t="s">
        <v>59</v>
      </c>
      <c r="S569" s="28"/>
      <c r="T569" s="28" t="s">
        <v>59</v>
      </c>
      <c r="U569" s="34" t="str">
        <f t="shared" si="5"/>
        <v>Local Government</v>
      </c>
      <c r="V569" s="28" t="s">
        <v>82</v>
      </c>
      <c r="W569" s="28"/>
      <c r="X569" s="28" t="s">
        <v>48</v>
      </c>
      <c r="Y569" s="34" t="str">
        <f t="shared" si="7"/>
        <v>Constructive</v>
      </c>
      <c r="Z569" s="113" t="s">
        <v>3532</v>
      </c>
      <c r="AA569" s="28" t="s">
        <v>27</v>
      </c>
      <c r="AB569" s="118" t="s">
        <v>3533</v>
      </c>
      <c r="AC569" s="49"/>
      <c r="AD569" s="49"/>
      <c r="AE569" s="49"/>
      <c r="AF569" s="49"/>
      <c r="AG569" s="49"/>
      <c r="AH569" s="49"/>
      <c r="AI569" s="49"/>
      <c r="AJ569" s="49"/>
      <c r="AK569" s="49"/>
      <c r="AL569" s="49"/>
      <c r="AM569" s="49"/>
      <c r="AN569" s="49"/>
      <c r="AO569" s="49"/>
      <c r="AP569" s="49"/>
      <c r="AQ569" s="49"/>
      <c r="AR569" s="49"/>
      <c r="AS569" s="49"/>
      <c r="AT569" s="52"/>
      <c r="AU569" s="52"/>
      <c r="AV569" s="52"/>
      <c r="AW569" s="52"/>
      <c r="AX569" s="52"/>
      <c r="AY569" s="52"/>
    </row>
    <row r="570" spans="1:51" ht="19.5" customHeight="1">
      <c r="A570" s="114">
        <v>43206</v>
      </c>
      <c r="B570" s="28" t="s">
        <v>1990</v>
      </c>
      <c r="C570" s="33">
        <v>42.876201999999999</v>
      </c>
      <c r="D570" s="33">
        <v>74.600016999999994</v>
      </c>
      <c r="E570" s="28">
        <v>50</v>
      </c>
      <c r="F570" s="28">
        <v>0</v>
      </c>
      <c r="G570" s="28" t="s">
        <v>21</v>
      </c>
      <c r="H570" s="28" t="str">
        <f t="shared" si="0"/>
        <v>Rally</v>
      </c>
      <c r="I570" s="28" t="s">
        <v>44</v>
      </c>
      <c r="J570" s="34" t="str">
        <f t="shared" si="1"/>
        <v>Livelihood</v>
      </c>
      <c r="K570" s="28" t="s">
        <v>58</v>
      </c>
      <c r="L570" s="34" t="str">
        <f t="shared" si="8"/>
        <v>Government Services</v>
      </c>
      <c r="M570" s="28"/>
      <c r="N570" s="34" t="str">
        <f t="shared" si="3"/>
        <v/>
      </c>
      <c r="O570" s="28"/>
      <c r="P570" s="28"/>
      <c r="Q570" s="9">
        <f t="shared" si="4"/>
        <v>0</v>
      </c>
      <c r="R570" s="28" t="s">
        <v>1564</v>
      </c>
      <c r="S570" s="28"/>
      <c r="T570" s="28" t="s">
        <v>24</v>
      </c>
      <c r="U570" s="34" t="str">
        <f t="shared" si="5"/>
        <v>National Government</v>
      </c>
      <c r="V570" s="28" t="s">
        <v>67</v>
      </c>
      <c r="W570" s="28"/>
      <c r="X570" s="28"/>
      <c r="Y570" s="34" t="str">
        <f t="shared" si="7"/>
        <v/>
      </c>
      <c r="Z570" s="113" t="s">
        <v>3534</v>
      </c>
      <c r="AA570" s="28" t="s">
        <v>27</v>
      </c>
      <c r="AB570" s="28" t="s">
        <v>3535</v>
      </c>
      <c r="AC570" s="49"/>
      <c r="AD570" s="49"/>
      <c r="AE570" s="49"/>
      <c r="AF570" s="49"/>
      <c r="AG570" s="49"/>
      <c r="AH570" s="49"/>
      <c r="AI570" s="49"/>
      <c r="AJ570" s="49"/>
      <c r="AK570" s="49"/>
      <c r="AL570" s="49"/>
      <c r="AM570" s="49"/>
      <c r="AN570" s="49"/>
      <c r="AO570" s="49"/>
      <c r="AP570" s="49"/>
      <c r="AQ570" s="49"/>
      <c r="AR570" s="49"/>
      <c r="AS570" s="49"/>
      <c r="AT570" s="52"/>
      <c r="AU570" s="52"/>
      <c r="AV570" s="52"/>
      <c r="AW570" s="52"/>
      <c r="AX570" s="52"/>
      <c r="AY570" s="52"/>
    </row>
    <row r="571" spans="1:51" ht="19.5" customHeight="1">
      <c r="A571" s="114">
        <v>43206</v>
      </c>
      <c r="B571" s="28" t="s">
        <v>1990</v>
      </c>
      <c r="C571" s="33">
        <v>42.879426000000002</v>
      </c>
      <c r="D571" s="33">
        <v>74.603775999999996</v>
      </c>
      <c r="E571" s="28">
        <v>150</v>
      </c>
      <c r="F571" s="28">
        <v>0</v>
      </c>
      <c r="G571" s="28" t="s">
        <v>795</v>
      </c>
      <c r="H571" s="28" t="str">
        <f t="shared" si="0"/>
        <v>Violent</v>
      </c>
      <c r="I571" s="28" t="s">
        <v>44</v>
      </c>
      <c r="J571" s="34" t="str">
        <f t="shared" si="1"/>
        <v>Livelihood</v>
      </c>
      <c r="K571" s="28" t="s">
        <v>58</v>
      </c>
      <c r="L571" s="34" t="str">
        <f t="shared" si="8"/>
        <v>Government Services</v>
      </c>
      <c r="M571" s="28"/>
      <c r="N571" s="34" t="str">
        <f t="shared" si="3"/>
        <v/>
      </c>
      <c r="O571" s="28"/>
      <c r="P571" s="28"/>
      <c r="Q571" s="9">
        <f t="shared" si="4"/>
        <v>0</v>
      </c>
      <c r="R571" s="28" t="s">
        <v>24</v>
      </c>
      <c r="S571" s="28"/>
      <c r="T571" s="28" t="s">
        <v>24</v>
      </c>
      <c r="U571" s="34" t="str">
        <f t="shared" si="5"/>
        <v>National Government</v>
      </c>
      <c r="V571" s="28" t="s">
        <v>48</v>
      </c>
      <c r="W571" s="28"/>
      <c r="X571" s="28"/>
      <c r="Y571" s="34" t="str">
        <f t="shared" si="7"/>
        <v/>
      </c>
      <c r="Z571" s="113" t="s">
        <v>3536</v>
      </c>
      <c r="AA571" s="28" t="s">
        <v>98</v>
      </c>
      <c r="AB571" s="28" t="s">
        <v>3537</v>
      </c>
      <c r="AC571" s="49"/>
      <c r="AD571" s="49"/>
      <c r="AE571" s="49"/>
      <c r="AF571" s="49"/>
      <c r="AG571" s="49"/>
      <c r="AH571" s="49"/>
      <c r="AI571" s="49"/>
      <c r="AJ571" s="49"/>
      <c r="AK571" s="49"/>
      <c r="AL571" s="49"/>
      <c r="AM571" s="49"/>
      <c r="AN571" s="49"/>
      <c r="AO571" s="49"/>
      <c r="AP571" s="49"/>
      <c r="AQ571" s="49"/>
      <c r="AR571" s="49"/>
      <c r="AS571" s="49"/>
      <c r="AT571" s="52"/>
      <c r="AU571" s="52"/>
      <c r="AV571" s="52"/>
      <c r="AW571" s="52"/>
      <c r="AX571" s="52"/>
      <c r="AY571" s="52"/>
    </row>
    <row r="572" spans="1:51" ht="19.5" customHeight="1">
      <c r="A572" s="114">
        <v>43203</v>
      </c>
      <c r="B572" s="28" t="s">
        <v>1990</v>
      </c>
      <c r="C572" s="33">
        <v>42.876201999999999</v>
      </c>
      <c r="D572" s="33">
        <v>74.600016999999994</v>
      </c>
      <c r="E572" s="28">
        <v>50</v>
      </c>
      <c r="F572" s="28">
        <v>0</v>
      </c>
      <c r="G572" s="28" t="s">
        <v>21</v>
      </c>
      <c r="H572" s="28" t="str">
        <f t="shared" si="0"/>
        <v>Rally</v>
      </c>
      <c r="I572" s="28" t="s">
        <v>44</v>
      </c>
      <c r="J572" s="34" t="str">
        <f t="shared" si="1"/>
        <v>Livelihood</v>
      </c>
      <c r="K572" s="28" t="s">
        <v>58</v>
      </c>
      <c r="L572" s="34" t="str">
        <f t="shared" si="8"/>
        <v>Government Services</v>
      </c>
      <c r="M572" s="28"/>
      <c r="N572" s="34" t="str">
        <f t="shared" si="3"/>
        <v/>
      </c>
      <c r="O572" s="28"/>
      <c r="P572" s="28"/>
      <c r="Q572" s="9">
        <f t="shared" si="4"/>
        <v>0</v>
      </c>
      <c r="R572" s="28" t="s">
        <v>1564</v>
      </c>
      <c r="S572" s="28"/>
      <c r="T572" s="28" t="s">
        <v>24</v>
      </c>
      <c r="U572" s="34" t="str">
        <f t="shared" si="5"/>
        <v>National Government</v>
      </c>
      <c r="V572" s="28" t="s">
        <v>67</v>
      </c>
      <c r="W572" s="28"/>
      <c r="X572" s="28"/>
      <c r="Y572" s="34" t="str">
        <f t="shared" si="7"/>
        <v/>
      </c>
      <c r="Z572" s="113" t="s">
        <v>3538</v>
      </c>
      <c r="AA572" s="28" t="s">
        <v>27</v>
      </c>
      <c r="AB572" s="28" t="s">
        <v>3539</v>
      </c>
      <c r="AC572" s="49"/>
      <c r="AD572" s="49"/>
      <c r="AE572" s="49"/>
      <c r="AF572" s="49"/>
      <c r="AG572" s="49"/>
      <c r="AH572" s="49"/>
      <c r="AI572" s="49"/>
      <c r="AJ572" s="49"/>
      <c r="AK572" s="49"/>
      <c r="AL572" s="49"/>
      <c r="AM572" s="49"/>
      <c r="AN572" s="49"/>
      <c r="AO572" s="49"/>
      <c r="AP572" s="49"/>
      <c r="AQ572" s="49"/>
      <c r="AR572" s="49"/>
      <c r="AS572" s="49"/>
      <c r="AT572" s="52"/>
      <c r="AU572" s="52"/>
      <c r="AV572" s="52"/>
      <c r="AW572" s="52"/>
      <c r="AX572" s="52"/>
      <c r="AY572" s="52"/>
    </row>
    <row r="573" spans="1:51" ht="19.5" customHeight="1">
      <c r="A573" s="114">
        <v>43202</v>
      </c>
      <c r="B573" s="28" t="s">
        <v>1990</v>
      </c>
      <c r="C573" s="33">
        <v>42.877394000000002</v>
      </c>
      <c r="D573" s="33">
        <v>74.601159999999993</v>
      </c>
      <c r="E573" s="28">
        <v>10</v>
      </c>
      <c r="F573" s="28">
        <v>0</v>
      </c>
      <c r="G573" s="28" t="s">
        <v>21</v>
      </c>
      <c r="H573" s="28" t="str">
        <f t="shared" si="0"/>
        <v>Rally</v>
      </c>
      <c r="I573" s="28" t="s">
        <v>366</v>
      </c>
      <c r="J573" s="34" t="str">
        <f t="shared" si="1"/>
        <v>Other</v>
      </c>
      <c r="K573" s="28"/>
      <c r="L573" s="34" t="str">
        <f t="shared" si="8"/>
        <v/>
      </c>
      <c r="M573" s="28"/>
      <c r="N573" s="34" t="str">
        <f t="shared" si="3"/>
        <v/>
      </c>
      <c r="O573" s="28"/>
      <c r="P573" s="28"/>
      <c r="Q573" s="9">
        <f t="shared" si="4"/>
        <v>0</v>
      </c>
      <c r="R573" s="28" t="s">
        <v>1564</v>
      </c>
      <c r="S573" s="28"/>
      <c r="T573" s="28" t="s">
        <v>24</v>
      </c>
      <c r="U573" s="34" t="str">
        <f t="shared" si="5"/>
        <v>National Government</v>
      </c>
      <c r="V573" s="28" t="s">
        <v>67</v>
      </c>
      <c r="W573" s="28"/>
      <c r="X573" s="28"/>
      <c r="Y573" s="34" t="str">
        <f t="shared" si="7"/>
        <v/>
      </c>
      <c r="Z573" s="113" t="s">
        <v>3540</v>
      </c>
      <c r="AA573" s="28" t="s">
        <v>27</v>
      </c>
      <c r="AB573" s="28" t="s">
        <v>3541</v>
      </c>
      <c r="AC573" s="49"/>
      <c r="AD573" s="49"/>
      <c r="AE573" s="49"/>
      <c r="AF573" s="49"/>
      <c r="AG573" s="49"/>
      <c r="AH573" s="49"/>
      <c r="AI573" s="49"/>
      <c r="AJ573" s="49"/>
      <c r="AK573" s="49"/>
      <c r="AL573" s="49"/>
      <c r="AM573" s="49"/>
      <c r="AN573" s="49"/>
      <c r="AO573" s="49"/>
      <c r="AP573" s="49"/>
      <c r="AQ573" s="49"/>
      <c r="AR573" s="49"/>
      <c r="AS573" s="49"/>
      <c r="AT573" s="52"/>
      <c r="AU573" s="52"/>
      <c r="AV573" s="52"/>
      <c r="AW573" s="52"/>
      <c r="AX573" s="52"/>
      <c r="AY573" s="52"/>
    </row>
    <row r="574" spans="1:51" ht="19.5" customHeight="1">
      <c r="A574" s="114">
        <v>43201</v>
      </c>
      <c r="B574" s="33" t="s">
        <v>3542</v>
      </c>
      <c r="C574" s="33">
        <v>41.365527999999998</v>
      </c>
      <c r="D574" s="33">
        <v>73.960227000000003</v>
      </c>
      <c r="E574" s="28">
        <v>500</v>
      </c>
      <c r="F574" s="28">
        <v>15</v>
      </c>
      <c r="G574" s="28" t="s">
        <v>21</v>
      </c>
      <c r="H574" s="28" t="str">
        <f t="shared" si="0"/>
        <v>Rally</v>
      </c>
      <c r="I574" s="28" t="s">
        <v>73</v>
      </c>
      <c r="J574" s="34" t="str">
        <f t="shared" si="1"/>
        <v>Environment &amp; Resource Extraction</v>
      </c>
      <c r="K574" s="28" t="s">
        <v>45</v>
      </c>
      <c r="L574" s="34" t="str">
        <f t="shared" si="8"/>
        <v>Environment &amp; Resource Extraction</v>
      </c>
      <c r="M574" s="28" t="s">
        <v>129</v>
      </c>
      <c r="N574" s="34" t="str">
        <f t="shared" si="3"/>
        <v>China</v>
      </c>
      <c r="O574" s="28"/>
      <c r="P574" s="28"/>
      <c r="Q574" s="9">
        <f t="shared" si="4"/>
        <v>0</v>
      </c>
      <c r="R574" s="118" t="s">
        <v>3521</v>
      </c>
      <c r="S574" s="28"/>
      <c r="T574" s="28" t="s">
        <v>47</v>
      </c>
      <c r="U574" s="34" t="str">
        <f t="shared" si="5"/>
        <v>Foreign Actor</v>
      </c>
      <c r="V574" s="28" t="s">
        <v>900</v>
      </c>
      <c r="W574" s="28"/>
      <c r="X574" s="28" t="s">
        <v>25</v>
      </c>
      <c r="Y574" s="34" t="str">
        <f t="shared" si="7"/>
        <v>Violent</v>
      </c>
      <c r="Z574" s="113" t="s">
        <v>3543</v>
      </c>
      <c r="AA574" s="28" t="s">
        <v>27</v>
      </c>
      <c r="AB574" s="28" t="s">
        <v>3544</v>
      </c>
      <c r="AC574" s="49"/>
      <c r="AD574" s="49"/>
      <c r="AE574" s="49"/>
      <c r="AF574" s="49"/>
      <c r="AG574" s="49"/>
      <c r="AH574" s="49"/>
      <c r="AI574" s="49"/>
      <c r="AJ574" s="49"/>
      <c r="AK574" s="49"/>
      <c r="AL574" s="49"/>
      <c r="AM574" s="49"/>
      <c r="AN574" s="49"/>
      <c r="AO574" s="49"/>
      <c r="AP574" s="49"/>
      <c r="AQ574" s="49"/>
      <c r="AR574" s="49"/>
      <c r="AS574" s="49"/>
      <c r="AT574" s="52"/>
      <c r="AU574" s="52"/>
      <c r="AV574" s="52"/>
      <c r="AW574" s="52"/>
      <c r="AX574" s="52"/>
      <c r="AY574" s="52"/>
    </row>
    <row r="575" spans="1:51" ht="19.5" customHeight="1">
      <c r="A575" s="114">
        <v>43200</v>
      </c>
      <c r="B575" s="28" t="s">
        <v>1990</v>
      </c>
      <c r="C575" s="33">
        <v>42.832909999999998</v>
      </c>
      <c r="D575" s="33">
        <v>74.583843999999999</v>
      </c>
      <c r="E575" s="28">
        <v>15</v>
      </c>
      <c r="F575" s="28">
        <v>0</v>
      </c>
      <c r="G575" s="28" t="s">
        <v>43</v>
      </c>
      <c r="H575" s="28" t="str">
        <f t="shared" si="0"/>
        <v>Disruptive</v>
      </c>
      <c r="I575" s="28" t="s">
        <v>133</v>
      </c>
      <c r="J575" s="34" t="str">
        <f t="shared" si="1"/>
        <v>Other</v>
      </c>
      <c r="K575" s="28" t="s">
        <v>282</v>
      </c>
      <c r="L575" s="34" t="str">
        <f t="shared" si="8"/>
        <v>Property &amp; Land</v>
      </c>
      <c r="M575" s="28"/>
      <c r="N575" s="34" t="str">
        <f t="shared" si="3"/>
        <v/>
      </c>
      <c r="O575" s="28"/>
      <c r="P575" s="28"/>
      <c r="Q575" s="9">
        <f t="shared" si="4"/>
        <v>0</v>
      </c>
      <c r="R575" s="118" t="s">
        <v>3545</v>
      </c>
      <c r="S575" s="28"/>
      <c r="T575" s="28" t="s">
        <v>137</v>
      </c>
      <c r="U575" s="34" t="str">
        <f t="shared" si="5"/>
        <v>Foreign Actor</v>
      </c>
      <c r="V575" s="28" t="s">
        <v>205</v>
      </c>
      <c r="W575" s="28"/>
      <c r="X575" s="28"/>
      <c r="Y575" s="34" t="str">
        <f t="shared" si="7"/>
        <v/>
      </c>
      <c r="Z575" s="113" t="s">
        <v>3546</v>
      </c>
      <c r="AA575" s="28" t="s">
        <v>27</v>
      </c>
      <c r="AB575" s="28" t="s">
        <v>3547</v>
      </c>
      <c r="AC575" s="49"/>
      <c r="AD575" s="49"/>
      <c r="AE575" s="49"/>
      <c r="AF575" s="49"/>
      <c r="AG575" s="49"/>
      <c r="AH575" s="49"/>
      <c r="AI575" s="49"/>
      <c r="AJ575" s="49"/>
      <c r="AK575" s="49"/>
      <c r="AL575" s="49"/>
      <c r="AM575" s="49"/>
      <c r="AN575" s="49"/>
      <c r="AO575" s="49"/>
      <c r="AP575" s="49"/>
      <c r="AQ575" s="49"/>
      <c r="AR575" s="49"/>
      <c r="AS575" s="49"/>
      <c r="AT575" s="52"/>
      <c r="AU575" s="52"/>
      <c r="AV575" s="52"/>
      <c r="AW575" s="52"/>
      <c r="AX575" s="52"/>
      <c r="AY575" s="52"/>
    </row>
    <row r="576" spans="1:51" ht="19.5" customHeight="1">
      <c r="A576" s="114">
        <v>43195</v>
      </c>
      <c r="B576" s="28" t="s">
        <v>1990</v>
      </c>
      <c r="C576" s="33">
        <v>42.876133000000003</v>
      </c>
      <c r="D576" s="33">
        <v>74.600035000000005</v>
      </c>
      <c r="E576" s="28">
        <v>1</v>
      </c>
      <c r="F576" s="28">
        <v>0</v>
      </c>
      <c r="G576" s="28" t="s">
        <v>21</v>
      </c>
      <c r="H576" s="28" t="str">
        <f t="shared" si="0"/>
        <v>Rally</v>
      </c>
      <c r="I576" s="28" t="s">
        <v>64</v>
      </c>
      <c r="J576" s="34" t="str">
        <f t="shared" si="1"/>
        <v>Human Rights</v>
      </c>
      <c r="K576" s="28" t="s">
        <v>395</v>
      </c>
      <c r="L576" s="34" t="str">
        <f t="shared" si="8"/>
        <v>Human Rights</v>
      </c>
      <c r="M576" s="28" t="s">
        <v>63</v>
      </c>
      <c r="N576" s="34" t="str">
        <f t="shared" si="3"/>
        <v>Justice</v>
      </c>
      <c r="O576" s="28"/>
      <c r="P576" s="28"/>
      <c r="Q576" s="9">
        <f t="shared" si="4"/>
        <v>0</v>
      </c>
      <c r="R576" s="28" t="s">
        <v>181</v>
      </c>
      <c r="S576" s="28"/>
      <c r="T576" s="28" t="s">
        <v>66</v>
      </c>
      <c r="U576" s="34" t="str">
        <f t="shared" si="5"/>
        <v>Justice System</v>
      </c>
      <c r="V576" s="28" t="s">
        <v>67</v>
      </c>
      <c r="W576" s="28"/>
      <c r="X576" s="28"/>
      <c r="Y576" s="34" t="str">
        <f t="shared" si="7"/>
        <v/>
      </c>
      <c r="Z576" s="113" t="s">
        <v>3548</v>
      </c>
      <c r="AA576" s="28" t="s">
        <v>27</v>
      </c>
      <c r="AB576" s="28" t="s">
        <v>3549</v>
      </c>
      <c r="AC576" s="49"/>
      <c r="AD576" s="49"/>
      <c r="AE576" s="49"/>
      <c r="AF576" s="49"/>
      <c r="AG576" s="49"/>
      <c r="AH576" s="49"/>
      <c r="AI576" s="49"/>
      <c r="AJ576" s="49"/>
      <c r="AK576" s="49"/>
      <c r="AL576" s="49"/>
      <c r="AM576" s="49"/>
      <c r="AN576" s="49"/>
      <c r="AO576" s="49"/>
      <c r="AP576" s="49"/>
      <c r="AQ576" s="49"/>
      <c r="AR576" s="49"/>
      <c r="AS576" s="49"/>
      <c r="AT576" s="52"/>
      <c r="AU576" s="52"/>
      <c r="AV576" s="52"/>
      <c r="AW576" s="52"/>
      <c r="AX576" s="52"/>
      <c r="AY576" s="52"/>
    </row>
    <row r="577" spans="1:51" ht="19.5" customHeight="1">
      <c r="A577" s="114">
        <v>43193</v>
      </c>
      <c r="B577" s="28" t="s">
        <v>1990</v>
      </c>
      <c r="C577" s="33">
        <v>42.876600000000003</v>
      </c>
      <c r="D577" s="33">
        <v>74.586558999999994</v>
      </c>
      <c r="E577" s="28">
        <v>20</v>
      </c>
      <c r="F577" s="28">
        <v>0</v>
      </c>
      <c r="G577" s="28" t="s">
        <v>21</v>
      </c>
      <c r="H577" s="28" t="str">
        <f t="shared" si="0"/>
        <v>Rally</v>
      </c>
      <c r="I577" s="28" t="s">
        <v>73</v>
      </c>
      <c r="J577" s="34" t="str">
        <f t="shared" si="1"/>
        <v>Environment &amp; Resource Extraction</v>
      </c>
      <c r="K577" s="28" t="s">
        <v>74</v>
      </c>
      <c r="L577" s="34" t="str">
        <f t="shared" si="8"/>
        <v>Property &amp; Land</v>
      </c>
      <c r="M577" s="28"/>
      <c r="N577" s="34" t="str">
        <f t="shared" si="3"/>
        <v/>
      </c>
      <c r="O577" s="28"/>
      <c r="P577" s="28"/>
      <c r="Q577" s="9">
        <f t="shared" si="4"/>
        <v>0</v>
      </c>
      <c r="R577" s="28" t="s">
        <v>2030</v>
      </c>
      <c r="S577" s="28"/>
      <c r="T577" s="28" t="s">
        <v>59</v>
      </c>
      <c r="U577" s="34" t="str">
        <f t="shared" si="5"/>
        <v>Local Government</v>
      </c>
      <c r="V577" s="28" t="s">
        <v>67</v>
      </c>
      <c r="W577" s="28"/>
      <c r="X577" s="28"/>
      <c r="Y577" s="34" t="str">
        <f t="shared" si="7"/>
        <v/>
      </c>
      <c r="Z577" s="113" t="s">
        <v>3550</v>
      </c>
      <c r="AA577" s="28" t="s">
        <v>27</v>
      </c>
      <c r="AB577" s="28" t="s">
        <v>3551</v>
      </c>
      <c r="AC577" s="49"/>
      <c r="AD577" s="49"/>
      <c r="AE577" s="49"/>
      <c r="AF577" s="49"/>
      <c r="AG577" s="49"/>
      <c r="AH577" s="49"/>
      <c r="AI577" s="49"/>
      <c r="AJ577" s="49"/>
      <c r="AK577" s="49"/>
      <c r="AL577" s="49"/>
      <c r="AM577" s="49"/>
      <c r="AN577" s="49"/>
      <c r="AO577" s="49"/>
      <c r="AP577" s="49"/>
      <c r="AQ577" s="49"/>
      <c r="AR577" s="49"/>
      <c r="AS577" s="49"/>
      <c r="AT577" s="52"/>
      <c r="AU577" s="52"/>
      <c r="AV577" s="52"/>
      <c r="AW577" s="52"/>
      <c r="AX577" s="52"/>
      <c r="AY577" s="52"/>
    </row>
    <row r="578" spans="1:51" ht="19.5" customHeight="1">
      <c r="A578" s="114">
        <v>43192</v>
      </c>
      <c r="B578" s="28" t="s">
        <v>1990</v>
      </c>
      <c r="C578" s="33">
        <v>42.816504000000002</v>
      </c>
      <c r="D578" s="33">
        <v>74.636450999999994</v>
      </c>
      <c r="E578" s="28">
        <v>30</v>
      </c>
      <c r="F578" s="28">
        <v>0</v>
      </c>
      <c r="G578" s="28" t="s">
        <v>21</v>
      </c>
      <c r="H578" s="28" t="str">
        <f t="shared" si="0"/>
        <v>Rally</v>
      </c>
      <c r="I578" s="28" t="s">
        <v>44</v>
      </c>
      <c r="J578" s="34" t="str">
        <f t="shared" si="1"/>
        <v>Livelihood</v>
      </c>
      <c r="K578" s="28"/>
      <c r="L578" s="34" t="str">
        <f t="shared" si="8"/>
        <v/>
      </c>
      <c r="M578" s="28"/>
      <c r="N578" s="34" t="str">
        <f t="shared" si="3"/>
        <v/>
      </c>
      <c r="O578" s="28"/>
      <c r="P578" s="28"/>
      <c r="Q578" s="9">
        <f t="shared" si="4"/>
        <v>0</v>
      </c>
      <c r="R578" s="28" t="s">
        <v>2030</v>
      </c>
      <c r="S578" s="28"/>
      <c r="T578" s="28" t="s">
        <v>59</v>
      </c>
      <c r="U578" s="34" t="str">
        <f t="shared" si="5"/>
        <v>Local Government</v>
      </c>
      <c r="V578" s="28" t="s">
        <v>82</v>
      </c>
      <c r="W578" s="28"/>
      <c r="X578" s="28"/>
      <c r="Y578" s="34" t="str">
        <f t="shared" si="7"/>
        <v/>
      </c>
      <c r="Z578" s="113" t="s">
        <v>3552</v>
      </c>
      <c r="AA578" s="28" t="s">
        <v>98</v>
      </c>
      <c r="AB578" s="28" t="s">
        <v>3553</v>
      </c>
      <c r="AC578" s="49"/>
      <c r="AD578" s="49"/>
      <c r="AE578" s="49"/>
      <c r="AF578" s="49"/>
      <c r="AG578" s="49"/>
      <c r="AH578" s="49"/>
      <c r="AI578" s="49"/>
      <c r="AJ578" s="49"/>
      <c r="AK578" s="49"/>
      <c r="AL578" s="49"/>
      <c r="AM578" s="49"/>
      <c r="AN578" s="49"/>
      <c r="AO578" s="49"/>
      <c r="AP578" s="49"/>
      <c r="AQ578" s="49"/>
      <c r="AR578" s="49"/>
      <c r="AS578" s="49"/>
      <c r="AT578" s="52"/>
      <c r="AU578" s="52"/>
      <c r="AV578" s="52"/>
      <c r="AW578" s="52"/>
      <c r="AX578" s="52"/>
      <c r="AY578" s="52"/>
    </row>
    <row r="579" spans="1:51" ht="19.5" customHeight="1">
      <c r="A579" s="114">
        <v>43192</v>
      </c>
      <c r="B579" s="28" t="s">
        <v>2260</v>
      </c>
      <c r="C579" s="33">
        <v>42.521988999999998</v>
      </c>
      <c r="D579" s="33">
        <v>72.247688999999994</v>
      </c>
      <c r="E579" s="28">
        <v>40</v>
      </c>
      <c r="F579" s="28">
        <v>0</v>
      </c>
      <c r="G579" s="28" t="s">
        <v>21</v>
      </c>
      <c r="H579" s="28" t="str">
        <f t="shared" si="0"/>
        <v>Rally</v>
      </c>
      <c r="I579" s="28" t="s">
        <v>44</v>
      </c>
      <c r="J579" s="34" t="str">
        <f t="shared" si="1"/>
        <v>Livelihood</v>
      </c>
      <c r="K579" s="28"/>
      <c r="L579" s="34" t="str">
        <f t="shared" si="8"/>
        <v/>
      </c>
      <c r="M579" s="28"/>
      <c r="N579" s="34" t="str">
        <f t="shared" si="3"/>
        <v/>
      </c>
      <c r="O579" s="28"/>
      <c r="P579" s="28"/>
      <c r="Q579" s="9">
        <f t="shared" si="4"/>
        <v>0</v>
      </c>
      <c r="R579" s="28" t="s">
        <v>59</v>
      </c>
      <c r="S579" s="28"/>
      <c r="T579" s="28" t="s">
        <v>59</v>
      </c>
      <c r="U579" s="34" t="str">
        <f t="shared" si="5"/>
        <v>Local Government</v>
      </c>
      <c r="V579" s="28" t="s">
        <v>48</v>
      </c>
      <c r="W579" s="28"/>
      <c r="X579" s="28" t="s">
        <v>82</v>
      </c>
      <c r="Y579" s="34" t="str">
        <f t="shared" si="7"/>
        <v>Constructive</v>
      </c>
      <c r="Z579" s="113" t="s">
        <v>3554</v>
      </c>
      <c r="AA579" s="28" t="s">
        <v>27</v>
      </c>
      <c r="AB579" s="118" t="s">
        <v>3555</v>
      </c>
      <c r="AC579" s="49"/>
      <c r="AD579" s="49"/>
      <c r="AE579" s="49"/>
      <c r="AF579" s="49"/>
      <c r="AG579" s="49"/>
      <c r="AH579" s="49"/>
      <c r="AI579" s="49"/>
      <c r="AJ579" s="49"/>
      <c r="AK579" s="49"/>
      <c r="AL579" s="49"/>
      <c r="AM579" s="49"/>
      <c r="AN579" s="49"/>
      <c r="AO579" s="49"/>
      <c r="AP579" s="49"/>
      <c r="AQ579" s="49"/>
      <c r="AR579" s="49"/>
      <c r="AS579" s="49"/>
      <c r="AT579" s="52"/>
      <c r="AU579" s="52"/>
      <c r="AV579" s="52"/>
      <c r="AW579" s="52"/>
      <c r="AX579" s="52"/>
      <c r="AY579" s="52"/>
    </row>
    <row r="580" spans="1:51" ht="19.5" customHeight="1">
      <c r="A580" s="114">
        <v>43188</v>
      </c>
      <c r="B580" s="28" t="s">
        <v>1990</v>
      </c>
      <c r="C580" s="33">
        <v>42.876133000000003</v>
      </c>
      <c r="D580" s="33">
        <v>74.600035000000005</v>
      </c>
      <c r="E580" s="28">
        <v>10</v>
      </c>
      <c r="F580" s="28">
        <v>0</v>
      </c>
      <c r="G580" s="28" t="s">
        <v>21</v>
      </c>
      <c r="H580" s="28" t="str">
        <f t="shared" si="0"/>
        <v>Rally</v>
      </c>
      <c r="I580" s="28" t="s">
        <v>58</v>
      </c>
      <c r="J580" s="34" t="str">
        <f t="shared" si="1"/>
        <v>Government Services</v>
      </c>
      <c r="K580" s="28"/>
      <c r="L580" s="34" t="str">
        <f t="shared" si="8"/>
        <v/>
      </c>
      <c r="M580" s="28"/>
      <c r="N580" s="34" t="str">
        <f t="shared" si="3"/>
        <v/>
      </c>
      <c r="O580" s="28"/>
      <c r="P580" s="28"/>
      <c r="Q580" s="9">
        <f t="shared" si="4"/>
        <v>0</v>
      </c>
      <c r="R580" s="28" t="s">
        <v>1564</v>
      </c>
      <c r="S580" s="28"/>
      <c r="T580" s="28" t="s">
        <v>24</v>
      </c>
      <c r="U580" s="34" t="str">
        <f t="shared" si="5"/>
        <v>National Government</v>
      </c>
      <c r="V580" s="28" t="s">
        <v>205</v>
      </c>
      <c r="W580" s="28"/>
      <c r="X580" s="28"/>
      <c r="Y580" s="34" t="str">
        <f t="shared" si="7"/>
        <v/>
      </c>
      <c r="Z580" s="113" t="s">
        <v>3556</v>
      </c>
      <c r="AA580" s="28" t="s">
        <v>98</v>
      </c>
      <c r="AB580" s="28" t="s">
        <v>3557</v>
      </c>
      <c r="AC580" s="49"/>
      <c r="AD580" s="49"/>
      <c r="AE580" s="49"/>
      <c r="AF580" s="49"/>
      <c r="AG580" s="49"/>
      <c r="AH580" s="49"/>
      <c r="AI580" s="49"/>
      <c r="AJ580" s="49"/>
      <c r="AK580" s="49"/>
      <c r="AL580" s="49"/>
      <c r="AM580" s="49"/>
      <c r="AN580" s="49"/>
      <c r="AO580" s="49"/>
      <c r="AP580" s="49"/>
      <c r="AQ580" s="49"/>
      <c r="AR580" s="49"/>
      <c r="AS580" s="49"/>
      <c r="AT580" s="52"/>
      <c r="AU580" s="52"/>
      <c r="AV580" s="52"/>
      <c r="AW580" s="52"/>
      <c r="AX580" s="52"/>
      <c r="AY580" s="52"/>
    </row>
    <row r="581" spans="1:51" ht="19.5" customHeight="1">
      <c r="A581" s="114">
        <v>43174</v>
      </c>
      <c r="B581" s="28" t="s">
        <v>3505</v>
      </c>
      <c r="C581" s="28">
        <v>42.659098</v>
      </c>
      <c r="D581" s="33">
        <v>77.184248999999994</v>
      </c>
      <c r="E581" s="28">
        <v>20</v>
      </c>
      <c r="F581" s="28">
        <v>0</v>
      </c>
      <c r="G581" s="28" t="s">
        <v>570</v>
      </c>
      <c r="H581" s="28" t="str">
        <f t="shared" si="0"/>
        <v>Non-Violent</v>
      </c>
      <c r="I581" s="28" t="s">
        <v>58</v>
      </c>
      <c r="J581" s="34" t="str">
        <f t="shared" si="1"/>
        <v>Government Services</v>
      </c>
      <c r="K581" s="28"/>
      <c r="L581" s="34" t="str">
        <f t="shared" si="8"/>
        <v/>
      </c>
      <c r="M581" s="28"/>
      <c r="N581" s="34" t="str">
        <f t="shared" si="3"/>
        <v/>
      </c>
      <c r="O581" s="28"/>
      <c r="P581" s="28"/>
      <c r="Q581" s="9">
        <f t="shared" si="4"/>
        <v>0</v>
      </c>
      <c r="R581" s="28" t="s">
        <v>787</v>
      </c>
      <c r="S581" s="28"/>
      <c r="T581" s="28" t="s">
        <v>59</v>
      </c>
      <c r="U581" s="34" t="str">
        <f t="shared" si="5"/>
        <v>Local Government</v>
      </c>
      <c r="V581" s="28" t="s">
        <v>48</v>
      </c>
      <c r="W581" s="28"/>
      <c r="X581" s="28"/>
      <c r="Y581" s="34" t="str">
        <f t="shared" si="7"/>
        <v/>
      </c>
      <c r="Z581" s="113" t="s">
        <v>3558</v>
      </c>
      <c r="AA581" s="28" t="s">
        <v>98</v>
      </c>
      <c r="AB581" s="118" t="s">
        <v>3559</v>
      </c>
      <c r="AC581" s="49"/>
      <c r="AD581" s="49"/>
      <c r="AE581" s="49"/>
      <c r="AF581" s="49"/>
      <c r="AG581" s="49"/>
      <c r="AH581" s="49"/>
      <c r="AI581" s="49"/>
      <c r="AJ581" s="49"/>
      <c r="AK581" s="49"/>
      <c r="AL581" s="49"/>
      <c r="AM581" s="49"/>
      <c r="AN581" s="49"/>
      <c r="AO581" s="49"/>
      <c r="AP581" s="49"/>
      <c r="AQ581" s="49"/>
      <c r="AR581" s="49"/>
      <c r="AS581" s="49"/>
      <c r="AT581" s="52"/>
      <c r="AU581" s="52"/>
      <c r="AV581" s="52"/>
      <c r="AW581" s="52"/>
      <c r="AX581" s="52"/>
      <c r="AY581" s="52"/>
    </row>
    <row r="582" spans="1:51" ht="19.5" customHeight="1">
      <c r="A582" s="114">
        <v>43170</v>
      </c>
      <c r="B582" s="28" t="s">
        <v>3560</v>
      </c>
      <c r="C582" s="33">
        <v>41.407609000000001</v>
      </c>
      <c r="D582" s="33">
        <v>74.027213000000003</v>
      </c>
      <c r="E582" s="28">
        <v>200</v>
      </c>
      <c r="F582" s="28">
        <v>0</v>
      </c>
      <c r="G582" s="28" t="s">
        <v>21</v>
      </c>
      <c r="H582" s="28" t="str">
        <f t="shared" si="0"/>
        <v>Rally</v>
      </c>
      <c r="I582" s="28" t="s">
        <v>73</v>
      </c>
      <c r="J582" s="34" t="str">
        <f t="shared" si="1"/>
        <v>Environment &amp; Resource Extraction</v>
      </c>
      <c r="K582" s="28" t="s">
        <v>45</v>
      </c>
      <c r="L582" s="34" t="str">
        <f t="shared" si="8"/>
        <v>Environment &amp; Resource Extraction</v>
      </c>
      <c r="M582" s="28" t="s">
        <v>129</v>
      </c>
      <c r="N582" s="34" t="str">
        <f t="shared" si="3"/>
        <v>China</v>
      </c>
      <c r="O582" s="28"/>
      <c r="P582" s="28"/>
      <c r="Q582" s="9">
        <f t="shared" si="4"/>
        <v>0</v>
      </c>
      <c r="R582" s="118" t="s">
        <v>3521</v>
      </c>
      <c r="S582" s="28"/>
      <c r="T582" s="28" t="s">
        <v>47</v>
      </c>
      <c r="U582" s="34" t="str">
        <f t="shared" si="5"/>
        <v>Foreign Actor</v>
      </c>
      <c r="V582" s="28" t="s">
        <v>900</v>
      </c>
      <c r="W582" s="28"/>
      <c r="X582" s="28"/>
      <c r="Y582" s="34" t="str">
        <f t="shared" si="7"/>
        <v/>
      </c>
      <c r="Z582" s="113" t="s">
        <v>3561</v>
      </c>
      <c r="AA582" s="28" t="s">
        <v>98</v>
      </c>
      <c r="AB582" s="118" t="s">
        <v>3562</v>
      </c>
      <c r="AC582" s="49"/>
      <c r="AD582" s="49"/>
      <c r="AE582" s="49"/>
      <c r="AF582" s="49"/>
      <c r="AG582" s="49"/>
      <c r="AH582" s="49"/>
      <c r="AI582" s="49"/>
      <c r="AJ582" s="49"/>
      <c r="AK582" s="49"/>
      <c r="AL582" s="49"/>
      <c r="AM582" s="49"/>
      <c r="AN582" s="49"/>
      <c r="AO582" s="49"/>
      <c r="AP582" s="49"/>
      <c r="AQ582" s="49"/>
      <c r="AR582" s="49"/>
      <c r="AS582" s="49"/>
      <c r="AT582" s="52"/>
      <c r="AU582" s="52"/>
      <c r="AV582" s="52"/>
      <c r="AW582" s="52"/>
      <c r="AX582" s="52"/>
      <c r="AY582" s="52"/>
    </row>
    <row r="583" spans="1:51" ht="19.5" customHeight="1">
      <c r="A583" s="114">
        <v>43167</v>
      </c>
      <c r="B583" s="28" t="s">
        <v>2006</v>
      </c>
      <c r="C583" s="33">
        <v>40.517716999999998</v>
      </c>
      <c r="D583" s="33">
        <v>72.805967999999993</v>
      </c>
      <c r="E583" s="28">
        <v>30</v>
      </c>
      <c r="F583" s="28">
        <v>0</v>
      </c>
      <c r="G583" s="28" t="s">
        <v>21</v>
      </c>
      <c r="H583" s="28" t="str">
        <f t="shared" si="0"/>
        <v>Rally</v>
      </c>
      <c r="I583" s="28" t="s">
        <v>378</v>
      </c>
      <c r="J583" s="34" t="str">
        <f t="shared" si="1"/>
        <v>Human Rights</v>
      </c>
      <c r="K583" s="28" t="s">
        <v>64</v>
      </c>
      <c r="L583" s="34" t="str">
        <f t="shared" si="8"/>
        <v>Human Rights</v>
      </c>
      <c r="M583" s="28"/>
      <c r="N583" s="34" t="str">
        <f t="shared" si="3"/>
        <v/>
      </c>
      <c r="O583" s="28"/>
      <c r="P583" s="28"/>
      <c r="Q583" s="9">
        <f t="shared" si="4"/>
        <v>0</v>
      </c>
      <c r="R583" s="28" t="s">
        <v>1564</v>
      </c>
      <c r="S583" s="28"/>
      <c r="T583" s="28" t="s">
        <v>24</v>
      </c>
      <c r="U583" s="34" t="str">
        <f t="shared" si="5"/>
        <v>National Government</v>
      </c>
      <c r="V583" s="28" t="s">
        <v>205</v>
      </c>
      <c r="W583" s="28"/>
      <c r="X583" s="28"/>
      <c r="Y583" s="34" t="str">
        <f t="shared" si="7"/>
        <v/>
      </c>
      <c r="Z583" s="113" t="s">
        <v>3563</v>
      </c>
      <c r="AA583" s="28" t="s">
        <v>27</v>
      </c>
      <c r="AB583" s="118" t="s">
        <v>3564</v>
      </c>
      <c r="AC583" s="49"/>
      <c r="AD583" s="49"/>
      <c r="AE583" s="49"/>
      <c r="AF583" s="49"/>
      <c r="AG583" s="49"/>
      <c r="AH583" s="49"/>
      <c r="AI583" s="49"/>
      <c r="AJ583" s="49"/>
      <c r="AK583" s="49"/>
      <c r="AL583" s="49"/>
      <c r="AM583" s="49"/>
      <c r="AN583" s="49"/>
      <c r="AO583" s="49"/>
      <c r="AP583" s="49"/>
      <c r="AQ583" s="49"/>
      <c r="AR583" s="49"/>
      <c r="AS583" s="49"/>
      <c r="AT583" s="52"/>
      <c r="AU583" s="52"/>
      <c r="AV583" s="52"/>
      <c r="AW583" s="52"/>
      <c r="AX583" s="52"/>
      <c r="AY583" s="52"/>
    </row>
    <row r="584" spans="1:51" ht="19.5" customHeight="1">
      <c r="A584" s="114">
        <v>43167</v>
      </c>
      <c r="B584" s="28" t="s">
        <v>1990</v>
      </c>
      <c r="C584" s="33">
        <v>42.876994000000003</v>
      </c>
      <c r="D584" s="33">
        <v>74.601999000000006</v>
      </c>
      <c r="E584" s="28">
        <v>50</v>
      </c>
      <c r="F584" s="28">
        <v>0</v>
      </c>
      <c r="G584" s="28" t="s">
        <v>21</v>
      </c>
      <c r="H584" s="28" t="str">
        <f t="shared" si="0"/>
        <v>Rally</v>
      </c>
      <c r="I584" s="28" t="s">
        <v>378</v>
      </c>
      <c r="J584" s="34" t="str">
        <f t="shared" si="1"/>
        <v>Human Rights</v>
      </c>
      <c r="K584" s="28" t="s">
        <v>64</v>
      </c>
      <c r="L584" s="34" t="str">
        <f t="shared" si="8"/>
        <v>Human Rights</v>
      </c>
      <c r="M584" s="28"/>
      <c r="N584" s="34" t="str">
        <f t="shared" si="3"/>
        <v/>
      </c>
      <c r="O584" s="28"/>
      <c r="P584" s="28"/>
      <c r="Q584" s="9">
        <f t="shared" si="4"/>
        <v>0</v>
      </c>
      <c r="R584" s="28" t="s">
        <v>1564</v>
      </c>
      <c r="S584" s="28"/>
      <c r="T584" s="28" t="s">
        <v>24</v>
      </c>
      <c r="U584" s="34" t="str">
        <f t="shared" si="5"/>
        <v>National Government</v>
      </c>
      <c r="V584" s="28" t="s">
        <v>205</v>
      </c>
      <c r="W584" s="28"/>
      <c r="X584" s="28"/>
      <c r="Y584" s="34" t="str">
        <f t="shared" si="7"/>
        <v/>
      </c>
      <c r="Z584" s="113" t="s">
        <v>3563</v>
      </c>
      <c r="AA584" s="28" t="s">
        <v>27</v>
      </c>
      <c r="AB584" s="118" t="s">
        <v>3564</v>
      </c>
      <c r="AC584" s="49"/>
      <c r="AD584" s="49"/>
      <c r="AE584" s="49"/>
      <c r="AF584" s="49"/>
      <c r="AG584" s="49"/>
      <c r="AH584" s="49"/>
      <c r="AI584" s="49"/>
      <c r="AJ584" s="49"/>
      <c r="AK584" s="49"/>
      <c r="AL584" s="49"/>
      <c r="AM584" s="49"/>
      <c r="AN584" s="49"/>
      <c r="AO584" s="49"/>
      <c r="AP584" s="49"/>
      <c r="AQ584" s="49"/>
      <c r="AR584" s="49"/>
      <c r="AS584" s="49"/>
      <c r="AT584" s="52"/>
      <c r="AU584" s="52"/>
      <c r="AV584" s="52"/>
      <c r="AW584" s="52"/>
      <c r="AX584" s="52"/>
      <c r="AY584" s="52"/>
    </row>
    <row r="585" spans="1:51" ht="19.5" customHeight="1">
      <c r="A585" s="114">
        <v>43164</v>
      </c>
      <c r="B585" s="28" t="s">
        <v>1990</v>
      </c>
      <c r="C585" s="33">
        <v>42.876300999999998</v>
      </c>
      <c r="D585" s="33">
        <v>74.600058000000004</v>
      </c>
      <c r="E585" s="28">
        <v>300</v>
      </c>
      <c r="F585" s="28">
        <v>0</v>
      </c>
      <c r="G585" s="28" t="s">
        <v>795</v>
      </c>
      <c r="H585" s="28" t="str">
        <f t="shared" si="0"/>
        <v>Violent</v>
      </c>
      <c r="I585" s="28" t="s">
        <v>51</v>
      </c>
      <c r="J585" s="34" t="str">
        <f t="shared" si="1"/>
        <v>Justice</v>
      </c>
      <c r="K585" s="28" t="s">
        <v>266</v>
      </c>
      <c r="L585" s="34" t="str">
        <f t="shared" si="8"/>
        <v>Finance</v>
      </c>
      <c r="M585" s="28"/>
      <c r="N585" s="34" t="str">
        <f t="shared" si="3"/>
        <v/>
      </c>
      <c r="O585" s="28"/>
      <c r="P585" s="28"/>
      <c r="Q585" s="9">
        <f t="shared" si="4"/>
        <v>0</v>
      </c>
      <c r="R585" s="28" t="s">
        <v>75</v>
      </c>
      <c r="S585" s="28"/>
      <c r="T585" s="28" t="s">
        <v>24</v>
      </c>
      <c r="U585" s="34" t="str">
        <f t="shared" si="5"/>
        <v>National Government</v>
      </c>
      <c r="V585" s="28" t="s">
        <v>205</v>
      </c>
      <c r="W585" s="28"/>
      <c r="X585" s="28"/>
      <c r="Y585" s="34" t="str">
        <f t="shared" si="7"/>
        <v/>
      </c>
      <c r="Z585" s="113" t="s">
        <v>3565</v>
      </c>
      <c r="AA585" s="28" t="s">
        <v>98</v>
      </c>
      <c r="AB585" s="28" t="s">
        <v>3566</v>
      </c>
      <c r="AC585" s="49"/>
      <c r="AD585" s="49"/>
      <c r="AE585" s="49"/>
      <c r="AF585" s="49"/>
      <c r="AG585" s="49"/>
      <c r="AH585" s="49"/>
      <c r="AI585" s="49"/>
      <c r="AJ585" s="49"/>
      <c r="AK585" s="49"/>
      <c r="AL585" s="49"/>
      <c r="AM585" s="49"/>
      <c r="AN585" s="49"/>
      <c r="AO585" s="49"/>
      <c r="AP585" s="49"/>
      <c r="AQ585" s="49"/>
      <c r="AR585" s="49"/>
      <c r="AS585" s="49"/>
      <c r="AT585" s="52"/>
      <c r="AU585" s="52"/>
      <c r="AV585" s="52"/>
      <c r="AW585" s="52"/>
      <c r="AX585" s="52"/>
      <c r="AY585" s="52"/>
    </row>
    <row r="586" spans="1:51" ht="19.5" customHeight="1">
      <c r="A586" s="114">
        <v>43164</v>
      </c>
      <c r="B586" s="28" t="s">
        <v>1990</v>
      </c>
      <c r="C586" s="33">
        <v>42.874057000000001</v>
      </c>
      <c r="D586" s="33">
        <v>74.599011000000004</v>
      </c>
      <c r="E586" s="28">
        <v>20</v>
      </c>
      <c r="F586" s="28">
        <v>0</v>
      </c>
      <c r="G586" s="28" t="s">
        <v>21</v>
      </c>
      <c r="H586" s="28" t="str">
        <f t="shared" si="0"/>
        <v>Rally</v>
      </c>
      <c r="I586" s="28" t="s">
        <v>44</v>
      </c>
      <c r="J586" s="34" t="str">
        <f t="shared" si="1"/>
        <v>Livelihood</v>
      </c>
      <c r="K586" s="28"/>
      <c r="L586" s="34" t="str">
        <f t="shared" si="8"/>
        <v/>
      </c>
      <c r="M586" s="28"/>
      <c r="N586" s="34" t="str">
        <f t="shared" si="3"/>
        <v/>
      </c>
      <c r="O586" s="28"/>
      <c r="P586" s="28"/>
      <c r="Q586" s="9">
        <f t="shared" si="4"/>
        <v>0</v>
      </c>
      <c r="R586" s="118" t="s">
        <v>3567</v>
      </c>
      <c r="S586" s="28"/>
      <c r="T586" s="28" t="s">
        <v>24</v>
      </c>
      <c r="U586" s="34" t="str">
        <f t="shared" si="5"/>
        <v>National Government</v>
      </c>
      <c r="V586" s="28" t="s">
        <v>48</v>
      </c>
      <c r="W586" s="28"/>
      <c r="X586" s="28"/>
      <c r="Y586" s="34" t="str">
        <f t="shared" si="7"/>
        <v/>
      </c>
      <c r="Z586" s="113" t="s">
        <v>3568</v>
      </c>
      <c r="AA586" s="28" t="s">
        <v>98</v>
      </c>
      <c r="AB586" s="28" t="s">
        <v>3569</v>
      </c>
      <c r="AC586" s="49"/>
      <c r="AD586" s="49"/>
      <c r="AE586" s="49"/>
      <c r="AF586" s="49"/>
      <c r="AG586" s="49"/>
      <c r="AH586" s="49"/>
      <c r="AI586" s="49"/>
      <c r="AJ586" s="49"/>
      <c r="AK586" s="49"/>
      <c r="AL586" s="49"/>
      <c r="AM586" s="49"/>
      <c r="AN586" s="49"/>
      <c r="AO586" s="49"/>
      <c r="AP586" s="49"/>
      <c r="AQ586" s="49"/>
      <c r="AR586" s="49"/>
      <c r="AS586" s="49"/>
      <c r="AT586" s="52"/>
      <c r="AU586" s="52"/>
      <c r="AV586" s="52"/>
      <c r="AW586" s="52"/>
      <c r="AX586" s="52"/>
      <c r="AY586" s="52"/>
    </row>
    <row r="587" spans="1:51" ht="19.5" customHeight="1">
      <c r="A587" s="114">
        <v>43164</v>
      </c>
      <c r="B587" s="28" t="s">
        <v>2520</v>
      </c>
      <c r="C587" s="33">
        <v>41.426986999999997</v>
      </c>
      <c r="D587" s="33">
        <v>76.004847999999996</v>
      </c>
      <c r="E587" s="28">
        <v>20</v>
      </c>
      <c r="F587" s="28">
        <v>0</v>
      </c>
      <c r="G587" s="28" t="s">
        <v>21</v>
      </c>
      <c r="H587" s="28" t="str">
        <f t="shared" si="0"/>
        <v>Rally</v>
      </c>
      <c r="I587" s="28" t="s">
        <v>51</v>
      </c>
      <c r="J587" s="34" t="str">
        <f t="shared" si="1"/>
        <v>Justice</v>
      </c>
      <c r="K587" s="28" t="s">
        <v>266</v>
      </c>
      <c r="L587" s="34" t="str">
        <f t="shared" si="8"/>
        <v>Finance</v>
      </c>
      <c r="M587" s="28"/>
      <c r="N587" s="34" t="str">
        <f t="shared" si="3"/>
        <v/>
      </c>
      <c r="O587" s="28"/>
      <c r="P587" s="28"/>
      <c r="Q587" s="9">
        <f t="shared" si="4"/>
        <v>0</v>
      </c>
      <c r="R587" s="28" t="s">
        <v>782</v>
      </c>
      <c r="S587" s="28"/>
      <c r="T587" s="28" t="s">
        <v>53</v>
      </c>
      <c r="U587" s="34" t="str">
        <f t="shared" si="5"/>
        <v>Justice System</v>
      </c>
      <c r="V587" s="28" t="s">
        <v>205</v>
      </c>
      <c r="W587" s="28"/>
      <c r="X587" s="28"/>
      <c r="Y587" s="34" t="str">
        <f t="shared" si="7"/>
        <v/>
      </c>
      <c r="Z587" s="113" t="s">
        <v>3570</v>
      </c>
      <c r="AA587" s="28" t="s">
        <v>98</v>
      </c>
      <c r="AB587" s="28" t="s">
        <v>3571</v>
      </c>
      <c r="AC587" s="49"/>
      <c r="AD587" s="49"/>
      <c r="AE587" s="49"/>
      <c r="AF587" s="49"/>
      <c r="AG587" s="49"/>
      <c r="AH587" s="49"/>
      <c r="AI587" s="49"/>
      <c r="AJ587" s="49"/>
      <c r="AK587" s="49"/>
      <c r="AL587" s="49"/>
      <c r="AM587" s="49"/>
      <c r="AN587" s="49"/>
      <c r="AO587" s="49"/>
      <c r="AP587" s="49"/>
      <c r="AQ587" s="49"/>
      <c r="AR587" s="49"/>
      <c r="AS587" s="49"/>
      <c r="AT587" s="52"/>
      <c r="AU587" s="52"/>
      <c r="AV587" s="52"/>
      <c r="AW587" s="52"/>
      <c r="AX587" s="52"/>
      <c r="AY587" s="52"/>
    </row>
    <row r="588" spans="1:51" ht="19.5" customHeight="1">
      <c r="A588" s="114">
        <v>43160</v>
      </c>
      <c r="B588" s="28" t="s">
        <v>3560</v>
      </c>
      <c r="C588" s="33">
        <v>41.407513000000002</v>
      </c>
      <c r="D588" s="33">
        <v>74.027939000000003</v>
      </c>
      <c r="E588" s="28">
        <v>500</v>
      </c>
      <c r="F588" s="28">
        <v>0</v>
      </c>
      <c r="G588" s="28" t="s">
        <v>21</v>
      </c>
      <c r="H588" s="28" t="str">
        <f t="shared" si="0"/>
        <v>Rally</v>
      </c>
      <c r="I588" s="28" t="s">
        <v>73</v>
      </c>
      <c r="J588" s="34" t="str">
        <f t="shared" si="1"/>
        <v>Environment &amp; Resource Extraction</v>
      </c>
      <c r="K588" s="28" t="s">
        <v>45</v>
      </c>
      <c r="L588" s="34" t="str">
        <f t="shared" si="8"/>
        <v>Environment &amp; Resource Extraction</v>
      </c>
      <c r="M588" s="28" t="s">
        <v>129</v>
      </c>
      <c r="N588" s="34" t="str">
        <f t="shared" si="3"/>
        <v>China</v>
      </c>
      <c r="O588" s="28"/>
      <c r="P588" s="28"/>
      <c r="Q588" s="9">
        <f t="shared" si="4"/>
        <v>0</v>
      </c>
      <c r="R588" s="118" t="s">
        <v>3521</v>
      </c>
      <c r="S588" s="28"/>
      <c r="T588" s="28" t="s">
        <v>47</v>
      </c>
      <c r="U588" s="34" t="str">
        <f t="shared" si="5"/>
        <v>Foreign Actor</v>
      </c>
      <c r="V588" s="28" t="s">
        <v>205</v>
      </c>
      <c r="W588" s="28"/>
      <c r="X588" s="28" t="s">
        <v>900</v>
      </c>
      <c r="Y588" s="34" t="str">
        <f t="shared" si="7"/>
        <v>Violent</v>
      </c>
      <c r="Z588" s="113" t="s">
        <v>3572</v>
      </c>
      <c r="AA588" s="28" t="s">
        <v>27</v>
      </c>
      <c r="AB588" s="28" t="s">
        <v>3573</v>
      </c>
      <c r="AC588" s="49"/>
      <c r="AD588" s="49"/>
      <c r="AE588" s="49"/>
      <c r="AF588" s="49"/>
      <c r="AG588" s="49"/>
      <c r="AH588" s="49"/>
      <c r="AI588" s="49"/>
      <c r="AJ588" s="49"/>
      <c r="AK588" s="49"/>
      <c r="AL588" s="49"/>
      <c r="AM588" s="49"/>
      <c r="AN588" s="49"/>
      <c r="AO588" s="49"/>
      <c r="AP588" s="49"/>
      <c r="AQ588" s="49"/>
      <c r="AR588" s="49"/>
      <c r="AS588" s="49"/>
      <c r="AT588" s="52"/>
      <c r="AU588" s="52"/>
      <c r="AV588" s="52"/>
      <c r="AW588" s="52"/>
      <c r="AX588" s="52"/>
      <c r="AY588" s="52"/>
    </row>
    <row r="589" spans="1:51" ht="19.5" customHeight="1">
      <c r="A589" s="114">
        <v>43158</v>
      </c>
      <c r="B589" s="28" t="s">
        <v>2006</v>
      </c>
      <c r="C589" s="33">
        <v>40.529971000000003</v>
      </c>
      <c r="D589" s="33">
        <v>72.793127999999996</v>
      </c>
      <c r="E589" s="28">
        <v>30</v>
      </c>
      <c r="F589" s="28">
        <v>0</v>
      </c>
      <c r="G589" s="28" t="s">
        <v>21</v>
      </c>
      <c r="H589" s="28" t="str">
        <f t="shared" si="0"/>
        <v>Rally</v>
      </c>
      <c r="I589" s="28" t="s">
        <v>91</v>
      </c>
      <c r="J589" s="34" t="str">
        <f t="shared" si="1"/>
        <v>Livelihood</v>
      </c>
      <c r="K589" s="28"/>
      <c r="L589" s="34" t="str">
        <f t="shared" si="8"/>
        <v/>
      </c>
      <c r="M589" s="28"/>
      <c r="N589" s="34" t="str">
        <f t="shared" si="3"/>
        <v/>
      </c>
      <c r="O589" s="28"/>
      <c r="P589" s="28"/>
      <c r="Q589" s="9">
        <f t="shared" si="4"/>
        <v>0</v>
      </c>
      <c r="R589" s="28" t="s">
        <v>3574</v>
      </c>
      <c r="S589" s="28" t="s">
        <v>3575</v>
      </c>
      <c r="T589" s="28" t="s">
        <v>76</v>
      </c>
      <c r="U589" s="34" t="str">
        <f t="shared" si="5"/>
        <v>Local Non-Gov Actor</v>
      </c>
      <c r="V589" s="28" t="s">
        <v>67</v>
      </c>
      <c r="W589" s="28"/>
      <c r="X589" s="28"/>
      <c r="Y589" s="34" t="str">
        <f t="shared" si="7"/>
        <v/>
      </c>
      <c r="Z589" s="113" t="s">
        <v>3576</v>
      </c>
      <c r="AA589" s="28" t="s">
        <v>27</v>
      </c>
      <c r="AB589" s="118" t="s">
        <v>3577</v>
      </c>
      <c r="AC589" s="49"/>
      <c r="AD589" s="49"/>
      <c r="AE589" s="49"/>
      <c r="AF589" s="49"/>
      <c r="AG589" s="49"/>
      <c r="AH589" s="49"/>
      <c r="AI589" s="49"/>
      <c r="AJ589" s="49"/>
      <c r="AK589" s="49"/>
      <c r="AL589" s="49"/>
      <c r="AM589" s="49"/>
      <c r="AN589" s="49"/>
      <c r="AO589" s="49"/>
      <c r="AP589" s="49"/>
      <c r="AQ589" s="49"/>
      <c r="AR589" s="49"/>
      <c r="AS589" s="49"/>
      <c r="AT589" s="52"/>
      <c r="AU589" s="52"/>
      <c r="AV589" s="52"/>
      <c r="AW589" s="52"/>
      <c r="AX589" s="52"/>
      <c r="AY589" s="52"/>
    </row>
    <row r="590" spans="1:51" ht="19.5" customHeight="1">
      <c r="A590" s="114">
        <v>43153</v>
      </c>
      <c r="B590" s="33" t="s">
        <v>3578</v>
      </c>
      <c r="C590" s="33">
        <v>41.703263999999997</v>
      </c>
      <c r="D590" s="33">
        <v>70.869140000000002</v>
      </c>
      <c r="E590" s="28">
        <v>20</v>
      </c>
      <c r="F590" s="28">
        <v>0</v>
      </c>
      <c r="G590" s="28" t="s">
        <v>21</v>
      </c>
      <c r="H590" s="28" t="str">
        <f t="shared" si="0"/>
        <v>Rally</v>
      </c>
      <c r="I590" s="28" t="s">
        <v>73</v>
      </c>
      <c r="J590" s="34" t="str">
        <f t="shared" si="1"/>
        <v>Environment &amp; Resource Extraction</v>
      </c>
      <c r="K590" s="28" t="s">
        <v>45</v>
      </c>
      <c r="L590" s="34" t="str">
        <f t="shared" si="8"/>
        <v>Environment &amp; Resource Extraction</v>
      </c>
      <c r="M590" s="28" t="s">
        <v>129</v>
      </c>
      <c r="N590" s="34" t="str">
        <f t="shared" si="3"/>
        <v>China</v>
      </c>
      <c r="O590" s="28"/>
      <c r="P590" s="28"/>
      <c r="Q590" s="9">
        <f t="shared" si="4"/>
        <v>0</v>
      </c>
      <c r="R590" s="33" t="s">
        <v>3579</v>
      </c>
      <c r="S590" s="33"/>
      <c r="T590" s="28" t="s">
        <v>47</v>
      </c>
      <c r="U590" s="34" t="str">
        <f t="shared" si="5"/>
        <v>Foreign Actor</v>
      </c>
      <c r="V590" s="28" t="s">
        <v>67</v>
      </c>
      <c r="W590" s="33"/>
      <c r="X590" s="33"/>
      <c r="Y590" s="34" t="str">
        <f t="shared" si="7"/>
        <v/>
      </c>
      <c r="Z590" s="113" t="s">
        <v>3580</v>
      </c>
      <c r="AA590" s="28" t="s">
        <v>98</v>
      </c>
      <c r="AB590" s="118" t="s">
        <v>3581</v>
      </c>
      <c r="AC590" s="49"/>
      <c r="AD590" s="49"/>
      <c r="AE590" s="49"/>
      <c r="AF590" s="49"/>
      <c r="AG590" s="49"/>
      <c r="AH590" s="49"/>
      <c r="AI590" s="49"/>
      <c r="AJ590" s="49"/>
      <c r="AK590" s="49"/>
      <c r="AL590" s="49"/>
      <c r="AM590" s="49"/>
      <c r="AN590" s="49"/>
      <c r="AO590" s="49"/>
      <c r="AP590" s="49"/>
      <c r="AQ590" s="49"/>
      <c r="AR590" s="49"/>
      <c r="AS590" s="49"/>
      <c r="AT590" s="52"/>
      <c r="AU590" s="52"/>
      <c r="AV590" s="52"/>
      <c r="AW590" s="52"/>
      <c r="AX590" s="52"/>
      <c r="AY590" s="52"/>
    </row>
    <row r="591" spans="1:51" ht="19.5" customHeight="1">
      <c r="A591" s="114">
        <v>43145</v>
      </c>
      <c r="B591" s="33" t="s">
        <v>1990</v>
      </c>
      <c r="C591" s="33">
        <v>42.876133000000003</v>
      </c>
      <c r="D591" s="33">
        <v>74.600035000000005</v>
      </c>
      <c r="E591" s="28">
        <v>10</v>
      </c>
      <c r="F591" s="28">
        <v>0</v>
      </c>
      <c r="G591" s="28" t="s">
        <v>21</v>
      </c>
      <c r="H591" s="28" t="str">
        <f t="shared" si="0"/>
        <v>Rally</v>
      </c>
      <c r="I591" s="28" t="s">
        <v>62</v>
      </c>
      <c r="J591" s="34" t="str">
        <f t="shared" si="1"/>
        <v>Justice</v>
      </c>
      <c r="K591" s="28"/>
      <c r="L591" s="34" t="str">
        <f t="shared" si="8"/>
        <v/>
      </c>
      <c r="M591" s="28"/>
      <c r="N591" s="34" t="str">
        <f t="shared" si="3"/>
        <v/>
      </c>
      <c r="O591" s="28"/>
      <c r="P591" s="28"/>
      <c r="Q591" s="9">
        <f t="shared" si="4"/>
        <v>0</v>
      </c>
      <c r="R591" s="28" t="s">
        <v>1564</v>
      </c>
      <c r="S591" s="33"/>
      <c r="T591" s="28" t="s">
        <v>24</v>
      </c>
      <c r="U591" s="34" t="str">
        <f t="shared" si="5"/>
        <v>National Government</v>
      </c>
      <c r="V591" s="28" t="s">
        <v>67</v>
      </c>
      <c r="W591" s="33"/>
      <c r="X591" s="33"/>
      <c r="Y591" s="34" t="str">
        <f t="shared" si="7"/>
        <v/>
      </c>
      <c r="Z591" s="113" t="s">
        <v>3582</v>
      </c>
      <c r="AA591" s="28" t="s">
        <v>27</v>
      </c>
      <c r="AB591" s="28" t="s">
        <v>3583</v>
      </c>
      <c r="AC591" s="87"/>
      <c r="AD591" s="49"/>
      <c r="AE591" s="49"/>
      <c r="AF591" s="49"/>
      <c r="AG591" s="49"/>
      <c r="AH591" s="49"/>
      <c r="AI591" s="49"/>
      <c r="AJ591" s="49"/>
      <c r="AK591" s="49"/>
      <c r="AL591" s="49"/>
      <c r="AM591" s="49"/>
      <c r="AN591" s="49"/>
      <c r="AO591" s="49"/>
      <c r="AP591" s="49"/>
      <c r="AQ591" s="49"/>
      <c r="AR591" s="49"/>
      <c r="AS591" s="49"/>
      <c r="AT591" s="52"/>
      <c r="AU591" s="52"/>
      <c r="AV591" s="52"/>
      <c r="AW591" s="52"/>
      <c r="AX591" s="52"/>
      <c r="AY591" s="52"/>
    </row>
    <row r="592" spans="1:51" ht="19.5" customHeight="1">
      <c r="A592" s="114">
        <v>43138</v>
      </c>
      <c r="B592" s="28" t="s">
        <v>3560</v>
      </c>
      <c r="C592" s="33">
        <v>41.407415999999998</v>
      </c>
      <c r="D592" s="33">
        <v>74.028057000000004</v>
      </c>
      <c r="E592" s="28">
        <v>100</v>
      </c>
      <c r="F592" s="28">
        <v>0</v>
      </c>
      <c r="G592" s="28" t="s">
        <v>21</v>
      </c>
      <c r="H592" s="28" t="str">
        <f t="shared" si="0"/>
        <v>Rally</v>
      </c>
      <c r="I592" s="28" t="s">
        <v>73</v>
      </c>
      <c r="J592" s="34" t="str">
        <f t="shared" si="1"/>
        <v>Environment &amp; Resource Extraction</v>
      </c>
      <c r="K592" s="28" t="s">
        <v>45</v>
      </c>
      <c r="L592" s="34" t="str">
        <f t="shared" si="8"/>
        <v>Environment &amp; Resource Extraction</v>
      </c>
      <c r="M592" s="28" t="s">
        <v>129</v>
      </c>
      <c r="N592" s="34" t="str">
        <f t="shared" si="3"/>
        <v>China</v>
      </c>
      <c r="O592" s="28"/>
      <c r="P592" s="28"/>
      <c r="Q592" s="9">
        <f t="shared" si="4"/>
        <v>0</v>
      </c>
      <c r="R592" s="118" t="s">
        <v>3521</v>
      </c>
      <c r="S592" s="28"/>
      <c r="T592" s="28" t="s">
        <v>47</v>
      </c>
      <c r="U592" s="34" t="str">
        <f t="shared" si="5"/>
        <v>Foreign Actor</v>
      </c>
      <c r="V592" s="28" t="s">
        <v>82</v>
      </c>
      <c r="W592" s="28"/>
      <c r="X592" s="28"/>
      <c r="Y592" s="34" t="str">
        <f t="shared" si="7"/>
        <v/>
      </c>
      <c r="Z592" s="113" t="s">
        <v>3584</v>
      </c>
      <c r="AA592" s="28" t="s">
        <v>27</v>
      </c>
      <c r="AB592" s="118" t="s">
        <v>3585</v>
      </c>
      <c r="AC592" s="49"/>
      <c r="AD592" s="49"/>
      <c r="AE592" s="49"/>
      <c r="AF592" s="49"/>
      <c r="AG592" s="49"/>
      <c r="AH592" s="49"/>
      <c r="AI592" s="49"/>
      <c r="AJ592" s="49"/>
      <c r="AK592" s="49"/>
      <c r="AL592" s="49"/>
      <c r="AM592" s="49"/>
      <c r="AN592" s="49"/>
      <c r="AO592" s="49"/>
      <c r="AP592" s="49"/>
      <c r="AQ592" s="49"/>
      <c r="AR592" s="49"/>
      <c r="AS592" s="49"/>
      <c r="AT592" s="52"/>
      <c r="AU592" s="52"/>
      <c r="AV592" s="52"/>
      <c r="AW592" s="52"/>
      <c r="AX592" s="52"/>
      <c r="AY592" s="52"/>
    </row>
    <row r="593" spans="1:51" ht="19.5" customHeight="1">
      <c r="A593" s="114">
        <v>43137</v>
      </c>
      <c r="B593" s="28" t="s">
        <v>1990</v>
      </c>
      <c r="C593" s="33">
        <v>42.876624</v>
      </c>
      <c r="D593" s="33">
        <v>74.586645000000004</v>
      </c>
      <c r="E593" s="28">
        <v>10</v>
      </c>
      <c r="F593" s="28">
        <v>0</v>
      </c>
      <c r="G593" s="28" t="s">
        <v>21</v>
      </c>
      <c r="H593" s="28" t="str">
        <f t="shared" si="0"/>
        <v>Rally</v>
      </c>
      <c r="I593" s="28" t="s">
        <v>96</v>
      </c>
      <c r="J593" s="34" t="str">
        <f t="shared" si="1"/>
        <v>Property &amp; Land</v>
      </c>
      <c r="K593" s="28" t="s">
        <v>58</v>
      </c>
      <c r="L593" s="34" t="str">
        <f t="shared" si="8"/>
        <v>Government Services</v>
      </c>
      <c r="M593" s="28"/>
      <c r="N593" s="34" t="str">
        <f t="shared" si="3"/>
        <v/>
      </c>
      <c r="O593" s="28"/>
      <c r="P593" s="28"/>
      <c r="Q593" s="9">
        <f t="shared" si="4"/>
        <v>0</v>
      </c>
      <c r="R593" s="28" t="s">
        <v>2030</v>
      </c>
      <c r="S593" s="28"/>
      <c r="T593" s="28" t="s">
        <v>59</v>
      </c>
      <c r="U593" s="34" t="str">
        <f t="shared" si="5"/>
        <v>Local Government</v>
      </c>
      <c r="V593" s="28" t="s">
        <v>205</v>
      </c>
      <c r="W593" s="28"/>
      <c r="X593" s="28"/>
      <c r="Y593" s="34" t="str">
        <f t="shared" si="7"/>
        <v/>
      </c>
      <c r="Z593" s="113" t="s">
        <v>3586</v>
      </c>
      <c r="AA593" s="28" t="s">
        <v>27</v>
      </c>
      <c r="AB593" s="28" t="s">
        <v>3587</v>
      </c>
      <c r="AC593" s="49"/>
      <c r="AD593" s="49"/>
      <c r="AE593" s="49"/>
      <c r="AF593" s="49"/>
      <c r="AG593" s="49"/>
      <c r="AH593" s="49"/>
      <c r="AI593" s="49"/>
      <c r="AJ593" s="49"/>
      <c r="AK593" s="49"/>
      <c r="AL593" s="49"/>
      <c r="AM593" s="49"/>
      <c r="AN593" s="49"/>
      <c r="AO593" s="49"/>
      <c r="AP593" s="49"/>
      <c r="AQ593" s="49"/>
      <c r="AR593" s="49"/>
      <c r="AS593" s="49"/>
      <c r="AT593" s="52"/>
      <c r="AU593" s="52"/>
      <c r="AV593" s="52"/>
      <c r="AW593" s="52"/>
      <c r="AX593" s="52"/>
      <c r="AY593" s="52"/>
    </row>
    <row r="594" spans="1:51" ht="19.5" customHeight="1">
      <c r="A594" s="114">
        <v>43136</v>
      </c>
      <c r="B594" s="28" t="s">
        <v>3433</v>
      </c>
      <c r="C594" s="33">
        <v>40.057834999999997</v>
      </c>
      <c r="D594" s="33">
        <v>72.088178999999997</v>
      </c>
      <c r="E594" s="28">
        <v>1000</v>
      </c>
      <c r="F594" s="28">
        <v>0</v>
      </c>
      <c r="G594" s="28" t="s">
        <v>21</v>
      </c>
      <c r="H594" s="28" t="str">
        <f t="shared" si="0"/>
        <v>Rally</v>
      </c>
      <c r="I594" s="28" t="s">
        <v>73</v>
      </c>
      <c r="J594" s="34" t="str">
        <f t="shared" si="1"/>
        <v>Environment &amp; Resource Extraction</v>
      </c>
      <c r="K594" s="28" t="s">
        <v>45</v>
      </c>
      <c r="L594" s="34" t="str">
        <f t="shared" si="8"/>
        <v>Environment &amp; Resource Extraction</v>
      </c>
      <c r="M594" s="28" t="s">
        <v>129</v>
      </c>
      <c r="N594" s="34" t="str">
        <f t="shared" si="3"/>
        <v>China</v>
      </c>
      <c r="O594" s="28"/>
      <c r="P594" s="28"/>
      <c r="Q594" s="9">
        <f t="shared" si="4"/>
        <v>0</v>
      </c>
      <c r="R594" s="28" t="s">
        <v>3588</v>
      </c>
      <c r="S594" s="28"/>
      <c r="T594" s="28" t="s">
        <v>47</v>
      </c>
      <c r="U594" s="34" t="str">
        <f t="shared" si="5"/>
        <v>Foreign Actor</v>
      </c>
      <c r="V594" s="28" t="s">
        <v>48</v>
      </c>
      <c r="W594" s="28"/>
      <c r="X594" s="28"/>
      <c r="Y594" s="34" t="str">
        <f t="shared" si="7"/>
        <v/>
      </c>
      <c r="Z594" s="113" t="s">
        <v>3589</v>
      </c>
      <c r="AA594" s="28" t="s">
        <v>98</v>
      </c>
      <c r="AB594" s="28" t="s">
        <v>3590</v>
      </c>
      <c r="AC594" s="49"/>
      <c r="AD594" s="49"/>
      <c r="AE594" s="49"/>
      <c r="AF594" s="49"/>
      <c r="AG594" s="49"/>
      <c r="AH594" s="49"/>
      <c r="AI594" s="49"/>
      <c r="AJ594" s="49"/>
      <c r="AK594" s="49"/>
      <c r="AL594" s="49"/>
      <c r="AM594" s="49"/>
      <c r="AN594" s="49"/>
      <c r="AO594" s="49"/>
      <c r="AP594" s="49"/>
      <c r="AQ594" s="49"/>
      <c r="AR594" s="49"/>
      <c r="AS594" s="49"/>
      <c r="AT594" s="52"/>
      <c r="AU594" s="52"/>
      <c r="AV594" s="52"/>
      <c r="AW594" s="52"/>
      <c r="AX594" s="52"/>
      <c r="AY594" s="52"/>
    </row>
    <row r="595" spans="1:51" ht="19.5" customHeight="1">
      <c r="A595" s="114">
        <v>43136</v>
      </c>
      <c r="B595" s="28" t="s">
        <v>1990</v>
      </c>
      <c r="C595" s="33">
        <v>42.851990000000001</v>
      </c>
      <c r="D595" s="33">
        <v>74.546480000000003</v>
      </c>
      <c r="E595" s="28">
        <v>15</v>
      </c>
      <c r="F595" s="28">
        <v>0</v>
      </c>
      <c r="G595" s="28" t="s">
        <v>21</v>
      </c>
      <c r="H595" s="28" t="str">
        <f t="shared" si="0"/>
        <v>Rally</v>
      </c>
      <c r="I595" s="28" t="s">
        <v>63</v>
      </c>
      <c r="J595" s="34" t="str">
        <f t="shared" si="1"/>
        <v>Justice</v>
      </c>
      <c r="K595" s="28" t="s">
        <v>64</v>
      </c>
      <c r="L595" s="34" t="str">
        <f t="shared" si="8"/>
        <v>Human Rights</v>
      </c>
      <c r="M595" s="28"/>
      <c r="N595" s="34" t="str">
        <f t="shared" si="3"/>
        <v/>
      </c>
      <c r="O595" s="28"/>
      <c r="P595" s="28"/>
      <c r="Q595" s="9">
        <f t="shared" si="4"/>
        <v>0</v>
      </c>
      <c r="R595" s="118" t="s">
        <v>3482</v>
      </c>
      <c r="S595" s="28"/>
      <c r="T595" s="28" t="s">
        <v>24</v>
      </c>
      <c r="U595" s="34" t="str">
        <f t="shared" si="5"/>
        <v>National Government</v>
      </c>
      <c r="V595" s="28" t="s">
        <v>67</v>
      </c>
      <c r="W595" s="28"/>
      <c r="X595" s="28"/>
      <c r="Y595" s="34" t="str">
        <f t="shared" si="7"/>
        <v/>
      </c>
      <c r="Z595" s="113" t="s">
        <v>3591</v>
      </c>
      <c r="AA595" s="28" t="s">
        <v>98</v>
      </c>
      <c r="AB595" s="28" t="s">
        <v>3592</v>
      </c>
      <c r="AC595" s="49"/>
      <c r="AD595" s="49"/>
      <c r="AE595" s="49"/>
      <c r="AF595" s="49"/>
      <c r="AG595" s="49"/>
      <c r="AH595" s="49"/>
      <c r="AI595" s="49"/>
      <c r="AJ595" s="49"/>
      <c r="AK595" s="49"/>
      <c r="AL595" s="49"/>
      <c r="AM595" s="49"/>
      <c r="AN595" s="49"/>
      <c r="AO595" s="49"/>
      <c r="AP595" s="49"/>
      <c r="AQ595" s="49"/>
      <c r="AR595" s="49"/>
      <c r="AS595" s="49"/>
      <c r="AT595" s="52"/>
      <c r="AU595" s="52"/>
      <c r="AV595" s="52"/>
      <c r="AW595" s="52"/>
      <c r="AX595" s="52"/>
      <c r="AY595" s="52"/>
    </row>
    <row r="596" spans="1:51" ht="19.5" customHeight="1">
      <c r="A596" s="114">
        <v>43133</v>
      </c>
      <c r="B596" s="28" t="s">
        <v>3593</v>
      </c>
      <c r="C596" s="33">
        <v>40.054831</v>
      </c>
      <c r="D596" s="33">
        <v>72.090639999999993</v>
      </c>
      <c r="E596" s="28">
        <v>1000</v>
      </c>
      <c r="F596" s="28">
        <v>0</v>
      </c>
      <c r="G596" s="28" t="s">
        <v>21</v>
      </c>
      <c r="H596" s="28" t="str">
        <f t="shared" si="0"/>
        <v>Rally</v>
      </c>
      <c r="I596" s="28" t="s">
        <v>73</v>
      </c>
      <c r="J596" s="34" t="str">
        <f t="shared" si="1"/>
        <v>Environment &amp; Resource Extraction</v>
      </c>
      <c r="K596" s="28" t="s">
        <v>45</v>
      </c>
      <c r="L596" s="34" t="str">
        <f t="shared" si="8"/>
        <v>Environment &amp; Resource Extraction</v>
      </c>
      <c r="M596" s="28"/>
      <c r="N596" s="34" t="str">
        <f t="shared" si="3"/>
        <v/>
      </c>
      <c r="O596" s="28"/>
      <c r="P596" s="28"/>
      <c r="Q596" s="9">
        <f t="shared" si="4"/>
        <v>0</v>
      </c>
      <c r="R596" s="28" t="s">
        <v>3588</v>
      </c>
      <c r="S596" s="28"/>
      <c r="T596" s="28" t="s">
        <v>47</v>
      </c>
      <c r="U596" s="34" t="str">
        <f t="shared" si="5"/>
        <v>Foreign Actor</v>
      </c>
      <c r="V596" s="28" t="s">
        <v>48</v>
      </c>
      <c r="W596" s="28"/>
      <c r="X596" s="28"/>
      <c r="Y596" s="34" t="str">
        <f t="shared" si="7"/>
        <v/>
      </c>
      <c r="Z596" s="113" t="s">
        <v>3594</v>
      </c>
      <c r="AA596" s="28" t="s">
        <v>27</v>
      </c>
      <c r="AB596" s="28" t="s">
        <v>3595</v>
      </c>
      <c r="AC596" s="49"/>
      <c r="AD596" s="49"/>
      <c r="AE596" s="49"/>
      <c r="AF596" s="49"/>
      <c r="AG596" s="49"/>
      <c r="AH596" s="49"/>
      <c r="AI596" s="49"/>
      <c r="AJ596" s="49"/>
      <c r="AK596" s="49"/>
      <c r="AL596" s="49"/>
      <c r="AM596" s="49"/>
      <c r="AN596" s="49"/>
      <c r="AO596" s="49"/>
      <c r="AP596" s="49"/>
      <c r="AQ596" s="49"/>
      <c r="AR596" s="49"/>
      <c r="AS596" s="49"/>
      <c r="AT596" s="52"/>
      <c r="AU596" s="52"/>
      <c r="AV596" s="52"/>
      <c r="AW596" s="52"/>
      <c r="AX596" s="52"/>
      <c r="AY596" s="52"/>
    </row>
    <row r="597" spans="1:51" ht="19.5" customHeight="1">
      <c r="A597" s="114">
        <v>43132</v>
      </c>
      <c r="B597" s="28" t="s">
        <v>3560</v>
      </c>
      <c r="C597" s="33">
        <v>41.407617999999999</v>
      </c>
      <c r="D597" s="33">
        <v>74.028046000000003</v>
      </c>
      <c r="E597" s="28">
        <v>50</v>
      </c>
      <c r="F597" s="28">
        <v>0</v>
      </c>
      <c r="G597" s="28" t="s">
        <v>21</v>
      </c>
      <c r="H597" s="28" t="str">
        <f t="shared" si="0"/>
        <v>Rally</v>
      </c>
      <c r="I597" s="28" t="s">
        <v>73</v>
      </c>
      <c r="J597" s="34" t="str">
        <f t="shared" si="1"/>
        <v>Environment &amp; Resource Extraction</v>
      </c>
      <c r="K597" s="28" t="s">
        <v>45</v>
      </c>
      <c r="L597" s="34" t="str">
        <f t="shared" si="8"/>
        <v>Environment &amp; Resource Extraction</v>
      </c>
      <c r="M597" s="28" t="s">
        <v>129</v>
      </c>
      <c r="N597" s="34" t="str">
        <f t="shared" si="3"/>
        <v>China</v>
      </c>
      <c r="O597" s="28"/>
      <c r="P597" s="28"/>
      <c r="Q597" s="9">
        <f t="shared" si="4"/>
        <v>0</v>
      </c>
      <c r="R597" s="118" t="s">
        <v>3521</v>
      </c>
      <c r="S597" s="28"/>
      <c r="T597" s="28" t="s">
        <v>47</v>
      </c>
      <c r="U597" s="34" t="str">
        <f t="shared" si="5"/>
        <v>Foreign Actor</v>
      </c>
      <c r="V597" s="28" t="s">
        <v>82</v>
      </c>
      <c r="W597" s="28"/>
      <c r="X597" s="28"/>
      <c r="Y597" s="34" t="str">
        <f t="shared" si="7"/>
        <v/>
      </c>
      <c r="Z597" s="113" t="s">
        <v>3596</v>
      </c>
      <c r="AA597" s="28" t="s">
        <v>27</v>
      </c>
      <c r="AB597" s="28" t="s">
        <v>3597</v>
      </c>
      <c r="AC597" s="49"/>
      <c r="AD597" s="49"/>
      <c r="AE597" s="49"/>
      <c r="AF597" s="49"/>
      <c r="AG597" s="49"/>
      <c r="AH597" s="49"/>
      <c r="AI597" s="49"/>
      <c r="AJ597" s="49"/>
      <c r="AK597" s="49"/>
      <c r="AL597" s="49"/>
      <c r="AM597" s="49"/>
      <c r="AN597" s="49"/>
      <c r="AO597" s="49"/>
      <c r="AP597" s="49"/>
      <c r="AQ597" s="49"/>
      <c r="AR597" s="49"/>
      <c r="AS597" s="49"/>
      <c r="AT597" s="52"/>
      <c r="AU597" s="52"/>
      <c r="AV597" s="52"/>
      <c r="AW597" s="52"/>
      <c r="AX597" s="52"/>
      <c r="AY597" s="52"/>
    </row>
    <row r="598" spans="1:51" ht="19.5" customHeight="1">
      <c r="A598" s="114">
        <v>43124</v>
      </c>
      <c r="B598" s="28" t="s">
        <v>1990</v>
      </c>
      <c r="C598" s="33">
        <v>42.876133000000003</v>
      </c>
      <c r="D598" s="33">
        <v>74.600035000000005</v>
      </c>
      <c r="E598" s="28">
        <v>50</v>
      </c>
      <c r="F598" s="28">
        <v>0</v>
      </c>
      <c r="G598" s="28" t="s">
        <v>21</v>
      </c>
      <c r="H598" s="28" t="str">
        <f t="shared" si="0"/>
        <v>Rally</v>
      </c>
      <c r="I598" s="28" t="s">
        <v>282</v>
      </c>
      <c r="J598" s="34" t="str">
        <f t="shared" si="1"/>
        <v>Property &amp; Land</v>
      </c>
      <c r="K598" s="28"/>
      <c r="L598" s="34" t="str">
        <f t="shared" si="8"/>
        <v/>
      </c>
      <c r="M598" s="28"/>
      <c r="N598" s="34" t="str">
        <f t="shared" si="3"/>
        <v/>
      </c>
      <c r="O598" s="28" t="s">
        <v>3598</v>
      </c>
      <c r="P598" s="28"/>
      <c r="Q598" s="9">
        <f t="shared" si="4"/>
        <v>1</v>
      </c>
      <c r="R598" s="28" t="s">
        <v>1564</v>
      </c>
      <c r="S598" s="28"/>
      <c r="T598" s="28" t="s">
        <v>24</v>
      </c>
      <c r="U598" s="34" t="str">
        <f t="shared" si="5"/>
        <v>National Government</v>
      </c>
      <c r="V598" s="28" t="s">
        <v>67</v>
      </c>
      <c r="W598" s="28"/>
      <c r="X598" s="28"/>
      <c r="Y598" s="34" t="str">
        <f t="shared" si="7"/>
        <v/>
      </c>
      <c r="Z598" s="113" t="s">
        <v>3599</v>
      </c>
      <c r="AA598" s="28" t="s">
        <v>27</v>
      </c>
      <c r="AB598" s="118" t="s">
        <v>3600</v>
      </c>
      <c r="AC598" s="49"/>
      <c r="AD598" s="49"/>
      <c r="AE598" s="49"/>
      <c r="AF598" s="49"/>
      <c r="AG598" s="49"/>
      <c r="AH598" s="49"/>
      <c r="AI598" s="49"/>
      <c r="AJ598" s="49"/>
      <c r="AK598" s="49"/>
      <c r="AL598" s="49"/>
      <c r="AM598" s="49"/>
      <c r="AN598" s="49"/>
      <c r="AO598" s="49"/>
      <c r="AP598" s="49"/>
      <c r="AQ598" s="49"/>
      <c r="AR598" s="49"/>
      <c r="AS598" s="49"/>
      <c r="AT598" s="52"/>
      <c r="AU598" s="52"/>
      <c r="AV598" s="52"/>
      <c r="AW598" s="52"/>
      <c r="AX598" s="52"/>
      <c r="AY598" s="52"/>
    </row>
    <row r="599" spans="1:51" ht="19.5" customHeight="1">
      <c r="A599" s="114">
        <v>43123</v>
      </c>
      <c r="B599" s="28" t="s">
        <v>1990</v>
      </c>
      <c r="C599" s="33">
        <v>42.831499000000001</v>
      </c>
      <c r="D599" s="33">
        <v>74.603515999999999</v>
      </c>
      <c r="E599" s="28">
        <v>20</v>
      </c>
      <c r="F599" s="28">
        <v>0</v>
      </c>
      <c r="G599" s="28" t="s">
        <v>21</v>
      </c>
      <c r="H599" s="28" t="str">
        <f t="shared" si="0"/>
        <v>Rally</v>
      </c>
      <c r="I599" s="28" t="s">
        <v>63</v>
      </c>
      <c r="J599" s="34" t="str">
        <f t="shared" si="1"/>
        <v>Justice</v>
      </c>
      <c r="K599" s="28" t="s">
        <v>51</v>
      </c>
      <c r="L599" s="34" t="str">
        <f t="shared" si="8"/>
        <v>Justice</v>
      </c>
      <c r="M599" s="28" t="s">
        <v>64</v>
      </c>
      <c r="N599" s="34" t="str">
        <f t="shared" si="3"/>
        <v>Human Rights</v>
      </c>
      <c r="O599" s="28"/>
      <c r="P599" s="28"/>
      <c r="Q599" s="9">
        <f t="shared" si="4"/>
        <v>0</v>
      </c>
      <c r="R599" s="118" t="s">
        <v>1215</v>
      </c>
      <c r="S599" s="28"/>
      <c r="T599" s="28" t="s">
        <v>24</v>
      </c>
      <c r="U599" s="34" t="str">
        <f t="shared" si="5"/>
        <v>National Government</v>
      </c>
      <c r="V599" s="28" t="s">
        <v>67</v>
      </c>
      <c r="W599" s="28"/>
      <c r="X599" s="28"/>
      <c r="Y599" s="34" t="str">
        <f t="shared" si="7"/>
        <v/>
      </c>
      <c r="Z599" s="113" t="s">
        <v>3601</v>
      </c>
      <c r="AA599" s="28" t="s">
        <v>27</v>
      </c>
      <c r="AB599" s="28" t="s">
        <v>3602</v>
      </c>
      <c r="AC599" s="49"/>
      <c r="AD599" s="49"/>
      <c r="AE599" s="49"/>
      <c r="AF599" s="49"/>
      <c r="AG599" s="49"/>
      <c r="AH599" s="49"/>
      <c r="AI599" s="49"/>
      <c r="AJ599" s="49"/>
      <c r="AK599" s="49"/>
      <c r="AL599" s="49"/>
      <c r="AM599" s="49"/>
      <c r="AN599" s="49"/>
      <c r="AO599" s="49"/>
      <c r="AP599" s="49"/>
      <c r="AQ599" s="49"/>
      <c r="AR599" s="49"/>
      <c r="AS599" s="49"/>
      <c r="AT599" s="52"/>
      <c r="AU599" s="52"/>
      <c r="AV599" s="52"/>
      <c r="AW599" s="52"/>
      <c r="AX599" s="52"/>
      <c r="AY599" s="52"/>
    </row>
    <row r="600" spans="1:51" ht="19.5" customHeight="1">
      <c r="A600" s="114">
        <v>43122</v>
      </c>
      <c r="B600" s="28" t="s">
        <v>1990</v>
      </c>
      <c r="C600" s="33">
        <v>42.876133000000003</v>
      </c>
      <c r="D600" s="33">
        <v>74.600035000000005</v>
      </c>
      <c r="E600" s="28">
        <v>70</v>
      </c>
      <c r="F600" s="28">
        <v>0</v>
      </c>
      <c r="G600" s="28" t="s">
        <v>21</v>
      </c>
      <c r="H600" s="28" t="str">
        <f t="shared" si="0"/>
        <v>Rally</v>
      </c>
      <c r="I600" s="28" t="s">
        <v>282</v>
      </c>
      <c r="J600" s="34" t="str">
        <f t="shared" si="1"/>
        <v>Property &amp; Land</v>
      </c>
      <c r="K600" s="28"/>
      <c r="L600" s="34" t="str">
        <f t="shared" si="8"/>
        <v/>
      </c>
      <c r="M600" s="28"/>
      <c r="N600" s="34" t="str">
        <f t="shared" si="3"/>
        <v/>
      </c>
      <c r="O600" s="28" t="s">
        <v>3598</v>
      </c>
      <c r="P600" s="28"/>
      <c r="Q600" s="9">
        <f t="shared" si="4"/>
        <v>1</v>
      </c>
      <c r="R600" s="28" t="s">
        <v>1564</v>
      </c>
      <c r="S600" s="28"/>
      <c r="T600" s="28" t="s">
        <v>24</v>
      </c>
      <c r="U600" s="34" t="str">
        <f t="shared" si="5"/>
        <v>National Government</v>
      </c>
      <c r="V600" s="28" t="s">
        <v>67</v>
      </c>
      <c r="W600" s="28"/>
      <c r="X600" s="28"/>
      <c r="Y600" s="34" t="str">
        <f t="shared" si="7"/>
        <v/>
      </c>
      <c r="Z600" s="113" t="s">
        <v>3603</v>
      </c>
      <c r="AA600" s="28" t="s">
        <v>98</v>
      </c>
      <c r="AB600" s="28" t="s">
        <v>3604</v>
      </c>
      <c r="AC600" s="49"/>
      <c r="AD600" s="49"/>
      <c r="AE600" s="49"/>
      <c r="AF600" s="49"/>
      <c r="AG600" s="49"/>
      <c r="AH600" s="49"/>
      <c r="AI600" s="49"/>
      <c r="AJ600" s="49"/>
      <c r="AK600" s="49"/>
      <c r="AL600" s="49"/>
      <c r="AM600" s="49"/>
      <c r="AN600" s="49"/>
      <c r="AO600" s="49"/>
      <c r="AP600" s="49"/>
      <c r="AQ600" s="49"/>
      <c r="AR600" s="49"/>
      <c r="AS600" s="49"/>
      <c r="AT600" s="52"/>
      <c r="AU600" s="52"/>
      <c r="AV600" s="52"/>
      <c r="AW600" s="52"/>
      <c r="AX600" s="52"/>
      <c r="AY600" s="52"/>
    </row>
    <row r="601" spans="1:51" ht="19.5" customHeight="1">
      <c r="A601" s="114">
        <v>43119</v>
      </c>
      <c r="B601" s="28" t="s">
        <v>1990</v>
      </c>
      <c r="C601" s="33">
        <v>42.876288000000002</v>
      </c>
      <c r="D601" s="33">
        <v>74.600133</v>
      </c>
      <c r="E601" s="28">
        <v>20</v>
      </c>
      <c r="F601" s="28">
        <v>0</v>
      </c>
      <c r="G601" s="28" t="s">
        <v>21</v>
      </c>
      <c r="H601" s="28" t="str">
        <f t="shared" si="0"/>
        <v>Rally</v>
      </c>
      <c r="I601" s="28" t="s">
        <v>282</v>
      </c>
      <c r="J601" s="34" t="str">
        <f t="shared" si="1"/>
        <v>Property &amp; Land</v>
      </c>
      <c r="K601" s="28"/>
      <c r="L601" s="34" t="str">
        <f t="shared" si="8"/>
        <v/>
      </c>
      <c r="M601" s="28"/>
      <c r="N601" s="34" t="str">
        <f t="shared" si="3"/>
        <v/>
      </c>
      <c r="O601" s="28" t="s">
        <v>3598</v>
      </c>
      <c r="P601" s="28"/>
      <c r="Q601" s="9">
        <f t="shared" si="4"/>
        <v>1</v>
      </c>
      <c r="R601" s="28" t="s">
        <v>1564</v>
      </c>
      <c r="S601" s="28"/>
      <c r="T601" s="28" t="s">
        <v>24</v>
      </c>
      <c r="U601" s="34" t="str">
        <f t="shared" si="5"/>
        <v>National Government</v>
      </c>
      <c r="V601" s="28" t="s">
        <v>67</v>
      </c>
      <c r="W601" s="28"/>
      <c r="X601" s="28"/>
      <c r="Y601" s="34" t="str">
        <f t="shared" si="7"/>
        <v/>
      </c>
      <c r="Z601" s="113" t="s">
        <v>3605</v>
      </c>
      <c r="AA601" s="28" t="s">
        <v>27</v>
      </c>
      <c r="AB601" s="28" t="s">
        <v>3606</v>
      </c>
      <c r="AC601" s="49"/>
      <c r="AD601" s="49"/>
      <c r="AE601" s="49"/>
      <c r="AF601" s="49"/>
      <c r="AG601" s="49"/>
      <c r="AH601" s="49"/>
      <c r="AI601" s="49"/>
      <c r="AJ601" s="49"/>
      <c r="AK601" s="49"/>
      <c r="AL601" s="49"/>
      <c r="AM601" s="49"/>
      <c r="AN601" s="49"/>
      <c r="AO601" s="49"/>
      <c r="AP601" s="49"/>
      <c r="AQ601" s="49"/>
      <c r="AR601" s="49"/>
      <c r="AS601" s="49"/>
      <c r="AT601" s="52"/>
      <c r="AU601" s="52"/>
      <c r="AV601" s="52"/>
      <c r="AW601" s="52"/>
      <c r="AX601" s="52"/>
      <c r="AY601" s="52"/>
    </row>
    <row r="602" spans="1:51" ht="19.5" customHeight="1">
      <c r="A602" s="114">
        <v>43115</v>
      </c>
      <c r="B602" s="28" t="s">
        <v>3607</v>
      </c>
      <c r="C602" s="33">
        <v>41.440125000000002</v>
      </c>
      <c r="D602" s="33">
        <v>71.423135000000002</v>
      </c>
      <c r="E602" s="28">
        <v>300</v>
      </c>
      <c r="F602" s="28">
        <v>0</v>
      </c>
      <c r="G602" s="28" t="s">
        <v>21</v>
      </c>
      <c r="H602" s="28" t="str">
        <f t="shared" si="0"/>
        <v>Rally</v>
      </c>
      <c r="I602" s="28" t="s">
        <v>45</v>
      </c>
      <c r="J602" s="34" t="str">
        <f t="shared" si="1"/>
        <v>Environment &amp; Resource Extraction</v>
      </c>
      <c r="K602" s="28" t="s">
        <v>129</v>
      </c>
      <c r="L602" s="34" t="str">
        <f t="shared" si="8"/>
        <v>China</v>
      </c>
      <c r="M602" s="28" t="s">
        <v>58</v>
      </c>
      <c r="N602" s="34" t="str">
        <f t="shared" si="3"/>
        <v>Government Services</v>
      </c>
      <c r="O602" s="28"/>
      <c r="P602" s="28"/>
      <c r="Q602" s="9">
        <f t="shared" si="4"/>
        <v>0</v>
      </c>
      <c r="R602" s="28" t="s">
        <v>3608</v>
      </c>
      <c r="S602" s="28"/>
      <c r="T602" s="28" t="s">
        <v>47</v>
      </c>
      <c r="U602" s="34" t="str">
        <f t="shared" si="5"/>
        <v>Foreign Actor</v>
      </c>
      <c r="V602" s="28" t="s">
        <v>48</v>
      </c>
      <c r="W602" s="28"/>
      <c r="X602" s="28" t="s">
        <v>82</v>
      </c>
      <c r="Y602" s="34" t="str">
        <f t="shared" si="7"/>
        <v>Constructive</v>
      </c>
      <c r="Z602" s="113" t="s">
        <v>3609</v>
      </c>
      <c r="AA602" s="28" t="s">
        <v>27</v>
      </c>
      <c r="AB602" s="118" t="s">
        <v>3610</v>
      </c>
      <c r="AC602" s="49"/>
      <c r="AD602" s="49"/>
      <c r="AE602" s="49"/>
      <c r="AF602" s="49"/>
      <c r="AG602" s="49"/>
      <c r="AH602" s="49"/>
      <c r="AI602" s="49"/>
      <c r="AJ602" s="49"/>
      <c r="AK602" s="49"/>
      <c r="AL602" s="49"/>
      <c r="AM602" s="49"/>
      <c r="AN602" s="49"/>
      <c r="AO602" s="49"/>
      <c r="AP602" s="49"/>
      <c r="AQ602" s="49"/>
      <c r="AR602" s="49"/>
      <c r="AS602" s="49"/>
      <c r="AT602" s="52"/>
      <c r="AU602" s="52"/>
      <c r="AV602" s="52"/>
      <c r="AW602" s="52"/>
      <c r="AX602" s="52"/>
      <c r="AY602" s="52"/>
    </row>
    <row r="603" spans="1:51" ht="19.5" customHeight="1">
      <c r="A603" s="114">
        <v>43108</v>
      </c>
      <c r="B603" s="28" t="s">
        <v>1990</v>
      </c>
      <c r="C603" s="33">
        <v>42.869484999999997</v>
      </c>
      <c r="D603" s="33">
        <v>74.595012999999994</v>
      </c>
      <c r="E603" s="28">
        <v>15</v>
      </c>
      <c r="F603" s="28">
        <v>0</v>
      </c>
      <c r="G603" s="28" t="s">
        <v>21</v>
      </c>
      <c r="H603" s="28" t="str">
        <f t="shared" si="0"/>
        <v>Rally</v>
      </c>
      <c r="I603" s="28" t="s">
        <v>91</v>
      </c>
      <c r="J603" s="34" t="str">
        <f t="shared" si="1"/>
        <v>Livelihood</v>
      </c>
      <c r="K603" s="28"/>
      <c r="L603" s="34" t="str">
        <f t="shared" si="8"/>
        <v/>
      </c>
      <c r="M603" s="28"/>
      <c r="N603" s="34" t="str">
        <f t="shared" si="3"/>
        <v/>
      </c>
      <c r="O603" s="28"/>
      <c r="P603" s="28"/>
      <c r="Q603" s="9">
        <f t="shared" si="4"/>
        <v>0</v>
      </c>
      <c r="R603" s="28" t="s">
        <v>3611</v>
      </c>
      <c r="S603" s="28" t="s">
        <v>644</v>
      </c>
      <c r="T603" s="28" t="s">
        <v>24</v>
      </c>
      <c r="U603" s="34" t="str">
        <f t="shared" si="5"/>
        <v>National Government</v>
      </c>
      <c r="V603" s="28" t="s">
        <v>82</v>
      </c>
      <c r="W603" s="28"/>
      <c r="X603" s="28"/>
      <c r="Y603" s="34" t="str">
        <f t="shared" si="7"/>
        <v/>
      </c>
      <c r="Z603" s="113" t="s">
        <v>3612</v>
      </c>
      <c r="AA603" s="28" t="s">
        <v>98</v>
      </c>
      <c r="AB603" s="28" t="s">
        <v>3613</v>
      </c>
      <c r="AC603" s="49"/>
      <c r="AD603" s="49"/>
      <c r="AE603" s="49"/>
      <c r="AF603" s="49"/>
      <c r="AG603" s="49"/>
      <c r="AH603" s="49"/>
      <c r="AI603" s="49"/>
      <c r="AJ603" s="49"/>
      <c r="AK603" s="49"/>
      <c r="AL603" s="49"/>
      <c r="AM603" s="49"/>
      <c r="AN603" s="49"/>
      <c r="AO603" s="49"/>
      <c r="AP603" s="49"/>
      <c r="AQ603" s="49"/>
      <c r="AR603" s="49"/>
      <c r="AS603" s="49"/>
      <c r="AT603" s="52"/>
      <c r="AU603" s="52"/>
      <c r="AV603" s="52"/>
      <c r="AW603" s="52"/>
      <c r="AX603" s="52"/>
      <c r="AY603" s="52"/>
    </row>
    <row r="604" spans="1:51" ht="19.5" customHeight="1">
      <c r="A604" s="114">
        <v>43101</v>
      </c>
      <c r="B604" s="28" t="s">
        <v>3560</v>
      </c>
      <c r="C604" s="33">
        <v>41.407415999999998</v>
      </c>
      <c r="D604" s="33">
        <v>74.028057000000004</v>
      </c>
      <c r="E604" s="28">
        <v>200</v>
      </c>
      <c r="F604" s="28">
        <v>0</v>
      </c>
      <c r="G604" s="28" t="s">
        <v>21</v>
      </c>
      <c r="H604" s="28" t="str">
        <f t="shared" si="0"/>
        <v>Rally</v>
      </c>
      <c r="I604" s="28" t="s">
        <v>73</v>
      </c>
      <c r="J604" s="34" t="str">
        <f t="shared" si="1"/>
        <v>Environment &amp; Resource Extraction</v>
      </c>
      <c r="K604" s="28" t="s">
        <v>45</v>
      </c>
      <c r="L604" s="34" t="str">
        <f t="shared" si="8"/>
        <v>Environment &amp; Resource Extraction</v>
      </c>
      <c r="M604" s="28" t="s">
        <v>129</v>
      </c>
      <c r="N604" s="34" t="str">
        <f t="shared" si="3"/>
        <v>China</v>
      </c>
      <c r="O604" s="28"/>
      <c r="P604" s="28"/>
      <c r="Q604" s="9">
        <f t="shared" si="4"/>
        <v>0</v>
      </c>
      <c r="R604" s="118" t="s">
        <v>3521</v>
      </c>
      <c r="S604" s="28"/>
      <c r="T604" s="28" t="s">
        <v>47</v>
      </c>
      <c r="U604" s="34" t="str">
        <f t="shared" si="5"/>
        <v>Foreign Actor</v>
      </c>
      <c r="V604" s="28" t="s">
        <v>67</v>
      </c>
      <c r="W604" s="28"/>
      <c r="X604" s="28"/>
      <c r="Y604" s="34" t="str">
        <f t="shared" si="7"/>
        <v/>
      </c>
      <c r="Z604" s="113" t="s">
        <v>3584</v>
      </c>
      <c r="AA604" s="28" t="s">
        <v>27</v>
      </c>
      <c r="AB604" s="28" t="s">
        <v>3614</v>
      </c>
      <c r="AC604" s="49"/>
      <c r="AD604" s="49"/>
      <c r="AE604" s="49"/>
      <c r="AF604" s="49"/>
      <c r="AG604" s="49"/>
      <c r="AH604" s="49"/>
      <c r="AI604" s="49"/>
      <c r="AJ604" s="49"/>
      <c r="AK604" s="49"/>
      <c r="AL604" s="49"/>
      <c r="AM604" s="49"/>
      <c r="AN604" s="49"/>
      <c r="AO604" s="49"/>
      <c r="AP604" s="49"/>
      <c r="AQ604" s="49"/>
      <c r="AR604" s="49"/>
      <c r="AS604" s="49"/>
      <c r="AT604" s="52"/>
      <c r="AU604" s="52"/>
      <c r="AV604" s="52"/>
      <c r="AW604" s="52"/>
      <c r="AX604" s="52"/>
      <c r="AY604" s="52"/>
    </row>
    <row r="605" spans="1:51" ht="19.5" customHeight="1">
      <c r="A605" s="63"/>
      <c r="B605" s="49"/>
      <c r="C605" s="87"/>
      <c r="D605" s="87"/>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52"/>
      <c r="AU605" s="52"/>
      <c r="AV605" s="52"/>
      <c r="AW605" s="52"/>
      <c r="AX605" s="52"/>
      <c r="AY605" s="52"/>
    </row>
    <row r="606" spans="1:51" ht="19.5" customHeight="1">
      <c r="A606" s="63"/>
      <c r="B606" s="49"/>
      <c r="C606" s="87"/>
      <c r="D606" s="87"/>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52"/>
      <c r="AU606" s="52"/>
      <c r="AV606" s="52"/>
      <c r="AW606" s="52"/>
      <c r="AX606" s="52"/>
      <c r="AY606" s="52"/>
    </row>
    <row r="607" spans="1:51" ht="19.5" customHeight="1">
      <c r="A607" s="63"/>
      <c r="B607" s="49"/>
      <c r="C607" s="87"/>
      <c r="D607" s="87"/>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52"/>
      <c r="AU607" s="52"/>
      <c r="AV607" s="52"/>
      <c r="AW607" s="52"/>
      <c r="AX607" s="52"/>
      <c r="AY607" s="52"/>
    </row>
    <row r="608" spans="1:51" ht="19.5" customHeight="1">
      <c r="A608" s="63"/>
      <c r="B608" s="49"/>
      <c r="C608" s="87"/>
      <c r="D608" s="87"/>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52"/>
      <c r="AU608" s="52"/>
      <c r="AV608" s="52"/>
      <c r="AW608" s="52"/>
      <c r="AX608" s="52"/>
      <c r="AY608" s="52"/>
    </row>
    <row r="609" spans="1:51" ht="19.5" customHeight="1">
      <c r="A609" s="63"/>
      <c r="B609" s="49"/>
      <c r="C609" s="87"/>
      <c r="D609" s="87"/>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52"/>
      <c r="AU609" s="52"/>
      <c r="AV609" s="52"/>
      <c r="AW609" s="52"/>
      <c r="AX609" s="52"/>
      <c r="AY609" s="52"/>
    </row>
    <row r="610" spans="1:51" ht="19.5" customHeight="1">
      <c r="A610" s="63"/>
      <c r="B610" s="49"/>
      <c r="C610" s="87"/>
      <c r="D610" s="87"/>
      <c r="E610" s="49"/>
      <c r="F610" s="49"/>
      <c r="G610" s="49"/>
      <c r="H610" s="49"/>
      <c r="I610" s="49"/>
      <c r="J610" s="49"/>
      <c r="K610" s="49"/>
      <c r="L610" s="49"/>
      <c r="M610" s="49"/>
      <c r="N610" s="87"/>
      <c r="O610" s="87"/>
      <c r="P610" s="87"/>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52"/>
      <c r="AU610" s="52"/>
      <c r="AV610" s="52"/>
      <c r="AW610" s="52"/>
      <c r="AX610" s="52"/>
      <c r="AY610" s="52"/>
    </row>
    <row r="611" spans="1:51" ht="19.5" customHeight="1">
      <c r="A611" s="63"/>
      <c r="B611" s="49"/>
      <c r="C611" s="87"/>
      <c r="D611" s="87"/>
      <c r="E611" s="49"/>
      <c r="F611" s="49"/>
      <c r="G611" s="49"/>
      <c r="H611" s="49"/>
      <c r="I611" s="49"/>
      <c r="J611" s="49"/>
      <c r="K611" s="49"/>
      <c r="L611" s="49"/>
      <c r="M611" s="49"/>
      <c r="N611" s="87"/>
      <c r="O611" s="87"/>
      <c r="P611" s="87"/>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52"/>
      <c r="AU611" s="52"/>
      <c r="AV611" s="52"/>
      <c r="AW611" s="52"/>
      <c r="AX611" s="52"/>
      <c r="AY611" s="52"/>
    </row>
    <row r="612" spans="1:51" ht="19.5" customHeight="1">
      <c r="A612" s="63"/>
      <c r="B612" s="49"/>
      <c r="C612" s="87"/>
      <c r="D612" s="87"/>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52"/>
      <c r="AU612" s="52"/>
      <c r="AV612" s="52"/>
      <c r="AW612" s="52"/>
      <c r="AX612" s="52"/>
      <c r="AY612" s="52"/>
    </row>
    <row r="613" spans="1:51" ht="19.5" customHeight="1">
      <c r="A613" s="63"/>
      <c r="B613" s="49"/>
      <c r="C613" s="87"/>
      <c r="D613" s="87"/>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52"/>
      <c r="AU613" s="52"/>
      <c r="AV613" s="52"/>
      <c r="AW613" s="52"/>
      <c r="AX613" s="52"/>
      <c r="AY613" s="52"/>
    </row>
    <row r="614" spans="1:51" ht="19.5" customHeight="1">
      <c r="A614" s="63"/>
      <c r="B614" s="49"/>
      <c r="C614" s="87"/>
      <c r="D614" s="87"/>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52"/>
      <c r="AU614" s="52"/>
      <c r="AV614" s="52"/>
      <c r="AW614" s="52"/>
      <c r="AX614" s="52"/>
      <c r="AY614" s="52"/>
    </row>
    <row r="615" spans="1:51" ht="19.5" customHeight="1">
      <c r="A615" s="63"/>
      <c r="B615" s="49"/>
      <c r="C615" s="87"/>
      <c r="D615" s="87"/>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52"/>
      <c r="AU615" s="52"/>
      <c r="AV615" s="52"/>
      <c r="AW615" s="52"/>
      <c r="AX615" s="52"/>
      <c r="AY615" s="52"/>
    </row>
    <row r="616" spans="1:51" ht="19.5" customHeight="1">
      <c r="A616" s="63"/>
      <c r="B616" s="49"/>
      <c r="C616" s="87"/>
      <c r="D616" s="87"/>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52"/>
      <c r="AU616" s="52"/>
      <c r="AV616" s="52"/>
      <c r="AW616" s="52"/>
      <c r="AX616" s="52"/>
      <c r="AY616" s="52"/>
    </row>
    <row r="617" spans="1:51" ht="19.5" customHeight="1">
      <c r="A617" s="63"/>
      <c r="B617" s="49"/>
      <c r="C617" s="87"/>
      <c r="D617" s="87"/>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52"/>
      <c r="AU617" s="52"/>
      <c r="AV617" s="52"/>
      <c r="AW617" s="52"/>
      <c r="AX617" s="52"/>
      <c r="AY617" s="52"/>
    </row>
    <row r="618" spans="1:51" ht="19.5" customHeight="1">
      <c r="A618" s="63"/>
      <c r="B618" s="49"/>
      <c r="C618" s="87"/>
      <c r="D618" s="87"/>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52"/>
      <c r="AU618" s="52"/>
      <c r="AV618" s="52"/>
      <c r="AW618" s="52"/>
      <c r="AX618" s="52"/>
      <c r="AY618" s="52"/>
    </row>
    <row r="619" spans="1:51" ht="19.5" customHeight="1">
      <c r="A619" s="63"/>
      <c r="B619" s="49"/>
      <c r="C619" s="87"/>
      <c r="D619" s="87"/>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52"/>
      <c r="AU619" s="52"/>
      <c r="AV619" s="52"/>
      <c r="AW619" s="52"/>
      <c r="AX619" s="52"/>
      <c r="AY619" s="52"/>
    </row>
    <row r="620" spans="1:51" ht="19.5" customHeight="1">
      <c r="A620" s="63"/>
      <c r="B620" s="49"/>
      <c r="C620" s="87"/>
      <c r="D620" s="87"/>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52"/>
      <c r="AU620" s="52"/>
      <c r="AV620" s="52"/>
      <c r="AW620" s="52"/>
      <c r="AX620" s="52"/>
      <c r="AY620" s="52"/>
    </row>
    <row r="621" spans="1:51" ht="19.5" customHeight="1">
      <c r="A621" s="63"/>
      <c r="B621" s="49"/>
      <c r="C621" s="87"/>
      <c r="D621" s="87"/>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52"/>
      <c r="AU621" s="52"/>
      <c r="AV621" s="52"/>
      <c r="AW621" s="52"/>
      <c r="AX621" s="52"/>
      <c r="AY621" s="52"/>
    </row>
    <row r="622" spans="1:51" ht="19.5" customHeight="1">
      <c r="A622" s="63"/>
      <c r="B622" s="49"/>
      <c r="C622" s="87"/>
      <c r="D622" s="87"/>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52"/>
      <c r="AU622" s="52"/>
      <c r="AV622" s="52"/>
      <c r="AW622" s="52"/>
      <c r="AX622" s="52"/>
      <c r="AY622" s="52"/>
    </row>
    <row r="623" spans="1:51" ht="19.5" customHeight="1">
      <c r="A623" s="63"/>
      <c r="B623" s="49"/>
      <c r="C623" s="87"/>
      <c r="D623" s="87"/>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52"/>
      <c r="AU623" s="52"/>
      <c r="AV623" s="52"/>
      <c r="AW623" s="52"/>
      <c r="AX623" s="52"/>
      <c r="AY623" s="52"/>
    </row>
    <row r="624" spans="1:51" ht="19.5" customHeight="1">
      <c r="A624" s="63"/>
      <c r="B624" s="49"/>
      <c r="C624" s="87"/>
      <c r="D624" s="87"/>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52"/>
      <c r="AU624" s="52"/>
      <c r="AV624" s="52"/>
      <c r="AW624" s="52"/>
      <c r="AX624" s="52"/>
      <c r="AY624" s="52"/>
    </row>
    <row r="625" spans="1:51" ht="19.5" customHeight="1">
      <c r="A625" s="63"/>
      <c r="B625" s="49"/>
      <c r="C625" s="87"/>
      <c r="D625" s="87"/>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52"/>
      <c r="AU625" s="52"/>
      <c r="AV625" s="52"/>
      <c r="AW625" s="52"/>
      <c r="AX625" s="52"/>
      <c r="AY625" s="52"/>
    </row>
    <row r="626" spans="1:51" ht="19.5" customHeight="1">
      <c r="A626" s="63"/>
      <c r="B626" s="49"/>
      <c r="C626" s="87"/>
      <c r="D626" s="87"/>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52"/>
      <c r="AU626" s="52"/>
      <c r="AV626" s="52"/>
      <c r="AW626" s="52"/>
      <c r="AX626" s="52"/>
      <c r="AY626" s="52"/>
    </row>
    <row r="627" spans="1:51" ht="19.5" customHeight="1">
      <c r="A627" s="63"/>
      <c r="B627" s="49"/>
      <c r="C627" s="87"/>
      <c r="D627" s="87"/>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52"/>
      <c r="AU627" s="52"/>
      <c r="AV627" s="52"/>
      <c r="AW627" s="52"/>
      <c r="AX627" s="52"/>
      <c r="AY627" s="52"/>
    </row>
    <row r="628" spans="1:51" ht="19.5" customHeight="1">
      <c r="A628" s="63"/>
      <c r="B628" s="49"/>
      <c r="C628" s="87"/>
      <c r="D628" s="87"/>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52"/>
      <c r="AU628" s="52"/>
      <c r="AV628" s="52"/>
      <c r="AW628" s="52"/>
      <c r="AX628" s="52"/>
      <c r="AY628" s="52"/>
    </row>
    <row r="629" spans="1:51" ht="19.5" customHeight="1">
      <c r="A629" s="63"/>
      <c r="B629" s="49"/>
      <c r="C629" s="87"/>
      <c r="D629" s="87"/>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52"/>
      <c r="AU629" s="52"/>
      <c r="AV629" s="52"/>
      <c r="AW629" s="52"/>
      <c r="AX629" s="52"/>
      <c r="AY629" s="52"/>
    </row>
    <row r="630" spans="1:51" ht="19.5" customHeight="1">
      <c r="A630" s="63"/>
      <c r="B630" s="49"/>
      <c r="C630" s="87"/>
      <c r="D630" s="87"/>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52"/>
      <c r="AU630" s="52"/>
      <c r="AV630" s="52"/>
      <c r="AW630" s="52"/>
      <c r="AX630" s="52"/>
      <c r="AY630" s="52"/>
    </row>
    <row r="631" spans="1:51" ht="19.5" customHeight="1">
      <c r="A631" s="63"/>
      <c r="B631" s="49"/>
      <c r="C631" s="87"/>
      <c r="D631" s="87"/>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52"/>
      <c r="AU631" s="52"/>
      <c r="AV631" s="52"/>
      <c r="AW631" s="52"/>
      <c r="AX631" s="52"/>
      <c r="AY631" s="52"/>
    </row>
    <row r="632" spans="1:51" ht="19.5" customHeight="1">
      <c r="A632" s="63"/>
      <c r="B632" s="49"/>
      <c r="C632" s="87"/>
      <c r="D632" s="87"/>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52"/>
      <c r="AU632" s="52"/>
      <c r="AV632" s="52"/>
      <c r="AW632" s="52"/>
      <c r="AX632" s="52"/>
      <c r="AY632" s="52"/>
    </row>
    <row r="633" spans="1:51" ht="19.5" customHeight="1">
      <c r="A633" s="63"/>
      <c r="B633" s="49"/>
      <c r="C633" s="87"/>
      <c r="D633" s="87"/>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52"/>
      <c r="AU633" s="52"/>
      <c r="AV633" s="52"/>
      <c r="AW633" s="52"/>
      <c r="AX633" s="52"/>
      <c r="AY633" s="52"/>
    </row>
    <row r="634" spans="1:51" ht="19.5" customHeight="1">
      <c r="A634" s="63"/>
      <c r="B634" s="49"/>
      <c r="C634" s="87"/>
      <c r="D634" s="87"/>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52"/>
      <c r="AU634" s="52"/>
      <c r="AV634" s="52"/>
      <c r="AW634" s="52"/>
      <c r="AX634" s="52"/>
      <c r="AY634" s="52"/>
    </row>
    <row r="635" spans="1:51" ht="19.5" customHeight="1">
      <c r="A635" s="63"/>
      <c r="B635" s="49"/>
      <c r="C635" s="87"/>
      <c r="D635" s="87"/>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52"/>
      <c r="AU635" s="52"/>
      <c r="AV635" s="52"/>
      <c r="AW635" s="52"/>
      <c r="AX635" s="52"/>
      <c r="AY635" s="52"/>
    </row>
    <row r="636" spans="1:51" ht="19.5" customHeight="1">
      <c r="A636" s="63"/>
      <c r="B636" s="49"/>
      <c r="C636" s="87"/>
      <c r="D636" s="87"/>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52"/>
      <c r="AU636" s="52"/>
      <c r="AV636" s="52"/>
      <c r="AW636" s="52"/>
      <c r="AX636" s="52"/>
      <c r="AY636" s="52"/>
    </row>
    <row r="637" spans="1:51" ht="19.5" customHeight="1">
      <c r="A637" s="63"/>
      <c r="B637" s="49"/>
      <c r="C637" s="87"/>
      <c r="D637" s="87"/>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52"/>
      <c r="AU637" s="52"/>
      <c r="AV637" s="52"/>
      <c r="AW637" s="52"/>
      <c r="AX637" s="52"/>
      <c r="AY637" s="52"/>
    </row>
    <row r="638" spans="1:51" ht="19.5" customHeight="1">
      <c r="A638" s="63"/>
      <c r="B638" s="49"/>
      <c r="C638" s="87"/>
      <c r="D638" s="87"/>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52"/>
      <c r="AU638" s="52"/>
      <c r="AV638" s="52"/>
      <c r="AW638" s="52"/>
      <c r="AX638" s="52"/>
      <c r="AY638" s="52"/>
    </row>
    <row r="639" spans="1:51" ht="19.5" customHeight="1">
      <c r="A639" s="63"/>
      <c r="B639" s="49"/>
      <c r="C639" s="87"/>
      <c r="D639" s="87"/>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52"/>
      <c r="AU639" s="52"/>
      <c r="AV639" s="52"/>
      <c r="AW639" s="52"/>
      <c r="AX639" s="52"/>
      <c r="AY639" s="52"/>
    </row>
    <row r="640" spans="1:51" ht="19.5" customHeight="1">
      <c r="A640" s="63"/>
      <c r="B640" s="49"/>
      <c r="C640" s="87"/>
      <c r="D640" s="87"/>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52"/>
      <c r="AU640" s="52"/>
      <c r="AV640" s="52"/>
      <c r="AW640" s="52"/>
      <c r="AX640" s="52"/>
      <c r="AY640" s="52"/>
    </row>
    <row r="641" spans="1:51" ht="19.5" customHeight="1">
      <c r="A641" s="63"/>
      <c r="B641" s="49"/>
      <c r="C641" s="87"/>
      <c r="D641" s="87"/>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52"/>
      <c r="AU641" s="52"/>
      <c r="AV641" s="52"/>
      <c r="AW641" s="52"/>
      <c r="AX641" s="52"/>
      <c r="AY641" s="52"/>
    </row>
    <row r="642" spans="1:51" ht="19.5" customHeight="1">
      <c r="A642" s="63"/>
      <c r="B642" s="49"/>
      <c r="C642" s="87"/>
      <c r="D642" s="87"/>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52"/>
      <c r="AU642" s="52"/>
      <c r="AV642" s="52"/>
      <c r="AW642" s="52"/>
      <c r="AX642" s="52"/>
      <c r="AY642" s="52"/>
    </row>
    <row r="643" spans="1:51" ht="19.5" customHeight="1">
      <c r="A643" s="63"/>
      <c r="B643" s="49"/>
      <c r="C643" s="87"/>
      <c r="D643" s="87"/>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52"/>
      <c r="AU643" s="52"/>
      <c r="AV643" s="52"/>
      <c r="AW643" s="52"/>
      <c r="AX643" s="52"/>
      <c r="AY643" s="52"/>
    </row>
    <row r="644" spans="1:51" ht="19.5" customHeight="1">
      <c r="A644" s="63"/>
      <c r="B644" s="49"/>
      <c r="C644" s="87"/>
      <c r="D644" s="87"/>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52"/>
      <c r="AU644" s="52"/>
      <c r="AV644" s="52"/>
      <c r="AW644" s="52"/>
      <c r="AX644" s="52"/>
      <c r="AY644" s="52"/>
    </row>
    <row r="645" spans="1:51" ht="19.5" customHeight="1">
      <c r="A645" s="63"/>
      <c r="B645" s="49"/>
      <c r="C645" s="87"/>
      <c r="D645" s="87"/>
      <c r="E645" s="49"/>
      <c r="F645" s="49"/>
      <c r="G645" s="49"/>
      <c r="H645" s="49"/>
      <c r="I645" s="49"/>
      <c r="J645" s="49"/>
      <c r="K645" s="49"/>
      <c r="L645" s="49"/>
      <c r="M645" s="49"/>
      <c r="N645" s="87"/>
      <c r="O645" s="87"/>
      <c r="P645" s="87"/>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52"/>
      <c r="AU645" s="52"/>
      <c r="AV645" s="52"/>
      <c r="AW645" s="52"/>
      <c r="AX645" s="52"/>
      <c r="AY645" s="52"/>
    </row>
    <row r="646" spans="1:51" ht="19.5" customHeight="1">
      <c r="A646" s="63"/>
      <c r="B646" s="49"/>
      <c r="C646" s="87"/>
      <c r="D646" s="87"/>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87"/>
      <c r="AD646" s="49"/>
      <c r="AE646" s="49"/>
      <c r="AF646" s="49"/>
      <c r="AG646" s="49"/>
      <c r="AH646" s="49"/>
      <c r="AI646" s="49"/>
      <c r="AJ646" s="49"/>
      <c r="AK646" s="49"/>
      <c r="AL646" s="49"/>
      <c r="AM646" s="49"/>
      <c r="AN646" s="49"/>
      <c r="AO646" s="49"/>
      <c r="AP646" s="49"/>
      <c r="AQ646" s="49"/>
      <c r="AR646" s="49"/>
      <c r="AS646" s="49"/>
      <c r="AT646" s="52"/>
      <c r="AU646" s="52"/>
      <c r="AV646" s="52"/>
      <c r="AW646" s="52"/>
      <c r="AX646" s="52"/>
      <c r="AY646" s="52"/>
    </row>
    <row r="647" spans="1:51" ht="19.5" customHeight="1">
      <c r="A647" s="63"/>
      <c r="B647" s="49"/>
      <c r="C647" s="87"/>
      <c r="D647" s="87"/>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52"/>
      <c r="AU647" s="52"/>
      <c r="AV647" s="52"/>
      <c r="AW647" s="52"/>
      <c r="AX647" s="52"/>
      <c r="AY647" s="52"/>
    </row>
    <row r="648" spans="1:51" ht="19.5" customHeight="1">
      <c r="A648" s="63"/>
      <c r="B648" s="49"/>
      <c r="C648" s="87"/>
      <c r="D648" s="87"/>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87"/>
      <c r="AD648" s="49"/>
      <c r="AE648" s="49"/>
      <c r="AF648" s="49"/>
      <c r="AG648" s="49"/>
      <c r="AH648" s="49"/>
      <c r="AI648" s="49"/>
      <c r="AJ648" s="49"/>
      <c r="AK648" s="49"/>
      <c r="AL648" s="49"/>
      <c r="AM648" s="49"/>
      <c r="AN648" s="49"/>
      <c r="AO648" s="49"/>
      <c r="AP648" s="49"/>
      <c r="AQ648" s="49"/>
      <c r="AR648" s="49"/>
      <c r="AS648" s="49"/>
      <c r="AT648" s="52"/>
      <c r="AU648" s="52"/>
      <c r="AV648" s="52"/>
      <c r="AW648" s="52"/>
      <c r="AX648" s="52"/>
      <c r="AY648" s="52"/>
    </row>
    <row r="649" spans="1:51" ht="19.5" customHeight="1">
      <c r="A649" s="63"/>
      <c r="B649" s="49"/>
      <c r="C649" s="87"/>
      <c r="D649" s="87"/>
      <c r="E649" s="49"/>
      <c r="F649" s="49"/>
      <c r="G649" s="49"/>
      <c r="H649" s="49"/>
      <c r="I649" s="49"/>
      <c r="J649" s="49"/>
      <c r="K649" s="49"/>
      <c r="L649" s="49"/>
      <c r="M649" s="49"/>
      <c r="N649" s="49"/>
      <c r="O649" s="49"/>
      <c r="P649" s="49"/>
      <c r="Q649" s="87"/>
      <c r="R649" s="87"/>
      <c r="S649" s="87"/>
      <c r="T649" s="87"/>
      <c r="U649" s="87"/>
      <c r="V649" s="87"/>
      <c r="W649" s="87"/>
      <c r="X649" s="87"/>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52"/>
      <c r="AU649" s="52"/>
      <c r="AV649" s="52"/>
      <c r="AW649" s="52"/>
      <c r="AX649" s="52"/>
      <c r="AY649" s="52"/>
    </row>
    <row r="650" spans="1:51" ht="19.5" customHeight="1">
      <c r="A650" s="63"/>
      <c r="B650" s="49"/>
      <c r="C650" s="87"/>
      <c r="D650" s="87"/>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52"/>
      <c r="AU650" s="52"/>
      <c r="AV650" s="52"/>
      <c r="AW650" s="52"/>
      <c r="AX650" s="52"/>
      <c r="AY650" s="52"/>
    </row>
    <row r="651" spans="1:51" ht="19.5" customHeight="1">
      <c r="A651" s="63"/>
      <c r="B651" s="49"/>
      <c r="C651" s="87"/>
      <c r="D651" s="87"/>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52"/>
      <c r="AU651" s="52"/>
      <c r="AV651" s="52"/>
      <c r="AW651" s="52"/>
      <c r="AX651" s="52"/>
      <c r="AY651" s="52"/>
    </row>
    <row r="652" spans="1:51" ht="19.5" customHeight="1">
      <c r="A652" s="63"/>
      <c r="B652" s="49"/>
      <c r="C652" s="87"/>
      <c r="D652" s="87"/>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52"/>
      <c r="AU652" s="52"/>
      <c r="AV652" s="52"/>
      <c r="AW652" s="52"/>
      <c r="AX652" s="52"/>
      <c r="AY652" s="52"/>
    </row>
    <row r="653" spans="1:51" ht="19.5" customHeight="1">
      <c r="A653" s="63"/>
      <c r="B653" s="49"/>
      <c r="C653" s="87"/>
      <c r="D653" s="87"/>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52"/>
      <c r="AU653" s="52"/>
      <c r="AV653" s="52"/>
      <c r="AW653" s="52"/>
      <c r="AX653" s="52"/>
      <c r="AY653" s="52"/>
    </row>
    <row r="654" spans="1:51" ht="19.5" customHeight="1">
      <c r="A654" s="63"/>
      <c r="B654" s="49"/>
      <c r="C654" s="87"/>
      <c r="D654" s="87"/>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52"/>
      <c r="AU654" s="52"/>
      <c r="AV654" s="52"/>
      <c r="AW654" s="52"/>
      <c r="AX654" s="52"/>
      <c r="AY654" s="52"/>
    </row>
    <row r="655" spans="1:51" ht="19.5" customHeight="1">
      <c r="A655" s="63"/>
      <c r="B655" s="49"/>
      <c r="C655" s="87"/>
      <c r="D655" s="87"/>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52"/>
      <c r="AU655" s="52"/>
      <c r="AV655" s="52"/>
      <c r="AW655" s="52"/>
      <c r="AX655" s="52"/>
      <c r="AY655" s="52"/>
    </row>
    <row r="656" spans="1:51" ht="19.5" customHeight="1">
      <c r="A656" s="105"/>
      <c r="B656" s="49"/>
      <c r="C656" s="49"/>
      <c r="D656" s="87"/>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52"/>
      <c r="AU656" s="52"/>
      <c r="AV656" s="52"/>
      <c r="AW656" s="52"/>
      <c r="AX656" s="52"/>
      <c r="AY656" s="52"/>
    </row>
    <row r="657" spans="1:51" ht="19.5" customHeight="1">
      <c r="A657" s="63"/>
      <c r="B657" s="49"/>
      <c r="C657" s="87"/>
      <c r="D657" s="87"/>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52"/>
      <c r="AU657" s="52"/>
      <c r="AV657" s="52"/>
      <c r="AW657" s="52"/>
      <c r="AX657" s="52"/>
      <c r="AY657" s="52"/>
    </row>
    <row r="658" spans="1:51" ht="19.5" customHeight="1">
      <c r="A658" s="63"/>
      <c r="B658" s="49"/>
      <c r="C658" s="87"/>
      <c r="D658" s="87"/>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52"/>
      <c r="AU658" s="52"/>
      <c r="AV658" s="52"/>
      <c r="AW658" s="52"/>
      <c r="AX658" s="52"/>
      <c r="AY658" s="52"/>
    </row>
    <row r="659" spans="1:51" ht="19.5" customHeight="1">
      <c r="A659" s="63"/>
      <c r="B659" s="49"/>
      <c r="C659" s="87"/>
      <c r="D659" s="87"/>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52"/>
      <c r="AU659" s="52"/>
      <c r="AV659" s="52"/>
      <c r="AW659" s="52"/>
      <c r="AX659" s="52"/>
      <c r="AY659" s="52"/>
    </row>
    <row r="660" spans="1:51" ht="19.5" customHeight="1">
      <c r="A660" s="63"/>
      <c r="B660" s="87"/>
      <c r="C660" s="87"/>
      <c r="D660" s="87"/>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52"/>
      <c r="AU660" s="52"/>
      <c r="AV660" s="52"/>
      <c r="AW660" s="52"/>
      <c r="AX660" s="52"/>
      <c r="AY660" s="52"/>
    </row>
    <row r="661" spans="1:51" ht="19.5" customHeight="1">
      <c r="A661" s="63"/>
      <c r="B661" s="49"/>
      <c r="C661" s="87"/>
      <c r="D661" s="87"/>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52"/>
      <c r="AU661" s="52"/>
      <c r="AV661" s="52"/>
      <c r="AW661" s="52"/>
      <c r="AX661" s="52"/>
      <c r="AY661" s="52"/>
    </row>
    <row r="662" spans="1:51" ht="19.5" customHeight="1">
      <c r="A662" s="63"/>
      <c r="B662" s="49"/>
      <c r="C662" s="87"/>
      <c r="D662" s="87"/>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52"/>
      <c r="AU662" s="52"/>
      <c r="AV662" s="52"/>
      <c r="AW662" s="52"/>
      <c r="AX662" s="52"/>
      <c r="AY662" s="52"/>
    </row>
    <row r="663" spans="1:51" ht="19.5" customHeight="1">
      <c r="A663" s="63"/>
      <c r="B663" s="49"/>
      <c r="C663" s="87"/>
      <c r="D663" s="87"/>
      <c r="E663" s="49"/>
      <c r="F663" s="49"/>
      <c r="G663" s="49"/>
      <c r="H663" s="49"/>
      <c r="I663" s="49"/>
      <c r="J663" s="49"/>
      <c r="K663" s="49"/>
      <c r="L663" s="49"/>
      <c r="M663" s="49"/>
      <c r="N663" s="87"/>
      <c r="O663" s="87"/>
      <c r="P663" s="87"/>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52"/>
      <c r="AU663" s="52"/>
      <c r="AV663" s="52"/>
      <c r="AW663" s="52"/>
      <c r="AX663" s="52"/>
      <c r="AY663" s="52"/>
    </row>
    <row r="664" spans="1:51" ht="19.5" customHeight="1">
      <c r="A664" s="63"/>
      <c r="B664" s="49"/>
      <c r="C664" s="87"/>
      <c r="D664" s="87"/>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52"/>
      <c r="AU664" s="52"/>
      <c r="AV664" s="52"/>
      <c r="AW664" s="52"/>
      <c r="AX664" s="52"/>
      <c r="AY664" s="52"/>
    </row>
    <row r="665" spans="1:51" ht="19.5" customHeight="1">
      <c r="A665" s="63"/>
      <c r="B665" s="49"/>
      <c r="C665" s="87"/>
      <c r="D665" s="87"/>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52"/>
      <c r="AU665" s="52"/>
      <c r="AV665" s="52"/>
      <c r="AW665" s="52"/>
      <c r="AX665" s="52"/>
      <c r="AY665" s="52"/>
    </row>
    <row r="666" spans="1:51" ht="19.5" customHeight="1">
      <c r="A666" s="63"/>
      <c r="B666" s="49"/>
      <c r="C666" s="87"/>
      <c r="D666" s="87"/>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52"/>
      <c r="AU666" s="52"/>
      <c r="AV666" s="52"/>
      <c r="AW666" s="52"/>
      <c r="AX666" s="52"/>
      <c r="AY666" s="52"/>
    </row>
    <row r="667" spans="1:51" ht="19.5" customHeight="1">
      <c r="A667" s="63"/>
      <c r="B667" s="49"/>
      <c r="C667" s="87"/>
      <c r="D667" s="87"/>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52"/>
      <c r="AU667" s="52"/>
      <c r="AV667" s="52"/>
      <c r="AW667" s="52"/>
      <c r="AX667" s="52"/>
      <c r="AY667" s="52"/>
    </row>
    <row r="668" spans="1:51" ht="19.5" customHeight="1">
      <c r="A668" s="63"/>
      <c r="B668" s="49"/>
      <c r="C668" s="87"/>
      <c r="D668" s="87"/>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52"/>
      <c r="AU668" s="52"/>
      <c r="AV668" s="52"/>
      <c r="AW668" s="52"/>
      <c r="AX668" s="52"/>
      <c r="AY668" s="52"/>
    </row>
    <row r="669" spans="1:51" ht="19.5" customHeight="1">
      <c r="A669" s="63"/>
      <c r="B669" s="49"/>
      <c r="C669" s="87"/>
      <c r="D669" s="87"/>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52"/>
      <c r="AU669" s="52"/>
      <c r="AV669" s="52"/>
      <c r="AW669" s="52"/>
      <c r="AX669" s="52"/>
      <c r="AY669" s="52"/>
    </row>
    <row r="670" spans="1:51" ht="19.5" customHeight="1">
      <c r="A670" s="63"/>
      <c r="B670" s="49"/>
      <c r="C670" s="87"/>
      <c r="D670" s="87"/>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52"/>
      <c r="AU670" s="52"/>
      <c r="AV670" s="52"/>
      <c r="AW670" s="52"/>
      <c r="AX670" s="52"/>
      <c r="AY670" s="52"/>
    </row>
    <row r="671" spans="1:51" ht="19.5" customHeight="1">
      <c r="A671" s="63"/>
      <c r="B671" s="49"/>
      <c r="C671" s="87"/>
      <c r="D671" s="87"/>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52"/>
      <c r="AU671" s="52"/>
      <c r="AV671" s="52"/>
      <c r="AW671" s="52"/>
      <c r="AX671" s="52"/>
      <c r="AY671" s="52"/>
    </row>
    <row r="672" spans="1:51" ht="19.5" customHeight="1">
      <c r="A672" s="63"/>
      <c r="B672" s="49"/>
      <c r="C672" s="87"/>
      <c r="D672" s="87"/>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52"/>
      <c r="AU672" s="52"/>
      <c r="AV672" s="52"/>
      <c r="AW672" s="52"/>
      <c r="AX672" s="52"/>
      <c r="AY672" s="52"/>
    </row>
    <row r="673" spans="1:51" ht="19.5" customHeight="1">
      <c r="A673" s="63"/>
      <c r="B673" s="49"/>
      <c r="C673" s="87"/>
      <c r="D673" s="87"/>
      <c r="E673" s="49"/>
      <c r="F673" s="49"/>
      <c r="G673" s="49"/>
      <c r="H673" s="49"/>
      <c r="I673" s="49"/>
      <c r="J673" s="49"/>
      <c r="K673" s="49"/>
      <c r="L673" s="49"/>
      <c r="M673" s="49"/>
      <c r="N673" s="49"/>
      <c r="O673" s="49"/>
      <c r="P673" s="49"/>
      <c r="Q673" s="87"/>
      <c r="R673" s="87"/>
      <c r="S673" s="87"/>
      <c r="T673" s="87"/>
      <c r="U673" s="87"/>
      <c r="V673" s="87"/>
      <c r="W673" s="87"/>
      <c r="X673" s="87"/>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52"/>
      <c r="AU673" s="52"/>
      <c r="AV673" s="52"/>
      <c r="AW673" s="52"/>
      <c r="AX673" s="52"/>
      <c r="AY673" s="52"/>
    </row>
    <row r="674" spans="1:51" ht="19.5" customHeight="1">
      <c r="A674" s="63"/>
      <c r="B674" s="49"/>
      <c r="C674" s="87"/>
      <c r="D674" s="87"/>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52"/>
      <c r="AU674" s="52"/>
      <c r="AV674" s="52"/>
      <c r="AW674" s="52"/>
      <c r="AX674" s="52"/>
      <c r="AY674" s="52"/>
    </row>
    <row r="675" spans="1:51" ht="19.5" customHeight="1">
      <c r="A675" s="63"/>
      <c r="B675" s="49"/>
      <c r="C675" s="87"/>
      <c r="D675" s="87"/>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52"/>
      <c r="AU675" s="52"/>
      <c r="AV675" s="52"/>
      <c r="AW675" s="52"/>
      <c r="AX675" s="52"/>
      <c r="AY675" s="52"/>
    </row>
    <row r="676" spans="1:51" ht="19.5" customHeight="1">
      <c r="A676" s="63"/>
      <c r="B676" s="49"/>
      <c r="C676" s="87"/>
      <c r="D676" s="87"/>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52"/>
      <c r="AU676" s="52"/>
      <c r="AV676" s="52"/>
      <c r="AW676" s="52"/>
      <c r="AX676" s="52"/>
      <c r="AY676" s="52"/>
    </row>
    <row r="677" spans="1:51" ht="19.5" customHeight="1">
      <c r="A677" s="63"/>
      <c r="B677" s="49"/>
      <c r="C677" s="87"/>
      <c r="D677" s="87"/>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52"/>
      <c r="AU677" s="52"/>
      <c r="AV677" s="52"/>
      <c r="AW677" s="52"/>
      <c r="AX677" s="52"/>
      <c r="AY677" s="52"/>
    </row>
    <row r="678" spans="1:51" ht="19.5" customHeight="1">
      <c r="A678" s="63"/>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52"/>
      <c r="AU678" s="52"/>
      <c r="AV678" s="52"/>
      <c r="AW678" s="52"/>
      <c r="AX678" s="52"/>
      <c r="AY678" s="52"/>
    </row>
    <row r="679" spans="1:51" ht="19.5" customHeight="1">
      <c r="A679" s="63"/>
      <c r="B679" s="49"/>
      <c r="C679" s="87"/>
      <c r="D679" s="87"/>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52"/>
      <c r="AU679" s="52"/>
      <c r="AV679" s="52"/>
      <c r="AW679" s="52"/>
      <c r="AX679" s="52"/>
      <c r="AY679" s="52"/>
    </row>
    <row r="680" spans="1:51" ht="19.5" customHeight="1">
      <c r="A680" s="63"/>
      <c r="B680" s="49"/>
      <c r="C680" s="87"/>
      <c r="D680" s="87"/>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52"/>
      <c r="AU680" s="52"/>
      <c r="AV680" s="52"/>
      <c r="AW680" s="52"/>
      <c r="AX680" s="52"/>
      <c r="AY680" s="52"/>
    </row>
    <row r="681" spans="1:51" ht="19.5" customHeight="1">
      <c r="A681" s="63"/>
      <c r="B681" s="49"/>
      <c r="C681" s="87"/>
      <c r="D681" s="87"/>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52"/>
      <c r="AU681" s="52"/>
      <c r="AV681" s="52"/>
      <c r="AW681" s="52"/>
      <c r="AX681" s="52"/>
      <c r="AY681" s="52"/>
    </row>
    <row r="682" spans="1:51" ht="19.5" customHeight="1">
      <c r="A682" s="63"/>
      <c r="B682" s="49"/>
      <c r="C682" s="87"/>
      <c r="D682" s="87"/>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52"/>
      <c r="AU682" s="52"/>
      <c r="AV682" s="52"/>
      <c r="AW682" s="52"/>
      <c r="AX682" s="52"/>
      <c r="AY682" s="52"/>
    </row>
    <row r="683" spans="1:51" ht="19.5" customHeight="1">
      <c r="A683" s="63"/>
      <c r="B683" s="49"/>
      <c r="C683" s="87"/>
      <c r="D683" s="87"/>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52"/>
      <c r="AU683" s="52"/>
      <c r="AV683" s="52"/>
      <c r="AW683" s="52"/>
      <c r="AX683" s="52"/>
      <c r="AY683" s="52"/>
    </row>
    <row r="684" spans="1:51" ht="19.5" customHeight="1">
      <c r="A684" s="63"/>
      <c r="B684" s="49"/>
      <c r="C684" s="87"/>
      <c r="D684" s="87"/>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52"/>
      <c r="AU684" s="52"/>
      <c r="AV684" s="52"/>
      <c r="AW684" s="52"/>
      <c r="AX684" s="52"/>
      <c r="AY684" s="52"/>
    </row>
    <row r="685" spans="1:51" ht="19.5" customHeight="1">
      <c r="A685" s="63"/>
      <c r="B685" s="49"/>
      <c r="C685" s="87"/>
      <c r="D685" s="87"/>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52"/>
      <c r="AU685" s="52"/>
      <c r="AV685" s="52"/>
      <c r="AW685" s="52"/>
      <c r="AX685" s="52"/>
      <c r="AY685" s="52"/>
    </row>
    <row r="686" spans="1:51" ht="19.5" customHeight="1">
      <c r="A686" s="63"/>
      <c r="B686" s="49"/>
      <c r="C686" s="87"/>
      <c r="D686" s="87"/>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52"/>
      <c r="AU686" s="52"/>
      <c r="AV686" s="52"/>
      <c r="AW686" s="52"/>
      <c r="AX686" s="52"/>
      <c r="AY686" s="52"/>
    </row>
    <row r="687" spans="1:51" ht="19.5" customHeight="1">
      <c r="A687" s="63"/>
      <c r="B687" s="49"/>
      <c r="C687" s="87"/>
      <c r="D687" s="87"/>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52"/>
      <c r="AU687" s="52"/>
      <c r="AV687" s="52"/>
      <c r="AW687" s="52"/>
      <c r="AX687" s="52"/>
      <c r="AY687" s="52"/>
    </row>
    <row r="688" spans="1:51" ht="19.5" customHeight="1">
      <c r="A688" s="63"/>
      <c r="B688" s="49"/>
      <c r="C688" s="87"/>
      <c r="D688" s="87"/>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52"/>
      <c r="AU688" s="52"/>
      <c r="AV688" s="52"/>
      <c r="AW688" s="52"/>
      <c r="AX688" s="52"/>
      <c r="AY688" s="52"/>
    </row>
    <row r="689" spans="1:51" ht="19.5" customHeight="1">
      <c r="A689" s="63"/>
      <c r="B689" s="49"/>
      <c r="C689" s="87"/>
      <c r="D689" s="87"/>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52"/>
      <c r="AU689" s="52"/>
      <c r="AV689" s="52"/>
      <c r="AW689" s="52"/>
      <c r="AX689" s="52"/>
      <c r="AY689" s="52"/>
    </row>
    <row r="690" spans="1:51" ht="19.5" customHeight="1">
      <c r="A690" s="63"/>
      <c r="B690" s="49"/>
      <c r="C690" s="49"/>
      <c r="D690" s="87"/>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52"/>
      <c r="AU690" s="52"/>
      <c r="AV690" s="52"/>
      <c r="AW690" s="52"/>
      <c r="AX690" s="52"/>
      <c r="AY690" s="52"/>
    </row>
    <row r="691" spans="1:51" ht="19.5" customHeight="1">
      <c r="A691" s="63"/>
      <c r="B691" s="49"/>
      <c r="C691" s="87"/>
      <c r="D691" s="87"/>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52"/>
      <c r="AU691" s="52"/>
      <c r="AV691" s="52"/>
      <c r="AW691" s="52"/>
      <c r="AX691" s="52"/>
      <c r="AY691" s="52"/>
    </row>
    <row r="692" spans="1:51" ht="19.5" customHeight="1">
      <c r="A692" s="63"/>
      <c r="B692" s="49"/>
      <c r="C692" s="87"/>
      <c r="D692" s="87"/>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52"/>
      <c r="AU692" s="52"/>
      <c r="AV692" s="52"/>
      <c r="AW692" s="52"/>
      <c r="AX692" s="52"/>
      <c r="AY692" s="52"/>
    </row>
    <row r="693" spans="1:51" ht="19.5" customHeight="1">
      <c r="A693" s="63"/>
      <c r="B693" s="49"/>
      <c r="C693" s="87"/>
      <c r="D693" s="87"/>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52"/>
      <c r="AU693" s="52"/>
      <c r="AV693" s="52"/>
      <c r="AW693" s="52"/>
      <c r="AX693" s="52"/>
      <c r="AY693" s="52"/>
    </row>
    <row r="694" spans="1:51" ht="19.5" customHeight="1">
      <c r="A694" s="63"/>
      <c r="B694" s="49"/>
      <c r="C694" s="87"/>
      <c r="D694" s="87"/>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52"/>
      <c r="AU694" s="52"/>
      <c r="AV694" s="52"/>
      <c r="AW694" s="52"/>
      <c r="AX694" s="52"/>
      <c r="AY694" s="52"/>
    </row>
    <row r="695" spans="1:51" ht="19.5" customHeight="1">
      <c r="A695" s="63"/>
      <c r="B695" s="49"/>
      <c r="C695" s="87"/>
      <c r="D695" s="87"/>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52"/>
      <c r="AU695" s="52"/>
      <c r="AV695" s="52"/>
      <c r="AW695" s="52"/>
      <c r="AX695" s="52"/>
      <c r="AY695" s="52"/>
    </row>
    <row r="696" spans="1:51" ht="19.5" customHeight="1">
      <c r="A696" s="63"/>
      <c r="B696" s="49"/>
      <c r="C696" s="87"/>
      <c r="D696" s="87"/>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52"/>
      <c r="AU696" s="52"/>
      <c r="AV696" s="52"/>
      <c r="AW696" s="52"/>
      <c r="AX696" s="52"/>
      <c r="AY696" s="52"/>
    </row>
    <row r="697" spans="1:51" ht="19.5" customHeight="1">
      <c r="A697" s="63"/>
      <c r="B697" s="87"/>
      <c r="C697" s="87"/>
      <c r="D697" s="87"/>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52"/>
      <c r="AU697" s="52"/>
      <c r="AV697" s="52"/>
      <c r="AW697" s="52"/>
      <c r="AX697" s="52"/>
      <c r="AY697" s="52"/>
    </row>
    <row r="698" spans="1:51" ht="19.5" customHeight="1">
      <c r="A698" s="63"/>
      <c r="B698" s="49"/>
      <c r="C698" s="87"/>
      <c r="D698" s="87"/>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52"/>
      <c r="AU698" s="52"/>
      <c r="AV698" s="52"/>
      <c r="AW698" s="52"/>
      <c r="AX698" s="52"/>
      <c r="AY698" s="52"/>
    </row>
    <row r="699" spans="1:51" ht="19.5" customHeight="1">
      <c r="A699" s="63"/>
      <c r="B699" s="49"/>
      <c r="C699" s="87"/>
      <c r="D699" s="87"/>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52"/>
      <c r="AU699" s="52"/>
      <c r="AV699" s="52"/>
      <c r="AW699" s="52"/>
      <c r="AX699" s="52"/>
      <c r="AY699" s="52"/>
    </row>
    <row r="700" spans="1:51" ht="19.5" customHeight="1">
      <c r="A700" s="63"/>
      <c r="B700" s="49"/>
      <c r="C700" s="87"/>
      <c r="D700" s="87"/>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52"/>
      <c r="AU700" s="52"/>
      <c r="AV700" s="52"/>
      <c r="AW700" s="52"/>
      <c r="AX700" s="52"/>
      <c r="AY700" s="52"/>
    </row>
    <row r="701" spans="1:51" ht="19.5" customHeight="1">
      <c r="A701" s="63"/>
      <c r="B701" s="49"/>
      <c r="C701" s="87"/>
      <c r="D701" s="87"/>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52"/>
      <c r="AU701" s="52"/>
      <c r="AV701" s="52"/>
      <c r="AW701" s="52"/>
      <c r="AX701" s="52"/>
      <c r="AY701" s="52"/>
    </row>
    <row r="702" spans="1:51" ht="19.5" customHeight="1">
      <c r="A702" s="63"/>
      <c r="B702" s="49"/>
      <c r="C702" s="87"/>
      <c r="D702" s="87"/>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52"/>
      <c r="AU702" s="52"/>
      <c r="AV702" s="52"/>
      <c r="AW702" s="52"/>
      <c r="AX702" s="52"/>
      <c r="AY702" s="52"/>
    </row>
    <row r="703" spans="1:51" ht="19.5" customHeight="1">
      <c r="A703" s="63"/>
      <c r="B703" s="49"/>
      <c r="C703" s="87"/>
      <c r="D703" s="87"/>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52"/>
      <c r="AU703" s="52"/>
      <c r="AV703" s="52"/>
      <c r="AW703" s="52"/>
      <c r="AX703" s="52"/>
      <c r="AY703" s="52"/>
    </row>
    <row r="704" spans="1:51" ht="19.5" customHeight="1">
      <c r="A704" s="63"/>
      <c r="B704" s="49"/>
      <c r="C704" s="87"/>
      <c r="D704" s="87"/>
      <c r="E704" s="49"/>
      <c r="F704" s="49"/>
      <c r="G704" s="49"/>
      <c r="H704" s="49"/>
      <c r="I704" s="49"/>
      <c r="J704" s="49"/>
      <c r="K704" s="49"/>
      <c r="L704" s="49"/>
      <c r="M704" s="49"/>
      <c r="N704" s="49"/>
      <c r="O704" s="49"/>
      <c r="P704" s="49"/>
      <c r="Q704" s="87"/>
      <c r="R704" s="87"/>
      <c r="S704" s="87"/>
      <c r="T704" s="87"/>
      <c r="U704" s="87"/>
      <c r="V704" s="87"/>
      <c r="W704" s="87"/>
      <c r="X704" s="87"/>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52"/>
      <c r="AU704" s="52"/>
      <c r="AV704" s="52"/>
      <c r="AW704" s="52"/>
      <c r="AX704" s="52"/>
      <c r="AY704" s="52"/>
    </row>
    <row r="705" spans="1:51" ht="19.5" customHeight="1">
      <c r="A705" s="63"/>
      <c r="B705" s="49"/>
      <c r="C705" s="87"/>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52"/>
      <c r="AU705" s="52"/>
      <c r="AV705" s="52"/>
      <c r="AW705" s="52"/>
      <c r="AX705" s="52"/>
      <c r="AY705" s="52"/>
    </row>
    <row r="706" spans="1:51" ht="19.5" customHeight="1">
      <c r="A706" s="63"/>
      <c r="B706" s="49"/>
      <c r="C706" s="87"/>
      <c r="D706" s="87"/>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52"/>
      <c r="AU706" s="52"/>
      <c r="AV706" s="52"/>
      <c r="AW706" s="52"/>
      <c r="AX706" s="52"/>
      <c r="AY706" s="52"/>
    </row>
    <row r="707" spans="1:51" ht="19.5" customHeight="1">
      <c r="A707" s="63"/>
      <c r="B707" s="49"/>
      <c r="C707" s="87"/>
      <c r="D707" s="87"/>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52"/>
      <c r="AU707" s="52"/>
      <c r="AV707" s="52"/>
      <c r="AW707" s="52"/>
      <c r="AX707" s="52"/>
      <c r="AY707" s="52"/>
    </row>
    <row r="708" spans="1:51" ht="19.5" customHeight="1">
      <c r="A708" s="63"/>
      <c r="B708" s="49"/>
      <c r="C708" s="87"/>
      <c r="D708" s="87"/>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52"/>
      <c r="AU708" s="52"/>
      <c r="AV708" s="52"/>
      <c r="AW708" s="52"/>
      <c r="AX708" s="52"/>
      <c r="AY708" s="52"/>
    </row>
    <row r="709" spans="1:51" ht="19.5" customHeight="1">
      <c r="A709" s="63"/>
      <c r="B709" s="49"/>
      <c r="C709" s="87"/>
      <c r="D709" s="87"/>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52"/>
      <c r="AU709" s="52"/>
      <c r="AV709" s="52"/>
      <c r="AW709" s="52"/>
      <c r="AX709" s="52"/>
      <c r="AY709" s="52"/>
    </row>
    <row r="710" spans="1:51" ht="19.5" customHeight="1">
      <c r="A710" s="63"/>
      <c r="B710" s="49"/>
      <c r="C710" s="87"/>
      <c r="D710" s="87"/>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52"/>
      <c r="AU710" s="52"/>
      <c r="AV710" s="52"/>
      <c r="AW710" s="52"/>
      <c r="AX710" s="52"/>
      <c r="AY710" s="52"/>
    </row>
    <row r="711" spans="1:51" ht="19.5" customHeight="1">
      <c r="A711" s="63"/>
      <c r="B711" s="49"/>
      <c r="C711" s="87"/>
      <c r="D711" s="87"/>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52"/>
      <c r="AU711" s="52"/>
      <c r="AV711" s="52"/>
      <c r="AW711" s="52"/>
      <c r="AX711" s="52"/>
      <c r="AY711" s="52"/>
    </row>
    <row r="712" spans="1:51" ht="19.5" customHeight="1">
      <c r="A712" s="63"/>
      <c r="B712" s="49"/>
      <c r="C712" s="87"/>
      <c r="D712" s="87"/>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52"/>
      <c r="AU712" s="52"/>
      <c r="AV712" s="52"/>
      <c r="AW712" s="52"/>
      <c r="AX712" s="52"/>
      <c r="AY712" s="52"/>
    </row>
    <row r="713" spans="1:51" ht="19.5" customHeight="1">
      <c r="A713" s="63"/>
      <c r="B713" s="49"/>
      <c r="C713" s="87"/>
      <c r="D713" s="87"/>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52"/>
      <c r="AU713" s="52"/>
      <c r="AV713" s="52"/>
      <c r="AW713" s="52"/>
      <c r="AX713" s="52"/>
      <c r="AY713" s="52"/>
    </row>
    <row r="714" spans="1:51" ht="19.5" customHeight="1">
      <c r="A714" s="63"/>
      <c r="B714" s="49"/>
      <c r="C714" s="87"/>
      <c r="D714" s="87"/>
      <c r="E714" s="49"/>
      <c r="F714" s="49"/>
      <c r="G714" s="49"/>
      <c r="H714" s="49"/>
      <c r="I714" s="49"/>
      <c r="J714" s="49"/>
      <c r="K714" s="49"/>
      <c r="L714" s="49"/>
      <c r="M714" s="49"/>
      <c r="N714" s="49"/>
      <c r="O714" s="49"/>
      <c r="P714" s="49"/>
      <c r="Q714" s="87"/>
      <c r="R714" s="87"/>
      <c r="S714" s="87"/>
      <c r="T714" s="87"/>
      <c r="U714" s="87"/>
      <c r="V714" s="87"/>
      <c r="W714" s="87"/>
      <c r="X714" s="87"/>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52"/>
      <c r="AU714" s="52"/>
      <c r="AV714" s="52"/>
      <c r="AW714" s="52"/>
      <c r="AX714" s="52"/>
      <c r="AY714" s="52"/>
    </row>
    <row r="715" spans="1:51" ht="19.5" customHeight="1">
      <c r="A715" s="63"/>
      <c r="B715" s="49"/>
      <c r="C715" s="87"/>
      <c r="D715" s="87"/>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52"/>
      <c r="AU715" s="52"/>
      <c r="AV715" s="52"/>
      <c r="AW715" s="52"/>
      <c r="AX715" s="52"/>
      <c r="AY715" s="52"/>
    </row>
    <row r="716" spans="1:51" ht="19.5" customHeight="1">
      <c r="A716" s="63"/>
      <c r="B716" s="49"/>
      <c r="C716" s="87"/>
      <c r="D716" s="87"/>
      <c r="E716" s="49"/>
      <c r="F716" s="49"/>
      <c r="G716" s="49"/>
      <c r="H716" s="49"/>
      <c r="I716" s="49"/>
      <c r="J716" s="49"/>
      <c r="K716" s="49"/>
      <c r="L716" s="49"/>
      <c r="M716" s="49"/>
      <c r="N716" s="49"/>
      <c r="O716" s="49"/>
      <c r="P716" s="49"/>
      <c r="Q716" s="87"/>
      <c r="R716" s="87"/>
      <c r="S716" s="87"/>
      <c r="T716" s="87"/>
      <c r="U716" s="87"/>
      <c r="V716" s="87"/>
      <c r="W716" s="87"/>
      <c r="X716" s="87"/>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52"/>
      <c r="AU716" s="52"/>
      <c r="AV716" s="52"/>
      <c r="AW716" s="52"/>
      <c r="AX716" s="52"/>
      <c r="AY716" s="52"/>
    </row>
    <row r="717" spans="1:51" ht="19.5" customHeight="1">
      <c r="A717" s="63"/>
      <c r="B717" s="49"/>
      <c r="C717" s="87"/>
      <c r="D717" s="87"/>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52"/>
      <c r="AU717" s="52"/>
      <c r="AV717" s="52"/>
      <c r="AW717" s="52"/>
      <c r="AX717" s="52"/>
      <c r="AY717" s="52"/>
    </row>
    <row r="718" spans="1:51" ht="19.5" customHeight="1">
      <c r="A718" s="63"/>
      <c r="B718" s="49"/>
      <c r="C718" s="87"/>
      <c r="D718" s="87"/>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52"/>
      <c r="AU718" s="52"/>
      <c r="AV718" s="52"/>
      <c r="AW718" s="52"/>
      <c r="AX718" s="52"/>
      <c r="AY718" s="52"/>
    </row>
    <row r="719" spans="1:51" ht="19.5" customHeight="1">
      <c r="A719" s="63"/>
      <c r="B719" s="49"/>
      <c r="C719" s="87"/>
      <c r="D719" s="87"/>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52"/>
      <c r="AU719" s="52"/>
      <c r="AV719" s="52"/>
      <c r="AW719" s="52"/>
      <c r="AX719" s="52"/>
      <c r="AY719" s="52"/>
    </row>
    <row r="720" spans="1:51" ht="19.5" customHeight="1">
      <c r="A720" s="63"/>
      <c r="B720" s="49"/>
      <c r="C720" s="87"/>
      <c r="D720" s="87"/>
      <c r="E720" s="49"/>
      <c r="F720" s="49"/>
      <c r="G720" s="49"/>
      <c r="H720" s="49"/>
      <c r="I720" s="49"/>
      <c r="J720" s="49"/>
      <c r="K720" s="49"/>
      <c r="L720" s="49"/>
      <c r="M720" s="49"/>
      <c r="N720" s="87"/>
      <c r="O720" s="87"/>
      <c r="P720" s="87"/>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52"/>
      <c r="AU720" s="52"/>
      <c r="AV720" s="52"/>
      <c r="AW720" s="52"/>
      <c r="AX720" s="52"/>
      <c r="AY720" s="52"/>
    </row>
    <row r="721" spans="1:51" ht="19.5" customHeight="1">
      <c r="A721" s="63"/>
      <c r="B721" s="49"/>
      <c r="C721" s="87"/>
      <c r="D721" s="87"/>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52"/>
      <c r="AU721" s="52"/>
      <c r="AV721" s="52"/>
      <c r="AW721" s="52"/>
      <c r="AX721" s="52"/>
      <c r="AY721" s="52"/>
    </row>
    <row r="722" spans="1:51" ht="19.5" customHeight="1">
      <c r="A722" s="63"/>
      <c r="B722" s="49"/>
      <c r="C722" s="87"/>
      <c r="D722" s="87"/>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52"/>
      <c r="AU722" s="52"/>
      <c r="AV722" s="52"/>
      <c r="AW722" s="52"/>
      <c r="AX722" s="52"/>
      <c r="AY722" s="52"/>
    </row>
    <row r="723" spans="1:51" ht="19.5" customHeight="1">
      <c r="A723" s="63"/>
      <c r="B723" s="49"/>
      <c r="C723" s="87"/>
      <c r="D723" s="87"/>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52"/>
      <c r="AU723" s="52"/>
      <c r="AV723" s="52"/>
      <c r="AW723" s="52"/>
      <c r="AX723" s="52"/>
      <c r="AY723" s="52"/>
    </row>
    <row r="724" spans="1:51" ht="19.5" customHeight="1">
      <c r="A724" s="63"/>
      <c r="B724" s="49"/>
      <c r="C724" s="87"/>
      <c r="D724" s="87"/>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52"/>
      <c r="AU724" s="52"/>
      <c r="AV724" s="52"/>
      <c r="AW724" s="52"/>
      <c r="AX724" s="52"/>
      <c r="AY724" s="52"/>
    </row>
    <row r="725" spans="1:51" ht="19.5" customHeight="1">
      <c r="A725" s="63"/>
      <c r="B725" s="49"/>
      <c r="C725" s="87"/>
      <c r="D725" s="87"/>
      <c r="E725" s="49"/>
      <c r="F725" s="49"/>
      <c r="G725" s="49"/>
      <c r="H725" s="49"/>
      <c r="I725" s="49"/>
      <c r="J725" s="49"/>
      <c r="K725" s="49"/>
      <c r="L725" s="49"/>
      <c r="M725" s="49"/>
      <c r="N725" s="49"/>
      <c r="O725" s="49"/>
      <c r="P725" s="49"/>
      <c r="Q725" s="87"/>
      <c r="R725" s="87"/>
      <c r="S725" s="87"/>
      <c r="T725" s="87"/>
      <c r="U725" s="87"/>
      <c r="V725" s="87"/>
      <c r="W725" s="87"/>
      <c r="X725" s="87"/>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52"/>
      <c r="AU725" s="52"/>
      <c r="AV725" s="52"/>
      <c r="AW725" s="52"/>
      <c r="AX725" s="52"/>
      <c r="AY725" s="52"/>
    </row>
    <row r="726" spans="1:51" ht="19.5" customHeight="1">
      <c r="A726" s="63"/>
      <c r="B726" s="49"/>
      <c r="C726" s="87"/>
      <c r="D726" s="87"/>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52"/>
      <c r="AU726" s="52"/>
      <c r="AV726" s="52"/>
      <c r="AW726" s="52"/>
      <c r="AX726" s="52"/>
      <c r="AY726" s="52"/>
    </row>
    <row r="727" spans="1:51" ht="19.5" customHeight="1">
      <c r="A727" s="63"/>
      <c r="B727" s="49"/>
      <c r="C727" s="87"/>
      <c r="D727" s="87"/>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52"/>
      <c r="AU727" s="52"/>
      <c r="AV727" s="52"/>
      <c r="AW727" s="52"/>
      <c r="AX727" s="52"/>
      <c r="AY727" s="52"/>
    </row>
    <row r="728" spans="1:51" ht="19.5" customHeight="1">
      <c r="A728" s="63"/>
      <c r="B728" s="49"/>
      <c r="C728" s="87"/>
      <c r="D728" s="87"/>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52"/>
      <c r="AU728" s="52"/>
      <c r="AV728" s="52"/>
      <c r="AW728" s="52"/>
      <c r="AX728" s="52"/>
      <c r="AY728" s="52"/>
    </row>
    <row r="729" spans="1:51" ht="19.5" customHeight="1">
      <c r="A729" s="63"/>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52"/>
      <c r="AU729" s="52"/>
      <c r="AV729" s="52"/>
      <c r="AW729" s="52"/>
      <c r="AX729" s="52"/>
      <c r="AY729" s="52"/>
    </row>
    <row r="730" spans="1:51" ht="1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52"/>
      <c r="AU730" s="52"/>
      <c r="AV730" s="52"/>
      <c r="AW730" s="52"/>
      <c r="AX730" s="52"/>
      <c r="AY730" s="52"/>
    </row>
    <row r="731" spans="1:51" ht="1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52"/>
      <c r="AU731" s="52"/>
      <c r="AV731" s="52"/>
      <c r="AW731" s="52"/>
      <c r="AX731" s="52"/>
      <c r="AY731" s="52"/>
    </row>
    <row r="732" spans="1:51" ht="1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52"/>
      <c r="AU732" s="52"/>
      <c r="AV732" s="52"/>
      <c r="AW732" s="52"/>
      <c r="AX732" s="52"/>
      <c r="AY732" s="52"/>
    </row>
    <row r="733" spans="1:51" ht="1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52"/>
      <c r="AU733" s="52"/>
      <c r="AV733" s="52"/>
      <c r="AW733" s="52"/>
      <c r="AX733" s="52"/>
      <c r="AY733" s="52"/>
    </row>
    <row r="734" spans="1:51" ht="1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52"/>
      <c r="AU734" s="52"/>
      <c r="AV734" s="52"/>
      <c r="AW734" s="52"/>
      <c r="AX734" s="52"/>
      <c r="AY734" s="52"/>
    </row>
    <row r="735" spans="1:51" ht="1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52"/>
      <c r="AU735" s="52"/>
      <c r="AV735" s="52"/>
      <c r="AW735" s="52"/>
      <c r="AX735" s="52"/>
      <c r="AY735" s="52"/>
    </row>
    <row r="736" spans="1:51" ht="1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52"/>
      <c r="AU736" s="52"/>
      <c r="AV736" s="52"/>
      <c r="AW736" s="52"/>
      <c r="AX736" s="52"/>
      <c r="AY736" s="52"/>
    </row>
    <row r="737" spans="1:51" ht="1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52"/>
      <c r="AU737" s="52"/>
      <c r="AV737" s="52"/>
      <c r="AW737" s="52"/>
      <c r="AX737" s="52"/>
      <c r="AY737" s="52"/>
    </row>
    <row r="738" spans="1:51" ht="1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52"/>
      <c r="AU738" s="52"/>
      <c r="AV738" s="52"/>
      <c r="AW738" s="52"/>
      <c r="AX738" s="52"/>
      <c r="AY738" s="52"/>
    </row>
    <row r="739" spans="1:51" ht="1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52"/>
      <c r="AU739" s="52"/>
      <c r="AV739" s="52"/>
      <c r="AW739" s="52"/>
      <c r="AX739" s="52"/>
      <c r="AY739" s="52"/>
    </row>
    <row r="740" spans="1:51" ht="1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52"/>
      <c r="AU740" s="52"/>
      <c r="AV740" s="52"/>
      <c r="AW740" s="52"/>
      <c r="AX740" s="52"/>
      <c r="AY740" s="52"/>
    </row>
    <row r="741" spans="1:51" ht="1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52"/>
      <c r="AU741" s="52"/>
      <c r="AV741" s="52"/>
      <c r="AW741" s="52"/>
      <c r="AX741" s="52"/>
      <c r="AY741" s="52"/>
    </row>
    <row r="742" spans="1:51" ht="1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52"/>
      <c r="AU742" s="52"/>
      <c r="AV742" s="52"/>
      <c r="AW742" s="52"/>
      <c r="AX742" s="52"/>
      <c r="AY742" s="52"/>
    </row>
    <row r="743" spans="1:51" ht="1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52"/>
      <c r="AU743" s="52"/>
      <c r="AV743" s="52"/>
      <c r="AW743" s="52"/>
      <c r="AX743" s="52"/>
      <c r="AY743" s="52"/>
    </row>
    <row r="744" spans="1:51" ht="1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52"/>
      <c r="AU744" s="52"/>
      <c r="AV744" s="52"/>
      <c r="AW744" s="52"/>
      <c r="AX744" s="52"/>
      <c r="AY744" s="52"/>
    </row>
    <row r="745" spans="1:51" ht="1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52"/>
      <c r="AU745" s="52"/>
      <c r="AV745" s="52"/>
      <c r="AW745" s="52"/>
      <c r="AX745" s="52"/>
      <c r="AY745" s="52"/>
    </row>
    <row r="746" spans="1:51" ht="1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52"/>
      <c r="AU746" s="52"/>
      <c r="AV746" s="52"/>
      <c r="AW746" s="52"/>
      <c r="AX746" s="52"/>
      <c r="AY746" s="52"/>
    </row>
    <row r="747" spans="1:51" ht="1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52"/>
      <c r="AU747" s="52"/>
      <c r="AV747" s="52"/>
      <c r="AW747" s="52"/>
      <c r="AX747" s="52"/>
      <c r="AY747" s="52"/>
    </row>
    <row r="748" spans="1:51" ht="1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52"/>
      <c r="AU748" s="52"/>
      <c r="AV748" s="52"/>
      <c r="AW748" s="52"/>
      <c r="AX748" s="52"/>
      <c r="AY748" s="52"/>
    </row>
    <row r="749" spans="1:51" ht="1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52"/>
      <c r="AU749" s="52"/>
      <c r="AV749" s="52"/>
      <c r="AW749" s="52"/>
      <c r="AX749" s="52"/>
      <c r="AY749" s="52"/>
    </row>
    <row r="750" spans="1:51" ht="1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52"/>
      <c r="AU750" s="52"/>
      <c r="AV750" s="52"/>
      <c r="AW750" s="52"/>
      <c r="AX750" s="52"/>
      <c r="AY750" s="52"/>
    </row>
    <row r="751" spans="1:51" ht="1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52"/>
      <c r="AU751" s="52"/>
      <c r="AV751" s="52"/>
      <c r="AW751" s="52"/>
      <c r="AX751" s="52"/>
      <c r="AY751" s="52"/>
    </row>
    <row r="752" spans="1:51" ht="1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52"/>
      <c r="AU752" s="52"/>
      <c r="AV752" s="52"/>
      <c r="AW752" s="52"/>
      <c r="AX752" s="52"/>
      <c r="AY752" s="52"/>
    </row>
    <row r="753" spans="1:51" ht="1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52"/>
      <c r="AU753" s="52"/>
      <c r="AV753" s="52"/>
      <c r="AW753" s="52"/>
      <c r="AX753" s="52"/>
      <c r="AY753" s="52"/>
    </row>
    <row r="754" spans="1:51" ht="1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52"/>
      <c r="AU754" s="52"/>
      <c r="AV754" s="52"/>
      <c r="AW754" s="52"/>
      <c r="AX754" s="52"/>
      <c r="AY754" s="52"/>
    </row>
    <row r="755" spans="1:51" ht="1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52"/>
      <c r="AU755" s="52"/>
      <c r="AV755" s="52"/>
      <c r="AW755" s="52"/>
      <c r="AX755" s="52"/>
      <c r="AY755" s="52"/>
    </row>
    <row r="756" spans="1:51" ht="1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52"/>
      <c r="AU756" s="52"/>
      <c r="AV756" s="52"/>
      <c r="AW756" s="52"/>
      <c r="AX756" s="52"/>
      <c r="AY756" s="52"/>
    </row>
    <row r="757" spans="1:51" ht="1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52"/>
      <c r="AU757" s="52"/>
      <c r="AV757" s="52"/>
      <c r="AW757" s="52"/>
      <c r="AX757" s="52"/>
      <c r="AY757" s="52"/>
    </row>
    <row r="758" spans="1:51" ht="1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52"/>
      <c r="AU758" s="52"/>
      <c r="AV758" s="52"/>
      <c r="AW758" s="52"/>
      <c r="AX758" s="52"/>
      <c r="AY758" s="52"/>
    </row>
    <row r="759" spans="1:51" ht="1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52"/>
      <c r="AU759" s="52"/>
      <c r="AV759" s="52"/>
      <c r="AW759" s="52"/>
      <c r="AX759" s="52"/>
      <c r="AY759" s="52"/>
    </row>
    <row r="760" spans="1:51" ht="1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52"/>
      <c r="AU760" s="52"/>
      <c r="AV760" s="52"/>
      <c r="AW760" s="52"/>
      <c r="AX760" s="52"/>
      <c r="AY760" s="52"/>
    </row>
    <row r="761" spans="1:51" ht="1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52"/>
      <c r="AU761" s="52"/>
      <c r="AV761" s="52"/>
      <c r="AW761" s="52"/>
      <c r="AX761" s="52"/>
      <c r="AY761" s="52"/>
    </row>
    <row r="762" spans="1:51" ht="1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52"/>
      <c r="AU762" s="52"/>
      <c r="AV762" s="52"/>
      <c r="AW762" s="52"/>
      <c r="AX762" s="52"/>
      <c r="AY762" s="52"/>
    </row>
    <row r="763" spans="1:51" ht="1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52"/>
      <c r="AU763" s="52"/>
      <c r="AV763" s="52"/>
      <c r="AW763" s="52"/>
      <c r="AX763" s="52"/>
      <c r="AY763" s="52"/>
    </row>
    <row r="764" spans="1:51" ht="1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52"/>
      <c r="AU764" s="52"/>
      <c r="AV764" s="52"/>
      <c r="AW764" s="52"/>
      <c r="AX764" s="52"/>
      <c r="AY764" s="52"/>
    </row>
    <row r="765" spans="1:51" ht="1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52"/>
      <c r="AU765" s="52"/>
      <c r="AV765" s="52"/>
      <c r="AW765" s="52"/>
      <c r="AX765" s="52"/>
      <c r="AY765" s="52"/>
    </row>
    <row r="766" spans="1:51" ht="1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52"/>
      <c r="AU766" s="52"/>
      <c r="AV766" s="52"/>
      <c r="AW766" s="52"/>
      <c r="AX766" s="52"/>
      <c r="AY766" s="52"/>
    </row>
    <row r="767" spans="1:51" ht="1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52"/>
      <c r="AU767" s="52"/>
      <c r="AV767" s="52"/>
      <c r="AW767" s="52"/>
      <c r="AX767" s="52"/>
      <c r="AY767" s="52"/>
    </row>
    <row r="768" spans="1:51" ht="1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52"/>
      <c r="AU768" s="52"/>
      <c r="AV768" s="52"/>
      <c r="AW768" s="52"/>
      <c r="AX768" s="52"/>
      <c r="AY768" s="52"/>
    </row>
    <row r="769" spans="1:51" ht="1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52"/>
      <c r="AU769" s="52"/>
      <c r="AV769" s="52"/>
      <c r="AW769" s="52"/>
      <c r="AX769" s="52"/>
      <c r="AY769" s="52"/>
    </row>
    <row r="770" spans="1:51" ht="1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52"/>
      <c r="AU770" s="52"/>
      <c r="AV770" s="52"/>
      <c r="AW770" s="52"/>
      <c r="AX770" s="52"/>
      <c r="AY770" s="52"/>
    </row>
    <row r="771" spans="1:51" ht="1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52"/>
      <c r="AU771" s="52"/>
      <c r="AV771" s="52"/>
      <c r="AW771" s="52"/>
      <c r="AX771" s="52"/>
      <c r="AY771" s="52"/>
    </row>
    <row r="772" spans="1:51" ht="1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52"/>
      <c r="AU772" s="52"/>
      <c r="AV772" s="52"/>
      <c r="AW772" s="52"/>
      <c r="AX772" s="52"/>
      <c r="AY772" s="52"/>
    </row>
    <row r="773" spans="1:51" ht="1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52"/>
      <c r="AU773" s="52"/>
      <c r="AV773" s="52"/>
      <c r="AW773" s="52"/>
      <c r="AX773" s="52"/>
      <c r="AY773" s="52"/>
    </row>
    <row r="774" spans="1:51" ht="1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52"/>
      <c r="AU774" s="52"/>
      <c r="AV774" s="52"/>
      <c r="AW774" s="52"/>
      <c r="AX774" s="52"/>
      <c r="AY774" s="52"/>
    </row>
    <row r="775" spans="1:51" ht="1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52"/>
      <c r="AU775" s="52"/>
      <c r="AV775" s="52"/>
      <c r="AW775" s="52"/>
      <c r="AX775" s="52"/>
      <c r="AY775" s="52"/>
    </row>
    <row r="776" spans="1:51" ht="1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52"/>
      <c r="AU776" s="52"/>
      <c r="AV776" s="52"/>
      <c r="AW776" s="52"/>
      <c r="AX776" s="52"/>
      <c r="AY776" s="52"/>
    </row>
    <row r="777" spans="1:51" ht="1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52"/>
      <c r="AU777" s="52"/>
      <c r="AV777" s="52"/>
      <c r="AW777" s="52"/>
      <c r="AX777" s="52"/>
      <c r="AY777" s="52"/>
    </row>
    <row r="778" spans="1:51" ht="1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52"/>
      <c r="AU778" s="52"/>
      <c r="AV778" s="52"/>
      <c r="AW778" s="52"/>
      <c r="AX778" s="52"/>
      <c r="AY778" s="52"/>
    </row>
    <row r="779" spans="1:51" ht="1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52"/>
      <c r="AU779" s="52"/>
      <c r="AV779" s="52"/>
      <c r="AW779" s="52"/>
      <c r="AX779" s="52"/>
      <c r="AY779" s="52"/>
    </row>
    <row r="780" spans="1:51" ht="1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52"/>
      <c r="AU780" s="52"/>
      <c r="AV780" s="52"/>
      <c r="AW780" s="52"/>
      <c r="AX780" s="52"/>
      <c r="AY780" s="52"/>
    </row>
    <row r="781" spans="1:51" ht="1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52"/>
      <c r="AU781" s="52"/>
      <c r="AV781" s="52"/>
      <c r="AW781" s="52"/>
      <c r="AX781" s="52"/>
      <c r="AY781" s="52"/>
    </row>
    <row r="782" spans="1:51" ht="1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52"/>
      <c r="AU782" s="52"/>
      <c r="AV782" s="52"/>
      <c r="AW782" s="52"/>
      <c r="AX782" s="52"/>
      <c r="AY782" s="52"/>
    </row>
    <row r="783" spans="1:51" ht="1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52"/>
      <c r="AU783" s="52"/>
      <c r="AV783" s="52"/>
      <c r="AW783" s="52"/>
      <c r="AX783" s="52"/>
      <c r="AY783" s="52"/>
    </row>
    <row r="784" spans="1:51" ht="1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52"/>
      <c r="AU784" s="52"/>
      <c r="AV784" s="52"/>
      <c r="AW784" s="52"/>
      <c r="AX784" s="52"/>
      <c r="AY784" s="52"/>
    </row>
    <row r="785" spans="1:51" ht="1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52"/>
      <c r="AU785" s="52"/>
      <c r="AV785" s="52"/>
      <c r="AW785" s="52"/>
      <c r="AX785" s="52"/>
      <c r="AY785" s="52"/>
    </row>
    <row r="786" spans="1:51" ht="1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52"/>
      <c r="AU786" s="52"/>
      <c r="AV786" s="52"/>
      <c r="AW786" s="52"/>
      <c r="AX786" s="52"/>
      <c r="AY786" s="52"/>
    </row>
    <row r="787" spans="1:51" ht="1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52"/>
      <c r="AU787" s="52"/>
      <c r="AV787" s="52"/>
      <c r="AW787" s="52"/>
      <c r="AX787" s="52"/>
      <c r="AY787" s="52"/>
    </row>
    <row r="788" spans="1:51" ht="1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52"/>
      <c r="AU788" s="52"/>
      <c r="AV788" s="52"/>
      <c r="AW788" s="52"/>
      <c r="AX788" s="52"/>
      <c r="AY788" s="52"/>
    </row>
    <row r="789" spans="1:51" ht="1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52"/>
      <c r="AU789" s="52"/>
      <c r="AV789" s="52"/>
      <c r="AW789" s="52"/>
      <c r="AX789" s="52"/>
      <c r="AY789" s="52"/>
    </row>
    <row r="790" spans="1:51" ht="1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52"/>
      <c r="AU790" s="52"/>
      <c r="AV790" s="52"/>
      <c r="AW790" s="52"/>
      <c r="AX790" s="52"/>
      <c r="AY790" s="52"/>
    </row>
    <row r="791" spans="1:51" ht="1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52"/>
      <c r="AU791" s="52"/>
      <c r="AV791" s="52"/>
      <c r="AW791" s="52"/>
      <c r="AX791" s="52"/>
      <c r="AY791" s="52"/>
    </row>
    <row r="792" spans="1:51" ht="1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52"/>
      <c r="AU792" s="52"/>
      <c r="AV792" s="52"/>
      <c r="AW792" s="52"/>
      <c r="AX792" s="52"/>
      <c r="AY792" s="52"/>
    </row>
    <row r="793" spans="1:51" ht="1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52"/>
      <c r="AU793" s="52"/>
      <c r="AV793" s="52"/>
      <c r="AW793" s="52"/>
      <c r="AX793" s="52"/>
      <c r="AY793" s="52"/>
    </row>
    <row r="794" spans="1:51" ht="1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52"/>
      <c r="AU794" s="52"/>
      <c r="AV794" s="52"/>
      <c r="AW794" s="52"/>
      <c r="AX794" s="52"/>
      <c r="AY794" s="52"/>
    </row>
    <row r="795" spans="1:51" ht="1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52"/>
      <c r="AU795" s="52"/>
      <c r="AV795" s="52"/>
      <c r="AW795" s="52"/>
      <c r="AX795" s="52"/>
      <c r="AY795" s="52"/>
    </row>
    <row r="796" spans="1:51" ht="1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52"/>
      <c r="AU796" s="52"/>
      <c r="AV796" s="52"/>
      <c r="AW796" s="52"/>
      <c r="AX796" s="52"/>
      <c r="AY796" s="52"/>
    </row>
    <row r="797" spans="1:51" ht="1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52"/>
      <c r="AU797" s="52"/>
      <c r="AV797" s="52"/>
      <c r="AW797" s="52"/>
      <c r="AX797" s="52"/>
      <c r="AY797" s="52"/>
    </row>
    <row r="798" spans="1:51" ht="1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52"/>
      <c r="AU798" s="52"/>
      <c r="AV798" s="52"/>
      <c r="AW798" s="52"/>
      <c r="AX798" s="52"/>
      <c r="AY798" s="52"/>
    </row>
    <row r="799" spans="1:51" ht="1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52"/>
      <c r="AU799" s="52"/>
      <c r="AV799" s="52"/>
      <c r="AW799" s="52"/>
      <c r="AX799" s="52"/>
      <c r="AY799" s="52"/>
    </row>
    <row r="800" spans="1:51" ht="1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52"/>
      <c r="AU800" s="52"/>
      <c r="AV800" s="52"/>
      <c r="AW800" s="52"/>
      <c r="AX800" s="52"/>
      <c r="AY800" s="52"/>
    </row>
    <row r="801" spans="1:51" ht="1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52"/>
      <c r="AU801" s="52"/>
      <c r="AV801" s="52"/>
      <c r="AW801" s="52"/>
      <c r="AX801" s="52"/>
      <c r="AY801" s="52"/>
    </row>
    <row r="802" spans="1:51" ht="1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52"/>
      <c r="AU802" s="52"/>
      <c r="AV802" s="52"/>
      <c r="AW802" s="52"/>
      <c r="AX802" s="52"/>
      <c r="AY802" s="52"/>
    </row>
    <row r="803" spans="1:51" ht="1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52"/>
      <c r="AU803" s="52"/>
      <c r="AV803" s="52"/>
      <c r="AW803" s="52"/>
      <c r="AX803" s="52"/>
      <c r="AY803" s="52"/>
    </row>
    <row r="804" spans="1:51" ht="1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52"/>
      <c r="AU804" s="52"/>
      <c r="AV804" s="52"/>
      <c r="AW804" s="52"/>
      <c r="AX804" s="52"/>
      <c r="AY804" s="52"/>
    </row>
    <row r="805" spans="1:51" ht="19.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row>
    <row r="806" spans="1:51" ht="19.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row>
    <row r="807" spans="1:51" ht="19.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row>
    <row r="808" spans="1:51" ht="19.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row>
    <row r="809" spans="1:51" ht="19.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row>
    <row r="810" spans="1:51" ht="19.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row>
    <row r="811" spans="1:51" ht="19.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row>
    <row r="812" spans="1:51" ht="19.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row>
    <row r="813" spans="1:51" ht="19.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row>
    <row r="814" spans="1:51" ht="19.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row>
    <row r="815" spans="1:51" ht="19.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row>
    <row r="816" spans="1:51" ht="19.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row>
    <row r="817" spans="1:51" ht="19.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row>
    <row r="818" spans="1:51" ht="19.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row>
    <row r="819" spans="1:51" ht="19.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row>
    <row r="820" spans="1:51" ht="19.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row>
    <row r="821" spans="1:51" ht="19.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row>
    <row r="822" spans="1:51" ht="19.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row>
    <row r="823" spans="1:51" ht="19.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row>
    <row r="824" spans="1:51" ht="19.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row>
    <row r="825" spans="1:51" ht="19.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row>
    <row r="826" spans="1:51" ht="19.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row>
    <row r="827" spans="1:51" ht="19.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row>
    <row r="828" spans="1:51" ht="19.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row>
    <row r="829" spans="1:51" ht="19.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row>
    <row r="830" spans="1:51" ht="19.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row>
    <row r="831" spans="1:51" ht="19.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row>
    <row r="832" spans="1:51" ht="19.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row>
    <row r="833" spans="1:51" ht="19.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row>
    <row r="834" spans="1:51" ht="19.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row>
    <row r="835" spans="1:51" ht="19.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row>
    <row r="836" spans="1:51" ht="19.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row>
    <row r="837" spans="1:51" ht="19.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row>
    <row r="838" spans="1:51" ht="19.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row>
    <row r="839" spans="1:51" ht="19.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row>
    <row r="840" spans="1:51" ht="19.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row>
    <row r="841" spans="1:51" ht="19.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row>
    <row r="842" spans="1:51" ht="19.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row>
    <row r="843" spans="1:51" ht="19.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row>
    <row r="844" spans="1:51" ht="19.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row>
    <row r="845" spans="1:51" ht="19.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row>
    <row r="846" spans="1:51" ht="19.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row>
    <row r="847" spans="1:51" ht="19.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row>
    <row r="848" spans="1:51" ht="19.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row>
    <row r="849" spans="1:51" ht="19.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row>
    <row r="850" spans="1:51" ht="19.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row>
    <row r="851" spans="1:51" ht="19.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row>
    <row r="852" spans="1:51" ht="19.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row>
    <row r="853" spans="1:51" ht="19.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row>
    <row r="854" spans="1:51" ht="19.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row>
    <row r="855" spans="1:51" ht="19.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row>
    <row r="856" spans="1:51" ht="19.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row>
    <row r="857" spans="1:51" ht="19.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row>
    <row r="858" spans="1:51" ht="19.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row>
    <row r="859" spans="1:51" ht="19.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row>
    <row r="860" spans="1:51" ht="19.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row>
    <row r="861" spans="1:51" ht="19.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row>
    <row r="862" spans="1:51" ht="19.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row>
    <row r="863" spans="1:51" ht="19.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row>
    <row r="864" spans="1:51" ht="19.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row>
    <row r="865" spans="1:51" ht="19.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row>
    <row r="866" spans="1:51" ht="19.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row>
    <row r="867" spans="1:51" ht="19.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row>
    <row r="868" spans="1:51" ht="19.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row>
    <row r="869" spans="1:51" ht="19.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row>
    <row r="870" spans="1:51" ht="19.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row>
    <row r="871" spans="1:51" ht="19.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row>
    <row r="872" spans="1:51" ht="19.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row>
    <row r="873" spans="1:51" ht="19.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row>
    <row r="874" spans="1:51" ht="19.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row>
    <row r="875" spans="1:51" ht="19.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row>
    <row r="876" spans="1:51" ht="19.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row>
    <row r="877" spans="1:51" ht="19.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row>
    <row r="878" spans="1:51" ht="19.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row>
    <row r="879" spans="1:51" ht="19.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row>
    <row r="880" spans="1:51" ht="19.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row>
    <row r="881" spans="1:51" ht="19.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row>
    <row r="882" spans="1:51" ht="19.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row>
    <row r="883" spans="1:51" ht="19.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row>
    <row r="884" spans="1:51" ht="19.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row>
    <row r="885" spans="1:51" ht="19.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row>
    <row r="886" spans="1:51" ht="19.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row>
    <row r="887" spans="1:51" ht="19.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row>
    <row r="888" spans="1:51" ht="19.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row>
    <row r="889" spans="1:51" ht="19.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row>
    <row r="890" spans="1:51" ht="19.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row>
    <row r="891" spans="1:51" ht="19.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row>
    <row r="892" spans="1:51" ht="19.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row>
    <row r="893" spans="1:51" ht="19.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row>
    <row r="894" spans="1:51" ht="19.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row>
    <row r="895" spans="1:51" ht="19.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row>
    <row r="896" spans="1:51" ht="19.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row>
    <row r="897" spans="1:51" ht="19.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row>
    <row r="898" spans="1:51" ht="19.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row>
    <row r="899" spans="1:51" ht="19.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row>
    <row r="900" spans="1:51" ht="19.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row>
    <row r="901" spans="1:51" ht="19.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row>
    <row r="902" spans="1:51" ht="19.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row>
    <row r="903" spans="1:51" ht="19.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row>
    <row r="904" spans="1:51" ht="19.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row>
    <row r="905" spans="1:51" ht="19.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row>
    <row r="906" spans="1:51" ht="19.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row>
    <row r="907" spans="1:51" ht="19.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row>
    <row r="908" spans="1:51" ht="19.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row>
    <row r="909" spans="1:51" ht="19.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row>
    <row r="910" spans="1:51" ht="19.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row>
    <row r="911" spans="1:51" ht="19.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row>
    <row r="912" spans="1:51" ht="19.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row>
    <row r="913" spans="1:51" ht="19.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row>
    <row r="914" spans="1:51" ht="19.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row>
    <row r="915" spans="1:51" ht="19.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row>
    <row r="916" spans="1:51" ht="19.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row>
    <row r="917" spans="1:51" ht="19.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row>
    <row r="918" spans="1:51" ht="19.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row>
    <row r="919" spans="1:51" ht="19.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row>
    <row r="920" spans="1:51" ht="19.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row>
    <row r="921" spans="1:51" ht="19.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row>
    <row r="922" spans="1:51" ht="19.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row>
    <row r="923" spans="1:51" ht="19.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row>
    <row r="924" spans="1:51" ht="19.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row>
    <row r="925" spans="1:51" ht="19.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row>
    <row r="926" spans="1:51" ht="19.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row>
    <row r="927" spans="1:51" ht="19.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row>
    <row r="928" spans="1:51" ht="19.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row>
    <row r="929" spans="1:51" ht="19.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row>
    <row r="930" spans="1:51" ht="19.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row>
    <row r="931" spans="1:51" ht="19.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row>
    <row r="932" spans="1:51" ht="19.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row>
    <row r="933" spans="1:51" ht="19.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row>
    <row r="934" spans="1:51" ht="19.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row>
    <row r="935" spans="1:51" ht="19.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row>
    <row r="936" spans="1:51" ht="19.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row>
    <row r="937" spans="1:51" ht="19.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row>
    <row r="938" spans="1:51" ht="19.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row>
    <row r="939" spans="1:51" ht="19.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row>
    <row r="940" spans="1:51" ht="19.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row>
    <row r="941" spans="1:51" ht="19.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row>
    <row r="942" spans="1:51" ht="19.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row>
    <row r="943" spans="1:51" ht="19.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row>
    <row r="944" spans="1:51" ht="19.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row>
    <row r="945" spans="1:51" ht="19.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row>
    <row r="946" spans="1:51" ht="19.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row>
    <row r="947" spans="1:51" ht="19.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row>
    <row r="948" spans="1:51" ht="19.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row>
    <row r="949" spans="1:51" ht="19.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row>
    <row r="950" spans="1:51" ht="19.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row>
    <row r="951" spans="1:51" ht="19.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row>
    <row r="952" spans="1:51" ht="19.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row>
    <row r="953" spans="1:51" ht="19.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row>
    <row r="954" spans="1:51" ht="19.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row>
    <row r="955" spans="1:51" ht="19.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row>
    <row r="956" spans="1:51" ht="19.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row>
    <row r="957" spans="1:51" ht="19.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row>
    <row r="958" spans="1:51" ht="19.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row>
    <row r="959" spans="1:51" ht="19.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row>
    <row r="960" spans="1:51" ht="19.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row>
    <row r="961" spans="1:51" ht="19.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row>
    <row r="962" spans="1:51" ht="19.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row>
    <row r="963" spans="1:51" ht="19.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row>
    <row r="964" spans="1:51" ht="19.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row>
    <row r="965" spans="1:51" ht="19.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row>
    <row r="966" spans="1:51" ht="19.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row>
    <row r="967" spans="1:51" ht="19.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row>
    <row r="968" spans="1:51" ht="19.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row>
    <row r="969" spans="1:51" ht="19.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row>
    <row r="970" spans="1:51" ht="19.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row>
    <row r="971" spans="1:51" ht="19.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row>
    <row r="972" spans="1:51" ht="19.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row>
    <row r="973" spans="1:51" ht="19.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row>
    <row r="974" spans="1:51" ht="19.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row>
    <row r="975" spans="1:51" ht="19.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row>
    <row r="976" spans="1:51" ht="19.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row>
    <row r="977" spans="1:51" ht="19.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row>
    <row r="978" spans="1:51" ht="19.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row>
    <row r="979" spans="1:51" ht="19.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row>
    <row r="980" spans="1:51" ht="19.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row>
    <row r="981" spans="1:51" ht="19.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row>
    <row r="982" spans="1:51" ht="19.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row>
    <row r="983" spans="1:51" ht="19.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row>
    <row r="984" spans="1:51" ht="19.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row>
    <row r="985" spans="1:51" ht="19.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row>
    <row r="986" spans="1:51" ht="19.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row>
    <row r="987" spans="1:51" ht="19.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row>
    <row r="988" spans="1:51" ht="19.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row>
    <row r="989" spans="1:51" ht="19.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row>
    <row r="990" spans="1:51" ht="19.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row>
    <row r="991" spans="1:51" ht="19.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row>
    <row r="992" spans="1:51" ht="19.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row>
    <row r="993" spans="1:51" ht="19.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row>
    <row r="994" spans="1:51" ht="19.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row>
    <row r="995" spans="1:51" ht="19.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row>
    <row r="996" spans="1:51" ht="19.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row>
    <row r="997" spans="1:51" ht="19.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row>
    <row r="998" spans="1:51" ht="19.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row>
    <row r="999" spans="1:51" ht="19.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row>
    <row r="1000" spans="1:51" ht="19.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row>
    <row r="1001" spans="1:51" ht="19.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row>
    <row r="1002" spans="1:51" ht="19.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row>
    <row r="1003" spans="1:51" ht="19.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row>
    <row r="1004" spans="1:51" ht="19.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row>
    <row r="1005" spans="1:51" ht="19.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row>
    <row r="1006" spans="1:51" ht="19.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row>
    <row r="1007" spans="1:51" ht="19.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row>
    <row r="1008" spans="1:51" ht="19.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row>
    <row r="1009" spans="1:51" ht="19.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row>
    <row r="1010" spans="1:51" ht="19.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row>
    <row r="1011" spans="1:51" ht="19.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row>
    <row r="1012" spans="1:51" ht="19.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row>
    <row r="1013" spans="1:51" ht="19.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row>
    <row r="1014" spans="1:51" ht="19.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row>
    <row r="1015" spans="1:51" ht="19.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row>
    <row r="1016" spans="1:51" ht="19.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row>
    <row r="1017" spans="1:51" ht="19.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row>
    <row r="1018" spans="1:51" ht="19.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row>
    <row r="1019" spans="1:51" ht="19.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row>
    <row r="1020" spans="1:51" ht="19.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row>
    <row r="1021" spans="1:51" ht="19.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row>
    <row r="1022" spans="1:51" ht="19.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row>
    <row r="1023" spans="1:51" ht="19.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row>
    <row r="1024" spans="1:51" ht="19.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row>
    <row r="1025" spans="1:51" ht="19.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row>
    <row r="1026" spans="1:51" ht="19.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row>
    <row r="1027" spans="1:51" ht="19.5"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row>
    <row r="1028" spans="1:51" ht="19.5"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row>
    <row r="1029" spans="1:51" ht="19.5"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row>
    <row r="1030" spans="1:51" ht="19.5"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row>
    <row r="1031" spans="1:51" ht="19.5"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row>
    <row r="1032" spans="1:51" ht="19.5"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row>
    <row r="1033" spans="1:51" ht="19.5"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row>
    <row r="1034" spans="1:51" ht="19.5"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row>
    <row r="1035" spans="1:51" ht="19.5"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row>
    <row r="1036" spans="1:51" ht="19.5"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row>
    <row r="1037" spans="1:51" ht="19.5"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row>
    <row r="1038" spans="1:51" ht="19.5"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row>
    <row r="1039" spans="1:51" ht="19.5"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row>
    <row r="1040" spans="1:51" ht="19.5"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row>
    <row r="1041" spans="1:51" ht="19.5"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row>
    <row r="1042" spans="1:51" ht="19.5"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row>
    <row r="1043" spans="1:51" ht="19.5"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row>
    <row r="1044" spans="1:51" ht="19.5"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row>
    <row r="1045" spans="1:51" ht="19.5"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row>
    <row r="1046" spans="1:51" ht="19.5"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row>
    <row r="1047" spans="1:51" ht="19.5"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row>
    <row r="1048" spans="1:51" ht="19.5"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row>
    <row r="1049" spans="1:51" ht="19.5"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row>
    <row r="1050" spans="1:51" ht="19.5"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row>
    <row r="1051" spans="1:51" ht="19.5"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row>
    <row r="1052" spans="1:51" ht="19.5"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row>
    <row r="1053" spans="1:51" ht="19.5"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row>
    <row r="1054" spans="1:51" ht="19.5"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row>
    <row r="1055" spans="1:51" ht="19.5"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row>
    <row r="1056" spans="1:51" ht="19.5"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row>
    <row r="1057" spans="1:51" ht="19.5"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row>
    <row r="1058" spans="1:51" ht="19.5"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row>
    <row r="1059" spans="1:51" ht="19.5"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row>
    <row r="1060" spans="1:51" ht="19.5"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row>
    <row r="1061" spans="1:51" ht="19.5"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row>
    <row r="1062" spans="1:51" ht="19.5"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row>
    <row r="1063" spans="1:51" ht="19.5"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row>
    <row r="1064" spans="1:51" ht="19.5"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row>
    <row r="1065" spans="1:51" ht="19.5"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row>
    <row r="1066" spans="1:51" ht="19.5"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row>
    <row r="1067" spans="1:51" ht="19.5"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row>
    <row r="1068" spans="1:51" ht="19.5"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row>
    <row r="1069" spans="1:51" ht="19.5"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row>
    <row r="1070" spans="1:51" ht="19.5"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row>
    <row r="1071" spans="1:51" ht="19.5"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row>
    <row r="1072" spans="1:51" ht="19.5"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row>
    <row r="1073" spans="1:51" ht="19.5"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row>
    <row r="1074" spans="1:51" ht="19.5"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row>
    <row r="1075" spans="1:51" ht="19.5"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row>
    <row r="1076" spans="1:51" ht="19.5"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row>
    <row r="1077" spans="1:51" ht="19.5"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row>
    <row r="1078" spans="1:51" ht="19.5"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row>
    <row r="1079" spans="1:51" ht="19.5"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row>
    <row r="1080" spans="1:51" ht="19.5"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row>
    <row r="1081" spans="1:51" ht="19.5"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row>
    <row r="1082" spans="1:51" ht="19.5"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row>
    <row r="1083" spans="1:51" ht="19.5"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row>
    <row r="1084" spans="1:51" ht="19.5"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row>
    <row r="1085" spans="1:51" ht="19.5"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row>
    <row r="1086" spans="1:51" ht="19.5"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row>
    <row r="1087" spans="1:51" ht="19.5"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row>
    <row r="1088" spans="1:51" ht="19.5"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row>
    <row r="1089" spans="1:51" ht="19.5"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row>
    <row r="1090" spans="1:51" ht="19.5"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row>
    <row r="1091" spans="1:51" ht="19.5"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row>
    <row r="1092" spans="1:51" ht="19.5"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row>
    <row r="1093" spans="1:51" ht="19.5"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row>
    <row r="1094" spans="1:51" ht="19.5"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row>
    <row r="1095" spans="1:51" ht="19.5"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row>
    <row r="1096" spans="1:51" ht="19.5"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row>
    <row r="1097" spans="1:51" ht="19.5"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row>
    <row r="1098" spans="1:51" ht="19.5"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row>
    <row r="1099" spans="1:51" ht="19.5"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row>
    <row r="1100" spans="1:51" ht="19.5"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row>
    <row r="1101" spans="1:51" ht="19.5"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row>
    <row r="1102" spans="1:51" ht="19.5"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row>
    <row r="1103" spans="1:51" ht="19.5"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row>
    <row r="1104" spans="1:51" ht="19.5"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row>
    <row r="1105" spans="1:51" ht="19.5"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row>
    <row r="1106" spans="1:51" ht="19.5"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row>
    <row r="1107" spans="1:51" ht="19.5"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row>
    <row r="1108" spans="1:51" ht="19.5"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row>
    <row r="1109" spans="1:51" ht="19.5"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row>
    <row r="1110" spans="1:51" ht="19.5"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row>
    <row r="1111" spans="1:51" ht="19.5"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row>
    <row r="1112" spans="1:51" ht="19.5"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row>
    <row r="1113" spans="1:51" ht="19.5"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row>
  </sheetData>
  <autoFilter ref="A1:AS804" xr:uid="{00000000-0009-0000-0000-000005000000}"/>
  <hyperlinks>
    <hyperlink ref="Z2" r:id="rId1" xr:uid="{00000000-0004-0000-0500-000000000000}"/>
    <hyperlink ref="Z3" r:id="rId2" xr:uid="{00000000-0004-0000-0500-000001000000}"/>
    <hyperlink ref="Z4" r:id="rId3" xr:uid="{00000000-0004-0000-0500-000002000000}"/>
    <hyperlink ref="Z5" r:id="rId4" xr:uid="{00000000-0004-0000-0500-000003000000}"/>
    <hyperlink ref="Z6" r:id="rId5" xr:uid="{00000000-0004-0000-0500-000004000000}"/>
    <hyperlink ref="Z7" r:id="rId6" xr:uid="{00000000-0004-0000-0500-000005000000}"/>
    <hyperlink ref="Z8" r:id="rId7" xr:uid="{00000000-0004-0000-0500-000006000000}"/>
    <hyperlink ref="Z9" r:id="rId8" xr:uid="{00000000-0004-0000-0500-000007000000}"/>
    <hyperlink ref="Z11" r:id="rId9" xr:uid="{00000000-0004-0000-0500-000008000000}"/>
    <hyperlink ref="Z12" r:id="rId10" xr:uid="{00000000-0004-0000-0500-000009000000}"/>
    <hyperlink ref="Z13" r:id="rId11" xr:uid="{00000000-0004-0000-0500-00000A000000}"/>
    <hyperlink ref="Z14" r:id="rId12" xr:uid="{00000000-0004-0000-0500-00000B000000}"/>
    <hyperlink ref="Z15" r:id="rId13" xr:uid="{00000000-0004-0000-0500-00000C000000}"/>
    <hyperlink ref="Z16" r:id="rId14" xr:uid="{00000000-0004-0000-0500-00000D000000}"/>
    <hyperlink ref="Z17" r:id="rId15" xr:uid="{00000000-0004-0000-0500-00000E000000}"/>
    <hyperlink ref="Z18" r:id="rId16" xr:uid="{00000000-0004-0000-0500-00000F000000}"/>
    <hyperlink ref="Z19" r:id="rId17" xr:uid="{00000000-0004-0000-0500-000010000000}"/>
    <hyperlink ref="Z20" r:id="rId18" xr:uid="{00000000-0004-0000-0500-000011000000}"/>
    <hyperlink ref="Z21" r:id="rId19" xr:uid="{00000000-0004-0000-0500-000012000000}"/>
    <hyperlink ref="Z22" r:id="rId20" xr:uid="{00000000-0004-0000-0500-000013000000}"/>
    <hyperlink ref="Z23" r:id="rId21" xr:uid="{00000000-0004-0000-0500-000014000000}"/>
    <hyperlink ref="Z24" r:id="rId22" xr:uid="{00000000-0004-0000-0500-000015000000}"/>
    <hyperlink ref="Z25" r:id="rId23" xr:uid="{00000000-0004-0000-0500-000016000000}"/>
    <hyperlink ref="Z26" r:id="rId24" xr:uid="{00000000-0004-0000-0500-000017000000}"/>
    <hyperlink ref="Z27" r:id="rId25" xr:uid="{00000000-0004-0000-0500-000018000000}"/>
    <hyperlink ref="Z28" r:id="rId26" xr:uid="{00000000-0004-0000-0500-000019000000}"/>
    <hyperlink ref="Z29" r:id="rId27" xr:uid="{00000000-0004-0000-0500-00001A000000}"/>
    <hyperlink ref="Z30" r:id="rId28" xr:uid="{00000000-0004-0000-0500-00001B000000}"/>
    <hyperlink ref="Z31" r:id="rId29" xr:uid="{00000000-0004-0000-0500-00001C000000}"/>
    <hyperlink ref="Z32" r:id="rId30" xr:uid="{00000000-0004-0000-0500-00001D000000}"/>
    <hyperlink ref="Z33" r:id="rId31" xr:uid="{00000000-0004-0000-0500-00001E000000}"/>
    <hyperlink ref="Z34" r:id="rId32" xr:uid="{00000000-0004-0000-0500-00001F000000}"/>
    <hyperlink ref="Z35" r:id="rId33" xr:uid="{00000000-0004-0000-0500-000020000000}"/>
    <hyperlink ref="Z36" r:id="rId34" xr:uid="{00000000-0004-0000-0500-000021000000}"/>
    <hyperlink ref="Z37" r:id="rId35" xr:uid="{00000000-0004-0000-0500-000022000000}"/>
    <hyperlink ref="Z38" r:id="rId36" xr:uid="{00000000-0004-0000-0500-000023000000}"/>
    <hyperlink ref="Z39" r:id="rId37" xr:uid="{00000000-0004-0000-0500-000024000000}"/>
    <hyperlink ref="Z40" r:id="rId38" xr:uid="{00000000-0004-0000-0500-000025000000}"/>
    <hyperlink ref="Z41" r:id="rId39" xr:uid="{00000000-0004-0000-0500-000026000000}"/>
    <hyperlink ref="Z42" r:id="rId40" xr:uid="{00000000-0004-0000-0500-000027000000}"/>
    <hyperlink ref="Z43" r:id="rId41" xr:uid="{00000000-0004-0000-0500-000028000000}"/>
    <hyperlink ref="Z44" r:id="rId42" xr:uid="{00000000-0004-0000-0500-000029000000}"/>
    <hyperlink ref="Z45" r:id="rId43" xr:uid="{00000000-0004-0000-0500-00002A000000}"/>
    <hyperlink ref="Z46" r:id="rId44" xr:uid="{00000000-0004-0000-0500-00002B000000}"/>
    <hyperlink ref="Z47" r:id="rId45" xr:uid="{00000000-0004-0000-0500-00002C000000}"/>
    <hyperlink ref="Z48" r:id="rId46" xr:uid="{00000000-0004-0000-0500-00002D000000}"/>
    <hyperlink ref="Z49" r:id="rId47" xr:uid="{00000000-0004-0000-0500-00002E000000}"/>
    <hyperlink ref="Z50" r:id="rId48" xr:uid="{00000000-0004-0000-0500-00002F000000}"/>
    <hyperlink ref="Z51" r:id="rId49" xr:uid="{00000000-0004-0000-0500-000030000000}"/>
    <hyperlink ref="Z52" r:id="rId50" xr:uid="{00000000-0004-0000-0500-000031000000}"/>
    <hyperlink ref="Z53" r:id="rId51" xr:uid="{00000000-0004-0000-0500-000032000000}"/>
    <hyperlink ref="Z54" r:id="rId52" xr:uid="{00000000-0004-0000-0500-000033000000}"/>
    <hyperlink ref="Z55" r:id="rId53" xr:uid="{00000000-0004-0000-0500-000034000000}"/>
    <hyperlink ref="Z56" r:id="rId54" xr:uid="{00000000-0004-0000-0500-000035000000}"/>
    <hyperlink ref="Z57" r:id="rId55" xr:uid="{00000000-0004-0000-0500-000036000000}"/>
    <hyperlink ref="Z58" r:id="rId56" xr:uid="{00000000-0004-0000-0500-000037000000}"/>
    <hyperlink ref="Z59" r:id="rId57" xr:uid="{00000000-0004-0000-0500-000038000000}"/>
    <hyperlink ref="Z60" r:id="rId58" xr:uid="{00000000-0004-0000-0500-000039000000}"/>
    <hyperlink ref="Z62" r:id="rId59" xr:uid="{00000000-0004-0000-0500-00003A000000}"/>
    <hyperlink ref="Z63" r:id="rId60" xr:uid="{00000000-0004-0000-0500-00003B000000}"/>
    <hyperlink ref="Z64" r:id="rId61" xr:uid="{00000000-0004-0000-0500-00003C000000}"/>
    <hyperlink ref="Z65" r:id="rId62" xr:uid="{00000000-0004-0000-0500-00003D000000}"/>
    <hyperlink ref="Z66" r:id="rId63" xr:uid="{00000000-0004-0000-0500-00003E000000}"/>
    <hyperlink ref="Z67" r:id="rId64" xr:uid="{00000000-0004-0000-0500-00003F000000}"/>
    <hyperlink ref="Z68" r:id="rId65" xr:uid="{00000000-0004-0000-0500-000040000000}"/>
    <hyperlink ref="Z69" r:id="rId66" xr:uid="{00000000-0004-0000-0500-000041000000}"/>
    <hyperlink ref="Z70" r:id="rId67" xr:uid="{00000000-0004-0000-0500-000042000000}"/>
    <hyperlink ref="Z71" r:id="rId68" xr:uid="{00000000-0004-0000-0500-000043000000}"/>
    <hyperlink ref="Z72" r:id="rId69" xr:uid="{00000000-0004-0000-0500-000044000000}"/>
    <hyperlink ref="Z73" r:id="rId70" xr:uid="{00000000-0004-0000-0500-000045000000}"/>
    <hyperlink ref="Z74" r:id="rId71" xr:uid="{00000000-0004-0000-0500-000046000000}"/>
    <hyperlink ref="Z75" r:id="rId72" xr:uid="{00000000-0004-0000-0500-000047000000}"/>
    <hyperlink ref="Z76" r:id="rId73" xr:uid="{00000000-0004-0000-0500-000048000000}"/>
    <hyperlink ref="Z77" r:id="rId74" xr:uid="{00000000-0004-0000-0500-000049000000}"/>
    <hyperlink ref="Z78" r:id="rId75" xr:uid="{00000000-0004-0000-0500-00004A000000}"/>
    <hyperlink ref="Z79" r:id="rId76" xr:uid="{00000000-0004-0000-0500-00004B000000}"/>
    <hyperlink ref="Z80" r:id="rId77" xr:uid="{00000000-0004-0000-0500-00004C000000}"/>
    <hyperlink ref="Z81" r:id="rId78" xr:uid="{00000000-0004-0000-0500-00004D000000}"/>
    <hyperlink ref="Z82" r:id="rId79" xr:uid="{00000000-0004-0000-0500-00004E000000}"/>
    <hyperlink ref="Z83" r:id="rId80" xr:uid="{00000000-0004-0000-0500-00004F000000}"/>
    <hyperlink ref="Z84" r:id="rId81" xr:uid="{00000000-0004-0000-0500-000050000000}"/>
    <hyperlink ref="Z85" r:id="rId82" xr:uid="{00000000-0004-0000-0500-000051000000}"/>
    <hyperlink ref="Z86" r:id="rId83" xr:uid="{00000000-0004-0000-0500-000052000000}"/>
    <hyperlink ref="Z87" r:id="rId84" xr:uid="{00000000-0004-0000-0500-000053000000}"/>
    <hyperlink ref="Z88" r:id="rId85" xr:uid="{00000000-0004-0000-0500-000054000000}"/>
    <hyperlink ref="Z89" r:id="rId86" xr:uid="{00000000-0004-0000-0500-000055000000}"/>
    <hyperlink ref="Z90" r:id="rId87" xr:uid="{00000000-0004-0000-0500-000056000000}"/>
    <hyperlink ref="Z91" r:id="rId88" xr:uid="{00000000-0004-0000-0500-000057000000}"/>
    <hyperlink ref="Z92" r:id="rId89" xr:uid="{00000000-0004-0000-0500-000058000000}"/>
    <hyperlink ref="Z93" r:id="rId90" xr:uid="{00000000-0004-0000-0500-000059000000}"/>
    <hyperlink ref="Z94" r:id="rId91" xr:uid="{00000000-0004-0000-0500-00005A000000}"/>
    <hyperlink ref="Z95" r:id="rId92" xr:uid="{00000000-0004-0000-0500-00005B000000}"/>
    <hyperlink ref="Z96" r:id="rId93" xr:uid="{00000000-0004-0000-0500-00005C000000}"/>
    <hyperlink ref="Z97" r:id="rId94" xr:uid="{00000000-0004-0000-0500-00005D000000}"/>
    <hyperlink ref="Z98" r:id="rId95" xr:uid="{00000000-0004-0000-0500-00005E000000}"/>
    <hyperlink ref="Z99" r:id="rId96" xr:uid="{00000000-0004-0000-0500-00005F000000}"/>
    <hyperlink ref="Z100" r:id="rId97" xr:uid="{00000000-0004-0000-0500-000060000000}"/>
    <hyperlink ref="Z101" r:id="rId98" xr:uid="{00000000-0004-0000-0500-000061000000}"/>
    <hyperlink ref="Z102" r:id="rId99" xr:uid="{00000000-0004-0000-0500-000062000000}"/>
    <hyperlink ref="Z103" r:id="rId100" xr:uid="{00000000-0004-0000-0500-000063000000}"/>
    <hyperlink ref="Z104" r:id="rId101" xr:uid="{00000000-0004-0000-0500-000064000000}"/>
    <hyperlink ref="Z105" r:id="rId102" xr:uid="{00000000-0004-0000-0500-000065000000}"/>
    <hyperlink ref="Z106" r:id="rId103" xr:uid="{00000000-0004-0000-0500-000066000000}"/>
    <hyperlink ref="Z107" r:id="rId104" xr:uid="{00000000-0004-0000-0500-000067000000}"/>
    <hyperlink ref="Z108" r:id="rId105" xr:uid="{00000000-0004-0000-0500-000068000000}"/>
    <hyperlink ref="Z109" r:id="rId106" xr:uid="{00000000-0004-0000-0500-000069000000}"/>
    <hyperlink ref="Z110" r:id="rId107" xr:uid="{00000000-0004-0000-0500-00006A000000}"/>
    <hyperlink ref="Z111" r:id="rId108" xr:uid="{00000000-0004-0000-0500-00006B000000}"/>
    <hyperlink ref="Z112" r:id="rId109" xr:uid="{00000000-0004-0000-0500-00006C000000}"/>
    <hyperlink ref="Z113" r:id="rId110" xr:uid="{00000000-0004-0000-0500-00006D000000}"/>
    <hyperlink ref="Z114" r:id="rId111" xr:uid="{00000000-0004-0000-0500-00006E000000}"/>
    <hyperlink ref="Z115" r:id="rId112" xr:uid="{00000000-0004-0000-0500-00006F000000}"/>
    <hyperlink ref="Z116" r:id="rId113" xr:uid="{00000000-0004-0000-0500-000070000000}"/>
    <hyperlink ref="Z117" r:id="rId114" xr:uid="{00000000-0004-0000-0500-000071000000}"/>
    <hyperlink ref="Z118" r:id="rId115" xr:uid="{00000000-0004-0000-0500-000072000000}"/>
    <hyperlink ref="Z119" r:id="rId116" xr:uid="{00000000-0004-0000-0500-000073000000}"/>
    <hyperlink ref="Z120" r:id="rId117" xr:uid="{00000000-0004-0000-0500-000074000000}"/>
    <hyperlink ref="Z121" r:id="rId118" xr:uid="{00000000-0004-0000-0500-000075000000}"/>
    <hyperlink ref="Z122" r:id="rId119" xr:uid="{00000000-0004-0000-0500-000076000000}"/>
    <hyperlink ref="Z123" r:id="rId120" xr:uid="{00000000-0004-0000-0500-000077000000}"/>
    <hyperlink ref="Z124" r:id="rId121" xr:uid="{00000000-0004-0000-0500-000078000000}"/>
    <hyperlink ref="Z126" r:id="rId122" xr:uid="{00000000-0004-0000-0500-000079000000}"/>
    <hyperlink ref="Z127" r:id="rId123" xr:uid="{00000000-0004-0000-0500-00007A000000}"/>
    <hyperlink ref="Z128" r:id="rId124" xr:uid="{00000000-0004-0000-0500-00007B000000}"/>
    <hyperlink ref="Z129" r:id="rId125" xr:uid="{00000000-0004-0000-0500-00007C000000}"/>
    <hyperlink ref="Z130" r:id="rId126" xr:uid="{00000000-0004-0000-0500-00007D000000}"/>
    <hyperlink ref="Z131" r:id="rId127" xr:uid="{00000000-0004-0000-0500-00007E000000}"/>
    <hyperlink ref="Z132" r:id="rId128" xr:uid="{00000000-0004-0000-0500-00007F000000}"/>
    <hyperlink ref="Z133" r:id="rId129" xr:uid="{00000000-0004-0000-0500-000080000000}"/>
    <hyperlink ref="Z134" r:id="rId130" xr:uid="{00000000-0004-0000-0500-000081000000}"/>
    <hyperlink ref="Z135" r:id="rId131" xr:uid="{00000000-0004-0000-0500-000082000000}"/>
    <hyperlink ref="Z136" r:id="rId132" xr:uid="{00000000-0004-0000-0500-000083000000}"/>
    <hyperlink ref="Z137" r:id="rId133" xr:uid="{00000000-0004-0000-0500-000084000000}"/>
    <hyperlink ref="Z138" r:id="rId134" xr:uid="{00000000-0004-0000-0500-000085000000}"/>
    <hyperlink ref="Z139" r:id="rId135" xr:uid="{00000000-0004-0000-0500-000086000000}"/>
    <hyperlink ref="Z140" r:id="rId136" xr:uid="{00000000-0004-0000-0500-000087000000}"/>
    <hyperlink ref="Z141" r:id="rId137" xr:uid="{00000000-0004-0000-0500-000088000000}"/>
    <hyperlink ref="Z142" r:id="rId138" xr:uid="{00000000-0004-0000-0500-000089000000}"/>
    <hyperlink ref="Z143" r:id="rId139" xr:uid="{00000000-0004-0000-0500-00008A000000}"/>
    <hyperlink ref="Z144" r:id="rId140" xr:uid="{00000000-0004-0000-0500-00008B000000}"/>
    <hyperlink ref="Z145" r:id="rId141" xr:uid="{00000000-0004-0000-0500-00008C000000}"/>
    <hyperlink ref="Z151" r:id="rId142" xr:uid="{00000000-0004-0000-0500-00008D000000}"/>
    <hyperlink ref="Z152" r:id="rId143" xr:uid="{00000000-0004-0000-0500-00008E000000}"/>
    <hyperlink ref="Z153" r:id="rId144" xr:uid="{00000000-0004-0000-0500-00008F000000}"/>
    <hyperlink ref="Z154" r:id="rId145" xr:uid="{00000000-0004-0000-0500-000090000000}"/>
    <hyperlink ref="Z155" r:id="rId146" xr:uid="{00000000-0004-0000-0500-000091000000}"/>
    <hyperlink ref="Z156" r:id="rId147" xr:uid="{00000000-0004-0000-0500-000092000000}"/>
    <hyperlink ref="Z157" r:id="rId148" xr:uid="{00000000-0004-0000-0500-000093000000}"/>
    <hyperlink ref="Z158" r:id="rId149" xr:uid="{00000000-0004-0000-0500-000094000000}"/>
    <hyperlink ref="Z159" r:id="rId150" xr:uid="{00000000-0004-0000-0500-000095000000}"/>
    <hyperlink ref="Z160" r:id="rId151" xr:uid="{00000000-0004-0000-0500-000096000000}"/>
    <hyperlink ref="Z161" r:id="rId152" xr:uid="{00000000-0004-0000-0500-000097000000}"/>
    <hyperlink ref="Z162" r:id="rId153" xr:uid="{00000000-0004-0000-0500-000098000000}"/>
    <hyperlink ref="Z163" r:id="rId154" xr:uid="{00000000-0004-0000-0500-000099000000}"/>
    <hyperlink ref="Z164" r:id="rId155" xr:uid="{00000000-0004-0000-0500-00009A000000}"/>
    <hyperlink ref="Z165" r:id="rId156" xr:uid="{00000000-0004-0000-0500-00009B000000}"/>
    <hyperlink ref="Z166" r:id="rId157" xr:uid="{00000000-0004-0000-0500-00009C000000}"/>
    <hyperlink ref="Z167" r:id="rId158" xr:uid="{00000000-0004-0000-0500-00009D000000}"/>
    <hyperlink ref="Z168" r:id="rId159" xr:uid="{00000000-0004-0000-0500-00009E000000}"/>
    <hyperlink ref="Z169" r:id="rId160" xr:uid="{00000000-0004-0000-0500-00009F000000}"/>
    <hyperlink ref="Z170" r:id="rId161" xr:uid="{00000000-0004-0000-0500-0000A0000000}"/>
    <hyperlink ref="Z171" r:id="rId162" xr:uid="{00000000-0004-0000-0500-0000A1000000}"/>
    <hyperlink ref="Z172" r:id="rId163" xr:uid="{00000000-0004-0000-0500-0000A2000000}"/>
    <hyperlink ref="Z173" r:id="rId164" xr:uid="{00000000-0004-0000-0500-0000A3000000}"/>
    <hyperlink ref="Z174" r:id="rId165" xr:uid="{00000000-0004-0000-0500-0000A4000000}"/>
    <hyperlink ref="Z175" r:id="rId166" xr:uid="{00000000-0004-0000-0500-0000A5000000}"/>
    <hyperlink ref="Z176" r:id="rId167" xr:uid="{00000000-0004-0000-0500-0000A6000000}"/>
    <hyperlink ref="Z177" r:id="rId168" xr:uid="{00000000-0004-0000-0500-0000A7000000}"/>
    <hyperlink ref="Z178" r:id="rId169" xr:uid="{00000000-0004-0000-0500-0000A8000000}"/>
    <hyperlink ref="Z179" r:id="rId170" xr:uid="{00000000-0004-0000-0500-0000A9000000}"/>
    <hyperlink ref="Z180" r:id="rId171" xr:uid="{00000000-0004-0000-0500-0000AA000000}"/>
    <hyperlink ref="Z181" r:id="rId172" xr:uid="{00000000-0004-0000-0500-0000AB000000}"/>
    <hyperlink ref="Z182" r:id="rId173" xr:uid="{00000000-0004-0000-0500-0000AC000000}"/>
    <hyperlink ref="Z183" r:id="rId174" xr:uid="{00000000-0004-0000-0500-0000AD000000}"/>
    <hyperlink ref="Z184" r:id="rId175" xr:uid="{00000000-0004-0000-0500-0000AE000000}"/>
    <hyperlink ref="Z185" r:id="rId176" xr:uid="{00000000-0004-0000-0500-0000AF000000}"/>
    <hyperlink ref="Z186" r:id="rId177" xr:uid="{00000000-0004-0000-0500-0000B0000000}"/>
    <hyperlink ref="Z187" r:id="rId178" xr:uid="{00000000-0004-0000-0500-0000B1000000}"/>
    <hyperlink ref="Z188" r:id="rId179" xr:uid="{00000000-0004-0000-0500-0000B2000000}"/>
    <hyperlink ref="Z189" r:id="rId180" xr:uid="{00000000-0004-0000-0500-0000B3000000}"/>
    <hyperlink ref="Z190" r:id="rId181" xr:uid="{00000000-0004-0000-0500-0000B4000000}"/>
    <hyperlink ref="Z191" r:id="rId182" xr:uid="{00000000-0004-0000-0500-0000B5000000}"/>
    <hyperlink ref="Z192" r:id="rId183" xr:uid="{00000000-0004-0000-0500-0000B6000000}"/>
    <hyperlink ref="Z193" r:id="rId184" xr:uid="{00000000-0004-0000-0500-0000B7000000}"/>
    <hyperlink ref="Z194" r:id="rId185" xr:uid="{00000000-0004-0000-0500-0000B8000000}"/>
    <hyperlink ref="Z195" r:id="rId186" xr:uid="{00000000-0004-0000-0500-0000B9000000}"/>
    <hyperlink ref="Z196" r:id="rId187" xr:uid="{00000000-0004-0000-0500-0000BA000000}"/>
    <hyperlink ref="Z197" r:id="rId188" xr:uid="{00000000-0004-0000-0500-0000BB000000}"/>
    <hyperlink ref="Z198" r:id="rId189" xr:uid="{00000000-0004-0000-0500-0000BC000000}"/>
    <hyperlink ref="Z199" r:id="rId190" xr:uid="{00000000-0004-0000-0500-0000BD000000}"/>
    <hyperlink ref="Z200" r:id="rId191" xr:uid="{00000000-0004-0000-0500-0000BE000000}"/>
    <hyperlink ref="Z201" r:id="rId192" xr:uid="{00000000-0004-0000-0500-0000BF000000}"/>
    <hyperlink ref="Z202" r:id="rId193" xr:uid="{00000000-0004-0000-0500-0000C0000000}"/>
    <hyperlink ref="Z203" r:id="rId194" xr:uid="{00000000-0004-0000-0500-0000C1000000}"/>
    <hyperlink ref="Z204" r:id="rId195" xr:uid="{00000000-0004-0000-0500-0000C2000000}"/>
    <hyperlink ref="Z205" r:id="rId196" xr:uid="{00000000-0004-0000-0500-0000C3000000}"/>
    <hyperlink ref="Z206" r:id="rId197" xr:uid="{00000000-0004-0000-0500-0000C4000000}"/>
    <hyperlink ref="Z207" r:id="rId198" xr:uid="{00000000-0004-0000-0500-0000C5000000}"/>
    <hyperlink ref="Z209" r:id="rId199" xr:uid="{00000000-0004-0000-0500-0000C6000000}"/>
    <hyperlink ref="Z212" r:id="rId200" xr:uid="{00000000-0004-0000-0500-0000C7000000}"/>
    <hyperlink ref="Z215" r:id="rId201" xr:uid="{00000000-0004-0000-0500-0000C8000000}"/>
    <hyperlink ref="Z216" r:id="rId202" xr:uid="{00000000-0004-0000-0500-0000C9000000}"/>
    <hyperlink ref="Z217" r:id="rId203" xr:uid="{00000000-0004-0000-0500-0000CA000000}"/>
    <hyperlink ref="Z218" r:id="rId204" xr:uid="{00000000-0004-0000-0500-0000CB000000}"/>
    <hyperlink ref="Z219" r:id="rId205" xr:uid="{00000000-0004-0000-0500-0000CC000000}"/>
    <hyperlink ref="Z220" r:id="rId206" xr:uid="{00000000-0004-0000-0500-0000CD000000}"/>
    <hyperlink ref="Z221" r:id="rId207" xr:uid="{00000000-0004-0000-0500-0000CE000000}"/>
    <hyperlink ref="Z222" r:id="rId208" xr:uid="{00000000-0004-0000-0500-0000CF000000}"/>
    <hyperlink ref="Z223" r:id="rId209" xr:uid="{00000000-0004-0000-0500-0000D0000000}"/>
    <hyperlink ref="Z224" r:id="rId210" xr:uid="{00000000-0004-0000-0500-0000D1000000}"/>
    <hyperlink ref="Z225" r:id="rId211" xr:uid="{00000000-0004-0000-0500-0000D2000000}"/>
    <hyperlink ref="Z226" r:id="rId212" xr:uid="{00000000-0004-0000-0500-0000D3000000}"/>
    <hyperlink ref="Z227" r:id="rId213" xr:uid="{00000000-0004-0000-0500-0000D4000000}"/>
    <hyperlink ref="Z228" r:id="rId214" xr:uid="{00000000-0004-0000-0500-0000D5000000}"/>
    <hyperlink ref="Z229" r:id="rId215" xr:uid="{00000000-0004-0000-0500-0000D6000000}"/>
    <hyperlink ref="Z230" r:id="rId216" xr:uid="{00000000-0004-0000-0500-0000D7000000}"/>
    <hyperlink ref="Z231" r:id="rId217" xr:uid="{00000000-0004-0000-0500-0000D8000000}"/>
    <hyperlink ref="Z232" r:id="rId218" xr:uid="{00000000-0004-0000-0500-0000D9000000}"/>
    <hyperlink ref="Z233" r:id="rId219" xr:uid="{00000000-0004-0000-0500-0000DA000000}"/>
    <hyperlink ref="Z234" r:id="rId220" xr:uid="{00000000-0004-0000-0500-0000DB000000}"/>
    <hyperlink ref="Z235" r:id="rId221" xr:uid="{00000000-0004-0000-0500-0000DC000000}"/>
    <hyperlink ref="Z236" r:id="rId222" xr:uid="{00000000-0004-0000-0500-0000DD000000}"/>
    <hyperlink ref="Z237" r:id="rId223" xr:uid="{00000000-0004-0000-0500-0000DE000000}"/>
    <hyperlink ref="Z238" r:id="rId224" xr:uid="{00000000-0004-0000-0500-0000DF000000}"/>
    <hyperlink ref="Z239" r:id="rId225" xr:uid="{00000000-0004-0000-0500-0000E0000000}"/>
    <hyperlink ref="Z240" r:id="rId226" xr:uid="{00000000-0004-0000-0500-0000E1000000}"/>
    <hyperlink ref="Z241" r:id="rId227" xr:uid="{00000000-0004-0000-0500-0000E2000000}"/>
    <hyperlink ref="Z242" r:id="rId228" xr:uid="{00000000-0004-0000-0500-0000E3000000}"/>
    <hyperlink ref="Z243" r:id="rId229" xr:uid="{00000000-0004-0000-0500-0000E4000000}"/>
    <hyperlink ref="Z244" r:id="rId230" xr:uid="{00000000-0004-0000-0500-0000E5000000}"/>
    <hyperlink ref="Z245" r:id="rId231" xr:uid="{00000000-0004-0000-0500-0000E6000000}"/>
    <hyperlink ref="Z246" r:id="rId232" xr:uid="{00000000-0004-0000-0500-0000E7000000}"/>
    <hyperlink ref="Z247" r:id="rId233" xr:uid="{00000000-0004-0000-0500-0000E8000000}"/>
    <hyperlink ref="Z248" r:id="rId234" xr:uid="{00000000-0004-0000-0500-0000E9000000}"/>
    <hyperlink ref="Z249" r:id="rId235" xr:uid="{00000000-0004-0000-0500-0000EA000000}"/>
    <hyperlink ref="Z250" r:id="rId236" xr:uid="{00000000-0004-0000-0500-0000EB000000}"/>
    <hyperlink ref="Z251" r:id="rId237" xr:uid="{00000000-0004-0000-0500-0000EC000000}"/>
    <hyperlink ref="Z253" r:id="rId238" xr:uid="{00000000-0004-0000-0500-0000ED000000}"/>
    <hyperlink ref="Z254" r:id="rId239" xr:uid="{00000000-0004-0000-0500-0000EE000000}"/>
    <hyperlink ref="Z255" r:id="rId240" xr:uid="{00000000-0004-0000-0500-0000EF000000}"/>
    <hyperlink ref="Z256" r:id="rId241" xr:uid="{00000000-0004-0000-0500-0000F0000000}"/>
    <hyperlink ref="Z257" r:id="rId242" xr:uid="{00000000-0004-0000-0500-0000F1000000}"/>
    <hyperlink ref="Z258" r:id="rId243" xr:uid="{00000000-0004-0000-0500-0000F2000000}"/>
    <hyperlink ref="Z259" r:id="rId244" xr:uid="{00000000-0004-0000-0500-0000F3000000}"/>
    <hyperlink ref="Z260" r:id="rId245" xr:uid="{00000000-0004-0000-0500-0000F4000000}"/>
    <hyperlink ref="Z261" r:id="rId246" xr:uid="{00000000-0004-0000-0500-0000F5000000}"/>
    <hyperlink ref="Z262" r:id="rId247" xr:uid="{00000000-0004-0000-0500-0000F6000000}"/>
    <hyperlink ref="Z263" r:id="rId248" xr:uid="{00000000-0004-0000-0500-0000F7000000}"/>
    <hyperlink ref="Z264" r:id="rId249" xr:uid="{00000000-0004-0000-0500-0000F8000000}"/>
    <hyperlink ref="Z265" r:id="rId250" xr:uid="{00000000-0004-0000-0500-0000F9000000}"/>
    <hyperlink ref="Z266" r:id="rId251" xr:uid="{00000000-0004-0000-0500-0000FA000000}"/>
    <hyperlink ref="Z267" r:id="rId252" xr:uid="{00000000-0004-0000-0500-0000FB000000}"/>
    <hyperlink ref="Z268" r:id="rId253" xr:uid="{00000000-0004-0000-0500-0000FC000000}"/>
    <hyperlink ref="Z269" r:id="rId254" xr:uid="{00000000-0004-0000-0500-0000FD000000}"/>
    <hyperlink ref="Z270" r:id="rId255" xr:uid="{00000000-0004-0000-0500-0000FE000000}"/>
    <hyperlink ref="Z271" r:id="rId256" xr:uid="{00000000-0004-0000-0500-0000FF000000}"/>
    <hyperlink ref="Z272" r:id="rId257" xr:uid="{00000000-0004-0000-0500-000000010000}"/>
    <hyperlink ref="Z273" r:id="rId258" xr:uid="{00000000-0004-0000-0500-000001010000}"/>
    <hyperlink ref="Z274" r:id="rId259" xr:uid="{00000000-0004-0000-0500-000002010000}"/>
    <hyperlink ref="Z275" r:id="rId260" xr:uid="{00000000-0004-0000-0500-000003010000}"/>
    <hyperlink ref="Z276" r:id="rId261" xr:uid="{00000000-0004-0000-0500-000004010000}"/>
    <hyperlink ref="Z277" r:id="rId262" xr:uid="{00000000-0004-0000-0500-000005010000}"/>
    <hyperlink ref="Z278" r:id="rId263" xr:uid="{00000000-0004-0000-0500-000006010000}"/>
    <hyperlink ref="Z279" r:id="rId264" xr:uid="{00000000-0004-0000-0500-000007010000}"/>
    <hyperlink ref="Z280" r:id="rId265" xr:uid="{00000000-0004-0000-0500-000008010000}"/>
    <hyperlink ref="Z281" r:id="rId266" xr:uid="{00000000-0004-0000-0500-000009010000}"/>
    <hyperlink ref="Z282" r:id="rId267" xr:uid="{00000000-0004-0000-0500-00000A010000}"/>
    <hyperlink ref="Z283" r:id="rId268" xr:uid="{00000000-0004-0000-0500-00000B010000}"/>
    <hyperlink ref="Z284" r:id="rId269" xr:uid="{00000000-0004-0000-0500-00000C010000}"/>
    <hyperlink ref="Z285" r:id="rId270" xr:uid="{00000000-0004-0000-0500-00000D010000}"/>
    <hyperlink ref="Z286" r:id="rId271" xr:uid="{00000000-0004-0000-0500-00000E010000}"/>
    <hyperlink ref="Z287" r:id="rId272" xr:uid="{00000000-0004-0000-0500-00000F010000}"/>
    <hyperlink ref="Z288" r:id="rId273" xr:uid="{00000000-0004-0000-0500-000010010000}"/>
    <hyperlink ref="Z289" r:id="rId274" xr:uid="{00000000-0004-0000-0500-000011010000}"/>
    <hyperlink ref="Z290" r:id="rId275" xr:uid="{00000000-0004-0000-0500-000012010000}"/>
    <hyperlink ref="Z291" r:id="rId276" xr:uid="{00000000-0004-0000-0500-000013010000}"/>
    <hyperlink ref="Z292" r:id="rId277" xr:uid="{00000000-0004-0000-0500-000014010000}"/>
    <hyperlink ref="Z293" r:id="rId278" xr:uid="{00000000-0004-0000-0500-000015010000}"/>
    <hyperlink ref="Z294" r:id="rId279" xr:uid="{00000000-0004-0000-0500-000016010000}"/>
    <hyperlink ref="Z295" r:id="rId280" xr:uid="{00000000-0004-0000-0500-000017010000}"/>
    <hyperlink ref="Z296" r:id="rId281" xr:uid="{00000000-0004-0000-0500-000018010000}"/>
    <hyperlink ref="Z297" r:id="rId282" xr:uid="{00000000-0004-0000-0500-000019010000}"/>
    <hyperlink ref="Z298" r:id="rId283" xr:uid="{00000000-0004-0000-0500-00001A010000}"/>
    <hyperlink ref="Z299" r:id="rId284" xr:uid="{00000000-0004-0000-0500-00001B010000}"/>
    <hyperlink ref="Z300" r:id="rId285" xr:uid="{00000000-0004-0000-0500-00001C010000}"/>
    <hyperlink ref="Z301" r:id="rId286" xr:uid="{00000000-0004-0000-0500-00001D010000}"/>
    <hyperlink ref="Z302" r:id="rId287" xr:uid="{00000000-0004-0000-0500-00001E010000}"/>
    <hyperlink ref="Z303" r:id="rId288" xr:uid="{00000000-0004-0000-0500-00001F010000}"/>
    <hyperlink ref="Z304" r:id="rId289" xr:uid="{00000000-0004-0000-0500-000020010000}"/>
    <hyperlink ref="Z305" r:id="rId290" xr:uid="{00000000-0004-0000-0500-000021010000}"/>
    <hyperlink ref="Z306" r:id="rId291" xr:uid="{00000000-0004-0000-0500-000022010000}"/>
    <hyperlink ref="Z307" r:id="rId292" xr:uid="{00000000-0004-0000-0500-000023010000}"/>
    <hyperlink ref="Z308" r:id="rId293" xr:uid="{00000000-0004-0000-0500-000024010000}"/>
    <hyperlink ref="Z309" r:id="rId294" xr:uid="{00000000-0004-0000-0500-000025010000}"/>
    <hyperlink ref="Z310" r:id="rId295" xr:uid="{00000000-0004-0000-0500-000026010000}"/>
    <hyperlink ref="Z311" r:id="rId296" xr:uid="{00000000-0004-0000-0500-000027010000}"/>
    <hyperlink ref="Z312" r:id="rId297" xr:uid="{00000000-0004-0000-0500-000028010000}"/>
    <hyperlink ref="Z313" r:id="rId298" xr:uid="{00000000-0004-0000-0500-000029010000}"/>
    <hyperlink ref="Z314" r:id="rId299" xr:uid="{00000000-0004-0000-0500-00002A010000}"/>
    <hyperlink ref="Z315" r:id="rId300" xr:uid="{00000000-0004-0000-0500-00002B010000}"/>
    <hyperlink ref="Z316" r:id="rId301" xr:uid="{00000000-0004-0000-0500-00002C010000}"/>
    <hyperlink ref="Z317" r:id="rId302" xr:uid="{00000000-0004-0000-0500-00002D010000}"/>
    <hyperlink ref="Z318" r:id="rId303" xr:uid="{00000000-0004-0000-0500-00002E010000}"/>
    <hyperlink ref="Z319" r:id="rId304" xr:uid="{00000000-0004-0000-0500-00002F010000}"/>
    <hyperlink ref="Z320" r:id="rId305" xr:uid="{00000000-0004-0000-0500-000030010000}"/>
    <hyperlink ref="Z321" r:id="rId306" xr:uid="{00000000-0004-0000-0500-000031010000}"/>
    <hyperlink ref="Z322" r:id="rId307" xr:uid="{00000000-0004-0000-0500-000032010000}"/>
    <hyperlink ref="Z323" r:id="rId308" xr:uid="{00000000-0004-0000-0500-000033010000}"/>
    <hyperlink ref="Z324" r:id="rId309" xr:uid="{00000000-0004-0000-0500-000034010000}"/>
    <hyperlink ref="Z325" r:id="rId310" xr:uid="{00000000-0004-0000-0500-000035010000}"/>
    <hyperlink ref="Z326" r:id="rId311" xr:uid="{00000000-0004-0000-0500-000036010000}"/>
    <hyperlink ref="Z327" r:id="rId312" xr:uid="{00000000-0004-0000-0500-000037010000}"/>
    <hyperlink ref="Z328" r:id="rId313" xr:uid="{00000000-0004-0000-0500-000038010000}"/>
    <hyperlink ref="Z329" r:id="rId314" xr:uid="{00000000-0004-0000-0500-000039010000}"/>
    <hyperlink ref="Z330" r:id="rId315" xr:uid="{00000000-0004-0000-0500-00003A010000}"/>
    <hyperlink ref="Z331" r:id="rId316" xr:uid="{00000000-0004-0000-0500-00003B010000}"/>
    <hyperlink ref="Z332" r:id="rId317" xr:uid="{00000000-0004-0000-0500-00003C010000}"/>
    <hyperlink ref="Z333" r:id="rId318" xr:uid="{00000000-0004-0000-0500-00003D010000}"/>
    <hyperlink ref="Z334" r:id="rId319" xr:uid="{00000000-0004-0000-0500-00003E010000}"/>
    <hyperlink ref="Z335" r:id="rId320" xr:uid="{00000000-0004-0000-0500-00003F010000}"/>
    <hyperlink ref="Z336" r:id="rId321" xr:uid="{00000000-0004-0000-0500-000040010000}"/>
    <hyperlink ref="Z337" r:id="rId322" xr:uid="{00000000-0004-0000-0500-000041010000}"/>
    <hyperlink ref="Z338" r:id="rId323" xr:uid="{00000000-0004-0000-0500-000042010000}"/>
    <hyperlink ref="Z339" r:id="rId324" xr:uid="{00000000-0004-0000-0500-000043010000}"/>
    <hyperlink ref="Z340" r:id="rId325" xr:uid="{00000000-0004-0000-0500-000044010000}"/>
    <hyperlink ref="Z341" r:id="rId326" xr:uid="{00000000-0004-0000-0500-000045010000}"/>
    <hyperlink ref="Z342" r:id="rId327" xr:uid="{00000000-0004-0000-0500-000046010000}"/>
    <hyperlink ref="Z343" r:id="rId328" xr:uid="{00000000-0004-0000-0500-000047010000}"/>
    <hyperlink ref="Z344" r:id="rId329" xr:uid="{00000000-0004-0000-0500-000048010000}"/>
    <hyperlink ref="Z345" r:id="rId330" xr:uid="{00000000-0004-0000-0500-000049010000}"/>
    <hyperlink ref="Z346" r:id="rId331" xr:uid="{00000000-0004-0000-0500-00004A010000}"/>
    <hyperlink ref="Z347" r:id="rId332" xr:uid="{00000000-0004-0000-0500-00004B010000}"/>
    <hyperlink ref="Z348" r:id="rId333" xr:uid="{00000000-0004-0000-0500-00004C010000}"/>
    <hyperlink ref="Z349" r:id="rId334" xr:uid="{00000000-0004-0000-0500-00004D010000}"/>
    <hyperlink ref="Z350" r:id="rId335" xr:uid="{00000000-0004-0000-0500-00004E010000}"/>
    <hyperlink ref="Z351" r:id="rId336" xr:uid="{00000000-0004-0000-0500-00004F010000}"/>
    <hyperlink ref="Z352" r:id="rId337" xr:uid="{00000000-0004-0000-0500-000050010000}"/>
    <hyperlink ref="Z353" r:id="rId338" xr:uid="{00000000-0004-0000-0500-000051010000}"/>
    <hyperlink ref="Z354" r:id="rId339" xr:uid="{00000000-0004-0000-0500-000052010000}"/>
    <hyperlink ref="Z355" r:id="rId340" xr:uid="{00000000-0004-0000-0500-000053010000}"/>
    <hyperlink ref="Z356" r:id="rId341" xr:uid="{00000000-0004-0000-0500-000054010000}"/>
    <hyperlink ref="Z357" r:id="rId342" xr:uid="{00000000-0004-0000-0500-000055010000}"/>
    <hyperlink ref="Z358" r:id="rId343" xr:uid="{00000000-0004-0000-0500-000056010000}"/>
    <hyperlink ref="Z359" r:id="rId344" xr:uid="{00000000-0004-0000-0500-000057010000}"/>
    <hyperlink ref="Z360" r:id="rId345" xr:uid="{00000000-0004-0000-0500-000058010000}"/>
    <hyperlink ref="Z361" r:id="rId346" xr:uid="{00000000-0004-0000-0500-000059010000}"/>
    <hyperlink ref="Z362" r:id="rId347" xr:uid="{00000000-0004-0000-0500-00005A010000}"/>
    <hyperlink ref="Z363" r:id="rId348" xr:uid="{00000000-0004-0000-0500-00005B010000}"/>
    <hyperlink ref="Z364" r:id="rId349" xr:uid="{00000000-0004-0000-0500-00005C010000}"/>
    <hyperlink ref="Z365" r:id="rId350" xr:uid="{00000000-0004-0000-0500-00005D010000}"/>
    <hyperlink ref="Z366" r:id="rId351" xr:uid="{00000000-0004-0000-0500-00005E010000}"/>
    <hyperlink ref="Z367" r:id="rId352" xr:uid="{00000000-0004-0000-0500-00005F010000}"/>
    <hyperlink ref="Z368" r:id="rId353" xr:uid="{00000000-0004-0000-0500-000060010000}"/>
    <hyperlink ref="Z369" r:id="rId354" xr:uid="{00000000-0004-0000-0500-000061010000}"/>
    <hyperlink ref="Z370" r:id="rId355" xr:uid="{00000000-0004-0000-0500-000062010000}"/>
    <hyperlink ref="Z371" r:id="rId356" xr:uid="{00000000-0004-0000-0500-000063010000}"/>
    <hyperlink ref="Z372" r:id="rId357" xr:uid="{00000000-0004-0000-0500-000064010000}"/>
    <hyperlink ref="Z373" r:id="rId358" xr:uid="{00000000-0004-0000-0500-000065010000}"/>
    <hyperlink ref="Z374" r:id="rId359" xr:uid="{00000000-0004-0000-0500-000066010000}"/>
    <hyperlink ref="Z375" r:id="rId360" xr:uid="{00000000-0004-0000-0500-000067010000}"/>
    <hyperlink ref="Z376" r:id="rId361" xr:uid="{00000000-0004-0000-0500-000068010000}"/>
    <hyperlink ref="Z377" r:id="rId362" xr:uid="{00000000-0004-0000-0500-000069010000}"/>
    <hyperlink ref="Z378" r:id="rId363" xr:uid="{00000000-0004-0000-0500-00006A010000}"/>
    <hyperlink ref="Z379" r:id="rId364" xr:uid="{00000000-0004-0000-0500-00006B010000}"/>
    <hyperlink ref="Z380" r:id="rId365" xr:uid="{00000000-0004-0000-0500-00006C010000}"/>
    <hyperlink ref="Z381" r:id="rId366" xr:uid="{00000000-0004-0000-0500-00006D010000}"/>
    <hyperlink ref="Z382" r:id="rId367" xr:uid="{00000000-0004-0000-0500-00006E010000}"/>
    <hyperlink ref="Z383" r:id="rId368" xr:uid="{00000000-0004-0000-0500-00006F010000}"/>
    <hyperlink ref="Z384" r:id="rId369" xr:uid="{00000000-0004-0000-0500-000070010000}"/>
    <hyperlink ref="Z385" r:id="rId370" xr:uid="{00000000-0004-0000-0500-000071010000}"/>
    <hyperlink ref="Z386" r:id="rId371" xr:uid="{00000000-0004-0000-0500-000072010000}"/>
    <hyperlink ref="Z387" r:id="rId372" xr:uid="{00000000-0004-0000-0500-000073010000}"/>
    <hyperlink ref="Z388" r:id="rId373" xr:uid="{00000000-0004-0000-0500-000074010000}"/>
    <hyperlink ref="Z389" r:id="rId374" xr:uid="{00000000-0004-0000-0500-000075010000}"/>
    <hyperlink ref="Z390" r:id="rId375" xr:uid="{00000000-0004-0000-0500-000076010000}"/>
    <hyperlink ref="Z391" r:id="rId376" xr:uid="{00000000-0004-0000-0500-000077010000}"/>
    <hyperlink ref="Z392" r:id="rId377" xr:uid="{00000000-0004-0000-0500-000078010000}"/>
    <hyperlink ref="Z393" r:id="rId378" xr:uid="{00000000-0004-0000-0500-000079010000}"/>
    <hyperlink ref="Z394" r:id="rId379" xr:uid="{00000000-0004-0000-0500-00007A010000}"/>
    <hyperlink ref="Z395" r:id="rId380" xr:uid="{00000000-0004-0000-0500-00007B010000}"/>
    <hyperlink ref="Z396" r:id="rId381" xr:uid="{00000000-0004-0000-0500-00007C010000}"/>
    <hyperlink ref="Z397" r:id="rId382" xr:uid="{00000000-0004-0000-0500-00007D010000}"/>
    <hyperlink ref="Z398" r:id="rId383" xr:uid="{00000000-0004-0000-0500-00007E010000}"/>
    <hyperlink ref="Z399" r:id="rId384" xr:uid="{00000000-0004-0000-0500-00007F010000}"/>
    <hyperlink ref="Z400" r:id="rId385" xr:uid="{00000000-0004-0000-0500-000080010000}"/>
    <hyperlink ref="Z401" r:id="rId386" xr:uid="{00000000-0004-0000-0500-000081010000}"/>
    <hyperlink ref="Z402" r:id="rId387" xr:uid="{00000000-0004-0000-0500-000082010000}"/>
    <hyperlink ref="Z403" r:id="rId388" xr:uid="{00000000-0004-0000-0500-000083010000}"/>
    <hyperlink ref="Z404" r:id="rId389" xr:uid="{00000000-0004-0000-0500-000084010000}"/>
    <hyperlink ref="Z405" r:id="rId390" xr:uid="{00000000-0004-0000-0500-000085010000}"/>
    <hyperlink ref="Z406" r:id="rId391" xr:uid="{00000000-0004-0000-0500-000086010000}"/>
    <hyperlink ref="Z407" r:id="rId392" xr:uid="{00000000-0004-0000-0500-000087010000}"/>
    <hyperlink ref="Z408" r:id="rId393" xr:uid="{00000000-0004-0000-0500-000088010000}"/>
    <hyperlink ref="Z409" r:id="rId394" xr:uid="{00000000-0004-0000-0500-000089010000}"/>
    <hyperlink ref="Z410" r:id="rId395" xr:uid="{00000000-0004-0000-0500-00008A010000}"/>
    <hyperlink ref="Z411" r:id="rId396" xr:uid="{00000000-0004-0000-0500-00008B010000}"/>
    <hyperlink ref="Z412" r:id="rId397" xr:uid="{00000000-0004-0000-0500-00008C010000}"/>
    <hyperlink ref="Z413" r:id="rId398" xr:uid="{00000000-0004-0000-0500-00008D010000}"/>
    <hyperlink ref="Z414" r:id="rId399" xr:uid="{00000000-0004-0000-0500-00008E010000}"/>
    <hyperlink ref="Z415" r:id="rId400" xr:uid="{00000000-0004-0000-0500-00008F010000}"/>
    <hyperlink ref="Z416" r:id="rId401" xr:uid="{00000000-0004-0000-0500-000090010000}"/>
    <hyperlink ref="Z417" r:id="rId402" xr:uid="{00000000-0004-0000-0500-000091010000}"/>
    <hyperlink ref="Z418" r:id="rId403" xr:uid="{00000000-0004-0000-0500-000092010000}"/>
    <hyperlink ref="Z419" r:id="rId404" xr:uid="{00000000-0004-0000-0500-000093010000}"/>
    <hyperlink ref="Z420" r:id="rId405" xr:uid="{00000000-0004-0000-0500-000094010000}"/>
    <hyperlink ref="Z421" r:id="rId406" xr:uid="{00000000-0004-0000-0500-000095010000}"/>
    <hyperlink ref="Z422" r:id="rId407" xr:uid="{00000000-0004-0000-0500-000096010000}"/>
    <hyperlink ref="Z423" r:id="rId408" xr:uid="{00000000-0004-0000-0500-000097010000}"/>
    <hyperlink ref="Z424" r:id="rId409" xr:uid="{00000000-0004-0000-0500-000098010000}"/>
    <hyperlink ref="Z425" r:id="rId410" xr:uid="{00000000-0004-0000-0500-000099010000}"/>
    <hyperlink ref="Z426" r:id="rId411" xr:uid="{00000000-0004-0000-0500-00009A010000}"/>
    <hyperlink ref="Z427" r:id="rId412" xr:uid="{00000000-0004-0000-0500-00009B010000}"/>
    <hyperlink ref="Z428" r:id="rId413" xr:uid="{00000000-0004-0000-0500-00009C010000}"/>
    <hyperlink ref="Z429" r:id="rId414" xr:uid="{00000000-0004-0000-0500-00009D010000}"/>
    <hyperlink ref="Z430" r:id="rId415" xr:uid="{00000000-0004-0000-0500-00009E010000}"/>
    <hyperlink ref="Z431" r:id="rId416" xr:uid="{00000000-0004-0000-0500-00009F010000}"/>
    <hyperlink ref="Z432" r:id="rId417" xr:uid="{00000000-0004-0000-0500-0000A0010000}"/>
    <hyperlink ref="Z433" r:id="rId418" xr:uid="{00000000-0004-0000-0500-0000A1010000}"/>
    <hyperlink ref="Z434" r:id="rId419" xr:uid="{00000000-0004-0000-0500-0000A2010000}"/>
    <hyperlink ref="Z435" r:id="rId420" xr:uid="{00000000-0004-0000-0500-0000A3010000}"/>
    <hyperlink ref="Z436" r:id="rId421" xr:uid="{00000000-0004-0000-0500-0000A4010000}"/>
    <hyperlink ref="Z437" r:id="rId422" xr:uid="{00000000-0004-0000-0500-0000A5010000}"/>
    <hyperlink ref="Z438" r:id="rId423" xr:uid="{00000000-0004-0000-0500-0000A6010000}"/>
    <hyperlink ref="Z439" r:id="rId424" xr:uid="{00000000-0004-0000-0500-0000A7010000}"/>
    <hyperlink ref="Z440" r:id="rId425" xr:uid="{00000000-0004-0000-0500-0000A8010000}"/>
    <hyperlink ref="Z441" r:id="rId426" xr:uid="{00000000-0004-0000-0500-0000A9010000}"/>
    <hyperlink ref="Z442" r:id="rId427" xr:uid="{00000000-0004-0000-0500-0000AA010000}"/>
    <hyperlink ref="Z443" r:id="rId428" xr:uid="{00000000-0004-0000-0500-0000AB010000}"/>
    <hyperlink ref="Z444" r:id="rId429" xr:uid="{00000000-0004-0000-0500-0000AC010000}"/>
    <hyperlink ref="Z445" r:id="rId430" xr:uid="{00000000-0004-0000-0500-0000AD010000}"/>
    <hyperlink ref="Z446" r:id="rId431" xr:uid="{00000000-0004-0000-0500-0000AE010000}"/>
    <hyperlink ref="Z448" r:id="rId432" xr:uid="{00000000-0004-0000-0500-0000AF010000}"/>
    <hyperlink ref="Z449" r:id="rId433" xr:uid="{00000000-0004-0000-0500-0000B0010000}"/>
    <hyperlink ref="Z450" r:id="rId434" xr:uid="{00000000-0004-0000-0500-0000B1010000}"/>
    <hyperlink ref="Z451" r:id="rId435" xr:uid="{00000000-0004-0000-0500-0000B2010000}"/>
    <hyperlink ref="Z452" r:id="rId436" xr:uid="{00000000-0004-0000-0500-0000B3010000}"/>
    <hyperlink ref="Z453" r:id="rId437" xr:uid="{00000000-0004-0000-0500-0000B4010000}"/>
    <hyperlink ref="Z454" r:id="rId438" xr:uid="{00000000-0004-0000-0500-0000B5010000}"/>
    <hyperlink ref="Z455" r:id="rId439" xr:uid="{00000000-0004-0000-0500-0000B6010000}"/>
    <hyperlink ref="Z456" r:id="rId440" xr:uid="{00000000-0004-0000-0500-0000B7010000}"/>
    <hyperlink ref="Z457" r:id="rId441" xr:uid="{00000000-0004-0000-0500-0000B8010000}"/>
    <hyperlink ref="Z458" r:id="rId442" xr:uid="{00000000-0004-0000-0500-0000B9010000}"/>
    <hyperlink ref="Z459" r:id="rId443" xr:uid="{00000000-0004-0000-0500-0000BA010000}"/>
    <hyperlink ref="Z460" r:id="rId444" xr:uid="{00000000-0004-0000-0500-0000BB010000}"/>
    <hyperlink ref="Z461" r:id="rId445" xr:uid="{00000000-0004-0000-0500-0000BC010000}"/>
    <hyperlink ref="Z462" r:id="rId446" xr:uid="{00000000-0004-0000-0500-0000BD010000}"/>
    <hyperlink ref="Z463" r:id="rId447" xr:uid="{00000000-0004-0000-0500-0000BE010000}"/>
    <hyperlink ref="Z464" r:id="rId448" xr:uid="{00000000-0004-0000-0500-0000BF010000}"/>
    <hyperlink ref="Z465" r:id="rId449" xr:uid="{00000000-0004-0000-0500-0000C0010000}"/>
    <hyperlink ref="Z466" r:id="rId450" xr:uid="{00000000-0004-0000-0500-0000C1010000}"/>
    <hyperlink ref="Z467" r:id="rId451" xr:uid="{00000000-0004-0000-0500-0000C2010000}"/>
    <hyperlink ref="Z468" r:id="rId452" xr:uid="{00000000-0004-0000-0500-0000C3010000}"/>
    <hyperlink ref="Z469" r:id="rId453" xr:uid="{00000000-0004-0000-0500-0000C4010000}"/>
    <hyperlink ref="Z470" r:id="rId454" xr:uid="{00000000-0004-0000-0500-0000C5010000}"/>
    <hyperlink ref="Z471" r:id="rId455" xr:uid="{00000000-0004-0000-0500-0000C6010000}"/>
    <hyperlink ref="Z472" r:id="rId456" xr:uid="{00000000-0004-0000-0500-0000C7010000}"/>
    <hyperlink ref="Z473" r:id="rId457" xr:uid="{00000000-0004-0000-0500-0000C8010000}"/>
    <hyperlink ref="Z474" r:id="rId458" xr:uid="{00000000-0004-0000-0500-0000C9010000}"/>
    <hyperlink ref="Z475" r:id="rId459" xr:uid="{00000000-0004-0000-0500-0000CA010000}"/>
    <hyperlink ref="Z476" r:id="rId460" xr:uid="{00000000-0004-0000-0500-0000CB010000}"/>
    <hyperlink ref="Z477" r:id="rId461" xr:uid="{00000000-0004-0000-0500-0000CC010000}"/>
    <hyperlink ref="Z478" r:id="rId462" xr:uid="{00000000-0004-0000-0500-0000CD010000}"/>
    <hyperlink ref="Z479" r:id="rId463" xr:uid="{00000000-0004-0000-0500-0000CE010000}"/>
    <hyperlink ref="Z480" r:id="rId464" xr:uid="{00000000-0004-0000-0500-0000CF010000}"/>
    <hyperlink ref="Z481" r:id="rId465" xr:uid="{00000000-0004-0000-0500-0000D0010000}"/>
    <hyperlink ref="Z482" r:id="rId466" xr:uid="{00000000-0004-0000-0500-0000D1010000}"/>
    <hyperlink ref="Z483" r:id="rId467" xr:uid="{00000000-0004-0000-0500-0000D2010000}"/>
    <hyperlink ref="Z484" r:id="rId468" xr:uid="{00000000-0004-0000-0500-0000D3010000}"/>
    <hyperlink ref="Z485" r:id="rId469" xr:uid="{00000000-0004-0000-0500-0000D4010000}"/>
    <hyperlink ref="Z486" r:id="rId470" xr:uid="{00000000-0004-0000-0500-0000D5010000}"/>
    <hyperlink ref="Z487" r:id="rId471" xr:uid="{00000000-0004-0000-0500-0000D6010000}"/>
    <hyperlink ref="Z488" r:id="rId472" xr:uid="{00000000-0004-0000-0500-0000D7010000}"/>
    <hyperlink ref="Z489" r:id="rId473" xr:uid="{00000000-0004-0000-0500-0000D8010000}"/>
    <hyperlink ref="Z490" r:id="rId474" xr:uid="{00000000-0004-0000-0500-0000D9010000}"/>
    <hyperlink ref="Z491" r:id="rId475" xr:uid="{00000000-0004-0000-0500-0000DA010000}"/>
    <hyperlink ref="Z492" r:id="rId476" xr:uid="{00000000-0004-0000-0500-0000DB010000}"/>
    <hyperlink ref="Z493" r:id="rId477" xr:uid="{00000000-0004-0000-0500-0000DC010000}"/>
    <hyperlink ref="Z494" r:id="rId478" xr:uid="{00000000-0004-0000-0500-0000DD010000}"/>
    <hyperlink ref="Z495" r:id="rId479" xr:uid="{00000000-0004-0000-0500-0000DE010000}"/>
    <hyperlink ref="Z496" r:id="rId480" xr:uid="{00000000-0004-0000-0500-0000DF010000}"/>
    <hyperlink ref="Z497" r:id="rId481" xr:uid="{00000000-0004-0000-0500-0000E0010000}"/>
    <hyperlink ref="Z498" r:id="rId482" xr:uid="{00000000-0004-0000-0500-0000E1010000}"/>
    <hyperlink ref="Z499" r:id="rId483" xr:uid="{00000000-0004-0000-0500-0000E2010000}"/>
    <hyperlink ref="Z500" r:id="rId484" xr:uid="{00000000-0004-0000-0500-0000E3010000}"/>
    <hyperlink ref="Z501" r:id="rId485" xr:uid="{00000000-0004-0000-0500-0000E4010000}"/>
    <hyperlink ref="Z502" r:id="rId486" xr:uid="{00000000-0004-0000-0500-0000E5010000}"/>
    <hyperlink ref="Z503" r:id="rId487" xr:uid="{00000000-0004-0000-0500-0000E6010000}"/>
    <hyperlink ref="Z504" r:id="rId488" xr:uid="{00000000-0004-0000-0500-0000E7010000}"/>
    <hyperlink ref="Z505" r:id="rId489" xr:uid="{00000000-0004-0000-0500-0000E8010000}"/>
    <hyperlink ref="Z506" r:id="rId490" xr:uid="{00000000-0004-0000-0500-0000E9010000}"/>
    <hyperlink ref="Z507" r:id="rId491" xr:uid="{00000000-0004-0000-0500-0000EA010000}"/>
    <hyperlink ref="Z508" r:id="rId492" xr:uid="{00000000-0004-0000-0500-0000EB010000}"/>
    <hyperlink ref="Z509" r:id="rId493" xr:uid="{00000000-0004-0000-0500-0000EC010000}"/>
    <hyperlink ref="Z510" r:id="rId494" xr:uid="{00000000-0004-0000-0500-0000ED010000}"/>
    <hyperlink ref="Z511" r:id="rId495" xr:uid="{00000000-0004-0000-0500-0000EE010000}"/>
    <hyperlink ref="Z512" r:id="rId496" xr:uid="{00000000-0004-0000-0500-0000EF010000}"/>
    <hyperlink ref="Z513" r:id="rId497" xr:uid="{00000000-0004-0000-0500-0000F0010000}"/>
    <hyperlink ref="Z514" r:id="rId498" xr:uid="{00000000-0004-0000-0500-0000F1010000}"/>
    <hyperlink ref="Z515" r:id="rId499" xr:uid="{00000000-0004-0000-0500-0000F2010000}"/>
    <hyperlink ref="Z516" r:id="rId500" xr:uid="{00000000-0004-0000-0500-0000F3010000}"/>
    <hyperlink ref="Z517" r:id="rId501" xr:uid="{00000000-0004-0000-0500-0000F4010000}"/>
    <hyperlink ref="Z518" r:id="rId502" xr:uid="{00000000-0004-0000-0500-0000F5010000}"/>
    <hyperlink ref="Z519" r:id="rId503" xr:uid="{00000000-0004-0000-0500-0000F6010000}"/>
    <hyperlink ref="Z520" r:id="rId504" xr:uid="{00000000-0004-0000-0500-0000F7010000}"/>
    <hyperlink ref="Z521" r:id="rId505" xr:uid="{00000000-0004-0000-0500-0000F8010000}"/>
    <hyperlink ref="Z522" r:id="rId506" xr:uid="{00000000-0004-0000-0500-0000F9010000}"/>
    <hyperlink ref="Z523" r:id="rId507" xr:uid="{00000000-0004-0000-0500-0000FA010000}"/>
    <hyperlink ref="Z524" r:id="rId508" xr:uid="{00000000-0004-0000-0500-0000FB010000}"/>
    <hyperlink ref="Z525" r:id="rId509" xr:uid="{00000000-0004-0000-0500-0000FC010000}"/>
    <hyperlink ref="Z526" r:id="rId510" xr:uid="{00000000-0004-0000-0500-0000FD010000}"/>
    <hyperlink ref="Z527" r:id="rId511" xr:uid="{00000000-0004-0000-0500-0000FE010000}"/>
    <hyperlink ref="Z528" r:id="rId512" xr:uid="{00000000-0004-0000-0500-0000FF010000}"/>
    <hyperlink ref="Z529" r:id="rId513" xr:uid="{00000000-0004-0000-0500-000000020000}"/>
    <hyperlink ref="Z530" r:id="rId514" xr:uid="{00000000-0004-0000-0500-000001020000}"/>
    <hyperlink ref="Z531" r:id="rId515" xr:uid="{00000000-0004-0000-0500-000002020000}"/>
    <hyperlink ref="Z532" r:id="rId516" xr:uid="{00000000-0004-0000-0500-000003020000}"/>
    <hyperlink ref="Z533" r:id="rId517" xr:uid="{00000000-0004-0000-0500-000004020000}"/>
    <hyperlink ref="Z534" r:id="rId518" xr:uid="{00000000-0004-0000-0500-000005020000}"/>
    <hyperlink ref="Z535" r:id="rId519" xr:uid="{00000000-0004-0000-0500-000006020000}"/>
    <hyperlink ref="Z536" r:id="rId520" xr:uid="{00000000-0004-0000-0500-000007020000}"/>
    <hyperlink ref="Z537" r:id="rId521" xr:uid="{00000000-0004-0000-0500-000008020000}"/>
    <hyperlink ref="Z538" r:id="rId522" xr:uid="{00000000-0004-0000-0500-000009020000}"/>
    <hyperlink ref="Z539" r:id="rId523" xr:uid="{00000000-0004-0000-0500-00000A020000}"/>
    <hyperlink ref="Z540" r:id="rId524" xr:uid="{00000000-0004-0000-0500-00000B020000}"/>
    <hyperlink ref="Z541" r:id="rId525" xr:uid="{00000000-0004-0000-0500-00000C020000}"/>
    <hyperlink ref="Z542" r:id="rId526" xr:uid="{00000000-0004-0000-0500-00000D020000}"/>
    <hyperlink ref="Z543" r:id="rId527" xr:uid="{00000000-0004-0000-0500-00000E020000}"/>
    <hyperlink ref="Z544" r:id="rId528" xr:uid="{00000000-0004-0000-0500-00000F020000}"/>
    <hyperlink ref="Z545" r:id="rId529" xr:uid="{00000000-0004-0000-0500-000010020000}"/>
    <hyperlink ref="Z546" r:id="rId530" xr:uid="{00000000-0004-0000-0500-000011020000}"/>
    <hyperlink ref="Z547" r:id="rId531" xr:uid="{00000000-0004-0000-0500-000012020000}"/>
    <hyperlink ref="Z548" r:id="rId532" xr:uid="{00000000-0004-0000-0500-000013020000}"/>
    <hyperlink ref="Z549" r:id="rId533" xr:uid="{00000000-0004-0000-0500-000014020000}"/>
    <hyperlink ref="Z550" r:id="rId534" xr:uid="{00000000-0004-0000-0500-000015020000}"/>
    <hyperlink ref="Z551" r:id="rId535" xr:uid="{00000000-0004-0000-0500-000016020000}"/>
    <hyperlink ref="Z552" r:id="rId536" xr:uid="{00000000-0004-0000-0500-000017020000}"/>
    <hyperlink ref="Z553" r:id="rId537" xr:uid="{00000000-0004-0000-0500-000018020000}"/>
    <hyperlink ref="Z554" r:id="rId538" xr:uid="{00000000-0004-0000-0500-000019020000}"/>
    <hyperlink ref="Z555" r:id="rId539" xr:uid="{00000000-0004-0000-0500-00001A020000}"/>
    <hyperlink ref="Z556" r:id="rId540" xr:uid="{00000000-0004-0000-0500-00001B020000}"/>
    <hyperlink ref="Z557" r:id="rId541" xr:uid="{00000000-0004-0000-0500-00001C020000}"/>
    <hyperlink ref="Z558" r:id="rId542" xr:uid="{00000000-0004-0000-0500-00001D020000}"/>
    <hyperlink ref="Z559" r:id="rId543" xr:uid="{00000000-0004-0000-0500-00001E020000}"/>
    <hyperlink ref="Z560" r:id="rId544" xr:uid="{00000000-0004-0000-0500-00001F020000}"/>
    <hyperlink ref="Z561" r:id="rId545" xr:uid="{00000000-0004-0000-0500-000020020000}"/>
    <hyperlink ref="Z562" r:id="rId546" xr:uid="{00000000-0004-0000-0500-000021020000}"/>
    <hyperlink ref="Z563" r:id="rId547" xr:uid="{00000000-0004-0000-0500-000022020000}"/>
    <hyperlink ref="Z564" r:id="rId548" xr:uid="{00000000-0004-0000-0500-000023020000}"/>
    <hyperlink ref="Z565" r:id="rId549" xr:uid="{00000000-0004-0000-0500-000024020000}"/>
    <hyperlink ref="Z566" r:id="rId550" xr:uid="{00000000-0004-0000-0500-000025020000}"/>
    <hyperlink ref="Z567" r:id="rId551" xr:uid="{00000000-0004-0000-0500-000026020000}"/>
    <hyperlink ref="Z568" r:id="rId552" xr:uid="{00000000-0004-0000-0500-000027020000}"/>
    <hyperlink ref="Z569" r:id="rId553" xr:uid="{00000000-0004-0000-0500-000028020000}"/>
    <hyperlink ref="Z570" r:id="rId554" xr:uid="{00000000-0004-0000-0500-000029020000}"/>
    <hyperlink ref="Z571" r:id="rId555" xr:uid="{00000000-0004-0000-0500-00002A020000}"/>
    <hyperlink ref="Z572" r:id="rId556" xr:uid="{00000000-0004-0000-0500-00002B020000}"/>
    <hyperlink ref="Z573" r:id="rId557" xr:uid="{00000000-0004-0000-0500-00002C020000}"/>
    <hyperlink ref="Z574" r:id="rId558" xr:uid="{00000000-0004-0000-0500-00002D020000}"/>
    <hyperlink ref="Z575" r:id="rId559" xr:uid="{00000000-0004-0000-0500-00002E020000}"/>
    <hyperlink ref="Z576" r:id="rId560" xr:uid="{00000000-0004-0000-0500-00002F020000}"/>
    <hyperlink ref="Z577" r:id="rId561" xr:uid="{00000000-0004-0000-0500-000030020000}"/>
    <hyperlink ref="Z578" r:id="rId562" xr:uid="{00000000-0004-0000-0500-000031020000}"/>
    <hyperlink ref="Z579" r:id="rId563" xr:uid="{00000000-0004-0000-0500-000032020000}"/>
    <hyperlink ref="Z580" r:id="rId564" xr:uid="{00000000-0004-0000-0500-000033020000}"/>
    <hyperlink ref="Z581" r:id="rId565" xr:uid="{00000000-0004-0000-0500-000034020000}"/>
    <hyperlink ref="Z582" r:id="rId566" xr:uid="{00000000-0004-0000-0500-000035020000}"/>
    <hyperlink ref="Z583" r:id="rId567" xr:uid="{00000000-0004-0000-0500-000036020000}"/>
    <hyperlink ref="Z584" r:id="rId568" xr:uid="{00000000-0004-0000-0500-000037020000}"/>
    <hyperlink ref="Z585" r:id="rId569" xr:uid="{00000000-0004-0000-0500-000038020000}"/>
    <hyperlink ref="Z586" r:id="rId570" xr:uid="{00000000-0004-0000-0500-000039020000}"/>
    <hyperlink ref="Z587" r:id="rId571" xr:uid="{00000000-0004-0000-0500-00003A020000}"/>
    <hyperlink ref="Z588" r:id="rId572" xr:uid="{00000000-0004-0000-0500-00003B020000}"/>
    <hyperlink ref="Z589" r:id="rId573" xr:uid="{00000000-0004-0000-0500-00003C020000}"/>
    <hyperlink ref="Z590" r:id="rId574" xr:uid="{00000000-0004-0000-0500-00003D020000}"/>
    <hyperlink ref="Z591" r:id="rId575" xr:uid="{00000000-0004-0000-0500-00003E020000}"/>
    <hyperlink ref="Z592" r:id="rId576" xr:uid="{00000000-0004-0000-0500-00003F020000}"/>
    <hyperlink ref="Z593" r:id="rId577" xr:uid="{00000000-0004-0000-0500-000040020000}"/>
    <hyperlink ref="Z594" r:id="rId578" xr:uid="{00000000-0004-0000-0500-000041020000}"/>
    <hyperlink ref="Z595" r:id="rId579" xr:uid="{00000000-0004-0000-0500-000042020000}"/>
    <hyperlink ref="Z596" r:id="rId580" xr:uid="{00000000-0004-0000-0500-000043020000}"/>
    <hyperlink ref="Z597" r:id="rId581" xr:uid="{00000000-0004-0000-0500-000044020000}"/>
    <hyperlink ref="Z598" r:id="rId582" xr:uid="{00000000-0004-0000-0500-000045020000}"/>
    <hyperlink ref="Z599" r:id="rId583" xr:uid="{00000000-0004-0000-0500-000046020000}"/>
    <hyperlink ref="Z600" r:id="rId584" xr:uid="{00000000-0004-0000-0500-000047020000}"/>
    <hyperlink ref="Z601" r:id="rId585" xr:uid="{00000000-0004-0000-0500-000048020000}"/>
    <hyperlink ref="Z602" r:id="rId586" xr:uid="{00000000-0004-0000-0500-000049020000}"/>
    <hyperlink ref="Z603" r:id="rId587" xr:uid="{00000000-0004-0000-0500-00004A020000}"/>
    <hyperlink ref="Z604" r:id="rId588" xr:uid="{00000000-0004-0000-0500-00004B02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r:uid="{00000000-0002-0000-0500-000000000000}">
          <x14:formula1>
            <xm:f>Variables!$C$2:$C$10</xm:f>
          </x14:formula1>
          <xm:sqref>T2:T95 T97:T99 T115:T116 T215:T223 T232 T235 T237 T241</xm:sqref>
        </x14:dataValidation>
        <x14:dataValidation type="list" allowBlank="1" showDropDown="1" xr:uid="{00000000-0002-0000-0500-000001000000}">
          <x14:formula1>
            <xm:f>Variables!$D$2:$D$11</xm:f>
          </x14:formula1>
          <xm:sqref>R153:R162</xm:sqref>
        </x14:dataValidation>
        <x14:dataValidation type="list" allowBlank="1" xr:uid="{00000000-0002-0000-0500-000002000000}">
          <x14:formula1>
            <xm:f>Variables!$A$2:$A$11</xm:f>
          </x14:formula1>
          <xm:sqref>G2:G95 G97:G99 G115:G116 G153:G162 G215:G223 G232 G235 G237 G241</xm:sqref>
        </x14:dataValidation>
        <x14:dataValidation type="list" allowBlank="1" xr:uid="{00000000-0002-0000-0500-000003000000}">
          <x14:formula1>
            <xm:f>Variables!$B$2:$B$29</xm:f>
          </x14:formula1>
          <xm:sqref>M61 M68 M73 M82:M83 M85:M86 M88 M90 M93:M94 I2:I95 K2:K95 M98 I97:I99 K97:K99 I115:I116 K115:K116 I153:I161 K153:K161 M153:M161 K215:K217 M215:M217 I215:I223 K219:K223 M219:M223 K230 K232 I230:I233 K235 I235:I237 K237 I239 I241 K241 K247</xm:sqref>
        </x14:dataValidation>
        <x14:dataValidation type="list" allowBlank="1" xr:uid="{00000000-0002-0000-0500-000004000000}">
          <x14:formula1>
            <xm:f>Variables!$E$2:$E$3</xm:f>
          </x14:formula1>
          <xm:sqref>AA2:AA95 AA97:AA99 AA115:AA116 V153:V161 AA153:AA161 AA215:AA223 AA232 AA235 AA237 AA241</xm:sqref>
        </x14:dataValidation>
        <x14:dataValidation type="list" allowBlank="1" xr:uid="{00000000-0002-0000-0500-000005000000}">
          <x14:formula1>
            <xm:f>Variables!$D$2:$D$11</xm:f>
          </x14:formula1>
          <xm:sqref>X26 X72 X74:X75 X77:X78 X80 X82 V2:V95 V97:V99 V115:V116 S161 X153:X161 X215:X217 X219:X221 V215:V223 X223 V232 V235 V237 V241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I118"/>
  <sheetViews>
    <sheetView showGridLines="0" topLeftCell="A78" workbookViewId="0">
      <selection activeCell="D101" sqref="D101:E104"/>
      <pivotSelection pane="bottomRight" showHeader="1" extendable="1" axis="axisRow" max="5" activeRow="100" activeCol="3" previousRow="103" previousCol="3" click="1" r:id="rId1">
        <pivotArea dataOnly="0" outline="0" axis="axisRow" fieldPosition="0">
          <references count="1">
            <reference field="22" count="4">
              <x v="0"/>
              <x v="1"/>
              <x v="2"/>
              <x v="3"/>
            </reference>
          </references>
        </pivotArea>
      </pivotSelection>
    </sheetView>
  </sheetViews>
  <sheetFormatPr baseColWidth="10" defaultColWidth="14.5" defaultRowHeight="15.75" customHeight="1"/>
  <sheetData>
    <row r="1" spans="1:6" ht="15.75" customHeight="1">
      <c r="A1" s="186" t="s">
        <v>6</v>
      </c>
      <c r="B1" s="187" t="s">
        <v>1962</v>
      </c>
      <c r="D1" s="186" t="s">
        <v>1908</v>
      </c>
      <c r="E1" s="187" t="s">
        <v>1963</v>
      </c>
      <c r="F1" s="134" t="s">
        <v>1964</v>
      </c>
    </row>
    <row r="2" spans="1:6" ht="15.75" customHeight="1">
      <c r="A2" s="188" t="s">
        <v>570</v>
      </c>
      <c r="B2" s="189">
        <v>14</v>
      </c>
      <c r="D2" s="188" t="s">
        <v>1965</v>
      </c>
      <c r="E2" s="189">
        <v>3</v>
      </c>
      <c r="F2" s="37">
        <f t="shared" ref="F2:F5" si="0">E2/$E$6</f>
        <v>1.2E-2</v>
      </c>
    </row>
    <row r="3" spans="1:6" ht="15.75" customHeight="1">
      <c r="A3" s="190" t="s">
        <v>2293</v>
      </c>
      <c r="B3" s="191">
        <v>17</v>
      </c>
      <c r="D3" s="190" t="s">
        <v>1966</v>
      </c>
      <c r="E3" s="191">
        <v>27</v>
      </c>
      <c r="F3" s="37">
        <f t="shared" si="0"/>
        <v>0.108</v>
      </c>
    </row>
    <row r="4" spans="1:6" ht="15.75" customHeight="1">
      <c r="A4" s="190" t="s">
        <v>158</v>
      </c>
      <c r="B4" s="191">
        <v>16</v>
      </c>
      <c r="D4" s="190" t="s">
        <v>21</v>
      </c>
      <c r="E4" s="191">
        <v>196</v>
      </c>
      <c r="F4" s="37">
        <f t="shared" si="0"/>
        <v>0.78400000000000003</v>
      </c>
    </row>
    <row r="5" spans="1:6" ht="15.75" customHeight="1">
      <c r="A5" s="190" t="s">
        <v>1438</v>
      </c>
      <c r="B5" s="191">
        <v>2</v>
      </c>
      <c r="D5" s="190" t="s">
        <v>1967</v>
      </c>
      <c r="E5" s="191">
        <v>24</v>
      </c>
      <c r="F5" s="37">
        <f t="shared" si="0"/>
        <v>9.6000000000000002E-2</v>
      </c>
    </row>
    <row r="6" spans="1:6" ht="15.75" customHeight="1">
      <c r="A6" s="190" t="s">
        <v>444</v>
      </c>
      <c r="B6" s="191">
        <v>3</v>
      </c>
      <c r="D6" s="192" t="s">
        <v>1968</v>
      </c>
      <c r="E6" s="193">
        <v>250</v>
      </c>
      <c r="F6" s="37">
        <f>SUM(F2:F5)</f>
        <v>1</v>
      </c>
    </row>
    <row r="7" spans="1:6" ht="15.75" customHeight="1">
      <c r="A7" s="190" t="s">
        <v>21</v>
      </c>
      <c r="B7" s="191">
        <v>175</v>
      </c>
    </row>
    <row r="8" spans="1:6" ht="15.75" customHeight="1">
      <c r="A8" s="190" t="s">
        <v>828</v>
      </c>
      <c r="B8" s="191">
        <v>1</v>
      </c>
    </row>
    <row r="9" spans="1:6" ht="15.75" customHeight="1">
      <c r="A9" s="190" t="s">
        <v>795</v>
      </c>
      <c r="B9" s="191">
        <v>8</v>
      </c>
    </row>
    <row r="10" spans="1:6" ht="15.75" customHeight="1">
      <c r="A10" s="190" t="s">
        <v>2469</v>
      </c>
      <c r="B10" s="191">
        <v>1</v>
      </c>
    </row>
    <row r="11" spans="1:6" ht="15.75" customHeight="1">
      <c r="A11" s="190" t="s">
        <v>101</v>
      </c>
      <c r="B11" s="191">
        <v>2</v>
      </c>
    </row>
    <row r="12" spans="1:6" ht="15.75" customHeight="1">
      <c r="A12" s="190" t="s">
        <v>768</v>
      </c>
      <c r="B12" s="191">
        <v>10</v>
      </c>
    </row>
    <row r="13" spans="1:6" ht="15.75" customHeight="1">
      <c r="A13" s="190" t="s">
        <v>43</v>
      </c>
      <c r="B13" s="191">
        <v>1</v>
      </c>
    </row>
    <row r="14" spans="1:6" ht="15.75" customHeight="1">
      <c r="A14" s="192" t="s">
        <v>1968</v>
      </c>
      <c r="B14" s="193">
        <v>250</v>
      </c>
    </row>
    <row r="18" spans="1:2" ht="15.75" customHeight="1">
      <c r="A18" s="186" t="s">
        <v>7</v>
      </c>
      <c r="B18" s="187" t="s">
        <v>1969</v>
      </c>
    </row>
    <row r="19" spans="1:2" ht="15.75" customHeight="1">
      <c r="A19" s="188" t="s">
        <v>1439</v>
      </c>
      <c r="B19" s="189">
        <v>1</v>
      </c>
    </row>
    <row r="20" spans="1:2" ht="15.75" customHeight="1">
      <c r="A20" s="190" t="s">
        <v>266</v>
      </c>
      <c r="B20" s="191">
        <v>9</v>
      </c>
    </row>
    <row r="21" spans="1:2" ht="15.75" customHeight="1">
      <c r="A21" s="190" t="s">
        <v>140</v>
      </c>
      <c r="B21" s="191">
        <v>3</v>
      </c>
    </row>
    <row r="22" spans="1:2" ht="15.75" customHeight="1">
      <c r="A22" s="190" t="s">
        <v>164</v>
      </c>
      <c r="B22" s="191">
        <v>2</v>
      </c>
    </row>
    <row r="23" spans="1:2" ht="15.75" customHeight="1">
      <c r="A23" s="190" t="s">
        <v>22</v>
      </c>
      <c r="B23" s="191">
        <v>138</v>
      </c>
    </row>
    <row r="24" spans="1:2" ht="15.75" customHeight="1">
      <c r="A24" s="190" t="s">
        <v>73</v>
      </c>
      <c r="B24" s="191">
        <v>5</v>
      </c>
    </row>
    <row r="25" spans="1:2" ht="15.75" customHeight="1">
      <c r="A25" s="190" t="s">
        <v>152</v>
      </c>
      <c r="B25" s="191">
        <v>3</v>
      </c>
    </row>
    <row r="26" spans="1:2" ht="15.75" customHeight="1">
      <c r="A26" s="190" t="s">
        <v>395</v>
      </c>
      <c r="B26" s="191">
        <v>1</v>
      </c>
    </row>
    <row r="27" spans="1:2" ht="15.75" customHeight="1">
      <c r="A27" s="190" t="s">
        <v>64</v>
      </c>
      <c r="B27" s="191">
        <v>1</v>
      </c>
    </row>
    <row r="28" spans="1:2" ht="15.75" customHeight="1">
      <c r="A28" s="190" t="s">
        <v>132</v>
      </c>
      <c r="B28" s="191">
        <v>3</v>
      </c>
    </row>
    <row r="29" spans="1:2" ht="15.75" customHeight="1">
      <c r="A29" s="190" t="s">
        <v>44</v>
      </c>
      <c r="B29" s="191">
        <v>13</v>
      </c>
    </row>
    <row r="30" spans="1:2" ht="15.75" customHeight="1">
      <c r="A30" s="190" t="s">
        <v>133</v>
      </c>
      <c r="B30" s="191">
        <v>2</v>
      </c>
    </row>
    <row r="31" spans="1:2" ht="15.75" customHeight="1">
      <c r="A31" s="190" t="s">
        <v>51</v>
      </c>
      <c r="B31" s="191">
        <v>16</v>
      </c>
    </row>
    <row r="32" spans="1:2" ht="15.75" customHeight="1">
      <c r="A32" s="190" t="s">
        <v>91</v>
      </c>
      <c r="B32" s="191">
        <v>15</v>
      </c>
    </row>
    <row r="33" spans="1:9" ht="15.75" customHeight="1">
      <c r="A33" s="190" t="s">
        <v>282</v>
      </c>
      <c r="B33" s="191">
        <v>12</v>
      </c>
    </row>
    <row r="34" spans="1:9" ht="15.75" customHeight="1">
      <c r="A34" s="190" t="s">
        <v>62</v>
      </c>
      <c r="B34" s="191">
        <v>6</v>
      </c>
    </row>
    <row r="35" spans="1:9" ht="15.75" customHeight="1">
      <c r="A35" s="190" t="s">
        <v>96</v>
      </c>
      <c r="B35" s="191">
        <v>9</v>
      </c>
    </row>
    <row r="36" spans="1:9" ht="15.75" customHeight="1">
      <c r="A36" s="190" t="s">
        <v>79</v>
      </c>
      <c r="B36" s="191">
        <v>3</v>
      </c>
    </row>
    <row r="37" spans="1:9" ht="15.75" customHeight="1">
      <c r="A37" s="190" t="s">
        <v>58</v>
      </c>
      <c r="B37" s="191">
        <v>8</v>
      </c>
    </row>
    <row r="38" spans="1:9" ht="15.75" customHeight="1">
      <c r="A38" s="192" t="s">
        <v>1968</v>
      </c>
      <c r="B38" s="193">
        <v>250</v>
      </c>
    </row>
    <row r="42" spans="1:9" ht="13">
      <c r="A42" s="186" t="s">
        <v>8</v>
      </c>
      <c r="B42" s="187" t="s">
        <v>1970</v>
      </c>
      <c r="D42" s="38" t="s">
        <v>1971</v>
      </c>
      <c r="E42" s="39" t="s">
        <v>1972</v>
      </c>
      <c r="F42" s="39" t="s">
        <v>1964</v>
      </c>
      <c r="G42" s="38"/>
      <c r="H42" s="39"/>
      <c r="I42" s="39"/>
    </row>
    <row r="43" spans="1:9" ht="13">
      <c r="A43" s="188" t="s">
        <v>266</v>
      </c>
      <c r="B43" s="189">
        <v>8</v>
      </c>
      <c r="D43" s="35" t="s">
        <v>366</v>
      </c>
      <c r="E43" s="36">
        <v>0</v>
      </c>
      <c r="F43" s="37">
        <f t="shared" ref="F43:F71" si="1">E43/$E$72</f>
        <v>0</v>
      </c>
      <c r="I43" s="37"/>
    </row>
    <row r="44" spans="1:9" ht="13">
      <c r="A44" s="190" t="s">
        <v>140</v>
      </c>
      <c r="B44" s="191">
        <v>8</v>
      </c>
      <c r="D44" s="35" t="s">
        <v>1439</v>
      </c>
      <c r="E44" s="36">
        <v>1</v>
      </c>
      <c r="F44" s="37">
        <f t="shared" si="1"/>
        <v>4.0000000000000001E-3</v>
      </c>
      <c r="I44" s="37"/>
    </row>
    <row r="45" spans="1:9" ht="13">
      <c r="A45" s="190" t="s">
        <v>22</v>
      </c>
      <c r="B45" s="191">
        <v>10</v>
      </c>
      <c r="D45" s="35" t="s">
        <v>129</v>
      </c>
      <c r="E45" s="36">
        <v>1</v>
      </c>
      <c r="F45" s="37">
        <f t="shared" si="1"/>
        <v>4.0000000000000001E-3</v>
      </c>
      <c r="I45" s="37"/>
    </row>
    <row r="46" spans="1:9" ht="13">
      <c r="A46" s="190" t="s">
        <v>2409</v>
      </c>
      <c r="B46" s="191">
        <v>2</v>
      </c>
      <c r="D46" s="35" t="s">
        <v>266</v>
      </c>
      <c r="E46" s="36">
        <v>17</v>
      </c>
      <c r="F46" s="37">
        <f t="shared" si="1"/>
        <v>6.8000000000000005E-2</v>
      </c>
      <c r="I46" s="37"/>
    </row>
    <row r="47" spans="1:9" ht="13">
      <c r="A47" s="190" t="s">
        <v>73</v>
      </c>
      <c r="B47" s="191">
        <v>1</v>
      </c>
      <c r="D47" s="35" t="s">
        <v>140</v>
      </c>
      <c r="E47" s="36">
        <v>13</v>
      </c>
      <c r="F47" s="37">
        <f t="shared" si="1"/>
        <v>5.1999999999999998E-2</v>
      </c>
      <c r="I47" s="37"/>
    </row>
    <row r="48" spans="1:9" ht="13">
      <c r="A48" s="190" t="s">
        <v>45</v>
      </c>
      <c r="B48" s="191">
        <v>17</v>
      </c>
      <c r="D48" s="35" t="s">
        <v>164</v>
      </c>
      <c r="E48" s="36">
        <v>2</v>
      </c>
      <c r="F48" s="37">
        <f t="shared" si="1"/>
        <v>8.0000000000000002E-3</v>
      </c>
      <c r="I48" s="37"/>
    </row>
    <row r="49" spans="1:9" ht="13">
      <c r="A49" s="190" t="s">
        <v>2021</v>
      </c>
      <c r="B49" s="191">
        <v>1</v>
      </c>
      <c r="D49" s="35" t="s">
        <v>74</v>
      </c>
      <c r="E49" s="36">
        <v>0</v>
      </c>
      <c r="F49" s="37">
        <f t="shared" si="1"/>
        <v>0</v>
      </c>
      <c r="I49" s="37"/>
    </row>
    <row r="50" spans="1:9" ht="13">
      <c r="A50" s="190" t="s">
        <v>152</v>
      </c>
      <c r="B50" s="191">
        <v>1</v>
      </c>
      <c r="D50" s="35" t="s">
        <v>2409</v>
      </c>
      <c r="E50" s="36">
        <v>2</v>
      </c>
      <c r="F50" s="37">
        <f t="shared" si="1"/>
        <v>8.0000000000000002E-3</v>
      </c>
      <c r="I50" s="37"/>
    </row>
    <row r="51" spans="1:9" ht="13">
      <c r="A51" s="190" t="s">
        <v>1173</v>
      </c>
      <c r="B51" s="191">
        <v>1</v>
      </c>
      <c r="D51" s="35" t="s">
        <v>22</v>
      </c>
      <c r="E51" s="36">
        <v>149</v>
      </c>
      <c r="F51" s="37">
        <f t="shared" si="1"/>
        <v>0.59599999999999997</v>
      </c>
      <c r="I51" s="37"/>
    </row>
    <row r="52" spans="1:9" ht="13">
      <c r="A52" s="190" t="s">
        <v>108</v>
      </c>
      <c r="B52" s="191">
        <v>1</v>
      </c>
      <c r="D52" s="35" t="s">
        <v>73</v>
      </c>
      <c r="E52" s="36">
        <v>6</v>
      </c>
      <c r="F52" s="37">
        <f t="shared" si="1"/>
        <v>2.4E-2</v>
      </c>
      <c r="I52" s="37"/>
    </row>
    <row r="53" spans="1:9" ht="13">
      <c r="A53" s="190" t="s">
        <v>378</v>
      </c>
      <c r="B53" s="191">
        <v>1</v>
      </c>
      <c r="D53" s="35" t="s">
        <v>45</v>
      </c>
      <c r="E53" s="36">
        <v>19</v>
      </c>
      <c r="F53" s="37">
        <f t="shared" si="1"/>
        <v>7.5999999999999998E-2</v>
      </c>
    </row>
    <row r="54" spans="1:9" ht="13">
      <c r="A54" s="190" t="s">
        <v>64</v>
      </c>
      <c r="B54" s="191">
        <v>1</v>
      </c>
      <c r="D54" s="35" t="s">
        <v>152</v>
      </c>
      <c r="E54" s="36">
        <v>4</v>
      </c>
      <c r="F54" s="37">
        <f t="shared" si="1"/>
        <v>1.6E-2</v>
      </c>
    </row>
    <row r="55" spans="1:9" ht="13">
      <c r="A55" s="190" t="s">
        <v>132</v>
      </c>
      <c r="B55" s="191">
        <v>2</v>
      </c>
      <c r="D55" s="36" t="s">
        <v>1173</v>
      </c>
      <c r="E55" s="36">
        <v>1</v>
      </c>
      <c r="F55" s="37">
        <f t="shared" si="1"/>
        <v>4.0000000000000001E-3</v>
      </c>
    </row>
    <row r="56" spans="1:9" ht="13">
      <c r="A56" s="190" t="s">
        <v>44</v>
      </c>
      <c r="B56" s="191">
        <v>7</v>
      </c>
      <c r="D56" s="35" t="s">
        <v>108</v>
      </c>
      <c r="E56" s="36">
        <v>1</v>
      </c>
      <c r="F56" s="37">
        <f t="shared" si="1"/>
        <v>4.0000000000000001E-3</v>
      </c>
    </row>
    <row r="57" spans="1:9" ht="13">
      <c r="A57" s="190" t="s">
        <v>133</v>
      </c>
      <c r="B57" s="191">
        <v>4</v>
      </c>
      <c r="D57" s="36" t="s">
        <v>1973</v>
      </c>
      <c r="E57" s="36">
        <v>1</v>
      </c>
      <c r="F57" s="37">
        <f t="shared" si="1"/>
        <v>4.0000000000000001E-3</v>
      </c>
    </row>
    <row r="58" spans="1:9" ht="13">
      <c r="A58" s="190" t="s">
        <v>51</v>
      </c>
      <c r="B58" s="191">
        <v>18</v>
      </c>
      <c r="D58" s="35" t="s">
        <v>378</v>
      </c>
      <c r="E58" s="36">
        <v>1</v>
      </c>
      <c r="F58" s="37">
        <f t="shared" si="1"/>
        <v>4.0000000000000001E-3</v>
      </c>
    </row>
    <row r="59" spans="1:9" ht="13">
      <c r="A59" s="190" t="s">
        <v>91</v>
      </c>
      <c r="B59" s="191">
        <v>6</v>
      </c>
      <c r="D59" s="35" t="s">
        <v>64</v>
      </c>
      <c r="E59" s="36">
        <v>11</v>
      </c>
      <c r="F59" s="37">
        <f t="shared" si="1"/>
        <v>4.3999999999999997E-2</v>
      </c>
    </row>
    <row r="60" spans="1:9" ht="13">
      <c r="A60" s="190" t="s">
        <v>282</v>
      </c>
      <c r="B60" s="191">
        <v>4</v>
      </c>
      <c r="D60" s="35" t="s">
        <v>132</v>
      </c>
      <c r="E60" s="36">
        <v>5</v>
      </c>
      <c r="F60" s="37">
        <f t="shared" si="1"/>
        <v>0.02</v>
      </c>
    </row>
    <row r="61" spans="1:9" ht="13">
      <c r="A61" s="190" t="s">
        <v>62</v>
      </c>
      <c r="B61" s="191">
        <v>8</v>
      </c>
      <c r="D61" s="35" t="s">
        <v>44</v>
      </c>
      <c r="E61" s="36">
        <v>20</v>
      </c>
      <c r="F61" s="37">
        <f t="shared" si="1"/>
        <v>0.08</v>
      </c>
    </row>
    <row r="62" spans="1:9" ht="13">
      <c r="A62" s="190" t="s">
        <v>96</v>
      </c>
      <c r="B62" s="191">
        <v>2</v>
      </c>
      <c r="D62" s="35" t="s">
        <v>133</v>
      </c>
      <c r="E62" s="36">
        <v>9</v>
      </c>
      <c r="F62" s="37">
        <f t="shared" si="1"/>
        <v>3.5999999999999997E-2</v>
      </c>
    </row>
    <row r="63" spans="1:9" ht="13">
      <c r="A63" s="190" t="s">
        <v>63</v>
      </c>
      <c r="B63" s="191">
        <v>2</v>
      </c>
      <c r="D63" s="35" t="s">
        <v>51</v>
      </c>
      <c r="E63" s="36">
        <v>34</v>
      </c>
      <c r="F63" s="37">
        <f t="shared" si="1"/>
        <v>0.13600000000000001</v>
      </c>
    </row>
    <row r="64" spans="1:9" ht="13">
      <c r="A64" s="190" t="s">
        <v>58</v>
      </c>
      <c r="B64" s="191">
        <v>1</v>
      </c>
      <c r="D64" s="35" t="s">
        <v>91</v>
      </c>
      <c r="E64" s="36">
        <v>21</v>
      </c>
      <c r="F64" s="37">
        <f t="shared" si="1"/>
        <v>8.4000000000000005E-2</v>
      </c>
    </row>
    <row r="65" spans="1:6" ht="13">
      <c r="A65" s="190" t="s">
        <v>4160</v>
      </c>
      <c r="B65" s="191"/>
      <c r="D65" s="35" t="s">
        <v>282</v>
      </c>
      <c r="E65" s="36">
        <v>16</v>
      </c>
      <c r="F65" s="37">
        <f t="shared" si="1"/>
        <v>6.4000000000000001E-2</v>
      </c>
    </row>
    <row r="66" spans="1:6" ht="13">
      <c r="A66" s="192" t="s">
        <v>1968</v>
      </c>
      <c r="B66" s="193">
        <v>106</v>
      </c>
      <c r="D66" s="35" t="s">
        <v>62</v>
      </c>
      <c r="E66" s="36">
        <v>15</v>
      </c>
      <c r="F66" s="37">
        <f t="shared" si="1"/>
        <v>0.06</v>
      </c>
    </row>
    <row r="67" spans="1:6" ht="13">
      <c r="D67" s="35" t="s">
        <v>96</v>
      </c>
      <c r="E67" s="36">
        <v>11</v>
      </c>
      <c r="F67" s="37">
        <f t="shared" si="1"/>
        <v>4.3999999999999997E-2</v>
      </c>
    </row>
    <row r="68" spans="1:6" ht="13">
      <c r="D68" s="36" t="s">
        <v>227</v>
      </c>
      <c r="E68" s="36">
        <v>0</v>
      </c>
      <c r="F68" s="37">
        <f t="shared" si="1"/>
        <v>0</v>
      </c>
    </row>
    <row r="69" spans="1:6" ht="13">
      <c r="D69" s="35" t="s">
        <v>63</v>
      </c>
      <c r="E69" s="36">
        <v>2</v>
      </c>
      <c r="F69" s="37">
        <f t="shared" si="1"/>
        <v>8.0000000000000002E-3</v>
      </c>
    </row>
    <row r="70" spans="1:6" ht="13">
      <c r="A70" s="186" t="s">
        <v>9</v>
      </c>
      <c r="B70" s="187" t="s">
        <v>1974</v>
      </c>
      <c r="D70" s="35" t="s">
        <v>79</v>
      </c>
      <c r="E70" s="36">
        <v>4</v>
      </c>
      <c r="F70" s="37">
        <f t="shared" si="1"/>
        <v>1.6E-2</v>
      </c>
    </row>
    <row r="71" spans="1:6" ht="13">
      <c r="A71" s="188" t="s">
        <v>129</v>
      </c>
      <c r="B71" s="189">
        <v>1</v>
      </c>
      <c r="D71" s="35" t="s">
        <v>58</v>
      </c>
      <c r="E71" s="36">
        <v>9</v>
      </c>
      <c r="F71" s="37">
        <f t="shared" si="1"/>
        <v>3.5999999999999997E-2</v>
      </c>
    </row>
    <row r="72" spans="1:6" ht="13">
      <c r="A72" s="190" t="s">
        <v>140</v>
      </c>
      <c r="B72" s="191">
        <v>2</v>
      </c>
      <c r="E72" s="36">
        <v>250</v>
      </c>
    </row>
    <row r="73" spans="1:6" ht="13">
      <c r="A73" s="190" t="s">
        <v>22</v>
      </c>
      <c r="B73" s="191">
        <v>1</v>
      </c>
    </row>
    <row r="74" spans="1:6" ht="13">
      <c r="A74" s="190" t="s">
        <v>45</v>
      </c>
      <c r="B74" s="191">
        <v>1</v>
      </c>
    </row>
    <row r="75" spans="1:6" ht="13">
      <c r="A75" s="190" t="s">
        <v>64</v>
      </c>
      <c r="B75" s="191">
        <v>9</v>
      </c>
    </row>
    <row r="76" spans="1:6" ht="13">
      <c r="A76" s="190" t="s">
        <v>133</v>
      </c>
      <c r="B76" s="191">
        <v>3</v>
      </c>
    </row>
    <row r="77" spans="1:6" ht="13">
      <c r="A77" s="190" t="s">
        <v>62</v>
      </c>
      <c r="B77" s="191">
        <v>1</v>
      </c>
    </row>
    <row r="78" spans="1:6" ht="13">
      <c r="A78" s="190" t="s">
        <v>79</v>
      </c>
      <c r="B78" s="191">
        <v>1</v>
      </c>
    </row>
    <row r="79" spans="1:6" ht="13">
      <c r="A79" s="190" t="s">
        <v>4160</v>
      </c>
      <c r="B79" s="191"/>
    </row>
    <row r="80" spans="1:6" ht="13">
      <c r="A80" s="192" t="s">
        <v>1968</v>
      </c>
      <c r="B80" s="193">
        <v>19</v>
      </c>
    </row>
    <row r="84" spans="1:6" ht="13">
      <c r="A84" s="186" t="s">
        <v>14</v>
      </c>
      <c r="B84" s="187" t="s">
        <v>1975</v>
      </c>
      <c r="D84" s="186" t="s">
        <v>1913</v>
      </c>
      <c r="E84" s="187" t="s">
        <v>1976</v>
      </c>
      <c r="F84" s="134" t="s">
        <v>1964</v>
      </c>
    </row>
    <row r="85" spans="1:6" ht="13">
      <c r="A85" s="188" t="s">
        <v>81</v>
      </c>
      <c r="B85" s="189">
        <v>27</v>
      </c>
      <c r="D85" s="188" t="s">
        <v>1977</v>
      </c>
      <c r="E85" s="189">
        <v>9</v>
      </c>
      <c r="F85" s="37">
        <f t="shared" ref="F85:F89" si="2">E85/$E$90</f>
        <v>3.5999999999999997E-2</v>
      </c>
    </row>
    <row r="86" spans="1:6" ht="13">
      <c r="A86" s="190" t="s">
        <v>47</v>
      </c>
      <c r="B86" s="191">
        <v>3</v>
      </c>
      <c r="D86" s="190" t="s">
        <v>1978</v>
      </c>
      <c r="E86" s="191">
        <v>27</v>
      </c>
      <c r="F86" s="37">
        <f t="shared" si="2"/>
        <v>0.108</v>
      </c>
    </row>
    <row r="87" spans="1:6" ht="13">
      <c r="A87" s="190" t="s">
        <v>137</v>
      </c>
      <c r="B87" s="191">
        <v>6</v>
      </c>
      <c r="D87" s="190" t="s">
        <v>59</v>
      </c>
      <c r="E87" s="191">
        <v>49</v>
      </c>
      <c r="F87" s="37">
        <f t="shared" si="2"/>
        <v>0.19600000000000001</v>
      </c>
    </row>
    <row r="88" spans="1:6" ht="13">
      <c r="A88" s="190" t="s">
        <v>76</v>
      </c>
      <c r="B88" s="191">
        <v>43</v>
      </c>
      <c r="D88" s="190" t="s">
        <v>1979</v>
      </c>
      <c r="E88" s="191">
        <v>80</v>
      </c>
      <c r="F88" s="37">
        <f t="shared" si="2"/>
        <v>0.32</v>
      </c>
    </row>
    <row r="89" spans="1:6" ht="13">
      <c r="A89" s="190" t="s">
        <v>53</v>
      </c>
      <c r="B89" s="191">
        <v>17</v>
      </c>
      <c r="D89" s="190" t="s">
        <v>24</v>
      </c>
      <c r="E89" s="191">
        <v>85</v>
      </c>
      <c r="F89" s="37">
        <f t="shared" si="2"/>
        <v>0.34</v>
      </c>
    </row>
    <row r="90" spans="1:6" ht="13">
      <c r="A90" s="190" t="s">
        <v>1978</v>
      </c>
      <c r="B90" s="191">
        <v>2</v>
      </c>
      <c r="D90" s="192" t="s">
        <v>1968</v>
      </c>
      <c r="E90" s="193">
        <v>250</v>
      </c>
      <c r="F90" s="37">
        <f>SUM(F85:F89)</f>
        <v>1</v>
      </c>
    </row>
    <row r="91" spans="1:6" ht="13">
      <c r="A91" s="190" t="s">
        <v>66</v>
      </c>
      <c r="B91" s="191">
        <v>10</v>
      </c>
    </row>
    <row r="92" spans="1:6" ht="13">
      <c r="A92" s="190" t="s">
        <v>59</v>
      </c>
      <c r="B92" s="191">
        <v>49</v>
      </c>
    </row>
    <row r="93" spans="1:6" ht="13">
      <c r="A93" s="190" t="s">
        <v>2381</v>
      </c>
      <c r="B93" s="191">
        <v>2</v>
      </c>
    </row>
    <row r="94" spans="1:6" ht="13">
      <c r="A94" s="190" t="s">
        <v>24</v>
      </c>
      <c r="B94" s="191">
        <v>81</v>
      </c>
    </row>
    <row r="95" spans="1:6" ht="13">
      <c r="A95" s="190" t="s">
        <v>149</v>
      </c>
      <c r="B95" s="191">
        <v>10</v>
      </c>
    </row>
    <row r="96" spans="1:6" ht="13">
      <c r="A96" s="192" t="s">
        <v>1968</v>
      </c>
      <c r="B96" s="193">
        <v>250</v>
      </c>
    </row>
    <row r="100" spans="1:6" ht="13">
      <c r="A100" s="186" t="s">
        <v>15</v>
      </c>
      <c r="B100" s="187" t="s">
        <v>1980</v>
      </c>
      <c r="D100" s="186" t="s">
        <v>1914</v>
      </c>
      <c r="E100" s="187" t="s">
        <v>1981</v>
      </c>
    </row>
    <row r="101" spans="1:6" ht="13">
      <c r="A101" s="188" t="s">
        <v>54</v>
      </c>
      <c r="B101" s="189">
        <v>9</v>
      </c>
      <c r="D101" s="188" t="s">
        <v>1982</v>
      </c>
      <c r="E101" s="189">
        <v>27</v>
      </c>
    </row>
    <row r="102" spans="1:6" ht="13">
      <c r="A102" s="190" t="s">
        <v>900</v>
      </c>
      <c r="B102" s="191">
        <v>4</v>
      </c>
      <c r="D102" s="190" t="s">
        <v>1983</v>
      </c>
      <c r="E102" s="191">
        <v>61</v>
      </c>
    </row>
    <row r="103" spans="1:6" ht="13">
      <c r="A103" s="190" t="s">
        <v>437</v>
      </c>
      <c r="B103" s="191">
        <v>5</v>
      </c>
      <c r="D103" s="190" t="s">
        <v>1984</v>
      </c>
      <c r="E103" s="191">
        <v>153</v>
      </c>
    </row>
    <row r="104" spans="1:6" ht="13">
      <c r="A104" s="190" t="s">
        <v>48</v>
      </c>
      <c r="B104" s="191">
        <v>28</v>
      </c>
      <c r="D104" s="190" t="s">
        <v>1967</v>
      </c>
      <c r="E104" s="191">
        <v>9</v>
      </c>
    </row>
    <row r="105" spans="1:6" ht="13">
      <c r="A105" s="190" t="s">
        <v>205</v>
      </c>
      <c r="B105" s="191">
        <v>18</v>
      </c>
      <c r="D105" s="192" t="s">
        <v>1968</v>
      </c>
      <c r="E105" s="193">
        <v>250</v>
      </c>
    </row>
    <row r="106" spans="1:6" ht="13">
      <c r="A106" s="190" t="s">
        <v>67</v>
      </c>
      <c r="B106" s="191">
        <v>121</v>
      </c>
    </row>
    <row r="107" spans="1:6" ht="13">
      <c r="A107" s="190" t="s">
        <v>82</v>
      </c>
      <c r="B107" s="191">
        <v>33</v>
      </c>
      <c r="D107" s="38" t="s">
        <v>1988</v>
      </c>
      <c r="E107" s="39" t="s">
        <v>1972</v>
      </c>
      <c r="F107" s="39" t="s">
        <v>1964</v>
      </c>
    </row>
    <row r="108" spans="1:6" ht="13">
      <c r="A108" s="190" t="s">
        <v>87</v>
      </c>
      <c r="B108" s="191">
        <v>32</v>
      </c>
      <c r="D108" s="35" t="s">
        <v>1982</v>
      </c>
      <c r="E108" s="35">
        <v>27</v>
      </c>
      <c r="F108" s="37">
        <f t="shared" ref="F108:F111" si="3">E108/$E$112</f>
        <v>0.10424710424710425</v>
      </c>
    </row>
    <row r="109" spans="1:6" ht="13">
      <c r="A109" s="192" t="s">
        <v>1968</v>
      </c>
      <c r="B109" s="193">
        <v>250</v>
      </c>
      <c r="D109" s="35" t="s">
        <v>1983</v>
      </c>
      <c r="E109" s="35">
        <f>61+E116</f>
        <v>70</v>
      </c>
      <c r="F109" s="37">
        <f t="shared" si="3"/>
        <v>0.27027027027027029</v>
      </c>
    </row>
    <row r="110" spans="1:6" ht="13">
      <c r="D110" s="35" t="s">
        <v>1984</v>
      </c>
      <c r="E110" s="35">
        <v>153</v>
      </c>
      <c r="F110" s="37">
        <f t="shared" si="3"/>
        <v>0.59073359073359077</v>
      </c>
    </row>
    <row r="111" spans="1:6" ht="13">
      <c r="D111" s="35" t="s">
        <v>1967</v>
      </c>
      <c r="E111" s="35">
        <v>9</v>
      </c>
      <c r="F111" s="37">
        <f t="shared" si="3"/>
        <v>3.4749034749034749E-2</v>
      </c>
    </row>
    <row r="112" spans="1:6" ht="13">
      <c r="E112" s="35">
        <f>SUM(E108:E111)</f>
        <v>259</v>
      </c>
    </row>
    <row r="114" spans="1:5" ht="13">
      <c r="A114" s="186" t="s">
        <v>16</v>
      </c>
      <c r="B114" s="187" t="s">
        <v>1986</v>
      </c>
      <c r="D114" s="186" t="s">
        <v>1915</v>
      </c>
      <c r="E114" s="187" t="s">
        <v>1987</v>
      </c>
    </row>
    <row r="115" spans="1:5" ht="13">
      <c r="A115" s="188" t="s">
        <v>48</v>
      </c>
      <c r="B115" s="189">
        <v>1</v>
      </c>
      <c r="D115" s="188"/>
      <c r="E115" s="189">
        <v>241</v>
      </c>
    </row>
    <row r="116" spans="1:5" ht="13">
      <c r="A116" s="190" t="s">
        <v>82</v>
      </c>
      <c r="B116" s="191">
        <v>8</v>
      </c>
      <c r="D116" s="190" t="s">
        <v>1983</v>
      </c>
      <c r="E116" s="191">
        <v>9</v>
      </c>
    </row>
    <row r="117" spans="1:5" ht="13">
      <c r="A117" s="190" t="s">
        <v>4160</v>
      </c>
      <c r="B117" s="191"/>
      <c r="D117" s="192" t="s">
        <v>1968</v>
      </c>
      <c r="E117" s="193">
        <v>250</v>
      </c>
    </row>
    <row r="118" spans="1:5" ht="13">
      <c r="A118" s="192" t="s">
        <v>1968</v>
      </c>
      <c r="B118" s="193">
        <v>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I141"/>
  <sheetViews>
    <sheetView showGridLines="0" topLeftCell="D107" workbookViewId="0">
      <selection activeCell="I126" sqref="I126:I129"/>
    </sheetView>
  </sheetViews>
  <sheetFormatPr baseColWidth="10" defaultColWidth="14.5" defaultRowHeight="15.75" customHeight="1"/>
  <sheetData>
    <row r="1" spans="1:5" ht="15.75" customHeight="1">
      <c r="A1" s="186" t="s">
        <v>6</v>
      </c>
      <c r="B1" s="187" t="s">
        <v>1962</v>
      </c>
      <c r="D1" s="186" t="s">
        <v>1908</v>
      </c>
      <c r="E1" s="187" t="s">
        <v>1963</v>
      </c>
    </row>
    <row r="2" spans="1:5" ht="15.75" customHeight="1">
      <c r="A2" s="188" t="s">
        <v>570</v>
      </c>
      <c r="B2" s="189">
        <v>21</v>
      </c>
      <c r="D2" s="188" t="s">
        <v>1965</v>
      </c>
      <c r="E2" s="189">
        <v>21</v>
      </c>
    </row>
    <row r="3" spans="1:5" ht="15.75" customHeight="1">
      <c r="A3" s="190" t="s">
        <v>2293</v>
      </c>
      <c r="B3" s="191">
        <v>17</v>
      </c>
      <c r="D3" s="190" t="s">
        <v>1966</v>
      </c>
      <c r="E3" s="191">
        <v>38</v>
      </c>
    </row>
    <row r="4" spans="1:5" ht="15.75" customHeight="1">
      <c r="A4" s="190" t="s">
        <v>158</v>
      </c>
      <c r="B4" s="191">
        <v>27</v>
      </c>
      <c r="D4" s="190" t="s">
        <v>21</v>
      </c>
      <c r="E4" s="191">
        <v>499</v>
      </c>
    </row>
    <row r="5" spans="1:5" ht="15.75" customHeight="1">
      <c r="A5" s="190" t="s">
        <v>1438</v>
      </c>
      <c r="B5" s="191">
        <v>3</v>
      </c>
      <c r="D5" s="190" t="s">
        <v>1967</v>
      </c>
      <c r="E5" s="191">
        <v>45</v>
      </c>
    </row>
    <row r="6" spans="1:5" ht="15.75" customHeight="1">
      <c r="A6" s="190" t="s">
        <v>444</v>
      </c>
      <c r="B6" s="191">
        <v>4</v>
      </c>
      <c r="D6" s="192" t="s">
        <v>1968</v>
      </c>
      <c r="E6" s="193">
        <v>603</v>
      </c>
    </row>
    <row r="7" spans="1:5" ht="15.75" customHeight="1">
      <c r="A7" s="190" t="s">
        <v>21</v>
      </c>
      <c r="B7" s="191">
        <v>477</v>
      </c>
    </row>
    <row r="8" spans="1:5" ht="15.75" customHeight="1">
      <c r="A8" s="190" t="s">
        <v>828</v>
      </c>
      <c r="B8" s="191">
        <v>1</v>
      </c>
    </row>
    <row r="9" spans="1:5" ht="15.75" customHeight="1">
      <c r="A9" s="190" t="s">
        <v>795</v>
      </c>
      <c r="B9" s="191">
        <v>18</v>
      </c>
    </row>
    <row r="10" spans="1:5" ht="15.75" customHeight="1">
      <c r="A10" s="190" t="s">
        <v>2469</v>
      </c>
      <c r="B10" s="191">
        <v>1</v>
      </c>
    </row>
    <row r="11" spans="1:5" ht="15.75" customHeight="1">
      <c r="A11" s="190" t="s">
        <v>101</v>
      </c>
      <c r="B11" s="191">
        <v>12</v>
      </c>
    </row>
    <row r="12" spans="1:5" ht="15.75" customHeight="1">
      <c r="A12" s="190" t="s">
        <v>768</v>
      </c>
      <c r="B12" s="191">
        <v>13</v>
      </c>
    </row>
    <row r="13" spans="1:5" ht="15.75" customHeight="1">
      <c r="A13" s="190" t="s">
        <v>43</v>
      </c>
      <c r="B13" s="191">
        <v>9</v>
      </c>
    </row>
    <row r="14" spans="1:5" ht="15.75" customHeight="1">
      <c r="A14" s="192" t="s">
        <v>1968</v>
      </c>
      <c r="B14" s="193">
        <v>603</v>
      </c>
    </row>
    <row r="18" spans="1:2" ht="15.75" customHeight="1">
      <c r="A18" s="186" t="s">
        <v>7</v>
      </c>
      <c r="B18" s="187" t="s">
        <v>1969</v>
      </c>
    </row>
    <row r="19" spans="1:2" ht="15.75" customHeight="1">
      <c r="A19" s="188" t="s">
        <v>366</v>
      </c>
      <c r="B19" s="189">
        <v>1</v>
      </c>
    </row>
    <row r="20" spans="1:2" ht="15.75" customHeight="1">
      <c r="A20" s="190" t="s">
        <v>1439</v>
      </c>
      <c r="B20" s="191">
        <v>1</v>
      </c>
    </row>
    <row r="21" spans="1:2" ht="15.75" customHeight="1">
      <c r="A21" s="190" t="s">
        <v>129</v>
      </c>
      <c r="B21" s="191">
        <v>15</v>
      </c>
    </row>
    <row r="22" spans="1:2" ht="15.75" customHeight="1">
      <c r="A22" s="190" t="s">
        <v>266</v>
      </c>
      <c r="B22" s="191">
        <v>32</v>
      </c>
    </row>
    <row r="23" spans="1:2" ht="15.75" customHeight="1">
      <c r="A23" s="190" t="s">
        <v>140</v>
      </c>
      <c r="B23" s="191">
        <v>20</v>
      </c>
    </row>
    <row r="24" spans="1:2" ht="15.75" customHeight="1">
      <c r="A24" s="190" t="s">
        <v>164</v>
      </c>
      <c r="B24" s="191">
        <v>8</v>
      </c>
    </row>
    <row r="25" spans="1:2" ht="15.75" customHeight="1">
      <c r="A25" s="190" t="s">
        <v>74</v>
      </c>
      <c r="B25" s="191">
        <v>5</v>
      </c>
    </row>
    <row r="26" spans="1:2" ht="15.75" customHeight="1">
      <c r="A26" s="190" t="s">
        <v>22</v>
      </c>
      <c r="B26" s="191">
        <v>145</v>
      </c>
    </row>
    <row r="27" spans="1:2" ht="15.75" customHeight="1">
      <c r="A27" s="190" t="s">
        <v>73</v>
      </c>
      <c r="B27" s="191">
        <v>38</v>
      </c>
    </row>
    <row r="28" spans="1:2" ht="15.75" customHeight="1">
      <c r="A28" s="190" t="s">
        <v>45</v>
      </c>
      <c r="B28" s="191">
        <v>11</v>
      </c>
    </row>
    <row r="29" spans="1:2" ht="15.75" customHeight="1">
      <c r="A29" s="190" t="s">
        <v>152</v>
      </c>
      <c r="B29" s="191">
        <v>5</v>
      </c>
    </row>
    <row r="30" spans="1:2" ht="15.75" customHeight="1">
      <c r="A30" s="190" t="s">
        <v>108</v>
      </c>
      <c r="B30" s="191">
        <v>2</v>
      </c>
    </row>
    <row r="31" spans="1:2" ht="15.75" customHeight="1">
      <c r="A31" s="190" t="s">
        <v>395</v>
      </c>
      <c r="B31" s="191">
        <v>3</v>
      </c>
    </row>
    <row r="32" spans="1:2" ht="15.75" customHeight="1">
      <c r="A32" s="190" t="s">
        <v>378</v>
      </c>
      <c r="B32" s="191">
        <v>11</v>
      </c>
    </row>
    <row r="33" spans="1:2" ht="15.75" customHeight="1">
      <c r="A33" s="190" t="s">
        <v>64</v>
      </c>
      <c r="B33" s="191">
        <v>10</v>
      </c>
    </row>
    <row r="34" spans="1:2" ht="15.75" customHeight="1">
      <c r="A34" s="190" t="s">
        <v>132</v>
      </c>
      <c r="B34" s="191">
        <v>5</v>
      </c>
    </row>
    <row r="35" spans="1:2" ht="15.75" customHeight="1">
      <c r="A35" s="190" t="s">
        <v>44</v>
      </c>
      <c r="B35" s="191">
        <v>48</v>
      </c>
    </row>
    <row r="36" spans="1:2" ht="15.75" customHeight="1">
      <c r="A36" s="190" t="s">
        <v>133</v>
      </c>
      <c r="B36" s="191">
        <v>10</v>
      </c>
    </row>
    <row r="37" spans="1:2" ht="15.75" customHeight="1">
      <c r="A37" s="190" t="s">
        <v>51</v>
      </c>
      <c r="B37" s="191">
        <v>39</v>
      </c>
    </row>
    <row r="38" spans="1:2" ht="15.75" customHeight="1">
      <c r="A38" s="190" t="s">
        <v>91</v>
      </c>
      <c r="B38" s="191">
        <v>25</v>
      </c>
    </row>
    <row r="39" spans="1:2" ht="15.75" customHeight="1">
      <c r="A39" s="190" t="s">
        <v>282</v>
      </c>
      <c r="B39" s="191">
        <v>49</v>
      </c>
    </row>
    <row r="40" spans="1:2" ht="15.75" customHeight="1">
      <c r="A40" s="190" t="s">
        <v>62</v>
      </c>
      <c r="B40" s="191">
        <v>46</v>
      </c>
    </row>
    <row r="41" spans="1:2" ht="15.75" customHeight="1">
      <c r="A41" s="190" t="s">
        <v>96</v>
      </c>
      <c r="B41" s="191">
        <v>16</v>
      </c>
    </row>
    <row r="42" spans="1:2" ht="13">
      <c r="A42" s="190" t="s">
        <v>63</v>
      </c>
      <c r="B42" s="191">
        <v>17</v>
      </c>
    </row>
    <row r="43" spans="1:2" ht="13">
      <c r="A43" s="190" t="s">
        <v>79</v>
      </c>
      <c r="B43" s="191">
        <v>16</v>
      </c>
    </row>
    <row r="44" spans="1:2" ht="13">
      <c r="A44" s="190" t="s">
        <v>58</v>
      </c>
      <c r="B44" s="191">
        <v>25</v>
      </c>
    </row>
    <row r="45" spans="1:2" ht="13">
      <c r="A45" s="192" t="s">
        <v>1968</v>
      </c>
      <c r="B45" s="193">
        <v>603</v>
      </c>
    </row>
    <row r="49" spans="1:9" ht="13">
      <c r="A49" s="186" t="s">
        <v>8</v>
      </c>
      <c r="B49" s="187" t="s">
        <v>1970</v>
      </c>
      <c r="D49" s="38" t="s">
        <v>1971</v>
      </c>
      <c r="E49" s="39" t="s">
        <v>1972</v>
      </c>
      <c r="F49" s="39" t="s">
        <v>1964</v>
      </c>
      <c r="H49" s="38"/>
      <c r="I49" s="39"/>
    </row>
    <row r="50" spans="1:9" ht="13">
      <c r="A50" s="188" t="s">
        <v>129</v>
      </c>
      <c r="B50" s="189">
        <v>12</v>
      </c>
      <c r="D50" s="35" t="s">
        <v>366</v>
      </c>
      <c r="E50" s="36">
        <v>1</v>
      </c>
      <c r="F50" s="37">
        <f t="shared" ref="F50:F78" si="0">E50/$E$79</f>
        <v>1.658374792703151E-3</v>
      </c>
    </row>
    <row r="51" spans="1:9" ht="13">
      <c r="A51" s="190" t="s">
        <v>266</v>
      </c>
      <c r="B51" s="191">
        <v>17</v>
      </c>
      <c r="D51" s="35" t="s">
        <v>1439</v>
      </c>
      <c r="E51" s="36">
        <v>1</v>
      </c>
      <c r="F51" s="37">
        <f t="shared" si="0"/>
        <v>1.658374792703151E-3</v>
      </c>
    </row>
    <row r="52" spans="1:9" ht="13">
      <c r="A52" s="190" t="s">
        <v>140</v>
      </c>
      <c r="B52" s="191">
        <v>11</v>
      </c>
      <c r="D52" s="35" t="s">
        <v>129</v>
      </c>
      <c r="E52" s="36">
        <v>42</v>
      </c>
      <c r="F52" s="37">
        <f t="shared" si="0"/>
        <v>6.965174129353234E-2</v>
      </c>
    </row>
    <row r="53" spans="1:9" ht="13">
      <c r="A53" s="190" t="s">
        <v>74</v>
      </c>
      <c r="B53" s="191">
        <v>10</v>
      </c>
      <c r="D53" s="35" t="s">
        <v>266</v>
      </c>
      <c r="E53" s="36">
        <v>49</v>
      </c>
      <c r="F53" s="37">
        <f t="shared" si="0"/>
        <v>8.12603648424544E-2</v>
      </c>
    </row>
    <row r="54" spans="1:9" ht="13">
      <c r="A54" s="190" t="s">
        <v>22</v>
      </c>
      <c r="B54" s="191">
        <v>10</v>
      </c>
      <c r="D54" s="35" t="s">
        <v>140</v>
      </c>
      <c r="E54" s="36">
        <v>34</v>
      </c>
      <c r="F54" s="37">
        <f t="shared" si="0"/>
        <v>5.6384742951907131E-2</v>
      </c>
    </row>
    <row r="55" spans="1:9" ht="13">
      <c r="A55" s="190" t="s">
        <v>2409</v>
      </c>
      <c r="B55" s="191">
        <v>2</v>
      </c>
      <c r="D55" s="35" t="s">
        <v>164</v>
      </c>
      <c r="E55" s="36">
        <v>8</v>
      </c>
      <c r="F55" s="37">
        <f t="shared" si="0"/>
        <v>1.3266998341625208E-2</v>
      </c>
    </row>
    <row r="56" spans="1:9" ht="13">
      <c r="A56" s="190" t="s">
        <v>73</v>
      </c>
      <c r="B56" s="191">
        <v>11</v>
      </c>
      <c r="D56" s="35" t="s">
        <v>74</v>
      </c>
      <c r="E56" s="36">
        <v>15</v>
      </c>
      <c r="F56" s="37">
        <f t="shared" si="0"/>
        <v>2.4875621890547265E-2</v>
      </c>
    </row>
    <row r="57" spans="1:9" ht="13">
      <c r="A57" s="190" t="s">
        <v>45</v>
      </c>
      <c r="B57" s="191">
        <v>43</v>
      </c>
      <c r="D57" s="35" t="s">
        <v>2409</v>
      </c>
      <c r="E57" s="36">
        <v>2</v>
      </c>
      <c r="F57" s="37">
        <f t="shared" si="0"/>
        <v>3.3167495854063019E-3</v>
      </c>
    </row>
    <row r="58" spans="1:9" ht="13">
      <c r="A58" s="190" t="s">
        <v>2021</v>
      </c>
      <c r="B58" s="191">
        <v>1</v>
      </c>
      <c r="D58" s="35" t="s">
        <v>22</v>
      </c>
      <c r="E58" s="36">
        <v>156</v>
      </c>
      <c r="F58" s="37">
        <f t="shared" si="0"/>
        <v>0.25870646766169153</v>
      </c>
    </row>
    <row r="59" spans="1:9" ht="13">
      <c r="A59" s="190" t="s">
        <v>152</v>
      </c>
      <c r="B59" s="191">
        <v>1</v>
      </c>
      <c r="D59" s="35" t="s">
        <v>73</v>
      </c>
      <c r="E59" s="36">
        <v>51</v>
      </c>
      <c r="F59" s="37">
        <f t="shared" si="0"/>
        <v>8.45771144278607E-2</v>
      </c>
    </row>
    <row r="60" spans="1:9" ht="13">
      <c r="A60" s="190" t="s">
        <v>1173</v>
      </c>
      <c r="B60" s="191">
        <v>1</v>
      </c>
      <c r="D60" s="35" t="s">
        <v>45</v>
      </c>
      <c r="E60" s="36">
        <v>56</v>
      </c>
      <c r="F60" s="37">
        <f t="shared" si="0"/>
        <v>9.2868988391376445E-2</v>
      </c>
    </row>
    <row r="61" spans="1:9" ht="13">
      <c r="A61" s="190" t="s">
        <v>108</v>
      </c>
      <c r="B61" s="191">
        <v>1</v>
      </c>
      <c r="D61" s="35" t="s">
        <v>152</v>
      </c>
      <c r="E61" s="36">
        <v>6</v>
      </c>
      <c r="F61" s="37">
        <f t="shared" si="0"/>
        <v>9.9502487562189053E-3</v>
      </c>
    </row>
    <row r="62" spans="1:9" ht="13">
      <c r="A62" s="190" t="s">
        <v>395</v>
      </c>
      <c r="B62" s="191">
        <v>3</v>
      </c>
      <c r="D62" s="36" t="s">
        <v>1173</v>
      </c>
      <c r="E62" s="36">
        <v>1</v>
      </c>
      <c r="F62" s="37">
        <f t="shared" si="0"/>
        <v>1.658374792703151E-3</v>
      </c>
    </row>
    <row r="63" spans="1:9" ht="13">
      <c r="A63" s="190" t="s">
        <v>378</v>
      </c>
      <c r="B63" s="191">
        <v>5</v>
      </c>
      <c r="D63" s="35" t="s">
        <v>108</v>
      </c>
      <c r="E63" s="36">
        <v>3</v>
      </c>
      <c r="F63" s="37">
        <f t="shared" si="0"/>
        <v>4.9751243781094526E-3</v>
      </c>
    </row>
    <row r="64" spans="1:9" ht="13">
      <c r="A64" s="190" t="s">
        <v>64</v>
      </c>
      <c r="B64" s="191">
        <v>22</v>
      </c>
      <c r="D64" s="36" t="s">
        <v>1973</v>
      </c>
      <c r="E64" s="36">
        <v>8</v>
      </c>
      <c r="F64" s="37">
        <f t="shared" si="0"/>
        <v>1.3266998341625208E-2</v>
      </c>
    </row>
    <row r="65" spans="1:6" ht="13">
      <c r="A65" s="190" t="s">
        <v>132</v>
      </c>
      <c r="B65" s="191">
        <v>4</v>
      </c>
      <c r="D65" s="35" t="s">
        <v>378</v>
      </c>
      <c r="E65" s="36">
        <v>16</v>
      </c>
      <c r="F65" s="37">
        <f t="shared" si="0"/>
        <v>2.6533996683250415E-2</v>
      </c>
    </row>
    <row r="66" spans="1:6" ht="13">
      <c r="A66" s="190" t="s">
        <v>44</v>
      </c>
      <c r="B66" s="191">
        <v>19</v>
      </c>
      <c r="D66" s="35" t="s">
        <v>64</v>
      </c>
      <c r="E66" s="36">
        <v>43</v>
      </c>
      <c r="F66" s="37">
        <f t="shared" si="0"/>
        <v>7.1310116086235484E-2</v>
      </c>
    </row>
    <row r="67" spans="1:6" ht="13">
      <c r="A67" s="190" t="s">
        <v>133</v>
      </c>
      <c r="B67" s="191">
        <v>14</v>
      </c>
      <c r="D67" s="35" t="s">
        <v>132</v>
      </c>
      <c r="E67" s="36">
        <v>12</v>
      </c>
      <c r="F67" s="37">
        <f t="shared" si="0"/>
        <v>1.9900497512437811E-2</v>
      </c>
    </row>
    <row r="68" spans="1:6" ht="13">
      <c r="A68" s="190" t="s">
        <v>51</v>
      </c>
      <c r="B68" s="191">
        <v>43</v>
      </c>
      <c r="D68" s="35" t="s">
        <v>44</v>
      </c>
      <c r="E68" s="36">
        <v>67</v>
      </c>
      <c r="F68" s="37">
        <f t="shared" si="0"/>
        <v>0.1111111111111111</v>
      </c>
    </row>
    <row r="69" spans="1:6" ht="13">
      <c r="A69" s="190" t="s">
        <v>91</v>
      </c>
      <c r="B69" s="191">
        <v>6</v>
      </c>
      <c r="D69" s="35" t="s">
        <v>133</v>
      </c>
      <c r="E69" s="36">
        <v>27</v>
      </c>
      <c r="F69" s="37">
        <f t="shared" si="0"/>
        <v>4.4776119402985072E-2</v>
      </c>
    </row>
    <row r="70" spans="1:6" ht="13">
      <c r="A70" s="190" t="s">
        <v>282</v>
      </c>
      <c r="B70" s="191">
        <v>11</v>
      </c>
      <c r="D70" s="35" t="s">
        <v>51</v>
      </c>
      <c r="E70" s="36">
        <v>82</v>
      </c>
      <c r="F70" s="37">
        <f t="shared" si="0"/>
        <v>0.13598673300165837</v>
      </c>
    </row>
    <row r="71" spans="1:6" ht="13">
      <c r="A71" s="190" t="s">
        <v>62</v>
      </c>
      <c r="B71" s="191">
        <v>11</v>
      </c>
      <c r="D71" s="35" t="s">
        <v>91</v>
      </c>
      <c r="E71" s="36">
        <v>31</v>
      </c>
      <c r="F71" s="37">
        <f t="shared" si="0"/>
        <v>5.140961857379768E-2</v>
      </c>
    </row>
    <row r="72" spans="1:6" ht="13">
      <c r="A72" s="190" t="s">
        <v>96</v>
      </c>
      <c r="B72" s="191">
        <v>11</v>
      </c>
      <c r="D72" s="35" t="s">
        <v>282</v>
      </c>
      <c r="E72" s="36">
        <v>60</v>
      </c>
      <c r="F72" s="37">
        <f t="shared" si="0"/>
        <v>9.950248756218906E-2</v>
      </c>
    </row>
    <row r="73" spans="1:6" ht="13">
      <c r="A73" s="190" t="s">
        <v>63</v>
      </c>
      <c r="B73" s="191">
        <v>9</v>
      </c>
      <c r="D73" s="35" t="s">
        <v>62</v>
      </c>
      <c r="E73" s="36">
        <v>58</v>
      </c>
      <c r="F73" s="37">
        <f t="shared" si="0"/>
        <v>9.6185737976782759E-2</v>
      </c>
    </row>
    <row r="74" spans="1:6" ht="13">
      <c r="A74" s="190" t="s">
        <v>79</v>
      </c>
      <c r="B74" s="191">
        <v>1</v>
      </c>
      <c r="D74" s="35" t="s">
        <v>96</v>
      </c>
      <c r="E74" s="36">
        <v>27</v>
      </c>
      <c r="F74" s="37">
        <f t="shared" si="0"/>
        <v>4.4776119402985072E-2</v>
      </c>
    </row>
    <row r="75" spans="1:6" ht="13">
      <c r="A75" s="190" t="s">
        <v>58</v>
      </c>
      <c r="B75" s="191">
        <v>9</v>
      </c>
      <c r="D75" s="36" t="s">
        <v>227</v>
      </c>
      <c r="E75" s="36">
        <v>0</v>
      </c>
      <c r="F75" s="37">
        <f t="shared" si="0"/>
        <v>0</v>
      </c>
    </row>
    <row r="76" spans="1:6" ht="13">
      <c r="A76" s="190" t="s">
        <v>4160</v>
      </c>
      <c r="B76" s="191"/>
      <c r="D76" s="35" t="s">
        <v>63</v>
      </c>
      <c r="E76" s="36">
        <v>27</v>
      </c>
      <c r="F76" s="37">
        <f t="shared" si="0"/>
        <v>4.4776119402985072E-2</v>
      </c>
    </row>
    <row r="77" spans="1:6" ht="13">
      <c r="A77" s="192" t="s">
        <v>1968</v>
      </c>
      <c r="B77" s="193">
        <v>288</v>
      </c>
      <c r="D77" s="35" t="s">
        <v>79</v>
      </c>
      <c r="E77" s="36">
        <v>18</v>
      </c>
      <c r="F77" s="37">
        <f t="shared" si="0"/>
        <v>2.9850746268656716E-2</v>
      </c>
    </row>
    <row r="78" spans="1:6" ht="13">
      <c r="D78" s="35" t="s">
        <v>58</v>
      </c>
      <c r="E78" s="36">
        <v>35</v>
      </c>
      <c r="F78" s="37">
        <f t="shared" si="0"/>
        <v>5.8043117744610281E-2</v>
      </c>
    </row>
    <row r="79" spans="1:6" ht="13">
      <c r="E79" s="36">
        <v>603</v>
      </c>
    </row>
    <row r="81" spans="1:2" ht="13">
      <c r="A81" s="186" t="s">
        <v>9</v>
      </c>
      <c r="B81" s="187" t="s">
        <v>1974</v>
      </c>
    </row>
    <row r="82" spans="1:2" ht="13">
      <c r="A82" s="188" t="s">
        <v>129</v>
      </c>
      <c r="B82" s="189">
        <v>15</v>
      </c>
    </row>
    <row r="83" spans="1:2" ht="13">
      <c r="A83" s="190" t="s">
        <v>140</v>
      </c>
      <c r="B83" s="191">
        <v>3</v>
      </c>
    </row>
    <row r="84" spans="1:2" ht="13">
      <c r="A84" s="190" t="s">
        <v>22</v>
      </c>
      <c r="B84" s="191">
        <v>1</v>
      </c>
    </row>
    <row r="85" spans="1:2" ht="13">
      <c r="A85" s="190" t="s">
        <v>73</v>
      </c>
      <c r="B85" s="191">
        <v>2</v>
      </c>
    </row>
    <row r="86" spans="1:2" ht="13">
      <c r="A86" s="190" t="s">
        <v>45</v>
      </c>
      <c r="B86" s="191">
        <v>1</v>
      </c>
    </row>
    <row r="87" spans="1:2" ht="13">
      <c r="A87" s="190" t="s">
        <v>395</v>
      </c>
      <c r="B87" s="191">
        <v>2</v>
      </c>
    </row>
    <row r="88" spans="1:2" ht="13">
      <c r="A88" s="190" t="s">
        <v>64</v>
      </c>
      <c r="B88" s="191">
        <v>11</v>
      </c>
    </row>
    <row r="89" spans="1:2" ht="13">
      <c r="A89" s="190" t="s">
        <v>132</v>
      </c>
      <c r="B89" s="191">
        <v>3</v>
      </c>
    </row>
    <row r="90" spans="1:2" ht="13">
      <c r="A90" s="190" t="s">
        <v>133</v>
      </c>
      <c r="B90" s="191">
        <v>3</v>
      </c>
    </row>
    <row r="91" spans="1:2" ht="13">
      <c r="A91" s="190" t="s">
        <v>51</v>
      </c>
      <c r="B91" s="191">
        <v>2</v>
      </c>
    </row>
    <row r="92" spans="1:2" ht="13">
      <c r="A92" s="190" t="s">
        <v>62</v>
      </c>
      <c r="B92" s="191">
        <v>1</v>
      </c>
    </row>
    <row r="93" spans="1:2" ht="13">
      <c r="A93" s="190" t="s">
        <v>63</v>
      </c>
      <c r="B93" s="191">
        <v>1</v>
      </c>
    </row>
    <row r="94" spans="1:2" ht="13">
      <c r="A94" s="190" t="s">
        <v>79</v>
      </c>
      <c r="B94" s="191">
        <v>1</v>
      </c>
    </row>
    <row r="95" spans="1:2" ht="13">
      <c r="A95" s="190" t="s">
        <v>58</v>
      </c>
      <c r="B95" s="191">
        <v>1</v>
      </c>
    </row>
    <row r="96" spans="1:2" ht="13">
      <c r="A96" s="190" t="s">
        <v>4160</v>
      </c>
      <c r="B96" s="191"/>
    </row>
    <row r="97" spans="1:5" ht="13">
      <c r="A97" s="192" t="s">
        <v>1968</v>
      </c>
      <c r="B97" s="193">
        <v>47</v>
      </c>
    </row>
    <row r="101" spans="1:5" ht="13">
      <c r="A101" s="186" t="s">
        <v>14</v>
      </c>
      <c r="B101" s="187" t="s">
        <v>1975</v>
      </c>
      <c r="D101" s="186" t="s">
        <v>1913</v>
      </c>
      <c r="E101" s="187" t="s">
        <v>1976</v>
      </c>
    </row>
    <row r="102" spans="1:5" ht="13">
      <c r="A102" s="188" t="s">
        <v>81</v>
      </c>
      <c r="B102" s="189">
        <v>60</v>
      </c>
      <c r="D102" s="188" t="s">
        <v>1977</v>
      </c>
      <c r="E102" s="189">
        <v>53</v>
      </c>
    </row>
    <row r="103" spans="1:5" ht="13">
      <c r="A103" s="190" t="s">
        <v>47</v>
      </c>
      <c r="B103" s="191">
        <v>31</v>
      </c>
      <c r="D103" s="190" t="s">
        <v>1978</v>
      </c>
      <c r="E103" s="191">
        <v>86</v>
      </c>
    </row>
    <row r="104" spans="1:5" ht="13">
      <c r="A104" s="190" t="s">
        <v>137</v>
      </c>
      <c r="B104" s="191">
        <v>22</v>
      </c>
      <c r="D104" s="190" t="s">
        <v>59</v>
      </c>
      <c r="E104" s="191">
        <v>127</v>
      </c>
    </row>
    <row r="105" spans="1:5" ht="13">
      <c r="A105" s="190" t="s">
        <v>76</v>
      </c>
      <c r="B105" s="191">
        <v>54</v>
      </c>
      <c r="D105" s="190" t="s">
        <v>1979</v>
      </c>
      <c r="E105" s="191">
        <v>128</v>
      </c>
    </row>
    <row r="106" spans="1:5" ht="13">
      <c r="A106" s="190" t="s">
        <v>53</v>
      </c>
      <c r="B106" s="191">
        <v>46</v>
      </c>
      <c r="D106" s="190" t="s">
        <v>24</v>
      </c>
      <c r="E106" s="191">
        <v>209</v>
      </c>
    </row>
    <row r="107" spans="1:5" ht="13">
      <c r="A107" s="190" t="s">
        <v>1978</v>
      </c>
      <c r="B107" s="191">
        <v>2</v>
      </c>
      <c r="D107" s="192" t="s">
        <v>1968</v>
      </c>
      <c r="E107" s="193">
        <v>603</v>
      </c>
    </row>
    <row r="108" spans="1:5" ht="13">
      <c r="A108" s="190" t="s">
        <v>66</v>
      </c>
      <c r="B108" s="191">
        <v>40</v>
      </c>
    </row>
    <row r="109" spans="1:5" ht="13">
      <c r="A109" s="190" t="s">
        <v>59</v>
      </c>
      <c r="B109" s="191">
        <v>127</v>
      </c>
    </row>
    <row r="110" spans="1:5" ht="13">
      <c r="A110" s="190" t="s">
        <v>2381</v>
      </c>
      <c r="B110" s="191">
        <v>2</v>
      </c>
    </row>
    <row r="111" spans="1:5" ht="13">
      <c r="A111" s="190" t="s">
        <v>24</v>
      </c>
      <c r="B111" s="191">
        <v>205</v>
      </c>
    </row>
    <row r="112" spans="1:5" ht="13">
      <c r="A112" s="190" t="s">
        <v>149</v>
      </c>
      <c r="B112" s="191">
        <v>14</v>
      </c>
    </row>
    <row r="113" spans="1:9" ht="13">
      <c r="A113" s="192" t="s">
        <v>1968</v>
      </c>
      <c r="B113" s="193">
        <v>603</v>
      </c>
    </row>
    <row r="117" spans="1:9" ht="13">
      <c r="A117" s="186" t="s">
        <v>15</v>
      </c>
      <c r="B117" s="187" t="s">
        <v>1980</v>
      </c>
      <c r="D117" s="186" t="s">
        <v>1914</v>
      </c>
      <c r="E117" s="187" t="s">
        <v>1981</v>
      </c>
    </row>
    <row r="118" spans="1:9" ht="13">
      <c r="A118" s="188" t="s">
        <v>25</v>
      </c>
      <c r="B118" s="189">
        <v>4</v>
      </c>
      <c r="D118" s="188" t="s">
        <v>1982</v>
      </c>
      <c r="E118" s="189">
        <v>56</v>
      </c>
    </row>
    <row r="119" spans="1:9" ht="13">
      <c r="A119" s="190" t="s">
        <v>54</v>
      </c>
      <c r="B119" s="191">
        <v>14</v>
      </c>
      <c r="D119" s="190" t="s">
        <v>1983</v>
      </c>
      <c r="E119" s="191">
        <v>112</v>
      </c>
    </row>
    <row r="120" spans="1:9" ht="13">
      <c r="A120" s="190" t="s">
        <v>900</v>
      </c>
      <c r="B120" s="191">
        <v>20</v>
      </c>
      <c r="D120" s="190" t="s">
        <v>1984</v>
      </c>
      <c r="E120" s="191">
        <v>205</v>
      </c>
    </row>
    <row r="121" spans="1:9" ht="13">
      <c r="A121" s="190" t="s">
        <v>437</v>
      </c>
      <c r="B121" s="191">
        <v>5</v>
      </c>
      <c r="D121" s="190" t="s">
        <v>1967</v>
      </c>
      <c r="E121" s="191">
        <v>14</v>
      </c>
    </row>
    <row r="122" spans="1:9" ht="13">
      <c r="A122" s="190" t="s">
        <v>48</v>
      </c>
      <c r="B122" s="191">
        <v>98</v>
      </c>
      <c r="D122" s="190" t="s">
        <v>4160</v>
      </c>
      <c r="E122" s="191"/>
    </row>
    <row r="123" spans="1:9" ht="13">
      <c r="A123" s="190" t="s">
        <v>205</v>
      </c>
      <c r="B123" s="191">
        <v>84</v>
      </c>
      <c r="D123" s="192" t="s">
        <v>1968</v>
      </c>
      <c r="E123" s="193">
        <v>387</v>
      </c>
    </row>
    <row r="124" spans="1:9" ht="13">
      <c r="A124" s="190" t="s">
        <v>67</v>
      </c>
      <c r="B124" s="191">
        <v>267</v>
      </c>
    </row>
    <row r="125" spans="1:9" ht="13">
      <c r="A125" s="190" t="s">
        <v>1089</v>
      </c>
      <c r="B125" s="191">
        <v>1</v>
      </c>
      <c r="H125" s="38" t="s">
        <v>1988</v>
      </c>
      <c r="I125" s="39" t="s">
        <v>1972</v>
      </c>
    </row>
    <row r="126" spans="1:9" ht="13">
      <c r="A126" s="190" t="s">
        <v>82</v>
      </c>
      <c r="B126" s="191">
        <v>76</v>
      </c>
      <c r="H126" s="35" t="s">
        <v>1982</v>
      </c>
      <c r="I126" s="35">
        <f t="shared" ref="I126:I127" si="1">SUM(E119,E135)</f>
        <v>118</v>
      </c>
    </row>
    <row r="127" spans="1:9" ht="13">
      <c r="A127" s="190" t="s">
        <v>87</v>
      </c>
      <c r="B127" s="191">
        <v>32</v>
      </c>
      <c r="H127" s="35" t="s">
        <v>1983</v>
      </c>
      <c r="I127" s="35">
        <f t="shared" si="1"/>
        <v>227</v>
      </c>
    </row>
    <row r="128" spans="1:9" ht="13">
      <c r="A128" s="190" t="s">
        <v>4160</v>
      </c>
      <c r="B128" s="191"/>
      <c r="H128" s="35" t="s">
        <v>1984</v>
      </c>
      <c r="I128" s="36">
        <v>205</v>
      </c>
    </row>
    <row r="129" spans="1:9" ht="13">
      <c r="A129" s="192" t="s">
        <v>1968</v>
      </c>
      <c r="B129" s="193">
        <v>601</v>
      </c>
      <c r="H129" s="35" t="s">
        <v>1967</v>
      </c>
      <c r="I129" s="35">
        <f>SUM(E122,E137)</f>
        <v>16</v>
      </c>
    </row>
    <row r="130" spans="1:9" ht="13">
      <c r="I130" s="35">
        <f>SUM(I126:I129)</f>
        <v>566</v>
      </c>
    </row>
    <row r="133" spans="1:9" ht="13">
      <c r="A133" s="186" t="s">
        <v>16</v>
      </c>
      <c r="B133" s="187" t="s">
        <v>1986</v>
      </c>
      <c r="D133" s="186" t="s">
        <v>1915</v>
      </c>
      <c r="E133" s="187" t="s">
        <v>1987</v>
      </c>
    </row>
    <row r="134" spans="1:9" ht="13">
      <c r="A134" s="188" t="s">
        <v>25</v>
      </c>
      <c r="B134" s="189">
        <v>12</v>
      </c>
      <c r="D134" s="188"/>
      <c r="E134" s="189">
        <v>559</v>
      </c>
    </row>
    <row r="135" spans="1:9" ht="13">
      <c r="A135" s="190" t="s">
        <v>900</v>
      </c>
      <c r="B135" s="191">
        <v>3</v>
      </c>
      <c r="D135" s="190" t="s">
        <v>1982</v>
      </c>
      <c r="E135" s="191">
        <v>6</v>
      </c>
    </row>
    <row r="136" spans="1:9" ht="13">
      <c r="A136" s="190" t="s">
        <v>48</v>
      </c>
      <c r="B136" s="191">
        <v>7</v>
      </c>
      <c r="D136" s="190" t="s">
        <v>1983</v>
      </c>
      <c r="E136" s="191">
        <v>22</v>
      </c>
    </row>
    <row r="137" spans="1:9" ht="13">
      <c r="A137" s="190" t="s">
        <v>205</v>
      </c>
      <c r="B137" s="191">
        <v>6</v>
      </c>
      <c r="D137" s="190" t="s">
        <v>1967</v>
      </c>
      <c r="E137" s="191">
        <v>16</v>
      </c>
    </row>
    <row r="138" spans="1:9" ht="13">
      <c r="A138" s="190" t="s">
        <v>1089</v>
      </c>
      <c r="B138" s="191">
        <v>1</v>
      </c>
      <c r="D138" s="192" t="s">
        <v>1968</v>
      </c>
      <c r="E138" s="193">
        <v>603</v>
      </c>
    </row>
    <row r="139" spans="1:9" ht="13">
      <c r="A139" s="190" t="s">
        <v>82</v>
      </c>
      <c r="B139" s="191">
        <v>15</v>
      </c>
    </row>
    <row r="140" spans="1:9" ht="13">
      <c r="A140" s="190" t="s">
        <v>4160</v>
      </c>
      <c r="B140" s="191"/>
    </row>
    <row r="141" spans="1:9" ht="13">
      <c r="A141" s="192" t="s">
        <v>1968</v>
      </c>
      <c r="B141" s="193">
        <v>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L1053"/>
  <sheetViews>
    <sheetView tabSelected="1" workbookViewId="0">
      <pane ySplit="1" topLeftCell="A2" activePane="bottomLeft" state="frozen"/>
      <selection pane="bottomLeft" activeCell="A139" sqref="A139:XFD140"/>
    </sheetView>
  </sheetViews>
  <sheetFormatPr baseColWidth="10" defaultColWidth="14.5" defaultRowHeight="15.75" customHeight="1"/>
  <cols>
    <col min="1" max="1" width="16.1640625" customWidth="1"/>
    <col min="6" max="6" width="16.83203125" customWidth="1"/>
    <col min="18" max="18" width="62.33203125" customWidth="1"/>
    <col min="20" max="20" width="98.5" customWidth="1"/>
  </cols>
  <sheetData>
    <row r="1" spans="1:38" ht="21"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135" t="s">
        <v>17</v>
      </c>
      <c r="S1" s="3" t="s">
        <v>18</v>
      </c>
      <c r="T1" s="2" t="s">
        <v>19</v>
      </c>
      <c r="U1" s="136"/>
      <c r="V1" s="136"/>
      <c r="W1" s="136"/>
      <c r="X1" s="136"/>
      <c r="Y1" s="136"/>
      <c r="Z1" s="136"/>
      <c r="AA1" s="136"/>
      <c r="AB1" s="136"/>
      <c r="AC1" s="136"/>
      <c r="AD1" s="136"/>
      <c r="AE1" s="136"/>
      <c r="AF1" s="136"/>
      <c r="AG1" s="136"/>
      <c r="AH1" s="136"/>
      <c r="AI1" s="136"/>
      <c r="AJ1" s="136"/>
      <c r="AK1" s="136"/>
      <c r="AL1" s="136"/>
    </row>
    <row r="2" spans="1:38" ht="20.25" customHeight="1">
      <c r="A2" s="137">
        <v>44193</v>
      </c>
      <c r="B2" s="138" t="s">
        <v>3617</v>
      </c>
      <c r="C2" s="14">
        <v>40.536670000000001</v>
      </c>
      <c r="D2" s="15">
        <v>70.939964000000003</v>
      </c>
      <c r="E2" s="138">
        <v>15</v>
      </c>
      <c r="F2" s="138">
        <v>0</v>
      </c>
      <c r="G2" s="9" t="s">
        <v>101</v>
      </c>
      <c r="H2" s="9" t="s">
        <v>79</v>
      </c>
      <c r="I2" s="9"/>
      <c r="J2" s="9"/>
      <c r="K2" s="32"/>
      <c r="L2" s="32"/>
      <c r="M2" s="138" t="s">
        <v>159</v>
      </c>
      <c r="N2" s="138"/>
      <c r="O2" s="9" t="s">
        <v>59</v>
      </c>
      <c r="P2" s="9" t="s">
        <v>82</v>
      </c>
      <c r="Q2" s="10"/>
      <c r="R2" s="29" t="s">
        <v>3618</v>
      </c>
      <c r="S2" s="12" t="s">
        <v>27</v>
      </c>
      <c r="T2" s="6" t="s">
        <v>3619</v>
      </c>
      <c r="U2" s="32"/>
      <c r="V2" s="32"/>
      <c r="W2" s="32"/>
      <c r="X2" s="32"/>
      <c r="Y2" s="32"/>
      <c r="Z2" s="32"/>
      <c r="AA2" s="32"/>
      <c r="AB2" s="32"/>
      <c r="AC2" s="32"/>
      <c r="AD2" s="32"/>
      <c r="AE2" s="32"/>
      <c r="AF2" s="32"/>
      <c r="AG2" s="32"/>
      <c r="AH2" s="32"/>
      <c r="AI2" s="32"/>
      <c r="AJ2" s="32"/>
      <c r="AK2" s="32"/>
      <c r="AL2" s="32"/>
    </row>
    <row r="3" spans="1:38" ht="20.25" customHeight="1">
      <c r="A3" s="137">
        <v>44192</v>
      </c>
      <c r="B3" s="138" t="s">
        <v>3620</v>
      </c>
      <c r="C3" s="17">
        <v>37.472295028620003</v>
      </c>
      <c r="D3" s="15">
        <v>66.923373981368599</v>
      </c>
      <c r="E3" s="138">
        <v>50</v>
      </c>
      <c r="F3" s="138">
        <v>0</v>
      </c>
      <c r="G3" s="9" t="s">
        <v>101</v>
      </c>
      <c r="H3" s="9" t="s">
        <v>79</v>
      </c>
      <c r="I3" s="9"/>
      <c r="J3" s="9"/>
      <c r="K3" s="32"/>
      <c r="L3" s="32"/>
      <c r="M3" s="138" t="s">
        <v>159</v>
      </c>
      <c r="N3" s="138"/>
      <c r="O3" s="9" t="s">
        <v>59</v>
      </c>
      <c r="P3" s="9" t="s">
        <v>82</v>
      </c>
      <c r="Q3" s="10"/>
      <c r="R3" s="29" t="s">
        <v>3621</v>
      </c>
      <c r="S3" s="12" t="s">
        <v>27</v>
      </c>
      <c r="T3" s="6" t="s">
        <v>3622</v>
      </c>
      <c r="U3" s="32"/>
      <c r="V3" s="32"/>
      <c r="W3" s="32"/>
      <c r="X3" s="32"/>
      <c r="Y3" s="32"/>
      <c r="Z3" s="32"/>
      <c r="AA3" s="32"/>
      <c r="AB3" s="32"/>
      <c r="AC3" s="32"/>
      <c r="AD3" s="32"/>
      <c r="AE3" s="32"/>
      <c r="AF3" s="32"/>
      <c r="AG3" s="32"/>
      <c r="AH3" s="32"/>
      <c r="AI3" s="32"/>
      <c r="AJ3" s="32"/>
      <c r="AK3" s="32"/>
      <c r="AL3" s="32"/>
    </row>
    <row r="4" spans="1:38" ht="20.25" customHeight="1">
      <c r="A4" s="137">
        <v>44191</v>
      </c>
      <c r="B4" s="15" t="s">
        <v>3623</v>
      </c>
      <c r="C4" s="8">
        <v>41.293685000000004</v>
      </c>
      <c r="D4" s="15">
        <v>69.222695000000002</v>
      </c>
      <c r="E4" s="138">
        <v>10</v>
      </c>
      <c r="F4" s="138">
        <v>0</v>
      </c>
      <c r="G4" s="9" t="s">
        <v>768</v>
      </c>
      <c r="H4" s="9" t="s">
        <v>96</v>
      </c>
      <c r="I4" s="9" t="s">
        <v>74</v>
      </c>
      <c r="J4" s="9"/>
      <c r="K4" s="32"/>
      <c r="L4" s="32"/>
      <c r="M4" s="138" t="s">
        <v>354</v>
      </c>
      <c r="N4" s="138" t="s">
        <v>3624</v>
      </c>
      <c r="O4" s="9" t="s">
        <v>81</v>
      </c>
      <c r="P4" s="9" t="s">
        <v>67</v>
      </c>
      <c r="Q4" s="10"/>
      <c r="R4" s="29" t="s">
        <v>3625</v>
      </c>
      <c r="S4" s="12" t="s">
        <v>27</v>
      </c>
      <c r="T4" s="6" t="s">
        <v>3626</v>
      </c>
      <c r="U4" s="32"/>
      <c r="V4" s="32"/>
      <c r="W4" s="32"/>
      <c r="X4" s="32"/>
      <c r="Y4" s="32"/>
      <c r="Z4" s="32"/>
      <c r="AA4" s="32"/>
      <c r="AB4" s="32"/>
      <c r="AC4" s="32"/>
      <c r="AD4" s="32"/>
      <c r="AE4" s="32"/>
      <c r="AF4" s="32"/>
      <c r="AG4" s="32"/>
      <c r="AH4" s="32"/>
      <c r="AI4" s="32"/>
      <c r="AJ4" s="32"/>
      <c r="AK4" s="32"/>
      <c r="AL4" s="32"/>
    </row>
    <row r="5" spans="1:38" ht="20.25" customHeight="1">
      <c r="A5" s="137">
        <v>44189</v>
      </c>
      <c r="B5" s="15" t="s">
        <v>3627</v>
      </c>
      <c r="C5" s="17">
        <v>39.5393984664911</v>
      </c>
      <c r="D5" s="15">
        <v>66.729541647185897</v>
      </c>
      <c r="E5" s="138">
        <v>100</v>
      </c>
      <c r="F5" s="138">
        <v>0</v>
      </c>
      <c r="G5" s="9" t="s">
        <v>21</v>
      </c>
      <c r="H5" s="9" t="s">
        <v>282</v>
      </c>
      <c r="I5" s="9" t="s">
        <v>44</v>
      </c>
      <c r="J5" s="9"/>
      <c r="K5" s="32"/>
      <c r="L5" s="32"/>
      <c r="M5" s="138" t="s">
        <v>159</v>
      </c>
      <c r="N5" s="138" t="s">
        <v>490</v>
      </c>
      <c r="O5" s="9" t="s">
        <v>59</v>
      </c>
      <c r="P5" s="9" t="s">
        <v>87</v>
      </c>
      <c r="Q5" s="10"/>
      <c r="R5" s="29" t="s">
        <v>3628</v>
      </c>
      <c r="S5" s="12" t="s">
        <v>27</v>
      </c>
      <c r="T5" s="6" t="s">
        <v>3629</v>
      </c>
      <c r="U5" s="32"/>
      <c r="V5" s="32"/>
      <c r="W5" s="32"/>
      <c r="X5" s="32"/>
      <c r="Y5" s="32"/>
      <c r="Z5" s="32"/>
      <c r="AA5" s="32"/>
      <c r="AB5" s="32"/>
      <c r="AC5" s="32"/>
      <c r="AD5" s="32"/>
      <c r="AE5" s="32"/>
      <c r="AF5" s="32"/>
      <c r="AG5" s="32"/>
      <c r="AH5" s="32"/>
      <c r="AI5" s="32"/>
      <c r="AJ5" s="32"/>
      <c r="AK5" s="32"/>
      <c r="AL5" s="32"/>
    </row>
    <row r="6" spans="1:38" ht="20.25" customHeight="1">
      <c r="A6" s="137">
        <v>44182</v>
      </c>
      <c r="B6" s="138" t="s">
        <v>3630</v>
      </c>
      <c r="C6" s="17">
        <v>42.467460442363397</v>
      </c>
      <c r="D6" s="17">
        <v>59.6147281716636</v>
      </c>
      <c r="E6" s="138">
        <v>20</v>
      </c>
      <c r="F6" s="138">
        <v>0</v>
      </c>
      <c r="G6" s="9" t="s">
        <v>101</v>
      </c>
      <c r="H6" s="9" t="s">
        <v>44</v>
      </c>
      <c r="I6" s="9"/>
      <c r="J6" s="9"/>
      <c r="K6" s="32"/>
      <c r="L6" s="32"/>
      <c r="M6" s="138" t="s">
        <v>159</v>
      </c>
      <c r="N6" s="138"/>
      <c r="O6" s="9" t="s">
        <v>59</v>
      </c>
      <c r="P6" s="9" t="s">
        <v>82</v>
      </c>
      <c r="Q6" s="10"/>
      <c r="R6" s="29" t="s">
        <v>3631</v>
      </c>
      <c r="S6" s="12" t="s">
        <v>27</v>
      </c>
      <c r="T6" s="6" t="s">
        <v>3632</v>
      </c>
      <c r="U6" s="32"/>
      <c r="V6" s="32"/>
      <c r="W6" s="32"/>
      <c r="X6" s="32"/>
      <c r="Y6" s="32"/>
      <c r="Z6" s="32"/>
      <c r="AA6" s="32"/>
      <c r="AB6" s="32"/>
      <c r="AC6" s="32"/>
      <c r="AD6" s="32"/>
      <c r="AE6" s="32"/>
      <c r="AF6" s="32"/>
      <c r="AG6" s="32"/>
      <c r="AH6" s="32"/>
      <c r="AI6" s="32"/>
      <c r="AJ6" s="32"/>
      <c r="AK6" s="32"/>
      <c r="AL6" s="32"/>
    </row>
    <row r="7" spans="1:38" ht="20.25" customHeight="1">
      <c r="A7" s="137">
        <v>44177</v>
      </c>
      <c r="B7" s="138" t="s">
        <v>3633</v>
      </c>
      <c r="C7" s="17">
        <v>40.762216221467703</v>
      </c>
      <c r="D7" s="15">
        <v>72.350834158218206</v>
      </c>
      <c r="E7" s="138">
        <v>20</v>
      </c>
      <c r="F7" s="138">
        <v>0</v>
      </c>
      <c r="G7" s="9" t="s">
        <v>101</v>
      </c>
      <c r="H7" s="9" t="s">
        <v>79</v>
      </c>
      <c r="I7" s="9"/>
      <c r="J7" s="9"/>
      <c r="K7" s="32"/>
      <c r="L7" s="32"/>
      <c r="M7" s="138" t="s">
        <v>159</v>
      </c>
      <c r="N7" s="138"/>
      <c r="O7" s="9" t="s">
        <v>59</v>
      </c>
      <c r="P7" s="9" t="s">
        <v>82</v>
      </c>
      <c r="Q7" s="10"/>
      <c r="R7" s="29" t="s">
        <v>3634</v>
      </c>
      <c r="S7" s="12" t="s">
        <v>27</v>
      </c>
      <c r="T7" s="6" t="s">
        <v>3635</v>
      </c>
      <c r="U7" s="32"/>
      <c r="V7" s="32"/>
      <c r="W7" s="32"/>
      <c r="X7" s="32"/>
      <c r="Y7" s="32"/>
      <c r="Z7" s="32"/>
      <c r="AA7" s="32"/>
      <c r="AB7" s="32"/>
      <c r="AC7" s="32"/>
      <c r="AD7" s="32"/>
      <c r="AE7" s="32"/>
      <c r="AF7" s="32"/>
      <c r="AG7" s="32"/>
      <c r="AH7" s="32"/>
      <c r="AI7" s="32"/>
      <c r="AJ7" s="32"/>
      <c r="AK7" s="32"/>
      <c r="AL7" s="32"/>
    </row>
    <row r="8" spans="1:38" ht="20.25" customHeight="1">
      <c r="A8" s="137">
        <v>44175</v>
      </c>
      <c r="B8" s="138" t="s">
        <v>3633</v>
      </c>
      <c r="C8" s="17">
        <v>40.783293</v>
      </c>
      <c r="D8" s="17">
        <v>72.332040000000006</v>
      </c>
      <c r="E8" s="138">
        <v>50</v>
      </c>
      <c r="F8" s="138">
        <v>0</v>
      </c>
      <c r="G8" s="9" t="s">
        <v>101</v>
      </c>
      <c r="H8" s="9" t="s">
        <v>79</v>
      </c>
      <c r="I8" s="9"/>
      <c r="J8" s="9"/>
      <c r="K8" s="32"/>
      <c r="L8" s="32"/>
      <c r="M8" s="138" t="s">
        <v>3636</v>
      </c>
      <c r="N8" s="138" t="s">
        <v>175</v>
      </c>
      <c r="O8" s="9" t="s">
        <v>59</v>
      </c>
      <c r="P8" s="9" t="s">
        <v>48</v>
      </c>
      <c r="Q8" s="10"/>
      <c r="R8" s="29" t="s">
        <v>3637</v>
      </c>
      <c r="S8" s="12" t="s">
        <v>27</v>
      </c>
      <c r="T8" s="6" t="s">
        <v>3638</v>
      </c>
      <c r="U8" s="32"/>
      <c r="V8" s="32"/>
      <c r="W8" s="32"/>
      <c r="X8" s="32"/>
      <c r="Y8" s="32"/>
      <c r="Z8" s="32"/>
      <c r="AA8" s="32"/>
      <c r="AB8" s="32"/>
      <c r="AC8" s="32"/>
      <c r="AD8" s="32"/>
      <c r="AE8" s="32"/>
      <c r="AF8" s="32"/>
      <c r="AG8" s="32"/>
      <c r="AH8" s="32"/>
      <c r="AI8" s="32"/>
      <c r="AJ8" s="32"/>
      <c r="AK8" s="32"/>
      <c r="AL8" s="32"/>
    </row>
    <row r="9" spans="1:38" ht="20.25" customHeight="1">
      <c r="A9" s="5">
        <v>44174</v>
      </c>
      <c r="B9" s="6" t="s">
        <v>3639</v>
      </c>
      <c r="C9" s="17">
        <v>39.495871999999999</v>
      </c>
      <c r="D9" s="17">
        <v>63.856634</v>
      </c>
      <c r="E9" s="138">
        <v>20</v>
      </c>
      <c r="F9" s="138">
        <v>0</v>
      </c>
      <c r="G9" s="9" t="s">
        <v>101</v>
      </c>
      <c r="H9" s="9" t="s">
        <v>79</v>
      </c>
      <c r="I9" s="139"/>
      <c r="J9" s="139"/>
      <c r="K9" s="140"/>
      <c r="L9" s="140"/>
      <c r="M9" s="138" t="s">
        <v>3640</v>
      </c>
      <c r="N9" s="138" t="s">
        <v>175</v>
      </c>
      <c r="O9" s="9" t="s">
        <v>81</v>
      </c>
      <c r="P9" s="9" t="s">
        <v>82</v>
      </c>
      <c r="Q9" s="141"/>
      <c r="R9" s="111" t="s">
        <v>3641</v>
      </c>
      <c r="S9" s="12" t="s">
        <v>98</v>
      </c>
      <c r="T9" s="6" t="s">
        <v>3642</v>
      </c>
      <c r="U9" s="140"/>
      <c r="V9" s="140"/>
      <c r="W9" s="140"/>
      <c r="X9" s="140"/>
      <c r="Y9" s="140"/>
      <c r="Z9" s="140"/>
      <c r="AA9" s="140"/>
      <c r="AB9" s="140"/>
      <c r="AC9" s="140"/>
      <c r="AD9" s="140"/>
      <c r="AE9" s="140"/>
      <c r="AF9" s="140"/>
      <c r="AG9" s="140"/>
      <c r="AH9" s="140"/>
      <c r="AI9" s="140"/>
      <c r="AJ9" s="140"/>
      <c r="AK9" s="140"/>
      <c r="AL9" s="140"/>
    </row>
    <row r="10" spans="1:38" ht="20.25" customHeight="1">
      <c r="A10" s="5">
        <v>44174</v>
      </c>
      <c r="B10" s="6" t="s">
        <v>3643</v>
      </c>
      <c r="C10" s="17">
        <v>40.081726000000003</v>
      </c>
      <c r="D10" s="17">
        <v>64.650889000000006</v>
      </c>
      <c r="E10" s="138" t="s">
        <v>87</v>
      </c>
      <c r="F10" s="138">
        <v>0</v>
      </c>
      <c r="G10" s="9" t="s">
        <v>101</v>
      </c>
      <c r="H10" s="9" t="s">
        <v>79</v>
      </c>
      <c r="I10" s="139"/>
      <c r="J10" s="139"/>
      <c r="K10" s="140"/>
      <c r="L10" s="140"/>
      <c r="M10" s="138" t="s">
        <v>3640</v>
      </c>
      <c r="N10" s="138" t="s">
        <v>175</v>
      </c>
      <c r="O10" s="9" t="s">
        <v>81</v>
      </c>
      <c r="P10" s="9" t="s">
        <v>82</v>
      </c>
      <c r="Q10" s="141"/>
      <c r="R10" s="111" t="s">
        <v>3641</v>
      </c>
      <c r="S10" s="12" t="s">
        <v>98</v>
      </c>
      <c r="T10" s="6" t="s">
        <v>3644</v>
      </c>
      <c r="U10" s="140"/>
      <c r="V10" s="140"/>
      <c r="W10" s="140"/>
      <c r="X10" s="140"/>
      <c r="Y10" s="140"/>
      <c r="Z10" s="140"/>
      <c r="AA10" s="140"/>
      <c r="AB10" s="140"/>
      <c r="AC10" s="140"/>
      <c r="AD10" s="140"/>
      <c r="AE10" s="140"/>
      <c r="AF10" s="140"/>
      <c r="AG10" s="140"/>
      <c r="AH10" s="140"/>
      <c r="AI10" s="140"/>
      <c r="AJ10" s="140"/>
      <c r="AK10" s="140"/>
      <c r="AL10" s="140"/>
    </row>
    <row r="11" spans="1:38" ht="20.25" customHeight="1">
      <c r="A11" s="137">
        <v>44174</v>
      </c>
      <c r="B11" s="138" t="s">
        <v>3645</v>
      </c>
      <c r="C11" s="17">
        <v>39.773189000000002</v>
      </c>
      <c r="D11" s="17">
        <v>64.386763000000002</v>
      </c>
      <c r="E11" s="138">
        <v>35</v>
      </c>
      <c r="F11" s="138">
        <v>0</v>
      </c>
      <c r="G11" s="9" t="s">
        <v>101</v>
      </c>
      <c r="H11" s="9" t="s">
        <v>79</v>
      </c>
      <c r="I11" s="9"/>
      <c r="J11" s="9"/>
      <c r="K11" s="32"/>
      <c r="L11" s="32"/>
      <c r="M11" s="138" t="s">
        <v>3646</v>
      </c>
      <c r="N11" s="138"/>
      <c r="O11" s="9" t="s">
        <v>59</v>
      </c>
      <c r="P11" s="9" t="s">
        <v>48</v>
      </c>
      <c r="Q11" s="10"/>
      <c r="R11" s="29" t="s">
        <v>3647</v>
      </c>
      <c r="S11" s="12" t="s">
        <v>27</v>
      </c>
      <c r="T11" s="6" t="s">
        <v>3648</v>
      </c>
      <c r="U11" s="32"/>
      <c r="V11" s="32"/>
      <c r="W11" s="32"/>
      <c r="X11" s="32"/>
      <c r="Y11" s="32"/>
      <c r="Z11" s="32"/>
      <c r="AA11" s="32"/>
      <c r="AB11" s="32"/>
      <c r="AC11" s="32"/>
      <c r="AD11" s="32"/>
      <c r="AE11" s="32"/>
      <c r="AF11" s="32"/>
      <c r="AG11" s="32"/>
      <c r="AH11" s="32"/>
      <c r="AI11" s="32"/>
      <c r="AJ11" s="32"/>
      <c r="AK11" s="32"/>
      <c r="AL11" s="32"/>
    </row>
    <row r="12" spans="1:38" ht="20.25" customHeight="1">
      <c r="A12" s="5">
        <v>44173</v>
      </c>
      <c r="B12" s="6" t="s">
        <v>3649</v>
      </c>
      <c r="C12" s="17">
        <v>38.4647747778072</v>
      </c>
      <c r="D12" s="15">
        <v>65.787174058110395</v>
      </c>
      <c r="E12" s="138">
        <v>30</v>
      </c>
      <c r="F12" s="138">
        <v>0</v>
      </c>
      <c r="G12" s="9" t="s">
        <v>43</v>
      </c>
      <c r="H12" s="9" t="s">
        <v>44</v>
      </c>
      <c r="I12" s="139"/>
      <c r="J12" s="139"/>
      <c r="K12" s="140"/>
      <c r="L12" s="140"/>
      <c r="M12" s="138" t="s">
        <v>3650</v>
      </c>
      <c r="N12" s="142"/>
      <c r="O12" s="9" t="s">
        <v>81</v>
      </c>
      <c r="P12" s="9" t="s">
        <v>48</v>
      </c>
      <c r="Q12" s="9" t="s">
        <v>82</v>
      </c>
      <c r="R12" s="11" t="s">
        <v>3651</v>
      </c>
      <c r="S12" s="12" t="s">
        <v>27</v>
      </c>
      <c r="T12" s="6" t="s">
        <v>3652</v>
      </c>
      <c r="U12" s="140"/>
      <c r="V12" s="140"/>
      <c r="W12" s="140"/>
      <c r="X12" s="140"/>
      <c r="Y12" s="140"/>
      <c r="Z12" s="140"/>
      <c r="AA12" s="140"/>
      <c r="AB12" s="140"/>
      <c r="AC12" s="140"/>
      <c r="AD12" s="140"/>
      <c r="AE12" s="140"/>
      <c r="AF12" s="140"/>
      <c r="AG12" s="140"/>
      <c r="AH12" s="140"/>
      <c r="AI12" s="140"/>
      <c r="AJ12" s="140"/>
      <c r="AK12" s="140"/>
      <c r="AL12" s="140"/>
    </row>
    <row r="13" spans="1:38" ht="20.25" customHeight="1">
      <c r="A13" s="5">
        <v>44171</v>
      </c>
      <c r="B13" s="6" t="s">
        <v>3653</v>
      </c>
      <c r="C13" s="17">
        <v>41.358038000000001</v>
      </c>
      <c r="D13" s="17">
        <v>69.218435999999997</v>
      </c>
      <c r="E13" s="138">
        <v>10</v>
      </c>
      <c r="F13" s="138">
        <v>0</v>
      </c>
      <c r="G13" s="9" t="s">
        <v>21</v>
      </c>
      <c r="H13" s="9" t="s">
        <v>96</v>
      </c>
      <c r="I13" s="9" t="s">
        <v>74</v>
      </c>
      <c r="J13" s="139"/>
      <c r="K13" s="140"/>
      <c r="L13" s="140"/>
      <c r="M13" s="138" t="s">
        <v>3654</v>
      </c>
      <c r="N13" s="142"/>
      <c r="O13" s="9" t="s">
        <v>81</v>
      </c>
      <c r="P13" s="9" t="s">
        <v>87</v>
      </c>
      <c r="Q13" s="9"/>
      <c r="R13" s="111" t="s">
        <v>3655</v>
      </c>
      <c r="S13" s="12" t="s">
        <v>98</v>
      </c>
      <c r="T13" s="6" t="s">
        <v>3656</v>
      </c>
      <c r="U13" s="140"/>
      <c r="V13" s="140"/>
      <c r="W13" s="140"/>
      <c r="X13" s="140"/>
      <c r="Y13" s="140"/>
      <c r="Z13" s="140"/>
      <c r="AA13" s="140"/>
      <c r="AB13" s="140"/>
      <c r="AC13" s="140"/>
      <c r="AD13" s="140"/>
      <c r="AE13" s="140"/>
      <c r="AF13" s="140"/>
      <c r="AG13" s="140"/>
      <c r="AH13" s="140"/>
      <c r="AI13" s="140"/>
      <c r="AJ13" s="140"/>
      <c r="AK13" s="140"/>
      <c r="AL13" s="140"/>
    </row>
    <row r="14" spans="1:38" ht="20.25" customHeight="1">
      <c r="A14" s="5">
        <v>44168</v>
      </c>
      <c r="B14" s="6" t="s">
        <v>3657</v>
      </c>
      <c r="C14" s="17">
        <v>42.458943075571803</v>
      </c>
      <c r="D14" s="15">
        <v>59.6095699158599</v>
      </c>
      <c r="E14" s="138">
        <v>10</v>
      </c>
      <c r="F14" s="138">
        <v>0</v>
      </c>
      <c r="G14" s="9" t="s">
        <v>21</v>
      </c>
      <c r="H14" s="9" t="s">
        <v>79</v>
      </c>
      <c r="I14" s="9"/>
      <c r="J14" s="9"/>
      <c r="K14" s="32"/>
      <c r="L14" s="32"/>
      <c r="M14" s="138" t="s">
        <v>159</v>
      </c>
      <c r="N14" s="138"/>
      <c r="O14" s="9" t="s">
        <v>59</v>
      </c>
      <c r="P14" s="9" t="s">
        <v>87</v>
      </c>
      <c r="Q14" s="10"/>
      <c r="R14" s="11" t="s">
        <v>3658</v>
      </c>
      <c r="S14" s="12" t="s">
        <v>98</v>
      </c>
      <c r="T14" s="6" t="s">
        <v>3659</v>
      </c>
      <c r="U14" s="32"/>
      <c r="V14" s="32"/>
      <c r="W14" s="32"/>
      <c r="X14" s="32"/>
      <c r="Y14" s="32"/>
      <c r="Z14" s="32"/>
      <c r="AA14" s="32"/>
      <c r="AB14" s="32"/>
      <c r="AC14" s="32"/>
      <c r="AD14" s="32"/>
      <c r="AE14" s="32"/>
      <c r="AF14" s="32"/>
      <c r="AG14" s="32"/>
      <c r="AH14" s="32"/>
      <c r="AI14" s="32"/>
      <c r="AJ14" s="32"/>
      <c r="AK14" s="32"/>
      <c r="AL14" s="32"/>
    </row>
    <row r="15" spans="1:38" ht="20.25" customHeight="1">
      <c r="A15" s="5">
        <v>44167</v>
      </c>
      <c r="B15" s="6" t="s">
        <v>3660</v>
      </c>
      <c r="C15" s="17">
        <v>38.841639999999998</v>
      </c>
      <c r="D15" s="17">
        <v>65.789979000000002</v>
      </c>
      <c r="E15" s="138">
        <v>80</v>
      </c>
      <c r="F15" s="138">
        <v>0</v>
      </c>
      <c r="G15" s="9" t="s">
        <v>43</v>
      </c>
      <c r="H15" s="9" t="s">
        <v>44</v>
      </c>
      <c r="I15" s="9" t="s">
        <v>91</v>
      </c>
      <c r="J15" s="139"/>
      <c r="K15" s="140"/>
      <c r="L15" s="140"/>
      <c r="M15" s="143" t="s">
        <v>3661</v>
      </c>
      <c r="N15" s="142"/>
      <c r="O15" s="9" t="s">
        <v>81</v>
      </c>
      <c r="P15" s="9" t="s">
        <v>48</v>
      </c>
      <c r="Q15" s="9" t="s">
        <v>82</v>
      </c>
      <c r="R15" s="111" t="s">
        <v>3662</v>
      </c>
      <c r="S15" s="12" t="s">
        <v>27</v>
      </c>
      <c r="T15" s="6" t="s">
        <v>3663</v>
      </c>
      <c r="U15" s="140"/>
      <c r="V15" s="140"/>
      <c r="W15" s="140"/>
      <c r="X15" s="140"/>
      <c r="Y15" s="140"/>
      <c r="Z15" s="140"/>
      <c r="AA15" s="140"/>
      <c r="AB15" s="140"/>
      <c r="AC15" s="140"/>
      <c r="AD15" s="140"/>
      <c r="AE15" s="140"/>
      <c r="AF15" s="140"/>
      <c r="AG15" s="140"/>
      <c r="AH15" s="140"/>
      <c r="AI15" s="140"/>
      <c r="AJ15" s="140"/>
      <c r="AK15" s="140"/>
      <c r="AL15" s="140"/>
    </row>
    <row r="16" spans="1:38" ht="20.25" customHeight="1">
      <c r="A16" s="5">
        <v>44165</v>
      </c>
      <c r="B16" s="6" t="s">
        <v>3664</v>
      </c>
      <c r="C16" s="17">
        <v>40.416042735251303</v>
      </c>
      <c r="D16" s="15">
        <v>67.180368513114701</v>
      </c>
      <c r="E16" s="138">
        <v>20</v>
      </c>
      <c r="F16" s="138">
        <v>0</v>
      </c>
      <c r="G16" s="9" t="s">
        <v>21</v>
      </c>
      <c r="H16" s="9" t="s">
        <v>282</v>
      </c>
      <c r="I16" s="9" t="s">
        <v>266</v>
      </c>
      <c r="J16" s="9"/>
      <c r="K16" s="32"/>
      <c r="L16" s="32"/>
      <c r="M16" s="138" t="s">
        <v>3665</v>
      </c>
      <c r="N16" s="138"/>
      <c r="O16" s="9" t="s">
        <v>76</v>
      </c>
      <c r="P16" s="9" t="s">
        <v>87</v>
      </c>
      <c r="Q16" s="10"/>
      <c r="R16" s="11" t="s">
        <v>3666</v>
      </c>
      <c r="S16" s="12" t="s">
        <v>27</v>
      </c>
      <c r="T16" s="6" t="s">
        <v>3667</v>
      </c>
      <c r="U16" s="32"/>
      <c r="V16" s="32"/>
      <c r="W16" s="32"/>
      <c r="X16" s="32"/>
      <c r="Y16" s="32"/>
      <c r="Z16" s="32"/>
      <c r="AA16" s="32"/>
      <c r="AB16" s="32"/>
      <c r="AC16" s="32"/>
      <c r="AD16" s="32"/>
      <c r="AE16" s="32"/>
      <c r="AF16" s="32"/>
      <c r="AG16" s="32"/>
      <c r="AH16" s="32"/>
      <c r="AI16" s="32"/>
      <c r="AJ16" s="32"/>
      <c r="AK16" s="32"/>
      <c r="AL16" s="32"/>
    </row>
    <row r="17" spans="1:38" ht="20.25" customHeight="1">
      <c r="A17" s="5">
        <v>44165</v>
      </c>
      <c r="B17" s="138" t="s">
        <v>3653</v>
      </c>
      <c r="C17" s="17">
        <v>41.364899999999999</v>
      </c>
      <c r="D17" s="17">
        <v>69.411799999999999</v>
      </c>
      <c r="E17" s="138">
        <v>50</v>
      </c>
      <c r="F17" s="138">
        <v>50</v>
      </c>
      <c r="G17" s="9" t="s">
        <v>21</v>
      </c>
      <c r="H17" s="9" t="s">
        <v>227</v>
      </c>
      <c r="I17" s="9" t="s">
        <v>58</v>
      </c>
      <c r="J17" s="139"/>
      <c r="K17" s="140"/>
      <c r="L17" s="140"/>
      <c r="M17" s="138" t="s">
        <v>204</v>
      </c>
      <c r="N17" s="142"/>
      <c r="O17" s="9" t="s">
        <v>24</v>
      </c>
      <c r="P17" s="9" t="s">
        <v>25</v>
      </c>
      <c r="Q17" s="9" t="s">
        <v>82</v>
      </c>
      <c r="R17" s="111" t="s">
        <v>3668</v>
      </c>
      <c r="S17" s="12" t="s">
        <v>27</v>
      </c>
      <c r="T17" s="6" t="s">
        <v>3669</v>
      </c>
      <c r="U17" s="140"/>
      <c r="V17" s="140"/>
      <c r="W17" s="140"/>
      <c r="X17" s="140"/>
      <c r="Y17" s="140"/>
      <c r="Z17" s="140"/>
      <c r="AA17" s="140"/>
      <c r="AB17" s="140"/>
      <c r="AC17" s="140"/>
      <c r="AD17" s="140"/>
      <c r="AE17" s="140"/>
      <c r="AF17" s="140"/>
      <c r="AG17" s="140"/>
      <c r="AH17" s="140"/>
      <c r="AI17" s="140"/>
      <c r="AJ17" s="140"/>
      <c r="AK17" s="140"/>
      <c r="AL17" s="140"/>
    </row>
    <row r="18" spans="1:38" ht="20.25" customHeight="1">
      <c r="A18" s="137">
        <v>44165</v>
      </c>
      <c r="B18" s="138" t="s">
        <v>3633</v>
      </c>
      <c r="C18" s="17">
        <v>40.768810000000002</v>
      </c>
      <c r="D18" s="17">
        <v>72.236282000000003</v>
      </c>
      <c r="E18" s="138">
        <v>1</v>
      </c>
      <c r="F18" s="138">
        <v>0</v>
      </c>
      <c r="G18" s="9" t="s">
        <v>3670</v>
      </c>
      <c r="H18" s="9" t="s">
        <v>51</v>
      </c>
      <c r="I18" s="9"/>
      <c r="J18" s="9"/>
      <c r="K18" s="32"/>
      <c r="L18" s="32"/>
      <c r="M18" s="138" t="s">
        <v>3671</v>
      </c>
      <c r="N18" s="32"/>
      <c r="O18" s="9" t="s">
        <v>59</v>
      </c>
      <c r="P18" s="9" t="s">
        <v>205</v>
      </c>
      <c r="Q18" s="10"/>
      <c r="R18" s="29" t="s">
        <v>3672</v>
      </c>
      <c r="S18" s="12" t="s">
        <v>27</v>
      </c>
      <c r="T18" s="6" t="s">
        <v>3673</v>
      </c>
      <c r="U18" s="32"/>
      <c r="V18" s="32"/>
      <c r="W18" s="32"/>
      <c r="X18" s="32"/>
      <c r="Y18" s="32"/>
      <c r="Z18" s="32"/>
      <c r="AA18" s="32"/>
      <c r="AB18" s="32"/>
      <c r="AC18" s="32"/>
      <c r="AD18" s="32"/>
      <c r="AE18" s="32"/>
      <c r="AF18" s="32"/>
      <c r="AG18" s="32"/>
      <c r="AH18" s="32"/>
      <c r="AI18" s="32"/>
      <c r="AJ18" s="32"/>
      <c r="AK18" s="32"/>
      <c r="AL18" s="32"/>
    </row>
    <row r="19" spans="1:38" ht="20.25" customHeight="1">
      <c r="A19" s="144">
        <v>44163</v>
      </c>
      <c r="B19" s="145" t="s">
        <v>3674</v>
      </c>
      <c r="C19" s="146">
        <v>40.943529714541903</v>
      </c>
      <c r="D19" s="15">
        <v>68.748876595268598</v>
      </c>
      <c r="E19" s="147">
        <v>10</v>
      </c>
      <c r="F19" s="147">
        <v>0</v>
      </c>
      <c r="G19" s="148" t="s">
        <v>21</v>
      </c>
      <c r="H19" s="148" t="s">
        <v>79</v>
      </c>
      <c r="I19" s="148"/>
      <c r="J19" s="148"/>
      <c r="K19" s="149"/>
      <c r="L19" s="149"/>
      <c r="M19" s="147" t="s">
        <v>3624</v>
      </c>
      <c r="N19" s="147"/>
      <c r="O19" s="148" t="s">
        <v>59</v>
      </c>
      <c r="P19" s="148" t="s">
        <v>48</v>
      </c>
      <c r="Q19" s="150"/>
      <c r="R19" s="151" t="s">
        <v>3675</v>
      </c>
      <c r="S19" s="152" t="s">
        <v>27</v>
      </c>
      <c r="T19" s="145" t="s">
        <v>3676</v>
      </c>
      <c r="U19" s="149"/>
      <c r="V19" s="149"/>
      <c r="W19" s="149"/>
      <c r="X19" s="149"/>
      <c r="Y19" s="149"/>
      <c r="Z19" s="149"/>
      <c r="AA19" s="149"/>
      <c r="AB19" s="149"/>
      <c r="AC19" s="149"/>
      <c r="AD19" s="149"/>
      <c r="AE19" s="149"/>
      <c r="AF19" s="149"/>
      <c r="AG19" s="149"/>
      <c r="AH19" s="149"/>
      <c r="AI19" s="149"/>
      <c r="AJ19" s="149"/>
      <c r="AK19" s="149"/>
      <c r="AL19" s="149"/>
    </row>
    <row r="20" spans="1:38" ht="20.25" customHeight="1">
      <c r="A20" s="5">
        <v>44162</v>
      </c>
      <c r="B20" s="6" t="s">
        <v>3660</v>
      </c>
      <c r="C20" s="14">
        <v>38.804116</v>
      </c>
      <c r="D20" s="15">
        <v>65.785348999999997</v>
      </c>
      <c r="E20" s="138">
        <v>250</v>
      </c>
      <c r="F20" s="138">
        <v>1</v>
      </c>
      <c r="G20" s="9" t="s">
        <v>21</v>
      </c>
      <c r="H20" s="9" t="s">
        <v>73</v>
      </c>
      <c r="I20" s="9" t="s">
        <v>74</v>
      </c>
      <c r="J20" s="9"/>
      <c r="K20" s="32"/>
      <c r="L20" s="32"/>
      <c r="M20" s="138" t="s">
        <v>59</v>
      </c>
      <c r="N20" s="138"/>
      <c r="O20" s="9" t="s">
        <v>59</v>
      </c>
      <c r="P20" s="9" t="s">
        <v>67</v>
      </c>
      <c r="Q20" s="10"/>
      <c r="R20" s="11" t="s">
        <v>3677</v>
      </c>
      <c r="S20" s="12" t="s">
        <v>27</v>
      </c>
      <c r="T20" s="6" t="s">
        <v>3678</v>
      </c>
      <c r="U20" s="32"/>
      <c r="V20" s="32"/>
      <c r="W20" s="32"/>
      <c r="X20" s="32"/>
      <c r="Y20" s="32"/>
      <c r="Z20" s="32"/>
      <c r="AA20" s="32"/>
      <c r="AB20" s="32"/>
      <c r="AC20" s="32"/>
      <c r="AD20" s="32"/>
      <c r="AE20" s="32"/>
      <c r="AF20" s="32"/>
      <c r="AG20" s="32"/>
      <c r="AH20" s="32"/>
      <c r="AI20" s="32"/>
      <c r="AJ20" s="32"/>
      <c r="AK20" s="32"/>
      <c r="AL20" s="32"/>
    </row>
    <row r="21" spans="1:38" ht="20.25" customHeight="1">
      <c r="A21" s="5">
        <v>44161</v>
      </c>
      <c r="B21" s="138" t="s">
        <v>3653</v>
      </c>
      <c r="C21" s="17">
        <v>41.2796411287136</v>
      </c>
      <c r="D21" s="15">
        <v>69.239937667578502</v>
      </c>
      <c r="E21" s="138">
        <v>5</v>
      </c>
      <c r="F21" s="138">
        <v>0</v>
      </c>
      <c r="G21" s="9" t="s">
        <v>21</v>
      </c>
      <c r="H21" s="9" t="s">
        <v>74</v>
      </c>
      <c r="I21" s="9" t="s">
        <v>96</v>
      </c>
      <c r="J21" s="9"/>
      <c r="K21" s="32"/>
      <c r="L21" s="32"/>
      <c r="M21" s="138" t="s">
        <v>3679</v>
      </c>
      <c r="N21" s="138"/>
      <c r="O21" s="9" t="s">
        <v>81</v>
      </c>
      <c r="P21" s="9" t="s">
        <v>87</v>
      </c>
      <c r="Q21" s="10"/>
      <c r="R21" s="11" t="s">
        <v>3680</v>
      </c>
      <c r="S21" s="12" t="s">
        <v>27</v>
      </c>
      <c r="T21" s="6" t="s">
        <v>3681</v>
      </c>
      <c r="U21" s="32"/>
      <c r="V21" s="32"/>
      <c r="W21" s="32"/>
      <c r="X21" s="32"/>
      <c r="Y21" s="32"/>
      <c r="Z21" s="32"/>
      <c r="AA21" s="32"/>
      <c r="AB21" s="32"/>
      <c r="AC21" s="32"/>
      <c r="AD21" s="32"/>
      <c r="AE21" s="32"/>
      <c r="AF21" s="32"/>
      <c r="AG21" s="32"/>
      <c r="AH21" s="32"/>
      <c r="AI21" s="32"/>
      <c r="AJ21" s="32"/>
      <c r="AK21" s="32"/>
      <c r="AL21" s="32"/>
    </row>
    <row r="22" spans="1:38" ht="20.25" customHeight="1">
      <c r="A22" s="5">
        <v>44160</v>
      </c>
      <c r="B22" s="6" t="s">
        <v>3682</v>
      </c>
      <c r="C22" s="17">
        <v>41.2153954341671</v>
      </c>
      <c r="D22" s="15">
        <v>61.309578933968297</v>
      </c>
      <c r="E22" s="138">
        <v>10</v>
      </c>
      <c r="F22" s="138">
        <v>0</v>
      </c>
      <c r="G22" s="9" t="s">
        <v>21</v>
      </c>
      <c r="H22" s="9" t="s">
        <v>79</v>
      </c>
      <c r="I22" s="9" t="s">
        <v>58</v>
      </c>
      <c r="J22" s="9"/>
      <c r="K22" s="32"/>
      <c r="L22" s="32"/>
      <c r="M22" s="138" t="s">
        <v>59</v>
      </c>
      <c r="N22" s="138"/>
      <c r="O22" s="9" t="s">
        <v>59</v>
      </c>
      <c r="P22" s="9" t="s">
        <v>87</v>
      </c>
      <c r="Q22" s="10"/>
      <c r="R22" s="11" t="s">
        <v>3683</v>
      </c>
      <c r="S22" s="12" t="s">
        <v>27</v>
      </c>
      <c r="T22" s="6" t="s">
        <v>3684</v>
      </c>
      <c r="U22" s="32"/>
      <c r="V22" s="32"/>
      <c r="W22" s="32"/>
      <c r="X22" s="32"/>
      <c r="Y22" s="32"/>
      <c r="Z22" s="32"/>
      <c r="AA22" s="32"/>
      <c r="AB22" s="32"/>
      <c r="AC22" s="32"/>
      <c r="AD22" s="32"/>
      <c r="AE22" s="32"/>
      <c r="AF22" s="32"/>
      <c r="AG22" s="32"/>
      <c r="AH22" s="32"/>
      <c r="AI22" s="32"/>
      <c r="AJ22" s="32"/>
      <c r="AK22" s="32"/>
      <c r="AL22" s="32"/>
    </row>
    <row r="23" spans="1:38" ht="20.25" customHeight="1">
      <c r="A23" s="5">
        <v>44160</v>
      </c>
      <c r="B23" s="138" t="s">
        <v>3653</v>
      </c>
      <c r="C23" s="17">
        <v>41.289423541074399</v>
      </c>
      <c r="D23" s="17">
        <v>69.227055548683495</v>
      </c>
      <c r="E23" s="138">
        <v>5</v>
      </c>
      <c r="F23" s="138">
        <v>0</v>
      </c>
      <c r="G23" s="9" t="s">
        <v>21</v>
      </c>
      <c r="H23" s="9" t="s">
        <v>74</v>
      </c>
      <c r="I23" s="9" t="s">
        <v>96</v>
      </c>
      <c r="J23" s="9"/>
      <c r="K23" s="32"/>
      <c r="L23" s="32"/>
      <c r="M23" s="138" t="s">
        <v>3679</v>
      </c>
      <c r="N23" s="138"/>
      <c r="O23" s="9" t="s">
        <v>81</v>
      </c>
      <c r="P23" s="9" t="s">
        <v>87</v>
      </c>
      <c r="Q23" s="10"/>
      <c r="R23" s="11" t="s">
        <v>3685</v>
      </c>
      <c r="S23" s="12" t="s">
        <v>98</v>
      </c>
      <c r="T23" s="6" t="s">
        <v>3686</v>
      </c>
      <c r="U23" s="32"/>
      <c r="V23" s="32"/>
      <c r="W23" s="32"/>
      <c r="X23" s="32"/>
      <c r="Y23" s="32"/>
      <c r="Z23" s="32"/>
      <c r="AA23" s="32"/>
      <c r="AB23" s="32"/>
      <c r="AC23" s="32"/>
      <c r="AD23" s="32"/>
      <c r="AE23" s="32"/>
      <c r="AF23" s="32"/>
      <c r="AG23" s="32"/>
      <c r="AH23" s="32"/>
      <c r="AI23" s="32"/>
      <c r="AJ23" s="32"/>
      <c r="AK23" s="32"/>
      <c r="AL23" s="32"/>
    </row>
    <row r="24" spans="1:38" ht="20.25" customHeight="1">
      <c r="A24" s="5">
        <v>44159</v>
      </c>
      <c r="B24" s="6" t="s">
        <v>3687</v>
      </c>
      <c r="C24" s="17">
        <v>40.484394148683101</v>
      </c>
      <c r="D24" s="15">
        <v>71.754096157403694</v>
      </c>
      <c r="E24" s="138">
        <v>20</v>
      </c>
      <c r="F24" s="138">
        <v>0</v>
      </c>
      <c r="G24" s="9" t="s">
        <v>21</v>
      </c>
      <c r="H24" s="9" t="s">
        <v>79</v>
      </c>
      <c r="I24" s="9"/>
      <c r="J24" s="9"/>
      <c r="K24" s="32"/>
      <c r="L24" s="32"/>
      <c r="M24" s="138" t="s">
        <v>59</v>
      </c>
      <c r="N24" s="138"/>
      <c r="O24" s="9" t="s">
        <v>59</v>
      </c>
      <c r="P24" s="9" t="s">
        <v>82</v>
      </c>
      <c r="Q24" s="10"/>
      <c r="R24" s="22" t="s">
        <v>3688</v>
      </c>
      <c r="S24" s="12" t="s">
        <v>27</v>
      </c>
      <c r="T24" s="6" t="s">
        <v>3689</v>
      </c>
      <c r="U24" s="32"/>
      <c r="V24" s="32"/>
      <c r="W24" s="32"/>
      <c r="X24" s="32"/>
      <c r="Y24" s="32"/>
      <c r="Z24" s="32"/>
      <c r="AA24" s="32"/>
      <c r="AB24" s="32"/>
      <c r="AC24" s="32"/>
      <c r="AD24" s="32"/>
      <c r="AE24" s="32"/>
      <c r="AF24" s="32"/>
      <c r="AG24" s="32"/>
      <c r="AH24" s="32"/>
      <c r="AI24" s="32"/>
      <c r="AJ24" s="32"/>
      <c r="AK24" s="32"/>
      <c r="AL24" s="32"/>
    </row>
    <row r="25" spans="1:38" ht="20.25" customHeight="1">
      <c r="A25" s="5">
        <v>44158</v>
      </c>
      <c r="B25" s="6" t="s">
        <v>3690</v>
      </c>
      <c r="C25" s="17">
        <v>41.0002230417115</v>
      </c>
      <c r="D25" s="15">
        <v>71.672930643769902</v>
      </c>
      <c r="E25" s="138">
        <v>20</v>
      </c>
      <c r="F25" s="138">
        <v>0</v>
      </c>
      <c r="G25" s="9" t="s">
        <v>21</v>
      </c>
      <c r="H25" s="9" t="s">
        <v>79</v>
      </c>
      <c r="I25" s="9"/>
      <c r="J25" s="9"/>
      <c r="K25" s="32"/>
      <c r="L25" s="32"/>
      <c r="M25" s="138" t="s">
        <v>59</v>
      </c>
      <c r="N25" s="138"/>
      <c r="O25" s="9" t="s">
        <v>59</v>
      </c>
      <c r="P25" s="9" t="s">
        <v>82</v>
      </c>
      <c r="Q25" s="10"/>
      <c r="R25" s="11" t="s">
        <v>3691</v>
      </c>
      <c r="S25" s="12" t="s">
        <v>27</v>
      </c>
      <c r="T25" s="6" t="s">
        <v>3692</v>
      </c>
      <c r="U25" s="32"/>
      <c r="V25" s="32"/>
      <c r="W25" s="32"/>
      <c r="X25" s="32"/>
      <c r="Y25" s="32"/>
      <c r="Z25" s="32"/>
      <c r="AA25" s="32"/>
      <c r="AB25" s="32"/>
      <c r="AC25" s="32"/>
      <c r="AD25" s="32"/>
      <c r="AE25" s="32"/>
      <c r="AF25" s="32"/>
      <c r="AG25" s="32"/>
      <c r="AH25" s="32"/>
      <c r="AI25" s="32"/>
      <c r="AJ25" s="32"/>
      <c r="AK25" s="32"/>
      <c r="AL25" s="32"/>
    </row>
    <row r="26" spans="1:38" ht="20.25" customHeight="1">
      <c r="A26" s="5">
        <v>44156</v>
      </c>
      <c r="B26" s="138" t="s">
        <v>3653</v>
      </c>
      <c r="C26" s="17">
        <v>41.290250786285803</v>
      </c>
      <c r="D26" s="15">
        <v>69.254056815500704</v>
      </c>
      <c r="E26" s="138">
        <v>30</v>
      </c>
      <c r="F26" s="138">
        <v>0</v>
      </c>
      <c r="G26" s="9" t="s">
        <v>21</v>
      </c>
      <c r="H26" s="9" t="s">
        <v>74</v>
      </c>
      <c r="I26" s="9" t="s">
        <v>73</v>
      </c>
      <c r="J26" s="9"/>
      <c r="K26" s="32"/>
      <c r="L26" s="32"/>
      <c r="M26" s="138" t="s">
        <v>3679</v>
      </c>
      <c r="N26" s="138"/>
      <c r="O26" s="9" t="s">
        <v>81</v>
      </c>
      <c r="P26" s="9" t="s">
        <v>87</v>
      </c>
      <c r="Q26" s="10"/>
      <c r="R26" s="6" t="s">
        <v>3693</v>
      </c>
      <c r="S26" s="12" t="s">
        <v>27</v>
      </c>
      <c r="T26" s="6" t="s">
        <v>3694</v>
      </c>
      <c r="U26" s="32"/>
      <c r="V26" s="32"/>
      <c r="W26" s="32"/>
      <c r="X26" s="32"/>
      <c r="Y26" s="32"/>
      <c r="Z26" s="32"/>
      <c r="AA26" s="32"/>
      <c r="AB26" s="32"/>
      <c r="AC26" s="32"/>
      <c r="AD26" s="32"/>
      <c r="AE26" s="32"/>
      <c r="AF26" s="32"/>
      <c r="AG26" s="32"/>
      <c r="AH26" s="32"/>
      <c r="AI26" s="32"/>
      <c r="AJ26" s="32"/>
      <c r="AK26" s="32"/>
      <c r="AL26" s="32"/>
    </row>
    <row r="27" spans="1:38" ht="20.25" customHeight="1">
      <c r="A27" s="5">
        <v>44155</v>
      </c>
      <c r="B27" s="6" t="s">
        <v>3649</v>
      </c>
      <c r="C27" s="17">
        <v>38.6234209563505</v>
      </c>
      <c r="D27" s="15">
        <v>66.251396793759199</v>
      </c>
      <c r="E27" s="138">
        <v>50</v>
      </c>
      <c r="F27" s="138">
        <v>0</v>
      </c>
      <c r="G27" s="9" t="s">
        <v>21</v>
      </c>
      <c r="H27" s="9" t="s">
        <v>79</v>
      </c>
      <c r="I27" s="9"/>
      <c r="J27" s="9"/>
      <c r="K27" s="32"/>
      <c r="L27" s="32"/>
      <c r="M27" s="138" t="s">
        <v>59</v>
      </c>
      <c r="N27" s="138"/>
      <c r="O27" s="9" t="s">
        <v>59</v>
      </c>
      <c r="P27" s="9" t="s">
        <v>82</v>
      </c>
      <c r="Q27" s="10"/>
      <c r="R27" s="11" t="s">
        <v>3691</v>
      </c>
      <c r="S27" s="12" t="s">
        <v>27</v>
      </c>
      <c r="T27" s="6" t="s">
        <v>3695</v>
      </c>
      <c r="U27" s="32"/>
      <c r="V27" s="32"/>
      <c r="W27" s="32"/>
      <c r="X27" s="32"/>
      <c r="Y27" s="32"/>
      <c r="Z27" s="32"/>
      <c r="AA27" s="32"/>
      <c r="AB27" s="32"/>
      <c r="AC27" s="32"/>
      <c r="AD27" s="32"/>
      <c r="AE27" s="32"/>
      <c r="AF27" s="32"/>
      <c r="AG27" s="32"/>
      <c r="AH27" s="32"/>
      <c r="AI27" s="32"/>
      <c r="AJ27" s="32"/>
      <c r="AK27" s="32"/>
      <c r="AL27" s="32"/>
    </row>
    <row r="28" spans="1:38" ht="20.25" customHeight="1">
      <c r="A28" s="5">
        <v>44153</v>
      </c>
      <c r="B28" s="6" t="s">
        <v>3696</v>
      </c>
      <c r="C28" s="17">
        <v>40.754097554791599</v>
      </c>
      <c r="D28" s="15">
        <v>72.370972182973205</v>
      </c>
      <c r="E28" s="138">
        <v>10</v>
      </c>
      <c r="F28" s="138">
        <v>0</v>
      </c>
      <c r="G28" s="9" t="s">
        <v>21</v>
      </c>
      <c r="H28" s="9" t="s">
        <v>79</v>
      </c>
      <c r="I28" s="9"/>
      <c r="J28" s="9"/>
      <c r="K28" s="32"/>
      <c r="L28" s="32"/>
      <c r="M28" s="138" t="s">
        <v>59</v>
      </c>
      <c r="N28" s="138"/>
      <c r="O28" s="9" t="s">
        <v>59</v>
      </c>
      <c r="P28" s="9" t="s">
        <v>82</v>
      </c>
      <c r="Q28" s="10"/>
      <c r="R28" s="11" t="s">
        <v>3691</v>
      </c>
      <c r="S28" s="12" t="s">
        <v>27</v>
      </c>
      <c r="T28" s="153" t="s">
        <v>3697</v>
      </c>
      <c r="U28" s="32"/>
      <c r="V28" s="32"/>
      <c r="W28" s="32"/>
      <c r="X28" s="32"/>
      <c r="Y28" s="32"/>
      <c r="Z28" s="32"/>
      <c r="AA28" s="32"/>
      <c r="AB28" s="32"/>
      <c r="AC28" s="32"/>
      <c r="AD28" s="32"/>
      <c r="AE28" s="32"/>
      <c r="AF28" s="32"/>
      <c r="AG28" s="32"/>
      <c r="AH28" s="32"/>
      <c r="AI28" s="32"/>
      <c r="AJ28" s="32"/>
      <c r="AK28" s="32"/>
      <c r="AL28" s="32"/>
    </row>
    <row r="29" spans="1:38" ht="20.25" customHeight="1">
      <c r="A29" s="5">
        <v>44152</v>
      </c>
      <c r="B29" s="138" t="s">
        <v>3653</v>
      </c>
      <c r="C29" s="8">
        <v>41.375273999999997</v>
      </c>
      <c r="D29" s="17">
        <v>69.316760000000002</v>
      </c>
      <c r="E29" s="138">
        <v>18</v>
      </c>
      <c r="F29" s="138">
        <v>0</v>
      </c>
      <c r="G29" s="9" t="s">
        <v>768</v>
      </c>
      <c r="H29" s="9" t="s">
        <v>96</v>
      </c>
      <c r="I29" s="9" t="s">
        <v>74</v>
      </c>
      <c r="J29" s="9"/>
      <c r="K29" s="32"/>
      <c r="L29" s="32"/>
      <c r="M29" s="138" t="s">
        <v>59</v>
      </c>
      <c r="N29" s="138" t="s">
        <v>3698</v>
      </c>
      <c r="O29" s="9" t="s">
        <v>59</v>
      </c>
      <c r="P29" s="9" t="s">
        <v>67</v>
      </c>
      <c r="Q29" s="10"/>
      <c r="R29" s="11" t="s">
        <v>3699</v>
      </c>
      <c r="S29" s="12" t="s">
        <v>98</v>
      </c>
      <c r="T29" s="6" t="s">
        <v>3700</v>
      </c>
      <c r="U29" s="32"/>
      <c r="V29" s="32"/>
      <c r="W29" s="32"/>
      <c r="X29" s="32"/>
      <c r="Y29" s="32"/>
      <c r="Z29" s="32"/>
      <c r="AA29" s="32"/>
      <c r="AB29" s="140"/>
      <c r="AC29" s="140"/>
      <c r="AD29" s="140"/>
      <c r="AE29" s="140"/>
      <c r="AF29" s="140"/>
      <c r="AG29" s="140"/>
      <c r="AH29" s="140"/>
      <c r="AI29" s="140"/>
      <c r="AJ29" s="140"/>
      <c r="AK29" s="140"/>
      <c r="AL29" s="140"/>
    </row>
    <row r="30" spans="1:38" ht="20.25" customHeight="1">
      <c r="A30" s="5">
        <v>44148</v>
      </c>
      <c r="B30" s="6" t="s">
        <v>3701</v>
      </c>
      <c r="C30" s="17">
        <v>40.540732266328298</v>
      </c>
      <c r="D30" s="15">
        <v>68.411167655613298</v>
      </c>
      <c r="E30" s="138">
        <v>10</v>
      </c>
      <c r="F30" s="138">
        <v>0</v>
      </c>
      <c r="G30" s="9" t="s">
        <v>21</v>
      </c>
      <c r="H30" s="9" t="s">
        <v>44</v>
      </c>
      <c r="I30" s="9"/>
      <c r="J30" s="9"/>
      <c r="K30" s="32"/>
      <c r="L30" s="32"/>
      <c r="M30" s="138" t="s">
        <v>59</v>
      </c>
      <c r="N30" s="138"/>
      <c r="O30" s="9" t="s">
        <v>59</v>
      </c>
      <c r="P30" s="9" t="s">
        <v>82</v>
      </c>
      <c r="Q30" s="10"/>
      <c r="R30" s="11" t="s">
        <v>3702</v>
      </c>
      <c r="S30" s="12" t="s">
        <v>27</v>
      </c>
      <c r="T30" s="6" t="s">
        <v>3703</v>
      </c>
      <c r="U30" s="32"/>
      <c r="V30" s="32"/>
      <c r="W30" s="32"/>
      <c r="X30" s="32"/>
      <c r="Y30" s="32"/>
      <c r="Z30" s="32"/>
      <c r="AA30" s="32"/>
      <c r="AB30" s="32"/>
      <c r="AC30" s="32"/>
      <c r="AD30" s="32"/>
      <c r="AE30" s="32"/>
      <c r="AF30" s="32"/>
      <c r="AG30" s="32"/>
      <c r="AH30" s="32"/>
      <c r="AI30" s="32"/>
      <c r="AJ30" s="32"/>
      <c r="AK30" s="32"/>
      <c r="AL30" s="32"/>
    </row>
    <row r="31" spans="1:38" ht="20.25" customHeight="1">
      <c r="A31" s="5">
        <v>44146</v>
      </c>
      <c r="B31" s="6" t="s">
        <v>3660</v>
      </c>
      <c r="C31" s="17">
        <v>38.844714537329601</v>
      </c>
      <c r="D31" s="15">
        <v>65.814990611773794</v>
      </c>
      <c r="E31" s="138">
        <v>20</v>
      </c>
      <c r="F31" s="138">
        <v>0</v>
      </c>
      <c r="G31" s="9" t="s">
        <v>21</v>
      </c>
      <c r="H31" s="9" t="s">
        <v>79</v>
      </c>
      <c r="I31" s="9"/>
      <c r="J31" s="9"/>
      <c r="K31" s="32"/>
      <c r="L31" s="32"/>
      <c r="M31" s="138" t="s">
        <v>59</v>
      </c>
      <c r="N31" s="138"/>
      <c r="O31" s="138" t="s">
        <v>59</v>
      </c>
      <c r="P31" s="9"/>
      <c r="Q31" s="10"/>
      <c r="R31" s="11" t="s">
        <v>3691</v>
      </c>
      <c r="S31" s="12" t="s">
        <v>98</v>
      </c>
      <c r="T31" s="6" t="s">
        <v>3704</v>
      </c>
      <c r="U31" s="32"/>
      <c r="V31" s="32"/>
      <c r="W31" s="32"/>
      <c r="X31" s="32"/>
      <c r="Y31" s="32"/>
      <c r="Z31" s="32"/>
      <c r="AA31" s="32"/>
      <c r="AB31" s="32"/>
      <c r="AC31" s="32"/>
      <c r="AD31" s="32"/>
      <c r="AE31" s="32"/>
      <c r="AF31" s="32"/>
      <c r="AG31" s="32"/>
      <c r="AH31" s="32"/>
      <c r="AI31" s="32"/>
      <c r="AJ31" s="32"/>
      <c r="AK31" s="32"/>
      <c r="AL31" s="32"/>
    </row>
    <row r="32" spans="1:38" ht="20.25" customHeight="1">
      <c r="A32" s="5">
        <v>44142</v>
      </c>
      <c r="B32" s="6" t="s">
        <v>3705</v>
      </c>
      <c r="C32" s="17">
        <v>41.330869999999997</v>
      </c>
      <c r="D32" s="15">
        <v>69.324601000000001</v>
      </c>
      <c r="E32" s="138" t="s">
        <v>87</v>
      </c>
      <c r="F32" s="138">
        <v>0</v>
      </c>
      <c r="G32" s="9" t="s">
        <v>21</v>
      </c>
      <c r="H32" s="9" t="s">
        <v>96</v>
      </c>
      <c r="I32" s="9" t="s">
        <v>74</v>
      </c>
      <c r="J32" s="9"/>
      <c r="K32" s="32"/>
      <c r="L32" s="32"/>
      <c r="M32" s="138" t="s">
        <v>3679</v>
      </c>
      <c r="N32" s="138"/>
      <c r="O32" s="9" t="s">
        <v>81</v>
      </c>
      <c r="P32" s="9" t="s">
        <v>67</v>
      </c>
      <c r="Q32" s="10"/>
      <c r="R32" s="11" t="s">
        <v>3706</v>
      </c>
      <c r="S32" s="12" t="s">
        <v>98</v>
      </c>
      <c r="T32" s="6" t="s">
        <v>3707</v>
      </c>
      <c r="U32" s="32"/>
      <c r="V32" s="32"/>
      <c r="W32" s="32"/>
      <c r="X32" s="32"/>
      <c r="Y32" s="32"/>
      <c r="Z32" s="32"/>
      <c r="AA32" s="32"/>
      <c r="AB32" s="32"/>
      <c r="AC32" s="32"/>
      <c r="AD32" s="32"/>
      <c r="AE32" s="32"/>
      <c r="AF32" s="32"/>
      <c r="AG32" s="32"/>
      <c r="AH32" s="32"/>
      <c r="AI32" s="32"/>
      <c r="AJ32" s="32"/>
      <c r="AK32" s="32"/>
      <c r="AL32" s="32"/>
    </row>
    <row r="33" spans="1:38" ht="20.25" customHeight="1">
      <c r="A33" s="5">
        <v>44140</v>
      </c>
      <c r="B33" s="138" t="s">
        <v>3708</v>
      </c>
      <c r="C33" s="17">
        <v>41.634855888190302</v>
      </c>
      <c r="D33" s="15">
        <v>69.939246022699194</v>
      </c>
      <c r="E33" s="138" t="s">
        <v>87</v>
      </c>
      <c r="F33" s="138">
        <v>0</v>
      </c>
      <c r="G33" s="9" t="s">
        <v>21</v>
      </c>
      <c r="H33" s="9" t="s">
        <v>96</v>
      </c>
      <c r="I33" s="9" t="s">
        <v>74</v>
      </c>
      <c r="J33" s="9" t="s">
        <v>51</v>
      </c>
      <c r="K33" s="32"/>
      <c r="L33" s="32"/>
      <c r="M33" s="138" t="s">
        <v>53</v>
      </c>
      <c r="N33" s="138" t="s">
        <v>3679</v>
      </c>
      <c r="O33" s="9" t="s">
        <v>53</v>
      </c>
      <c r="P33" s="9" t="s">
        <v>67</v>
      </c>
      <c r="Q33" s="10"/>
      <c r="R33" s="11" t="s">
        <v>3709</v>
      </c>
      <c r="S33" s="12" t="s">
        <v>98</v>
      </c>
      <c r="T33" s="6" t="s">
        <v>3710</v>
      </c>
      <c r="U33" s="140"/>
      <c r="V33" s="140"/>
      <c r="W33" s="140"/>
      <c r="X33" s="140"/>
      <c r="Y33" s="140"/>
      <c r="Z33" s="140"/>
      <c r="AA33" s="140"/>
      <c r="AB33" s="140"/>
      <c r="AC33" s="140"/>
      <c r="AD33" s="140"/>
      <c r="AE33" s="140"/>
      <c r="AF33" s="140"/>
      <c r="AG33" s="140"/>
      <c r="AH33" s="140"/>
      <c r="AI33" s="140"/>
      <c r="AJ33" s="140"/>
      <c r="AK33" s="140"/>
      <c r="AL33" s="140"/>
    </row>
    <row r="34" spans="1:38" ht="20.25" customHeight="1">
      <c r="A34" s="5">
        <v>44140</v>
      </c>
      <c r="B34" s="138" t="s">
        <v>3653</v>
      </c>
      <c r="C34" s="8">
        <v>41.2988</v>
      </c>
      <c r="D34" s="15">
        <v>69.225800000000007</v>
      </c>
      <c r="E34" s="138" t="s">
        <v>87</v>
      </c>
      <c r="F34" s="138">
        <v>0</v>
      </c>
      <c r="G34" s="9" t="s">
        <v>158</v>
      </c>
      <c r="H34" s="9" t="s">
        <v>96</v>
      </c>
      <c r="I34" s="9" t="s">
        <v>74</v>
      </c>
      <c r="J34" s="9"/>
      <c r="K34" s="32"/>
      <c r="L34" s="32"/>
      <c r="M34" s="138" t="s">
        <v>3679</v>
      </c>
      <c r="N34" s="138" t="s">
        <v>59</v>
      </c>
      <c r="O34" s="9" t="s">
        <v>81</v>
      </c>
      <c r="P34" s="9" t="s">
        <v>67</v>
      </c>
      <c r="Q34" s="10"/>
      <c r="R34" s="11" t="s">
        <v>3711</v>
      </c>
      <c r="S34" s="12" t="s">
        <v>98</v>
      </c>
      <c r="T34" s="6" t="s">
        <v>3712</v>
      </c>
      <c r="U34" s="32"/>
      <c r="V34" s="32"/>
      <c r="W34" s="32"/>
      <c r="X34" s="32"/>
      <c r="Y34" s="32"/>
      <c r="Z34" s="140"/>
      <c r="AA34" s="140"/>
      <c r="AB34" s="140"/>
      <c r="AC34" s="140"/>
      <c r="AD34" s="140"/>
      <c r="AE34" s="140"/>
      <c r="AF34" s="140"/>
      <c r="AG34" s="140"/>
      <c r="AH34" s="140"/>
      <c r="AI34" s="140"/>
      <c r="AJ34" s="140"/>
      <c r="AK34" s="140"/>
      <c r="AL34" s="140"/>
    </row>
    <row r="35" spans="1:38" ht="20.25" customHeight="1">
      <c r="A35" s="5">
        <v>44136</v>
      </c>
      <c r="B35" s="138" t="s">
        <v>3653</v>
      </c>
      <c r="C35" s="6">
        <v>41.3636561504551</v>
      </c>
      <c r="D35" s="15">
        <v>69.2350779193726</v>
      </c>
      <c r="E35" s="138">
        <v>10</v>
      </c>
      <c r="F35" s="138">
        <v>0</v>
      </c>
      <c r="G35" s="9" t="s">
        <v>158</v>
      </c>
      <c r="H35" s="9" t="s">
        <v>96</v>
      </c>
      <c r="I35" s="9" t="s">
        <v>74</v>
      </c>
      <c r="J35" s="9"/>
      <c r="K35" s="32"/>
      <c r="L35" s="32"/>
      <c r="M35" s="138" t="s">
        <v>3679</v>
      </c>
      <c r="N35" s="138"/>
      <c r="O35" s="9" t="s">
        <v>81</v>
      </c>
      <c r="P35" s="9" t="s">
        <v>67</v>
      </c>
      <c r="Q35" s="10"/>
      <c r="R35" s="11" t="s">
        <v>3713</v>
      </c>
      <c r="S35" s="12" t="s">
        <v>27</v>
      </c>
      <c r="T35" s="6" t="s">
        <v>3686</v>
      </c>
      <c r="U35" s="32"/>
      <c r="V35" s="32"/>
      <c r="W35" s="32"/>
      <c r="X35" s="32"/>
      <c r="Y35" s="32"/>
      <c r="Z35" s="32"/>
      <c r="AA35" s="32"/>
      <c r="AB35" s="32"/>
      <c r="AC35" s="32"/>
      <c r="AD35" s="32"/>
      <c r="AE35" s="32"/>
      <c r="AF35" s="32"/>
      <c r="AG35" s="32"/>
      <c r="AH35" s="32"/>
      <c r="AI35" s="32"/>
      <c r="AJ35" s="32"/>
      <c r="AK35" s="32"/>
      <c r="AL35" s="32"/>
    </row>
    <row r="36" spans="1:38" ht="20.25" customHeight="1">
      <c r="A36" s="5">
        <v>44134</v>
      </c>
      <c r="B36" s="6" t="s">
        <v>3690</v>
      </c>
      <c r="C36" s="17">
        <v>40.999891280713399</v>
      </c>
      <c r="D36" s="15">
        <v>71.647338378271598</v>
      </c>
      <c r="E36" s="138">
        <v>1</v>
      </c>
      <c r="F36" s="138">
        <v>0</v>
      </c>
      <c r="G36" s="9" t="s">
        <v>158</v>
      </c>
      <c r="H36" s="9" t="s">
        <v>133</v>
      </c>
      <c r="I36" s="9" t="s">
        <v>164</v>
      </c>
      <c r="J36" s="9" t="s">
        <v>132</v>
      </c>
      <c r="K36" s="32"/>
      <c r="L36" s="32"/>
      <c r="M36" s="138" t="s">
        <v>3714</v>
      </c>
      <c r="N36" s="138"/>
      <c r="O36" s="9" t="s">
        <v>137</v>
      </c>
      <c r="P36" s="9" t="s">
        <v>67</v>
      </c>
      <c r="Q36" s="10"/>
      <c r="R36" s="11" t="s">
        <v>3715</v>
      </c>
      <c r="S36" s="12" t="s">
        <v>27</v>
      </c>
      <c r="T36" s="6" t="s">
        <v>3716</v>
      </c>
      <c r="U36" s="32"/>
      <c r="V36" s="32"/>
      <c r="W36" s="32"/>
      <c r="X36" s="32"/>
      <c r="Y36" s="32"/>
      <c r="Z36" s="32"/>
      <c r="AA36" s="32"/>
      <c r="AB36" s="32"/>
      <c r="AC36" s="32"/>
      <c r="AD36" s="32"/>
      <c r="AE36" s="32"/>
      <c r="AF36" s="32"/>
      <c r="AG36" s="32"/>
      <c r="AH36" s="32"/>
      <c r="AI36" s="32"/>
      <c r="AJ36" s="32"/>
      <c r="AK36" s="32"/>
      <c r="AL36" s="32"/>
    </row>
    <row r="37" spans="1:38" ht="20.25" customHeight="1">
      <c r="A37" s="5">
        <v>44130</v>
      </c>
      <c r="B37" s="6" t="s">
        <v>3696</v>
      </c>
      <c r="C37" s="17">
        <v>40.783028607083097</v>
      </c>
      <c r="D37" s="15">
        <v>72.350299182327703</v>
      </c>
      <c r="E37" s="138" t="s">
        <v>87</v>
      </c>
      <c r="F37" s="138" t="s">
        <v>87</v>
      </c>
      <c r="G37" s="9" t="s">
        <v>158</v>
      </c>
      <c r="H37" s="9" t="s">
        <v>58</v>
      </c>
      <c r="I37" s="9" t="s">
        <v>1173</v>
      </c>
      <c r="J37" s="9"/>
      <c r="K37" s="32"/>
      <c r="L37" s="32"/>
      <c r="M37" s="138" t="s">
        <v>59</v>
      </c>
      <c r="N37" s="138"/>
      <c r="O37" s="9" t="s">
        <v>59</v>
      </c>
      <c r="P37" s="9" t="s">
        <v>205</v>
      </c>
      <c r="Q37" s="10"/>
      <c r="R37" s="11" t="s">
        <v>3717</v>
      </c>
      <c r="S37" s="12" t="s">
        <v>98</v>
      </c>
      <c r="T37" s="6" t="s">
        <v>3718</v>
      </c>
      <c r="U37" s="140"/>
      <c r="V37" s="140"/>
      <c r="W37" s="140"/>
      <c r="X37" s="140"/>
      <c r="Y37" s="140"/>
      <c r="Z37" s="140"/>
      <c r="AA37" s="140"/>
      <c r="AB37" s="140"/>
      <c r="AC37" s="140"/>
      <c r="AD37" s="140"/>
      <c r="AE37" s="140"/>
      <c r="AF37" s="140"/>
      <c r="AG37" s="140"/>
      <c r="AH37" s="140"/>
      <c r="AI37" s="140"/>
      <c r="AJ37" s="140"/>
      <c r="AK37" s="140"/>
      <c r="AL37" s="140"/>
    </row>
    <row r="38" spans="1:38" ht="20.25" customHeight="1">
      <c r="A38" s="5">
        <v>44126</v>
      </c>
      <c r="B38" s="138" t="s">
        <v>3653</v>
      </c>
      <c r="C38" s="17">
        <v>41.3393183542684</v>
      </c>
      <c r="D38" s="17">
        <v>69.289056529594006</v>
      </c>
      <c r="E38" s="138">
        <v>50</v>
      </c>
      <c r="F38" s="138">
        <v>0</v>
      </c>
      <c r="G38" s="9" t="s">
        <v>21</v>
      </c>
      <c r="H38" s="9" t="s">
        <v>58</v>
      </c>
      <c r="I38" s="9"/>
      <c r="J38" s="9"/>
      <c r="K38" s="32"/>
      <c r="L38" s="32"/>
      <c r="M38" s="138" t="s">
        <v>3719</v>
      </c>
      <c r="N38" s="138"/>
      <c r="O38" s="9" t="s">
        <v>24</v>
      </c>
      <c r="P38" s="9" t="s">
        <v>48</v>
      </c>
      <c r="Q38" s="9" t="s">
        <v>82</v>
      </c>
      <c r="R38" s="11" t="s">
        <v>3720</v>
      </c>
      <c r="S38" s="12" t="s">
        <v>27</v>
      </c>
      <c r="T38" s="6" t="s">
        <v>3721</v>
      </c>
      <c r="U38" s="32"/>
      <c r="V38" s="32"/>
      <c r="W38" s="32"/>
      <c r="X38" s="32"/>
      <c r="Y38" s="32"/>
      <c r="Z38" s="32"/>
      <c r="AA38" s="32"/>
      <c r="AB38" s="32"/>
      <c r="AC38" s="32"/>
      <c r="AD38" s="32"/>
      <c r="AE38" s="32"/>
      <c r="AF38" s="32"/>
      <c r="AG38" s="32"/>
      <c r="AH38" s="32"/>
      <c r="AI38" s="32"/>
      <c r="AJ38" s="32"/>
      <c r="AK38" s="32"/>
      <c r="AL38" s="32"/>
    </row>
    <row r="39" spans="1:38" ht="20.25" customHeight="1">
      <c r="A39" s="5">
        <v>44126</v>
      </c>
      <c r="B39" s="6" t="s">
        <v>3722</v>
      </c>
      <c r="C39" s="17">
        <v>41.001559448483199</v>
      </c>
      <c r="D39" s="15">
        <v>71.511951763359804</v>
      </c>
      <c r="E39" s="138" t="s">
        <v>87</v>
      </c>
      <c r="F39" s="138">
        <v>0</v>
      </c>
      <c r="G39" s="9" t="s">
        <v>21</v>
      </c>
      <c r="H39" s="9" t="s">
        <v>79</v>
      </c>
      <c r="I39" s="9"/>
      <c r="J39" s="9"/>
      <c r="K39" s="32"/>
      <c r="L39" s="32"/>
      <c r="M39" s="138" t="s">
        <v>75</v>
      </c>
      <c r="N39" s="138"/>
      <c r="O39" s="9" t="s">
        <v>24</v>
      </c>
      <c r="P39" s="9" t="s">
        <v>67</v>
      </c>
      <c r="Q39" s="10"/>
      <c r="R39" s="11" t="s">
        <v>3723</v>
      </c>
      <c r="S39" s="12" t="s">
        <v>98</v>
      </c>
      <c r="T39" s="6" t="s">
        <v>3724</v>
      </c>
      <c r="U39" s="32"/>
      <c r="V39" s="32"/>
      <c r="W39" s="32"/>
      <c r="X39" s="32"/>
      <c r="Y39" s="32"/>
      <c r="Z39" s="32"/>
      <c r="AA39" s="32"/>
      <c r="AB39" s="32"/>
      <c r="AC39" s="32"/>
      <c r="AD39" s="32"/>
      <c r="AE39" s="32"/>
      <c r="AF39" s="32"/>
      <c r="AG39" s="32"/>
      <c r="AH39" s="32"/>
      <c r="AI39" s="32"/>
      <c r="AJ39" s="32"/>
      <c r="AK39" s="32"/>
      <c r="AL39" s="32"/>
    </row>
    <row r="40" spans="1:38" ht="20.25" customHeight="1">
      <c r="A40" s="137">
        <v>44125</v>
      </c>
      <c r="B40" s="138" t="s">
        <v>3649</v>
      </c>
      <c r="C40" s="17">
        <v>38.466217999999998</v>
      </c>
      <c r="D40" s="15">
        <v>65.788713000000001</v>
      </c>
      <c r="E40" s="138">
        <v>1000</v>
      </c>
      <c r="F40" s="138">
        <v>0</v>
      </c>
      <c r="G40" s="9" t="s">
        <v>795</v>
      </c>
      <c r="H40" s="9" t="s">
        <v>91</v>
      </c>
      <c r="I40" s="9" t="s">
        <v>44</v>
      </c>
      <c r="J40" s="9"/>
      <c r="K40" s="32"/>
      <c r="L40" s="32"/>
      <c r="M40" s="138" t="s">
        <v>3725</v>
      </c>
      <c r="N40" s="32"/>
      <c r="O40" s="9" t="s">
        <v>81</v>
      </c>
      <c r="P40" s="9" t="s">
        <v>900</v>
      </c>
      <c r="Q40" s="9" t="s">
        <v>82</v>
      </c>
      <c r="R40" s="29" t="s">
        <v>3726</v>
      </c>
      <c r="S40" s="12" t="s">
        <v>27</v>
      </c>
      <c r="T40" s="6" t="s">
        <v>3727</v>
      </c>
      <c r="U40" s="32"/>
      <c r="V40" s="32"/>
      <c r="W40" s="32"/>
      <c r="X40" s="32"/>
      <c r="Y40" s="32"/>
      <c r="Z40" s="32"/>
      <c r="AA40" s="32"/>
      <c r="AB40" s="32"/>
      <c r="AC40" s="32"/>
      <c r="AD40" s="32"/>
      <c r="AE40" s="32"/>
      <c r="AF40" s="32"/>
      <c r="AG40" s="32"/>
      <c r="AH40" s="32"/>
      <c r="AI40" s="32"/>
      <c r="AJ40" s="32"/>
      <c r="AK40" s="32"/>
      <c r="AL40" s="32"/>
    </row>
    <row r="41" spans="1:38" ht="20.25" customHeight="1">
      <c r="A41" s="137">
        <v>44122</v>
      </c>
      <c r="B41" s="138" t="s">
        <v>3653</v>
      </c>
      <c r="C41" s="8">
        <v>41.307707000000001</v>
      </c>
      <c r="D41" s="15">
        <v>69.287763999999996</v>
      </c>
      <c r="E41" s="138">
        <v>33</v>
      </c>
      <c r="F41" s="138">
        <v>0</v>
      </c>
      <c r="G41" s="9" t="s">
        <v>21</v>
      </c>
      <c r="H41" s="9" t="s">
        <v>51</v>
      </c>
      <c r="I41" s="9"/>
      <c r="J41" s="9"/>
      <c r="K41" s="32"/>
      <c r="L41" s="32"/>
      <c r="M41" s="138" t="s">
        <v>3728</v>
      </c>
      <c r="N41" s="138" t="s">
        <v>3729</v>
      </c>
      <c r="O41" s="9" t="s">
        <v>24</v>
      </c>
      <c r="P41" s="9" t="s">
        <v>82</v>
      </c>
      <c r="Q41" s="9"/>
      <c r="R41" s="29" t="s">
        <v>3730</v>
      </c>
      <c r="S41" s="12" t="s">
        <v>27</v>
      </c>
      <c r="T41" s="6" t="s">
        <v>3731</v>
      </c>
      <c r="U41" s="32"/>
      <c r="V41" s="32"/>
      <c r="W41" s="32"/>
      <c r="X41" s="32"/>
      <c r="Y41" s="32"/>
      <c r="Z41" s="32"/>
      <c r="AA41" s="32"/>
      <c r="AB41" s="32"/>
      <c r="AC41" s="32"/>
      <c r="AD41" s="32"/>
      <c r="AE41" s="32"/>
      <c r="AF41" s="32"/>
      <c r="AG41" s="32"/>
      <c r="AH41" s="32"/>
      <c r="AI41" s="32"/>
      <c r="AJ41" s="32"/>
      <c r="AK41" s="32"/>
      <c r="AL41" s="32"/>
    </row>
    <row r="42" spans="1:38" ht="20.25" customHeight="1">
      <c r="A42" s="5">
        <v>44120</v>
      </c>
      <c r="B42" s="6" t="s">
        <v>3653</v>
      </c>
      <c r="C42" s="14">
        <v>41.332799999999999</v>
      </c>
      <c r="D42" s="15">
        <v>69.375225</v>
      </c>
      <c r="E42" s="138">
        <v>10</v>
      </c>
      <c r="F42" s="138">
        <v>0</v>
      </c>
      <c r="G42" s="9" t="s">
        <v>21</v>
      </c>
      <c r="H42" s="9" t="s">
        <v>74</v>
      </c>
      <c r="I42" s="9" t="s">
        <v>96</v>
      </c>
      <c r="J42" s="9"/>
      <c r="K42" s="32"/>
      <c r="L42" s="32"/>
      <c r="M42" s="138" t="s">
        <v>3679</v>
      </c>
      <c r="N42" s="138"/>
      <c r="O42" s="9" t="s">
        <v>81</v>
      </c>
      <c r="P42" s="9" t="s">
        <v>87</v>
      </c>
      <c r="Q42" s="10"/>
      <c r="R42" s="11" t="s">
        <v>3732</v>
      </c>
      <c r="S42" s="12" t="s">
        <v>98</v>
      </c>
      <c r="T42" s="6" t="s">
        <v>3733</v>
      </c>
      <c r="U42" s="32"/>
      <c r="V42" s="32"/>
      <c r="W42" s="32"/>
      <c r="X42" s="32"/>
      <c r="Y42" s="32"/>
      <c r="Z42" s="32"/>
      <c r="AA42" s="32"/>
      <c r="AB42" s="32"/>
      <c r="AC42" s="32"/>
      <c r="AD42" s="32"/>
      <c r="AE42" s="32"/>
      <c r="AF42" s="32"/>
      <c r="AG42" s="32"/>
      <c r="AH42" s="32"/>
      <c r="AI42" s="32"/>
      <c r="AJ42" s="32"/>
      <c r="AK42" s="32"/>
      <c r="AL42" s="32"/>
    </row>
    <row r="43" spans="1:38" ht="20.25" customHeight="1">
      <c r="A43" s="137">
        <v>44118</v>
      </c>
      <c r="B43" s="138" t="s">
        <v>3630</v>
      </c>
      <c r="C43" s="8">
        <v>42.467728000000001</v>
      </c>
      <c r="D43" s="15">
        <v>59.613281000000001</v>
      </c>
      <c r="E43" s="138">
        <v>35</v>
      </c>
      <c r="F43" s="138">
        <v>30</v>
      </c>
      <c r="G43" s="9" t="s">
        <v>21</v>
      </c>
      <c r="H43" s="9" t="s">
        <v>64</v>
      </c>
      <c r="I43" s="9" t="s">
        <v>63</v>
      </c>
      <c r="J43" s="9" t="s">
        <v>140</v>
      </c>
      <c r="K43" s="32"/>
      <c r="L43" s="32"/>
      <c r="M43" s="138" t="s">
        <v>258</v>
      </c>
      <c r="N43" s="32"/>
      <c r="O43" s="9" t="s">
        <v>24</v>
      </c>
      <c r="P43" s="9" t="s">
        <v>25</v>
      </c>
      <c r="Q43" s="9" t="s">
        <v>1089</v>
      </c>
      <c r="R43" s="29" t="s">
        <v>3734</v>
      </c>
      <c r="S43" s="12" t="s">
        <v>27</v>
      </c>
      <c r="T43" s="6" t="s">
        <v>3735</v>
      </c>
      <c r="U43" s="32"/>
      <c r="V43" s="32"/>
      <c r="W43" s="32"/>
      <c r="X43" s="32"/>
      <c r="Y43" s="32"/>
      <c r="Z43" s="32"/>
      <c r="AA43" s="32"/>
      <c r="AB43" s="32"/>
      <c r="AC43" s="32"/>
      <c r="AD43" s="32"/>
      <c r="AE43" s="32"/>
      <c r="AF43" s="32"/>
      <c r="AG43" s="32"/>
      <c r="AH43" s="32"/>
      <c r="AI43" s="32"/>
      <c r="AJ43" s="32"/>
      <c r="AK43" s="32"/>
      <c r="AL43" s="32"/>
    </row>
    <row r="44" spans="1:38" ht="20.25" customHeight="1">
      <c r="A44" s="5">
        <v>44116</v>
      </c>
      <c r="B44" s="138" t="s">
        <v>3736</v>
      </c>
      <c r="C44" s="17">
        <v>41.314998512942601</v>
      </c>
      <c r="D44" s="15">
        <v>69.267152610274394</v>
      </c>
      <c r="E44" s="138">
        <v>50</v>
      </c>
      <c r="F44" s="138">
        <v>1</v>
      </c>
      <c r="G44" s="9" t="s">
        <v>21</v>
      </c>
      <c r="H44" s="9" t="s">
        <v>51</v>
      </c>
      <c r="I44" s="9"/>
      <c r="J44" s="9"/>
      <c r="K44" s="32"/>
      <c r="L44" s="32"/>
      <c r="M44" s="138" t="s">
        <v>3737</v>
      </c>
      <c r="N44" s="138"/>
      <c r="O44" s="9" t="s">
        <v>81</v>
      </c>
      <c r="P44" s="9" t="s">
        <v>25</v>
      </c>
      <c r="Q44" s="10"/>
      <c r="R44" s="11" t="s">
        <v>3738</v>
      </c>
      <c r="S44" s="12" t="s">
        <v>27</v>
      </c>
      <c r="T44" s="6" t="s">
        <v>3739</v>
      </c>
      <c r="U44" s="32"/>
      <c r="V44" s="32"/>
      <c r="W44" s="32"/>
      <c r="X44" s="32"/>
      <c r="Y44" s="32"/>
      <c r="Z44" s="32"/>
      <c r="AA44" s="32"/>
      <c r="AB44" s="32"/>
      <c r="AC44" s="32"/>
      <c r="AD44" s="32"/>
      <c r="AE44" s="32"/>
      <c r="AF44" s="32"/>
      <c r="AG44" s="32"/>
      <c r="AH44" s="32"/>
      <c r="AI44" s="32"/>
      <c r="AJ44" s="32"/>
      <c r="AK44" s="32"/>
      <c r="AL44" s="32"/>
    </row>
    <row r="45" spans="1:38" ht="20.25" customHeight="1">
      <c r="A45" s="5">
        <v>44115</v>
      </c>
      <c r="B45" s="6" t="s">
        <v>3740</v>
      </c>
      <c r="C45" s="17">
        <v>38.275015576517298</v>
      </c>
      <c r="D45" s="15">
        <v>67.896799942987002</v>
      </c>
      <c r="E45" s="138">
        <v>10</v>
      </c>
      <c r="F45" s="138">
        <v>0</v>
      </c>
      <c r="G45" s="9" t="s">
        <v>21</v>
      </c>
      <c r="H45" s="9" t="s">
        <v>140</v>
      </c>
      <c r="I45" s="9" t="s">
        <v>44</v>
      </c>
      <c r="J45" s="9"/>
      <c r="K45" s="32"/>
      <c r="L45" s="32"/>
      <c r="M45" s="138" t="s">
        <v>59</v>
      </c>
      <c r="N45" s="138"/>
      <c r="O45" s="9" t="s">
        <v>59</v>
      </c>
      <c r="P45" s="9" t="s">
        <v>67</v>
      </c>
      <c r="Q45" s="10"/>
      <c r="R45" s="11" t="s">
        <v>3741</v>
      </c>
      <c r="S45" s="12" t="s">
        <v>98</v>
      </c>
      <c r="T45" s="6" t="s">
        <v>3742</v>
      </c>
      <c r="U45" s="32"/>
      <c r="V45" s="32"/>
      <c r="W45" s="32"/>
      <c r="X45" s="32"/>
      <c r="Y45" s="32"/>
      <c r="Z45" s="32"/>
      <c r="AA45" s="32"/>
      <c r="AB45" s="32"/>
      <c r="AC45" s="32"/>
      <c r="AD45" s="32"/>
      <c r="AE45" s="32"/>
      <c r="AF45" s="32"/>
      <c r="AG45" s="32"/>
      <c r="AH45" s="32"/>
      <c r="AI45" s="32"/>
      <c r="AJ45" s="32"/>
      <c r="AK45" s="32"/>
      <c r="AL45" s="32"/>
    </row>
    <row r="46" spans="1:38" ht="20.25" customHeight="1">
      <c r="A46" s="5">
        <v>44113</v>
      </c>
      <c r="B46" s="138" t="s">
        <v>3743</v>
      </c>
      <c r="C46" s="17">
        <v>40.855032799999996</v>
      </c>
      <c r="D46" s="17">
        <v>69.591651100000007</v>
      </c>
      <c r="E46" s="138">
        <v>400</v>
      </c>
      <c r="F46" s="138" t="s">
        <v>87</v>
      </c>
      <c r="G46" s="9" t="s">
        <v>795</v>
      </c>
      <c r="H46" s="9" t="s">
        <v>152</v>
      </c>
      <c r="I46" s="9" t="s">
        <v>140</v>
      </c>
      <c r="J46" s="9"/>
      <c r="K46" s="32"/>
      <c r="L46" s="32"/>
      <c r="M46" s="138" t="s">
        <v>3744</v>
      </c>
      <c r="N46" s="138"/>
      <c r="O46" s="9" t="s">
        <v>81</v>
      </c>
      <c r="P46" s="9" t="s">
        <v>205</v>
      </c>
      <c r="Q46" s="10"/>
      <c r="R46" s="11" t="s">
        <v>3745</v>
      </c>
      <c r="S46" s="12" t="s">
        <v>27</v>
      </c>
      <c r="T46" s="6" t="s">
        <v>3746</v>
      </c>
      <c r="U46" s="32"/>
      <c r="V46" s="32"/>
      <c r="W46" s="32"/>
      <c r="X46" s="32"/>
      <c r="Y46" s="32"/>
      <c r="Z46" s="32"/>
      <c r="AA46" s="32"/>
      <c r="AB46" s="32"/>
      <c r="AC46" s="32"/>
      <c r="AD46" s="32"/>
      <c r="AE46" s="32"/>
      <c r="AF46" s="32"/>
      <c r="AG46" s="32"/>
      <c r="AH46" s="32"/>
      <c r="AI46" s="32"/>
      <c r="AJ46" s="32"/>
      <c r="AK46" s="32"/>
      <c r="AL46" s="32"/>
    </row>
    <row r="47" spans="1:38" ht="20.25" customHeight="1">
      <c r="A47" s="5">
        <v>44111</v>
      </c>
      <c r="B47" s="138" t="s">
        <v>3736</v>
      </c>
      <c r="C47" s="17">
        <v>41.358466452978298</v>
      </c>
      <c r="D47" s="17">
        <v>69.229145025794296</v>
      </c>
      <c r="E47" s="138">
        <v>10</v>
      </c>
      <c r="F47" s="138">
        <v>0</v>
      </c>
      <c r="G47" s="9" t="s">
        <v>21</v>
      </c>
      <c r="H47" s="9" t="s">
        <v>74</v>
      </c>
      <c r="I47" s="9" t="s">
        <v>282</v>
      </c>
      <c r="J47" s="9"/>
      <c r="K47" s="32"/>
      <c r="L47" s="32"/>
      <c r="M47" s="138" t="s">
        <v>3747</v>
      </c>
      <c r="N47" s="138"/>
      <c r="O47" s="9" t="s">
        <v>81</v>
      </c>
      <c r="P47" s="9" t="s">
        <v>87</v>
      </c>
      <c r="Q47" s="10"/>
      <c r="R47" s="11" t="s">
        <v>3748</v>
      </c>
      <c r="S47" s="12" t="s">
        <v>27</v>
      </c>
      <c r="T47" s="6" t="s">
        <v>3749</v>
      </c>
      <c r="U47" s="32"/>
      <c r="V47" s="32"/>
      <c r="W47" s="32"/>
      <c r="X47" s="32"/>
      <c r="Y47" s="32"/>
      <c r="Z47" s="32"/>
      <c r="AA47" s="32"/>
      <c r="AB47" s="32"/>
      <c r="AC47" s="32"/>
      <c r="AD47" s="32"/>
      <c r="AE47" s="32"/>
      <c r="AF47" s="32"/>
      <c r="AG47" s="32"/>
      <c r="AH47" s="32"/>
      <c r="AI47" s="32"/>
      <c r="AJ47" s="32"/>
      <c r="AK47" s="32"/>
      <c r="AL47" s="32"/>
    </row>
    <row r="48" spans="1:38" ht="20.25" customHeight="1">
      <c r="A48" s="5">
        <v>44110</v>
      </c>
      <c r="B48" s="138" t="s">
        <v>3736</v>
      </c>
      <c r="C48" s="17">
        <v>41.307782899999999</v>
      </c>
      <c r="D48" s="17">
        <v>69.2877127</v>
      </c>
      <c r="E48" s="138">
        <v>10</v>
      </c>
      <c r="F48" s="138">
        <v>0</v>
      </c>
      <c r="G48" s="9" t="s">
        <v>21</v>
      </c>
      <c r="H48" s="9" t="s">
        <v>51</v>
      </c>
      <c r="I48" s="9"/>
      <c r="J48" s="9"/>
      <c r="K48" s="32"/>
      <c r="L48" s="32"/>
      <c r="M48" s="138" t="s">
        <v>3750</v>
      </c>
      <c r="N48" s="138" t="s">
        <v>136</v>
      </c>
      <c r="O48" s="9" t="s">
        <v>81</v>
      </c>
      <c r="P48" s="9" t="s">
        <v>67</v>
      </c>
      <c r="Q48" s="10"/>
      <c r="R48" s="22" t="s">
        <v>3751</v>
      </c>
      <c r="S48" s="12" t="s">
        <v>27</v>
      </c>
      <c r="T48" s="6" t="s">
        <v>3752</v>
      </c>
      <c r="U48" s="32"/>
      <c r="V48" s="32"/>
      <c r="W48" s="32"/>
      <c r="X48" s="32"/>
      <c r="Y48" s="32"/>
      <c r="Z48" s="32"/>
      <c r="AA48" s="32"/>
      <c r="AB48" s="32"/>
      <c r="AC48" s="32"/>
      <c r="AD48" s="32"/>
      <c r="AE48" s="32"/>
      <c r="AF48" s="32"/>
      <c r="AG48" s="32"/>
      <c r="AH48" s="32"/>
      <c r="AI48" s="32"/>
      <c r="AJ48" s="32"/>
      <c r="AK48" s="32"/>
      <c r="AL48" s="32"/>
    </row>
    <row r="49" spans="1:38" ht="20.25" customHeight="1">
      <c r="A49" s="5">
        <v>44109</v>
      </c>
      <c r="B49" s="138" t="s">
        <v>3736</v>
      </c>
      <c r="C49" s="17">
        <v>41.3393973753453</v>
      </c>
      <c r="D49" s="15">
        <v>69.2884416572075</v>
      </c>
      <c r="E49" s="138">
        <v>50</v>
      </c>
      <c r="F49" s="138">
        <v>0</v>
      </c>
      <c r="G49" s="9" t="s">
        <v>21</v>
      </c>
      <c r="H49" s="9" t="s">
        <v>58</v>
      </c>
      <c r="I49" s="9"/>
      <c r="J49" s="9"/>
      <c r="K49" s="32"/>
      <c r="L49" s="32"/>
      <c r="M49" s="138" t="s">
        <v>3753</v>
      </c>
      <c r="N49" s="138"/>
      <c r="O49" s="9" t="s">
        <v>24</v>
      </c>
      <c r="P49" s="9" t="s">
        <v>67</v>
      </c>
      <c r="Q49" s="10"/>
      <c r="R49" s="11" t="s">
        <v>3754</v>
      </c>
      <c r="S49" s="12" t="s">
        <v>27</v>
      </c>
      <c r="T49" s="6" t="s">
        <v>3755</v>
      </c>
      <c r="U49" s="32"/>
      <c r="V49" s="32"/>
      <c r="W49" s="32"/>
      <c r="X49" s="32"/>
      <c r="Y49" s="32"/>
      <c r="Z49" s="32"/>
      <c r="AA49" s="32"/>
      <c r="AB49" s="32"/>
      <c r="AC49" s="32"/>
      <c r="AD49" s="32"/>
      <c r="AE49" s="32"/>
      <c r="AF49" s="32"/>
      <c r="AG49" s="32"/>
      <c r="AH49" s="32"/>
      <c r="AI49" s="32"/>
      <c r="AJ49" s="32"/>
      <c r="AK49" s="32"/>
      <c r="AL49" s="32"/>
    </row>
    <row r="50" spans="1:38" ht="20.25" customHeight="1">
      <c r="A50" s="5">
        <v>44109</v>
      </c>
      <c r="B50" s="6" t="s">
        <v>3653</v>
      </c>
      <c r="C50" s="8">
        <v>41.288414000000003</v>
      </c>
      <c r="D50" s="8">
        <v>69.228874000000005</v>
      </c>
      <c r="E50" s="138">
        <v>10</v>
      </c>
      <c r="F50" s="138">
        <v>0</v>
      </c>
      <c r="G50" s="9" t="s">
        <v>158</v>
      </c>
      <c r="H50" s="9" t="s">
        <v>74</v>
      </c>
      <c r="I50" s="9" t="s">
        <v>96</v>
      </c>
      <c r="J50" s="9"/>
      <c r="K50" s="32"/>
      <c r="L50" s="32"/>
      <c r="M50" s="138" t="s">
        <v>3679</v>
      </c>
      <c r="N50" s="138"/>
      <c r="O50" s="9" t="s">
        <v>81</v>
      </c>
      <c r="P50" s="9" t="s">
        <v>67</v>
      </c>
      <c r="Q50" s="10"/>
      <c r="R50" s="11" t="s">
        <v>3756</v>
      </c>
      <c r="S50" s="12" t="s">
        <v>98</v>
      </c>
      <c r="T50" s="6" t="s">
        <v>3757</v>
      </c>
      <c r="U50" s="32"/>
      <c r="V50" s="32"/>
      <c r="W50" s="32"/>
      <c r="X50" s="32"/>
      <c r="Y50" s="32"/>
      <c r="Z50" s="32"/>
      <c r="AA50" s="32"/>
      <c r="AB50" s="32"/>
      <c r="AC50" s="32"/>
      <c r="AD50" s="32"/>
      <c r="AE50" s="32"/>
      <c r="AF50" s="32"/>
      <c r="AG50" s="32"/>
      <c r="AH50" s="32"/>
      <c r="AI50" s="32"/>
      <c r="AJ50" s="32"/>
      <c r="AK50" s="32"/>
      <c r="AL50" s="32"/>
    </row>
    <row r="51" spans="1:38" ht="20.25" customHeight="1">
      <c r="A51" s="5">
        <v>44107</v>
      </c>
      <c r="B51" s="138" t="s">
        <v>3736</v>
      </c>
      <c r="C51" s="17">
        <v>41.312723200000001</v>
      </c>
      <c r="D51" s="17">
        <v>69.266853800000007</v>
      </c>
      <c r="E51" s="138">
        <v>8</v>
      </c>
      <c r="F51" s="138">
        <v>0</v>
      </c>
      <c r="G51" s="9" t="s">
        <v>768</v>
      </c>
      <c r="H51" s="9" t="s">
        <v>227</v>
      </c>
      <c r="I51" s="9"/>
      <c r="J51" s="9"/>
      <c r="K51" s="32"/>
      <c r="L51" s="32"/>
      <c r="M51" s="138" t="s">
        <v>24</v>
      </c>
      <c r="N51" s="138" t="s">
        <v>59</v>
      </c>
      <c r="O51" s="9" t="s">
        <v>24</v>
      </c>
      <c r="P51" s="9" t="s">
        <v>437</v>
      </c>
      <c r="Q51" s="9" t="s">
        <v>82</v>
      </c>
      <c r="R51" s="22" t="s">
        <v>3758</v>
      </c>
      <c r="S51" s="12" t="s">
        <v>27</v>
      </c>
      <c r="T51" s="6" t="s">
        <v>3759</v>
      </c>
      <c r="U51" s="32"/>
      <c r="V51" s="32"/>
      <c r="W51" s="32"/>
      <c r="X51" s="32"/>
      <c r="Y51" s="32"/>
      <c r="Z51" s="32"/>
      <c r="AA51" s="32"/>
      <c r="AB51" s="32"/>
      <c r="AC51" s="32"/>
      <c r="AD51" s="32"/>
      <c r="AE51" s="32"/>
      <c r="AF51" s="32"/>
      <c r="AG51" s="32"/>
      <c r="AH51" s="32"/>
      <c r="AI51" s="32"/>
      <c r="AJ51" s="32"/>
      <c r="AK51" s="32"/>
      <c r="AL51" s="32"/>
    </row>
    <row r="52" spans="1:38" ht="20.25" customHeight="1">
      <c r="A52" s="5">
        <v>44105</v>
      </c>
      <c r="B52" s="6" t="s">
        <v>3653</v>
      </c>
      <c r="C52" s="8">
        <v>41.288414000000003</v>
      </c>
      <c r="D52" s="8">
        <v>69.228874000000005</v>
      </c>
      <c r="E52" s="138">
        <v>10</v>
      </c>
      <c r="F52" s="138">
        <v>0</v>
      </c>
      <c r="G52" s="9" t="s">
        <v>158</v>
      </c>
      <c r="H52" s="9" t="s">
        <v>74</v>
      </c>
      <c r="I52" s="9" t="s">
        <v>96</v>
      </c>
      <c r="J52" s="9"/>
      <c r="K52" s="32"/>
      <c r="L52" s="32"/>
      <c r="M52" s="138" t="s">
        <v>3747</v>
      </c>
      <c r="N52" s="138"/>
      <c r="O52" s="9" t="s">
        <v>81</v>
      </c>
      <c r="P52" s="9" t="s">
        <v>67</v>
      </c>
      <c r="Q52" s="10"/>
      <c r="R52" s="11" t="s">
        <v>3760</v>
      </c>
      <c r="S52" s="12" t="s">
        <v>98</v>
      </c>
      <c r="T52" s="6" t="s">
        <v>3761</v>
      </c>
      <c r="U52" s="32"/>
      <c r="V52" s="32"/>
      <c r="W52" s="32"/>
      <c r="X52" s="32"/>
      <c r="Y52" s="32"/>
      <c r="Z52" s="32"/>
      <c r="AA52" s="32"/>
      <c r="AB52" s="32"/>
      <c r="AC52" s="32"/>
      <c r="AD52" s="32"/>
      <c r="AE52" s="32"/>
      <c r="AF52" s="32"/>
      <c r="AG52" s="32"/>
      <c r="AH52" s="32"/>
      <c r="AI52" s="32"/>
      <c r="AJ52" s="32"/>
      <c r="AK52" s="32"/>
      <c r="AL52" s="32"/>
    </row>
    <row r="53" spans="1:38" ht="20.25" customHeight="1">
      <c r="A53" s="5">
        <v>44103</v>
      </c>
      <c r="B53" s="6" t="s">
        <v>3690</v>
      </c>
      <c r="C53" s="6">
        <v>40.996893165612597</v>
      </c>
      <c r="D53" s="8">
        <v>71.668760673569693</v>
      </c>
      <c r="E53" s="138">
        <v>1</v>
      </c>
      <c r="F53" s="138">
        <v>0</v>
      </c>
      <c r="G53" s="9" t="s">
        <v>3670</v>
      </c>
      <c r="H53" s="9" t="s">
        <v>96</v>
      </c>
      <c r="I53" s="9" t="s">
        <v>63</v>
      </c>
      <c r="J53" s="9"/>
      <c r="K53" s="32"/>
      <c r="L53" s="32"/>
      <c r="M53" s="138" t="s">
        <v>258</v>
      </c>
      <c r="N53" s="138"/>
      <c r="O53" s="9" t="s">
        <v>66</v>
      </c>
      <c r="P53" s="9" t="s">
        <v>67</v>
      </c>
      <c r="Q53" s="10"/>
      <c r="R53" s="11" t="s">
        <v>3762</v>
      </c>
      <c r="S53" s="12" t="s">
        <v>27</v>
      </c>
      <c r="T53" s="6" t="s">
        <v>3763</v>
      </c>
      <c r="U53" s="32"/>
      <c r="V53" s="32"/>
      <c r="W53" s="32"/>
      <c r="X53" s="32"/>
      <c r="Y53" s="32"/>
      <c r="Z53" s="32"/>
      <c r="AA53" s="32"/>
      <c r="AB53" s="32"/>
      <c r="AC53" s="32"/>
      <c r="AD53" s="32"/>
      <c r="AE53" s="32"/>
      <c r="AF53" s="32"/>
      <c r="AG53" s="32"/>
      <c r="AH53" s="32"/>
      <c r="AI53" s="32"/>
      <c r="AJ53" s="32"/>
      <c r="AK53" s="32"/>
      <c r="AL53" s="32"/>
    </row>
    <row r="54" spans="1:38" ht="20.25" customHeight="1">
      <c r="A54" s="5">
        <v>44103</v>
      </c>
      <c r="B54" s="6" t="s">
        <v>3764</v>
      </c>
      <c r="C54" s="17">
        <v>39.607572400000002</v>
      </c>
      <c r="D54" s="17">
        <v>66.281853699999999</v>
      </c>
      <c r="E54" s="138">
        <v>10</v>
      </c>
      <c r="F54" s="138">
        <v>0</v>
      </c>
      <c r="G54" s="9" t="s">
        <v>21</v>
      </c>
      <c r="H54" s="9" t="s">
        <v>96</v>
      </c>
      <c r="I54" s="9" t="s">
        <v>164</v>
      </c>
      <c r="J54" s="9"/>
      <c r="K54" s="32"/>
      <c r="L54" s="32"/>
      <c r="M54" s="138" t="s">
        <v>59</v>
      </c>
      <c r="N54" s="138" t="s">
        <v>3136</v>
      </c>
      <c r="O54" s="9" t="s">
        <v>59</v>
      </c>
      <c r="P54" s="9" t="s">
        <v>82</v>
      </c>
      <c r="Q54" s="10"/>
      <c r="R54" s="11" t="s">
        <v>3765</v>
      </c>
      <c r="S54" s="12" t="s">
        <v>27</v>
      </c>
      <c r="T54" s="6" t="s">
        <v>3766</v>
      </c>
      <c r="U54" s="32"/>
      <c r="V54" s="32"/>
      <c r="W54" s="32"/>
      <c r="X54" s="140"/>
      <c r="Y54" s="140"/>
      <c r="Z54" s="140"/>
      <c r="AA54" s="140"/>
      <c r="AB54" s="140"/>
      <c r="AC54" s="140"/>
      <c r="AD54" s="140"/>
      <c r="AE54" s="140"/>
      <c r="AF54" s="140"/>
      <c r="AG54" s="140"/>
      <c r="AH54" s="140"/>
      <c r="AI54" s="140"/>
      <c r="AJ54" s="140"/>
      <c r="AK54" s="140"/>
      <c r="AL54" s="140"/>
    </row>
    <row r="55" spans="1:38" ht="20.25" customHeight="1">
      <c r="A55" s="5">
        <v>44103</v>
      </c>
      <c r="B55" s="6" t="s">
        <v>3653</v>
      </c>
      <c r="C55" s="8">
        <v>41.288414000000003</v>
      </c>
      <c r="D55" s="8">
        <v>69.228874000000005</v>
      </c>
      <c r="E55" s="138">
        <v>10</v>
      </c>
      <c r="F55" s="138">
        <v>0</v>
      </c>
      <c r="G55" s="9" t="s">
        <v>158</v>
      </c>
      <c r="H55" s="9" t="s">
        <v>74</v>
      </c>
      <c r="I55" s="9" t="s">
        <v>96</v>
      </c>
      <c r="J55" s="9"/>
      <c r="K55" s="32"/>
      <c r="L55" s="32"/>
      <c r="M55" s="138" t="s">
        <v>3747</v>
      </c>
      <c r="N55" s="138"/>
      <c r="O55" s="9" t="s">
        <v>81</v>
      </c>
      <c r="P55" s="9" t="s">
        <v>67</v>
      </c>
      <c r="Q55" s="10"/>
      <c r="R55" s="11" t="s">
        <v>3767</v>
      </c>
      <c r="S55" s="12"/>
      <c r="T55" s="6" t="s">
        <v>3768</v>
      </c>
      <c r="U55" s="32"/>
      <c r="V55" s="32"/>
      <c r="W55" s="32"/>
      <c r="X55" s="32"/>
      <c r="Y55" s="32"/>
      <c r="Z55" s="32"/>
      <c r="AA55" s="32"/>
      <c r="AB55" s="32"/>
      <c r="AC55" s="32"/>
      <c r="AD55" s="32"/>
      <c r="AE55" s="32"/>
      <c r="AF55" s="32"/>
      <c r="AG55" s="32"/>
      <c r="AH55" s="32"/>
      <c r="AI55" s="32"/>
      <c r="AJ55" s="32"/>
      <c r="AK55" s="32"/>
      <c r="AL55" s="32"/>
    </row>
    <row r="56" spans="1:38" ht="20.25" customHeight="1">
      <c r="A56" s="5">
        <v>44103</v>
      </c>
      <c r="B56" s="6" t="s">
        <v>3705</v>
      </c>
      <c r="C56" s="6">
        <v>41.330869999999997</v>
      </c>
      <c r="D56" s="8">
        <v>69.324601000000001</v>
      </c>
      <c r="E56" s="138">
        <v>5</v>
      </c>
      <c r="F56" s="138">
        <v>0</v>
      </c>
      <c r="G56" s="9" t="s">
        <v>158</v>
      </c>
      <c r="H56" s="9" t="s">
        <v>74</v>
      </c>
      <c r="I56" s="9" t="s">
        <v>96</v>
      </c>
      <c r="J56" s="9"/>
      <c r="K56" s="32"/>
      <c r="L56" s="32"/>
      <c r="M56" s="138" t="s">
        <v>3769</v>
      </c>
      <c r="N56" s="138"/>
      <c r="O56" s="9" t="s">
        <v>81</v>
      </c>
      <c r="P56" s="9"/>
      <c r="Q56" s="10"/>
      <c r="R56" s="11" t="s">
        <v>3770</v>
      </c>
      <c r="S56" s="12"/>
      <c r="T56" s="6" t="s">
        <v>3771</v>
      </c>
      <c r="U56" s="32"/>
      <c r="V56" s="32"/>
      <c r="W56" s="32"/>
      <c r="X56" s="32"/>
      <c r="Y56" s="32"/>
      <c r="Z56" s="32"/>
      <c r="AA56" s="32"/>
      <c r="AB56" s="32"/>
      <c r="AC56" s="32"/>
      <c r="AD56" s="32"/>
      <c r="AE56" s="32"/>
      <c r="AF56" s="32"/>
      <c r="AG56" s="32"/>
      <c r="AH56" s="32"/>
      <c r="AI56" s="32"/>
      <c r="AJ56" s="32"/>
      <c r="AK56" s="32"/>
      <c r="AL56" s="32"/>
    </row>
    <row r="57" spans="1:38" ht="20.25" customHeight="1">
      <c r="A57" s="5">
        <v>44102</v>
      </c>
      <c r="B57" s="138" t="s">
        <v>3736</v>
      </c>
      <c r="C57" s="17">
        <v>41.314998512942601</v>
      </c>
      <c r="D57" s="15">
        <v>69.267152610274394</v>
      </c>
      <c r="E57" s="138">
        <v>100</v>
      </c>
      <c r="F57" s="138">
        <v>0</v>
      </c>
      <c r="G57" s="9" t="s">
        <v>21</v>
      </c>
      <c r="H57" s="9" t="s">
        <v>51</v>
      </c>
      <c r="I57" s="9"/>
      <c r="J57" s="9"/>
      <c r="K57" s="32"/>
      <c r="L57" s="32"/>
      <c r="M57" s="138" t="s">
        <v>3737</v>
      </c>
      <c r="N57" s="138"/>
      <c r="O57" s="9" t="s">
        <v>81</v>
      </c>
      <c r="P57" s="9" t="s">
        <v>48</v>
      </c>
      <c r="Q57" s="10"/>
      <c r="R57" s="11" t="s">
        <v>3772</v>
      </c>
      <c r="S57" s="12" t="s">
        <v>27</v>
      </c>
      <c r="T57" s="6" t="s">
        <v>3773</v>
      </c>
      <c r="U57" s="32"/>
      <c r="V57" s="32"/>
      <c r="W57" s="32"/>
      <c r="X57" s="32"/>
      <c r="Y57" s="32"/>
      <c r="Z57" s="32"/>
      <c r="AA57" s="32"/>
      <c r="AB57" s="32"/>
      <c r="AC57" s="32"/>
      <c r="AD57" s="32"/>
      <c r="AE57" s="32"/>
      <c r="AF57" s="32"/>
      <c r="AG57" s="32"/>
      <c r="AH57" s="32"/>
      <c r="AI57" s="32"/>
      <c r="AJ57" s="32"/>
      <c r="AK57" s="32"/>
      <c r="AL57" s="32"/>
    </row>
    <row r="58" spans="1:38" ht="20.25" customHeight="1">
      <c r="A58" s="5">
        <v>44101</v>
      </c>
      <c r="B58" s="138" t="s">
        <v>3736</v>
      </c>
      <c r="C58" s="17">
        <v>41.269870400000002</v>
      </c>
      <c r="D58" s="17">
        <v>69.204380799999996</v>
      </c>
      <c r="E58" s="138">
        <v>10</v>
      </c>
      <c r="F58" s="138">
        <v>0</v>
      </c>
      <c r="G58" s="9" t="s">
        <v>21</v>
      </c>
      <c r="H58" s="9" t="s">
        <v>282</v>
      </c>
      <c r="I58" s="9" t="s">
        <v>96</v>
      </c>
      <c r="J58" s="9"/>
      <c r="K58" s="32"/>
      <c r="L58" s="32"/>
      <c r="M58" s="138" t="s">
        <v>3774</v>
      </c>
      <c r="N58" s="138" t="s">
        <v>59</v>
      </c>
      <c r="O58" s="9" t="s">
        <v>24</v>
      </c>
      <c r="P58" s="9" t="s">
        <v>87</v>
      </c>
      <c r="Q58" s="10"/>
      <c r="R58" s="11" t="s">
        <v>3775</v>
      </c>
      <c r="S58" s="12" t="s">
        <v>98</v>
      </c>
      <c r="T58" s="6" t="s">
        <v>3776</v>
      </c>
      <c r="U58" s="32"/>
      <c r="V58" s="32"/>
      <c r="W58" s="140"/>
      <c r="X58" s="140"/>
      <c r="Y58" s="140"/>
      <c r="Z58" s="140"/>
      <c r="AA58" s="140"/>
      <c r="AB58" s="140"/>
      <c r="AC58" s="140"/>
      <c r="AD58" s="140"/>
      <c r="AE58" s="140"/>
      <c r="AF58" s="140"/>
      <c r="AG58" s="140"/>
      <c r="AH58" s="140"/>
      <c r="AI58" s="140"/>
      <c r="AJ58" s="140"/>
      <c r="AK58" s="140"/>
      <c r="AL58" s="140"/>
    </row>
    <row r="59" spans="1:38" ht="20.25" customHeight="1">
      <c r="A59" s="5">
        <v>44100</v>
      </c>
      <c r="B59" s="138" t="s">
        <v>3736</v>
      </c>
      <c r="C59" s="154">
        <v>41.358272999999997</v>
      </c>
      <c r="D59" s="15">
        <v>69.229750999999993</v>
      </c>
      <c r="E59" s="138">
        <v>5</v>
      </c>
      <c r="F59" s="138">
        <v>0</v>
      </c>
      <c r="G59" s="9" t="s">
        <v>158</v>
      </c>
      <c r="H59" s="9" t="s">
        <v>96</v>
      </c>
      <c r="I59" s="9" t="s">
        <v>74</v>
      </c>
      <c r="J59" s="9"/>
      <c r="K59" s="32"/>
      <c r="L59" s="32"/>
      <c r="M59" s="138" t="s">
        <v>3777</v>
      </c>
      <c r="N59" s="138"/>
      <c r="O59" s="9" t="s">
        <v>81</v>
      </c>
      <c r="P59" s="9" t="s">
        <v>67</v>
      </c>
      <c r="Q59" s="10"/>
      <c r="R59" s="11" t="s">
        <v>3778</v>
      </c>
      <c r="S59" s="12" t="s">
        <v>98</v>
      </c>
      <c r="T59" s="6" t="s">
        <v>3779</v>
      </c>
      <c r="U59" s="32"/>
      <c r="V59" s="32"/>
      <c r="W59" s="32"/>
      <c r="X59" s="32"/>
      <c r="Y59" s="32"/>
      <c r="Z59" s="32"/>
      <c r="AA59" s="32"/>
      <c r="AB59" s="32"/>
      <c r="AC59" s="32"/>
      <c r="AD59" s="32"/>
      <c r="AE59" s="32"/>
      <c r="AF59" s="32"/>
      <c r="AG59" s="32"/>
      <c r="AH59" s="32"/>
      <c r="AI59" s="32"/>
      <c r="AJ59" s="32"/>
      <c r="AK59" s="32"/>
      <c r="AL59" s="32"/>
    </row>
    <row r="60" spans="1:38" ht="20.25" customHeight="1">
      <c r="A60" s="5">
        <v>44098</v>
      </c>
      <c r="B60" s="138" t="s">
        <v>3736</v>
      </c>
      <c r="C60" s="15">
        <v>41.331411000000003</v>
      </c>
      <c r="D60" s="15">
        <v>69.324481000000006</v>
      </c>
      <c r="E60" s="138">
        <v>5</v>
      </c>
      <c r="F60" s="138">
        <v>0</v>
      </c>
      <c r="G60" s="9" t="s">
        <v>158</v>
      </c>
      <c r="H60" s="9" t="s">
        <v>96</v>
      </c>
      <c r="I60" s="9" t="s">
        <v>74</v>
      </c>
      <c r="J60" s="9"/>
      <c r="K60" s="32"/>
      <c r="L60" s="32"/>
      <c r="M60" s="138" t="s">
        <v>3780</v>
      </c>
      <c r="N60" s="138"/>
      <c r="O60" s="9" t="s">
        <v>81</v>
      </c>
      <c r="P60" s="9" t="s">
        <v>205</v>
      </c>
      <c r="Q60" s="9" t="s">
        <v>82</v>
      </c>
      <c r="R60" s="11" t="s">
        <v>3781</v>
      </c>
      <c r="S60" s="12" t="s">
        <v>98</v>
      </c>
      <c r="T60" s="6" t="s">
        <v>3782</v>
      </c>
      <c r="U60" s="32"/>
      <c r="V60" s="140"/>
      <c r="W60" s="140"/>
      <c r="X60" s="140"/>
      <c r="Y60" s="140"/>
      <c r="Z60" s="140"/>
      <c r="AA60" s="140"/>
      <c r="AB60" s="140"/>
      <c r="AC60" s="140"/>
      <c r="AD60" s="140"/>
      <c r="AE60" s="140"/>
      <c r="AF60" s="140"/>
      <c r="AG60" s="140"/>
      <c r="AH60" s="140"/>
      <c r="AI60" s="140"/>
      <c r="AJ60" s="140"/>
      <c r="AK60" s="140"/>
      <c r="AL60" s="140"/>
    </row>
    <row r="61" spans="1:38" ht="20.25" customHeight="1">
      <c r="A61" s="5">
        <v>44098</v>
      </c>
      <c r="B61" s="153" t="s">
        <v>3783</v>
      </c>
      <c r="C61" s="17">
        <v>39.033591197309001</v>
      </c>
      <c r="D61" s="15">
        <v>65.583485841812902</v>
      </c>
      <c r="E61" s="138">
        <v>1</v>
      </c>
      <c r="F61" s="138">
        <v>0</v>
      </c>
      <c r="G61" s="9" t="s">
        <v>3670</v>
      </c>
      <c r="H61" s="9"/>
      <c r="I61" s="9"/>
      <c r="J61" s="9"/>
      <c r="K61" s="32"/>
      <c r="L61" s="32"/>
      <c r="M61" s="138" t="s">
        <v>59</v>
      </c>
      <c r="N61" s="138"/>
      <c r="O61" s="9" t="s">
        <v>59</v>
      </c>
      <c r="P61" s="9" t="s">
        <v>67</v>
      </c>
      <c r="Q61" s="10"/>
      <c r="R61" s="11" t="s">
        <v>3784</v>
      </c>
      <c r="S61" s="12" t="s">
        <v>27</v>
      </c>
      <c r="T61" s="6" t="s">
        <v>3785</v>
      </c>
      <c r="U61" s="32"/>
      <c r="V61" s="32"/>
      <c r="W61" s="32"/>
      <c r="X61" s="32"/>
      <c r="Y61" s="32"/>
      <c r="Z61" s="32"/>
      <c r="AA61" s="32"/>
      <c r="AB61" s="32"/>
      <c r="AC61" s="32"/>
      <c r="AD61" s="32"/>
      <c r="AE61" s="32"/>
      <c r="AF61" s="32"/>
      <c r="AG61" s="32"/>
      <c r="AH61" s="32"/>
      <c r="AI61" s="32"/>
      <c r="AJ61" s="32"/>
      <c r="AK61" s="32"/>
      <c r="AL61" s="32"/>
    </row>
    <row r="62" spans="1:38" ht="20.25" customHeight="1">
      <c r="A62" s="5">
        <v>44095</v>
      </c>
      <c r="B62" s="6" t="s">
        <v>3786</v>
      </c>
      <c r="C62" s="17">
        <v>37.656141685523799</v>
      </c>
      <c r="D62" s="15">
        <v>66.999563493645695</v>
      </c>
      <c r="E62" s="138">
        <v>15</v>
      </c>
      <c r="F62" s="138">
        <v>0</v>
      </c>
      <c r="G62" s="9" t="s">
        <v>21</v>
      </c>
      <c r="H62" s="9" t="s">
        <v>44</v>
      </c>
      <c r="I62" s="9"/>
      <c r="J62" s="9"/>
      <c r="K62" s="32"/>
      <c r="L62" s="32"/>
      <c r="M62" s="138" t="s">
        <v>3787</v>
      </c>
      <c r="N62" s="138"/>
      <c r="O62" s="9" t="s">
        <v>81</v>
      </c>
      <c r="P62" s="9" t="s">
        <v>87</v>
      </c>
      <c r="Q62" s="10"/>
      <c r="R62" s="11" t="s">
        <v>3788</v>
      </c>
      <c r="S62" s="12" t="s">
        <v>27</v>
      </c>
      <c r="T62" s="6" t="s">
        <v>3789</v>
      </c>
      <c r="U62" s="32"/>
      <c r="V62" s="32"/>
      <c r="W62" s="32"/>
      <c r="X62" s="32"/>
      <c r="Y62" s="32"/>
      <c r="Z62" s="32"/>
      <c r="AA62" s="32"/>
      <c r="AB62" s="32"/>
      <c r="AC62" s="32"/>
      <c r="AD62" s="32"/>
      <c r="AE62" s="32"/>
      <c r="AF62" s="32"/>
      <c r="AG62" s="32"/>
      <c r="AH62" s="32"/>
      <c r="AI62" s="32"/>
      <c r="AJ62" s="32"/>
      <c r="AK62" s="32"/>
      <c r="AL62" s="32"/>
    </row>
    <row r="63" spans="1:38" ht="20.25" customHeight="1">
      <c r="A63" s="5">
        <v>44095</v>
      </c>
      <c r="B63" s="138" t="s">
        <v>3736</v>
      </c>
      <c r="C63" s="17">
        <v>41.305712</v>
      </c>
      <c r="D63" s="17">
        <v>69.238769599999998</v>
      </c>
      <c r="E63" s="138">
        <v>25</v>
      </c>
      <c r="F63" s="138"/>
      <c r="G63" s="9" t="s">
        <v>21</v>
      </c>
      <c r="H63" s="9" t="s">
        <v>51</v>
      </c>
      <c r="I63" s="9"/>
      <c r="J63" s="9"/>
      <c r="K63" s="32"/>
      <c r="L63" s="32"/>
      <c r="M63" s="8" t="s">
        <v>3790</v>
      </c>
      <c r="N63" s="138"/>
      <c r="O63" s="9" t="s">
        <v>81</v>
      </c>
      <c r="P63" s="9" t="s">
        <v>82</v>
      </c>
      <c r="Q63" s="10"/>
      <c r="R63" s="22" t="s">
        <v>3791</v>
      </c>
      <c r="S63" s="12" t="s">
        <v>27</v>
      </c>
      <c r="T63" s="6" t="s">
        <v>3792</v>
      </c>
      <c r="U63" s="32"/>
      <c r="V63" s="32"/>
      <c r="W63" s="32"/>
      <c r="X63" s="32"/>
      <c r="Y63" s="32"/>
      <c r="Z63" s="32"/>
      <c r="AA63" s="32"/>
      <c r="AB63" s="32"/>
      <c r="AC63" s="32"/>
      <c r="AD63" s="32"/>
      <c r="AE63" s="32"/>
      <c r="AF63" s="32"/>
      <c r="AG63" s="32"/>
      <c r="AH63" s="140"/>
      <c r="AI63" s="140"/>
      <c r="AJ63" s="140"/>
      <c r="AK63" s="140"/>
      <c r="AL63" s="140"/>
    </row>
    <row r="64" spans="1:38" ht="20.25" customHeight="1">
      <c r="A64" s="5">
        <v>44091</v>
      </c>
      <c r="B64" s="138" t="s">
        <v>3736</v>
      </c>
      <c r="C64" s="17">
        <v>41.278301200000001</v>
      </c>
      <c r="D64" s="17">
        <v>69.326179499999995</v>
      </c>
      <c r="E64" s="138">
        <v>15</v>
      </c>
      <c r="F64" s="138">
        <v>0</v>
      </c>
      <c r="G64" s="9" t="s">
        <v>21</v>
      </c>
      <c r="H64" s="9" t="s">
        <v>74</v>
      </c>
      <c r="I64" s="9" t="s">
        <v>282</v>
      </c>
      <c r="J64" s="9"/>
      <c r="K64" s="32"/>
      <c r="L64" s="32"/>
      <c r="M64" s="138" t="s">
        <v>59</v>
      </c>
      <c r="N64" s="138"/>
      <c r="O64" s="9" t="s">
        <v>59</v>
      </c>
      <c r="P64" s="9" t="s">
        <v>87</v>
      </c>
      <c r="Q64" s="9"/>
      <c r="R64" s="22" t="s">
        <v>3793</v>
      </c>
      <c r="S64" s="12" t="s">
        <v>98</v>
      </c>
      <c r="T64" s="6" t="s">
        <v>3794</v>
      </c>
      <c r="U64" s="32"/>
      <c r="V64" s="32"/>
      <c r="W64" s="32"/>
      <c r="X64" s="32"/>
      <c r="Y64" s="32"/>
      <c r="Z64" s="32"/>
      <c r="AA64" s="32"/>
      <c r="AB64" s="32"/>
      <c r="AC64" s="32"/>
      <c r="AD64" s="32"/>
      <c r="AE64" s="32"/>
      <c r="AF64" s="140"/>
      <c r="AG64" s="140"/>
      <c r="AH64" s="140"/>
      <c r="AI64" s="140"/>
      <c r="AJ64" s="140"/>
      <c r="AK64" s="140"/>
      <c r="AL64" s="140"/>
    </row>
    <row r="65" spans="1:38" ht="20.25" customHeight="1">
      <c r="A65" s="5">
        <v>44091</v>
      </c>
      <c r="B65" s="138" t="s">
        <v>3736</v>
      </c>
      <c r="C65" s="17">
        <v>41.313230870064501</v>
      </c>
      <c r="D65" s="15">
        <v>69.266413915061506</v>
      </c>
      <c r="E65" s="138" t="s">
        <v>87</v>
      </c>
      <c r="F65" s="138" t="s">
        <v>87</v>
      </c>
      <c r="G65" s="9" t="s">
        <v>21</v>
      </c>
      <c r="H65" s="9" t="s">
        <v>227</v>
      </c>
      <c r="I65" s="9" t="s">
        <v>96</v>
      </c>
      <c r="J65" s="9"/>
      <c r="K65" s="32"/>
      <c r="L65" s="32"/>
      <c r="M65" s="138"/>
      <c r="N65" s="138"/>
      <c r="O65" s="9"/>
      <c r="P65" s="9" t="s">
        <v>54</v>
      </c>
      <c r="Q65" s="9" t="s">
        <v>25</v>
      </c>
      <c r="R65" s="11" t="s">
        <v>3795</v>
      </c>
      <c r="S65" s="12" t="s">
        <v>27</v>
      </c>
      <c r="T65" s="6" t="s">
        <v>3796</v>
      </c>
      <c r="U65" s="32"/>
      <c r="V65" s="32"/>
      <c r="W65" s="32"/>
      <c r="X65" s="32"/>
      <c r="Y65" s="32"/>
      <c r="Z65" s="32"/>
      <c r="AA65" s="32"/>
      <c r="AB65" s="32"/>
      <c r="AC65" s="32"/>
      <c r="AD65" s="32"/>
      <c r="AE65" s="32"/>
      <c r="AF65" s="32"/>
      <c r="AG65" s="32"/>
      <c r="AH65" s="32"/>
      <c r="AI65" s="32"/>
      <c r="AJ65" s="32"/>
      <c r="AK65" s="32"/>
      <c r="AL65" s="32"/>
    </row>
    <row r="66" spans="1:38" ht="20.25" customHeight="1">
      <c r="A66" s="5">
        <v>44090</v>
      </c>
      <c r="B66" s="138" t="s">
        <v>3736</v>
      </c>
      <c r="C66" s="17">
        <v>41.362466586120703</v>
      </c>
      <c r="D66" s="15">
        <v>69.282854776434405</v>
      </c>
      <c r="E66" s="138" t="s">
        <v>87</v>
      </c>
      <c r="F66" s="138" t="s">
        <v>87</v>
      </c>
      <c r="G66" s="9" t="s">
        <v>21</v>
      </c>
      <c r="H66" s="9" t="s">
        <v>74</v>
      </c>
      <c r="I66" s="9" t="s">
        <v>96</v>
      </c>
      <c r="J66" s="9"/>
      <c r="K66" s="32"/>
      <c r="L66" s="32"/>
      <c r="M66" s="138" t="s">
        <v>3797</v>
      </c>
      <c r="N66" s="138"/>
      <c r="O66" s="9" t="s">
        <v>81</v>
      </c>
      <c r="P66" s="9" t="s">
        <v>67</v>
      </c>
      <c r="Q66" s="10"/>
      <c r="R66" s="11" t="s">
        <v>3798</v>
      </c>
      <c r="S66" s="12" t="s">
        <v>27</v>
      </c>
      <c r="T66" s="6" t="s">
        <v>3799</v>
      </c>
      <c r="U66" s="32"/>
      <c r="V66" s="32"/>
      <c r="W66" s="32"/>
      <c r="X66" s="32"/>
      <c r="Y66" s="32"/>
      <c r="Z66" s="32"/>
      <c r="AA66" s="32"/>
      <c r="AB66" s="32"/>
      <c r="AC66" s="32"/>
      <c r="AD66" s="32"/>
      <c r="AE66" s="32"/>
      <c r="AF66" s="32"/>
      <c r="AG66" s="32"/>
      <c r="AH66" s="32"/>
      <c r="AI66" s="32"/>
      <c r="AJ66" s="32"/>
      <c r="AK66" s="32"/>
      <c r="AL66" s="32"/>
    </row>
    <row r="67" spans="1:38" ht="20.25" customHeight="1">
      <c r="A67" s="5">
        <v>44087</v>
      </c>
      <c r="B67" s="138" t="s">
        <v>3736</v>
      </c>
      <c r="C67" s="17">
        <v>41.2699</v>
      </c>
      <c r="D67" s="15">
        <v>69.185299999999998</v>
      </c>
      <c r="E67" s="138">
        <v>30</v>
      </c>
      <c r="F67" s="138">
        <v>0</v>
      </c>
      <c r="G67" s="9" t="s">
        <v>21</v>
      </c>
      <c r="H67" s="9" t="s">
        <v>74</v>
      </c>
      <c r="I67" s="9" t="s">
        <v>96</v>
      </c>
      <c r="J67" s="9"/>
      <c r="K67" s="32"/>
      <c r="L67" s="32"/>
      <c r="M67" s="138" t="s">
        <v>3800</v>
      </c>
      <c r="N67" s="138"/>
      <c r="O67" s="9" t="s">
        <v>76</v>
      </c>
      <c r="P67" s="9" t="s">
        <v>87</v>
      </c>
      <c r="Q67" s="10"/>
      <c r="R67" s="11" t="s">
        <v>3801</v>
      </c>
      <c r="S67" s="12" t="s">
        <v>98</v>
      </c>
      <c r="T67" s="6" t="s">
        <v>3802</v>
      </c>
      <c r="U67" s="140"/>
      <c r="V67" s="140"/>
      <c r="W67" s="140"/>
      <c r="X67" s="140"/>
      <c r="Y67" s="140"/>
      <c r="Z67" s="140"/>
      <c r="AA67" s="140"/>
      <c r="AB67" s="140"/>
      <c r="AC67" s="140"/>
      <c r="AD67" s="140"/>
      <c r="AE67" s="140"/>
      <c r="AF67" s="140"/>
      <c r="AG67" s="140"/>
      <c r="AH67" s="140"/>
      <c r="AI67" s="140"/>
      <c r="AJ67" s="140"/>
      <c r="AK67" s="140"/>
      <c r="AL67" s="140"/>
    </row>
    <row r="68" spans="1:38" ht="20.25" customHeight="1">
      <c r="A68" s="5">
        <v>44083</v>
      </c>
      <c r="B68" s="6" t="s">
        <v>3803</v>
      </c>
      <c r="C68" s="14">
        <v>39.990254999999998</v>
      </c>
      <c r="D68" s="15">
        <v>66.898347999999999</v>
      </c>
      <c r="E68" s="138">
        <v>15</v>
      </c>
      <c r="F68" s="138">
        <v>0</v>
      </c>
      <c r="G68" s="9" t="s">
        <v>21</v>
      </c>
      <c r="H68" s="9" t="s">
        <v>79</v>
      </c>
      <c r="I68" s="9" t="s">
        <v>58</v>
      </c>
      <c r="J68" s="9"/>
      <c r="K68" s="32"/>
      <c r="L68" s="32"/>
      <c r="M68" s="138" t="s">
        <v>59</v>
      </c>
      <c r="N68" s="138"/>
      <c r="O68" s="9" t="s">
        <v>59</v>
      </c>
      <c r="P68" s="9" t="s">
        <v>82</v>
      </c>
      <c r="Q68" s="10"/>
      <c r="R68" s="11" t="s">
        <v>3804</v>
      </c>
      <c r="S68" s="12" t="s">
        <v>27</v>
      </c>
      <c r="T68" s="6" t="s">
        <v>3805</v>
      </c>
      <c r="U68" s="32"/>
      <c r="V68" s="32"/>
      <c r="W68" s="32"/>
      <c r="X68" s="32"/>
      <c r="Y68" s="32"/>
      <c r="Z68" s="32"/>
      <c r="AA68" s="32"/>
      <c r="AB68" s="32"/>
      <c r="AC68" s="32"/>
      <c r="AD68" s="32"/>
      <c r="AE68" s="32"/>
      <c r="AF68" s="32"/>
      <c r="AG68" s="32"/>
      <c r="AH68" s="32"/>
      <c r="AI68" s="32"/>
      <c r="AJ68" s="32"/>
      <c r="AK68" s="32"/>
      <c r="AL68" s="32"/>
    </row>
    <row r="69" spans="1:38" ht="20.25" customHeight="1">
      <c r="A69" s="137">
        <v>44079</v>
      </c>
      <c r="B69" s="138" t="s">
        <v>3736</v>
      </c>
      <c r="C69" s="15">
        <v>41.296168000000002</v>
      </c>
      <c r="D69" s="15">
        <v>69.272064999999998</v>
      </c>
      <c r="E69" s="138">
        <v>20</v>
      </c>
      <c r="F69" s="138">
        <v>0</v>
      </c>
      <c r="G69" s="9" t="s">
        <v>21</v>
      </c>
      <c r="H69" s="9" t="s">
        <v>282</v>
      </c>
      <c r="I69" s="9" t="s">
        <v>74</v>
      </c>
      <c r="J69" s="9"/>
      <c r="K69" s="32"/>
      <c r="L69" s="32"/>
      <c r="M69" s="8" t="s">
        <v>3806</v>
      </c>
      <c r="N69" s="32"/>
      <c r="O69" s="9" t="s">
        <v>81</v>
      </c>
      <c r="P69" s="9" t="s">
        <v>67</v>
      </c>
      <c r="Q69" s="9"/>
      <c r="R69" s="7" t="s">
        <v>3807</v>
      </c>
      <c r="S69" s="12" t="s">
        <v>27</v>
      </c>
      <c r="T69" s="6" t="s">
        <v>3808</v>
      </c>
      <c r="U69" s="32"/>
      <c r="V69" s="32"/>
      <c r="W69" s="32"/>
      <c r="X69" s="32"/>
      <c r="Y69" s="32"/>
      <c r="Z69" s="32"/>
      <c r="AA69" s="32"/>
      <c r="AB69" s="32"/>
      <c r="AC69" s="32"/>
      <c r="AD69" s="32"/>
      <c r="AE69" s="32"/>
      <c r="AF69" s="32"/>
      <c r="AG69" s="32"/>
      <c r="AH69" s="32"/>
      <c r="AI69" s="32"/>
      <c r="AJ69" s="32"/>
      <c r="AK69" s="32"/>
      <c r="AL69" s="32"/>
    </row>
    <row r="70" spans="1:38" ht="20.25" customHeight="1">
      <c r="A70" s="5">
        <v>44078</v>
      </c>
      <c r="B70" s="6" t="s">
        <v>3809</v>
      </c>
      <c r="C70" s="154">
        <v>40.896044000000003</v>
      </c>
      <c r="D70" s="15">
        <v>72.250375000000005</v>
      </c>
      <c r="E70" s="138">
        <v>10</v>
      </c>
      <c r="F70" s="138"/>
      <c r="G70" s="9" t="s">
        <v>21</v>
      </c>
      <c r="H70" s="9" t="s">
        <v>44</v>
      </c>
      <c r="I70" s="9"/>
      <c r="J70" s="9"/>
      <c r="K70" s="32"/>
      <c r="L70" s="32"/>
      <c r="M70" s="153" t="s">
        <v>3810</v>
      </c>
      <c r="N70" s="138"/>
      <c r="O70" s="9" t="s">
        <v>81</v>
      </c>
      <c r="P70" s="9" t="s">
        <v>82</v>
      </c>
      <c r="Q70" s="10"/>
      <c r="R70" s="11" t="s">
        <v>3811</v>
      </c>
      <c r="S70" s="12" t="s">
        <v>27</v>
      </c>
      <c r="T70" s="6" t="s">
        <v>3812</v>
      </c>
      <c r="U70" s="32"/>
      <c r="V70" s="32"/>
      <c r="W70" s="32"/>
      <c r="X70" s="32"/>
      <c r="Y70" s="32"/>
      <c r="Z70" s="32"/>
      <c r="AA70" s="32"/>
      <c r="AB70" s="32"/>
      <c r="AC70" s="32"/>
      <c r="AD70" s="32"/>
      <c r="AE70" s="32"/>
      <c r="AF70" s="32"/>
      <c r="AG70" s="32"/>
      <c r="AH70" s="32"/>
      <c r="AI70" s="32"/>
      <c r="AJ70" s="32"/>
      <c r="AK70" s="32"/>
      <c r="AL70" s="32"/>
    </row>
    <row r="71" spans="1:38" ht="20.25" customHeight="1">
      <c r="A71" s="5">
        <v>44078</v>
      </c>
      <c r="B71" s="6" t="s">
        <v>3653</v>
      </c>
      <c r="C71" s="17">
        <v>41.238912900000003</v>
      </c>
      <c r="D71" s="17">
        <v>69.331801600000006</v>
      </c>
      <c r="E71" s="138">
        <v>15</v>
      </c>
      <c r="F71" s="138">
        <v>0</v>
      </c>
      <c r="G71" s="9" t="s">
        <v>21</v>
      </c>
      <c r="H71" s="9" t="s">
        <v>74</v>
      </c>
      <c r="I71" s="9" t="s">
        <v>96</v>
      </c>
      <c r="J71" s="9"/>
      <c r="K71" s="32"/>
      <c r="L71" s="32"/>
      <c r="M71" s="138" t="s">
        <v>59</v>
      </c>
      <c r="N71" s="138" t="s">
        <v>3813</v>
      </c>
      <c r="O71" s="9" t="s">
        <v>59</v>
      </c>
      <c r="P71" s="9" t="s">
        <v>67</v>
      </c>
      <c r="Q71" s="10"/>
      <c r="R71" s="11" t="s">
        <v>3814</v>
      </c>
      <c r="S71" s="12" t="s">
        <v>27</v>
      </c>
      <c r="T71" s="6" t="s">
        <v>3815</v>
      </c>
      <c r="U71" s="32"/>
      <c r="V71" s="32"/>
      <c r="W71" s="32"/>
      <c r="X71" s="32"/>
      <c r="Y71" s="32"/>
      <c r="Z71" s="32"/>
      <c r="AA71" s="32"/>
      <c r="AB71" s="32"/>
      <c r="AC71" s="32"/>
      <c r="AD71" s="32"/>
      <c r="AE71" s="32"/>
      <c r="AF71" s="32"/>
      <c r="AG71" s="32"/>
      <c r="AH71" s="32"/>
      <c r="AI71" s="32"/>
      <c r="AJ71" s="32"/>
      <c r="AK71" s="32"/>
      <c r="AL71" s="32"/>
    </row>
    <row r="72" spans="1:38" ht="20.25" customHeight="1">
      <c r="A72" s="5">
        <v>44077</v>
      </c>
      <c r="B72" s="6" t="s">
        <v>3816</v>
      </c>
      <c r="C72" s="17">
        <v>42.113290212620797</v>
      </c>
      <c r="D72" s="15">
        <v>60.059871541606199</v>
      </c>
      <c r="E72" s="138">
        <v>6</v>
      </c>
      <c r="F72" s="138">
        <v>0</v>
      </c>
      <c r="G72" s="9" t="s">
        <v>21</v>
      </c>
      <c r="H72" s="9" t="s">
        <v>79</v>
      </c>
      <c r="I72" s="9"/>
      <c r="J72" s="9"/>
      <c r="K72" s="32"/>
      <c r="L72" s="32"/>
      <c r="M72" s="138" t="s">
        <v>59</v>
      </c>
      <c r="N72" s="138"/>
      <c r="O72" s="9" t="s">
        <v>59</v>
      </c>
      <c r="P72" s="9" t="s">
        <v>67</v>
      </c>
      <c r="Q72" s="10"/>
      <c r="R72" s="11" t="s">
        <v>3817</v>
      </c>
      <c r="S72" s="12" t="s">
        <v>27</v>
      </c>
      <c r="T72" s="6" t="s">
        <v>3818</v>
      </c>
      <c r="U72" s="32"/>
      <c r="V72" s="32"/>
      <c r="W72" s="32"/>
      <c r="X72" s="32"/>
      <c r="Y72" s="32"/>
      <c r="Z72" s="32"/>
      <c r="AA72" s="32"/>
      <c r="AB72" s="32"/>
      <c r="AC72" s="32"/>
      <c r="AD72" s="32"/>
      <c r="AE72" s="32"/>
      <c r="AF72" s="32"/>
      <c r="AG72" s="32"/>
      <c r="AH72" s="32"/>
      <c r="AI72" s="32"/>
      <c r="AJ72" s="32"/>
      <c r="AK72" s="32"/>
      <c r="AL72" s="32"/>
    </row>
    <row r="73" spans="1:38" ht="20.25" customHeight="1">
      <c r="A73" s="5">
        <v>44077</v>
      </c>
      <c r="B73" s="6" t="s">
        <v>3653</v>
      </c>
      <c r="C73" s="17">
        <v>41.291838499999997</v>
      </c>
      <c r="D73" s="17">
        <v>69.272024799999997</v>
      </c>
      <c r="E73" s="138">
        <v>15</v>
      </c>
      <c r="F73" s="138">
        <v>0</v>
      </c>
      <c r="G73" s="9" t="s">
        <v>21</v>
      </c>
      <c r="H73" s="9" t="s">
        <v>74</v>
      </c>
      <c r="I73" s="9" t="s">
        <v>96</v>
      </c>
      <c r="J73" s="9"/>
      <c r="K73" s="32"/>
      <c r="L73" s="32"/>
      <c r="M73" s="138" t="s">
        <v>3819</v>
      </c>
      <c r="N73" s="138" t="s">
        <v>762</v>
      </c>
      <c r="O73" s="9" t="s">
        <v>47</v>
      </c>
      <c r="P73" s="9" t="s">
        <v>67</v>
      </c>
      <c r="Q73" s="10"/>
      <c r="R73" s="11" t="s">
        <v>3820</v>
      </c>
      <c r="S73" s="12" t="s">
        <v>98</v>
      </c>
      <c r="T73" s="6" t="s">
        <v>3821</v>
      </c>
      <c r="U73" s="32"/>
      <c r="V73" s="32"/>
      <c r="W73" s="32"/>
      <c r="X73" s="32"/>
      <c r="Y73" s="140"/>
      <c r="Z73" s="140"/>
      <c r="AA73" s="140"/>
      <c r="AB73" s="140"/>
      <c r="AC73" s="140"/>
      <c r="AD73" s="140"/>
      <c r="AE73" s="140"/>
      <c r="AF73" s="140"/>
      <c r="AG73" s="140"/>
      <c r="AH73" s="140"/>
      <c r="AI73" s="140"/>
      <c r="AJ73" s="140"/>
      <c r="AK73" s="140"/>
      <c r="AL73" s="140"/>
    </row>
    <row r="74" spans="1:38" ht="20.25" customHeight="1">
      <c r="A74" s="137">
        <v>44074</v>
      </c>
      <c r="B74" s="138" t="s">
        <v>3690</v>
      </c>
      <c r="C74" s="154">
        <v>41.000194999999998</v>
      </c>
      <c r="D74" s="15">
        <v>71.673053999999993</v>
      </c>
      <c r="E74" s="138">
        <v>10</v>
      </c>
      <c r="F74" s="138">
        <v>0</v>
      </c>
      <c r="G74" s="138" t="s">
        <v>21</v>
      </c>
      <c r="H74" s="138" t="s">
        <v>44</v>
      </c>
      <c r="I74" s="32"/>
      <c r="J74" s="32"/>
      <c r="K74" s="32"/>
      <c r="L74" s="32"/>
      <c r="M74" s="138" t="s">
        <v>59</v>
      </c>
      <c r="N74" s="32"/>
      <c r="O74" s="138" t="s">
        <v>59</v>
      </c>
      <c r="P74" s="138" t="s">
        <v>82</v>
      </c>
      <c r="Q74" s="138"/>
      <c r="R74" s="138" t="s">
        <v>3822</v>
      </c>
      <c r="S74" s="138" t="s">
        <v>27</v>
      </c>
      <c r="T74" s="6" t="s">
        <v>3823</v>
      </c>
      <c r="U74" s="32"/>
      <c r="V74" s="32"/>
      <c r="W74" s="32"/>
      <c r="X74" s="32"/>
      <c r="Y74" s="32"/>
      <c r="Z74" s="32"/>
      <c r="AA74" s="32"/>
      <c r="AB74" s="32"/>
      <c r="AC74" s="32"/>
      <c r="AD74" s="32"/>
      <c r="AE74" s="32"/>
      <c r="AF74" s="32"/>
      <c r="AG74" s="32"/>
      <c r="AH74" s="32"/>
      <c r="AI74" s="32"/>
      <c r="AJ74" s="32"/>
      <c r="AK74" s="32"/>
      <c r="AL74" s="32"/>
    </row>
    <row r="75" spans="1:38" ht="20.25" customHeight="1">
      <c r="A75" s="137">
        <v>44052</v>
      </c>
      <c r="B75" s="138" t="s">
        <v>3736</v>
      </c>
      <c r="C75" s="17">
        <v>41.240541999999998</v>
      </c>
      <c r="D75" s="17">
        <v>69.197455000000005</v>
      </c>
      <c r="E75" s="138">
        <v>30</v>
      </c>
      <c r="F75" s="138">
        <v>0</v>
      </c>
      <c r="G75" s="138" t="s">
        <v>21</v>
      </c>
      <c r="H75" s="138" t="s">
        <v>74</v>
      </c>
      <c r="I75" s="32"/>
      <c r="J75" s="32"/>
      <c r="K75" s="32"/>
      <c r="L75" s="32"/>
      <c r="M75" s="138" t="s">
        <v>3824</v>
      </c>
      <c r="N75" s="32"/>
      <c r="O75" s="138" t="s">
        <v>59</v>
      </c>
      <c r="P75" s="138" t="s">
        <v>205</v>
      </c>
      <c r="Q75" s="138" t="s">
        <v>82</v>
      </c>
      <c r="R75" s="138" t="s">
        <v>3825</v>
      </c>
      <c r="S75" s="138" t="s">
        <v>27</v>
      </c>
      <c r="T75" s="6" t="s">
        <v>3826</v>
      </c>
      <c r="U75" s="32"/>
      <c r="V75" s="32"/>
      <c r="W75" s="32"/>
      <c r="X75" s="32"/>
      <c r="Y75" s="32"/>
      <c r="Z75" s="32"/>
      <c r="AA75" s="32"/>
      <c r="AB75" s="32"/>
      <c r="AC75" s="32"/>
      <c r="AD75" s="32"/>
      <c r="AE75" s="32"/>
      <c r="AF75" s="32"/>
      <c r="AG75" s="32"/>
      <c r="AH75" s="32"/>
      <c r="AI75" s="32"/>
      <c r="AJ75" s="32"/>
      <c r="AK75" s="32"/>
      <c r="AL75" s="32"/>
    </row>
    <row r="76" spans="1:38" ht="20.25" customHeight="1">
      <c r="A76" s="137">
        <v>44050</v>
      </c>
      <c r="B76" s="138" t="s">
        <v>3736</v>
      </c>
      <c r="C76" s="20">
        <v>41.24606</v>
      </c>
      <c r="D76" s="17">
        <v>69.200716</v>
      </c>
      <c r="E76" s="138">
        <v>50</v>
      </c>
      <c r="F76" s="138">
        <v>0</v>
      </c>
      <c r="G76" s="138" t="s">
        <v>21</v>
      </c>
      <c r="H76" s="138" t="s">
        <v>74</v>
      </c>
      <c r="I76" s="32"/>
      <c r="J76" s="32"/>
      <c r="K76" s="32"/>
      <c r="L76" s="32"/>
      <c r="M76" s="138" t="s">
        <v>3824</v>
      </c>
      <c r="N76" s="32"/>
      <c r="O76" s="138" t="s">
        <v>59</v>
      </c>
      <c r="P76" s="138" t="s">
        <v>205</v>
      </c>
      <c r="Q76" s="138" t="s">
        <v>48</v>
      </c>
      <c r="R76" s="138" t="s">
        <v>3825</v>
      </c>
      <c r="S76" s="138" t="s">
        <v>27</v>
      </c>
      <c r="T76" s="6" t="s">
        <v>3827</v>
      </c>
      <c r="U76" s="32"/>
      <c r="V76" s="32"/>
      <c r="W76" s="32"/>
      <c r="X76" s="32"/>
      <c r="Y76" s="32"/>
      <c r="Z76" s="32"/>
      <c r="AA76" s="32"/>
      <c r="AB76" s="32"/>
      <c r="AC76" s="32"/>
      <c r="AD76" s="32"/>
      <c r="AE76" s="32"/>
      <c r="AF76" s="32"/>
      <c r="AG76" s="32"/>
      <c r="AH76" s="32"/>
      <c r="AI76" s="32"/>
      <c r="AJ76" s="32"/>
      <c r="AK76" s="32"/>
      <c r="AL76" s="32"/>
    </row>
    <row r="77" spans="1:38" ht="20.25" customHeight="1">
      <c r="A77" s="137">
        <v>44049</v>
      </c>
      <c r="B77" s="138" t="s">
        <v>3736</v>
      </c>
      <c r="C77" s="20">
        <v>41.24606</v>
      </c>
      <c r="D77" s="17">
        <v>69.200716</v>
      </c>
      <c r="E77" s="138">
        <v>50</v>
      </c>
      <c r="F77" s="138">
        <v>0</v>
      </c>
      <c r="G77" s="138" t="s">
        <v>21</v>
      </c>
      <c r="H77" s="138" t="s">
        <v>74</v>
      </c>
      <c r="I77" s="32"/>
      <c r="J77" s="32"/>
      <c r="K77" s="32"/>
      <c r="L77" s="32"/>
      <c r="M77" s="138" t="s">
        <v>3824</v>
      </c>
      <c r="N77" s="32"/>
      <c r="O77" s="138" t="s">
        <v>59</v>
      </c>
      <c r="P77" s="138" t="s">
        <v>205</v>
      </c>
      <c r="Q77" s="138" t="s">
        <v>48</v>
      </c>
      <c r="R77" s="138" t="s">
        <v>3825</v>
      </c>
      <c r="S77" s="138" t="s">
        <v>27</v>
      </c>
      <c r="T77" s="6" t="s">
        <v>3827</v>
      </c>
      <c r="U77" s="32"/>
      <c r="V77" s="32"/>
      <c r="W77" s="32"/>
      <c r="X77" s="32"/>
      <c r="Y77" s="32"/>
      <c r="Z77" s="32"/>
      <c r="AA77" s="32"/>
      <c r="AB77" s="32"/>
      <c r="AC77" s="32"/>
      <c r="AD77" s="32"/>
      <c r="AE77" s="32"/>
      <c r="AF77" s="32"/>
      <c r="AG77" s="32"/>
      <c r="AH77" s="32"/>
      <c r="AI77" s="32"/>
      <c r="AJ77" s="32"/>
      <c r="AK77" s="32"/>
      <c r="AL77" s="32"/>
    </row>
    <row r="78" spans="1:38" ht="20.25" customHeight="1">
      <c r="A78" s="155">
        <v>44044</v>
      </c>
      <c r="B78" s="138" t="s">
        <v>3736</v>
      </c>
      <c r="C78" s="32">
        <v>41.210872000000002</v>
      </c>
      <c r="D78" s="32">
        <v>69.232665999999995</v>
      </c>
      <c r="E78" s="32">
        <v>10</v>
      </c>
      <c r="F78" s="32">
        <v>0</v>
      </c>
      <c r="G78" s="32" t="s">
        <v>158</v>
      </c>
      <c r="H78" s="138" t="s">
        <v>140</v>
      </c>
      <c r="I78" s="32" t="s">
        <v>58</v>
      </c>
      <c r="J78" s="32"/>
      <c r="K78" s="32"/>
      <c r="L78" s="32"/>
      <c r="M78" s="138" t="s">
        <v>3824</v>
      </c>
      <c r="N78" s="32"/>
      <c r="O78" s="138" t="s">
        <v>59</v>
      </c>
      <c r="P78" s="32" t="s">
        <v>48</v>
      </c>
      <c r="Q78" s="32" t="s">
        <v>82</v>
      </c>
      <c r="R78" s="32" t="s">
        <v>3828</v>
      </c>
      <c r="S78" s="138" t="s">
        <v>27</v>
      </c>
      <c r="T78" s="6" t="s">
        <v>3829</v>
      </c>
      <c r="U78" s="32"/>
      <c r="V78" s="32"/>
      <c r="W78" s="32"/>
      <c r="X78" s="32"/>
      <c r="Y78" s="32"/>
      <c r="Z78" s="32"/>
      <c r="AA78" s="32"/>
      <c r="AB78" s="32"/>
      <c r="AC78" s="32"/>
      <c r="AD78" s="32"/>
      <c r="AE78" s="32"/>
      <c r="AF78" s="32"/>
      <c r="AG78" s="32"/>
      <c r="AH78" s="32"/>
      <c r="AI78" s="32"/>
      <c r="AJ78" s="32"/>
      <c r="AK78" s="32"/>
      <c r="AL78" s="32"/>
    </row>
    <row r="79" spans="1:38" ht="20.25" customHeight="1">
      <c r="A79" s="155">
        <v>44040</v>
      </c>
      <c r="B79" s="32" t="s">
        <v>3830</v>
      </c>
      <c r="C79" s="32">
        <v>40.340268000000002</v>
      </c>
      <c r="D79" s="32">
        <v>68.186829000000003</v>
      </c>
      <c r="E79" s="32">
        <v>5</v>
      </c>
      <c r="F79" s="32">
        <v>0</v>
      </c>
      <c r="G79" s="32" t="s">
        <v>158</v>
      </c>
      <c r="H79" s="32" t="s">
        <v>227</v>
      </c>
      <c r="I79" s="32" t="s">
        <v>58</v>
      </c>
      <c r="J79" s="32"/>
      <c r="K79" s="32"/>
      <c r="L79" s="32"/>
      <c r="M79" s="138" t="s">
        <v>59</v>
      </c>
      <c r="N79" s="32"/>
      <c r="O79" s="138" t="s">
        <v>59</v>
      </c>
      <c r="P79" s="32" t="s">
        <v>48</v>
      </c>
      <c r="Q79" s="138" t="s">
        <v>82</v>
      </c>
      <c r="R79" s="32" t="s">
        <v>3831</v>
      </c>
      <c r="S79" s="138" t="s">
        <v>27</v>
      </c>
      <c r="T79" s="6" t="s">
        <v>3832</v>
      </c>
      <c r="U79" s="32"/>
      <c r="V79" s="32"/>
      <c r="W79" s="32"/>
      <c r="X79" s="32"/>
      <c r="Y79" s="32"/>
      <c r="Z79" s="32"/>
      <c r="AA79" s="32"/>
      <c r="AB79" s="32"/>
      <c r="AC79" s="32"/>
      <c r="AD79" s="32"/>
      <c r="AE79" s="32"/>
      <c r="AF79" s="32"/>
      <c r="AG79" s="32"/>
      <c r="AH79" s="32"/>
      <c r="AI79" s="32"/>
      <c r="AJ79" s="32"/>
      <c r="AK79" s="32"/>
      <c r="AL79" s="32"/>
    </row>
    <row r="80" spans="1:38" ht="20.25" customHeight="1">
      <c r="A80" s="155">
        <v>44032</v>
      </c>
      <c r="B80" s="138" t="s">
        <v>3657</v>
      </c>
      <c r="C80" s="32">
        <v>41.930042999999998</v>
      </c>
      <c r="D80" s="32">
        <v>60.648587999999997</v>
      </c>
      <c r="E80" s="32">
        <v>40</v>
      </c>
      <c r="F80" s="32">
        <v>0</v>
      </c>
      <c r="G80" s="32" t="s">
        <v>101</v>
      </c>
      <c r="H80" s="32" t="s">
        <v>79</v>
      </c>
      <c r="I80" s="32"/>
      <c r="J80" s="32"/>
      <c r="K80" s="32"/>
      <c r="L80" s="32"/>
      <c r="M80" s="138" t="s">
        <v>59</v>
      </c>
      <c r="N80" s="32"/>
      <c r="O80" s="138" t="s">
        <v>59</v>
      </c>
      <c r="P80" s="32" t="s">
        <v>48</v>
      </c>
      <c r="Q80" s="32" t="s">
        <v>54</v>
      </c>
      <c r="R80" s="32" t="s">
        <v>3833</v>
      </c>
      <c r="S80" s="138" t="s">
        <v>98</v>
      </c>
      <c r="T80" s="6" t="s">
        <v>3834</v>
      </c>
      <c r="U80" s="32"/>
      <c r="V80" s="32"/>
      <c r="W80" s="32"/>
      <c r="X80" s="32"/>
      <c r="Y80" s="32"/>
      <c r="Z80" s="32"/>
      <c r="AA80" s="32"/>
      <c r="AB80" s="32"/>
      <c r="AC80" s="32"/>
      <c r="AD80" s="32"/>
      <c r="AE80" s="32"/>
      <c r="AF80" s="32"/>
      <c r="AG80" s="32"/>
      <c r="AH80" s="32"/>
      <c r="AI80" s="32"/>
      <c r="AJ80" s="32"/>
      <c r="AK80" s="32"/>
      <c r="AL80" s="32"/>
    </row>
    <row r="81" spans="1:38" ht="20.25" customHeight="1">
      <c r="A81" s="155">
        <v>44021</v>
      </c>
      <c r="B81" s="138" t="s">
        <v>3835</v>
      </c>
      <c r="C81" s="32">
        <v>41.12773</v>
      </c>
      <c r="D81" s="32">
        <v>69.419190999999998</v>
      </c>
      <c r="E81" s="32">
        <v>10</v>
      </c>
      <c r="F81" s="32">
        <v>0</v>
      </c>
      <c r="G81" s="32" t="s">
        <v>795</v>
      </c>
      <c r="H81" s="138" t="s">
        <v>140</v>
      </c>
      <c r="I81" s="32"/>
      <c r="J81" s="32"/>
      <c r="K81" s="32"/>
      <c r="L81" s="32"/>
      <c r="M81" s="138" t="s">
        <v>148</v>
      </c>
      <c r="N81" s="32"/>
      <c r="O81" s="138" t="s">
        <v>59</v>
      </c>
      <c r="P81" s="138" t="s">
        <v>82</v>
      </c>
      <c r="Q81" s="32"/>
      <c r="R81" s="32" t="s">
        <v>3836</v>
      </c>
      <c r="S81" s="138" t="s">
        <v>27</v>
      </c>
      <c r="T81" s="6" t="s">
        <v>3837</v>
      </c>
      <c r="U81" s="32"/>
      <c r="V81" s="32"/>
      <c r="W81" s="32"/>
      <c r="X81" s="32"/>
      <c r="Y81" s="32"/>
      <c r="Z81" s="32"/>
      <c r="AA81" s="32"/>
      <c r="AB81" s="32"/>
      <c r="AC81" s="32"/>
      <c r="AD81" s="32"/>
      <c r="AE81" s="32"/>
      <c r="AF81" s="32"/>
      <c r="AG81" s="32"/>
      <c r="AH81" s="32"/>
      <c r="AI81" s="32"/>
      <c r="AJ81" s="32"/>
      <c r="AK81" s="32"/>
      <c r="AL81" s="32"/>
    </row>
    <row r="82" spans="1:38" ht="20.25" customHeight="1">
      <c r="A82" s="155">
        <v>44020</v>
      </c>
      <c r="B82" s="138" t="s">
        <v>3835</v>
      </c>
      <c r="C82" s="32">
        <v>41.12773</v>
      </c>
      <c r="D82" s="32">
        <v>69.419190999999998</v>
      </c>
      <c r="E82" s="32">
        <v>10</v>
      </c>
      <c r="F82" s="32">
        <v>0</v>
      </c>
      <c r="G82" s="32" t="s">
        <v>795</v>
      </c>
      <c r="H82" s="138" t="s">
        <v>140</v>
      </c>
      <c r="I82" s="32"/>
      <c r="J82" s="32"/>
      <c r="K82" s="32"/>
      <c r="L82" s="32"/>
      <c r="M82" s="138" t="s">
        <v>148</v>
      </c>
      <c r="N82" s="32"/>
      <c r="O82" s="138" t="s">
        <v>59</v>
      </c>
      <c r="P82" s="32" t="s">
        <v>67</v>
      </c>
      <c r="Q82" s="32"/>
      <c r="R82" s="32" t="s">
        <v>3838</v>
      </c>
      <c r="S82" s="138" t="s">
        <v>27</v>
      </c>
      <c r="T82" s="6" t="s">
        <v>3839</v>
      </c>
      <c r="U82" s="32"/>
      <c r="V82" s="32"/>
      <c r="W82" s="32"/>
      <c r="X82" s="32"/>
      <c r="Y82" s="32"/>
      <c r="Z82" s="32"/>
      <c r="AA82" s="32"/>
      <c r="AB82" s="32"/>
      <c r="AC82" s="32"/>
      <c r="AD82" s="32"/>
      <c r="AE82" s="32"/>
      <c r="AF82" s="32"/>
      <c r="AG82" s="32"/>
      <c r="AH82" s="32"/>
      <c r="AI82" s="32"/>
      <c r="AJ82" s="32"/>
      <c r="AK82" s="32"/>
      <c r="AL82" s="32"/>
    </row>
    <row r="83" spans="1:38" ht="20.25" customHeight="1">
      <c r="A83" s="155">
        <v>44019</v>
      </c>
      <c r="B83" s="32" t="s">
        <v>3840</v>
      </c>
      <c r="C83" s="32">
        <v>40.490344</v>
      </c>
      <c r="D83" s="32">
        <v>68.648409999999998</v>
      </c>
      <c r="E83" s="32">
        <v>70</v>
      </c>
      <c r="F83" s="32">
        <v>5</v>
      </c>
      <c r="G83" s="32" t="s">
        <v>158</v>
      </c>
      <c r="H83" s="32" t="s">
        <v>96</v>
      </c>
      <c r="I83" s="32"/>
      <c r="J83" s="32"/>
      <c r="K83" s="32"/>
      <c r="L83" s="32"/>
      <c r="M83" s="138" t="s">
        <v>3841</v>
      </c>
      <c r="N83" s="32"/>
      <c r="O83" s="138" t="s">
        <v>59</v>
      </c>
      <c r="P83" s="32" t="s">
        <v>48</v>
      </c>
      <c r="Q83" s="32" t="s">
        <v>25</v>
      </c>
      <c r="R83" s="32" t="s">
        <v>3842</v>
      </c>
      <c r="S83" s="138" t="s">
        <v>27</v>
      </c>
      <c r="T83" s="6" t="s">
        <v>3843</v>
      </c>
      <c r="U83" s="32"/>
      <c r="V83" s="32"/>
      <c r="W83" s="32"/>
      <c r="X83" s="32"/>
      <c r="Y83" s="32"/>
      <c r="Z83" s="32"/>
      <c r="AA83" s="32"/>
      <c r="AB83" s="32"/>
      <c r="AC83" s="32"/>
      <c r="AD83" s="32"/>
      <c r="AE83" s="32"/>
      <c r="AF83" s="32"/>
      <c r="AG83" s="32"/>
      <c r="AH83" s="32"/>
      <c r="AI83" s="32"/>
      <c r="AJ83" s="32"/>
      <c r="AK83" s="32"/>
      <c r="AL83" s="32"/>
    </row>
    <row r="84" spans="1:38" ht="20.25" customHeight="1">
      <c r="A84" s="155">
        <v>44018</v>
      </c>
      <c r="B84" s="138" t="s">
        <v>3844</v>
      </c>
      <c r="C84" s="20">
        <v>41.549557</v>
      </c>
      <c r="D84" s="17">
        <v>70.025739000000002</v>
      </c>
      <c r="E84" s="32">
        <v>20</v>
      </c>
      <c r="F84" s="32">
        <v>5</v>
      </c>
      <c r="G84" s="32" t="s">
        <v>158</v>
      </c>
      <c r="H84" s="32" t="s">
        <v>96</v>
      </c>
      <c r="I84" s="32"/>
      <c r="J84" s="32"/>
      <c r="K84" s="32"/>
      <c r="L84" s="32"/>
      <c r="M84" s="32" t="s">
        <v>3845</v>
      </c>
      <c r="N84" s="32"/>
      <c r="O84" s="138" t="s">
        <v>59</v>
      </c>
      <c r="P84" s="32" t="s">
        <v>48</v>
      </c>
      <c r="Q84" s="32" t="s">
        <v>25</v>
      </c>
      <c r="R84" s="32" t="s">
        <v>3846</v>
      </c>
      <c r="S84" s="138" t="s">
        <v>98</v>
      </c>
      <c r="T84" s="6" t="s">
        <v>3847</v>
      </c>
      <c r="U84" s="32"/>
      <c r="V84" s="32"/>
      <c r="W84" s="32"/>
      <c r="X84" s="32"/>
      <c r="Y84" s="32"/>
      <c r="Z84" s="32"/>
      <c r="AA84" s="32"/>
      <c r="AB84" s="32"/>
      <c r="AC84" s="32"/>
      <c r="AD84" s="32"/>
      <c r="AE84" s="32"/>
      <c r="AF84" s="32"/>
      <c r="AG84" s="32"/>
      <c r="AH84" s="32"/>
      <c r="AI84" s="32"/>
      <c r="AJ84" s="32"/>
      <c r="AK84" s="32"/>
      <c r="AL84" s="32"/>
    </row>
    <row r="85" spans="1:38" ht="20.25" customHeight="1">
      <c r="A85" s="155">
        <v>44017</v>
      </c>
      <c r="B85" s="32" t="s">
        <v>3848</v>
      </c>
      <c r="C85" s="17">
        <v>41.478071999999997</v>
      </c>
      <c r="D85" s="17">
        <v>69.584644999999995</v>
      </c>
      <c r="E85" s="32">
        <v>16</v>
      </c>
      <c r="F85" s="32">
        <v>0</v>
      </c>
      <c r="G85" s="32" t="s">
        <v>21</v>
      </c>
      <c r="H85" s="32" t="s">
        <v>91</v>
      </c>
      <c r="I85" s="32"/>
      <c r="J85" s="32"/>
      <c r="K85" s="32"/>
      <c r="L85" s="32"/>
      <c r="M85" s="138" t="s">
        <v>148</v>
      </c>
      <c r="N85" s="32"/>
      <c r="O85" s="138" t="s">
        <v>59</v>
      </c>
      <c r="P85" s="32" t="s">
        <v>67</v>
      </c>
      <c r="Q85" s="32"/>
      <c r="R85" s="32" t="s">
        <v>3849</v>
      </c>
      <c r="S85" s="138" t="s">
        <v>27</v>
      </c>
      <c r="T85" s="6" t="s">
        <v>3850</v>
      </c>
      <c r="U85" s="32"/>
      <c r="V85" s="32"/>
      <c r="W85" s="32"/>
      <c r="X85" s="32"/>
      <c r="Y85" s="32"/>
      <c r="Z85" s="32"/>
      <c r="AA85" s="32"/>
      <c r="AB85" s="32"/>
      <c r="AC85" s="32"/>
      <c r="AD85" s="32"/>
      <c r="AE85" s="32"/>
      <c r="AF85" s="32"/>
      <c r="AG85" s="32"/>
      <c r="AH85" s="32"/>
      <c r="AI85" s="32"/>
      <c r="AJ85" s="32"/>
      <c r="AK85" s="32"/>
      <c r="AL85" s="32"/>
    </row>
    <row r="86" spans="1:38" ht="20.25" customHeight="1">
      <c r="A86" s="155">
        <v>44014</v>
      </c>
      <c r="B86" s="138" t="s">
        <v>3851</v>
      </c>
      <c r="C86" s="32">
        <v>37.229931000000001</v>
      </c>
      <c r="D86" s="32">
        <v>67.275294000000002</v>
      </c>
      <c r="E86" s="32">
        <v>100</v>
      </c>
      <c r="F86" s="32">
        <v>0</v>
      </c>
      <c r="G86" s="32" t="s">
        <v>21</v>
      </c>
      <c r="H86" s="32" t="s">
        <v>44</v>
      </c>
      <c r="I86" s="32"/>
      <c r="J86" s="32"/>
      <c r="K86" s="32"/>
      <c r="L86" s="32"/>
      <c r="M86" s="138" t="s">
        <v>117</v>
      </c>
      <c r="N86" s="32"/>
      <c r="O86" s="138" t="s">
        <v>59</v>
      </c>
      <c r="P86" s="138" t="s">
        <v>82</v>
      </c>
      <c r="Q86" s="32"/>
      <c r="R86" s="32" t="s">
        <v>3852</v>
      </c>
      <c r="S86" s="138" t="s">
        <v>27</v>
      </c>
      <c r="T86" s="6" t="s">
        <v>3853</v>
      </c>
      <c r="U86" s="32"/>
      <c r="V86" s="32"/>
      <c r="W86" s="32"/>
      <c r="X86" s="32"/>
      <c r="Y86" s="32"/>
      <c r="Z86" s="32"/>
      <c r="AA86" s="32"/>
      <c r="AB86" s="32"/>
      <c r="AC86" s="32"/>
      <c r="AD86" s="32"/>
      <c r="AE86" s="32"/>
      <c r="AF86" s="32"/>
      <c r="AG86" s="32"/>
      <c r="AH86" s="32"/>
      <c r="AI86" s="32"/>
      <c r="AJ86" s="32"/>
      <c r="AK86" s="32"/>
      <c r="AL86" s="32"/>
    </row>
    <row r="87" spans="1:38" ht="20.25" customHeight="1">
      <c r="A87" s="155">
        <v>44011</v>
      </c>
      <c r="B87" s="32" t="s">
        <v>3854</v>
      </c>
      <c r="C87" s="17">
        <v>40.654294</v>
      </c>
      <c r="D87" s="17">
        <v>72.236215000000001</v>
      </c>
      <c r="E87" s="32">
        <v>20</v>
      </c>
      <c r="F87" s="138">
        <v>0</v>
      </c>
      <c r="G87" s="32" t="s">
        <v>21</v>
      </c>
      <c r="H87" s="32" t="s">
        <v>91</v>
      </c>
      <c r="I87" s="32" t="s">
        <v>64</v>
      </c>
      <c r="J87" s="32"/>
      <c r="K87" s="32" t="s">
        <v>3855</v>
      </c>
      <c r="L87" s="32"/>
      <c r="M87" s="32" t="s">
        <v>3856</v>
      </c>
      <c r="N87" s="32"/>
      <c r="O87" s="138" t="s">
        <v>81</v>
      </c>
      <c r="P87" s="32" t="s">
        <v>48</v>
      </c>
      <c r="Q87" s="32" t="s">
        <v>205</v>
      </c>
      <c r="R87" s="32" t="s">
        <v>3857</v>
      </c>
      <c r="S87" s="138" t="s">
        <v>27</v>
      </c>
      <c r="T87" s="6" t="s">
        <v>3858</v>
      </c>
      <c r="U87" s="32"/>
      <c r="V87" s="32"/>
      <c r="W87" s="32"/>
      <c r="X87" s="32"/>
      <c r="Y87" s="32"/>
      <c r="Z87" s="32"/>
      <c r="AA87" s="32"/>
      <c r="AB87" s="32"/>
      <c r="AC87" s="32"/>
      <c r="AD87" s="32"/>
      <c r="AE87" s="32"/>
      <c r="AF87" s="32"/>
      <c r="AG87" s="32"/>
      <c r="AH87" s="32"/>
      <c r="AI87" s="32"/>
      <c r="AJ87" s="32"/>
      <c r="AK87" s="32"/>
      <c r="AL87" s="32"/>
    </row>
    <row r="88" spans="1:38" ht="20.25" customHeight="1">
      <c r="A88" s="155">
        <v>44008</v>
      </c>
      <c r="B88" s="138" t="s">
        <v>3859</v>
      </c>
      <c r="C88" s="32">
        <v>39.926265000000001</v>
      </c>
      <c r="D88" s="32">
        <v>65.923418999999996</v>
      </c>
      <c r="E88" s="32">
        <v>1</v>
      </c>
      <c r="F88" s="32">
        <v>0</v>
      </c>
      <c r="G88" s="138" t="s">
        <v>3670</v>
      </c>
      <c r="H88" s="32" t="s">
        <v>51</v>
      </c>
      <c r="I88" s="32"/>
      <c r="J88" s="32"/>
      <c r="K88" s="32"/>
      <c r="L88" s="32"/>
      <c r="M88" s="138" t="s">
        <v>258</v>
      </c>
      <c r="N88" s="32"/>
      <c r="O88" s="138" t="s">
        <v>66</v>
      </c>
      <c r="P88" s="32" t="s">
        <v>67</v>
      </c>
      <c r="Q88" s="32"/>
      <c r="R88" s="32" t="s">
        <v>3860</v>
      </c>
      <c r="S88" s="138" t="s">
        <v>27</v>
      </c>
      <c r="T88" s="6" t="s">
        <v>3861</v>
      </c>
      <c r="U88" s="32"/>
      <c r="V88" s="32"/>
      <c r="W88" s="32"/>
      <c r="X88" s="32"/>
      <c r="Y88" s="32"/>
      <c r="Z88" s="32"/>
      <c r="AA88" s="32"/>
      <c r="AB88" s="32"/>
      <c r="AC88" s="32"/>
      <c r="AD88" s="32"/>
      <c r="AE88" s="32"/>
      <c r="AF88" s="32"/>
      <c r="AG88" s="32"/>
      <c r="AH88" s="32"/>
      <c r="AI88" s="32"/>
      <c r="AJ88" s="32"/>
      <c r="AK88" s="32"/>
      <c r="AL88" s="32"/>
    </row>
    <row r="89" spans="1:38" ht="20.25" customHeight="1">
      <c r="A89" s="155">
        <v>44007</v>
      </c>
      <c r="B89" s="32" t="s">
        <v>3830</v>
      </c>
      <c r="C89" s="32">
        <v>40.343434999999999</v>
      </c>
      <c r="D89" s="32">
        <v>68.178825000000003</v>
      </c>
      <c r="E89" s="32">
        <v>20</v>
      </c>
      <c r="F89" s="32">
        <v>20</v>
      </c>
      <c r="G89" s="32" t="s">
        <v>158</v>
      </c>
      <c r="H89" s="32" t="s">
        <v>96</v>
      </c>
      <c r="I89" s="32" t="s">
        <v>227</v>
      </c>
      <c r="J89" s="32"/>
      <c r="K89" s="32"/>
      <c r="L89" s="32"/>
      <c r="M89" s="138" t="s">
        <v>59</v>
      </c>
      <c r="N89" s="32"/>
      <c r="O89" s="138" t="s">
        <v>59</v>
      </c>
      <c r="P89" s="32" t="s">
        <v>48</v>
      </c>
      <c r="Q89" s="32" t="s">
        <v>25</v>
      </c>
      <c r="R89" s="32" t="s">
        <v>3862</v>
      </c>
      <c r="S89" s="138" t="s">
        <v>27</v>
      </c>
      <c r="T89" s="6" t="s">
        <v>3863</v>
      </c>
      <c r="U89" s="32"/>
      <c r="V89" s="32"/>
      <c r="W89" s="32"/>
      <c r="X89" s="32"/>
      <c r="Y89" s="32"/>
      <c r="Z89" s="32"/>
      <c r="AA89" s="32"/>
      <c r="AB89" s="32"/>
      <c r="AC89" s="32"/>
      <c r="AD89" s="32"/>
      <c r="AE89" s="32"/>
      <c r="AF89" s="32"/>
      <c r="AG89" s="32"/>
      <c r="AH89" s="32"/>
      <c r="AI89" s="32"/>
      <c r="AJ89" s="32"/>
      <c r="AK89" s="32"/>
      <c r="AL89" s="32"/>
    </row>
    <row r="90" spans="1:38" ht="20.25" customHeight="1">
      <c r="A90" s="155">
        <v>44004</v>
      </c>
      <c r="B90" s="32" t="s">
        <v>3864</v>
      </c>
      <c r="C90" s="32">
        <v>40.497041000000003</v>
      </c>
      <c r="D90" s="32">
        <v>68.775931</v>
      </c>
      <c r="E90" s="32">
        <v>100</v>
      </c>
      <c r="F90" s="32">
        <v>0</v>
      </c>
      <c r="G90" s="32" t="s">
        <v>21</v>
      </c>
      <c r="H90" s="138" t="s">
        <v>140</v>
      </c>
      <c r="I90" s="32"/>
      <c r="J90" s="32"/>
      <c r="K90" s="32"/>
      <c r="L90" s="32"/>
      <c r="M90" s="138" t="s">
        <v>59</v>
      </c>
      <c r="N90" s="32"/>
      <c r="O90" s="138" t="s">
        <v>59</v>
      </c>
      <c r="P90" s="32" t="s">
        <v>48</v>
      </c>
      <c r="Q90" s="138" t="s">
        <v>82</v>
      </c>
      <c r="R90" s="32" t="s">
        <v>3865</v>
      </c>
      <c r="S90" s="138" t="s">
        <v>27</v>
      </c>
      <c r="T90" s="6" t="s">
        <v>3866</v>
      </c>
      <c r="U90" s="32"/>
      <c r="V90" s="32"/>
      <c r="W90" s="32"/>
      <c r="X90" s="32"/>
      <c r="Y90" s="32"/>
      <c r="Z90" s="32"/>
      <c r="AA90" s="32"/>
      <c r="AB90" s="32"/>
      <c r="AC90" s="32"/>
      <c r="AD90" s="32"/>
      <c r="AE90" s="32"/>
      <c r="AF90" s="32"/>
      <c r="AG90" s="32"/>
      <c r="AH90" s="32"/>
      <c r="AI90" s="32"/>
      <c r="AJ90" s="32"/>
      <c r="AK90" s="32"/>
      <c r="AL90" s="32"/>
    </row>
    <row r="91" spans="1:38" ht="20.25" customHeight="1">
      <c r="A91" s="155">
        <v>43987</v>
      </c>
      <c r="B91" s="138" t="s">
        <v>3736</v>
      </c>
      <c r="C91" s="32">
        <v>41.294607999999997</v>
      </c>
      <c r="D91" s="32">
        <v>69.365639000000002</v>
      </c>
      <c r="E91" s="32">
        <v>15</v>
      </c>
      <c r="F91" s="32">
        <v>0</v>
      </c>
      <c r="G91" s="32" t="s">
        <v>158</v>
      </c>
      <c r="H91" s="32" t="s">
        <v>96</v>
      </c>
      <c r="I91" s="32"/>
      <c r="J91" s="32"/>
      <c r="K91" s="32"/>
      <c r="L91" s="32"/>
      <c r="M91" s="32" t="s">
        <v>3867</v>
      </c>
      <c r="N91" s="32"/>
      <c r="O91" s="32" t="s">
        <v>81</v>
      </c>
      <c r="P91" s="32" t="s">
        <v>48</v>
      </c>
      <c r="Q91" s="32" t="s">
        <v>205</v>
      </c>
      <c r="R91" s="32" t="s">
        <v>3868</v>
      </c>
      <c r="S91" s="138" t="s">
        <v>98</v>
      </c>
      <c r="T91" s="6" t="s">
        <v>3869</v>
      </c>
      <c r="U91" s="32"/>
      <c r="V91" s="32"/>
      <c r="W91" s="32"/>
      <c r="X91" s="32"/>
      <c r="Y91" s="32"/>
      <c r="Z91" s="32"/>
      <c r="AA91" s="32"/>
      <c r="AB91" s="32"/>
      <c r="AC91" s="32"/>
      <c r="AD91" s="32"/>
      <c r="AE91" s="32"/>
      <c r="AF91" s="32"/>
      <c r="AG91" s="32"/>
      <c r="AH91" s="32"/>
      <c r="AI91" s="32"/>
      <c r="AJ91" s="32"/>
      <c r="AK91" s="32"/>
      <c r="AL91" s="32"/>
    </row>
    <row r="92" spans="1:38" ht="20.25" customHeight="1">
      <c r="A92" s="155">
        <v>43983</v>
      </c>
      <c r="B92" s="138" t="s">
        <v>3870</v>
      </c>
      <c r="C92" s="17">
        <v>39.970249000000003</v>
      </c>
      <c r="D92" s="17">
        <v>71.128947999999994</v>
      </c>
      <c r="E92" s="32">
        <v>200</v>
      </c>
      <c r="F92" s="138">
        <v>0</v>
      </c>
      <c r="G92" s="32" t="s">
        <v>158</v>
      </c>
      <c r="H92" s="32" t="s">
        <v>282</v>
      </c>
      <c r="I92" s="32" t="s">
        <v>79</v>
      </c>
      <c r="J92" s="32"/>
      <c r="K92" s="32"/>
      <c r="L92" s="32"/>
      <c r="M92" s="138" t="s">
        <v>59</v>
      </c>
      <c r="N92" s="138" t="s">
        <v>3871</v>
      </c>
      <c r="O92" s="138" t="s">
        <v>59</v>
      </c>
      <c r="P92" s="32" t="s">
        <v>48</v>
      </c>
      <c r="Q92" s="32" t="s">
        <v>82</v>
      </c>
      <c r="R92" s="32" t="s">
        <v>3872</v>
      </c>
      <c r="S92" s="138" t="s">
        <v>27</v>
      </c>
      <c r="T92" s="6" t="s">
        <v>3873</v>
      </c>
      <c r="U92" s="32"/>
      <c r="V92" s="32"/>
      <c r="W92" s="32"/>
      <c r="X92" s="32"/>
      <c r="Y92" s="32"/>
      <c r="Z92" s="32"/>
      <c r="AA92" s="32"/>
      <c r="AB92" s="32"/>
      <c r="AC92" s="32"/>
      <c r="AD92" s="32"/>
      <c r="AE92" s="32"/>
      <c r="AF92" s="32"/>
      <c r="AG92" s="32"/>
      <c r="AH92" s="32"/>
      <c r="AI92" s="32"/>
      <c r="AJ92" s="32"/>
      <c r="AK92" s="32"/>
      <c r="AL92" s="32"/>
    </row>
    <row r="93" spans="1:38" ht="20.25" customHeight="1">
      <c r="A93" s="155">
        <v>43983</v>
      </c>
      <c r="B93" s="138" t="s">
        <v>3736</v>
      </c>
      <c r="C93" s="32">
        <v>41.281390999999999</v>
      </c>
      <c r="D93" s="32">
        <v>69.212890000000002</v>
      </c>
      <c r="E93" s="32">
        <v>30</v>
      </c>
      <c r="F93" s="32">
        <v>0</v>
      </c>
      <c r="G93" s="32" t="s">
        <v>158</v>
      </c>
      <c r="H93" s="32" t="s">
        <v>74</v>
      </c>
      <c r="I93" s="32" t="s">
        <v>96</v>
      </c>
      <c r="J93" s="32"/>
      <c r="K93" s="32"/>
      <c r="L93" s="32"/>
      <c r="M93" s="138" t="s">
        <v>3874</v>
      </c>
      <c r="N93" s="32"/>
      <c r="O93" s="138" t="s">
        <v>81</v>
      </c>
      <c r="P93" s="32" t="s">
        <v>48</v>
      </c>
      <c r="Q93" s="32" t="s">
        <v>205</v>
      </c>
      <c r="R93" s="32" t="s">
        <v>3875</v>
      </c>
      <c r="S93" s="138" t="s">
        <v>98</v>
      </c>
      <c r="T93" s="6" t="s">
        <v>3876</v>
      </c>
      <c r="U93" s="32"/>
      <c r="V93" s="32"/>
      <c r="W93" s="32"/>
      <c r="X93" s="32"/>
      <c r="Y93" s="32"/>
      <c r="Z93" s="32"/>
      <c r="AA93" s="32"/>
      <c r="AB93" s="32"/>
      <c r="AC93" s="32"/>
      <c r="AD93" s="32"/>
      <c r="AE93" s="32"/>
      <c r="AF93" s="32"/>
      <c r="AG93" s="32"/>
      <c r="AH93" s="32"/>
      <c r="AI93" s="32"/>
      <c r="AJ93" s="32"/>
      <c r="AK93" s="32"/>
      <c r="AL93" s="32"/>
    </row>
    <row r="94" spans="1:38" ht="20.25" customHeight="1">
      <c r="A94" s="155">
        <v>43983</v>
      </c>
      <c r="B94" s="138" t="s">
        <v>3736</v>
      </c>
      <c r="C94" s="32">
        <v>41.292758999999997</v>
      </c>
      <c r="D94" s="32">
        <v>69.281853999999996</v>
      </c>
      <c r="E94" s="32">
        <v>10</v>
      </c>
      <c r="F94" s="32">
        <v>0</v>
      </c>
      <c r="G94" s="32" t="s">
        <v>101</v>
      </c>
      <c r="H94" s="32" t="s">
        <v>74</v>
      </c>
      <c r="I94" s="32"/>
      <c r="J94" s="32"/>
      <c r="K94" s="32"/>
      <c r="L94" s="32"/>
      <c r="M94" s="32" t="s">
        <v>3877</v>
      </c>
      <c r="N94" s="32"/>
      <c r="O94" s="32" t="s">
        <v>81</v>
      </c>
      <c r="P94" s="32" t="s">
        <v>87</v>
      </c>
      <c r="Q94" s="32"/>
      <c r="R94" s="32" t="s">
        <v>3878</v>
      </c>
      <c r="S94" s="138" t="s">
        <v>98</v>
      </c>
      <c r="T94" s="6" t="s">
        <v>3879</v>
      </c>
      <c r="U94" s="32"/>
      <c r="V94" s="32"/>
      <c r="W94" s="32"/>
      <c r="X94" s="32"/>
      <c r="Y94" s="32"/>
      <c r="Z94" s="32"/>
      <c r="AA94" s="32"/>
      <c r="AB94" s="32"/>
      <c r="AC94" s="32"/>
      <c r="AD94" s="32"/>
      <c r="AE94" s="32"/>
      <c r="AF94" s="32"/>
      <c r="AG94" s="32"/>
      <c r="AH94" s="32"/>
      <c r="AI94" s="32"/>
      <c r="AJ94" s="32"/>
      <c r="AK94" s="32"/>
      <c r="AL94" s="32"/>
    </row>
    <row r="95" spans="1:38" ht="20.25" customHeight="1">
      <c r="A95" s="155">
        <v>43972</v>
      </c>
      <c r="B95" s="138" t="s">
        <v>3844</v>
      </c>
      <c r="C95" s="20">
        <v>41.549557</v>
      </c>
      <c r="D95" s="17">
        <v>70.025739000000002</v>
      </c>
      <c r="E95" s="32">
        <v>10</v>
      </c>
      <c r="F95" s="32">
        <v>0</v>
      </c>
      <c r="G95" s="32" t="s">
        <v>21</v>
      </c>
      <c r="H95" s="32" t="s">
        <v>74</v>
      </c>
      <c r="I95" s="32" t="s">
        <v>282</v>
      </c>
      <c r="J95" s="32" t="s">
        <v>96</v>
      </c>
      <c r="K95" s="32"/>
      <c r="L95" s="32"/>
      <c r="M95" s="138" t="s">
        <v>59</v>
      </c>
      <c r="N95" s="32"/>
      <c r="O95" s="138" t="s">
        <v>59</v>
      </c>
      <c r="P95" s="32" t="s">
        <v>87</v>
      </c>
      <c r="Q95" s="32"/>
      <c r="R95" s="32" t="s">
        <v>3880</v>
      </c>
      <c r="S95" s="138" t="s">
        <v>98</v>
      </c>
      <c r="T95" s="6" t="s">
        <v>3881</v>
      </c>
      <c r="U95" s="32"/>
      <c r="V95" s="32"/>
      <c r="W95" s="32"/>
      <c r="X95" s="32"/>
      <c r="Y95" s="32"/>
      <c r="Z95" s="32"/>
      <c r="AA95" s="32"/>
      <c r="AB95" s="32"/>
      <c r="AC95" s="32"/>
      <c r="AD95" s="32"/>
      <c r="AE95" s="32"/>
      <c r="AF95" s="32"/>
      <c r="AG95" s="32"/>
      <c r="AH95" s="32"/>
      <c r="AI95" s="32"/>
      <c r="AJ95" s="32"/>
      <c r="AK95" s="32"/>
      <c r="AL95" s="32"/>
    </row>
    <row r="96" spans="1:38" ht="20.25" customHeight="1">
      <c r="A96" s="155">
        <v>43965</v>
      </c>
      <c r="B96" s="138" t="s">
        <v>3736</v>
      </c>
      <c r="C96" s="32">
        <v>41.295963999999998</v>
      </c>
      <c r="D96" s="32">
        <v>69.367626000000001</v>
      </c>
      <c r="E96" s="32">
        <v>20</v>
      </c>
      <c r="F96" s="32">
        <v>0</v>
      </c>
      <c r="G96" s="32" t="s">
        <v>48</v>
      </c>
      <c r="H96" s="32" t="s">
        <v>74</v>
      </c>
      <c r="I96" s="32" t="s">
        <v>96</v>
      </c>
      <c r="J96" s="32"/>
      <c r="K96" s="32"/>
      <c r="L96" s="32"/>
      <c r="M96" s="32" t="s">
        <v>3867</v>
      </c>
      <c r="N96" s="32"/>
      <c r="O96" s="32" t="s">
        <v>81</v>
      </c>
      <c r="P96" s="32" t="s">
        <v>48</v>
      </c>
      <c r="Q96" s="32"/>
      <c r="R96" s="32" t="s">
        <v>3882</v>
      </c>
      <c r="S96" s="138" t="s">
        <v>98</v>
      </c>
      <c r="T96" s="6" t="s">
        <v>3883</v>
      </c>
      <c r="U96" s="32"/>
      <c r="V96" s="32"/>
      <c r="W96" s="32"/>
      <c r="X96" s="32"/>
      <c r="Y96" s="32"/>
      <c r="Z96" s="32"/>
      <c r="AA96" s="32"/>
      <c r="AB96" s="32"/>
      <c r="AC96" s="32"/>
      <c r="AD96" s="32"/>
      <c r="AE96" s="32"/>
      <c r="AF96" s="32"/>
      <c r="AG96" s="32"/>
      <c r="AH96" s="32"/>
      <c r="AI96" s="32"/>
      <c r="AJ96" s="32"/>
      <c r="AK96" s="32"/>
      <c r="AL96" s="32"/>
    </row>
    <row r="97" spans="1:38" ht="20.25" customHeight="1">
      <c r="A97" s="155">
        <v>43963</v>
      </c>
      <c r="B97" s="32" t="s">
        <v>3884</v>
      </c>
      <c r="C97" s="32">
        <v>38.208280999999999</v>
      </c>
      <c r="D97" s="32">
        <v>67.207086000000004</v>
      </c>
      <c r="E97" s="32">
        <v>100</v>
      </c>
      <c r="F97" s="32">
        <v>0</v>
      </c>
      <c r="G97" s="32" t="s">
        <v>101</v>
      </c>
      <c r="H97" s="32" t="s">
        <v>44</v>
      </c>
      <c r="I97" s="32" t="s">
        <v>74</v>
      </c>
      <c r="J97" s="32"/>
      <c r="K97" s="32"/>
      <c r="L97" s="32"/>
      <c r="M97" s="138" t="s">
        <v>59</v>
      </c>
      <c r="N97" s="32"/>
      <c r="O97" s="138" t="s">
        <v>59</v>
      </c>
      <c r="P97" s="32" t="s">
        <v>82</v>
      </c>
      <c r="Q97" s="32"/>
      <c r="R97" s="32" t="s">
        <v>3885</v>
      </c>
      <c r="S97" s="138" t="s">
        <v>27</v>
      </c>
      <c r="T97" s="6" t="s">
        <v>3886</v>
      </c>
      <c r="U97" s="32"/>
      <c r="V97" s="32"/>
      <c r="W97" s="32"/>
      <c r="X97" s="32"/>
      <c r="Y97" s="32"/>
      <c r="Z97" s="32"/>
      <c r="AA97" s="32"/>
      <c r="AB97" s="32"/>
      <c r="AC97" s="32"/>
      <c r="AD97" s="32"/>
      <c r="AE97" s="32"/>
      <c r="AF97" s="32"/>
      <c r="AG97" s="32"/>
      <c r="AH97" s="32"/>
      <c r="AI97" s="32"/>
      <c r="AJ97" s="32"/>
      <c r="AK97" s="32"/>
      <c r="AL97" s="32"/>
    </row>
    <row r="98" spans="1:38" ht="20.25" customHeight="1">
      <c r="A98" s="155">
        <v>43923</v>
      </c>
      <c r="B98" s="138" t="s">
        <v>3887</v>
      </c>
      <c r="C98" s="20">
        <v>41.421123999999999</v>
      </c>
      <c r="D98" s="17">
        <v>69.521462999999997</v>
      </c>
      <c r="E98" s="32">
        <v>30</v>
      </c>
      <c r="F98" s="138">
        <v>0</v>
      </c>
      <c r="G98" s="32" t="s">
        <v>158</v>
      </c>
      <c r="H98" s="138" t="s">
        <v>140</v>
      </c>
      <c r="I98" s="32"/>
      <c r="J98" s="32"/>
      <c r="K98" s="32"/>
      <c r="L98" s="32"/>
      <c r="M98" s="138" t="s">
        <v>59</v>
      </c>
      <c r="N98" s="32"/>
      <c r="O98" s="138" t="s">
        <v>59</v>
      </c>
      <c r="P98" s="32" t="s">
        <v>205</v>
      </c>
      <c r="Q98" s="32" t="s">
        <v>82</v>
      </c>
      <c r="R98" s="32" t="s">
        <v>3888</v>
      </c>
      <c r="S98" s="138" t="s">
        <v>27</v>
      </c>
      <c r="T98" s="6" t="s">
        <v>3889</v>
      </c>
      <c r="U98" s="32"/>
      <c r="V98" s="32"/>
      <c r="W98" s="32"/>
      <c r="X98" s="32"/>
      <c r="Y98" s="32"/>
      <c r="Z98" s="32"/>
      <c r="AA98" s="32"/>
      <c r="AB98" s="32"/>
      <c r="AC98" s="32"/>
      <c r="AD98" s="32"/>
      <c r="AE98" s="32"/>
      <c r="AF98" s="32"/>
      <c r="AG98" s="32"/>
      <c r="AH98" s="32"/>
      <c r="AI98" s="32"/>
      <c r="AJ98" s="32"/>
      <c r="AK98" s="32"/>
      <c r="AL98" s="32"/>
    </row>
    <row r="99" spans="1:38" ht="20.25" customHeight="1">
      <c r="A99" s="155">
        <v>43909</v>
      </c>
      <c r="B99" s="32" t="s">
        <v>3848</v>
      </c>
      <c r="C99" s="32">
        <v>41.468890000000002</v>
      </c>
      <c r="D99" s="32">
        <v>69.582220000000007</v>
      </c>
      <c r="E99" s="32">
        <v>15</v>
      </c>
      <c r="F99" s="32">
        <v>0</v>
      </c>
      <c r="G99" s="32" t="s">
        <v>21</v>
      </c>
      <c r="H99" s="138" t="s">
        <v>140</v>
      </c>
      <c r="I99" s="32"/>
      <c r="J99" s="32"/>
      <c r="K99" s="32"/>
      <c r="L99" s="32"/>
      <c r="M99" s="138" t="s">
        <v>59</v>
      </c>
      <c r="N99" s="32"/>
      <c r="O99" s="138" t="s">
        <v>59</v>
      </c>
      <c r="P99" s="32" t="s">
        <v>205</v>
      </c>
      <c r="Q99" s="32" t="s">
        <v>82</v>
      </c>
      <c r="R99" s="32" t="s">
        <v>3888</v>
      </c>
      <c r="S99" s="138" t="s">
        <v>27</v>
      </c>
      <c r="T99" s="6" t="s">
        <v>3890</v>
      </c>
      <c r="U99" s="32"/>
      <c r="V99" s="32"/>
      <c r="W99" s="32"/>
      <c r="X99" s="32"/>
      <c r="Y99" s="32"/>
      <c r="Z99" s="32"/>
      <c r="AA99" s="32"/>
      <c r="AB99" s="32"/>
      <c r="AC99" s="32"/>
      <c r="AD99" s="32"/>
      <c r="AE99" s="32"/>
      <c r="AF99" s="32"/>
      <c r="AG99" s="32"/>
      <c r="AH99" s="32"/>
      <c r="AI99" s="32"/>
      <c r="AJ99" s="32"/>
      <c r="AK99" s="32"/>
      <c r="AL99" s="32"/>
    </row>
    <row r="100" spans="1:38" ht="20.25" customHeight="1">
      <c r="A100" s="155">
        <v>43908</v>
      </c>
      <c r="B100" s="138" t="s">
        <v>3891</v>
      </c>
      <c r="C100" s="32">
        <v>41.651553</v>
      </c>
      <c r="D100" s="32">
        <v>69.878457999999995</v>
      </c>
      <c r="E100" s="32">
        <v>30</v>
      </c>
      <c r="F100" s="32">
        <v>0</v>
      </c>
      <c r="G100" s="32" t="s">
        <v>21</v>
      </c>
      <c r="H100" s="138" t="s">
        <v>140</v>
      </c>
      <c r="I100" s="32"/>
      <c r="J100" s="32"/>
      <c r="K100" s="32"/>
      <c r="L100" s="32"/>
      <c r="M100" s="138" t="s">
        <v>59</v>
      </c>
      <c r="N100" s="32"/>
      <c r="O100" s="138" t="s">
        <v>59</v>
      </c>
      <c r="P100" s="32" t="s">
        <v>82</v>
      </c>
      <c r="Q100" s="32"/>
      <c r="R100" s="32" t="s">
        <v>3892</v>
      </c>
      <c r="S100" s="138" t="s">
        <v>98</v>
      </c>
      <c r="T100" s="6" t="s">
        <v>3893</v>
      </c>
      <c r="U100" s="32"/>
      <c r="V100" s="32"/>
      <c r="W100" s="32"/>
      <c r="X100" s="32"/>
      <c r="Y100" s="32"/>
      <c r="Z100" s="32"/>
      <c r="AA100" s="32"/>
      <c r="AB100" s="32"/>
      <c r="AC100" s="32"/>
      <c r="AD100" s="32"/>
      <c r="AE100" s="32"/>
      <c r="AF100" s="32"/>
      <c r="AG100" s="32"/>
      <c r="AH100" s="32"/>
      <c r="AI100" s="32"/>
      <c r="AJ100" s="32"/>
      <c r="AK100" s="32"/>
      <c r="AL100" s="32"/>
    </row>
    <row r="101" spans="1:38" ht="20.25" customHeight="1">
      <c r="A101" s="155">
        <v>43907</v>
      </c>
      <c r="B101" s="138" t="s">
        <v>3653</v>
      </c>
      <c r="C101" s="32">
        <v>41.296875999999997</v>
      </c>
      <c r="D101" s="32">
        <v>69.285399999999996</v>
      </c>
      <c r="E101" s="32">
        <v>30</v>
      </c>
      <c r="F101" s="32">
        <v>0</v>
      </c>
      <c r="G101" s="32" t="s">
        <v>21</v>
      </c>
      <c r="H101" s="32" t="s">
        <v>74</v>
      </c>
      <c r="I101" s="32" t="s">
        <v>96</v>
      </c>
      <c r="J101" s="32"/>
      <c r="K101" s="32"/>
      <c r="L101" s="32"/>
      <c r="M101" s="32" t="s">
        <v>3894</v>
      </c>
      <c r="N101" s="32"/>
      <c r="O101" s="32" t="s">
        <v>81</v>
      </c>
      <c r="P101" s="32" t="s">
        <v>87</v>
      </c>
      <c r="Q101" s="32"/>
      <c r="R101" s="32" t="s">
        <v>3895</v>
      </c>
      <c r="S101" s="138" t="s">
        <v>98</v>
      </c>
      <c r="T101" s="6" t="s">
        <v>3896</v>
      </c>
      <c r="U101" s="32"/>
      <c r="V101" s="32"/>
      <c r="W101" s="32"/>
      <c r="X101" s="32"/>
      <c r="Y101" s="32"/>
      <c r="Z101" s="32"/>
      <c r="AA101" s="32"/>
      <c r="AB101" s="32"/>
      <c r="AC101" s="32"/>
      <c r="AD101" s="32"/>
      <c r="AE101" s="32"/>
      <c r="AF101" s="32"/>
      <c r="AG101" s="32"/>
      <c r="AH101" s="32"/>
      <c r="AI101" s="32"/>
      <c r="AJ101" s="32"/>
      <c r="AK101" s="32"/>
      <c r="AL101" s="32"/>
    </row>
    <row r="102" spans="1:38" ht="20.25" customHeight="1">
      <c r="A102" s="155">
        <v>43901</v>
      </c>
      <c r="B102" s="32" t="s">
        <v>3897</v>
      </c>
      <c r="C102" s="32">
        <v>40.875400999999997</v>
      </c>
      <c r="D102" s="32">
        <v>71.098569999999995</v>
      </c>
      <c r="E102" s="32">
        <v>30</v>
      </c>
      <c r="F102" s="32">
        <v>0</v>
      </c>
      <c r="G102" s="32" t="s">
        <v>21</v>
      </c>
      <c r="H102" s="32" t="s">
        <v>44</v>
      </c>
      <c r="I102" s="32" t="s">
        <v>74</v>
      </c>
      <c r="J102" s="32"/>
      <c r="K102" s="32"/>
      <c r="L102" s="32"/>
      <c r="M102" s="138" t="s">
        <v>59</v>
      </c>
      <c r="N102" s="32"/>
      <c r="O102" s="138" t="s">
        <v>59</v>
      </c>
      <c r="P102" s="32" t="s">
        <v>87</v>
      </c>
      <c r="Q102" s="32"/>
      <c r="R102" s="32" t="s">
        <v>3898</v>
      </c>
      <c r="S102" s="138" t="s">
        <v>98</v>
      </c>
      <c r="T102" s="6" t="s">
        <v>3899</v>
      </c>
      <c r="U102" s="32"/>
      <c r="V102" s="32"/>
      <c r="W102" s="32"/>
      <c r="X102" s="32"/>
      <c r="Y102" s="32"/>
      <c r="Z102" s="32"/>
      <c r="AA102" s="32"/>
      <c r="AB102" s="32"/>
      <c r="AC102" s="32"/>
      <c r="AD102" s="32"/>
      <c r="AE102" s="32"/>
      <c r="AF102" s="32"/>
      <c r="AG102" s="32"/>
      <c r="AH102" s="32"/>
      <c r="AI102" s="32"/>
      <c r="AJ102" s="32"/>
      <c r="AK102" s="32"/>
      <c r="AL102" s="32"/>
    </row>
    <row r="103" spans="1:38" ht="20.25" customHeight="1">
      <c r="A103" s="155">
        <v>43901</v>
      </c>
      <c r="B103" s="138" t="s">
        <v>3653</v>
      </c>
      <c r="C103" s="32">
        <v>41.325899999999997</v>
      </c>
      <c r="D103" s="32">
        <v>69.278032999999994</v>
      </c>
      <c r="E103" s="32">
        <v>10</v>
      </c>
      <c r="F103" s="32">
        <v>0</v>
      </c>
      <c r="G103" s="32" t="s">
        <v>158</v>
      </c>
      <c r="H103" s="32" t="s">
        <v>74</v>
      </c>
      <c r="I103" s="32" t="s">
        <v>282</v>
      </c>
      <c r="J103" s="32"/>
      <c r="K103" s="32"/>
      <c r="L103" s="32"/>
      <c r="M103" s="138" t="s">
        <v>354</v>
      </c>
      <c r="N103" s="32"/>
      <c r="O103" s="32" t="s">
        <v>81</v>
      </c>
      <c r="P103" s="138" t="s">
        <v>87</v>
      </c>
      <c r="Q103" s="32"/>
      <c r="R103" s="32" t="s">
        <v>3900</v>
      </c>
      <c r="S103" s="138" t="s">
        <v>98</v>
      </c>
      <c r="T103" s="6" t="s">
        <v>3901</v>
      </c>
      <c r="U103" s="32"/>
      <c r="V103" s="32"/>
      <c r="W103" s="32"/>
      <c r="X103" s="32"/>
      <c r="Y103" s="32"/>
      <c r="Z103" s="32"/>
      <c r="AA103" s="32"/>
      <c r="AB103" s="32"/>
      <c r="AC103" s="32"/>
      <c r="AD103" s="32"/>
      <c r="AE103" s="32"/>
      <c r="AF103" s="32"/>
      <c r="AG103" s="32"/>
      <c r="AH103" s="32"/>
      <c r="AI103" s="32"/>
      <c r="AJ103" s="32"/>
      <c r="AK103" s="32"/>
      <c r="AL103" s="32"/>
    </row>
    <row r="104" spans="1:38" ht="20.25" customHeight="1">
      <c r="A104" s="155">
        <v>43901</v>
      </c>
      <c r="B104" s="32" t="s">
        <v>3902</v>
      </c>
      <c r="C104" s="32">
        <v>41.359481000000002</v>
      </c>
      <c r="D104" s="32">
        <v>69.364070999999996</v>
      </c>
      <c r="E104" s="32">
        <v>20</v>
      </c>
      <c r="F104" s="32">
        <v>0</v>
      </c>
      <c r="G104" s="32" t="s">
        <v>158</v>
      </c>
      <c r="H104" s="32" t="s">
        <v>74</v>
      </c>
      <c r="I104" s="32" t="s">
        <v>282</v>
      </c>
      <c r="J104" s="32"/>
      <c r="K104" s="32"/>
      <c r="L104" s="32"/>
      <c r="M104" s="32" t="s">
        <v>3903</v>
      </c>
      <c r="N104" s="32"/>
      <c r="O104" s="32" t="s">
        <v>81</v>
      </c>
      <c r="P104" s="32" t="s">
        <v>82</v>
      </c>
      <c r="Q104" s="32"/>
      <c r="R104" s="32" t="s">
        <v>3904</v>
      </c>
      <c r="S104" s="138" t="s">
        <v>98</v>
      </c>
      <c r="T104" s="6" t="s">
        <v>3905</v>
      </c>
      <c r="U104" s="32"/>
      <c r="V104" s="32"/>
      <c r="W104" s="32"/>
      <c r="X104" s="32"/>
      <c r="Y104" s="32"/>
      <c r="Z104" s="32"/>
      <c r="AA104" s="32"/>
      <c r="AB104" s="32"/>
      <c r="AC104" s="32"/>
      <c r="AD104" s="32"/>
      <c r="AE104" s="32"/>
      <c r="AF104" s="32"/>
      <c r="AG104" s="32"/>
      <c r="AH104" s="32"/>
      <c r="AI104" s="32"/>
      <c r="AJ104" s="32"/>
      <c r="AK104" s="32"/>
      <c r="AL104" s="32"/>
    </row>
    <row r="105" spans="1:38" ht="20.25" customHeight="1">
      <c r="A105" s="155">
        <v>43899</v>
      </c>
      <c r="B105" s="138" t="s">
        <v>3906</v>
      </c>
      <c r="C105" s="20">
        <v>41.255628000000002</v>
      </c>
      <c r="D105" s="17">
        <v>69.444258000000005</v>
      </c>
      <c r="E105" s="32">
        <v>30</v>
      </c>
      <c r="F105" s="32">
        <v>0</v>
      </c>
      <c r="G105" s="138" t="s">
        <v>43</v>
      </c>
      <c r="H105" s="32" t="s">
        <v>44</v>
      </c>
      <c r="I105" s="32"/>
      <c r="J105" s="32"/>
      <c r="K105" s="32"/>
      <c r="L105" s="32"/>
      <c r="M105" s="32" t="s">
        <v>3907</v>
      </c>
      <c r="N105" s="32"/>
      <c r="O105" s="32" t="s">
        <v>81</v>
      </c>
      <c r="P105" s="32" t="s">
        <v>48</v>
      </c>
      <c r="Q105" s="32" t="s">
        <v>82</v>
      </c>
      <c r="R105" s="32" t="s">
        <v>3908</v>
      </c>
      <c r="S105" s="138" t="s">
        <v>27</v>
      </c>
      <c r="T105" s="6" t="s">
        <v>3909</v>
      </c>
      <c r="U105" s="32"/>
      <c r="V105" s="32"/>
      <c r="W105" s="32"/>
      <c r="X105" s="32"/>
      <c r="Y105" s="32"/>
      <c r="Z105" s="32"/>
      <c r="AA105" s="32"/>
      <c r="AB105" s="32"/>
      <c r="AC105" s="32"/>
      <c r="AD105" s="32"/>
      <c r="AE105" s="32"/>
      <c r="AF105" s="32"/>
      <c r="AG105" s="32"/>
      <c r="AH105" s="32"/>
      <c r="AI105" s="32"/>
      <c r="AJ105" s="32"/>
      <c r="AK105" s="32"/>
      <c r="AL105" s="32"/>
    </row>
    <row r="106" spans="1:38" ht="20.25" customHeight="1">
      <c r="A106" s="155">
        <v>43891</v>
      </c>
      <c r="B106" s="138" t="s">
        <v>3736</v>
      </c>
      <c r="C106" s="32">
        <v>41.273372000000002</v>
      </c>
      <c r="D106" s="32">
        <v>69.277839999999998</v>
      </c>
      <c r="E106" s="32">
        <v>25</v>
      </c>
      <c r="F106" s="32">
        <v>0</v>
      </c>
      <c r="G106" s="32" t="s">
        <v>21</v>
      </c>
      <c r="H106" s="32" t="s">
        <v>74</v>
      </c>
      <c r="I106" s="32"/>
      <c r="J106" s="32"/>
      <c r="K106" s="32"/>
      <c r="L106" s="32"/>
      <c r="M106" s="138" t="s">
        <v>59</v>
      </c>
      <c r="N106" s="32"/>
      <c r="O106" s="138" t="s">
        <v>59</v>
      </c>
      <c r="P106" s="32" t="s">
        <v>48</v>
      </c>
      <c r="Q106" s="32"/>
      <c r="R106" s="32" t="s">
        <v>3910</v>
      </c>
      <c r="S106" s="138" t="s">
        <v>98</v>
      </c>
      <c r="T106" s="6" t="s">
        <v>3911</v>
      </c>
      <c r="U106" s="32"/>
      <c r="V106" s="32"/>
      <c r="W106" s="32"/>
      <c r="X106" s="32"/>
      <c r="Y106" s="32"/>
      <c r="Z106" s="32"/>
      <c r="AA106" s="32"/>
      <c r="AB106" s="32"/>
      <c r="AC106" s="32"/>
      <c r="AD106" s="32"/>
      <c r="AE106" s="32"/>
      <c r="AF106" s="32"/>
      <c r="AG106" s="32"/>
      <c r="AH106" s="32"/>
      <c r="AI106" s="32"/>
      <c r="AJ106" s="32"/>
      <c r="AK106" s="32"/>
      <c r="AL106" s="32"/>
    </row>
    <row r="107" spans="1:38" ht="20.25" customHeight="1">
      <c r="A107" s="155">
        <v>43880</v>
      </c>
      <c r="B107" s="138" t="s">
        <v>3912</v>
      </c>
      <c r="C107" s="32">
        <v>38.837862999999999</v>
      </c>
      <c r="D107" s="32">
        <v>65.804631999999998</v>
      </c>
      <c r="E107" s="32">
        <v>1</v>
      </c>
      <c r="F107" s="32">
        <v>0</v>
      </c>
      <c r="G107" s="138" t="s">
        <v>3670</v>
      </c>
      <c r="H107" s="32" t="s">
        <v>96</v>
      </c>
      <c r="I107" s="32"/>
      <c r="J107" s="32"/>
      <c r="K107" s="32"/>
      <c r="L107" s="32"/>
      <c r="M107" s="32" t="s">
        <v>490</v>
      </c>
      <c r="N107" s="32"/>
      <c r="O107" s="138" t="s">
        <v>24</v>
      </c>
      <c r="P107" s="32" t="s">
        <v>67</v>
      </c>
      <c r="Q107" s="32"/>
      <c r="R107" s="32" t="s">
        <v>3913</v>
      </c>
      <c r="S107" s="138" t="s">
        <v>27</v>
      </c>
      <c r="T107" s="6" t="s">
        <v>3914</v>
      </c>
      <c r="U107" s="32"/>
      <c r="V107" s="32"/>
      <c r="W107" s="32"/>
      <c r="X107" s="32"/>
      <c r="Y107" s="32"/>
      <c r="Z107" s="32"/>
      <c r="AA107" s="32"/>
      <c r="AB107" s="32"/>
      <c r="AC107" s="32"/>
      <c r="AD107" s="32"/>
      <c r="AE107" s="32"/>
      <c r="AF107" s="32"/>
      <c r="AG107" s="32"/>
      <c r="AH107" s="32"/>
      <c r="AI107" s="32"/>
      <c r="AJ107" s="32"/>
      <c r="AK107" s="32"/>
      <c r="AL107" s="32"/>
    </row>
    <row r="108" spans="1:38" ht="20.25" customHeight="1">
      <c r="A108" s="155">
        <v>43875</v>
      </c>
      <c r="B108" s="15" t="s">
        <v>3915</v>
      </c>
      <c r="C108" s="32">
        <v>38.196599999999997</v>
      </c>
      <c r="D108" s="32">
        <v>67.694999999999993</v>
      </c>
      <c r="E108" s="32">
        <v>50</v>
      </c>
      <c r="F108" s="32">
        <v>0</v>
      </c>
      <c r="G108" s="32" t="s">
        <v>795</v>
      </c>
      <c r="H108" s="32" t="s">
        <v>282</v>
      </c>
      <c r="I108" s="32"/>
      <c r="J108" s="32"/>
      <c r="K108" s="32"/>
      <c r="L108" s="32"/>
      <c r="M108" s="138" t="s">
        <v>59</v>
      </c>
      <c r="N108" s="32"/>
      <c r="O108" s="138" t="s">
        <v>59</v>
      </c>
      <c r="P108" s="32" t="s">
        <v>25</v>
      </c>
      <c r="Q108" s="32" t="s">
        <v>900</v>
      </c>
      <c r="R108" s="32" t="s">
        <v>3916</v>
      </c>
      <c r="S108" s="138" t="s">
        <v>27</v>
      </c>
      <c r="T108" s="6" t="s">
        <v>3917</v>
      </c>
      <c r="U108" s="32"/>
      <c r="V108" s="32"/>
      <c r="W108" s="32"/>
      <c r="X108" s="32"/>
      <c r="Y108" s="32"/>
      <c r="Z108" s="32"/>
      <c r="AA108" s="32"/>
      <c r="AB108" s="32"/>
      <c r="AC108" s="32"/>
      <c r="AD108" s="32"/>
      <c r="AE108" s="32"/>
      <c r="AF108" s="32"/>
      <c r="AG108" s="32"/>
      <c r="AH108" s="32"/>
      <c r="AI108" s="32"/>
      <c r="AJ108" s="32"/>
      <c r="AK108" s="32"/>
      <c r="AL108" s="32"/>
    </row>
    <row r="109" spans="1:38" ht="20.25" customHeight="1">
      <c r="A109" s="155">
        <v>43871</v>
      </c>
      <c r="B109" s="32" t="s">
        <v>3918</v>
      </c>
      <c r="C109" s="32">
        <v>38.412860000000002</v>
      </c>
      <c r="D109" s="32">
        <v>67.956458999999995</v>
      </c>
      <c r="E109" s="32">
        <v>1</v>
      </c>
      <c r="F109" s="32">
        <v>0</v>
      </c>
      <c r="G109" s="32" t="s">
        <v>158</v>
      </c>
      <c r="H109" s="32" t="s">
        <v>96</v>
      </c>
      <c r="I109" s="32"/>
      <c r="J109" s="32"/>
      <c r="K109" s="32"/>
      <c r="L109" s="32"/>
      <c r="M109" s="32" t="s">
        <v>75</v>
      </c>
      <c r="N109" s="32"/>
      <c r="O109" s="138" t="s">
        <v>24</v>
      </c>
      <c r="P109" s="32" t="s">
        <v>67</v>
      </c>
      <c r="Q109" s="32"/>
      <c r="R109" s="32" t="s">
        <v>3919</v>
      </c>
      <c r="S109" s="138" t="s">
        <v>27</v>
      </c>
      <c r="T109" s="6" t="s">
        <v>3920</v>
      </c>
      <c r="U109" s="32"/>
      <c r="V109" s="32"/>
      <c r="W109" s="32"/>
      <c r="X109" s="32"/>
      <c r="Y109" s="32"/>
      <c r="Z109" s="32"/>
      <c r="AA109" s="32"/>
      <c r="AB109" s="32"/>
      <c r="AC109" s="32"/>
      <c r="AD109" s="32"/>
      <c r="AE109" s="32"/>
      <c r="AF109" s="32"/>
      <c r="AG109" s="32"/>
      <c r="AH109" s="32"/>
      <c r="AI109" s="32"/>
      <c r="AJ109" s="32"/>
      <c r="AK109" s="32"/>
      <c r="AL109" s="32"/>
    </row>
    <row r="110" spans="1:38" ht="20.25" customHeight="1">
      <c r="A110" s="155">
        <v>43854</v>
      </c>
      <c r="B110" s="32" t="s">
        <v>3696</v>
      </c>
      <c r="C110" s="32">
        <v>40.766430999999997</v>
      </c>
      <c r="D110" s="32">
        <v>72.345643999999993</v>
      </c>
      <c r="E110" s="32">
        <v>1</v>
      </c>
      <c r="F110" s="32">
        <v>0</v>
      </c>
      <c r="G110" s="138" t="s">
        <v>3670</v>
      </c>
      <c r="H110" s="32" t="s">
        <v>96</v>
      </c>
      <c r="I110" s="32"/>
      <c r="J110" s="32"/>
      <c r="K110" s="32"/>
      <c r="L110" s="32"/>
      <c r="M110" s="32" t="s">
        <v>3845</v>
      </c>
      <c r="N110" s="32"/>
      <c r="O110" s="138" t="s">
        <v>59</v>
      </c>
      <c r="P110" s="138" t="s">
        <v>67</v>
      </c>
      <c r="Q110" s="32"/>
      <c r="R110" s="32" t="s">
        <v>3921</v>
      </c>
      <c r="S110" s="138" t="s">
        <v>27</v>
      </c>
      <c r="T110" s="6" t="s">
        <v>3922</v>
      </c>
      <c r="U110" s="32"/>
      <c r="V110" s="32"/>
      <c r="W110" s="32"/>
      <c r="X110" s="32"/>
      <c r="Y110" s="32"/>
      <c r="Z110" s="32"/>
      <c r="AA110" s="32"/>
      <c r="AB110" s="32"/>
      <c r="AC110" s="32"/>
      <c r="AD110" s="32"/>
      <c r="AE110" s="32"/>
      <c r="AF110" s="32"/>
      <c r="AG110" s="32"/>
      <c r="AH110" s="32"/>
      <c r="AI110" s="32"/>
      <c r="AJ110" s="32"/>
      <c r="AK110" s="32"/>
      <c r="AL110" s="32"/>
    </row>
    <row r="111" spans="1:38" ht="20.25" customHeight="1">
      <c r="A111" s="155">
        <v>43853</v>
      </c>
      <c r="B111" s="32" t="s">
        <v>3923</v>
      </c>
      <c r="C111" s="20">
        <v>40.542709000000002</v>
      </c>
      <c r="D111" s="17">
        <v>68.410083999999998</v>
      </c>
      <c r="E111" s="32">
        <v>100</v>
      </c>
      <c r="F111" s="32">
        <v>0</v>
      </c>
      <c r="G111" s="32" t="s">
        <v>21</v>
      </c>
      <c r="H111" s="32" t="s">
        <v>44</v>
      </c>
      <c r="I111" s="32"/>
      <c r="J111" s="32"/>
      <c r="K111" s="32"/>
      <c r="L111" s="32"/>
      <c r="M111" s="138" t="s">
        <v>59</v>
      </c>
      <c r="N111" s="32" t="s">
        <v>3924</v>
      </c>
      <c r="O111" s="138" t="s">
        <v>59</v>
      </c>
      <c r="P111" s="32" t="s">
        <v>900</v>
      </c>
      <c r="Q111" s="32" t="s">
        <v>48</v>
      </c>
      <c r="R111" s="32" t="s">
        <v>3925</v>
      </c>
      <c r="S111" s="138" t="s">
        <v>27</v>
      </c>
      <c r="T111" s="6" t="s">
        <v>3926</v>
      </c>
      <c r="U111" s="32"/>
      <c r="V111" s="32"/>
      <c r="W111" s="32"/>
      <c r="X111" s="32"/>
      <c r="Y111" s="32"/>
      <c r="Z111" s="32"/>
      <c r="AA111" s="32"/>
      <c r="AB111" s="32"/>
      <c r="AC111" s="32"/>
      <c r="AD111" s="32"/>
      <c r="AE111" s="32"/>
      <c r="AF111" s="32"/>
      <c r="AG111" s="32"/>
      <c r="AH111" s="32"/>
      <c r="AI111" s="32"/>
      <c r="AJ111" s="32"/>
      <c r="AK111" s="32"/>
      <c r="AL111" s="32"/>
    </row>
    <row r="112" spans="1:38" ht="20.25" customHeight="1">
      <c r="A112" s="155">
        <v>43847</v>
      </c>
      <c r="B112" s="138" t="s">
        <v>3927</v>
      </c>
      <c r="C112" s="20">
        <v>39.026145999999997</v>
      </c>
      <c r="D112" s="17">
        <v>66.562822999999995</v>
      </c>
      <c r="E112" s="32">
        <v>20</v>
      </c>
      <c r="F112" s="32">
        <v>0</v>
      </c>
      <c r="G112" s="32" t="s">
        <v>48</v>
      </c>
      <c r="H112" s="32" t="s">
        <v>44</v>
      </c>
      <c r="I112" s="32" t="s">
        <v>91</v>
      </c>
      <c r="J112" s="32"/>
      <c r="K112" s="32"/>
      <c r="L112" s="32"/>
      <c r="M112" s="32" t="s">
        <v>3928</v>
      </c>
      <c r="N112" s="32"/>
      <c r="O112" s="138" t="s">
        <v>59</v>
      </c>
      <c r="P112" s="32" t="s">
        <v>48</v>
      </c>
      <c r="Q112" s="32"/>
      <c r="R112" s="32" t="s">
        <v>3929</v>
      </c>
      <c r="S112" s="138" t="s">
        <v>27</v>
      </c>
      <c r="T112" s="6" t="s">
        <v>3930</v>
      </c>
      <c r="U112" s="32"/>
      <c r="V112" s="32"/>
      <c r="W112" s="32"/>
      <c r="X112" s="32"/>
      <c r="Y112" s="32"/>
      <c r="Z112" s="32"/>
      <c r="AA112" s="32"/>
      <c r="AB112" s="32"/>
      <c r="AC112" s="32"/>
      <c r="AD112" s="32"/>
      <c r="AE112" s="32"/>
      <c r="AF112" s="32"/>
      <c r="AG112" s="32"/>
      <c r="AH112" s="32"/>
      <c r="AI112" s="32"/>
      <c r="AJ112" s="32"/>
      <c r="AK112" s="32"/>
      <c r="AL112" s="32"/>
    </row>
    <row r="113" spans="1:38" ht="20.25" customHeight="1">
      <c r="A113" s="155">
        <v>43841</v>
      </c>
      <c r="B113" s="138" t="s">
        <v>3927</v>
      </c>
      <c r="C113" s="20">
        <v>39.032162999999997</v>
      </c>
      <c r="D113" s="17">
        <v>66.570804999999993</v>
      </c>
      <c r="E113" s="32">
        <v>30</v>
      </c>
      <c r="F113" s="32">
        <v>0</v>
      </c>
      <c r="G113" s="32" t="s">
        <v>21</v>
      </c>
      <c r="H113" s="32" t="s">
        <v>51</v>
      </c>
      <c r="I113" s="32"/>
      <c r="J113" s="32"/>
      <c r="K113" s="32"/>
      <c r="L113" s="32"/>
      <c r="M113" s="32" t="s">
        <v>258</v>
      </c>
      <c r="N113" s="32"/>
      <c r="O113" s="138" t="s">
        <v>66</v>
      </c>
      <c r="P113" s="32" t="s">
        <v>82</v>
      </c>
      <c r="Q113" s="32"/>
      <c r="R113" s="32" t="s">
        <v>3931</v>
      </c>
      <c r="S113" s="138" t="s">
        <v>98</v>
      </c>
      <c r="T113" s="6" t="s">
        <v>3932</v>
      </c>
      <c r="U113" s="32"/>
      <c r="V113" s="32"/>
      <c r="W113" s="32"/>
      <c r="X113" s="32"/>
      <c r="Y113" s="32"/>
      <c r="Z113" s="32"/>
      <c r="AA113" s="32"/>
      <c r="AB113" s="32"/>
      <c r="AC113" s="32"/>
      <c r="AD113" s="32"/>
      <c r="AE113" s="32"/>
      <c r="AF113" s="32"/>
      <c r="AG113" s="32"/>
      <c r="AH113" s="32"/>
      <c r="AI113" s="32"/>
      <c r="AJ113" s="32"/>
      <c r="AK113" s="32"/>
      <c r="AL113" s="32"/>
    </row>
    <row r="114" spans="1:38" ht="20.25" customHeight="1">
      <c r="A114" s="155">
        <v>43840</v>
      </c>
      <c r="B114" s="32" t="s">
        <v>3933</v>
      </c>
      <c r="C114" s="32">
        <v>40.878653</v>
      </c>
      <c r="D114" s="32">
        <v>69.345738999999995</v>
      </c>
      <c r="E114" s="32">
        <v>3</v>
      </c>
      <c r="F114" s="32">
        <v>0</v>
      </c>
      <c r="G114" s="32" t="s">
        <v>21</v>
      </c>
      <c r="H114" s="32" t="s">
        <v>44</v>
      </c>
      <c r="I114" s="32"/>
      <c r="J114" s="32"/>
      <c r="K114" s="32"/>
      <c r="L114" s="32"/>
      <c r="M114" s="32" t="s">
        <v>3934</v>
      </c>
      <c r="N114" s="32"/>
      <c r="O114" s="32" t="s">
        <v>81</v>
      </c>
      <c r="P114" s="32" t="s">
        <v>48</v>
      </c>
      <c r="Q114" s="32"/>
      <c r="R114" s="32" t="s">
        <v>3935</v>
      </c>
      <c r="S114" s="138" t="s">
        <v>27</v>
      </c>
      <c r="T114" s="6" t="s">
        <v>3936</v>
      </c>
      <c r="U114" s="32"/>
      <c r="V114" s="32"/>
      <c r="W114" s="32"/>
      <c r="X114" s="32"/>
      <c r="Y114" s="32"/>
      <c r="Z114" s="32"/>
      <c r="AA114" s="32"/>
      <c r="AB114" s="32"/>
      <c r="AC114" s="32"/>
      <c r="AD114" s="32"/>
      <c r="AE114" s="32"/>
      <c r="AF114" s="32"/>
      <c r="AG114" s="32"/>
      <c r="AH114" s="32"/>
      <c r="AI114" s="32"/>
      <c r="AJ114" s="32"/>
      <c r="AK114" s="32"/>
      <c r="AL114" s="32"/>
    </row>
    <row r="115" spans="1:38" ht="20.25" customHeight="1">
      <c r="A115" s="155">
        <v>43808</v>
      </c>
      <c r="B115" s="138" t="s">
        <v>3937</v>
      </c>
      <c r="C115" s="20">
        <v>41.660108000000001</v>
      </c>
      <c r="D115" s="17">
        <v>60.276201999999998</v>
      </c>
      <c r="E115" s="32">
        <v>15</v>
      </c>
      <c r="F115" s="32">
        <v>0</v>
      </c>
      <c r="G115" s="32" t="s">
        <v>101</v>
      </c>
      <c r="H115" s="32" t="s">
        <v>79</v>
      </c>
      <c r="I115" s="32"/>
      <c r="J115" s="32"/>
      <c r="K115" s="32"/>
      <c r="L115" s="32"/>
      <c r="M115" s="32" t="s">
        <v>3938</v>
      </c>
      <c r="N115" s="32"/>
      <c r="O115" s="138" t="s">
        <v>59</v>
      </c>
      <c r="P115" s="32" t="s">
        <v>54</v>
      </c>
      <c r="Q115" s="32"/>
      <c r="R115" s="32" t="s">
        <v>3939</v>
      </c>
      <c r="S115" s="138" t="s">
        <v>27</v>
      </c>
      <c r="T115" s="6" t="s">
        <v>3940</v>
      </c>
      <c r="U115" s="32"/>
      <c r="V115" s="32"/>
      <c r="W115" s="32"/>
      <c r="X115" s="32"/>
      <c r="Y115" s="32"/>
      <c r="Z115" s="32"/>
      <c r="AA115" s="32"/>
      <c r="AB115" s="32"/>
      <c r="AC115" s="32"/>
      <c r="AD115" s="32"/>
      <c r="AE115" s="32"/>
      <c r="AF115" s="32"/>
      <c r="AG115" s="32"/>
      <c r="AH115" s="32"/>
      <c r="AI115" s="32"/>
      <c r="AJ115" s="32"/>
      <c r="AK115" s="32"/>
      <c r="AL115" s="32"/>
    </row>
    <row r="116" spans="1:38" ht="20.25" customHeight="1">
      <c r="A116" s="155">
        <v>43802</v>
      </c>
      <c r="B116" s="32" t="s">
        <v>3941</v>
      </c>
      <c r="C116" s="32">
        <v>40.425800000000002</v>
      </c>
      <c r="D116" s="32">
        <v>71.580399999999997</v>
      </c>
      <c r="E116" s="138">
        <v>20</v>
      </c>
      <c r="F116" s="32">
        <v>0</v>
      </c>
      <c r="G116" s="32" t="s">
        <v>795</v>
      </c>
      <c r="H116" s="32" t="s">
        <v>79</v>
      </c>
      <c r="I116" s="32"/>
      <c r="J116" s="32"/>
      <c r="K116" s="32"/>
      <c r="L116" s="32"/>
      <c r="M116" s="32" t="s">
        <v>3938</v>
      </c>
      <c r="N116" s="32"/>
      <c r="O116" s="138" t="s">
        <v>59</v>
      </c>
      <c r="P116" s="32" t="s">
        <v>54</v>
      </c>
      <c r="Q116" s="32"/>
      <c r="R116" s="32" t="s">
        <v>3942</v>
      </c>
      <c r="S116" s="138" t="s">
        <v>27</v>
      </c>
      <c r="T116" s="6" t="s">
        <v>3943</v>
      </c>
      <c r="U116" s="32"/>
      <c r="V116" s="32"/>
      <c r="W116" s="32"/>
      <c r="X116" s="32"/>
      <c r="Y116" s="32"/>
      <c r="Z116" s="32"/>
      <c r="AA116" s="32"/>
      <c r="AB116" s="32"/>
      <c r="AC116" s="32"/>
      <c r="AD116" s="32"/>
      <c r="AE116" s="32"/>
      <c r="AF116" s="32"/>
      <c r="AG116" s="32"/>
      <c r="AH116" s="32"/>
      <c r="AI116" s="32"/>
      <c r="AJ116" s="32"/>
      <c r="AK116" s="32"/>
      <c r="AL116" s="32"/>
    </row>
    <row r="117" spans="1:38" ht="20.25" customHeight="1">
      <c r="A117" s="155">
        <v>43800</v>
      </c>
      <c r="B117" s="138" t="s">
        <v>3944</v>
      </c>
      <c r="C117" s="20">
        <v>41.839618000000002</v>
      </c>
      <c r="D117" s="17">
        <v>60.903247</v>
      </c>
      <c r="E117" s="138">
        <v>20</v>
      </c>
      <c r="F117" s="32">
        <v>0</v>
      </c>
      <c r="G117" s="32" t="s">
        <v>101</v>
      </c>
      <c r="H117" s="32" t="s">
        <v>79</v>
      </c>
      <c r="I117" s="32"/>
      <c r="J117" s="32"/>
      <c r="K117" s="32"/>
      <c r="L117" s="32"/>
      <c r="M117" s="32" t="s">
        <v>3938</v>
      </c>
      <c r="N117" s="32"/>
      <c r="O117" s="138" t="s">
        <v>59</v>
      </c>
      <c r="P117" s="32" t="s">
        <v>48</v>
      </c>
      <c r="Q117" s="32"/>
      <c r="R117" s="32" t="s">
        <v>3945</v>
      </c>
      <c r="S117" s="138" t="s">
        <v>27</v>
      </c>
      <c r="T117" s="6" t="s">
        <v>3946</v>
      </c>
      <c r="U117" s="32"/>
      <c r="V117" s="32"/>
      <c r="W117" s="32"/>
      <c r="X117" s="32"/>
      <c r="Y117" s="32"/>
      <c r="Z117" s="32"/>
      <c r="AA117" s="32"/>
      <c r="AB117" s="32"/>
      <c r="AC117" s="32"/>
      <c r="AD117" s="32"/>
      <c r="AE117" s="32"/>
      <c r="AF117" s="32"/>
      <c r="AG117" s="32"/>
      <c r="AH117" s="32"/>
      <c r="AI117" s="32"/>
      <c r="AJ117" s="32"/>
      <c r="AK117" s="32"/>
      <c r="AL117" s="32"/>
    </row>
    <row r="118" spans="1:38" ht="20.25" customHeight="1">
      <c r="A118" s="155">
        <v>43797</v>
      </c>
      <c r="B118" s="138" t="s">
        <v>3947</v>
      </c>
      <c r="C118" s="32">
        <v>42.643014999999998</v>
      </c>
      <c r="D118" s="32">
        <v>59.472802999999999</v>
      </c>
      <c r="E118" s="32">
        <v>70</v>
      </c>
      <c r="F118" s="32">
        <v>0</v>
      </c>
      <c r="G118" s="32" t="s">
        <v>101</v>
      </c>
      <c r="H118" s="32" t="s">
        <v>79</v>
      </c>
      <c r="I118" s="32"/>
      <c r="J118" s="32"/>
      <c r="K118" s="32"/>
      <c r="L118" s="32"/>
      <c r="M118" s="32" t="s">
        <v>3938</v>
      </c>
      <c r="N118" s="32"/>
      <c r="O118" s="138" t="s">
        <v>59</v>
      </c>
      <c r="P118" s="138" t="s">
        <v>82</v>
      </c>
      <c r="Q118" s="32"/>
      <c r="R118" s="32" t="s">
        <v>3948</v>
      </c>
      <c r="S118" s="138" t="s">
        <v>27</v>
      </c>
      <c r="T118" s="6" t="s">
        <v>3949</v>
      </c>
      <c r="U118" s="32"/>
      <c r="V118" s="32"/>
      <c r="W118" s="32"/>
      <c r="X118" s="32"/>
      <c r="Y118" s="32"/>
      <c r="Z118" s="32"/>
      <c r="AA118" s="32"/>
      <c r="AB118" s="32"/>
      <c r="AC118" s="32"/>
      <c r="AD118" s="32"/>
      <c r="AE118" s="32"/>
      <c r="AF118" s="32"/>
      <c r="AG118" s="32"/>
      <c r="AH118" s="32"/>
      <c r="AI118" s="32"/>
      <c r="AJ118" s="32"/>
      <c r="AK118" s="32"/>
      <c r="AL118" s="32"/>
    </row>
    <row r="119" spans="1:38" ht="20.25" customHeight="1">
      <c r="A119" s="155">
        <v>43797</v>
      </c>
      <c r="B119" s="32" t="s">
        <v>3696</v>
      </c>
      <c r="C119" s="20">
        <v>40.801507999999998</v>
      </c>
      <c r="D119" s="17">
        <v>72.157026000000002</v>
      </c>
      <c r="E119" s="138">
        <v>20</v>
      </c>
      <c r="F119" s="32">
        <v>0</v>
      </c>
      <c r="G119" s="32" t="s">
        <v>101</v>
      </c>
      <c r="H119" s="32" t="s">
        <v>79</v>
      </c>
      <c r="I119" s="32"/>
      <c r="J119" s="32"/>
      <c r="K119" s="32"/>
      <c r="L119" s="32"/>
      <c r="M119" s="32" t="s">
        <v>3938</v>
      </c>
      <c r="N119" s="32"/>
      <c r="O119" s="138" t="s">
        <v>59</v>
      </c>
      <c r="P119" s="32" t="s">
        <v>82</v>
      </c>
      <c r="Q119" s="32"/>
      <c r="R119" s="32" t="s">
        <v>3950</v>
      </c>
      <c r="S119" s="138" t="s">
        <v>27</v>
      </c>
      <c r="T119" s="6" t="s">
        <v>3951</v>
      </c>
      <c r="U119" s="32"/>
      <c r="V119" s="32"/>
      <c r="W119" s="32"/>
      <c r="X119" s="32"/>
      <c r="Y119" s="32"/>
      <c r="Z119" s="32"/>
      <c r="AA119" s="32"/>
      <c r="AB119" s="32"/>
      <c r="AC119" s="32"/>
      <c r="AD119" s="32"/>
      <c r="AE119" s="32"/>
      <c r="AF119" s="32"/>
      <c r="AG119" s="32"/>
      <c r="AH119" s="32"/>
      <c r="AI119" s="32"/>
      <c r="AJ119" s="32"/>
      <c r="AK119" s="32"/>
      <c r="AL119" s="32"/>
    </row>
    <row r="120" spans="1:38" ht="20.25" customHeight="1">
      <c r="A120" s="155">
        <v>43797</v>
      </c>
      <c r="B120" s="138" t="s">
        <v>3952</v>
      </c>
      <c r="C120" s="32">
        <v>40.379671999999999</v>
      </c>
      <c r="D120" s="32">
        <v>71.789364000000006</v>
      </c>
      <c r="E120" s="138">
        <v>20</v>
      </c>
      <c r="F120" s="32">
        <v>0</v>
      </c>
      <c r="G120" s="32" t="s">
        <v>21</v>
      </c>
      <c r="H120" s="32" t="s">
        <v>79</v>
      </c>
      <c r="I120" s="32"/>
      <c r="J120" s="32"/>
      <c r="K120" s="32"/>
      <c r="L120" s="32"/>
      <c r="M120" s="32" t="s">
        <v>3938</v>
      </c>
      <c r="N120" s="32"/>
      <c r="O120" s="138" t="s">
        <v>59</v>
      </c>
      <c r="P120" s="32" t="s">
        <v>82</v>
      </c>
      <c r="Q120" s="32"/>
      <c r="R120" s="32" t="s">
        <v>3950</v>
      </c>
      <c r="S120" s="138" t="s">
        <v>27</v>
      </c>
      <c r="T120" s="6" t="s">
        <v>3953</v>
      </c>
      <c r="U120" s="32"/>
      <c r="V120" s="32"/>
      <c r="W120" s="32"/>
      <c r="X120" s="32"/>
      <c r="Y120" s="32"/>
      <c r="Z120" s="32"/>
      <c r="AA120" s="32"/>
      <c r="AB120" s="32"/>
      <c r="AC120" s="32"/>
      <c r="AD120" s="32"/>
      <c r="AE120" s="32"/>
      <c r="AF120" s="32"/>
      <c r="AG120" s="32"/>
      <c r="AH120" s="32"/>
      <c r="AI120" s="32"/>
      <c r="AJ120" s="32"/>
      <c r="AK120" s="32"/>
      <c r="AL120" s="32"/>
    </row>
    <row r="121" spans="1:38" ht="20.25" customHeight="1">
      <c r="A121" s="155">
        <v>43797</v>
      </c>
      <c r="B121" s="32" t="s">
        <v>3954</v>
      </c>
      <c r="C121" s="32">
        <v>40.855200000000004</v>
      </c>
      <c r="D121" s="32">
        <v>68.666562999999996</v>
      </c>
      <c r="E121" s="32">
        <v>50</v>
      </c>
      <c r="F121" s="32">
        <v>0</v>
      </c>
      <c r="G121" s="32" t="s">
        <v>101</v>
      </c>
      <c r="H121" s="32" t="s">
        <v>79</v>
      </c>
      <c r="I121" s="32"/>
      <c r="J121" s="32"/>
      <c r="K121" s="32"/>
      <c r="L121" s="32"/>
      <c r="M121" s="138" t="s">
        <v>59</v>
      </c>
      <c r="N121" s="32"/>
      <c r="O121" s="138" t="s">
        <v>59</v>
      </c>
      <c r="P121" s="32" t="s">
        <v>82</v>
      </c>
      <c r="Q121" s="32"/>
      <c r="R121" s="32" t="s">
        <v>3955</v>
      </c>
      <c r="S121" s="138" t="s">
        <v>27</v>
      </c>
      <c r="T121" s="6" t="s">
        <v>3956</v>
      </c>
      <c r="U121" s="32"/>
      <c r="V121" s="32"/>
      <c r="W121" s="32"/>
      <c r="X121" s="32"/>
      <c r="Y121" s="32"/>
      <c r="Z121" s="32"/>
      <c r="AA121" s="32"/>
      <c r="AB121" s="32"/>
      <c r="AC121" s="32"/>
      <c r="AD121" s="32"/>
      <c r="AE121" s="32"/>
      <c r="AF121" s="32"/>
      <c r="AG121" s="32"/>
      <c r="AH121" s="32"/>
      <c r="AI121" s="32"/>
      <c r="AJ121" s="32"/>
      <c r="AK121" s="32"/>
      <c r="AL121" s="32"/>
    </row>
    <row r="122" spans="1:38" ht="20.25" customHeight="1">
      <c r="A122" s="155">
        <v>43773</v>
      </c>
      <c r="B122" s="138" t="s">
        <v>3937</v>
      </c>
      <c r="C122" s="20">
        <v>41.662229000000004</v>
      </c>
      <c r="D122" s="17">
        <v>60.292504999999998</v>
      </c>
      <c r="E122" s="32">
        <v>20</v>
      </c>
      <c r="F122" s="32">
        <v>0</v>
      </c>
      <c r="G122" s="32" t="s">
        <v>158</v>
      </c>
      <c r="H122" s="32" t="s">
        <v>96</v>
      </c>
      <c r="I122" s="32" t="s">
        <v>44</v>
      </c>
      <c r="J122" s="32" t="s">
        <v>74</v>
      </c>
      <c r="K122" s="32"/>
      <c r="L122" s="32"/>
      <c r="M122" s="138" t="s">
        <v>3957</v>
      </c>
      <c r="N122" s="138" t="s">
        <v>59</v>
      </c>
      <c r="O122" s="32" t="s">
        <v>81</v>
      </c>
      <c r="P122" s="32" t="s">
        <v>48</v>
      </c>
      <c r="Q122" s="32"/>
      <c r="R122" s="32" t="s">
        <v>3958</v>
      </c>
      <c r="S122" s="138" t="s">
        <v>27</v>
      </c>
      <c r="T122" s="156" t="s">
        <v>3959</v>
      </c>
      <c r="U122" s="32"/>
      <c r="V122" s="32"/>
      <c r="W122" s="32"/>
      <c r="X122" s="32"/>
      <c r="Y122" s="32"/>
      <c r="Z122" s="32"/>
      <c r="AA122" s="32"/>
      <c r="AB122" s="32"/>
      <c r="AC122" s="32"/>
      <c r="AD122" s="32"/>
      <c r="AE122" s="32"/>
      <c r="AF122" s="32"/>
      <c r="AG122" s="32"/>
      <c r="AH122" s="32"/>
      <c r="AI122" s="32"/>
      <c r="AJ122" s="32"/>
      <c r="AK122" s="32"/>
      <c r="AL122" s="32"/>
    </row>
    <row r="123" spans="1:38" ht="20.25" customHeight="1">
      <c r="A123" s="155">
        <v>43761</v>
      </c>
      <c r="B123" s="138" t="s">
        <v>3960</v>
      </c>
      <c r="C123" s="32">
        <v>41.113007000000003</v>
      </c>
      <c r="D123" s="32">
        <v>69.067352</v>
      </c>
      <c r="E123" s="32">
        <v>100</v>
      </c>
      <c r="F123" s="32">
        <v>0</v>
      </c>
      <c r="G123" s="32" t="s">
        <v>21</v>
      </c>
      <c r="H123" s="32" t="s">
        <v>164</v>
      </c>
      <c r="I123" s="32"/>
      <c r="J123" s="32"/>
      <c r="K123" s="32"/>
      <c r="L123" s="32"/>
      <c r="M123" s="32" t="s">
        <v>3961</v>
      </c>
      <c r="N123" s="32"/>
      <c r="O123" s="138" t="s">
        <v>66</v>
      </c>
      <c r="P123" s="138" t="s">
        <v>82</v>
      </c>
      <c r="Q123" s="32"/>
      <c r="R123" s="32" t="s">
        <v>3962</v>
      </c>
      <c r="S123" s="138" t="s">
        <v>98</v>
      </c>
      <c r="T123" s="6" t="s">
        <v>3963</v>
      </c>
      <c r="U123" s="32"/>
      <c r="V123" s="32"/>
      <c r="W123" s="32"/>
      <c r="X123" s="32"/>
      <c r="Y123" s="32"/>
      <c r="Z123" s="32"/>
      <c r="AA123" s="32"/>
      <c r="AB123" s="32"/>
      <c r="AC123" s="32"/>
      <c r="AD123" s="32"/>
      <c r="AE123" s="32"/>
      <c r="AF123" s="32"/>
      <c r="AG123" s="32"/>
      <c r="AH123" s="32"/>
      <c r="AI123" s="32"/>
      <c r="AJ123" s="32"/>
      <c r="AK123" s="32"/>
      <c r="AL123" s="32"/>
    </row>
    <row r="124" spans="1:38" ht="20.25" customHeight="1">
      <c r="A124" s="155">
        <v>43759</v>
      </c>
      <c r="B124" s="138" t="s">
        <v>3653</v>
      </c>
      <c r="C124" s="20">
        <v>41.297393999999997</v>
      </c>
      <c r="D124" s="17">
        <v>69.354533000000004</v>
      </c>
      <c r="E124" s="32">
        <v>16</v>
      </c>
      <c r="F124" s="32">
        <v>0</v>
      </c>
      <c r="G124" s="138" t="s">
        <v>768</v>
      </c>
      <c r="H124" s="32" t="s">
        <v>74</v>
      </c>
      <c r="I124" s="32" t="s">
        <v>96</v>
      </c>
      <c r="J124" s="32"/>
      <c r="K124" s="32"/>
      <c r="L124" s="32"/>
      <c r="M124" s="138" t="s">
        <v>59</v>
      </c>
      <c r="N124" s="32"/>
      <c r="O124" s="138" t="s">
        <v>59</v>
      </c>
      <c r="P124" s="32" t="s">
        <v>67</v>
      </c>
      <c r="Q124" s="32"/>
      <c r="R124" s="32" t="s">
        <v>3964</v>
      </c>
      <c r="S124" s="138" t="s">
        <v>27</v>
      </c>
      <c r="T124" s="6" t="s">
        <v>3965</v>
      </c>
      <c r="U124" s="32"/>
      <c r="V124" s="32"/>
      <c r="W124" s="32"/>
      <c r="X124" s="32"/>
      <c r="Y124" s="32"/>
      <c r="Z124" s="32"/>
      <c r="AA124" s="32"/>
      <c r="AB124" s="32"/>
      <c r="AC124" s="32"/>
      <c r="AD124" s="32"/>
      <c r="AE124" s="32"/>
      <c r="AF124" s="32"/>
      <c r="AG124" s="32"/>
      <c r="AH124" s="32"/>
      <c r="AI124" s="32"/>
      <c r="AJ124" s="32"/>
      <c r="AK124" s="32"/>
      <c r="AL124" s="32"/>
    </row>
    <row r="125" spans="1:38" ht="20.25" customHeight="1">
      <c r="A125" s="155">
        <v>43754</v>
      </c>
      <c r="B125" s="138" t="s">
        <v>3966</v>
      </c>
      <c r="C125" s="20">
        <v>40.215561999999998</v>
      </c>
      <c r="D125" s="17">
        <v>69.263206999999994</v>
      </c>
      <c r="E125" s="32">
        <v>5</v>
      </c>
      <c r="F125" s="32">
        <v>0</v>
      </c>
      <c r="G125" s="32" t="s">
        <v>158</v>
      </c>
      <c r="H125" s="32" t="s">
        <v>74</v>
      </c>
      <c r="I125" s="32" t="s">
        <v>96</v>
      </c>
      <c r="J125" s="138" t="s">
        <v>44</v>
      </c>
      <c r="K125" s="32"/>
      <c r="L125" s="32"/>
      <c r="M125" s="138" t="s">
        <v>59</v>
      </c>
      <c r="N125" s="32"/>
      <c r="O125" s="138" t="s">
        <v>59</v>
      </c>
      <c r="P125" s="32" t="s">
        <v>82</v>
      </c>
      <c r="Q125" s="32"/>
      <c r="R125" s="32" t="s">
        <v>3967</v>
      </c>
      <c r="S125" s="138" t="s">
        <v>27</v>
      </c>
      <c r="T125" s="6" t="s">
        <v>3968</v>
      </c>
      <c r="U125" s="32"/>
      <c r="V125" s="32"/>
      <c r="W125" s="32"/>
      <c r="X125" s="32"/>
      <c r="Y125" s="32"/>
      <c r="Z125" s="32"/>
      <c r="AA125" s="32"/>
      <c r="AB125" s="32"/>
      <c r="AC125" s="32"/>
      <c r="AD125" s="32"/>
      <c r="AE125" s="32"/>
      <c r="AF125" s="32"/>
      <c r="AG125" s="32"/>
      <c r="AH125" s="32"/>
      <c r="AI125" s="32"/>
      <c r="AJ125" s="32"/>
      <c r="AK125" s="32"/>
      <c r="AL125" s="32"/>
    </row>
    <row r="126" spans="1:38" ht="20.25" customHeight="1">
      <c r="A126" s="155">
        <v>43750</v>
      </c>
      <c r="B126" s="32" t="s">
        <v>3969</v>
      </c>
      <c r="C126" s="20">
        <v>39.413044999999997</v>
      </c>
      <c r="D126" s="17">
        <v>67.241167000000004</v>
      </c>
      <c r="E126" s="32">
        <v>6</v>
      </c>
      <c r="F126" s="32">
        <v>0</v>
      </c>
      <c r="G126" s="32" t="s">
        <v>21</v>
      </c>
      <c r="H126" s="32" t="s">
        <v>91</v>
      </c>
      <c r="I126" s="32" t="s">
        <v>51</v>
      </c>
      <c r="J126" s="32" t="s">
        <v>44</v>
      </c>
      <c r="K126" s="32"/>
      <c r="L126" s="32"/>
      <c r="M126" s="32" t="s">
        <v>490</v>
      </c>
      <c r="N126" s="32"/>
      <c r="O126" s="138" t="s">
        <v>53</v>
      </c>
      <c r="P126" s="32" t="s">
        <v>87</v>
      </c>
      <c r="Q126" s="32"/>
      <c r="R126" s="32" t="s">
        <v>3970</v>
      </c>
      <c r="S126" s="138" t="s">
        <v>27</v>
      </c>
      <c r="T126" s="156" t="s">
        <v>3971</v>
      </c>
      <c r="U126" s="32"/>
      <c r="V126" s="32"/>
      <c r="W126" s="32"/>
      <c r="X126" s="32"/>
      <c r="Y126" s="32"/>
      <c r="Z126" s="32"/>
      <c r="AA126" s="32"/>
      <c r="AB126" s="32"/>
      <c r="AC126" s="32"/>
      <c r="AD126" s="32"/>
      <c r="AE126" s="32"/>
      <c r="AF126" s="32"/>
      <c r="AG126" s="32"/>
      <c r="AH126" s="32"/>
      <c r="AI126" s="32"/>
      <c r="AJ126" s="32"/>
      <c r="AK126" s="32"/>
      <c r="AL126" s="32"/>
    </row>
    <row r="127" spans="1:38" ht="20.25" customHeight="1">
      <c r="A127" s="155">
        <v>43730</v>
      </c>
      <c r="B127" s="138" t="s">
        <v>3972</v>
      </c>
      <c r="C127" s="138">
        <v>41.552222</v>
      </c>
      <c r="D127" s="17">
        <v>60.631140000000002</v>
      </c>
      <c r="E127" s="32">
        <v>26</v>
      </c>
      <c r="F127" s="32">
        <v>0</v>
      </c>
      <c r="G127" s="32" t="s">
        <v>570</v>
      </c>
      <c r="H127" s="138" t="s">
        <v>63</v>
      </c>
      <c r="I127" s="32"/>
      <c r="J127" s="32"/>
      <c r="K127" s="32"/>
      <c r="L127" s="32"/>
      <c r="M127" s="32" t="s">
        <v>258</v>
      </c>
      <c r="N127" s="32"/>
      <c r="O127" s="138" t="s">
        <v>66</v>
      </c>
      <c r="P127" s="32" t="s">
        <v>437</v>
      </c>
      <c r="Q127" s="32"/>
      <c r="R127" s="32" t="s">
        <v>3973</v>
      </c>
      <c r="S127" s="138" t="s">
        <v>27</v>
      </c>
      <c r="T127" s="6" t="s">
        <v>3974</v>
      </c>
      <c r="U127" s="32"/>
      <c r="V127" s="32"/>
      <c r="W127" s="32"/>
      <c r="X127" s="32"/>
      <c r="Y127" s="32"/>
      <c r="Z127" s="32"/>
      <c r="AA127" s="32"/>
      <c r="AB127" s="32"/>
      <c r="AC127" s="32"/>
      <c r="AD127" s="32"/>
      <c r="AE127" s="32"/>
      <c r="AF127" s="32"/>
      <c r="AG127" s="32"/>
      <c r="AH127" s="32"/>
      <c r="AI127" s="32"/>
      <c r="AJ127" s="32"/>
      <c r="AK127" s="32"/>
      <c r="AL127" s="32"/>
    </row>
    <row r="128" spans="1:38" ht="20.25" customHeight="1">
      <c r="A128" s="155">
        <v>43726</v>
      </c>
      <c r="B128" s="32" t="s">
        <v>3975</v>
      </c>
      <c r="C128" s="20">
        <v>40.900097000000002</v>
      </c>
      <c r="D128" s="17">
        <v>71.860051999999996</v>
      </c>
      <c r="E128" s="32">
        <v>10</v>
      </c>
      <c r="F128" s="32">
        <v>0</v>
      </c>
      <c r="G128" s="32" t="s">
        <v>444</v>
      </c>
      <c r="H128" s="32" t="s">
        <v>96</v>
      </c>
      <c r="I128" s="32" t="s">
        <v>58</v>
      </c>
      <c r="J128" s="32"/>
      <c r="K128" s="32"/>
      <c r="L128" s="32"/>
      <c r="M128" s="138" t="s">
        <v>59</v>
      </c>
      <c r="N128" s="32"/>
      <c r="O128" s="138" t="s">
        <v>59</v>
      </c>
      <c r="P128" s="32" t="s">
        <v>67</v>
      </c>
      <c r="Q128" s="32"/>
      <c r="R128" s="32" t="s">
        <v>3976</v>
      </c>
      <c r="S128" s="138" t="s">
        <v>98</v>
      </c>
      <c r="T128" s="6" t="s">
        <v>3977</v>
      </c>
      <c r="U128" s="32"/>
      <c r="V128" s="32"/>
      <c r="W128" s="32"/>
      <c r="X128" s="32"/>
      <c r="Y128" s="32"/>
      <c r="Z128" s="32"/>
      <c r="AA128" s="32"/>
      <c r="AB128" s="32"/>
      <c r="AC128" s="32"/>
      <c r="AD128" s="32"/>
      <c r="AE128" s="32"/>
      <c r="AF128" s="32"/>
      <c r="AG128" s="32"/>
      <c r="AH128" s="32"/>
      <c r="AI128" s="32"/>
      <c r="AJ128" s="32"/>
      <c r="AK128" s="32"/>
      <c r="AL128" s="32"/>
    </row>
    <row r="129" spans="1:38" ht="20.25" customHeight="1">
      <c r="A129" s="155">
        <v>43692</v>
      </c>
      <c r="B129" s="32" t="s">
        <v>3978</v>
      </c>
      <c r="C129" s="32">
        <v>38.461278</v>
      </c>
      <c r="D129" s="32">
        <v>67.973033000000001</v>
      </c>
      <c r="E129" s="32">
        <v>200</v>
      </c>
      <c r="F129" s="32">
        <v>0</v>
      </c>
      <c r="G129" s="32" t="s">
        <v>43</v>
      </c>
      <c r="H129" s="32" t="s">
        <v>44</v>
      </c>
      <c r="I129" s="32" t="s">
        <v>45</v>
      </c>
      <c r="J129" s="32" t="s">
        <v>91</v>
      </c>
      <c r="K129" s="32"/>
      <c r="L129" s="32"/>
      <c r="M129" s="32" t="s">
        <v>3979</v>
      </c>
      <c r="N129" s="32"/>
      <c r="O129" s="32" t="s">
        <v>81</v>
      </c>
      <c r="P129" s="32" t="s">
        <v>48</v>
      </c>
      <c r="Q129" s="32"/>
      <c r="R129" s="32" t="s">
        <v>3980</v>
      </c>
      <c r="S129" s="138" t="s">
        <v>27</v>
      </c>
      <c r="T129" s="6" t="s">
        <v>3981</v>
      </c>
      <c r="U129" s="32"/>
      <c r="V129" s="32"/>
      <c r="W129" s="32"/>
      <c r="X129" s="32"/>
      <c r="Y129" s="32"/>
      <c r="Z129" s="32"/>
      <c r="AA129" s="32"/>
      <c r="AB129" s="32"/>
      <c r="AC129" s="32"/>
      <c r="AD129" s="32"/>
      <c r="AE129" s="32"/>
      <c r="AF129" s="32"/>
      <c r="AG129" s="32"/>
      <c r="AH129" s="32"/>
      <c r="AI129" s="32"/>
      <c r="AJ129" s="32"/>
      <c r="AK129" s="32"/>
      <c r="AL129" s="32"/>
    </row>
    <row r="130" spans="1:38" ht="20.25" customHeight="1">
      <c r="A130" s="155">
        <v>43691</v>
      </c>
      <c r="B130" s="32" t="s">
        <v>3918</v>
      </c>
      <c r="C130" s="32">
        <v>38.461278</v>
      </c>
      <c r="D130" s="32">
        <v>67.973033000000001</v>
      </c>
      <c r="E130" s="32">
        <v>200</v>
      </c>
      <c r="F130" s="32">
        <v>0</v>
      </c>
      <c r="G130" s="32" t="s">
        <v>43</v>
      </c>
      <c r="H130" s="32" t="s">
        <v>44</v>
      </c>
      <c r="I130" s="32" t="s">
        <v>45</v>
      </c>
      <c r="J130" s="32" t="s">
        <v>91</v>
      </c>
      <c r="K130" s="32"/>
      <c r="L130" s="32"/>
      <c r="M130" s="32" t="s">
        <v>3979</v>
      </c>
      <c r="N130" s="32"/>
      <c r="O130" s="32" t="s">
        <v>81</v>
      </c>
      <c r="P130" s="32" t="s">
        <v>48</v>
      </c>
      <c r="Q130" s="32"/>
      <c r="R130" s="32" t="s">
        <v>3982</v>
      </c>
      <c r="S130" s="138" t="s">
        <v>27</v>
      </c>
      <c r="T130" s="6" t="s">
        <v>3983</v>
      </c>
      <c r="U130" s="32"/>
      <c r="V130" s="32"/>
      <c r="W130" s="32"/>
      <c r="X130" s="32"/>
      <c r="Y130" s="32"/>
      <c r="Z130" s="32"/>
      <c r="AA130" s="32"/>
      <c r="AB130" s="32"/>
      <c r="AC130" s="32"/>
      <c r="AD130" s="32"/>
      <c r="AE130" s="32"/>
      <c r="AF130" s="32"/>
      <c r="AG130" s="32"/>
      <c r="AH130" s="32"/>
      <c r="AI130" s="32"/>
      <c r="AJ130" s="32"/>
      <c r="AK130" s="32"/>
      <c r="AL130" s="32"/>
    </row>
    <row r="131" spans="1:38" ht="20.25" customHeight="1">
      <c r="A131" s="155">
        <v>43690</v>
      </c>
      <c r="B131" s="138" t="s">
        <v>3984</v>
      </c>
      <c r="C131" s="17">
        <v>40.876818</v>
      </c>
      <c r="D131" s="17">
        <v>69.043137000000002</v>
      </c>
      <c r="E131" s="32">
        <v>5</v>
      </c>
      <c r="F131" s="32">
        <v>5</v>
      </c>
      <c r="G131" s="32" t="s">
        <v>795</v>
      </c>
      <c r="H131" s="32" t="s">
        <v>44</v>
      </c>
      <c r="I131" s="32"/>
      <c r="J131" s="32"/>
      <c r="K131" s="32"/>
      <c r="L131" s="32"/>
      <c r="M131" s="32" t="s">
        <v>3985</v>
      </c>
      <c r="N131" s="32"/>
      <c r="O131" s="32" t="s">
        <v>81</v>
      </c>
      <c r="P131" s="32" t="s">
        <v>25</v>
      </c>
      <c r="Q131" s="32" t="s">
        <v>900</v>
      </c>
      <c r="R131" s="32" t="s">
        <v>3986</v>
      </c>
      <c r="S131" s="138" t="s">
        <v>98</v>
      </c>
      <c r="T131" s="6" t="s">
        <v>3987</v>
      </c>
      <c r="U131" s="32"/>
      <c r="V131" s="32"/>
      <c r="W131" s="32"/>
      <c r="X131" s="32"/>
      <c r="Y131" s="32"/>
      <c r="Z131" s="32"/>
      <c r="AA131" s="32"/>
      <c r="AB131" s="32"/>
      <c r="AC131" s="32"/>
      <c r="AD131" s="32"/>
      <c r="AE131" s="32"/>
      <c r="AF131" s="32"/>
      <c r="AG131" s="32"/>
      <c r="AH131" s="32"/>
      <c r="AI131" s="32"/>
      <c r="AJ131" s="32"/>
      <c r="AK131" s="32"/>
      <c r="AL131" s="32"/>
    </row>
    <row r="132" spans="1:38" ht="20.25" customHeight="1">
      <c r="A132" s="155">
        <v>43686</v>
      </c>
      <c r="B132" s="32" t="s">
        <v>3690</v>
      </c>
      <c r="C132" s="20">
        <v>41.268659999999997</v>
      </c>
      <c r="D132" s="17">
        <v>71.544263999999998</v>
      </c>
      <c r="E132" s="32">
        <v>300</v>
      </c>
      <c r="F132" s="32">
        <v>4</v>
      </c>
      <c r="G132" s="32" t="s">
        <v>21</v>
      </c>
      <c r="H132" s="32" t="s">
        <v>282</v>
      </c>
      <c r="I132" s="32"/>
      <c r="J132" s="32"/>
      <c r="K132" s="32"/>
      <c r="L132" s="32"/>
      <c r="M132" s="138" t="s">
        <v>59</v>
      </c>
      <c r="N132" s="32"/>
      <c r="O132" s="138" t="s">
        <v>59</v>
      </c>
      <c r="P132" s="32" t="s">
        <v>82</v>
      </c>
      <c r="Q132" s="32" t="s">
        <v>25</v>
      </c>
      <c r="R132" s="32" t="s">
        <v>3988</v>
      </c>
      <c r="S132" s="138" t="s">
        <v>27</v>
      </c>
      <c r="T132" s="6" t="s">
        <v>3989</v>
      </c>
      <c r="U132" s="32"/>
      <c r="V132" s="32"/>
      <c r="W132" s="32"/>
      <c r="X132" s="32"/>
      <c r="Y132" s="32"/>
      <c r="Z132" s="32"/>
      <c r="AA132" s="32"/>
      <c r="AB132" s="32"/>
      <c r="AC132" s="32"/>
      <c r="AD132" s="32"/>
      <c r="AE132" s="32"/>
      <c r="AF132" s="32"/>
      <c r="AG132" s="32"/>
      <c r="AH132" s="32"/>
      <c r="AI132" s="32"/>
      <c r="AJ132" s="32"/>
      <c r="AK132" s="32"/>
      <c r="AL132" s="32"/>
    </row>
    <row r="133" spans="1:38" ht="20.25" customHeight="1">
      <c r="A133" s="155">
        <v>43684</v>
      </c>
      <c r="B133" s="32" t="s">
        <v>3657</v>
      </c>
      <c r="C133" s="20">
        <v>42.458987</v>
      </c>
      <c r="D133" s="17">
        <v>59.602997999999999</v>
      </c>
      <c r="E133" s="138">
        <v>4</v>
      </c>
      <c r="F133" s="138">
        <v>2</v>
      </c>
      <c r="G133" s="138" t="s">
        <v>21</v>
      </c>
      <c r="H133" s="138" t="s">
        <v>58</v>
      </c>
      <c r="I133" s="32"/>
      <c r="J133" s="32"/>
      <c r="K133" s="32"/>
      <c r="L133" s="32"/>
      <c r="M133" s="138" t="s">
        <v>59</v>
      </c>
      <c r="N133" s="32"/>
      <c r="O133" s="138" t="s">
        <v>59</v>
      </c>
      <c r="P133" s="138" t="s">
        <v>900</v>
      </c>
      <c r="Q133" s="138" t="s">
        <v>25</v>
      </c>
      <c r="R133" s="32" t="s">
        <v>3990</v>
      </c>
      <c r="S133" s="138" t="s">
        <v>27</v>
      </c>
      <c r="T133" s="6" t="s">
        <v>3991</v>
      </c>
      <c r="U133" s="32"/>
      <c r="V133" s="32"/>
      <c r="W133" s="32"/>
      <c r="X133" s="32"/>
      <c r="Y133" s="32"/>
      <c r="Z133" s="32"/>
      <c r="AA133" s="32"/>
      <c r="AB133" s="32"/>
      <c r="AC133" s="32"/>
      <c r="AD133" s="32"/>
      <c r="AE133" s="32"/>
      <c r="AF133" s="32"/>
      <c r="AG133" s="32"/>
      <c r="AH133" s="32"/>
      <c r="AI133" s="32"/>
      <c r="AJ133" s="32"/>
      <c r="AK133" s="32"/>
      <c r="AL133" s="32"/>
    </row>
    <row r="134" spans="1:38" ht="20.25" customHeight="1">
      <c r="A134" s="155">
        <v>43672</v>
      </c>
      <c r="B134" s="138" t="s">
        <v>3972</v>
      </c>
      <c r="C134" s="17">
        <v>41.536752999999997</v>
      </c>
      <c r="D134" s="17">
        <v>60.651701000000003</v>
      </c>
      <c r="E134" s="32">
        <v>1000</v>
      </c>
      <c r="F134" s="32">
        <v>0</v>
      </c>
      <c r="G134" s="32" t="s">
        <v>101</v>
      </c>
      <c r="H134" s="32" t="s">
        <v>96</v>
      </c>
      <c r="I134" s="32"/>
      <c r="J134" s="32"/>
      <c r="K134" s="32"/>
      <c r="L134" s="32"/>
      <c r="M134" s="138" t="s">
        <v>59</v>
      </c>
      <c r="N134" s="32"/>
      <c r="O134" s="138" t="s">
        <v>59</v>
      </c>
      <c r="P134" s="32" t="s">
        <v>54</v>
      </c>
      <c r="Q134" s="32"/>
      <c r="R134" s="32" t="s">
        <v>3992</v>
      </c>
      <c r="S134" s="138" t="s">
        <v>27</v>
      </c>
      <c r="T134" s="6" t="s">
        <v>3993</v>
      </c>
      <c r="U134" s="32"/>
      <c r="V134" s="32"/>
      <c r="W134" s="32"/>
      <c r="X134" s="32"/>
      <c r="Y134" s="32"/>
      <c r="Z134" s="32"/>
      <c r="AA134" s="32"/>
      <c r="AB134" s="32"/>
      <c r="AC134" s="32"/>
      <c r="AD134" s="32"/>
      <c r="AE134" s="32"/>
      <c r="AF134" s="32"/>
      <c r="AG134" s="32"/>
      <c r="AH134" s="32"/>
      <c r="AI134" s="32"/>
      <c r="AJ134" s="32"/>
      <c r="AK134" s="32"/>
      <c r="AL134" s="32"/>
    </row>
    <row r="135" spans="1:38" ht="20.25" customHeight="1">
      <c r="A135" s="155">
        <v>43648</v>
      </c>
      <c r="B135" s="138" t="s">
        <v>3851</v>
      </c>
      <c r="C135" s="20">
        <v>37.228709000000002</v>
      </c>
      <c r="D135" s="17">
        <v>67.275403999999995</v>
      </c>
      <c r="E135" s="32">
        <v>100</v>
      </c>
      <c r="F135" s="32">
        <v>0</v>
      </c>
      <c r="G135" s="32" t="s">
        <v>21</v>
      </c>
      <c r="H135" s="32" t="s">
        <v>44</v>
      </c>
      <c r="I135" s="32"/>
      <c r="J135" s="32"/>
      <c r="K135" s="32"/>
      <c r="L135" s="32"/>
      <c r="M135" s="138" t="s">
        <v>59</v>
      </c>
      <c r="N135" s="32"/>
      <c r="O135" s="138" t="s">
        <v>59</v>
      </c>
      <c r="P135" s="138" t="s">
        <v>82</v>
      </c>
      <c r="Q135" s="32"/>
      <c r="R135" s="32" t="s">
        <v>3994</v>
      </c>
      <c r="S135" s="138" t="s">
        <v>27</v>
      </c>
      <c r="T135" s="6" t="s">
        <v>3995</v>
      </c>
      <c r="U135" s="32"/>
      <c r="V135" s="32"/>
      <c r="W135" s="32"/>
      <c r="X135" s="32"/>
      <c r="Y135" s="32"/>
      <c r="Z135" s="32"/>
      <c r="AA135" s="32"/>
      <c r="AB135" s="32"/>
      <c r="AC135" s="32"/>
      <c r="AD135" s="32"/>
      <c r="AE135" s="32"/>
      <c r="AF135" s="32"/>
      <c r="AG135" s="32"/>
      <c r="AH135" s="32"/>
      <c r="AI135" s="32"/>
      <c r="AJ135" s="32"/>
      <c r="AK135" s="32"/>
      <c r="AL135" s="32"/>
    </row>
    <row r="136" spans="1:38" ht="20.25" customHeight="1">
      <c r="A136" s="155">
        <v>43645</v>
      </c>
      <c r="B136" s="32" t="s">
        <v>3786</v>
      </c>
      <c r="C136" s="20">
        <v>37.670777000000001</v>
      </c>
      <c r="D136" s="17">
        <v>67.015512999999999</v>
      </c>
      <c r="E136" s="32">
        <v>10</v>
      </c>
      <c r="F136" s="138">
        <v>0</v>
      </c>
      <c r="G136" s="138" t="s">
        <v>158</v>
      </c>
      <c r="H136" s="32" t="s">
        <v>96</v>
      </c>
      <c r="I136" s="32"/>
      <c r="J136" s="32"/>
      <c r="K136" s="32"/>
      <c r="L136" s="32"/>
      <c r="M136" s="32" t="s">
        <v>3845</v>
      </c>
      <c r="N136" s="32"/>
      <c r="O136" s="138" t="s">
        <v>59</v>
      </c>
      <c r="P136" s="138" t="s">
        <v>67</v>
      </c>
      <c r="Q136" s="32"/>
      <c r="R136" s="32" t="s">
        <v>3996</v>
      </c>
      <c r="S136" s="138" t="s">
        <v>27</v>
      </c>
      <c r="T136" s="6" t="s">
        <v>3997</v>
      </c>
      <c r="U136" s="32"/>
      <c r="V136" s="32"/>
      <c r="W136" s="32"/>
      <c r="X136" s="32"/>
      <c r="Y136" s="32"/>
      <c r="Z136" s="32"/>
      <c r="AA136" s="32"/>
      <c r="AB136" s="32"/>
      <c r="AC136" s="32"/>
      <c r="AD136" s="32"/>
      <c r="AE136" s="32"/>
      <c r="AF136" s="32"/>
      <c r="AG136" s="32"/>
      <c r="AH136" s="32"/>
      <c r="AI136" s="32"/>
      <c r="AJ136" s="32"/>
      <c r="AK136" s="32"/>
      <c r="AL136" s="32"/>
    </row>
    <row r="137" spans="1:38" ht="20.25" customHeight="1">
      <c r="A137" s="155">
        <v>43603</v>
      </c>
      <c r="B137" s="138" t="s">
        <v>3998</v>
      </c>
      <c r="C137" s="32">
        <v>39.633569000000001</v>
      </c>
      <c r="D137" s="32">
        <v>67.049645999999996</v>
      </c>
      <c r="E137" s="32">
        <v>1</v>
      </c>
      <c r="F137" s="32">
        <v>0</v>
      </c>
      <c r="G137" s="138" t="s">
        <v>3670</v>
      </c>
      <c r="H137" s="32" t="s">
        <v>96</v>
      </c>
      <c r="I137" s="32"/>
      <c r="J137" s="32"/>
      <c r="K137" s="32"/>
      <c r="L137" s="32"/>
      <c r="M137" s="32" t="s">
        <v>3999</v>
      </c>
      <c r="N137" s="32"/>
      <c r="O137" s="138" t="s">
        <v>59</v>
      </c>
      <c r="P137" s="138" t="s">
        <v>67</v>
      </c>
      <c r="Q137" s="32"/>
      <c r="R137" s="32" t="s">
        <v>4000</v>
      </c>
      <c r="S137" s="138" t="s">
        <v>27</v>
      </c>
      <c r="T137" s="6" t="s">
        <v>4001</v>
      </c>
      <c r="U137" s="32"/>
      <c r="V137" s="32"/>
      <c r="W137" s="32"/>
      <c r="X137" s="32"/>
      <c r="Y137" s="32"/>
      <c r="Z137" s="32"/>
      <c r="AA137" s="32"/>
      <c r="AB137" s="32"/>
      <c r="AC137" s="32"/>
      <c r="AD137" s="32"/>
      <c r="AE137" s="32"/>
      <c r="AF137" s="32"/>
      <c r="AG137" s="32"/>
      <c r="AH137" s="32"/>
      <c r="AI137" s="32"/>
      <c r="AJ137" s="32"/>
      <c r="AK137" s="32"/>
      <c r="AL137" s="32"/>
    </row>
    <row r="138" spans="1:38" ht="20.25" customHeight="1">
      <c r="A138" s="155">
        <v>43536</v>
      </c>
      <c r="B138" s="32" t="s">
        <v>3854</v>
      </c>
      <c r="C138" s="32">
        <v>40.649462</v>
      </c>
      <c r="D138" s="32">
        <v>72.233208000000005</v>
      </c>
      <c r="E138" s="32">
        <v>1</v>
      </c>
      <c r="F138" s="32">
        <v>0</v>
      </c>
      <c r="G138" s="32" t="s">
        <v>21</v>
      </c>
      <c r="H138" s="32" t="s">
        <v>96</v>
      </c>
      <c r="I138" s="32" t="s">
        <v>44</v>
      </c>
      <c r="J138" s="32"/>
      <c r="K138" s="32"/>
      <c r="L138" s="32"/>
      <c r="M138" s="138" t="s">
        <v>59</v>
      </c>
      <c r="N138" s="32"/>
      <c r="O138" s="138" t="s">
        <v>59</v>
      </c>
      <c r="P138" s="32" t="s">
        <v>48</v>
      </c>
      <c r="Q138" s="32"/>
      <c r="R138" s="32" t="s">
        <v>4002</v>
      </c>
      <c r="S138" s="138" t="s">
        <v>27</v>
      </c>
      <c r="T138" s="6" t="s">
        <v>4003</v>
      </c>
      <c r="U138" s="32"/>
      <c r="V138" s="32"/>
      <c r="W138" s="32"/>
      <c r="X138" s="32"/>
      <c r="Y138" s="32"/>
      <c r="Z138" s="32"/>
      <c r="AA138" s="32"/>
      <c r="AB138" s="32"/>
      <c r="AC138" s="32"/>
      <c r="AD138" s="32"/>
      <c r="AE138" s="32"/>
      <c r="AF138" s="32"/>
      <c r="AG138" s="32"/>
      <c r="AH138" s="32"/>
      <c r="AI138" s="32"/>
      <c r="AJ138" s="32"/>
      <c r="AK138" s="32"/>
      <c r="AL138" s="32"/>
    </row>
    <row r="139" spans="1:38" ht="20.25" customHeight="1">
      <c r="A139" s="155">
        <v>43523</v>
      </c>
      <c r="B139" s="138" t="s">
        <v>3851</v>
      </c>
      <c r="C139" s="32">
        <v>37.244615000000003</v>
      </c>
      <c r="D139" s="32">
        <v>67.287214000000006</v>
      </c>
      <c r="E139" s="32">
        <v>1</v>
      </c>
      <c r="F139" s="32">
        <v>0</v>
      </c>
      <c r="G139" s="138" t="s">
        <v>3670</v>
      </c>
      <c r="H139" s="32" t="s">
        <v>96</v>
      </c>
      <c r="I139" s="32" t="s">
        <v>44</v>
      </c>
      <c r="J139" s="32"/>
      <c r="K139" s="32"/>
      <c r="L139" s="32"/>
      <c r="M139" s="32" t="s">
        <v>3845</v>
      </c>
      <c r="N139" s="32"/>
      <c r="O139" s="138" t="s">
        <v>59</v>
      </c>
      <c r="P139" s="32" t="s">
        <v>67</v>
      </c>
      <c r="Q139" s="32"/>
      <c r="R139" s="32" t="s">
        <v>4004</v>
      </c>
      <c r="S139" s="138" t="s">
        <v>27</v>
      </c>
      <c r="T139" s="6" t="s">
        <v>4005</v>
      </c>
      <c r="U139" s="32"/>
      <c r="V139" s="32"/>
      <c r="W139" s="32"/>
      <c r="X139" s="32"/>
      <c r="Y139" s="32"/>
      <c r="Z139" s="32"/>
      <c r="AA139" s="32"/>
      <c r="AB139" s="32"/>
      <c r="AC139" s="32"/>
      <c r="AD139" s="32"/>
      <c r="AE139" s="32"/>
      <c r="AF139" s="32"/>
      <c r="AG139" s="32"/>
      <c r="AH139" s="32"/>
      <c r="AI139" s="32"/>
      <c r="AJ139" s="32"/>
      <c r="AK139" s="32"/>
      <c r="AL139" s="32"/>
    </row>
    <row r="140" spans="1:38" ht="20.25" customHeight="1">
      <c r="A140" s="155">
        <v>43488</v>
      </c>
      <c r="B140" s="138" t="s">
        <v>4006</v>
      </c>
      <c r="C140" s="32">
        <v>40.711539000000002</v>
      </c>
      <c r="D140" s="32">
        <v>72.058113000000006</v>
      </c>
      <c r="E140" s="32">
        <v>100</v>
      </c>
      <c r="F140" s="138">
        <v>0</v>
      </c>
      <c r="G140" s="32" t="s">
        <v>43</v>
      </c>
      <c r="H140" s="32" t="s">
        <v>44</v>
      </c>
      <c r="I140" s="32"/>
      <c r="J140" s="32"/>
      <c r="K140" s="32"/>
      <c r="L140" s="32"/>
      <c r="M140" s="138" t="s">
        <v>4007</v>
      </c>
      <c r="N140" s="32"/>
      <c r="O140" s="32" t="s">
        <v>81</v>
      </c>
      <c r="P140" s="32" t="s">
        <v>437</v>
      </c>
      <c r="Q140" s="32" t="s">
        <v>82</v>
      </c>
      <c r="R140" s="32" t="s">
        <v>4008</v>
      </c>
      <c r="S140" s="138" t="s">
        <v>27</v>
      </c>
      <c r="T140" s="6" t="s">
        <v>4009</v>
      </c>
      <c r="U140" s="32"/>
      <c r="V140" s="32"/>
      <c r="W140" s="32"/>
      <c r="X140" s="32"/>
      <c r="Y140" s="32"/>
      <c r="Z140" s="32"/>
      <c r="AA140" s="32"/>
      <c r="AB140" s="32"/>
      <c r="AC140" s="32"/>
      <c r="AD140" s="32"/>
      <c r="AE140" s="32"/>
      <c r="AF140" s="32"/>
      <c r="AG140" s="32"/>
      <c r="AH140" s="32"/>
      <c r="AI140" s="32"/>
      <c r="AJ140" s="32"/>
      <c r="AK140" s="32"/>
      <c r="AL140" s="32"/>
    </row>
    <row r="141" spans="1:38" ht="20.25" customHeight="1">
      <c r="A141" s="155">
        <v>43448</v>
      </c>
      <c r="B141" s="32" t="s">
        <v>4010</v>
      </c>
      <c r="C141" s="32">
        <v>41.386004</v>
      </c>
      <c r="D141" s="32">
        <v>69.459350999999998</v>
      </c>
      <c r="E141" s="32">
        <v>1</v>
      </c>
      <c r="F141" s="32">
        <v>0</v>
      </c>
      <c r="G141" s="138" t="s">
        <v>3670</v>
      </c>
      <c r="H141" s="32" t="s">
        <v>79</v>
      </c>
      <c r="I141" s="32"/>
      <c r="J141" s="32"/>
      <c r="K141" s="32"/>
      <c r="L141" s="32"/>
      <c r="M141" s="32" t="s">
        <v>3845</v>
      </c>
      <c r="N141" s="32"/>
      <c r="O141" s="138" t="s">
        <v>59</v>
      </c>
      <c r="P141" s="32" t="s">
        <v>67</v>
      </c>
      <c r="Q141" s="32"/>
      <c r="R141" s="32" t="s">
        <v>4011</v>
      </c>
      <c r="S141" s="138" t="s">
        <v>27</v>
      </c>
      <c r="T141" s="6" t="s">
        <v>4012</v>
      </c>
      <c r="U141" s="32"/>
      <c r="V141" s="32"/>
      <c r="W141" s="32"/>
      <c r="X141" s="32"/>
      <c r="Y141" s="32"/>
      <c r="Z141" s="32"/>
      <c r="AA141" s="32"/>
      <c r="AB141" s="32"/>
      <c r="AC141" s="32"/>
      <c r="AD141" s="32"/>
      <c r="AE141" s="32"/>
      <c r="AF141" s="32"/>
      <c r="AG141" s="32"/>
      <c r="AH141" s="32"/>
      <c r="AI141" s="32"/>
      <c r="AJ141" s="32"/>
      <c r="AK141" s="32"/>
      <c r="AL141" s="32"/>
    </row>
    <row r="142" spans="1:38" ht="20.25" customHeight="1">
      <c r="A142" s="155">
        <v>43428</v>
      </c>
      <c r="B142" s="32" t="s">
        <v>3912</v>
      </c>
      <c r="C142" s="20">
        <v>38.854824999999998</v>
      </c>
      <c r="D142" s="17">
        <v>65.795509999999993</v>
      </c>
      <c r="E142" s="32">
        <v>300</v>
      </c>
      <c r="F142" s="32">
        <v>0</v>
      </c>
      <c r="G142" s="32" t="s">
        <v>43</v>
      </c>
      <c r="H142" s="32" t="s">
        <v>44</v>
      </c>
      <c r="I142" s="32"/>
      <c r="J142" s="32"/>
      <c r="K142" s="32"/>
      <c r="L142" s="32"/>
      <c r="M142" s="32" t="s">
        <v>4013</v>
      </c>
      <c r="N142" s="32"/>
      <c r="O142" s="32" t="s">
        <v>81</v>
      </c>
      <c r="P142" s="32" t="s">
        <v>67</v>
      </c>
      <c r="Q142" s="32"/>
      <c r="R142" s="32" t="s">
        <v>4014</v>
      </c>
      <c r="S142" s="138" t="s">
        <v>27</v>
      </c>
      <c r="T142" s="6" t="s">
        <v>4015</v>
      </c>
      <c r="U142" s="32"/>
      <c r="V142" s="32"/>
      <c r="W142" s="32"/>
      <c r="X142" s="32"/>
      <c r="Y142" s="32"/>
      <c r="Z142" s="32"/>
      <c r="AA142" s="32"/>
      <c r="AB142" s="32"/>
      <c r="AC142" s="32"/>
      <c r="AD142" s="32"/>
      <c r="AE142" s="32"/>
      <c r="AF142" s="32"/>
      <c r="AG142" s="32"/>
      <c r="AH142" s="32"/>
      <c r="AI142" s="32"/>
      <c r="AJ142" s="32"/>
      <c r="AK142" s="32"/>
      <c r="AL142" s="32"/>
    </row>
    <row r="143" spans="1:38" ht="20.25" customHeight="1">
      <c r="A143" s="155">
        <v>43409</v>
      </c>
      <c r="B143" s="138" t="s">
        <v>4016</v>
      </c>
      <c r="C143" s="17">
        <v>38.687247999999997</v>
      </c>
      <c r="D143" s="17">
        <v>65.961951999999997</v>
      </c>
      <c r="E143" s="32">
        <v>324</v>
      </c>
      <c r="F143" s="32">
        <v>0</v>
      </c>
      <c r="G143" s="32" t="s">
        <v>43</v>
      </c>
      <c r="H143" s="32" t="s">
        <v>44</v>
      </c>
      <c r="I143" s="138" t="s">
        <v>45</v>
      </c>
      <c r="J143" s="32"/>
      <c r="K143" s="32"/>
      <c r="L143" s="32"/>
      <c r="M143" s="32" t="s">
        <v>4013</v>
      </c>
      <c r="N143" s="32"/>
      <c r="O143" s="32" t="s">
        <v>81</v>
      </c>
      <c r="P143" s="32" t="s">
        <v>67</v>
      </c>
      <c r="Q143" s="32"/>
      <c r="R143" s="32" t="s">
        <v>4017</v>
      </c>
      <c r="S143" s="138" t="s">
        <v>98</v>
      </c>
      <c r="T143" s="6" t="s">
        <v>4018</v>
      </c>
      <c r="U143" s="32"/>
      <c r="V143" s="32"/>
      <c r="W143" s="32"/>
      <c r="X143" s="32"/>
      <c r="Y143" s="32"/>
      <c r="Z143" s="32"/>
      <c r="AA143" s="32"/>
      <c r="AB143" s="32"/>
      <c r="AC143" s="32"/>
      <c r="AD143" s="32"/>
      <c r="AE143" s="32"/>
      <c r="AF143" s="32"/>
      <c r="AG143" s="32"/>
      <c r="AH143" s="32"/>
      <c r="AI143" s="32"/>
      <c r="AJ143" s="32"/>
      <c r="AK143" s="32"/>
      <c r="AL143" s="32"/>
    </row>
    <row r="144" spans="1:38" ht="20.25" customHeight="1">
      <c r="A144" s="155">
        <v>43370</v>
      </c>
      <c r="B144" s="138" t="s">
        <v>4019</v>
      </c>
      <c r="C144" s="32">
        <v>40.302981000000003</v>
      </c>
      <c r="D144" s="32">
        <v>71.97784</v>
      </c>
      <c r="E144" s="138">
        <v>20</v>
      </c>
      <c r="F144" s="32">
        <v>0</v>
      </c>
      <c r="G144" s="32" t="s">
        <v>43</v>
      </c>
      <c r="H144" s="32" t="s">
        <v>44</v>
      </c>
      <c r="I144" s="32" t="s">
        <v>91</v>
      </c>
      <c r="J144" s="32"/>
      <c r="K144" s="32"/>
      <c r="L144" s="32"/>
      <c r="M144" s="32" t="s">
        <v>4020</v>
      </c>
      <c r="N144" s="32"/>
      <c r="O144" s="32" t="s">
        <v>81</v>
      </c>
      <c r="P144" s="32" t="s">
        <v>48</v>
      </c>
      <c r="Q144" s="32" t="s">
        <v>82</v>
      </c>
      <c r="R144" s="32" t="s">
        <v>4021</v>
      </c>
      <c r="S144" s="138" t="s">
        <v>27</v>
      </c>
      <c r="T144" s="6" t="s">
        <v>4022</v>
      </c>
      <c r="U144" s="32"/>
      <c r="V144" s="32"/>
      <c r="W144" s="32"/>
      <c r="X144" s="32"/>
      <c r="Y144" s="32"/>
      <c r="Z144" s="32"/>
      <c r="AA144" s="32"/>
      <c r="AB144" s="32"/>
      <c r="AC144" s="32"/>
      <c r="AD144" s="32"/>
      <c r="AE144" s="32"/>
      <c r="AF144" s="32"/>
      <c r="AG144" s="32"/>
      <c r="AH144" s="32"/>
      <c r="AI144" s="32"/>
      <c r="AJ144" s="32"/>
      <c r="AK144" s="32"/>
      <c r="AL144" s="32"/>
    </row>
    <row r="145" spans="1:38" ht="20.25" customHeight="1">
      <c r="A145" s="155">
        <v>43218</v>
      </c>
      <c r="B145" s="32" t="s">
        <v>3649</v>
      </c>
      <c r="C145" s="32">
        <v>38.614736999999998</v>
      </c>
      <c r="D145" s="32">
        <v>66.250473</v>
      </c>
      <c r="E145" s="32">
        <v>30</v>
      </c>
      <c r="F145" s="32">
        <v>0</v>
      </c>
      <c r="G145" s="32" t="s">
        <v>158</v>
      </c>
      <c r="H145" s="32" t="s">
        <v>44</v>
      </c>
      <c r="I145" s="32" t="s">
        <v>44</v>
      </c>
      <c r="J145" s="32"/>
      <c r="K145" s="32"/>
      <c r="L145" s="32"/>
      <c r="M145" s="32" t="s">
        <v>4023</v>
      </c>
      <c r="N145" s="32"/>
      <c r="O145" s="138" t="s">
        <v>59</v>
      </c>
      <c r="P145" s="32" t="s">
        <v>54</v>
      </c>
      <c r="Q145" s="32"/>
      <c r="R145" s="32" t="s">
        <v>4024</v>
      </c>
      <c r="S145" s="138" t="s">
        <v>27</v>
      </c>
      <c r="T145" s="6" t="s">
        <v>4025</v>
      </c>
      <c r="U145" s="32"/>
      <c r="V145" s="32"/>
      <c r="W145" s="32"/>
      <c r="X145" s="32"/>
      <c r="Y145" s="32"/>
      <c r="Z145" s="32"/>
      <c r="AA145" s="32"/>
      <c r="AB145" s="32"/>
      <c r="AC145" s="32"/>
      <c r="AD145" s="32"/>
      <c r="AE145" s="32"/>
      <c r="AF145" s="32"/>
      <c r="AG145" s="32"/>
      <c r="AH145" s="32"/>
      <c r="AI145" s="32"/>
      <c r="AJ145" s="32"/>
      <c r="AK145" s="32"/>
      <c r="AL145" s="32"/>
    </row>
    <row r="146" spans="1:38" ht="20.25" customHeight="1">
      <c r="A146" s="155">
        <v>43194</v>
      </c>
      <c r="B146" s="32" t="s">
        <v>3649</v>
      </c>
      <c r="C146" s="32">
        <v>38.614736999999998</v>
      </c>
      <c r="D146" s="32">
        <v>66.250473</v>
      </c>
      <c r="E146" s="32">
        <v>20</v>
      </c>
      <c r="F146" s="32">
        <v>0</v>
      </c>
      <c r="G146" s="32" t="s">
        <v>21</v>
      </c>
      <c r="H146" s="32" t="s">
        <v>44</v>
      </c>
      <c r="I146" s="32" t="s">
        <v>96</v>
      </c>
      <c r="J146" s="32"/>
      <c r="K146" s="32"/>
      <c r="L146" s="32"/>
      <c r="M146" s="32" t="s">
        <v>4023</v>
      </c>
      <c r="N146" s="32"/>
      <c r="O146" s="138" t="s">
        <v>59</v>
      </c>
      <c r="P146" s="32" t="s">
        <v>54</v>
      </c>
      <c r="Q146" s="32"/>
      <c r="R146" s="32" t="s">
        <v>4024</v>
      </c>
      <c r="S146" s="138" t="s">
        <v>27</v>
      </c>
      <c r="T146" s="6" t="s">
        <v>4026</v>
      </c>
      <c r="U146" s="32"/>
      <c r="V146" s="32"/>
      <c r="W146" s="32"/>
      <c r="X146" s="32"/>
      <c r="Y146" s="32"/>
      <c r="Z146" s="32"/>
      <c r="AA146" s="32"/>
      <c r="AB146" s="32"/>
      <c r="AC146" s="32"/>
      <c r="AD146" s="32"/>
      <c r="AE146" s="32"/>
      <c r="AF146" s="32"/>
      <c r="AG146" s="32"/>
      <c r="AH146" s="32"/>
      <c r="AI146" s="32"/>
      <c r="AJ146" s="32"/>
      <c r="AK146" s="32"/>
      <c r="AL146" s="32"/>
    </row>
    <row r="147" spans="1:38" ht="20.25" customHeight="1">
      <c r="A147" s="155">
        <v>43143</v>
      </c>
      <c r="B147" s="138" t="s">
        <v>4027</v>
      </c>
      <c r="C147" s="32">
        <v>40.462632999999997</v>
      </c>
      <c r="D147" s="32">
        <v>71.704836999999998</v>
      </c>
      <c r="E147" s="32">
        <v>1</v>
      </c>
      <c r="F147" s="32">
        <v>0</v>
      </c>
      <c r="G147" s="138" t="s">
        <v>3670</v>
      </c>
      <c r="H147" s="32" t="s">
        <v>96</v>
      </c>
      <c r="I147" s="32"/>
      <c r="J147" s="32"/>
      <c r="K147" s="32"/>
      <c r="L147" s="32"/>
      <c r="M147" s="32" t="s">
        <v>3845</v>
      </c>
      <c r="N147" s="32"/>
      <c r="O147" s="138" t="s">
        <v>59</v>
      </c>
      <c r="P147" s="32" t="s">
        <v>67</v>
      </c>
      <c r="Q147" s="32"/>
      <c r="R147" s="32" t="s">
        <v>4028</v>
      </c>
      <c r="S147" s="138" t="s">
        <v>27</v>
      </c>
      <c r="T147" s="6" t="s">
        <v>4029</v>
      </c>
      <c r="U147" s="32"/>
      <c r="V147" s="32"/>
      <c r="W147" s="32"/>
      <c r="X147" s="32"/>
      <c r="Y147" s="32"/>
      <c r="Z147" s="32"/>
      <c r="AA147" s="32"/>
      <c r="AB147" s="32"/>
      <c r="AC147" s="32"/>
      <c r="AD147" s="32"/>
      <c r="AE147" s="32"/>
      <c r="AF147" s="32"/>
      <c r="AG147" s="32"/>
      <c r="AH147" s="32"/>
      <c r="AI147" s="32"/>
      <c r="AJ147" s="32"/>
      <c r="AK147" s="32"/>
      <c r="AL147" s="32"/>
    </row>
    <row r="148" spans="1:38" ht="20.25" customHeight="1">
      <c r="A148" s="155">
        <v>43136</v>
      </c>
      <c r="B148" s="32" t="s">
        <v>3912</v>
      </c>
      <c r="C148" s="32">
        <v>38.839410000000001</v>
      </c>
      <c r="D148" s="32">
        <v>65.792708000000005</v>
      </c>
      <c r="E148" s="32">
        <v>30</v>
      </c>
      <c r="F148" s="32">
        <v>0</v>
      </c>
      <c r="G148" s="32" t="s">
        <v>21</v>
      </c>
      <c r="H148" s="32" t="s">
        <v>91</v>
      </c>
      <c r="I148" s="32"/>
      <c r="J148" s="32"/>
      <c r="K148" s="32"/>
      <c r="L148" s="32"/>
      <c r="M148" s="138" t="s">
        <v>59</v>
      </c>
      <c r="N148" s="32"/>
      <c r="O148" s="138" t="s">
        <v>59</v>
      </c>
      <c r="P148" s="32" t="s">
        <v>54</v>
      </c>
      <c r="Q148" s="32"/>
      <c r="R148" s="32" t="s">
        <v>4030</v>
      </c>
      <c r="S148" s="138" t="s">
        <v>27</v>
      </c>
      <c r="T148" s="6" t="s">
        <v>4031</v>
      </c>
      <c r="U148" s="32"/>
      <c r="V148" s="32"/>
      <c r="W148" s="32"/>
      <c r="X148" s="32"/>
      <c r="Y148" s="32"/>
      <c r="Z148" s="32"/>
      <c r="AA148" s="32"/>
      <c r="AB148" s="32"/>
      <c r="AC148" s="32"/>
      <c r="AD148" s="32"/>
      <c r="AE148" s="32"/>
      <c r="AF148" s="32"/>
      <c r="AG148" s="32"/>
      <c r="AH148" s="32"/>
      <c r="AI148" s="32"/>
      <c r="AJ148" s="32"/>
      <c r="AK148" s="32"/>
      <c r="AL148" s="32"/>
    </row>
    <row r="149" spans="1:38" ht="20.25" customHeight="1">
      <c r="A149" s="157"/>
      <c r="B149" s="158"/>
      <c r="C149" s="158"/>
      <c r="D149" s="158"/>
      <c r="E149" s="158"/>
      <c r="F149" s="158"/>
      <c r="G149" s="158"/>
      <c r="H149" s="158"/>
      <c r="I149" s="158"/>
      <c r="J149" s="158"/>
      <c r="K149" s="158"/>
      <c r="L149" s="158"/>
      <c r="M149" s="158"/>
      <c r="N149" s="158"/>
      <c r="O149" s="158"/>
      <c r="P149" s="158"/>
      <c r="Q149" s="158"/>
      <c r="R149" s="158"/>
      <c r="S149" s="158"/>
      <c r="T149" s="159"/>
      <c r="U149" s="158"/>
      <c r="V149" s="158"/>
      <c r="W149" s="158"/>
      <c r="X149" s="158"/>
      <c r="Y149" s="158"/>
      <c r="Z149" s="158"/>
      <c r="AA149" s="158"/>
      <c r="AB149" s="158"/>
      <c r="AC149" s="158"/>
      <c r="AD149" s="158"/>
      <c r="AE149" s="158"/>
      <c r="AF149" s="158"/>
      <c r="AG149" s="158"/>
      <c r="AH149" s="158"/>
      <c r="AI149" s="158"/>
      <c r="AJ149" s="158"/>
      <c r="AK149" s="158"/>
      <c r="AL149" s="158"/>
    </row>
    <row r="150" spans="1:38" ht="20.25" customHeight="1">
      <c r="A150" s="157"/>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row>
    <row r="151" spans="1:38" ht="20.25" customHeight="1">
      <c r="A151" s="157"/>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row>
    <row r="152" spans="1:38" ht="20.25" customHeight="1">
      <c r="A152" s="157"/>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row>
    <row r="153" spans="1:38" ht="20.25" customHeight="1">
      <c r="A153" s="157"/>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row>
    <row r="154" spans="1:38" ht="20.25" customHeight="1">
      <c r="A154" s="157"/>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row>
    <row r="155" spans="1:38" ht="20.25" customHeight="1">
      <c r="A155" s="157"/>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row>
    <row r="156" spans="1:38" ht="20.25" customHeight="1">
      <c r="A156" s="157"/>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row>
    <row r="157" spans="1:38" ht="20.25" customHeight="1">
      <c r="A157" s="157"/>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row>
    <row r="158" spans="1:38" ht="20.25" customHeight="1">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row>
    <row r="159" spans="1:38" ht="20.25" customHeight="1">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row>
    <row r="160" spans="1:38" ht="20.25" customHeight="1">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row>
    <row r="161" spans="1:38" ht="20.25" customHeight="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row>
    <row r="162" spans="1:38" ht="20.25" customHeight="1">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row>
    <row r="163" spans="1:38" ht="20.25" customHeight="1">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row>
    <row r="164" spans="1:38" ht="20.25" customHeight="1">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row>
    <row r="165" spans="1:38" ht="20.25" customHeight="1">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row>
    <row r="166" spans="1:38" ht="20.25" customHeight="1">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row>
    <row r="167" spans="1:38" ht="20.25" customHeight="1">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row>
    <row r="168" spans="1:38" ht="20.25" customHeight="1">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row>
    <row r="169" spans="1:38" ht="20.25" customHeight="1">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row>
    <row r="170" spans="1:38" ht="20.25" customHeight="1">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row>
    <row r="171" spans="1:38" ht="20.25" customHeight="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row>
    <row r="172" spans="1:38" ht="20.25" customHeight="1">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row>
    <row r="173" spans="1:38" ht="20.25" customHeight="1">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row>
    <row r="174" spans="1:38" ht="20.25" customHeight="1">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row>
    <row r="175" spans="1:38" ht="20.25" customHeight="1">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row>
    <row r="176" spans="1:38" ht="20.25" customHeight="1">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row>
    <row r="177" spans="1:38" ht="20.25" customHeight="1">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row>
    <row r="178" spans="1:38" ht="20.25" customHeight="1">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row>
    <row r="179" spans="1:38" ht="20.25" customHeight="1">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row>
    <row r="180" spans="1:38" ht="20.25" customHeight="1">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row>
    <row r="181" spans="1:38" ht="20.25" customHeight="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row>
    <row r="182" spans="1:38" ht="20.25" customHeight="1">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row>
    <row r="183" spans="1:38" ht="20.25" customHeight="1">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row>
    <row r="184" spans="1:38" ht="20.25" customHeight="1">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row>
    <row r="185" spans="1:38" ht="20.25" customHeight="1">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row>
    <row r="186" spans="1:38" ht="20.25" customHeight="1">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row>
    <row r="187" spans="1:38" ht="20.25" customHeight="1">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row>
    <row r="188" spans="1:38" ht="20.25" customHeight="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row>
    <row r="189" spans="1:38" ht="20.25" customHeight="1">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row>
    <row r="190" spans="1:38" ht="20.25" customHeight="1">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row>
    <row r="191" spans="1:38" ht="20.25" customHeight="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row>
    <row r="192" spans="1:38" ht="20.25" customHeight="1">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row>
    <row r="193" spans="1:38" ht="20.25" customHeight="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row>
    <row r="194" spans="1:38" ht="20.25" customHeight="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row>
    <row r="195" spans="1:38" ht="20.25" customHeight="1">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row>
    <row r="196" spans="1:38" ht="20.25" customHeight="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row>
    <row r="197" spans="1:38" ht="20.25" customHeight="1">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row>
    <row r="198" spans="1:38" ht="20.25" customHeight="1">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row>
    <row r="199" spans="1:38" ht="20.25" customHeight="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row>
    <row r="200" spans="1:38" ht="20.25" customHeight="1">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row>
    <row r="201" spans="1:38" ht="20.25" customHeight="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row>
    <row r="202" spans="1:38" ht="20.25" customHeight="1">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row>
    <row r="203" spans="1:38" ht="20.25" customHeight="1">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row>
    <row r="204" spans="1:38" ht="20.2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row>
    <row r="205" spans="1:38" ht="20.25" customHeight="1">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row>
    <row r="206" spans="1:38" ht="20.2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row>
    <row r="207" spans="1:38" ht="20.25" customHeight="1">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row>
    <row r="208" spans="1:38" ht="20.2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row>
    <row r="209" spans="1:38" ht="20.2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row>
    <row r="210" spans="1:38" ht="20.25" customHeight="1">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row>
    <row r="211" spans="1:38" ht="20.2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row>
    <row r="212" spans="1:38" ht="20.25" customHeight="1">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row>
    <row r="213" spans="1:38" ht="20.2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row>
    <row r="214" spans="1:38" ht="20.25" customHeight="1">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row>
    <row r="215" spans="1:38" ht="20.25" customHeight="1">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row>
    <row r="216" spans="1:38" ht="20.25" customHeight="1">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row>
    <row r="217" spans="1:38" ht="20.25" customHeight="1">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row>
    <row r="218" spans="1:38" ht="20.25" customHeight="1">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row>
    <row r="219" spans="1:38" ht="20.25" customHeight="1">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row>
    <row r="220" spans="1:38" ht="20.25" customHeight="1">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row>
    <row r="221" spans="1:38" ht="20.25" customHeight="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row>
    <row r="222" spans="1:38" ht="20.25" customHeight="1">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row>
    <row r="223" spans="1:38" ht="20.25" customHeight="1">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row>
    <row r="224" spans="1:38" ht="20.25" customHeight="1">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row>
    <row r="225" spans="1:38" ht="20.25" customHeight="1">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row>
    <row r="226" spans="1:38" ht="20.25" customHeight="1">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row>
    <row r="227" spans="1:38" ht="20.25" customHeight="1">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row>
    <row r="228" spans="1:38" ht="20.25" customHeight="1">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row>
    <row r="229" spans="1:38" ht="20.25" customHeight="1">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row>
    <row r="230" spans="1:38" ht="20.25" customHeight="1">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row>
    <row r="231" spans="1:38" ht="20.25" customHeight="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row>
    <row r="232" spans="1:38" ht="20.2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row>
    <row r="233" spans="1:38" ht="20.25" customHeight="1">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row>
    <row r="234" spans="1:38" ht="20.25" customHeight="1">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row>
    <row r="235" spans="1:38" ht="20.25" customHeight="1">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row>
    <row r="236" spans="1:38" ht="20.25" customHeigh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row>
    <row r="237" spans="1:38" ht="20.25" customHeight="1">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row>
    <row r="238" spans="1:38" ht="20.25" customHeight="1">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row>
    <row r="239" spans="1:38" ht="20.25" customHeight="1">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row>
    <row r="240" spans="1:38" ht="20.25" customHeight="1">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row>
    <row r="241" spans="1:38" ht="20.2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row>
    <row r="242" spans="1:38" ht="20.25" customHeight="1">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row>
    <row r="243" spans="1:38" ht="20.25" customHeight="1">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row>
    <row r="244" spans="1:38" ht="20.25" customHeight="1">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row>
    <row r="245" spans="1:38" ht="20.25" customHeight="1">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row>
    <row r="246" spans="1:38" ht="20.25" customHeight="1">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row>
    <row r="247" spans="1:38" ht="20.25" customHeight="1">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row>
    <row r="248" spans="1:38" ht="20.25" customHeight="1">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row>
    <row r="249" spans="1:38" ht="20.25" customHeight="1">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row>
    <row r="250" spans="1:38" ht="20.25" customHeight="1">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row>
    <row r="251" spans="1:38" ht="20.25" customHeight="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row>
    <row r="252" spans="1:38" ht="20.25" customHeight="1">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row>
    <row r="253" spans="1:38" ht="20.25" customHeight="1">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row>
    <row r="254" spans="1:38" ht="20.2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row>
    <row r="255" spans="1:38" ht="20.25" customHeight="1">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row>
    <row r="256" spans="1:38" ht="20.25" customHeight="1">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row>
    <row r="257" spans="1:38" ht="20.25" customHeight="1">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row>
    <row r="258" spans="1:38" ht="20.25" customHeight="1">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row>
    <row r="259" spans="1:38" ht="20.25" customHeight="1">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row>
    <row r="260" spans="1:38" ht="20.25" customHeight="1">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row>
    <row r="261" spans="1:38" ht="20.25" customHeight="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row>
    <row r="262" spans="1:38" ht="20.25" customHeight="1">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row>
    <row r="263" spans="1:38" ht="20.25" customHeight="1">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row>
    <row r="264" spans="1:38" ht="20.25" customHeight="1">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row>
    <row r="265" spans="1:38" ht="20.25" customHeight="1">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row>
    <row r="266" spans="1:38" ht="20.25" customHeight="1">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row>
    <row r="267" spans="1:38" ht="20.25" customHeight="1">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row>
    <row r="268" spans="1:38" ht="20.25" customHeight="1">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row>
    <row r="269" spans="1:38" ht="20.25" customHeight="1">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row>
    <row r="270" spans="1:38" ht="20.25" customHeight="1">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row>
    <row r="271" spans="1:38" ht="20.25" customHeight="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row>
    <row r="272" spans="1:38" ht="20.25" customHeight="1">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row>
    <row r="273" spans="1:38" ht="20.25" customHeight="1">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row>
    <row r="274" spans="1:38" ht="20.25" customHeight="1">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row>
    <row r="275" spans="1:38" ht="20.25" customHeight="1">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row>
    <row r="276" spans="1:38" ht="20.25" customHeight="1">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row>
    <row r="277" spans="1:38" ht="20.25" customHeight="1">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row>
    <row r="278" spans="1:38" ht="20.25" customHeight="1">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row>
    <row r="279" spans="1:38" ht="20.25" customHeight="1">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row>
    <row r="280" spans="1:38" ht="20.25" customHeight="1">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row>
    <row r="281" spans="1:38" ht="20.25" customHeight="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row>
    <row r="282" spans="1:38" ht="20.25" customHeight="1">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row>
    <row r="283" spans="1:38" ht="20.25" customHeight="1">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row>
    <row r="284" spans="1:38" ht="20.25" customHeight="1">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row>
    <row r="285" spans="1:38" ht="20.25" customHeight="1">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row>
    <row r="286" spans="1:38" ht="20.25" customHeight="1">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row>
    <row r="287" spans="1:38" ht="20.25" customHeight="1">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row>
    <row r="288" spans="1:38" ht="20.25" customHeight="1">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row>
    <row r="289" spans="1:38" ht="20.25" customHeight="1">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row>
    <row r="290" spans="1:38" ht="20.25" customHeight="1">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row>
    <row r="291" spans="1:38" ht="20.25" customHeight="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row>
    <row r="292" spans="1:38" ht="20.25" customHeight="1">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row>
    <row r="293" spans="1:38" ht="20.25" customHeight="1">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row>
    <row r="294" spans="1:38" ht="20.25" customHeight="1">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row>
    <row r="295" spans="1:38" ht="20.25" customHeight="1">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row>
    <row r="296" spans="1:38" ht="20.25" customHeight="1">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row>
    <row r="297" spans="1:38" ht="20.25" customHeight="1">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row>
    <row r="298" spans="1:38" ht="20.25" customHeight="1">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row>
    <row r="299" spans="1:38" ht="20.25" customHeight="1">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row>
    <row r="300" spans="1:38" ht="20.25" customHeight="1">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row>
    <row r="301" spans="1:38" ht="20.25" customHeight="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row>
    <row r="302" spans="1:38" ht="20.25" customHeight="1">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row>
    <row r="303" spans="1:38" ht="20.25" customHeight="1">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row>
    <row r="304" spans="1:38" ht="20.25" customHeight="1">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row>
    <row r="305" spans="1:38" ht="20.25" customHeight="1">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row>
    <row r="306" spans="1:38" ht="20.25" customHeight="1">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row>
    <row r="307" spans="1:38" ht="20.25" customHeight="1">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row>
    <row r="308" spans="1:38" ht="20.25" customHeight="1">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row>
    <row r="309" spans="1:38" ht="20.25" customHeight="1">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row>
    <row r="310" spans="1:38" ht="20.25" customHeight="1">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row>
    <row r="311" spans="1:38" ht="20.25" customHeight="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row>
    <row r="312" spans="1:38" ht="20.25" customHeight="1">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row>
    <row r="313" spans="1:38" ht="20.25" customHeight="1">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row>
    <row r="314" spans="1:38" ht="20.25" customHeight="1">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row>
    <row r="315" spans="1:38" ht="20.25" customHeight="1">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row>
    <row r="316" spans="1:38" ht="20.25" customHeight="1">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row>
    <row r="317" spans="1:38" ht="20.25" customHeight="1">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row>
    <row r="318" spans="1:38" ht="20.25" customHeight="1">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row>
    <row r="319" spans="1:38" ht="20.25" customHeight="1">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row>
    <row r="320" spans="1:38" ht="20.25" customHeight="1">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row>
    <row r="321" spans="1:38" ht="20.25" customHeight="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row>
    <row r="322" spans="1:38" ht="20.25" customHeight="1">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row>
    <row r="323" spans="1:38" ht="20.25" customHeight="1">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row>
    <row r="324" spans="1:38" ht="20.25" customHeight="1">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row>
    <row r="325" spans="1:38" ht="20.25" customHeight="1">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row>
    <row r="326" spans="1:38" ht="20.25" customHeight="1">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row>
    <row r="327" spans="1:38" ht="20.25" customHeight="1">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row>
    <row r="328" spans="1:38" ht="20.25" customHeight="1">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row>
    <row r="329" spans="1:38" ht="20.25" customHeight="1">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row>
    <row r="330" spans="1:38" ht="20.25" customHeight="1">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row>
    <row r="331" spans="1:38" ht="20.25" customHeight="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row>
    <row r="332" spans="1:38" ht="20.25" customHeight="1">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row>
    <row r="333" spans="1:38" ht="20.25" customHeight="1">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row>
    <row r="334" spans="1:38" ht="20.25" customHeight="1">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row>
    <row r="335" spans="1:38" ht="20.25" customHeight="1">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row>
    <row r="336" spans="1:38" ht="20.25" customHeight="1">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row>
    <row r="337" spans="1:38" ht="20.25" customHeight="1">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row>
    <row r="338" spans="1:38" ht="20.25" customHeight="1">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row>
    <row r="339" spans="1:38" ht="20.25" customHeight="1">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row>
    <row r="340" spans="1:38" ht="20.25" customHeight="1">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row>
    <row r="341" spans="1:38" ht="20.25" customHeight="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row>
    <row r="342" spans="1:38" ht="20.25" customHeight="1">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row>
    <row r="343" spans="1:38" ht="20.25" customHeight="1">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row>
    <row r="344" spans="1:38" ht="20.25" customHeight="1">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row>
    <row r="345" spans="1:38" ht="20.25" customHeight="1">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row>
    <row r="346" spans="1:38" ht="20.25" customHeight="1">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row>
    <row r="347" spans="1:38" ht="20.25" customHeight="1">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row>
    <row r="348" spans="1:38" ht="20.25" customHeight="1">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row>
    <row r="349" spans="1:38" ht="20.25" customHeight="1">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row>
    <row r="350" spans="1:38" ht="20.25" customHeight="1">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row>
    <row r="351" spans="1:38" ht="20.25" customHeight="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row>
    <row r="352" spans="1:38" ht="20.25" customHeight="1">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row>
    <row r="353" spans="1:38" ht="20.25" customHeight="1">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row>
    <row r="354" spans="1:38" ht="20.25" customHeight="1">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row>
    <row r="355" spans="1:38" ht="20.25" customHeight="1">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row>
    <row r="356" spans="1:38" ht="20.25" customHeight="1">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row>
    <row r="357" spans="1:38" ht="20.25" customHeight="1">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row>
    <row r="358" spans="1:38" ht="20.25" customHeight="1">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row>
    <row r="359" spans="1:38" ht="20.25" customHeight="1">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row>
    <row r="360" spans="1:38" ht="20.25" customHeight="1">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row>
    <row r="361" spans="1:38" ht="20.25" customHeight="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row>
    <row r="362" spans="1:38" ht="20.25" customHeight="1">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row>
    <row r="363" spans="1:38" ht="20.25" customHeight="1">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row>
    <row r="364" spans="1:38" ht="20.25" customHeight="1">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row>
    <row r="365" spans="1:38" ht="20.25" customHeight="1">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row>
    <row r="366" spans="1:38" ht="20.25" customHeight="1">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row>
    <row r="367" spans="1:38" ht="20.25" customHeight="1">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row>
    <row r="368" spans="1:38" ht="20.25" customHeight="1">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row>
    <row r="369" spans="1:38" ht="20.25" customHeight="1">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row>
    <row r="370" spans="1:38" ht="20.25" customHeight="1">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row>
    <row r="371" spans="1:38" ht="20.25" customHeight="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row>
    <row r="372" spans="1:38" ht="20.25" customHeight="1">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row>
    <row r="373" spans="1:38" ht="20.25" customHeight="1">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row>
    <row r="374" spans="1:38" ht="20.25" customHeight="1">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row>
    <row r="375" spans="1:38" ht="20.25" customHeight="1">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row>
    <row r="376" spans="1:38" ht="20.25" customHeight="1">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row>
    <row r="377" spans="1:38" ht="20.25" customHeight="1">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row>
    <row r="378" spans="1:38" ht="20.25" customHeight="1">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row>
    <row r="379" spans="1:38" ht="20.25" customHeight="1">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row>
    <row r="380" spans="1:38" ht="20.25" customHeight="1">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row>
    <row r="381" spans="1:38" ht="20.25" customHeight="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row>
    <row r="382" spans="1:38" ht="20.25" customHeight="1">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row>
    <row r="383" spans="1:38" ht="20.25" customHeight="1">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row>
    <row r="384" spans="1:38" ht="20.25" customHeight="1">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row>
    <row r="385" spans="1:38" ht="20.25" customHeight="1">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row>
    <row r="386" spans="1:38" ht="20.25" customHeight="1">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row>
    <row r="387" spans="1:38" ht="20.25" customHeight="1">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row>
    <row r="388" spans="1:38" ht="20.25" customHeight="1">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row>
    <row r="389" spans="1:38" ht="20.25" customHeight="1">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row>
    <row r="390" spans="1:38" ht="20.25" customHeight="1">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row>
    <row r="391" spans="1:38" ht="20.25" customHeight="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row>
    <row r="392" spans="1:38" ht="20.25" customHeight="1">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row>
    <row r="393" spans="1:38" ht="20.25" customHeight="1">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row>
    <row r="394" spans="1:38" ht="20.25" customHeight="1">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row>
    <row r="395" spans="1:38" ht="20.25" customHeight="1">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row>
    <row r="396" spans="1:38" ht="20.25" customHeight="1">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row>
    <row r="397" spans="1:38" ht="20.25" customHeight="1">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row>
    <row r="398" spans="1:38" ht="20.25" customHeight="1">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row>
    <row r="399" spans="1:38" ht="20.25" customHeight="1">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row>
    <row r="400" spans="1:38" ht="20.25" customHeight="1">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row>
    <row r="401" spans="1:38" ht="20.25" customHeight="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row>
    <row r="402" spans="1:38" ht="20.25" customHeight="1">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row>
    <row r="403" spans="1:38" ht="20.25" customHeight="1">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row>
    <row r="404" spans="1:38" ht="20.25" customHeight="1">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row>
    <row r="405" spans="1:38" ht="20.25" customHeight="1">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row>
    <row r="406" spans="1:38" ht="20.25" customHeight="1">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row>
    <row r="407" spans="1:38" ht="20.25" customHeight="1">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row>
    <row r="408" spans="1:38" ht="20.25" customHeight="1">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row>
    <row r="409" spans="1:38" ht="20.25" customHeight="1">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row>
    <row r="410" spans="1:38" ht="20.25" customHeight="1">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row>
    <row r="411" spans="1:38" ht="20.25" customHeight="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row>
    <row r="412" spans="1:38" ht="20.25" customHeight="1">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row>
    <row r="413" spans="1:38" ht="20.25" customHeight="1">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row>
    <row r="414" spans="1:38" ht="20.25" customHeight="1">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row>
    <row r="415" spans="1:38" ht="20.25" customHeight="1">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row>
    <row r="416" spans="1:38" ht="20.25" customHeight="1">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row>
    <row r="417" spans="1:38" ht="20.25" customHeight="1">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row>
    <row r="418" spans="1:38" ht="20.25" customHeight="1">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row>
    <row r="419" spans="1:38" ht="20.25" customHeight="1">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row>
    <row r="420" spans="1:38" ht="20.25" customHeight="1">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row>
    <row r="421" spans="1:38" ht="20.25" customHeight="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row>
    <row r="422" spans="1:38" ht="20.25" customHeight="1">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row>
    <row r="423" spans="1:38" ht="20.25" customHeight="1">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row>
    <row r="424" spans="1:38" ht="20.25" customHeight="1">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row>
    <row r="425" spans="1:38" ht="20.25" customHeight="1">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row>
    <row r="426" spans="1:38" ht="20.25" customHeight="1">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row>
    <row r="427" spans="1:38" ht="20.25" customHeight="1">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row>
    <row r="428" spans="1:38" ht="20.25" customHeight="1">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row>
    <row r="429" spans="1:38" ht="20.25" customHeight="1">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row>
    <row r="430" spans="1:38" ht="20.25" customHeight="1">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row>
    <row r="431" spans="1:38" ht="20.25" customHeight="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row>
    <row r="432" spans="1:38" ht="20.25" customHeight="1">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row>
    <row r="433" spans="1:38" ht="20.25" customHeight="1">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row>
    <row r="434" spans="1:38" ht="20.25" customHeight="1">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row>
    <row r="435" spans="1:38" ht="20.25" customHeight="1">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row>
    <row r="436" spans="1:38" ht="20.25" customHeight="1">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row>
    <row r="437" spans="1:38" ht="20.25" customHeight="1">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row>
    <row r="438" spans="1:38" ht="20.25" customHeight="1">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row>
    <row r="439" spans="1:38" ht="20.25" customHeight="1">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row>
    <row r="440" spans="1:38" ht="20.25" customHeight="1">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row>
    <row r="441" spans="1:38" ht="20.25" customHeight="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row>
    <row r="442" spans="1:38" ht="20.25" customHeight="1">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row>
    <row r="443" spans="1:38" ht="20.25" customHeight="1">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row>
    <row r="444" spans="1:38" ht="20.25" customHeight="1">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row>
    <row r="445" spans="1:38" ht="20.25" customHeight="1">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row>
    <row r="446" spans="1:38" ht="20.25" customHeight="1">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row>
    <row r="447" spans="1:38" ht="20.25" customHeight="1">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row>
    <row r="448" spans="1:38" ht="20.25" customHeight="1">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row>
    <row r="449" spans="1:38" ht="20.25" customHeight="1">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row>
    <row r="450" spans="1:38" ht="20.25" customHeight="1">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row>
    <row r="451" spans="1:38" ht="20.25" customHeight="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row>
    <row r="452" spans="1:38" ht="20.25" customHeight="1">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row>
    <row r="453" spans="1:38" ht="20.25" customHeight="1">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row>
    <row r="454" spans="1:38" ht="20.25" customHeight="1">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row>
    <row r="455" spans="1:38" ht="20.25" customHeight="1">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row>
    <row r="456" spans="1:38" ht="20.25" customHeight="1">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row>
    <row r="457" spans="1:38" ht="20.25" customHeight="1">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row>
    <row r="458" spans="1:38" ht="20.25" customHeight="1">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row>
    <row r="459" spans="1:38" ht="20.25" customHeight="1">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row>
    <row r="460" spans="1:38" ht="20.25" customHeight="1">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row>
    <row r="461" spans="1:38" ht="20.25" customHeight="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row>
    <row r="462" spans="1:38" ht="20.25" customHeight="1">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row>
    <row r="463" spans="1:38" ht="20.25" customHeight="1">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row>
    <row r="464" spans="1:38" ht="20.25" customHeight="1">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row>
    <row r="465" spans="1:38" ht="20.25" customHeight="1">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row>
    <row r="466" spans="1:38" ht="20.25" customHeight="1">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row>
    <row r="467" spans="1:38" ht="20.25" customHeight="1">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row>
    <row r="468" spans="1:38" ht="20.25" customHeight="1">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row>
    <row r="469" spans="1:38" ht="20.25" customHeight="1">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row>
    <row r="470" spans="1:38" ht="20.25" customHeight="1">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row>
    <row r="471" spans="1:38" ht="20.25" customHeight="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row>
    <row r="472" spans="1:38" ht="20.25" customHeight="1">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row>
    <row r="473" spans="1:38" ht="20.25" customHeight="1">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row>
    <row r="474" spans="1:38" ht="20.25" customHeight="1">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row>
    <row r="475" spans="1:38" ht="20.25" customHeight="1">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row>
    <row r="476" spans="1:38" ht="20.25" customHeight="1">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row>
    <row r="477" spans="1:38" ht="20.25" customHeight="1">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row>
    <row r="478" spans="1:38" ht="20.25" customHeight="1">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row>
    <row r="479" spans="1:38" ht="20.25" customHeight="1">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row>
    <row r="480" spans="1:38" ht="20.25" customHeight="1">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row>
    <row r="481" spans="1:38" ht="20.25" customHeight="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row>
    <row r="482" spans="1:38" ht="20.25" customHeight="1">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row>
    <row r="483" spans="1:38" ht="20.25" customHeight="1">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row>
    <row r="484" spans="1:38" ht="20.25" customHeight="1">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row>
    <row r="485" spans="1:38" ht="20.25" customHeight="1">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row>
    <row r="486" spans="1:38" ht="20.25" customHeight="1">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row>
    <row r="487" spans="1:38" ht="20.25" customHeight="1">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row>
    <row r="488" spans="1:38" ht="20.25" customHeight="1">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row>
    <row r="489" spans="1:38" ht="20.25" customHeight="1">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row>
    <row r="490" spans="1:38" ht="20.25" customHeight="1">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row>
    <row r="491" spans="1:38" ht="20.25" customHeight="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row>
    <row r="492" spans="1:38" ht="20.25" customHeight="1">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row>
    <row r="493" spans="1:38" ht="20.25" customHeight="1">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row>
    <row r="494" spans="1:38" ht="20.25" customHeight="1">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row>
    <row r="495" spans="1:38" ht="20.25" customHeight="1">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row>
    <row r="496" spans="1:38" ht="20.25" customHeight="1">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row>
    <row r="497" spans="1:38" ht="20.25" customHeight="1">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row>
    <row r="498" spans="1:38" ht="20.25" customHeight="1">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row>
    <row r="499" spans="1:38" ht="20.25" customHeight="1">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row>
    <row r="500" spans="1:38" ht="20.25" customHeight="1">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row>
    <row r="501" spans="1:38" ht="20.25" customHeight="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row>
    <row r="502" spans="1:38" ht="20.25" customHeight="1">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row>
    <row r="503" spans="1:38" ht="20.25" customHeight="1">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row>
    <row r="504" spans="1:38" ht="20.25" customHeight="1">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row>
    <row r="505" spans="1:38" ht="20.25" customHeight="1">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row>
    <row r="506" spans="1:38" ht="20.25" customHeight="1">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row>
    <row r="507" spans="1:38" ht="20.25" customHeight="1">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row>
    <row r="508" spans="1:38" ht="20.25" customHeight="1">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row>
    <row r="509" spans="1:38" ht="20.25" customHeight="1">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row>
    <row r="510" spans="1:38" ht="20.25" customHeight="1">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row>
    <row r="511" spans="1:38" ht="20.25" customHeight="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row>
    <row r="512" spans="1:38" ht="20.25" customHeight="1">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row>
    <row r="513" spans="1:38" ht="20.25" customHeight="1">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row>
    <row r="514" spans="1:38" ht="20.25" customHeight="1">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row>
    <row r="515" spans="1:38" ht="20.25" customHeight="1">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row>
    <row r="516" spans="1:38" ht="20.25" customHeight="1">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row>
    <row r="517" spans="1:38" ht="20.25" customHeight="1">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row>
    <row r="518" spans="1:38" ht="20.25" customHeight="1">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row>
    <row r="519" spans="1:38" ht="20.25" customHeight="1">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row>
    <row r="520" spans="1:38" ht="20.25" customHeight="1">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row>
    <row r="521" spans="1:38" ht="20.25" customHeight="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row>
    <row r="522" spans="1:38" ht="20.25" customHeight="1">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row>
    <row r="523" spans="1:38" ht="20.25" customHeight="1">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row>
    <row r="524" spans="1:38" ht="20.25" customHeight="1">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row>
    <row r="525" spans="1:38" ht="20.25" customHeight="1">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row>
    <row r="526" spans="1:38" ht="20.25" customHeight="1">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row>
    <row r="527" spans="1:38" ht="20.25" customHeight="1">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row>
    <row r="528" spans="1:38" ht="20.25" customHeight="1">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row>
    <row r="529" spans="1:38" ht="20.25" customHeight="1">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row>
    <row r="530" spans="1:38" ht="20.25" customHeight="1">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row>
    <row r="531" spans="1:38" ht="20.25" customHeight="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row>
    <row r="532" spans="1:38" ht="20.25" customHeight="1">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row>
    <row r="533" spans="1:38" ht="20.25" customHeight="1">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row>
    <row r="534" spans="1:38" ht="20.25" customHeight="1">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row>
    <row r="535" spans="1:38" ht="20.25" customHeight="1">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row>
    <row r="536" spans="1:38" ht="20.25" customHeight="1">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row>
    <row r="537" spans="1:38" ht="20.25" customHeight="1">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row>
    <row r="538" spans="1:38" ht="20.25" customHeight="1">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row>
    <row r="539" spans="1:38" ht="20.25" customHeight="1">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row>
    <row r="540" spans="1:38" ht="20.25" customHeight="1">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row>
    <row r="541" spans="1:38" ht="20.25" customHeight="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row>
    <row r="542" spans="1:38" ht="20.25" customHeight="1">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row>
    <row r="543" spans="1:38" ht="20.25" customHeight="1">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row>
    <row r="544" spans="1:38" ht="20.25" customHeight="1">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row>
    <row r="545" spans="1:38" ht="20.25" customHeight="1">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row>
    <row r="546" spans="1:38" ht="20.25" customHeight="1">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row>
    <row r="547" spans="1:38" ht="20.25" customHeight="1">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row>
    <row r="548" spans="1:38" ht="20.25" customHeight="1">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row>
    <row r="549" spans="1:38" ht="20.25" customHeight="1">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row>
    <row r="550" spans="1:38" ht="20.25" customHeight="1">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row>
    <row r="551" spans="1:38" ht="20.25" customHeight="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row>
    <row r="552" spans="1:38" ht="20.25" customHeight="1">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row>
    <row r="553" spans="1:38" ht="20.25" customHeight="1">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row>
    <row r="554" spans="1:38" ht="20.25" customHeight="1">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row>
    <row r="555" spans="1:38" ht="20.25" customHeight="1">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row>
    <row r="556" spans="1:38" ht="20.25" customHeight="1">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row>
    <row r="557" spans="1:38" ht="20.25" customHeight="1">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row>
    <row r="558" spans="1:38" ht="20.25" customHeight="1">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row>
    <row r="559" spans="1:38" ht="20.25" customHeight="1">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row>
    <row r="560" spans="1:38" ht="20.25" customHeight="1">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row>
    <row r="561" spans="1:38" ht="20.25" customHeight="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row>
    <row r="562" spans="1:38" ht="20.25" customHeight="1">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row>
    <row r="563" spans="1:38" ht="20.25" customHeight="1">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row>
    <row r="564" spans="1:38" ht="20.25" customHeight="1">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row>
    <row r="565" spans="1:38" ht="20.25" customHeight="1">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row>
    <row r="566" spans="1:38" ht="20.25" customHeight="1">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row>
    <row r="567" spans="1:38" ht="20.25" customHeight="1">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row>
    <row r="568" spans="1:38" ht="20.25" customHeight="1">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row>
    <row r="569" spans="1:38" ht="20.25" customHeight="1">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row>
    <row r="570" spans="1:38" ht="20.25" customHeight="1">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row>
    <row r="571" spans="1:38" ht="20.25" customHeight="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row>
    <row r="572" spans="1:38" ht="20.25" customHeight="1">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row>
    <row r="573" spans="1:38" ht="20.25" customHeight="1">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row>
    <row r="574" spans="1:38" ht="20.25" customHeight="1">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row>
    <row r="575" spans="1:38" ht="20.25" customHeight="1">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row>
    <row r="576" spans="1:38" ht="20.25" customHeight="1">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row>
    <row r="577" spans="1:38" ht="20.25" customHeight="1">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row>
    <row r="578" spans="1:38" ht="20.25" customHeight="1">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row>
    <row r="579" spans="1:38" ht="20.25" customHeight="1">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row>
    <row r="580" spans="1:38" ht="20.25" customHeight="1">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row>
    <row r="581" spans="1:38" ht="20.25" customHeight="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row>
    <row r="582" spans="1:38" ht="20.25" customHeight="1">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row>
    <row r="583" spans="1:38" ht="20.25" customHeight="1">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row>
    <row r="584" spans="1:38" ht="20.25" customHeight="1">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row>
    <row r="585" spans="1:38" ht="20.25" customHeight="1">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row>
    <row r="586" spans="1:38" ht="20.25" customHeight="1">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row>
    <row r="587" spans="1:38" ht="20.25" customHeight="1">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row>
    <row r="588" spans="1:38" ht="20.25" customHeight="1">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row>
    <row r="589" spans="1:38" ht="20.25" customHeight="1">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row>
    <row r="590" spans="1:38" ht="20.25" customHeight="1">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row>
    <row r="591" spans="1:38" ht="20.25" customHeight="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row>
    <row r="592" spans="1:38" ht="20.25" customHeight="1">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row>
    <row r="593" spans="1:38" ht="20.25" customHeight="1">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row>
    <row r="594" spans="1:38" ht="20.25" customHeight="1">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row>
    <row r="595" spans="1:38" ht="20.25" customHeight="1">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row>
    <row r="596" spans="1:38" ht="20.25" customHeight="1">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row>
    <row r="597" spans="1:38" ht="20.25" customHeight="1">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row>
    <row r="598" spans="1:38" ht="20.25" customHeight="1">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row>
    <row r="599" spans="1:38" ht="20.25" customHeight="1">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row>
    <row r="600" spans="1:38" ht="20.25" customHeight="1">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row>
    <row r="601" spans="1:38" ht="20.25" customHeight="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row>
    <row r="602" spans="1:38" ht="20.25" customHeight="1">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row>
    <row r="603" spans="1:38" ht="20.25" customHeight="1">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row>
    <row r="604" spans="1:38" ht="20.25" customHeight="1">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row>
    <row r="605" spans="1:38" ht="20.25" customHeight="1">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row>
    <row r="606" spans="1:38" ht="20.25" customHeight="1">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row>
    <row r="607" spans="1:38" ht="20.25" customHeight="1">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row>
    <row r="608" spans="1:38" ht="20.25" customHeight="1">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row>
    <row r="609" spans="1:38" ht="20.25" customHeight="1">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row>
    <row r="610" spans="1:38" ht="20.25" customHeight="1">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row>
    <row r="611" spans="1:38" ht="20.25" customHeight="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row>
    <row r="612" spans="1:38" ht="20.25" customHeight="1">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row>
    <row r="613" spans="1:38" ht="20.25" customHeight="1">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row>
    <row r="614" spans="1:38" ht="20.25" customHeight="1">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row>
    <row r="615" spans="1:38" ht="20.25" customHeight="1">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row>
    <row r="616" spans="1:38" ht="20.25" customHeight="1">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row>
    <row r="617" spans="1:38" ht="20.25" customHeight="1">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row>
    <row r="618" spans="1:38" ht="20.25" customHeight="1">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row>
    <row r="619" spans="1:38" ht="20.25" customHeight="1">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row>
    <row r="620" spans="1:38" ht="20.25" customHeight="1">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row>
    <row r="621" spans="1:38" ht="20.25" customHeight="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row>
    <row r="622" spans="1:38" ht="20.25" customHeight="1">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row>
    <row r="623" spans="1:38" ht="20.25" customHeight="1">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row>
    <row r="624" spans="1:38" ht="20.25" customHeight="1">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row>
    <row r="625" spans="1:38" ht="20.25" customHeight="1">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row>
    <row r="626" spans="1:38" ht="20.25" customHeight="1">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row>
    <row r="627" spans="1:38" ht="20.25" customHeight="1">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row>
    <row r="628" spans="1:38" ht="20.25" customHeight="1">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row>
    <row r="629" spans="1:38" ht="20.25" customHeight="1">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row>
    <row r="630" spans="1:38" ht="20.25" customHeight="1">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row>
    <row r="631" spans="1:38" ht="20.25" customHeight="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row>
    <row r="632" spans="1:38" ht="20.25" customHeight="1">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row>
    <row r="633" spans="1:38" ht="20.25" customHeight="1">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row>
    <row r="634" spans="1:38" ht="20.25" customHeight="1">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row>
    <row r="635" spans="1:38" ht="20.25" customHeight="1">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row>
    <row r="636" spans="1:38" ht="20.25" customHeight="1">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row>
    <row r="637" spans="1:38" ht="20.25" customHeight="1">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row>
    <row r="638" spans="1:38" ht="20.25" customHeight="1">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row>
    <row r="639" spans="1:38" ht="20.25" customHeight="1">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row>
    <row r="640" spans="1:38" ht="20.25" customHeight="1">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row>
    <row r="641" spans="1:38" ht="20.25" customHeight="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row>
    <row r="642" spans="1:38" ht="20.25" customHeight="1">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row>
    <row r="643" spans="1:38" ht="20.25" customHeight="1">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row>
    <row r="644" spans="1:38" ht="20.25" customHeight="1">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row>
    <row r="645" spans="1:38" ht="20.25" customHeight="1">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row>
    <row r="646" spans="1:38" ht="20.25" customHeight="1">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row>
    <row r="647" spans="1:38" ht="20.25" customHeight="1">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row>
    <row r="648" spans="1:38" ht="20.25" customHeight="1">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row>
    <row r="649" spans="1:38" ht="20.25" customHeight="1">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row>
    <row r="650" spans="1:38" ht="20.25" customHeight="1">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row>
    <row r="651" spans="1:38" ht="20.25" customHeight="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row>
    <row r="652" spans="1:38" ht="20.25" customHeight="1">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row>
    <row r="653" spans="1:38" ht="20.25" customHeight="1">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row>
    <row r="654" spans="1:38" ht="20.25" customHeight="1">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row>
    <row r="655" spans="1:38" ht="20.25" customHeight="1">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row>
    <row r="656" spans="1:38" ht="20.25" customHeight="1">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row>
    <row r="657" spans="1:38" ht="20.25" customHeight="1">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row>
    <row r="658" spans="1:38" ht="20.25" customHeight="1">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row>
    <row r="659" spans="1:38" ht="20.25" customHeight="1">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row>
    <row r="660" spans="1:38" ht="20.25" customHeight="1">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row>
    <row r="661" spans="1:38" ht="20.25" customHeight="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row>
    <row r="662" spans="1:38" ht="20.25" customHeight="1">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row>
    <row r="663" spans="1:38" ht="20.25" customHeight="1">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row>
    <row r="664" spans="1:38" ht="20.25" customHeight="1">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row>
    <row r="665" spans="1:38" ht="20.25" customHeight="1">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row>
    <row r="666" spans="1:38" ht="20.25" customHeight="1">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row>
    <row r="667" spans="1:38" ht="20.25" customHeight="1">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row>
    <row r="668" spans="1:38" ht="20.25" customHeight="1">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row>
    <row r="669" spans="1:38" ht="20.25" customHeight="1">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row>
    <row r="670" spans="1:38" ht="20.25" customHeight="1">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row>
    <row r="671" spans="1:38" ht="20.25" customHeight="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row>
    <row r="672" spans="1:38" ht="20.25" customHeight="1">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row>
    <row r="673" spans="1:38" ht="20.25" customHeight="1">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row>
    <row r="674" spans="1:38" ht="20.25" customHeight="1">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row>
    <row r="675" spans="1:38" ht="20.25" customHeight="1">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row>
    <row r="676" spans="1:38" ht="20.25" customHeight="1">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row>
    <row r="677" spans="1:38" ht="20.25" customHeight="1">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row>
    <row r="678" spans="1:38" ht="20.25" customHeight="1">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row>
    <row r="679" spans="1:38" ht="20.25" customHeight="1">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row>
    <row r="680" spans="1:38" ht="20.25" customHeight="1">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row>
    <row r="681" spans="1:38" ht="20.25" customHeight="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row>
    <row r="682" spans="1:38" ht="20.25" customHeight="1">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row>
    <row r="683" spans="1:38" ht="20.25" customHeight="1">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row>
    <row r="684" spans="1:38" ht="20.25" customHeight="1">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row>
    <row r="685" spans="1:38" ht="20.25" customHeight="1">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row>
    <row r="686" spans="1:38" ht="20.25" customHeight="1">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row>
    <row r="687" spans="1:38" ht="20.25" customHeight="1">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row>
    <row r="688" spans="1:38" ht="20.25" customHeight="1">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row>
    <row r="689" spans="1:38" ht="20.25" customHeight="1">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row>
    <row r="690" spans="1:38" ht="20.25" customHeight="1">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row>
    <row r="691" spans="1:38" ht="20.25" customHeight="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row>
    <row r="692" spans="1:38" ht="20.25" customHeight="1">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row>
    <row r="693" spans="1:38" ht="20.25" customHeight="1">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row>
    <row r="694" spans="1:38" ht="20.25" customHeight="1">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row>
    <row r="695" spans="1:38" ht="20.25" customHeight="1">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row>
    <row r="696" spans="1:38" ht="20.25" customHeight="1">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row>
    <row r="697" spans="1:38" ht="20.25" customHeight="1">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row>
    <row r="698" spans="1:38" ht="20.25" customHeight="1">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row>
    <row r="699" spans="1:38" ht="20.25" customHeight="1">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row>
    <row r="700" spans="1:38" ht="20.25" customHeight="1">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row>
    <row r="701" spans="1:38" ht="20.25" customHeight="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row>
    <row r="702" spans="1:38" ht="20.25" customHeight="1">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row>
    <row r="703" spans="1:38" ht="20.25" customHeight="1">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row>
    <row r="704" spans="1:38" ht="20.25" customHeight="1">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row>
    <row r="705" spans="1:38" ht="20.25" customHeight="1">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row>
    <row r="706" spans="1:38" ht="20.25" customHeight="1">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row>
    <row r="707" spans="1:38" ht="20.25" customHeight="1">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row>
    <row r="708" spans="1:38" ht="20.25" customHeight="1">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row>
    <row r="709" spans="1:38" ht="20.25" customHeight="1">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row>
    <row r="710" spans="1:38" ht="20.25" customHeight="1">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row>
    <row r="711" spans="1:38" ht="20.25" customHeight="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row>
    <row r="712" spans="1:38" ht="20.25" customHeight="1">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row>
    <row r="713" spans="1:38" ht="20.25" customHeight="1">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row>
    <row r="714" spans="1:38" ht="20.25" customHeight="1">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row>
    <row r="715" spans="1:38" ht="20.25" customHeight="1">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row>
    <row r="716" spans="1:38" ht="20.25" customHeight="1">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row>
    <row r="717" spans="1:38" ht="20.25" customHeight="1">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row>
    <row r="718" spans="1:38" ht="20.25" customHeight="1">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row>
    <row r="719" spans="1:38" ht="20.25" customHeight="1">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row>
    <row r="720" spans="1:38" ht="20.25" customHeight="1">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row>
    <row r="721" spans="1:38" ht="20.25" customHeight="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row>
    <row r="722" spans="1:38" ht="20.25" customHeight="1">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row>
    <row r="723" spans="1:38" ht="20.25" customHeight="1">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row>
    <row r="724" spans="1:38" ht="20.25" customHeight="1">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row>
    <row r="725" spans="1:38" ht="20.25" customHeight="1">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row>
    <row r="726" spans="1:38" ht="20.25" customHeight="1">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row>
    <row r="727" spans="1:38" ht="20.25" customHeight="1">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row>
    <row r="728" spans="1:38" ht="20.25" customHeight="1">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row>
    <row r="729" spans="1:38" ht="20.25" customHeight="1">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row>
    <row r="730" spans="1:38" ht="20.25" customHeight="1">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row>
    <row r="731" spans="1:38" ht="20.25" customHeight="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row>
    <row r="732" spans="1:38" ht="20.25" customHeight="1">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row>
    <row r="733" spans="1:38" ht="20.25" customHeight="1">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row>
    <row r="734" spans="1:38" ht="20.25" customHeight="1">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row>
    <row r="735" spans="1:38" ht="20.25" customHeight="1">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row>
    <row r="736" spans="1:38" ht="20.25" customHeight="1">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row>
    <row r="737" spans="1:38" ht="20.25" customHeight="1">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row>
    <row r="738" spans="1:38" ht="20.25" customHeight="1">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row>
    <row r="739" spans="1:38" ht="20.25" customHeight="1">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row>
    <row r="740" spans="1:38" ht="20.25" customHeight="1">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row>
    <row r="741" spans="1:38" ht="20.25" customHeight="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row>
    <row r="742" spans="1:38" ht="20.25" customHeight="1">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row>
    <row r="743" spans="1:38" ht="20.25" customHeight="1">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row>
    <row r="744" spans="1:38" ht="20.25" customHeight="1">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row>
    <row r="745" spans="1:38" ht="20.25" customHeight="1">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row>
    <row r="746" spans="1:38" ht="20.25" customHeight="1">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row>
    <row r="747" spans="1:38" ht="20.25" customHeight="1">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row>
    <row r="748" spans="1:38" ht="20.25" customHeight="1">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row>
    <row r="749" spans="1:38" ht="20.25" customHeight="1">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row>
    <row r="750" spans="1:38" ht="20.25" customHeight="1">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row>
    <row r="751" spans="1:38" ht="20.25" customHeight="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row>
    <row r="752" spans="1:38" ht="20.25" customHeight="1">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row>
    <row r="753" spans="1:38" ht="20.25" customHeight="1">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row>
    <row r="754" spans="1:38" ht="20.25" customHeight="1">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row>
    <row r="755" spans="1:38" ht="20.25" customHeight="1">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row>
    <row r="756" spans="1:38" ht="20.25" customHeight="1">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row>
    <row r="757" spans="1:38" ht="20.25" customHeight="1">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row>
    <row r="758" spans="1:38" ht="20.25" customHeight="1">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row>
    <row r="759" spans="1:38" ht="20.25" customHeight="1">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row>
    <row r="760" spans="1:38" ht="20.25" customHeight="1">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row>
    <row r="761" spans="1:38" ht="20.25" customHeight="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row>
    <row r="762" spans="1:38" ht="20.25" customHeight="1">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row>
    <row r="763" spans="1:38" ht="20.25" customHeight="1">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row>
    <row r="764" spans="1:38" ht="20.25"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row>
    <row r="765" spans="1:38" ht="20.25"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row>
    <row r="766" spans="1:38" ht="20.25"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row>
    <row r="767" spans="1:38" ht="20.25"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row>
    <row r="768" spans="1:38" ht="20.25"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row>
    <row r="769" spans="1:38" ht="20.25"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row>
    <row r="770" spans="1:38" ht="20.25"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row>
    <row r="771" spans="1:38" ht="20.25"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row>
    <row r="772" spans="1:38" ht="20.25"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row>
    <row r="773" spans="1:38" ht="20.25"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row>
    <row r="774" spans="1:38" ht="20.25" customHeight="1">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row>
    <row r="775" spans="1:38" ht="20.25" customHeight="1">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row>
    <row r="776" spans="1:38" ht="20.25" customHeight="1">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row>
    <row r="777" spans="1:38" ht="20.25" customHeight="1">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row>
    <row r="778" spans="1:38" ht="20.25" customHeight="1">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row>
    <row r="779" spans="1:38" ht="20.25" customHeight="1">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row>
    <row r="780" spans="1:38" ht="20.25" customHeight="1">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row>
    <row r="781" spans="1:38" ht="20.25" customHeight="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row>
    <row r="782" spans="1:38" ht="20.25" customHeight="1">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row>
    <row r="783" spans="1:38" ht="20.25" customHeight="1">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row>
    <row r="784" spans="1:38" ht="20.25" customHeight="1">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row>
    <row r="785" spans="1:38" ht="20.25" customHeight="1">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row>
    <row r="786" spans="1:38" ht="20.25" customHeight="1">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row>
    <row r="787" spans="1:38" ht="20.25" customHeight="1">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row>
    <row r="788" spans="1:38" ht="20.25" customHeight="1">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row>
    <row r="789" spans="1:38" ht="20.25" customHeight="1">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row>
    <row r="790" spans="1:38" ht="20.25" customHeight="1">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row>
    <row r="791" spans="1:38" ht="20.25" customHeight="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row>
    <row r="792" spans="1:38" ht="20.25" customHeight="1">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row>
    <row r="793" spans="1:38" ht="20.25" customHeight="1">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row>
    <row r="794" spans="1:38" ht="20.25" customHeight="1">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row>
    <row r="795" spans="1:38" ht="20.25" customHeight="1">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row>
    <row r="796" spans="1:38" ht="20.25" customHeight="1">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row>
    <row r="797" spans="1:38" ht="20.25" customHeight="1">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row>
    <row r="798" spans="1:38" ht="20.25" customHeight="1">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row>
    <row r="799" spans="1:38" ht="20.25" customHeight="1">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row>
    <row r="800" spans="1:38" ht="20.25" customHeight="1">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row>
    <row r="801" spans="1:38" ht="20.25" customHeight="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row>
    <row r="802" spans="1:38" ht="20.25" customHeight="1">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row>
    <row r="803" spans="1:38" ht="20.25" customHeight="1">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row>
    <row r="804" spans="1:38" ht="20.25" customHeight="1">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row>
    <row r="805" spans="1:38" ht="20.25" customHeight="1">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row>
    <row r="806" spans="1:38" ht="20.25" customHeight="1">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row>
    <row r="807" spans="1:38" ht="20.25" customHeight="1">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row>
    <row r="808" spans="1:38" ht="20.25" customHeight="1">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row>
    <row r="809" spans="1:38" ht="20.25" customHeight="1">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row>
    <row r="810" spans="1:38" ht="20.25" customHeight="1">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row>
    <row r="811" spans="1:38" ht="20.25" customHeight="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row>
    <row r="812" spans="1:38" ht="20.25" customHeight="1">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row>
    <row r="813" spans="1:38" ht="20.25" customHeight="1">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row>
    <row r="814" spans="1:38" ht="20.25" customHeight="1">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row>
    <row r="815" spans="1:38" ht="20.25" customHeight="1">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row>
    <row r="816" spans="1:38" ht="20.25" customHeight="1">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row>
    <row r="817" spans="1:38" ht="20.25" customHeight="1">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row>
    <row r="818" spans="1:38" ht="20.25" customHeight="1">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row>
    <row r="819" spans="1:38" ht="20.25" customHeight="1">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row>
    <row r="820" spans="1:38" ht="20.25" customHeight="1">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row>
    <row r="821" spans="1:38" ht="20.25" customHeight="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row>
    <row r="822" spans="1:38" ht="20.25" customHeight="1">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row>
    <row r="823" spans="1:38" ht="20.25" customHeight="1">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row>
    <row r="824" spans="1:38" ht="20.25" customHeight="1">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row>
    <row r="825" spans="1:38" ht="20.25" customHeight="1">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row>
    <row r="826" spans="1:38" ht="20.25" customHeight="1">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row>
    <row r="827" spans="1:38" ht="20.25" customHeight="1">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row>
    <row r="828" spans="1:38" ht="20.25" customHeight="1">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row>
    <row r="829" spans="1:38" ht="20.25" customHeight="1">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row>
    <row r="830" spans="1:38" ht="20.25" customHeight="1">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row>
    <row r="831" spans="1:38" ht="20.25" customHeight="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row>
    <row r="832" spans="1:38" ht="20.25" customHeight="1">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row>
    <row r="833" spans="1:38" ht="20.25" customHeight="1">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row>
    <row r="834" spans="1:38" ht="20.25" customHeight="1">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row>
    <row r="835" spans="1:38" ht="20.25" customHeight="1">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row>
    <row r="836" spans="1:38" ht="20.25" customHeight="1">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row>
    <row r="837" spans="1:38" ht="20.25" customHeight="1">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row>
    <row r="838" spans="1:38" ht="20.25" customHeight="1">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row>
    <row r="839" spans="1:38" ht="20.25" customHeight="1">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row>
    <row r="840" spans="1:38" ht="20.25" customHeight="1">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row>
    <row r="841" spans="1:38" ht="20.25" customHeight="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row>
    <row r="842" spans="1:38" ht="20.25" customHeight="1">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row>
    <row r="843" spans="1:38" ht="20.25" customHeight="1">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row>
    <row r="844" spans="1:38" ht="20.25" customHeight="1">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row>
    <row r="845" spans="1:38" ht="20.25" customHeight="1">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row>
    <row r="846" spans="1:38" ht="20.25" customHeight="1">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row>
    <row r="847" spans="1:38" ht="20.25" customHeight="1">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row>
    <row r="848" spans="1:38" ht="20.25" customHeight="1">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row>
    <row r="849" spans="1:38" ht="20.25" customHeight="1">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row>
    <row r="850" spans="1:38" ht="20.25" customHeight="1">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row>
    <row r="851" spans="1:38" ht="20.25" customHeight="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row>
    <row r="852" spans="1:38" ht="20.25" customHeight="1">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row>
    <row r="853" spans="1:38" ht="20.25" customHeight="1">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row>
    <row r="854" spans="1:38" ht="20.25" customHeight="1">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row>
    <row r="855" spans="1:38" ht="20.25" customHeight="1">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row>
    <row r="856" spans="1:38" ht="20.25" customHeight="1">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row>
    <row r="857" spans="1:38" ht="20.25" customHeight="1">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row>
    <row r="858" spans="1:38" ht="20.25" customHeight="1">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row>
    <row r="859" spans="1:38" ht="20.25" customHeight="1">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row>
    <row r="860" spans="1:38" ht="20.25" customHeight="1">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row>
    <row r="861" spans="1:38" ht="20.25" customHeight="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row>
    <row r="862" spans="1:38" ht="20.25" customHeight="1">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row>
    <row r="863" spans="1:38" ht="20.25" customHeight="1">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row>
    <row r="864" spans="1:38" ht="20.25" customHeight="1">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row>
    <row r="865" spans="1:38" ht="20.25" customHeight="1">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row>
    <row r="866" spans="1:38" ht="20.25" customHeight="1">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row>
    <row r="867" spans="1:38" ht="20.25" customHeight="1">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row>
    <row r="868" spans="1:38" ht="20.25" customHeight="1">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row>
    <row r="869" spans="1:38" ht="20.25" customHeight="1">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row>
    <row r="870" spans="1:38" ht="20.25" customHeight="1">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row>
    <row r="871" spans="1:38" ht="20.25" customHeight="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row>
    <row r="872" spans="1:38" ht="20.25" customHeight="1">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row>
    <row r="873" spans="1:38" ht="20.25" customHeight="1">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row>
    <row r="874" spans="1:38" ht="20.25" customHeight="1">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row>
    <row r="875" spans="1:38" ht="20.25" customHeight="1">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row>
    <row r="876" spans="1:38" ht="20.25" customHeight="1">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row>
    <row r="877" spans="1:38" ht="20.25" customHeight="1">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row>
    <row r="878" spans="1:38" ht="20.25" customHeight="1">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row>
    <row r="879" spans="1:38" ht="20.25" customHeight="1">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row>
    <row r="880" spans="1:38" ht="20.25" customHeight="1">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row>
    <row r="881" spans="1:38" ht="20.25" customHeight="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row>
    <row r="882" spans="1:38" ht="20.25" customHeight="1">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row>
    <row r="883" spans="1:38" ht="20.25" customHeight="1">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row>
    <row r="884" spans="1:38" ht="20.25" customHeight="1">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row>
    <row r="885" spans="1:38" ht="20.25" customHeight="1">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row>
    <row r="886" spans="1:38" ht="20.25" customHeight="1">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row>
    <row r="887" spans="1:38" ht="20.25" customHeight="1">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row>
    <row r="888" spans="1:38" ht="20.25" customHeight="1">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row>
    <row r="889" spans="1:38" ht="20.25" customHeight="1">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row>
    <row r="890" spans="1:38" ht="20.25" customHeight="1">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row>
    <row r="891" spans="1:38" ht="20.25" customHeight="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row>
    <row r="892" spans="1:38" ht="20.25" customHeight="1">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row>
    <row r="893" spans="1:38" ht="20.25" customHeight="1">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row>
    <row r="894" spans="1:38" ht="20.25" customHeight="1">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row>
    <row r="895" spans="1:38" ht="20.25" customHeight="1">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row>
    <row r="896" spans="1:38" ht="20.25" customHeight="1">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row>
    <row r="897" spans="1:38" ht="20.25" customHeight="1">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row>
    <row r="898" spans="1:38" ht="20.25" customHeight="1">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row>
    <row r="899" spans="1:38" ht="20.25" customHeight="1">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row>
    <row r="900" spans="1:38" ht="20.25" customHeight="1">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row>
    <row r="901" spans="1:38" ht="20.25" customHeight="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row>
    <row r="902" spans="1:38" ht="20.25" customHeight="1">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row>
    <row r="903" spans="1:38" ht="20.25" customHeight="1">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row>
    <row r="904" spans="1:38" ht="20.25" customHeight="1">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row>
    <row r="905" spans="1:38" ht="20.25" customHeight="1">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row>
    <row r="906" spans="1:38" ht="20.25" customHeight="1">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row>
    <row r="907" spans="1:38" ht="20.25" customHeight="1">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row>
    <row r="908" spans="1:38" ht="20.25" customHeight="1">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row>
    <row r="909" spans="1:38" ht="20.25" customHeight="1">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row>
    <row r="910" spans="1:38" ht="20.25" customHeight="1">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row>
    <row r="911" spans="1:38" ht="20.25" customHeight="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row>
    <row r="912" spans="1:38" ht="20.25" customHeight="1">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row>
    <row r="913" spans="1:38" ht="20.25" customHeight="1">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row>
    <row r="914" spans="1:38" ht="20.25" customHeight="1">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row>
    <row r="915" spans="1:38" ht="20.25" customHeight="1">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row>
    <row r="916" spans="1:38" ht="20.25" customHeight="1">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row>
    <row r="917" spans="1:38" ht="20.25" customHeight="1">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row>
    <row r="918" spans="1:38" ht="20.25" customHeight="1">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row>
    <row r="919" spans="1:38" ht="20.25" customHeight="1">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row>
    <row r="920" spans="1:38" ht="20.25" customHeight="1">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row>
    <row r="921" spans="1:38" ht="20.25" customHeight="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row>
    <row r="922" spans="1:38" ht="20.25" customHeight="1">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row>
    <row r="923" spans="1:38" ht="20.25" customHeight="1">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row>
    <row r="924" spans="1:38" ht="20.25" customHeight="1">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row>
    <row r="925" spans="1:38" ht="20.25" customHeight="1">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row>
    <row r="926" spans="1:38" ht="20.25" customHeight="1">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row>
    <row r="927" spans="1:38" ht="20.25" customHeight="1">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row>
    <row r="928" spans="1:38" ht="20.25" customHeight="1">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row>
    <row r="929" spans="1:38" ht="20.25" customHeight="1">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row>
    <row r="930" spans="1:38" ht="20.25" customHeight="1">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row>
    <row r="931" spans="1:38" ht="20.25" customHeight="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row>
    <row r="932" spans="1:38" ht="20.25" customHeight="1">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row>
    <row r="933" spans="1:38" ht="20.25" customHeight="1">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row>
    <row r="934" spans="1:38" ht="20.25" customHeight="1">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row>
    <row r="935" spans="1:38" ht="20.25" customHeight="1">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row>
    <row r="936" spans="1:38" ht="20.25" customHeight="1">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row>
    <row r="937" spans="1:38" ht="20.25" customHeight="1">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row>
    <row r="938" spans="1:38" ht="20.25" customHeight="1">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row>
    <row r="939" spans="1:38" ht="20.25" customHeight="1">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row>
    <row r="940" spans="1:38" ht="20.25" customHeight="1">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row>
    <row r="941" spans="1:38" ht="20.25" customHeight="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row>
    <row r="942" spans="1:38" ht="20.25" customHeight="1">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row>
    <row r="943" spans="1:38" ht="20.25" customHeight="1">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row>
    <row r="944" spans="1:38" ht="20.25" customHeight="1">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row>
    <row r="945" spans="1:38" ht="20.25" customHeight="1">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row>
    <row r="946" spans="1:38" ht="20.25" customHeight="1">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row>
    <row r="947" spans="1:38" ht="20.25" customHeight="1">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row>
    <row r="948" spans="1:38" ht="20.25" customHeight="1">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row>
    <row r="949" spans="1:38" ht="20.25" customHeight="1">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row>
    <row r="950" spans="1:38" ht="20.25" customHeight="1">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row>
    <row r="951" spans="1:38" ht="20.25" customHeight="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row>
    <row r="952" spans="1:38" ht="20.25" customHeight="1">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row>
    <row r="953" spans="1:38" ht="20.25" customHeight="1">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row>
    <row r="954" spans="1:38" ht="20.25" customHeight="1">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row>
    <row r="955" spans="1:38" ht="20.25" customHeight="1">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row>
    <row r="956" spans="1:38" ht="20.25" customHeight="1">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row>
    <row r="957" spans="1:38" ht="20.25" customHeight="1">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row>
    <row r="958" spans="1:38" ht="20.25" customHeight="1">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row>
    <row r="959" spans="1:38" ht="20.25" customHeight="1">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row>
    <row r="960" spans="1:38" ht="20.25" customHeight="1">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row>
    <row r="961" spans="1:38" ht="20.25" customHeight="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row>
    <row r="962" spans="1:38" ht="20.25" customHeight="1">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row>
    <row r="963" spans="1:38" ht="20.25" customHeight="1">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row>
    <row r="964" spans="1:38" ht="20.25" customHeight="1">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row>
    <row r="965" spans="1:38" ht="20.25" customHeight="1">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row>
    <row r="966" spans="1:38" ht="20.25" customHeight="1">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row>
    <row r="967" spans="1:38" ht="20.25" customHeight="1">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row>
    <row r="968" spans="1:38" ht="20.25" customHeight="1">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row>
    <row r="969" spans="1:38" ht="20.25" customHeight="1">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row>
    <row r="970" spans="1:38" ht="20.25" customHeight="1">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row>
    <row r="971" spans="1:38" ht="20.25" customHeight="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row>
    <row r="972" spans="1:38" ht="20.25" customHeight="1">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row>
    <row r="973" spans="1:38" ht="20.25" customHeight="1">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row>
    <row r="974" spans="1:38" ht="20.25" customHeight="1">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row>
    <row r="975" spans="1:38" ht="20.25" customHeight="1">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row>
    <row r="976" spans="1:38" ht="20.25" customHeight="1">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row>
    <row r="977" spans="1:38" ht="20.25" customHeight="1">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row>
    <row r="978" spans="1:38" ht="20.25" customHeight="1">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row>
    <row r="979" spans="1:38" ht="20.25" customHeight="1">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row>
    <row r="980" spans="1:38" ht="20.25" customHeight="1">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row>
    <row r="981" spans="1:38" ht="20.25" customHeight="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row>
    <row r="982" spans="1:38" ht="20.25" customHeight="1">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row>
    <row r="983" spans="1:38" ht="20.25" customHeight="1">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row>
    <row r="984" spans="1:38" ht="20.25" customHeight="1">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row>
    <row r="985" spans="1:38" ht="20.25" customHeight="1">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row>
    <row r="986" spans="1:38" ht="20.25" customHeight="1">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row>
    <row r="987" spans="1:38" ht="20.25" customHeight="1">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row>
    <row r="988" spans="1:38" ht="20.25" customHeight="1">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row>
    <row r="989" spans="1:38" ht="20.25" customHeight="1">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row>
    <row r="990" spans="1:38" ht="20.25" customHeight="1">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row>
    <row r="991" spans="1:38" ht="20.25" customHeight="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row>
    <row r="992" spans="1:38" ht="20.25" customHeight="1">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row>
    <row r="993" spans="1:38" ht="20.25" customHeight="1">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row>
    <row r="994" spans="1:38" ht="20.25" customHeight="1">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row>
    <row r="995" spans="1:38" ht="20.25" customHeight="1">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row>
    <row r="996" spans="1:38" ht="20.25" customHeight="1">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row>
    <row r="997" spans="1:38" ht="20.25" customHeight="1">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row>
    <row r="998" spans="1:38" ht="20.25" customHeight="1">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row>
    <row r="999" spans="1:38" ht="20.25" customHeight="1">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row>
    <row r="1000" spans="1:38" ht="20.25" customHeight="1">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row>
    <row r="1001" spans="1:38" ht="20.25" customHeight="1">
      <c r="A1001" s="158"/>
      <c r="B1001" s="158"/>
      <c r="C1001" s="158"/>
      <c r="D1001" s="158"/>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row>
    <row r="1002" spans="1:38" ht="20.25" customHeight="1">
      <c r="A1002" s="158"/>
      <c r="B1002" s="158"/>
      <c r="C1002" s="158"/>
      <c r="D1002" s="158"/>
      <c r="E1002" s="158"/>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row>
    <row r="1003" spans="1:38" ht="20.25" customHeight="1">
      <c r="A1003" s="158"/>
      <c r="B1003" s="158"/>
      <c r="C1003" s="158"/>
      <c r="D1003" s="158"/>
      <c r="E1003" s="158"/>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row>
    <row r="1004" spans="1:38" ht="20.25" customHeight="1">
      <c r="A1004" s="158"/>
      <c r="B1004" s="158"/>
      <c r="C1004" s="158"/>
      <c r="D1004" s="158"/>
      <c r="E1004" s="158"/>
      <c r="F1004" s="158"/>
      <c r="G1004" s="158"/>
      <c r="H1004" s="158"/>
      <c r="I1004" s="158"/>
      <c r="J1004" s="158"/>
      <c r="K1004" s="158"/>
      <c r="L1004" s="158"/>
      <c r="M1004" s="158"/>
      <c r="N1004" s="158"/>
      <c r="O1004" s="158"/>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c r="AJ1004" s="158"/>
      <c r="AK1004" s="158"/>
      <c r="AL1004" s="158"/>
    </row>
    <row r="1005" spans="1:38" ht="20.25" customHeight="1">
      <c r="A1005" s="158"/>
      <c r="B1005" s="158"/>
      <c r="C1005" s="158"/>
      <c r="D1005" s="158"/>
      <c r="E1005" s="158"/>
      <c r="F1005" s="158"/>
      <c r="G1005" s="158"/>
      <c r="H1005" s="158"/>
      <c r="I1005" s="158"/>
      <c r="J1005" s="158"/>
      <c r="K1005" s="158"/>
      <c r="L1005" s="158"/>
      <c r="M1005" s="158"/>
      <c r="N1005" s="158"/>
      <c r="O1005" s="158"/>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c r="AJ1005" s="158"/>
      <c r="AK1005" s="158"/>
      <c r="AL1005" s="158"/>
    </row>
    <row r="1006" spans="1:38" ht="20.25" customHeight="1">
      <c r="A1006" s="158"/>
      <c r="B1006" s="158"/>
      <c r="C1006" s="158"/>
      <c r="D1006" s="158"/>
      <c r="E1006" s="158"/>
      <c r="F1006" s="158"/>
      <c r="G1006" s="158"/>
      <c r="H1006" s="158"/>
      <c r="I1006" s="158"/>
      <c r="J1006" s="158"/>
      <c r="K1006" s="158"/>
      <c r="L1006" s="158"/>
      <c r="M1006" s="158"/>
      <c r="N1006" s="158"/>
      <c r="O1006" s="158"/>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c r="AJ1006" s="158"/>
      <c r="AK1006" s="158"/>
      <c r="AL1006" s="158"/>
    </row>
    <row r="1007" spans="1:38" ht="20.25" customHeight="1">
      <c r="A1007" s="158"/>
      <c r="B1007" s="158"/>
      <c r="C1007" s="158"/>
      <c r="D1007" s="158"/>
      <c r="E1007" s="158"/>
      <c r="F1007" s="158"/>
      <c r="G1007" s="158"/>
      <c r="H1007" s="158"/>
      <c r="I1007" s="158"/>
      <c r="J1007" s="158"/>
      <c r="K1007" s="158"/>
      <c r="L1007" s="158"/>
      <c r="M1007" s="158"/>
      <c r="N1007" s="158"/>
      <c r="O1007" s="158"/>
      <c r="P1007" s="158"/>
      <c r="Q1007" s="158"/>
      <c r="R1007" s="158"/>
      <c r="S1007" s="158"/>
      <c r="T1007" s="158"/>
      <c r="U1007" s="158"/>
      <c r="V1007" s="158"/>
      <c r="W1007" s="158"/>
      <c r="X1007" s="158"/>
      <c r="Y1007" s="158"/>
      <c r="Z1007" s="158"/>
      <c r="AA1007" s="158"/>
      <c r="AB1007" s="158"/>
      <c r="AC1007" s="158"/>
      <c r="AD1007" s="158"/>
      <c r="AE1007" s="158"/>
      <c r="AF1007" s="158"/>
      <c r="AG1007" s="158"/>
      <c r="AH1007" s="158"/>
      <c r="AI1007" s="158"/>
      <c r="AJ1007" s="158"/>
      <c r="AK1007" s="158"/>
      <c r="AL1007" s="158"/>
    </row>
    <row r="1008" spans="1:38" ht="20.25" customHeight="1">
      <c r="A1008" s="158"/>
      <c r="B1008" s="158"/>
      <c r="C1008" s="158"/>
      <c r="D1008" s="158"/>
      <c r="E1008" s="158"/>
      <c r="F1008" s="158"/>
      <c r="G1008" s="158"/>
      <c r="H1008" s="158"/>
      <c r="I1008" s="158"/>
      <c r="J1008" s="158"/>
      <c r="K1008" s="158"/>
      <c r="L1008" s="158"/>
      <c r="M1008" s="158"/>
      <c r="N1008" s="158"/>
      <c r="O1008" s="158"/>
      <c r="P1008" s="158"/>
      <c r="Q1008" s="158"/>
      <c r="R1008" s="158"/>
      <c r="S1008" s="158"/>
      <c r="T1008" s="158"/>
      <c r="U1008" s="158"/>
      <c r="V1008" s="158"/>
      <c r="W1008" s="158"/>
      <c r="X1008" s="158"/>
      <c r="Y1008" s="158"/>
      <c r="Z1008" s="158"/>
      <c r="AA1008" s="158"/>
      <c r="AB1008" s="158"/>
      <c r="AC1008" s="158"/>
      <c r="AD1008" s="158"/>
      <c r="AE1008" s="158"/>
      <c r="AF1008" s="158"/>
      <c r="AG1008" s="158"/>
      <c r="AH1008" s="158"/>
      <c r="AI1008" s="158"/>
      <c r="AJ1008" s="158"/>
      <c r="AK1008" s="158"/>
      <c r="AL1008" s="158"/>
    </row>
    <row r="1009" spans="1:38" ht="20.25" customHeight="1">
      <c r="A1009" s="158"/>
      <c r="B1009" s="158"/>
      <c r="C1009" s="158"/>
      <c r="D1009" s="158"/>
      <c r="E1009" s="158"/>
      <c r="F1009" s="158"/>
      <c r="G1009" s="158"/>
      <c r="H1009" s="158"/>
      <c r="I1009" s="158"/>
      <c r="J1009" s="158"/>
      <c r="K1009" s="158"/>
      <c r="L1009" s="158"/>
      <c r="M1009" s="158"/>
      <c r="N1009" s="158"/>
      <c r="O1009" s="158"/>
      <c r="P1009" s="158"/>
      <c r="Q1009" s="158"/>
      <c r="R1009" s="158"/>
      <c r="S1009" s="158"/>
      <c r="T1009" s="158"/>
      <c r="U1009" s="158"/>
      <c r="V1009" s="158"/>
      <c r="W1009" s="158"/>
      <c r="X1009" s="158"/>
      <c r="Y1009" s="158"/>
      <c r="Z1009" s="158"/>
      <c r="AA1009" s="158"/>
      <c r="AB1009" s="158"/>
      <c r="AC1009" s="158"/>
      <c r="AD1009" s="158"/>
      <c r="AE1009" s="158"/>
      <c r="AF1009" s="158"/>
      <c r="AG1009" s="158"/>
      <c r="AH1009" s="158"/>
      <c r="AI1009" s="158"/>
      <c r="AJ1009" s="158"/>
      <c r="AK1009" s="158"/>
      <c r="AL1009" s="158"/>
    </row>
    <row r="1010" spans="1:38" ht="20.25" customHeight="1">
      <c r="A1010" s="158"/>
      <c r="B1010" s="158"/>
      <c r="C1010" s="158"/>
      <c r="D1010" s="158"/>
      <c r="E1010" s="158"/>
      <c r="F1010" s="158"/>
      <c r="G1010" s="158"/>
      <c r="H1010" s="158"/>
      <c r="I1010" s="158"/>
      <c r="J1010" s="158"/>
      <c r="K1010" s="158"/>
      <c r="L1010" s="158"/>
      <c r="M1010" s="158"/>
      <c r="N1010" s="158"/>
      <c r="O1010" s="158"/>
      <c r="P1010" s="158"/>
      <c r="Q1010" s="158"/>
      <c r="R1010" s="158"/>
      <c r="S1010" s="158"/>
      <c r="T1010" s="158"/>
      <c r="U1010" s="158"/>
      <c r="V1010" s="158"/>
      <c r="W1010" s="158"/>
      <c r="X1010" s="158"/>
      <c r="Y1010" s="158"/>
      <c r="Z1010" s="158"/>
      <c r="AA1010" s="158"/>
      <c r="AB1010" s="158"/>
      <c r="AC1010" s="158"/>
      <c r="AD1010" s="158"/>
      <c r="AE1010" s="158"/>
      <c r="AF1010" s="158"/>
      <c r="AG1010" s="158"/>
      <c r="AH1010" s="158"/>
      <c r="AI1010" s="158"/>
      <c r="AJ1010" s="158"/>
      <c r="AK1010" s="158"/>
      <c r="AL1010" s="158"/>
    </row>
    <row r="1011" spans="1:38" ht="20.25" customHeight="1">
      <c r="A1011" s="158"/>
      <c r="B1011" s="158"/>
      <c r="C1011" s="158"/>
      <c r="D1011" s="158"/>
      <c r="E1011" s="158"/>
      <c r="F1011" s="158"/>
      <c r="G1011" s="158"/>
      <c r="H1011" s="158"/>
      <c r="I1011" s="158"/>
      <c r="J1011" s="158"/>
      <c r="K1011" s="158"/>
      <c r="L1011" s="158"/>
      <c r="M1011" s="158"/>
      <c r="N1011" s="158"/>
      <c r="O1011" s="158"/>
      <c r="P1011" s="158"/>
      <c r="Q1011" s="158"/>
      <c r="R1011" s="158"/>
      <c r="S1011" s="158"/>
      <c r="T1011" s="158"/>
      <c r="U1011" s="158"/>
      <c r="V1011" s="158"/>
      <c r="W1011" s="158"/>
      <c r="X1011" s="158"/>
      <c r="Y1011" s="158"/>
      <c r="Z1011" s="158"/>
      <c r="AA1011" s="158"/>
      <c r="AB1011" s="158"/>
      <c r="AC1011" s="158"/>
      <c r="AD1011" s="158"/>
      <c r="AE1011" s="158"/>
      <c r="AF1011" s="158"/>
      <c r="AG1011" s="158"/>
      <c r="AH1011" s="158"/>
      <c r="AI1011" s="158"/>
      <c r="AJ1011" s="158"/>
      <c r="AK1011" s="158"/>
      <c r="AL1011" s="158"/>
    </row>
    <row r="1012" spans="1:38" ht="20.25" customHeight="1">
      <c r="A1012" s="158"/>
      <c r="B1012" s="158"/>
      <c r="C1012" s="158"/>
      <c r="D1012" s="158"/>
      <c r="E1012" s="158"/>
      <c r="F1012" s="158"/>
      <c r="G1012" s="158"/>
      <c r="H1012" s="158"/>
      <c r="I1012" s="158"/>
      <c r="J1012" s="158"/>
      <c r="K1012" s="158"/>
      <c r="L1012" s="158"/>
      <c r="M1012" s="158"/>
      <c r="N1012" s="158"/>
      <c r="O1012" s="158"/>
      <c r="P1012" s="158"/>
      <c r="Q1012" s="158"/>
      <c r="R1012" s="158"/>
      <c r="S1012" s="158"/>
      <c r="T1012" s="158"/>
      <c r="U1012" s="158"/>
      <c r="V1012" s="158"/>
      <c r="W1012" s="158"/>
      <c r="X1012" s="158"/>
      <c r="Y1012" s="158"/>
      <c r="Z1012" s="158"/>
      <c r="AA1012" s="158"/>
      <c r="AB1012" s="158"/>
      <c r="AC1012" s="158"/>
      <c r="AD1012" s="158"/>
      <c r="AE1012" s="158"/>
      <c r="AF1012" s="158"/>
      <c r="AG1012" s="158"/>
      <c r="AH1012" s="158"/>
      <c r="AI1012" s="158"/>
      <c r="AJ1012" s="158"/>
      <c r="AK1012" s="158"/>
      <c r="AL1012" s="158"/>
    </row>
    <row r="1013" spans="1:38" ht="20.25" customHeight="1">
      <c r="A1013" s="158"/>
      <c r="B1013" s="158"/>
      <c r="C1013" s="158"/>
      <c r="D1013" s="158"/>
      <c r="E1013" s="158"/>
      <c r="F1013" s="158"/>
      <c r="G1013" s="158"/>
      <c r="H1013" s="158"/>
      <c r="I1013" s="158"/>
      <c r="J1013" s="158"/>
      <c r="K1013" s="158"/>
      <c r="L1013" s="158"/>
      <c r="M1013" s="158"/>
      <c r="N1013" s="158"/>
      <c r="O1013" s="158"/>
      <c r="P1013" s="158"/>
      <c r="Q1013" s="158"/>
      <c r="R1013" s="158"/>
      <c r="S1013" s="158"/>
      <c r="T1013" s="158"/>
      <c r="U1013" s="158"/>
      <c r="V1013" s="158"/>
      <c r="W1013" s="158"/>
      <c r="X1013" s="158"/>
      <c r="Y1013" s="158"/>
      <c r="Z1013" s="158"/>
      <c r="AA1013" s="158"/>
      <c r="AB1013" s="158"/>
      <c r="AC1013" s="158"/>
      <c r="AD1013" s="158"/>
      <c r="AE1013" s="158"/>
      <c r="AF1013" s="158"/>
      <c r="AG1013" s="158"/>
      <c r="AH1013" s="158"/>
      <c r="AI1013" s="158"/>
      <c r="AJ1013" s="158"/>
      <c r="AK1013" s="158"/>
      <c r="AL1013" s="158"/>
    </row>
    <row r="1014" spans="1:38" ht="20.25" customHeight="1">
      <c r="A1014" s="158"/>
      <c r="B1014" s="158"/>
      <c r="C1014" s="158"/>
      <c r="D1014" s="158"/>
      <c r="E1014" s="158"/>
      <c r="F1014" s="158"/>
      <c r="G1014" s="158"/>
      <c r="H1014" s="158"/>
      <c r="I1014" s="158"/>
      <c r="J1014" s="158"/>
      <c r="K1014" s="158"/>
      <c r="L1014" s="158"/>
      <c r="M1014" s="158"/>
      <c r="N1014" s="158"/>
      <c r="O1014" s="158"/>
      <c r="P1014" s="158"/>
      <c r="Q1014" s="158"/>
      <c r="R1014" s="158"/>
      <c r="S1014" s="158"/>
      <c r="T1014" s="158"/>
      <c r="U1014" s="158"/>
      <c r="V1014" s="158"/>
      <c r="W1014" s="158"/>
      <c r="X1014" s="158"/>
      <c r="Y1014" s="158"/>
      <c r="Z1014" s="158"/>
      <c r="AA1014" s="158"/>
      <c r="AB1014" s="158"/>
      <c r="AC1014" s="158"/>
      <c r="AD1014" s="158"/>
      <c r="AE1014" s="158"/>
      <c r="AF1014" s="158"/>
      <c r="AG1014" s="158"/>
      <c r="AH1014" s="158"/>
      <c r="AI1014" s="158"/>
      <c r="AJ1014" s="158"/>
      <c r="AK1014" s="158"/>
      <c r="AL1014" s="158"/>
    </row>
    <row r="1015" spans="1:38" ht="20.25" customHeight="1">
      <c r="A1015" s="158"/>
      <c r="B1015" s="158"/>
      <c r="C1015" s="158"/>
      <c r="D1015" s="158"/>
      <c r="E1015" s="158"/>
      <c r="F1015" s="158"/>
      <c r="G1015" s="158"/>
      <c r="H1015" s="158"/>
      <c r="I1015" s="158"/>
      <c r="J1015" s="158"/>
      <c r="K1015" s="158"/>
      <c r="L1015" s="158"/>
      <c r="M1015" s="158"/>
      <c r="N1015" s="158"/>
      <c r="O1015" s="158"/>
      <c r="P1015" s="158"/>
      <c r="Q1015" s="158"/>
      <c r="R1015" s="158"/>
      <c r="S1015" s="158"/>
      <c r="T1015" s="158"/>
      <c r="U1015" s="158"/>
      <c r="V1015" s="158"/>
      <c r="W1015" s="158"/>
      <c r="X1015" s="158"/>
      <c r="Y1015" s="158"/>
      <c r="Z1015" s="158"/>
      <c r="AA1015" s="158"/>
      <c r="AB1015" s="158"/>
      <c r="AC1015" s="158"/>
      <c r="AD1015" s="158"/>
      <c r="AE1015" s="158"/>
      <c r="AF1015" s="158"/>
      <c r="AG1015" s="158"/>
      <c r="AH1015" s="158"/>
      <c r="AI1015" s="158"/>
      <c r="AJ1015" s="158"/>
      <c r="AK1015" s="158"/>
      <c r="AL1015" s="158"/>
    </row>
    <row r="1016" spans="1:38" ht="20.25" customHeight="1">
      <c r="A1016" s="158"/>
      <c r="B1016" s="158"/>
      <c r="C1016" s="158"/>
      <c r="D1016" s="158"/>
      <c r="E1016" s="158"/>
      <c r="F1016" s="158"/>
      <c r="G1016" s="158"/>
      <c r="H1016" s="158"/>
      <c r="I1016" s="158"/>
      <c r="J1016" s="158"/>
      <c r="K1016" s="158"/>
      <c r="L1016" s="158"/>
      <c r="M1016" s="158"/>
      <c r="N1016" s="158"/>
      <c r="O1016" s="158"/>
      <c r="P1016" s="158"/>
      <c r="Q1016" s="158"/>
      <c r="R1016" s="158"/>
      <c r="S1016" s="158"/>
      <c r="T1016" s="158"/>
      <c r="U1016" s="158"/>
      <c r="V1016" s="158"/>
      <c r="W1016" s="158"/>
      <c r="X1016" s="158"/>
      <c r="Y1016" s="158"/>
      <c r="Z1016" s="158"/>
      <c r="AA1016" s="158"/>
      <c r="AB1016" s="158"/>
      <c r="AC1016" s="158"/>
      <c r="AD1016" s="158"/>
      <c r="AE1016" s="158"/>
      <c r="AF1016" s="158"/>
      <c r="AG1016" s="158"/>
      <c r="AH1016" s="158"/>
      <c r="AI1016" s="158"/>
      <c r="AJ1016" s="158"/>
      <c r="AK1016" s="158"/>
      <c r="AL1016" s="158"/>
    </row>
    <row r="1017" spans="1:38" ht="20.25" customHeight="1">
      <c r="A1017" s="158"/>
      <c r="B1017" s="158"/>
      <c r="C1017" s="158"/>
      <c r="D1017" s="158"/>
      <c r="E1017" s="158"/>
      <c r="F1017" s="158"/>
      <c r="G1017" s="158"/>
      <c r="H1017" s="158"/>
      <c r="I1017" s="158"/>
      <c r="J1017" s="158"/>
      <c r="K1017" s="158"/>
      <c r="L1017" s="158"/>
      <c r="M1017" s="158"/>
      <c r="N1017" s="158"/>
      <c r="O1017" s="158"/>
      <c r="P1017" s="158"/>
      <c r="Q1017" s="158"/>
      <c r="R1017" s="158"/>
      <c r="S1017" s="158"/>
      <c r="T1017" s="158"/>
      <c r="U1017" s="158"/>
      <c r="V1017" s="158"/>
      <c r="W1017" s="158"/>
      <c r="X1017" s="158"/>
      <c r="Y1017" s="158"/>
      <c r="Z1017" s="158"/>
      <c r="AA1017" s="158"/>
      <c r="AB1017" s="158"/>
      <c r="AC1017" s="158"/>
      <c r="AD1017" s="158"/>
      <c r="AE1017" s="158"/>
      <c r="AF1017" s="158"/>
      <c r="AG1017" s="158"/>
      <c r="AH1017" s="158"/>
      <c r="AI1017" s="158"/>
      <c r="AJ1017" s="158"/>
      <c r="AK1017" s="158"/>
      <c r="AL1017" s="158"/>
    </row>
    <row r="1018" spans="1:38" ht="20.25" customHeight="1">
      <c r="A1018" s="158"/>
      <c r="B1018" s="158"/>
      <c r="C1018" s="158"/>
      <c r="D1018" s="158"/>
      <c r="E1018" s="158"/>
      <c r="F1018" s="158"/>
      <c r="G1018" s="158"/>
      <c r="H1018" s="158"/>
      <c r="I1018" s="158"/>
      <c r="J1018" s="158"/>
      <c r="K1018" s="158"/>
      <c r="L1018" s="158"/>
      <c r="M1018" s="158"/>
      <c r="N1018" s="158"/>
      <c r="O1018" s="158"/>
      <c r="P1018" s="158"/>
      <c r="Q1018" s="158"/>
      <c r="R1018" s="158"/>
      <c r="S1018" s="158"/>
      <c r="T1018" s="158"/>
      <c r="U1018" s="158"/>
      <c r="V1018" s="158"/>
      <c r="W1018" s="158"/>
      <c r="X1018" s="158"/>
      <c r="Y1018" s="158"/>
      <c r="Z1018" s="158"/>
      <c r="AA1018" s="158"/>
      <c r="AB1018" s="158"/>
      <c r="AC1018" s="158"/>
      <c r="AD1018" s="158"/>
      <c r="AE1018" s="158"/>
      <c r="AF1018" s="158"/>
      <c r="AG1018" s="158"/>
      <c r="AH1018" s="158"/>
      <c r="AI1018" s="158"/>
      <c r="AJ1018" s="158"/>
      <c r="AK1018" s="158"/>
      <c r="AL1018" s="158"/>
    </row>
    <row r="1019" spans="1:38" ht="20.25" customHeight="1">
      <c r="A1019" s="158"/>
      <c r="B1019" s="158"/>
      <c r="C1019" s="158"/>
      <c r="D1019" s="158"/>
      <c r="E1019" s="158"/>
      <c r="F1019" s="158"/>
      <c r="G1019" s="158"/>
      <c r="H1019" s="158"/>
      <c r="I1019" s="158"/>
      <c r="J1019" s="158"/>
      <c r="K1019" s="158"/>
      <c r="L1019" s="158"/>
      <c r="M1019" s="158"/>
      <c r="N1019" s="158"/>
      <c r="O1019" s="158"/>
      <c r="P1019" s="158"/>
      <c r="Q1019" s="158"/>
      <c r="R1019" s="158"/>
      <c r="S1019" s="158"/>
      <c r="T1019" s="158"/>
      <c r="U1019" s="158"/>
      <c r="V1019" s="158"/>
      <c r="W1019" s="158"/>
      <c r="X1019" s="158"/>
      <c r="Y1019" s="158"/>
      <c r="Z1019" s="158"/>
      <c r="AA1019" s="158"/>
      <c r="AB1019" s="158"/>
      <c r="AC1019" s="158"/>
      <c r="AD1019" s="158"/>
      <c r="AE1019" s="158"/>
      <c r="AF1019" s="158"/>
      <c r="AG1019" s="158"/>
      <c r="AH1019" s="158"/>
      <c r="AI1019" s="158"/>
      <c r="AJ1019" s="158"/>
      <c r="AK1019" s="158"/>
      <c r="AL1019" s="158"/>
    </row>
    <row r="1020" spans="1:38" ht="20.25" customHeight="1">
      <c r="A1020" s="158"/>
      <c r="B1020" s="158"/>
      <c r="C1020" s="158"/>
      <c r="D1020" s="158"/>
      <c r="E1020" s="158"/>
      <c r="F1020" s="158"/>
      <c r="G1020" s="158"/>
      <c r="H1020" s="158"/>
      <c r="I1020" s="158"/>
      <c r="J1020" s="158"/>
      <c r="K1020" s="158"/>
      <c r="L1020" s="158"/>
      <c r="M1020" s="158"/>
      <c r="N1020" s="158"/>
      <c r="O1020" s="158"/>
      <c r="P1020" s="158"/>
      <c r="Q1020" s="158"/>
      <c r="R1020" s="158"/>
      <c r="S1020" s="158"/>
      <c r="T1020" s="158"/>
      <c r="U1020" s="158"/>
      <c r="V1020" s="158"/>
      <c r="W1020" s="158"/>
      <c r="X1020" s="158"/>
      <c r="Y1020" s="158"/>
      <c r="Z1020" s="158"/>
      <c r="AA1020" s="158"/>
      <c r="AB1020" s="158"/>
      <c r="AC1020" s="158"/>
      <c r="AD1020" s="158"/>
      <c r="AE1020" s="158"/>
      <c r="AF1020" s="158"/>
      <c r="AG1020" s="158"/>
      <c r="AH1020" s="158"/>
      <c r="AI1020" s="158"/>
      <c r="AJ1020" s="158"/>
      <c r="AK1020" s="158"/>
      <c r="AL1020" s="158"/>
    </row>
    <row r="1021" spans="1:38" ht="20.25" customHeight="1">
      <c r="A1021" s="158"/>
      <c r="B1021" s="158"/>
      <c r="C1021" s="158"/>
      <c r="D1021" s="158"/>
      <c r="E1021" s="158"/>
      <c r="F1021" s="158"/>
      <c r="G1021" s="158"/>
      <c r="H1021" s="158"/>
      <c r="I1021" s="158"/>
      <c r="J1021" s="158"/>
      <c r="K1021" s="158"/>
      <c r="L1021" s="158"/>
      <c r="M1021" s="158"/>
      <c r="N1021" s="158"/>
      <c r="O1021" s="158"/>
      <c r="P1021" s="158"/>
      <c r="Q1021" s="158"/>
      <c r="R1021" s="158"/>
      <c r="S1021" s="158"/>
      <c r="T1021" s="158"/>
      <c r="U1021" s="158"/>
      <c r="V1021" s="158"/>
      <c r="W1021" s="158"/>
      <c r="X1021" s="158"/>
      <c r="Y1021" s="158"/>
      <c r="Z1021" s="158"/>
      <c r="AA1021" s="158"/>
      <c r="AB1021" s="158"/>
      <c r="AC1021" s="158"/>
      <c r="AD1021" s="158"/>
      <c r="AE1021" s="158"/>
      <c r="AF1021" s="158"/>
      <c r="AG1021" s="158"/>
      <c r="AH1021" s="158"/>
      <c r="AI1021" s="158"/>
      <c r="AJ1021" s="158"/>
      <c r="AK1021" s="158"/>
      <c r="AL1021" s="158"/>
    </row>
    <row r="1022" spans="1:38" ht="20.25" customHeight="1">
      <c r="A1022" s="158"/>
      <c r="B1022" s="158"/>
      <c r="C1022" s="158"/>
      <c r="D1022" s="158"/>
      <c r="E1022" s="158"/>
      <c r="F1022" s="158"/>
      <c r="G1022" s="158"/>
      <c r="H1022" s="158"/>
      <c r="I1022" s="158"/>
      <c r="J1022" s="158"/>
      <c r="K1022" s="158"/>
      <c r="L1022" s="158"/>
      <c r="M1022" s="158"/>
      <c r="N1022" s="158"/>
      <c r="O1022" s="158"/>
      <c r="P1022" s="158"/>
      <c r="Q1022" s="158"/>
      <c r="R1022" s="158"/>
      <c r="S1022" s="158"/>
      <c r="T1022" s="158"/>
      <c r="U1022" s="158"/>
      <c r="V1022" s="158"/>
      <c r="W1022" s="158"/>
      <c r="X1022" s="158"/>
      <c r="Y1022" s="158"/>
      <c r="Z1022" s="158"/>
      <c r="AA1022" s="158"/>
      <c r="AB1022" s="158"/>
      <c r="AC1022" s="158"/>
      <c r="AD1022" s="158"/>
      <c r="AE1022" s="158"/>
      <c r="AF1022" s="158"/>
      <c r="AG1022" s="158"/>
      <c r="AH1022" s="158"/>
      <c r="AI1022" s="158"/>
      <c r="AJ1022" s="158"/>
      <c r="AK1022" s="158"/>
      <c r="AL1022" s="158"/>
    </row>
    <row r="1023" spans="1:38" ht="20.25" customHeight="1">
      <c r="A1023" s="158"/>
      <c r="B1023" s="158"/>
      <c r="C1023" s="158"/>
      <c r="D1023" s="158"/>
      <c r="E1023" s="158"/>
      <c r="F1023" s="158"/>
      <c r="G1023" s="158"/>
      <c r="H1023" s="158"/>
      <c r="I1023" s="158"/>
      <c r="J1023" s="158"/>
      <c r="K1023" s="158"/>
      <c r="L1023" s="158"/>
      <c r="M1023" s="158"/>
      <c r="N1023" s="158"/>
      <c r="O1023" s="158"/>
      <c r="P1023" s="158"/>
      <c r="Q1023" s="158"/>
      <c r="R1023" s="158"/>
      <c r="S1023" s="158"/>
      <c r="T1023" s="158"/>
      <c r="U1023" s="158"/>
      <c r="V1023" s="158"/>
      <c r="W1023" s="158"/>
      <c r="X1023" s="158"/>
      <c r="Y1023" s="158"/>
      <c r="Z1023" s="158"/>
      <c r="AA1023" s="158"/>
      <c r="AB1023" s="158"/>
      <c r="AC1023" s="158"/>
      <c r="AD1023" s="158"/>
      <c r="AE1023" s="158"/>
      <c r="AF1023" s="158"/>
      <c r="AG1023" s="158"/>
      <c r="AH1023" s="158"/>
      <c r="AI1023" s="158"/>
      <c r="AJ1023" s="158"/>
      <c r="AK1023" s="158"/>
      <c r="AL1023" s="158"/>
    </row>
    <row r="1024" spans="1:38" ht="20.25" customHeight="1">
      <c r="A1024" s="158"/>
      <c r="B1024" s="158"/>
      <c r="C1024" s="158"/>
      <c r="D1024" s="158"/>
      <c r="E1024" s="158"/>
      <c r="F1024" s="158"/>
      <c r="G1024" s="158"/>
      <c r="H1024" s="158"/>
      <c r="I1024" s="158"/>
      <c r="J1024" s="158"/>
      <c r="K1024" s="158"/>
      <c r="L1024" s="158"/>
      <c r="M1024" s="158"/>
      <c r="N1024" s="158"/>
      <c r="O1024" s="158"/>
      <c r="P1024" s="158"/>
      <c r="Q1024" s="158"/>
      <c r="R1024" s="158"/>
      <c r="S1024" s="158"/>
      <c r="T1024" s="158"/>
      <c r="U1024" s="158"/>
      <c r="V1024" s="158"/>
      <c r="W1024" s="158"/>
      <c r="X1024" s="158"/>
      <c r="Y1024" s="158"/>
      <c r="Z1024" s="158"/>
      <c r="AA1024" s="158"/>
      <c r="AB1024" s="158"/>
      <c r="AC1024" s="158"/>
      <c r="AD1024" s="158"/>
      <c r="AE1024" s="158"/>
      <c r="AF1024" s="158"/>
      <c r="AG1024" s="158"/>
      <c r="AH1024" s="158"/>
      <c r="AI1024" s="158"/>
      <c r="AJ1024" s="158"/>
      <c r="AK1024" s="158"/>
      <c r="AL1024" s="158"/>
    </row>
    <row r="1025" spans="1:38" ht="20.25" customHeight="1">
      <c r="A1025" s="158"/>
      <c r="B1025" s="158"/>
      <c r="C1025" s="158"/>
      <c r="D1025" s="158"/>
      <c r="E1025" s="158"/>
      <c r="F1025" s="158"/>
      <c r="G1025" s="158"/>
      <c r="H1025" s="158"/>
      <c r="I1025" s="158"/>
      <c r="J1025" s="158"/>
      <c r="K1025" s="158"/>
      <c r="L1025" s="158"/>
      <c r="M1025" s="158"/>
      <c r="N1025" s="158"/>
      <c r="O1025" s="158"/>
      <c r="P1025" s="158"/>
      <c r="Q1025" s="158"/>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row>
    <row r="1026" spans="1:38" ht="20.25" customHeight="1">
      <c r="A1026" s="158"/>
      <c r="B1026" s="158"/>
      <c r="C1026" s="158"/>
      <c r="D1026" s="158"/>
      <c r="E1026" s="158"/>
      <c r="F1026" s="158"/>
      <c r="G1026" s="158"/>
      <c r="H1026" s="158"/>
      <c r="I1026" s="158"/>
      <c r="J1026" s="158"/>
      <c r="K1026" s="158"/>
      <c r="L1026" s="158"/>
      <c r="M1026" s="158"/>
      <c r="N1026" s="158"/>
      <c r="O1026" s="158"/>
      <c r="P1026" s="158"/>
      <c r="Q1026" s="158"/>
      <c r="R1026" s="158"/>
      <c r="S1026" s="158"/>
      <c r="T1026" s="158"/>
      <c r="U1026" s="158"/>
      <c r="V1026" s="158"/>
      <c r="W1026" s="158"/>
      <c r="X1026" s="158"/>
      <c r="Y1026" s="158"/>
      <c r="Z1026" s="158"/>
      <c r="AA1026" s="158"/>
      <c r="AB1026" s="158"/>
      <c r="AC1026" s="158"/>
      <c r="AD1026" s="158"/>
      <c r="AE1026" s="158"/>
      <c r="AF1026" s="158"/>
      <c r="AG1026" s="158"/>
      <c r="AH1026" s="158"/>
      <c r="AI1026" s="158"/>
      <c r="AJ1026" s="158"/>
      <c r="AK1026" s="158"/>
      <c r="AL1026" s="158"/>
    </row>
    <row r="1027" spans="1:38" ht="20.25" customHeight="1">
      <c r="A1027" s="158"/>
      <c r="B1027" s="158"/>
      <c r="C1027" s="158"/>
      <c r="D1027" s="158"/>
      <c r="E1027" s="158"/>
      <c r="F1027" s="158"/>
      <c r="G1027" s="158"/>
      <c r="H1027" s="158"/>
      <c r="I1027" s="158"/>
      <c r="J1027" s="158"/>
      <c r="K1027" s="158"/>
      <c r="L1027" s="158"/>
      <c r="M1027" s="158"/>
      <c r="N1027" s="158"/>
      <c r="O1027" s="158"/>
      <c r="P1027" s="158"/>
      <c r="Q1027" s="158"/>
      <c r="R1027" s="158"/>
      <c r="S1027" s="158"/>
      <c r="T1027" s="158"/>
      <c r="U1027" s="158"/>
      <c r="V1027" s="158"/>
      <c r="W1027" s="158"/>
      <c r="X1027" s="158"/>
      <c r="Y1027" s="158"/>
      <c r="Z1027" s="158"/>
      <c r="AA1027" s="158"/>
      <c r="AB1027" s="158"/>
      <c r="AC1027" s="158"/>
      <c r="AD1027" s="158"/>
      <c r="AE1027" s="158"/>
      <c r="AF1027" s="158"/>
      <c r="AG1027" s="158"/>
      <c r="AH1027" s="158"/>
      <c r="AI1027" s="158"/>
      <c r="AJ1027" s="158"/>
      <c r="AK1027" s="158"/>
      <c r="AL1027" s="158"/>
    </row>
    <row r="1028" spans="1:38" ht="20.25" customHeight="1">
      <c r="A1028" s="158"/>
      <c r="B1028" s="158"/>
      <c r="C1028" s="158"/>
      <c r="D1028" s="158"/>
      <c r="E1028" s="158"/>
      <c r="F1028" s="158"/>
      <c r="G1028" s="158"/>
      <c r="H1028" s="158"/>
      <c r="I1028" s="158"/>
      <c r="J1028" s="158"/>
      <c r="K1028" s="158"/>
      <c r="L1028" s="158"/>
      <c r="M1028" s="158"/>
      <c r="N1028" s="158"/>
      <c r="O1028" s="158"/>
      <c r="P1028" s="158"/>
      <c r="Q1028" s="158"/>
      <c r="R1028" s="158"/>
      <c r="S1028" s="158"/>
      <c r="T1028" s="158"/>
      <c r="U1028" s="158"/>
      <c r="V1028" s="158"/>
      <c r="W1028" s="158"/>
      <c r="X1028" s="158"/>
      <c r="Y1028" s="158"/>
      <c r="Z1028" s="158"/>
      <c r="AA1028" s="158"/>
      <c r="AB1028" s="158"/>
      <c r="AC1028" s="158"/>
      <c r="AD1028" s="158"/>
      <c r="AE1028" s="158"/>
      <c r="AF1028" s="158"/>
      <c r="AG1028" s="158"/>
      <c r="AH1028" s="158"/>
      <c r="AI1028" s="158"/>
      <c r="AJ1028" s="158"/>
      <c r="AK1028" s="158"/>
      <c r="AL1028" s="158"/>
    </row>
    <row r="1029" spans="1:38" ht="20.25" customHeight="1">
      <c r="A1029" s="158"/>
      <c r="B1029" s="158"/>
      <c r="C1029" s="158"/>
      <c r="D1029" s="158"/>
      <c r="E1029" s="158"/>
      <c r="F1029" s="158"/>
      <c r="G1029" s="158"/>
      <c r="H1029" s="158"/>
      <c r="I1029" s="158"/>
      <c r="J1029" s="158"/>
      <c r="K1029" s="158"/>
      <c r="L1029" s="158"/>
      <c r="M1029" s="158"/>
      <c r="N1029" s="158"/>
      <c r="O1029" s="158"/>
      <c r="P1029" s="158"/>
      <c r="Q1029" s="158"/>
      <c r="R1029" s="158"/>
      <c r="S1029" s="158"/>
      <c r="T1029" s="158"/>
      <c r="U1029" s="158"/>
      <c r="V1029" s="158"/>
      <c r="W1029" s="158"/>
      <c r="X1029" s="158"/>
      <c r="Y1029" s="158"/>
      <c r="Z1029" s="158"/>
      <c r="AA1029" s="158"/>
      <c r="AB1029" s="158"/>
      <c r="AC1029" s="158"/>
      <c r="AD1029" s="158"/>
      <c r="AE1029" s="158"/>
      <c r="AF1029" s="158"/>
      <c r="AG1029" s="158"/>
      <c r="AH1029" s="158"/>
      <c r="AI1029" s="158"/>
      <c r="AJ1029" s="158"/>
      <c r="AK1029" s="158"/>
      <c r="AL1029" s="158"/>
    </row>
    <row r="1030" spans="1:38" ht="20.25" customHeight="1">
      <c r="A1030" s="160"/>
      <c r="B1030" s="160"/>
      <c r="C1030" s="160"/>
      <c r="D1030" s="160"/>
      <c r="E1030" s="160"/>
      <c r="F1030" s="160"/>
      <c r="G1030" s="160"/>
      <c r="H1030" s="160"/>
      <c r="I1030" s="160"/>
      <c r="J1030" s="160"/>
      <c r="K1030" s="160"/>
      <c r="L1030" s="160"/>
      <c r="M1030" s="160"/>
      <c r="N1030" s="160"/>
      <c r="O1030" s="160"/>
      <c r="P1030" s="160"/>
      <c r="Q1030" s="160"/>
      <c r="R1030" s="160"/>
      <c r="S1030" s="160"/>
      <c r="T1030" s="160"/>
      <c r="U1030" s="160"/>
      <c r="V1030" s="160"/>
      <c r="W1030" s="160"/>
      <c r="X1030" s="160"/>
      <c r="Y1030" s="160"/>
      <c r="Z1030" s="160"/>
      <c r="AA1030" s="160"/>
      <c r="AB1030" s="160"/>
      <c r="AC1030" s="160"/>
      <c r="AD1030" s="160"/>
      <c r="AE1030" s="160"/>
      <c r="AF1030" s="160"/>
      <c r="AG1030" s="160"/>
      <c r="AH1030" s="160"/>
      <c r="AI1030" s="160"/>
      <c r="AJ1030" s="160"/>
      <c r="AK1030" s="160"/>
      <c r="AL1030" s="160"/>
    </row>
    <row r="1031" spans="1:38" ht="20.25" customHeight="1">
      <c r="A1031" s="160"/>
      <c r="B1031" s="160"/>
      <c r="C1031" s="160"/>
      <c r="D1031" s="160"/>
      <c r="E1031" s="160"/>
      <c r="F1031" s="160"/>
      <c r="G1031" s="160"/>
      <c r="H1031" s="160"/>
      <c r="I1031" s="160"/>
      <c r="J1031" s="160"/>
      <c r="K1031" s="160"/>
      <c r="L1031" s="160"/>
      <c r="M1031" s="160"/>
      <c r="N1031" s="160"/>
      <c r="O1031" s="160"/>
      <c r="P1031" s="160"/>
      <c r="Q1031" s="160"/>
      <c r="R1031" s="160"/>
      <c r="S1031" s="160"/>
      <c r="T1031" s="160"/>
      <c r="U1031" s="160"/>
      <c r="V1031" s="160"/>
      <c r="W1031" s="160"/>
      <c r="X1031" s="160"/>
      <c r="Y1031" s="160"/>
      <c r="Z1031" s="160"/>
      <c r="AA1031" s="160"/>
      <c r="AB1031" s="160"/>
      <c r="AC1031" s="160"/>
      <c r="AD1031" s="160"/>
      <c r="AE1031" s="160"/>
      <c r="AF1031" s="160"/>
      <c r="AG1031" s="160"/>
      <c r="AH1031" s="160"/>
      <c r="AI1031" s="160"/>
      <c r="AJ1031" s="160"/>
      <c r="AK1031" s="160"/>
      <c r="AL1031" s="160"/>
    </row>
    <row r="1032" spans="1:38" ht="20.25" customHeight="1">
      <c r="A1032" s="160"/>
      <c r="B1032" s="160"/>
      <c r="C1032" s="160"/>
      <c r="D1032" s="160"/>
      <c r="E1032" s="160"/>
      <c r="F1032" s="160"/>
      <c r="G1032" s="160"/>
      <c r="H1032" s="160"/>
      <c r="I1032" s="160"/>
      <c r="J1032" s="160"/>
      <c r="K1032" s="160"/>
      <c r="L1032" s="160"/>
      <c r="M1032" s="160"/>
      <c r="N1032" s="160"/>
      <c r="O1032" s="160"/>
      <c r="P1032" s="160"/>
      <c r="Q1032" s="160"/>
      <c r="R1032" s="160"/>
      <c r="S1032" s="160"/>
      <c r="T1032" s="160"/>
      <c r="U1032" s="160"/>
      <c r="V1032" s="160"/>
      <c r="W1032" s="160"/>
      <c r="X1032" s="160"/>
      <c r="Y1032" s="160"/>
      <c r="Z1032" s="160"/>
      <c r="AA1032" s="160"/>
      <c r="AB1032" s="160"/>
      <c r="AC1032" s="160"/>
      <c r="AD1032" s="160"/>
      <c r="AE1032" s="160"/>
      <c r="AF1032" s="160"/>
      <c r="AG1032" s="160"/>
      <c r="AH1032" s="160"/>
      <c r="AI1032" s="160"/>
      <c r="AJ1032" s="160"/>
      <c r="AK1032" s="160"/>
      <c r="AL1032" s="160"/>
    </row>
    <row r="1033" spans="1:38" ht="20.25" customHeight="1">
      <c r="A1033" s="160"/>
      <c r="B1033" s="160"/>
      <c r="C1033" s="160"/>
      <c r="D1033" s="160"/>
      <c r="E1033" s="160"/>
      <c r="F1033" s="160"/>
      <c r="G1033" s="160"/>
      <c r="H1033" s="160"/>
      <c r="I1033" s="160"/>
      <c r="J1033" s="160"/>
      <c r="K1033" s="160"/>
      <c r="L1033" s="160"/>
      <c r="M1033" s="160"/>
      <c r="N1033" s="160"/>
      <c r="O1033" s="160"/>
      <c r="P1033" s="160"/>
      <c r="Q1033" s="160"/>
      <c r="R1033" s="160"/>
      <c r="S1033" s="160"/>
      <c r="T1033" s="160"/>
      <c r="U1033" s="160"/>
      <c r="V1033" s="160"/>
      <c r="W1033" s="160"/>
      <c r="X1033" s="160"/>
      <c r="Y1033" s="160"/>
      <c r="Z1033" s="160"/>
      <c r="AA1033" s="160"/>
      <c r="AB1033" s="160"/>
      <c r="AC1033" s="160"/>
      <c r="AD1033" s="160"/>
      <c r="AE1033" s="160"/>
      <c r="AF1033" s="160"/>
      <c r="AG1033" s="160"/>
      <c r="AH1033" s="160"/>
      <c r="AI1033" s="160"/>
      <c r="AJ1033" s="160"/>
      <c r="AK1033" s="160"/>
      <c r="AL1033" s="160"/>
    </row>
    <row r="1034" spans="1:38" ht="20.25" customHeight="1">
      <c r="A1034" s="160"/>
      <c r="B1034" s="160"/>
      <c r="C1034" s="160"/>
      <c r="D1034" s="160"/>
      <c r="E1034" s="160"/>
      <c r="F1034" s="160"/>
      <c r="G1034" s="160"/>
      <c r="H1034" s="160"/>
      <c r="I1034" s="160"/>
      <c r="J1034" s="160"/>
      <c r="K1034" s="160"/>
      <c r="L1034" s="160"/>
      <c r="M1034" s="160"/>
      <c r="N1034" s="160"/>
      <c r="O1034" s="160"/>
      <c r="P1034" s="160"/>
      <c r="Q1034" s="160"/>
      <c r="R1034" s="160"/>
      <c r="S1034" s="160"/>
      <c r="T1034" s="160"/>
      <c r="U1034" s="160"/>
      <c r="V1034" s="160"/>
      <c r="W1034" s="160"/>
      <c r="X1034" s="160"/>
      <c r="Y1034" s="160"/>
      <c r="Z1034" s="160"/>
      <c r="AA1034" s="160"/>
      <c r="AB1034" s="160"/>
      <c r="AC1034" s="160"/>
      <c r="AD1034" s="160"/>
      <c r="AE1034" s="160"/>
      <c r="AF1034" s="160"/>
      <c r="AG1034" s="160"/>
      <c r="AH1034" s="160"/>
      <c r="AI1034" s="160"/>
      <c r="AJ1034" s="160"/>
      <c r="AK1034" s="160"/>
      <c r="AL1034" s="160"/>
    </row>
    <row r="1035" spans="1:38" ht="20.25" customHeight="1">
      <c r="A1035" s="160"/>
      <c r="B1035" s="160"/>
      <c r="C1035" s="160"/>
      <c r="D1035" s="160"/>
      <c r="E1035" s="160"/>
      <c r="F1035" s="160"/>
      <c r="G1035" s="160"/>
      <c r="H1035" s="160"/>
      <c r="I1035" s="160"/>
      <c r="J1035" s="160"/>
      <c r="K1035" s="160"/>
      <c r="L1035" s="160"/>
      <c r="M1035" s="160"/>
      <c r="N1035" s="160"/>
      <c r="O1035" s="160"/>
      <c r="P1035" s="160"/>
      <c r="Q1035" s="160"/>
      <c r="R1035" s="160"/>
      <c r="S1035" s="160"/>
      <c r="T1035" s="160"/>
      <c r="U1035" s="160"/>
      <c r="V1035" s="160"/>
      <c r="W1035" s="160"/>
      <c r="X1035" s="160"/>
      <c r="Y1035" s="160"/>
      <c r="Z1035" s="160"/>
      <c r="AA1035" s="160"/>
      <c r="AB1035" s="160"/>
      <c r="AC1035" s="160"/>
      <c r="AD1035" s="160"/>
      <c r="AE1035" s="160"/>
      <c r="AF1035" s="160"/>
      <c r="AG1035" s="160"/>
      <c r="AH1035" s="160"/>
      <c r="AI1035" s="160"/>
      <c r="AJ1035" s="160"/>
      <c r="AK1035" s="160"/>
      <c r="AL1035" s="160"/>
    </row>
    <row r="1036" spans="1:38" ht="20.25" customHeight="1">
      <c r="A1036" s="160"/>
      <c r="B1036" s="160"/>
      <c r="C1036" s="160"/>
      <c r="D1036" s="160"/>
      <c r="E1036" s="160"/>
      <c r="F1036" s="160"/>
      <c r="G1036" s="160"/>
      <c r="H1036" s="160"/>
      <c r="I1036" s="160"/>
      <c r="J1036" s="160"/>
      <c r="K1036" s="160"/>
      <c r="L1036" s="160"/>
      <c r="M1036" s="160"/>
      <c r="N1036" s="160"/>
      <c r="O1036" s="160"/>
      <c r="P1036" s="160"/>
      <c r="Q1036" s="160"/>
      <c r="R1036" s="160"/>
      <c r="S1036" s="160"/>
      <c r="T1036" s="160"/>
      <c r="U1036" s="160"/>
      <c r="V1036" s="160"/>
      <c r="W1036" s="160"/>
      <c r="X1036" s="160"/>
      <c r="Y1036" s="160"/>
      <c r="Z1036" s="160"/>
      <c r="AA1036" s="160"/>
      <c r="AB1036" s="160"/>
      <c r="AC1036" s="160"/>
      <c r="AD1036" s="160"/>
      <c r="AE1036" s="160"/>
      <c r="AF1036" s="160"/>
      <c r="AG1036" s="160"/>
      <c r="AH1036" s="160"/>
      <c r="AI1036" s="160"/>
      <c r="AJ1036" s="160"/>
      <c r="AK1036" s="160"/>
      <c r="AL1036" s="160"/>
    </row>
    <row r="1037" spans="1:38" ht="20.25" customHeight="1">
      <c r="A1037" s="160"/>
      <c r="B1037" s="160"/>
      <c r="C1037" s="160"/>
      <c r="D1037" s="160"/>
      <c r="E1037" s="160"/>
      <c r="F1037" s="160"/>
      <c r="G1037" s="160"/>
      <c r="H1037" s="160"/>
      <c r="I1037" s="160"/>
      <c r="J1037" s="160"/>
      <c r="K1037" s="160"/>
      <c r="L1037" s="160"/>
      <c r="M1037" s="160"/>
      <c r="N1037" s="160"/>
      <c r="O1037" s="160"/>
      <c r="P1037" s="160"/>
      <c r="Q1037" s="160"/>
      <c r="R1037" s="160"/>
      <c r="S1037" s="160"/>
      <c r="T1037" s="160"/>
      <c r="U1037" s="160"/>
      <c r="V1037" s="160"/>
      <c r="W1037" s="160"/>
      <c r="X1037" s="160"/>
      <c r="Y1037" s="160"/>
      <c r="Z1037" s="160"/>
      <c r="AA1037" s="160"/>
      <c r="AB1037" s="160"/>
      <c r="AC1037" s="160"/>
      <c r="AD1037" s="160"/>
      <c r="AE1037" s="160"/>
      <c r="AF1037" s="160"/>
      <c r="AG1037" s="160"/>
      <c r="AH1037" s="160"/>
      <c r="AI1037" s="160"/>
      <c r="AJ1037" s="160"/>
      <c r="AK1037" s="160"/>
      <c r="AL1037" s="160"/>
    </row>
    <row r="1038" spans="1:38" ht="20.25" customHeight="1">
      <c r="A1038" s="160"/>
      <c r="B1038" s="160"/>
      <c r="C1038" s="160"/>
      <c r="D1038" s="160"/>
      <c r="E1038" s="160"/>
      <c r="F1038" s="160"/>
      <c r="G1038" s="160"/>
      <c r="H1038" s="160"/>
      <c r="I1038" s="160"/>
      <c r="J1038" s="160"/>
      <c r="K1038" s="160"/>
      <c r="L1038" s="160"/>
      <c r="M1038" s="160"/>
      <c r="N1038" s="160"/>
      <c r="O1038" s="160"/>
      <c r="P1038" s="160"/>
      <c r="Q1038" s="160"/>
      <c r="R1038" s="160"/>
      <c r="S1038" s="160"/>
      <c r="T1038" s="160"/>
      <c r="U1038" s="160"/>
      <c r="V1038" s="160"/>
      <c r="W1038" s="160"/>
      <c r="X1038" s="160"/>
      <c r="Y1038" s="160"/>
      <c r="Z1038" s="160"/>
      <c r="AA1038" s="160"/>
      <c r="AB1038" s="160"/>
      <c r="AC1038" s="160"/>
      <c r="AD1038" s="160"/>
      <c r="AE1038" s="160"/>
      <c r="AF1038" s="160"/>
      <c r="AG1038" s="160"/>
      <c r="AH1038" s="160"/>
      <c r="AI1038" s="160"/>
      <c r="AJ1038" s="160"/>
      <c r="AK1038" s="160"/>
      <c r="AL1038" s="160"/>
    </row>
    <row r="1039" spans="1:38" ht="20.25" customHeight="1">
      <c r="A1039" s="160"/>
      <c r="B1039" s="160"/>
      <c r="C1039" s="160"/>
      <c r="D1039" s="160"/>
      <c r="E1039" s="160"/>
      <c r="F1039" s="160"/>
      <c r="G1039" s="160"/>
      <c r="H1039" s="160"/>
      <c r="I1039" s="160"/>
      <c r="J1039" s="160"/>
      <c r="K1039" s="160"/>
      <c r="L1039" s="160"/>
      <c r="M1039" s="160"/>
      <c r="N1039" s="160"/>
      <c r="O1039" s="160"/>
      <c r="P1039" s="160"/>
      <c r="Q1039" s="160"/>
      <c r="R1039" s="160"/>
      <c r="S1039" s="160"/>
      <c r="T1039" s="160"/>
      <c r="U1039" s="160"/>
      <c r="V1039" s="160"/>
      <c r="W1039" s="160"/>
      <c r="X1039" s="160"/>
      <c r="Y1039" s="160"/>
      <c r="Z1039" s="160"/>
      <c r="AA1039" s="160"/>
      <c r="AB1039" s="160"/>
      <c r="AC1039" s="160"/>
      <c r="AD1039" s="160"/>
      <c r="AE1039" s="160"/>
      <c r="AF1039" s="160"/>
      <c r="AG1039" s="160"/>
      <c r="AH1039" s="160"/>
      <c r="AI1039" s="160"/>
      <c r="AJ1039" s="160"/>
      <c r="AK1039" s="160"/>
      <c r="AL1039" s="160"/>
    </row>
    <row r="1040" spans="1:38" ht="20.25" customHeight="1">
      <c r="A1040" s="160"/>
      <c r="B1040" s="160"/>
      <c r="C1040" s="160"/>
      <c r="D1040" s="160"/>
      <c r="E1040" s="160"/>
      <c r="F1040" s="160"/>
      <c r="G1040" s="160"/>
      <c r="H1040" s="160"/>
      <c r="I1040" s="160"/>
      <c r="J1040" s="160"/>
      <c r="K1040" s="160"/>
      <c r="L1040" s="160"/>
      <c r="M1040" s="160"/>
      <c r="N1040" s="160"/>
      <c r="O1040" s="160"/>
      <c r="P1040" s="160"/>
      <c r="Q1040" s="160"/>
      <c r="R1040" s="160"/>
      <c r="S1040" s="160"/>
      <c r="T1040" s="160"/>
      <c r="U1040" s="160"/>
      <c r="V1040" s="160"/>
      <c r="W1040" s="160"/>
      <c r="X1040" s="160"/>
      <c r="Y1040" s="160"/>
      <c r="Z1040" s="160"/>
      <c r="AA1040" s="160"/>
      <c r="AB1040" s="160"/>
      <c r="AC1040" s="160"/>
      <c r="AD1040" s="160"/>
      <c r="AE1040" s="160"/>
      <c r="AF1040" s="160"/>
      <c r="AG1040" s="160"/>
      <c r="AH1040" s="160"/>
      <c r="AI1040" s="160"/>
      <c r="AJ1040" s="160"/>
      <c r="AK1040" s="160"/>
      <c r="AL1040" s="160"/>
    </row>
    <row r="1041" spans="1:38" ht="20.25" customHeight="1">
      <c r="A1041" s="160"/>
      <c r="B1041" s="160"/>
      <c r="C1041" s="160"/>
      <c r="D1041" s="160"/>
      <c r="E1041" s="160"/>
      <c r="F1041" s="160"/>
      <c r="G1041" s="160"/>
      <c r="H1041" s="160"/>
      <c r="I1041" s="160"/>
      <c r="J1041" s="160"/>
      <c r="K1041" s="160"/>
      <c r="L1041" s="160"/>
      <c r="M1041" s="160"/>
      <c r="N1041" s="160"/>
      <c r="O1041" s="160"/>
      <c r="P1041" s="160"/>
      <c r="Q1041" s="160"/>
      <c r="R1041" s="160"/>
      <c r="S1041" s="160"/>
      <c r="T1041" s="160"/>
      <c r="U1041" s="160"/>
      <c r="V1041" s="160"/>
      <c r="W1041" s="160"/>
      <c r="X1041" s="160"/>
      <c r="Y1041" s="160"/>
      <c r="Z1041" s="160"/>
      <c r="AA1041" s="160"/>
      <c r="AB1041" s="160"/>
      <c r="AC1041" s="160"/>
      <c r="AD1041" s="160"/>
      <c r="AE1041" s="160"/>
      <c r="AF1041" s="160"/>
      <c r="AG1041" s="160"/>
      <c r="AH1041" s="160"/>
      <c r="AI1041" s="160"/>
      <c r="AJ1041" s="160"/>
      <c r="AK1041" s="160"/>
      <c r="AL1041" s="160"/>
    </row>
    <row r="1042" spans="1:38" ht="20.25" customHeight="1">
      <c r="A1042" s="160"/>
      <c r="B1042" s="160"/>
      <c r="C1042" s="160"/>
      <c r="D1042" s="160"/>
      <c r="E1042" s="160"/>
      <c r="F1042" s="160"/>
      <c r="G1042" s="160"/>
      <c r="H1042" s="160"/>
      <c r="I1042" s="160"/>
      <c r="J1042" s="160"/>
      <c r="K1042" s="160"/>
      <c r="L1042" s="160"/>
      <c r="M1042" s="160"/>
      <c r="N1042" s="160"/>
      <c r="O1042" s="160"/>
      <c r="P1042" s="160"/>
      <c r="Q1042" s="160"/>
      <c r="R1042" s="160"/>
      <c r="S1042" s="160"/>
      <c r="T1042" s="160"/>
      <c r="U1042" s="160"/>
      <c r="V1042" s="160"/>
      <c r="W1042" s="160"/>
      <c r="X1042" s="160"/>
      <c r="Y1042" s="160"/>
      <c r="Z1042" s="160"/>
      <c r="AA1042" s="160"/>
      <c r="AB1042" s="160"/>
      <c r="AC1042" s="160"/>
      <c r="AD1042" s="160"/>
      <c r="AE1042" s="160"/>
      <c r="AF1042" s="160"/>
      <c r="AG1042" s="160"/>
      <c r="AH1042" s="160"/>
      <c r="AI1042" s="160"/>
      <c r="AJ1042" s="160"/>
      <c r="AK1042" s="160"/>
      <c r="AL1042" s="160"/>
    </row>
    <row r="1043" spans="1:38" ht="20.25" customHeight="1">
      <c r="A1043" s="160"/>
      <c r="B1043" s="160"/>
      <c r="C1043" s="160"/>
      <c r="D1043" s="160"/>
      <c r="E1043" s="160"/>
      <c r="F1043" s="160"/>
      <c r="G1043" s="160"/>
      <c r="H1043" s="160"/>
      <c r="I1043" s="160"/>
      <c r="J1043" s="160"/>
      <c r="K1043" s="160"/>
      <c r="L1043" s="160"/>
      <c r="M1043" s="160"/>
      <c r="N1043" s="160"/>
      <c r="O1043" s="160"/>
      <c r="P1043" s="160"/>
      <c r="Q1043" s="160"/>
      <c r="R1043" s="160"/>
      <c r="S1043" s="160"/>
      <c r="T1043" s="160"/>
      <c r="U1043" s="160"/>
      <c r="V1043" s="160"/>
      <c r="W1043" s="160"/>
      <c r="X1043" s="160"/>
      <c r="Y1043" s="160"/>
      <c r="Z1043" s="160"/>
      <c r="AA1043" s="160"/>
      <c r="AB1043" s="160"/>
      <c r="AC1043" s="160"/>
      <c r="AD1043" s="160"/>
      <c r="AE1043" s="160"/>
      <c r="AF1043" s="160"/>
      <c r="AG1043" s="160"/>
      <c r="AH1043" s="160"/>
      <c r="AI1043" s="160"/>
      <c r="AJ1043" s="160"/>
      <c r="AK1043" s="160"/>
      <c r="AL1043" s="160"/>
    </row>
    <row r="1044" spans="1:38" ht="20.25" customHeight="1">
      <c r="A1044" s="160"/>
      <c r="B1044" s="160"/>
      <c r="C1044" s="160"/>
      <c r="D1044" s="160"/>
      <c r="E1044" s="160"/>
      <c r="F1044" s="160"/>
      <c r="G1044" s="160"/>
      <c r="H1044" s="160"/>
      <c r="I1044" s="160"/>
      <c r="J1044" s="160"/>
      <c r="K1044" s="160"/>
      <c r="L1044" s="160"/>
      <c r="M1044" s="160"/>
      <c r="N1044" s="160"/>
      <c r="O1044" s="160"/>
      <c r="P1044" s="160"/>
      <c r="Q1044" s="160"/>
      <c r="R1044" s="160"/>
      <c r="S1044" s="160"/>
      <c r="T1044" s="160"/>
      <c r="U1044" s="160"/>
      <c r="V1044" s="160"/>
      <c r="W1044" s="160"/>
      <c r="X1044" s="160"/>
      <c r="Y1044" s="160"/>
      <c r="Z1044" s="160"/>
      <c r="AA1044" s="160"/>
      <c r="AB1044" s="160"/>
      <c r="AC1044" s="160"/>
      <c r="AD1044" s="160"/>
      <c r="AE1044" s="160"/>
      <c r="AF1044" s="160"/>
      <c r="AG1044" s="160"/>
      <c r="AH1044" s="160"/>
      <c r="AI1044" s="160"/>
      <c r="AJ1044" s="160"/>
      <c r="AK1044" s="160"/>
      <c r="AL1044" s="160"/>
    </row>
    <row r="1045" spans="1:38" ht="20.25" customHeight="1">
      <c r="A1045" s="160"/>
      <c r="B1045" s="160"/>
      <c r="C1045" s="160"/>
      <c r="D1045" s="160"/>
      <c r="E1045" s="160"/>
      <c r="F1045" s="160"/>
      <c r="G1045" s="160"/>
      <c r="H1045" s="160"/>
      <c r="I1045" s="160"/>
      <c r="J1045" s="160"/>
      <c r="K1045" s="160"/>
      <c r="L1045" s="160"/>
      <c r="M1045" s="160"/>
      <c r="N1045" s="160"/>
      <c r="O1045" s="160"/>
      <c r="P1045" s="160"/>
      <c r="Q1045" s="160"/>
      <c r="R1045" s="160"/>
      <c r="S1045" s="160"/>
      <c r="T1045" s="160"/>
      <c r="U1045" s="160"/>
      <c r="V1045" s="160"/>
      <c r="W1045" s="160"/>
      <c r="X1045" s="160"/>
      <c r="Y1045" s="160"/>
      <c r="Z1045" s="160"/>
      <c r="AA1045" s="160"/>
      <c r="AB1045" s="160"/>
      <c r="AC1045" s="160"/>
      <c r="AD1045" s="160"/>
      <c r="AE1045" s="160"/>
      <c r="AF1045" s="160"/>
      <c r="AG1045" s="160"/>
      <c r="AH1045" s="160"/>
      <c r="AI1045" s="160"/>
      <c r="AJ1045" s="160"/>
      <c r="AK1045" s="160"/>
      <c r="AL1045" s="160"/>
    </row>
    <row r="1046" spans="1:38" ht="20.25" customHeight="1">
      <c r="A1046" s="160"/>
      <c r="B1046" s="160"/>
      <c r="C1046" s="160"/>
      <c r="D1046" s="160"/>
      <c r="E1046" s="160"/>
      <c r="F1046" s="160"/>
      <c r="G1046" s="160"/>
      <c r="H1046" s="160"/>
      <c r="I1046" s="160"/>
      <c r="J1046" s="160"/>
      <c r="K1046" s="160"/>
      <c r="L1046" s="160"/>
      <c r="M1046" s="160"/>
      <c r="N1046" s="160"/>
      <c r="O1046" s="160"/>
      <c r="P1046" s="160"/>
      <c r="Q1046" s="160"/>
      <c r="R1046" s="160"/>
      <c r="S1046" s="160"/>
      <c r="T1046" s="160"/>
      <c r="U1046" s="160"/>
      <c r="V1046" s="160"/>
      <c r="W1046" s="160"/>
      <c r="X1046" s="160"/>
      <c r="Y1046" s="160"/>
      <c r="Z1046" s="160"/>
      <c r="AA1046" s="160"/>
      <c r="AB1046" s="160"/>
      <c r="AC1046" s="160"/>
      <c r="AD1046" s="160"/>
      <c r="AE1046" s="160"/>
      <c r="AF1046" s="160"/>
      <c r="AG1046" s="160"/>
      <c r="AH1046" s="160"/>
      <c r="AI1046" s="160"/>
      <c r="AJ1046" s="160"/>
      <c r="AK1046" s="160"/>
      <c r="AL1046" s="160"/>
    </row>
    <row r="1047" spans="1:38" ht="20.25" customHeight="1">
      <c r="A1047" s="160"/>
      <c r="B1047" s="160"/>
      <c r="C1047" s="160"/>
      <c r="D1047" s="160"/>
      <c r="E1047" s="160"/>
      <c r="F1047" s="160"/>
      <c r="G1047" s="160"/>
      <c r="H1047" s="160"/>
      <c r="I1047" s="160"/>
      <c r="J1047" s="160"/>
      <c r="K1047" s="160"/>
      <c r="L1047" s="160"/>
      <c r="M1047" s="160"/>
      <c r="N1047" s="160"/>
      <c r="O1047" s="160"/>
      <c r="P1047" s="160"/>
      <c r="Q1047" s="160"/>
      <c r="R1047" s="160"/>
      <c r="S1047" s="160"/>
      <c r="T1047" s="160"/>
      <c r="U1047" s="160"/>
      <c r="V1047" s="160"/>
      <c r="W1047" s="160"/>
      <c r="X1047" s="160"/>
      <c r="Y1047" s="160"/>
      <c r="Z1047" s="160"/>
      <c r="AA1047" s="160"/>
      <c r="AB1047" s="160"/>
      <c r="AC1047" s="160"/>
      <c r="AD1047" s="160"/>
      <c r="AE1047" s="160"/>
      <c r="AF1047" s="160"/>
      <c r="AG1047" s="160"/>
      <c r="AH1047" s="160"/>
      <c r="AI1047" s="160"/>
      <c r="AJ1047" s="160"/>
      <c r="AK1047" s="160"/>
      <c r="AL1047" s="160"/>
    </row>
    <row r="1048" spans="1:38" ht="20.25" customHeight="1">
      <c r="A1048" s="160"/>
      <c r="B1048" s="160"/>
      <c r="C1048" s="160"/>
      <c r="D1048" s="160"/>
      <c r="E1048" s="160"/>
      <c r="F1048" s="160"/>
      <c r="G1048" s="160"/>
      <c r="H1048" s="160"/>
      <c r="I1048" s="160"/>
      <c r="J1048" s="160"/>
      <c r="K1048" s="160"/>
      <c r="L1048" s="160"/>
      <c r="M1048" s="160"/>
      <c r="N1048" s="160"/>
      <c r="O1048" s="160"/>
      <c r="P1048" s="160"/>
      <c r="Q1048" s="160"/>
      <c r="R1048" s="160"/>
      <c r="S1048" s="160"/>
      <c r="T1048" s="160"/>
      <c r="U1048" s="160"/>
      <c r="V1048" s="160"/>
      <c r="W1048" s="160"/>
      <c r="X1048" s="160"/>
      <c r="Y1048" s="160"/>
      <c r="Z1048" s="160"/>
      <c r="AA1048" s="160"/>
      <c r="AB1048" s="160"/>
      <c r="AC1048" s="160"/>
      <c r="AD1048" s="160"/>
      <c r="AE1048" s="160"/>
      <c r="AF1048" s="160"/>
      <c r="AG1048" s="160"/>
      <c r="AH1048" s="160"/>
      <c r="AI1048" s="160"/>
      <c r="AJ1048" s="160"/>
      <c r="AK1048" s="160"/>
      <c r="AL1048" s="160"/>
    </row>
    <row r="1049" spans="1:38" ht="20.25" customHeight="1">
      <c r="A1049" s="160"/>
      <c r="B1049" s="160"/>
      <c r="C1049" s="160"/>
      <c r="D1049" s="160"/>
      <c r="E1049" s="160"/>
      <c r="F1049" s="160"/>
      <c r="G1049" s="160"/>
      <c r="H1049" s="160"/>
      <c r="I1049" s="160"/>
      <c r="J1049" s="160"/>
      <c r="K1049" s="160"/>
      <c r="L1049" s="160"/>
      <c r="M1049" s="160"/>
      <c r="N1049" s="160"/>
      <c r="O1049" s="160"/>
      <c r="P1049" s="160"/>
      <c r="Q1049" s="160"/>
      <c r="R1049" s="160"/>
      <c r="S1049" s="160"/>
      <c r="T1049" s="160"/>
      <c r="U1049" s="160"/>
      <c r="V1049" s="160"/>
      <c r="W1049" s="160"/>
      <c r="X1049" s="160"/>
      <c r="Y1049" s="160"/>
      <c r="Z1049" s="160"/>
      <c r="AA1049" s="160"/>
      <c r="AB1049" s="160"/>
      <c r="AC1049" s="160"/>
      <c r="AD1049" s="160"/>
      <c r="AE1049" s="160"/>
      <c r="AF1049" s="160"/>
      <c r="AG1049" s="160"/>
      <c r="AH1049" s="160"/>
      <c r="AI1049" s="160"/>
      <c r="AJ1049" s="160"/>
      <c r="AK1049" s="160"/>
      <c r="AL1049" s="160"/>
    </row>
    <row r="1050" spans="1:38" ht="20.25" customHeight="1">
      <c r="A1050" s="160"/>
      <c r="B1050" s="160"/>
      <c r="C1050" s="160"/>
      <c r="D1050" s="160"/>
      <c r="E1050" s="160"/>
      <c r="F1050" s="160"/>
      <c r="G1050" s="160"/>
      <c r="H1050" s="160"/>
      <c r="I1050" s="160"/>
      <c r="J1050" s="160"/>
      <c r="K1050" s="160"/>
      <c r="L1050" s="160"/>
      <c r="M1050" s="160"/>
      <c r="N1050" s="160"/>
      <c r="O1050" s="160"/>
      <c r="P1050" s="160"/>
      <c r="Q1050" s="160"/>
      <c r="R1050" s="160"/>
      <c r="S1050" s="160"/>
      <c r="T1050" s="160"/>
      <c r="U1050" s="160"/>
      <c r="V1050" s="160"/>
      <c r="W1050" s="160"/>
      <c r="X1050" s="160"/>
      <c r="Y1050" s="160"/>
      <c r="Z1050" s="160"/>
      <c r="AA1050" s="160"/>
      <c r="AB1050" s="160"/>
      <c r="AC1050" s="160"/>
      <c r="AD1050" s="160"/>
      <c r="AE1050" s="160"/>
      <c r="AF1050" s="160"/>
      <c r="AG1050" s="160"/>
      <c r="AH1050" s="160"/>
      <c r="AI1050" s="160"/>
      <c r="AJ1050" s="160"/>
      <c r="AK1050" s="160"/>
      <c r="AL1050" s="160"/>
    </row>
    <row r="1051" spans="1:38" ht="20.25" customHeight="1">
      <c r="A1051" s="160"/>
      <c r="B1051" s="160"/>
      <c r="C1051" s="160"/>
      <c r="D1051" s="160"/>
      <c r="E1051" s="160"/>
      <c r="F1051" s="160"/>
      <c r="G1051" s="160"/>
      <c r="H1051" s="160"/>
      <c r="I1051" s="160"/>
      <c r="J1051" s="160"/>
      <c r="K1051" s="160"/>
      <c r="L1051" s="160"/>
      <c r="M1051" s="160"/>
      <c r="N1051" s="160"/>
      <c r="O1051" s="160"/>
      <c r="P1051" s="160"/>
      <c r="Q1051" s="160"/>
      <c r="R1051" s="160"/>
      <c r="S1051" s="160"/>
      <c r="T1051" s="160"/>
      <c r="U1051" s="160"/>
      <c r="V1051" s="160"/>
      <c r="W1051" s="160"/>
      <c r="X1051" s="160"/>
      <c r="Y1051" s="160"/>
      <c r="Z1051" s="160"/>
      <c r="AA1051" s="160"/>
      <c r="AB1051" s="160"/>
      <c r="AC1051" s="160"/>
      <c r="AD1051" s="160"/>
      <c r="AE1051" s="160"/>
      <c r="AF1051" s="160"/>
      <c r="AG1051" s="160"/>
      <c r="AH1051" s="160"/>
      <c r="AI1051" s="160"/>
      <c r="AJ1051" s="160"/>
      <c r="AK1051" s="160"/>
      <c r="AL1051" s="160"/>
    </row>
    <row r="1052" spans="1:38" ht="20.25" customHeight="1">
      <c r="A1052" s="160"/>
      <c r="B1052" s="160"/>
      <c r="C1052" s="160"/>
      <c r="D1052" s="160"/>
      <c r="E1052" s="160"/>
      <c r="F1052" s="160"/>
      <c r="G1052" s="160"/>
      <c r="H1052" s="160"/>
      <c r="I1052" s="160"/>
      <c r="J1052" s="160"/>
      <c r="K1052" s="160"/>
      <c r="L1052" s="160"/>
      <c r="M1052" s="160"/>
      <c r="N1052" s="160"/>
      <c r="O1052" s="160"/>
      <c r="P1052" s="160"/>
      <c r="Q1052" s="160"/>
      <c r="R1052" s="160"/>
      <c r="S1052" s="160"/>
      <c r="T1052" s="160"/>
      <c r="U1052" s="160"/>
      <c r="V1052" s="160"/>
      <c r="W1052" s="160"/>
      <c r="X1052" s="160"/>
      <c r="Y1052" s="160"/>
      <c r="Z1052" s="160"/>
      <c r="AA1052" s="160"/>
      <c r="AB1052" s="160"/>
      <c r="AC1052" s="160"/>
      <c r="AD1052" s="160"/>
      <c r="AE1052" s="160"/>
      <c r="AF1052" s="160"/>
      <c r="AG1052" s="160"/>
      <c r="AH1052" s="160"/>
      <c r="AI1052" s="160"/>
      <c r="AJ1052" s="160"/>
      <c r="AK1052" s="160"/>
      <c r="AL1052" s="160"/>
    </row>
    <row r="1053" spans="1:38" ht="20.25" customHeight="1">
      <c r="A1053" s="160"/>
      <c r="B1053" s="160"/>
      <c r="C1053" s="160"/>
      <c r="D1053" s="160"/>
      <c r="E1053" s="160"/>
      <c r="F1053" s="160"/>
      <c r="G1053" s="160"/>
      <c r="H1053" s="160"/>
      <c r="I1053" s="160"/>
      <c r="J1053" s="160"/>
      <c r="K1053" s="160"/>
      <c r="L1053" s="160"/>
      <c r="M1053" s="160"/>
      <c r="N1053" s="160"/>
      <c r="O1053" s="160"/>
      <c r="P1053" s="160"/>
      <c r="Q1053" s="160"/>
      <c r="R1053" s="160"/>
      <c r="S1053" s="160"/>
      <c r="T1053" s="160"/>
      <c r="U1053" s="160"/>
      <c r="V1053" s="160"/>
      <c r="W1053" s="160"/>
      <c r="X1053" s="160"/>
      <c r="Y1053" s="160"/>
      <c r="Z1053" s="160"/>
      <c r="AA1053" s="160"/>
      <c r="AB1053" s="160"/>
      <c r="AC1053" s="160"/>
      <c r="AD1053" s="160"/>
      <c r="AE1053" s="160"/>
      <c r="AF1053" s="160"/>
      <c r="AG1053" s="160"/>
      <c r="AH1053" s="160"/>
      <c r="AI1053" s="160"/>
      <c r="AJ1053" s="160"/>
      <c r="AK1053" s="160"/>
      <c r="AL1053" s="160"/>
    </row>
  </sheetData>
  <autoFilter ref="A1:AK149" xr:uid="{00000000-0009-0000-0000-000008000000}"/>
  <hyperlinks>
    <hyperlink ref="R1" r:id="rId1" xr:uid="{00000000-0004-0000-0800-000000000000}"/>
    <hyperlink ref="R2" r:id="rId2" xr:uid="{00000000-0004-0000-0800-000001000000}"/>
    <hyperlink ref="R3" r:id="rId3" xr:uid="{00000000-0004-0000-0800-000002000000}"/>
    <hyperlink ref="R4" r:id="rId4" xr:uid="{00000000-0004-0000-0800-000003000000}"/>
    <hyperlink ref="R5" r:id="rId5" xr:uid="{00000000-0004-0000-0800-000004000000}"/>
    <hyperlink ref="R6" r:id="rId6" xr:uid="{00000000-0004-0000-0800-000005000000}"/>
    <hyperlink ref="R7" r:id="rId7" xr:uid="{00000000-0004-0000-0800-000006000000}"/>
    <hyperlink ref="R8" r:id="rId8" xr:uid="{00000000-0004-0000-0800-000007000000}"/>
    <hyperlink ref="R9" r:id="rId9" xr:uid="{00000000-0004-0000-0800-000008000000}"/>
    <hyperlink ref="R10" r:id="rId10" xr:uid="{00000000-0004-0000-0800-000009000000}"/>
    <hyperlink ref="R11" r:id="rId11" xr:uid="{00000000-0004-0000-0800-00000A000000}"/>
    <hyperlink ref="R12" r:id="rId12" xr:uid="{00000000-0004-0000-0800-00000B000000}"/>
    <hyperlink ref="R13" r:id="rId13" xr:uid="{00000000-0004-0000-0800-00000C000000}"/>
    <hyperlink ref="R14" r:id="rId14" xr:uid="{00000000-0004-0000-0800-00000D000000}"/>
    <hyperlink ref="R15" r:id="rId15" xr:uid="{00000000-0004-0000-0800-00000E000000}"/>
    <hyperlink ref="R16" r:id="rId16" xr:uid="{00000000-0004-0000-0800-00000F000000}"/>
    <hyperlink ref="R17" r:id="rId17" xr:uid="{00000000-0004-0000-0800-000010000000}"/>
    <hyperlink ref="R18" r:id="rId18" xr:uid="{00000000-0004-0000-0800-000011000000}"/>
    <hyperlink ref="R19" r:id="rId19" xr:uid="{00000000-0004-0000-0800-000012000000}"/>
    <hyperlink ref="R20" r:id="rId20" xr:uid="{00000000-0004-0000-0800-000013000000}"/>
    <hyperlink ref="R21" r:id="rId21" xr:uid="{00000000-0004-0000-0800-000014000000}"/>
    <hyperlink ref="R22" r:id="rId22" xr:uid="{00000000-0004-0000-0800-000015000000}"/>
    <hyperlink ref="R23" r:id="rId23" xr:uid="{00000000-0004-0000-0800-000016000000}"/>
    <hyperlink ref="R24" r:id="rId24" xr:uid="{00000000-0004-0000-0800-000017000000}"/>
    <hyperlink ref="R25" r:id="rId25" xr:uid="{00000000-0004-0000-0800-000018000000}"/>
    <hyperlink ref="R27" r:id="rId26" xr:uid="{00000000-0004-0000-0800-000019000000}"/>
    <hyperlink ref="R28" r:id="rId27" xr:uid="{00000000-0004-0000-0800-00001A000000}"/>
    <hyperlink ref="R29" r:id="rId28" xr:uid="{00000000-0004-0000-0800-00001B000000}"/>
    <hyperlink ref="R30" r:id="rId29" xr:uid="{00000000-0004-0000-0800-00001C000000}"/>
    <hyperlink ref="R31" r:id="rId30" xr:uid="{00000000-0004-0000-0800-00001D000000}"/>
    <hyperlink ref="R32" r:id="rId31" xr:uid="{00000000-0004-0000-0800-00001E000000}"/>
    <hyperlink ref="R33" r:id="rId32" xr:uid="{00000000-0004-0000-0800-00001F000000}"/>
    <hyperlink ref="R34" r:id="rId33" xr:uid="{00000000-0004-0000-0800-000020000000}"/>
    <hyperlink ref="R35" r:id="rId34" xr:uid="{00000000-0004-0000-0800-000021000000}"/>
    <hyperlink ref="R36" r:id="rId35" xr:uid="{00000000-0004-0000-0800-000022000000}"/>
    <hyperlink ref="R37" r:id="rId36" xr:uid="{00000000-0004-0000-0800-000023000000}"/>
    <hyperlink ref="R38" r:id="rId37" xr:uid="{00000000-0004-0000-0800-000024000000}"/>
    <hyperlink ref="R39" r:id="rId38" xr:uid="{00000000-0004-0000-0800-000025000000}"/>
    <hyperlink ref="R40" r:id="rId39" xr:uid="{00000000-0004-0000-0800-000026000000}"/>
    <hyperlink ref="R41" r:id="rId40" xr:uid="{00000000-0004-0000-0800-000027000000}"/>
    <hyperlink ref="R42" r:id="rId41" xr:uid="{00000000-0004-0000-0800-000028000000}"/>
    <hyperlink ref="R43" r:id="rId42" xr:uid="{00000000-0004-0000-0800-000029000000}"/>
    <hyperlink ref="R44" r:id="rId43" xr:uid="{00000000-0004-0000-0800-00002A000000}"/>
    <hyperlink ref="R45" r:id="rId44" xr:uid="{00000000-0004-0000-0800-00002B000000}"/>
    <hyperlink ref="R46" r:id="rId45" xr:uid="{00000000-0004-0000-0800-00002C000000}"/>
    <hyperlink ref="R47" r:id="rId46" xr:uid="{00000000-0004-0000-0800-00002D000000}"/>
    <hyperlink ref="R48" r:id="rId47" xr:uid="{00000000-0004-0000-0800-00002E000000}"/>
    <hyperlink ref="R49" r:id="rId48" xr:uid="{00000000-0004-0000-0800-00002F000000}"/>
    <hyperlink ref="R50" r:id="rId49" xr:uid="{00000000-0004-0000-0800-000030000000}"/>
    <hyperlink ref="R51" r:id="rId50" xr:uid="{00000000-0004-0000-0800-000031000000}"/>
    <hyperlink ref="R52" r:id="rId51" xr:uid="{00000000-0004-0000-0800-000032000000}"/>
    <hyperlink ref="R53" r:id="rId52" xr:uid="{00000000-0004-0000-0800-000033000000}"/>
    <hyperlink ref="R54" r:id="rId53" xr:uid="{00000000-0004-0000-0800-000034000000}"/>
    <hyperlink ref="R55" r:id="rId54" xr:uid="{00000000-0004-0000-0800-000035000000}"/>
    <hyperlink ref="R56" r:id="rId55" xr:uid="{00000000-0004-0000-0800-000036000000}"/>
    <hyperlink ref="R57" r:id="rId56" xr:uid="{00000000-0004-0000-0800-000037000000}"/>
    <hyperlink ref="R58" r:id="rId57" xr:uid="{00000000-0004-0000-0800-000038000000}"/>
    <hyperlink ref="R59" r:id="rId58" xr:uid="{00000000-0004-0000-0800-000039000000}"/>
    <hyperlink ref="R60" r:id="rId59" xr:uid="{00000000-0004-0000-0800-00003A000000}"/>
    <hyperlink ref="R61" r:id="rId60" xr:uid="{00000000-0004-0000-0800-00003B000000}"/>
    <hyperlink ref="R62" r:id="rId61" xr:uid="{00000000-0004-0000-0800-00003C000000}"/>
    <hyperlink ref="R63" r:id="rId62" xr:uid="{00000000-0004-0000-0800-00003D000000}"/>
    <hyperlink ref="R64" r:id="rId63" xr:uid="{00000000-0004-0000-0800-00003E000000}"/>
    <hyperlink ref="R65" r:id="rId64" xr:uid="{00000000-0004-0000-0800-00003F000000}"/>
    <hyperlink ref="R66" r:id="rId65" xr:uid="{00000000-0004-0000-0800-000040000000}"/>
    <hyperlink ref="R67" r:id="rId66" xr:uid="{00000000-0004-0000-0800-000041000000}"/>
    <hyperlink ref="R68" r:id="rId67" xr:uid="{00000000-0004-0000-0800-000042000000}"/>
    <hyperlink ref="R69" r:id="rId68" xr:uid="{00000000-0004-0000-0800-000043000000}"/>
    <hyperlink ref="R70" r:id="rId69" xr:uid="{00000000-0004-0000-0800-000044000000}"/>
    <hyperlink ref="R71" r:id="rId70" xr:uid="{00000000-0004-0000-0800-000045000000}"/>
    <hyperlink ref="R72" r:id="rId71" xr:uid="{00000000-0004-0000-0800-000046000000}"/>
    <hyperlink ref="R73" r:id="rId72" xr:uid="{00000000-0004-0000-0800-000047000000}"/>
    <hyperlink ref="R74" r:id="rId73" xr:uid="{00000000-0004-0000-0800-000048000000}"/>
    <hyperlink ref="R75" r:id="rId74" xr:uid="{00000000-0004-0000-0800-000049000000}"/>
    <hyperlink ref="R76" r:id="rId75" xr:uid="{00000000-0004-0000-0800-00004A000000}"/>
    <hyperlink ref="R77" r:id="rId76" xr:uid="{00000000-0004-0000-0800-00004B000000}"/>
    <hyperlink ref="R78" r:id="rId77" xr:uid="{00000000-0004-0000-0800-00004C000000}"/>
    <hyperlink ref="R79" r:id="rId78" xr:uid="{00000000-0004-0000-0800-00004D000000}"/>
    <hyperlink ref="R80" r:id="rId79" xr:uid="{00000000-0004-0000-0800-00004E000000}"/>
    <hyperlink ref="R81" r:id="rId80" xr:uid="{00000000-0004-0000-0800-00004F000000}"/>
    <hyperlink ref="R82" r:id="rId81" xr:uid="{00000000-0004-0000-0800-000050000000}"/>
    <hyperlink ref="R83" r:id="rId82" xr:uid="{00000000-0004-0000-0800-000051000000}"/>
    <hyperlink ref="R84" r:id="rId83" xr:uid="{00000000-0004-0000-0800-000052000000}"/>
    <hyperlink ref="R85" r:id="rId84" xr:uid="{00000000-0004-0000-0800-000053000000}"/>
    <hyperlink ref="R86" r:id="rId85" xr:uid="{00000000-0004-0000-0800-000054000000}"/>
    <hyperlink ref="R87" r:id="rId86" xr:uid="{00000000-0004-0000-0800-000055000000}"/>
    <hyperlink ref="R88" r:id="rId87" xr:uid="{00000000-0004-0000-0800-000056000000}"/>
    <hyperlink ref="R89" r:id="rId88" xr:uid="{00000000-0004-0000-0800-000057000000}"/>
    <hyperlink ref="R90" r:id="rId89" xr:uid="{00000000-0004-0000-0800-000058000000}"/>
    <hyperlink ref="R91" r:id="rId90" xr:uid="{00000000-0004-0000-0800-000059000000}"/>
    <hyperlink ref="R92" r:id="rId91" xr:uid="{00000000-0004-0000-0800-00005A000000}"/>
    <hyperlink ref="R93" r:id="rId92" xr:uid="{00000000-0004-0000-0800-00005B000000}"/>
    <hyperlink ref="R94" r:id="rId93" xr:uid="{00000000-0004-0000-0800-00005C000000}"/>
    <hyperlink ref="R95" r:id="rId94" xr:uid="{00000000-0004-0000-0800-00005D000000}"/>
    <hyperlink ref="R96" r:id="rId95" xr:uid="{00000000-0004-0000-0800-00005E000000}"/>
    <hyperlink ref="R97" r:id="rId96" xr:uid="{00000000-0004-0000-0800-00005F000000}"/>
    <hyperlink ref="R98" r:id="rId97" xr:uid="{00000000-0004-0000-0800-000060000000}"/>
    <hyperlink ref="R99" r:id="rId98" xr:uid="{00000000-0004-0000-0800-000061000000}"/>
    <hyperlink ref="R101" r:id="rId99" xr:uid="{00000000-0004-0000-0800-000062000000}"/>
    <hyperlink ref="R102" r:id="rId100" xr:uid="{00000000-0004-0000-0800-000063000000}"/>
    <hyperlink ref="R103" r:id="rId101" xr:uid="{00000000-0004-0000-0800-000064000000}"/>
    <hyperlink ref="R104" r:id="rId102" xr:uid="{00000000-0004-0000-0800-000065000000}"/>
    <hyperlink ref="R105" r:id="rId103" xr:uid="{00000000-0004-0000-0800-000066000000}"/>
    <hyperlink ref="R106" r:id="rId104" xr:uid="{00000000-0004-0000-0800-000067000000}"/>
    <hyperlink ref="R107" r:id="rId105" xr:uid="{00000000-0004-0000-0800-000068000000}"/>
    <hyperlink ref="R108" r:id="rId106" xr:uid="{00000000-0004-0000-0800-000069000000}"/>
    <hyperlink ref="R109" r:id="rId107" xr:uid="{00000000-0004-0000-0800-00006A000000}"/>
    <hyperlink ref="R110" r:id="rId108" xr:uid="{00000000-0004-0000-0800-00006B000000}"/>
    <hyperlink ref="R111" r:id="rId109" xr:uid="{00000000-0004-0000-0800-00006C000000}"/>
    <hyperlink ref="R112" r:id="rId110" xr:uid="{00000000-0004-0000-0800-00006D000000}"/>
    <hyperlink ref="R113" r:id="rId111" xr:uid="{00000000-0004-0000-0800-00006E000000}"/>
    <hyperlink ref="R114" r:id="rId112" xr:uid="{00000000-0004-0000-0800-00006F000000}"/>
    <hyperlink ref="R115" r:id="rId113" xr:uid="{00000000-0004-0000-0800-000070000000}"/>
    <hyperlink ref="R116" r:id="rId114" xr:uid="{00000000-0004-0000-0800-000071000000}"/>
    <hyperlink ref="R119" r:id="rId115" xr:uid="{00000000-0004-0000-0800-000072000000}"/>
    <hyperlink ref="R120" r:id="rId116" xr:uid="{00000000-0004-0000-0800-000073000000}"/>
    <hyperlink ref="R121" r:id="rId117" xr:uid="{00000000-0004-0000-0800-000074000000}"/>
    <hyperlink ref="R122" r:id="rId118" xr:uid="{00000000-0004-0000-0800-000075000000}"/>
    <hyperlink ref="R123" r:id="rId119" xr:uid="{00000000-0004-0000-0800-000076000000}"/>
    <hyperlink ref="R124" r:id="rId120" xr:uid="{00000000-0004-0000-0800-000077000000}"/>
    <hyperlink ref="R125" r:id="rId121" xr:uid="{00000000-0004-0000-0800-000078000000}"/>
    <hyperlink ref="R126" r:id="rId122" xr:uid="{00000000-0004-0000-0800-000079000000}"/>
    <hyperlink ref="R127" r:id="rId123" xr:uid="{00000000-0004-0000-0800-00007A000000}"/>
    <hyperlink ref="R128" r:id="rId124" xr:uid="{00000000-0004-0000-0800-00007B000000}"/>
    <hyperlink ref="R129" r:id="rId125" xr:uid="{00000000-0004-0000-0800-00007C000000}"/>
    <hyperlink ref="R130" r:id="rId126" xr:uid="{00000000-0004-0000-0800-00007D000000}"/>
    <hyperlink ref="R131" r:id="rId127" xr:uid="{00000000-0004-0000-0800-00007E000000}"/>
    <hyperlink ref="R132" r:id="rId128" xr:uid="{00000000-0004-0000-0800-00007F000000}"/>
    <hyperlink ref="R133" r:id="rId129" xr:uid="{00000000-0004-0000-0800-000080000000}"/>
    <hyperlink ref="R134" r:id="rId130" xr:uid="{00000000-0004-0000-0800-000081000000}"/>
    <hyperlink ref="R135" r:id="rId131" xr:uid="{00000000-0004-0000-0800-000082000000}"/>
    <hyperlink ref="R136" r:id="rId132" xr:uid="{00000000-0004-0000-0800-000083000000}"/>
    <hyperlink ref="R137" r:id="rId133" xr:uid="{00000000-0004-0000-0800-000084000000}"/>
    <hyperlink ref="R138" r:id="rId134" xr:uid="{00000000-0004-0000-0800-000085000000}"/>
    <hyperlink ref="R139" r:id="rId135" xr:uid="{00000000-0004-0000-0800-000086000000}"/>
    <hyperlink ref="R140" r:id="rId136" xr:uid="{00000000-0004-0000-0800-000087000000}"/>
    <hyperlink ref="R141" r:id="rId137" xr:uid="{00000000-0004-0000-0800-000088000000}"/>
    <hyperlink ref="R142" r:id="rId138" xr:uid="{00000000-0004-0000-0800-000089000000}"/>
    <hyperlink ref="R143" r:id="rId139" xr:uid="{00000000-0004-0000-0800-00008A000000}"/>
    <hyperlink ref="R144" r:id="rId140" xr:uid="{00000000-0004-0000-0800-00008B000000}"/>
    <hyperlink ref="R145" r:id="rId141" xr:uid="{00000000-0004-0000-0800-00008C000000}"/>
    <hyperlink ref="R146" r:id="rId142" xr:uid="{00000000-0004-0000-0800-00008D000000}"/>
    <hyperlink ref="R147" r:id="rId143" xr:uid="{00000000-0004-0000-0800-00008E000000}"/>
    <hyperlink ref="R148" r:id="rId144" xr:uid="{00000000-0004-0000-0800-00008F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xr:uid="{00000000-0002-0000-0800-000000000000}">
          <x14:formula1>
            <xm:f>Variables!$C$2:$C$10</xm:f>
          </x14:formula1>
          <xm:sqref>O2:O30 O32:O73</xm:sqref>
        </x14:dataValidation>
        <x14:dataValidation type="list" allowBlank="1" xr:uid="{00000000-0002-0000-0800-000001000000}">
          <x14:formula1>
            <xm:f>Variables!$A$2:$A$11</xm:f>
          </x14:formula1>
          <xm:sqref>G2:G73</xm:sqref>
        </x14:dataValidation>
        <x14:dataValidation type="list" allowBlank="1" xr:uid="{00000000-0002-0000-0800-000002000000}">
          <x14:formula1>
            <xm:f>Variables!$B$2:$B$29</xm:f>
          </x14:formula1>
          <xm:sqref>H2:J73</xm:sqref>
        </x14:dataValidation>
        <x14:dataValidation type="list" allowBlank="1" xr:uid="{00000000-0002-0000-0800-000003000000}">
          <x14:formula1>
            <xm:f>Variables!$E$2:$E$3</xm:f>
          </x14:formula1>
          <xm:sqref>S2:S73</xm:sqref>
        </x14:dataValidation>
        <x14:dataValidation type="list" allowBlank="1" xr:uid="{00000000-0002-0000-0800-000004000000}">
          <x14:formula1>
            <xm:f>Variables!$D$2:$D$11</xm:f>
          </x14:formula1>
          <xm:sqref>P2:Q73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Kazakhstan Raw</vt:lpstr>
      <vt:lpstr>Kazakhstan Clean</vt:lpstr>
      <vt:lpstr>KZ Pivot Tables (Sep-Dec 2020)</vt:lpstr>
      <vt:lpstr>KZ Pivot Tables (Jan 2018 - Dec</vt:lpstr>
      <vt:lpstr>Kyrgyzstan Raw</vt:lpstr>
      <vt:lpstr>Kyrgyzstan Clean</vt:lpstr>
      <vt:lpstr>KG Pivot Tables (Sep-Dec 2020)</vt:lpstr>
      <vt:lpstr>KG Pivot Tables (Jan 2018 - Dec</vt:lpstr>
      <vt:lpstr>Uzbekistan Raw</vt:lpstr>
      <vt:lpstr>Uzbekistan Clean</vt:lpstr>
      <vt:lpstr>UZ Pivot Tables (Sep-Dec 2020)</vt:lpstr>
      <vt:lpstr>UZ Pivot Tables (Jan 2018 - Dec</vt:lpstr>
      <vt:lpstr>Tajikistan Raw</vt:lpstr>
      <vt:lpstr>Tajikistan Clean</vt:lpstr>
      <vt:lpstr>TJ Pivot Tables (Jan 2018 - Dec</vt:lpstr>
      <vt:lpstr>Turkmenistan Raw</vt:lpstr>
      <vt:lpstr>Turkmenistan Clean</vt:lpstr>
      <vt:lpstr>TK Pivot Tables (Jan 2018 - Dec</vt:lpstr>
      <vt:lpstr>Variables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Lemon</cp:lastModifiedBy>
  <dcterms:modified xsi:type="dcterms:W3CDTF">2021-01-27T19:03:55Z</dcterms:modified>
</cp:coreProperties>
</file>